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8446d507c210ee9/Documents/"/>
    </mc:Choice>
  </mc:AlternateContent>
  <xr:revisionPtr revIDLastSave="0" documentId="8_{20C3F2D8-0B1E-496B-BB63-64A2E4714810}" xr6:coauthVersionLast="47" xr6:coauthVersionMax="47" xr10:uidLastSave="{00000000-0000-0000-0000-000000000000}"/>
  <bookViews>
    <workbookView xWindow="-120" yWindow="-120" windowWidth="20730" windowHeight="11160" xr2:uid="{9BE89969-2D5C-436B-B6FB-7672779D9A37}"/>
  </bookViews>
  <sheets>
    <sheet name="EMPLOYEE DASHBOARD" sheetId="32" r:id="rId1"/>
    <sheet name="STAFF" sheetId="1" r:id="rId2"/>
    <sheet name="COUNT IF,SUMIFS&amp;AVG IFS" sheetId="2" r:id="rId3"/>
    <sheet name="FILTER FOR&gt;120000,FEMALE " sheetId="3" r:id="rId4"/>
    <sheet name="MIN,MAX SALARY" sheetId="4" r:id="rId5"/>
    <sheet name="COUNTA FOR DEPT" sheetId="5" r:id="rId6"/>
    <sheet name="VLOOKUP,XLOOKUP" sheetId="6" r:id="rId7"/>
    <sheet name="XLOOKUPWITH MAX" sheetId="7" r:id="rId8"/>
    <sheet name="FILTER FOR MONTH MARCH" sheetId="10" r:id="rId9"/>
    <sheet name="FILTER FOR WEEKDAYS (MONDAY)" sheetId="11" r:id="rId10"/>
    <sheet name="AVG SALARY,OVERALL% AVG" sheetId="12" r:id="rId11"/>
    <sheet name="PIE CHART GENDER (DEPT)" sheetId="16" r:id="rId12"/>
    <sheet name="WORKFORCE SPREAD BY POSITION" sheetId="29" r:id="rId13"/>
    <sheet name="EMPLOYEE COUNT  BY SALARY" sheetId="14" r:id="rId14"/>
    <sheet name="MONTHLY TREND LINE" sheetId="17" r:id="rId15"/>
    <sheet name="COUNT OF DEPT(PERFORMANCE)" sheetId="18" r:id="rId16"/>
    <sheet name="TOP 10 EMPLOYEES" sheetId="20" r:id="rId17"/>
    <sheet name="PERFORMANCE RATING " sheetId="25" r:id="rId18"/>
    <sheet name="EMPLOYEE EDUCATION SNAPSHOT" sheetId="28" r:id="rId19"/>
  </sheets>
  <definedNames>
    <definedName name="_xlnm._FilterDatabase" localSheetId="2" hidden="1">'COUNT IF,SUMIFS&amp;AVG IFS'!$B$1:$B$9</definedName>
    <definedName name="_xlnm._FilterDatabase" localSheetId="1" hidden="1">STAFF!$A$1:$O$8951</definedName>
    <definedName name="_xlnm.Print_Area" localSheetId="0">'EMPLOYEE DASHBOARD'!$A$1:$AZ$40</definedName>
    <definedName name="Slicer_Gender">#N/A</definedName>
    <definedName name="Slicer_Gender1">#N/A</definedName>
    <definedName name="Slicer_Months__Hiredate">#N/A</definedName>
  </definedNames>
  <calcPr calcId="191029"/>
  <pivotCaches>
    <pivotCache cacheId="0" r:id="rId20"/>
  </pivotCaches>
  <fileRecoveryPr autoRecover="0"/>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1" l="1" a="1"/>
  <c r="B2" i="11" s="1"/>
  <c r="A2" i="10" a="1"/>
  <c r="A2" i="10" s="1"/>
  <c r="E2" i="7" a="1"/>
  <c r="E2" i="7" s="1"/>
  <c r="C3" i="4"/>
  <c r="B3" i="3" a="1"/>
  <c r="B3" i="3" s="1"/>
  <c r="D2" i="2"/>
  <c r="C2" i="2"/>
  <c r="J6" i="12"/>
  <c r="J7" i="12"/>
  <c r="J8" i="12"/>
  <c r="J9" i="12"/>
  <c r="J10" i="12"/>
  <c r="J11" i="12"/>
  <c r="J5" i="12"/>
  <c r="G7" i="12"/>
  <c r="G11" i="12"/>
  <c r="C6" i="12"/>
  <c r="C7" i="12"/>
  <c r="C8" i="12"/>
  <c r="C9" i="12"/>
  <c r="C10" i="12"/>
  <c r="C11" i="12"/>
  <c r="E10" i="12"/>
  <c r="G10" i="12" s="1"/>
  <c r="E11" i="12"/>
  <c r="E6" i="12"/>
  <c r="G6" i="12" s="1"/>
  <c r="E7" i="12"/>
  <c r="E8" i="12"/>
  <c r="G8" i="12" s="1"/>
  <c r="E9" i="12"/>
  <c r="G9" i="12" s="1"/>
  <c r="E5" i="12"/>
  <c r="G5" i="12" s="1"/>
  <c r="C5" i="12"/>
  <c r="J1" i="12"/>
  <c r="E1" i="12"/>
  <c r="C1" i="12"/>
  <c r="E6" i="7" a="1"/>
  <c r="E6" i="7" s="1"/>
  <c r="I15" i="6" a="1"/>
  <c r="I15" i="6" s="1"/>
  <c r="I13" i="6" a="1"/>
  <c r="I13" i="6" s="1"/>
  <c r="F19" i="6"/>
  <c r="F18" i="6"/>
  <c r="F17" i="6"/>
  <c r="F5" i="6"/>
  <c r="F8" i="6"/>
  <c r="F7" i="6"/>
  <c r="F6" i="6"/>
  <c r="C19" i="6"/>
  <c r="C18" i="6"/>
  <c r="C17" i="6"/>
  <c r="C14" i="6"/>
  <c r="C8" i="6"/>
  <c r="C7" i="6"/>
  <c r="C6" i="6"/>
  <c r="C5" i="6"/>
  <c r="E3" i="5"/>
  <c r="A3" i="5" a="1"/>
  <c r="A3" i="5" s="1"/>
  <c r="E13" i="4" a="1"/>
  <c r="E13" i="4" s="1"/>
  <c r="E14" i="4" a="1"/>
  <c r="E14" i="4" s="1"/>
  <c r="E15" i="4" a="1"/>
  <c r="E15" i="4" s="1"/>
  <c r="E16" i="4" a="1"/>
  <c r="E16" i="4" s="1"/>
  <c r="E12" i="4" a="1"/>
  <c r="E12" i="4" s="1"/>
  <c r="D13" i="4" a="1"/>
  <c r="D13" i="4" s="1"/>
  <c r="D14" i="4" a="1"/>
  <c r="D14" i="4" s="1"/>
  <c r="D15" i="4" a="1"/>
  <c r="D15" i="4" s="1"/>
  <c r="D16" i="4" a="1"/>
  <c r="D16" i="4" s="1"/>
  <c r="D12" i="4" a="1"/>
  <c r="D12" i="4" s="1"/>
  <c r="C12" i="4"/>
  <c r="C13" i="4"/>
  <c r="C14" i="4"/>
  <c r="C15" i="4"/>
  <c r="C16" i="4"/>
  <c r="E5" i="4" a="1"/>
  <c r="E5" i="4" s="1"/>
  <c r="E6" i="4" a="1"/>
  <c r="E6" i="4" s="1"/>
  <c r="E7" i="4" a="1"/>
  <c r="E7" i="4" s="1"/>
  <c r="E8" i="4" a="1"/>
  <c r="E8" i="4" s="1"/>
  <c r="E9" i="4" a="1"/>
  <c r="E9" i="4" s="1"/>
  <c r="D6" i="4" a="1"/>
  <c r="D6" i="4" s="1"/>
  <c r="D7" i="4" a="1"/>
  <c r="D7" i="4" s="1"/>
  <c r="D8" i="4" a="1"/>
  <c r="D8" i="4" s="1"/>
  <c r="D9" i="4" a="1"/>
  <c r="D9" i="4" s="1"/>
  <c r="D5" i="4" a="1"/>
  <c r="D5" i="4" s="1"/>
  <c r="E4" i="4"/>
  <c r="E3" i="4"/>
  <c r="D3" i="4"/>
  <c r="D4" i="4"/>
  <c r="C6" i="4"/>
  <c r="C7" i="4"/>
  <c r="C8" i="4"/>
  <c r="C9" i="4"/>
  <c r="C5" i="4"/>
  <c r="C4" i="4"/>
  <c r="Q3" i="3" a="1"/>
  <c r="Q3" i="3" s="1"/>
  <c r="E3" i="2"/>
  <c r="E4" i="2"/>
  <c r="E5" i="2"/>
  <c r="E6" i="2"/>
  <c r="E7" i="2"/>
  <c r="E8" i="2"/>
  <c r="E2" i="2"/>
  <c r="D3" i="2"/>
  <c r="D4" i="2"/>
  <c r="D5" i="2"/>
  <c r="D6" i="2"/>
  <c r="D7" i="2"/>
  <c r="D8" i="2"/>
  <c r="C3" i="2"/>
  <c r="C4" i="2"/>
  <c r="C5" i="2"/>
  <c r="C6" i="2"/>
  <c r="C7" i="2"/>
  <c r="C8" i="2"/>
  <c r="N3324" i="1"/>
  <c r="N7268" i="1"/>
  <c r="N400" i="1"/>
  <c r="N8028" i="1"/>
  <c r="N8646" i="1"/>
  <c r="N6052" i="1"/>
  <c r="N2199" i="1"/>
  <c r="N2118" i="1"/>
  <c r="N1221" i="1"/>
  <c r="N4629" i="1"/>
  <c r="N6191" i="1"/>
  <c r="N7353" i="1"/>
  <c r="N4832" i="1"/>
  <c r="N606" i="1"/>
  <c r="N3172" i="1"/>
  <c r="N6105" i="1"/>
  <c r="N4937" i="1"/>
  <c r="N8623" i="1"/>
  <c r="N7109" i="1"/>
  <c r="N5062" i="1"/>
  <c r="N7423" i="1"/>
  <c r="N744" i="1"/>
  <c r="N4261" i="1"/>
  <c r="N7551" i="1"/>
  <c r="N8724" i="1"/>
  <c r="N1944" i="1"/>
  <c r="N7481" i="1"/>
  <c r="N5757" i="1"/>
  <c r="N2987" i="1"/>
  <c r="N6607" i="1"/>
  <c r="N1462" i="1"/>
  <c r="N5663" i="1"/>
  <c r="N7950" i="1"/>
  <c r="N7376" i="1"/>
  <c r="N1525" i="1"/>
  <c r="N3607" i="1"/>
  <c r="N3953" i="1"/>
  <c r="N3573" i="1"/>
  <c r="N1412" i="1"/>
  <c r="N8494" i="1"/>
  <c r="N4991" i="1"/>
  <c r="N7059" i="1"/>
  <c r="N6531" i="1"/>
  <c r="N4149" i="1"/>
  <c r="N1039" i="1"/>
  <c r="N925" i="1"/>
  <c r="N1681" i="1"/>
  <c r="N2267" i="1"/>
  <c r="N2915" i="1"/>
  <c r="N2750" i="1"/>
  <c r="N8645" i="1"/>
  <c r="N1619" i="1"/>
  <c r="N297" i="1"/>
  <c r="N2996" i="1"/>
  <c r="N776" i="1"/>
  <c r="N4448" i="1"/>
  <c r="N8930" i="1"/>
  <c r="N7604" i="1"/>
  <c r="N6338" i="1"/>
  <c r="N1273" i="1"/>
  <c r="N5509" i="1"/>
  <c r="N8689" i="1"/>
  <c r="N5400" i="1"/>
  <c r="N2616" i="1"/>
  <c r="N5657" i="1"/>
  <c r="N996" i="1"/>
  <c r="N671" i="1"/>
  <c r="N203" i="1"/>
  <c r="N5444" i="1"/>
  <c r="N5374" i="1"/>
  <c r="N31" i="1"/>
  <c r="N6138" i="1"/>
  <c r="N7409" i="1"/>
  <c r="N2595" i="1"/>
  <c r="N7225" i="1"/>
  <c r="N664" i="1"/>
  <c r="N7073" i="1"/>
  <c r="N2533" i="1"/>
  <c r="N3203" i="1"/>
  <c r="N7731" i="1"/>
  <c r="N5616" i="1"/>
  <c r="N4271" i="1"/>
  <c r="N4248" i="1"/>
  <c r="N8585" i="1"/>
  <c r="N954" i="1"/>
  <c r="N1321" i="1"/>
  <c r="N3590" i="1"/>
  <c r="N3308" i="1"/>
  <c r="N7247" i="1"/>
  <c r="N8702" i="1"/>
  <c r="N7397" i="1"/>
  <c r="N1806" i="1"/>
  <c r="N7375" i="1"/>
  <c r="N2900" i="1"/>
  <c r="N8426" i="1"/>
  <c r="N3410" i="1"/>
  <c r="N8427" i="1"/>
  <c r="N55" i="1"/>
  <c r="N3552" i="1"/>
  <c r="N5745" i="1"/>
  <c r="N2018" i="1"/>
  <c r="N7363" i="1"/>
  <c r="N4161" i="1"/>
  <c r="N2890" i="1"/>
  <c r="N4746" i="1"/>
  <c r="N2097" i="1"/>
  <c r="N2236" i="1"/>
  <c r="N343" i="1"/>
  <c r="N5518" i="1"/>
  <c r="N3365" i="1"/>
  <c r="N5112" i="1"/>
  <c r="N2729" i="1"/>
  <c r="N4125" i="1"/>
  <c r="N332" i="1"/>
  <c r="N3777" i="1"/>
  <c r="N8523" i="1"/>
  <c r="N7141" i="1"/>
  <c r="N3539" i="1"/>
  <c r="N1451" i="1"/>
  <c r="N4235" i="1"/>
  <c r="N5150" i="1"/>
  <c r="N585" i="1"/>
  <c r="N7175" i="1"/>
  <c r="N2694" i="1"/>
  <c r="N4441" i="1"/>
  <c r="N1663" i="1"/>
  <c r="N4174" i="1"/>
  <c r="N3986" i="1"/>
  <c r="N8874" i="1"/>
  <c r="N2377" i="1"/>
  <c r="N7298" i="1"/>
  <c r="N2893" i="1"/>
  <c r="N8710" i="1"/>
  <c r="N2927" i="1"/>
  <c r="N8783" i="1"/>
  <c r="N8406" i="1"/>
  <c r="N3196" i="1"/>
  <c r="N2722" i="1"/>
  <c r="N6367" i="1"/>
  <c r="N5554" i="1"/>
  <c r="N5133" i="1"/>
  <c r="N8734" i="1"/>
  <c r="N5708" i="1"/>
  <c r="N6254" i="1"/>
  <c r="N1625" i="1"/>
  <c r="N7074" i="1"/>
  <c r="N5954" i="1"/>
  <c r="N5734" i="1"/>
  <c r="N2186" i="1"/>
  <c r="N3523" i="1"/>
  <c r="N6956" i="1"/>
  <c r="N5921" i="1"/>
  <c r="N3675" i="1"/>
  <c r="N1883" i="1"/>
  <c r="N2072" i="1"/>
  <c r="N5462" i="1"/>
  <c r="N821" i="1"/>
  <c r="N7788" i="1"/>
  <c r="N7680" i="1"/>
  <c r="N4023" i="1"/>
  <c r="N7279" i="1"/>
  <c r="N2990" i="1"/>
  <c r="N5209" i="1"/>
  <c r="N5422" i="1"/>
  <c r="N8281" i="1"/>
  <c r="N7517" i="1"/>
  <c r="N5759" i="1"/>
  <c r="N665" i="1"/>
  <c r="N6132" i="1"/>
  <c r="N5651" i="1"/>
  <c r="N267" i="1"/>
  <c r="N3046" i="1"/>
  <c r="N411" i="1"/>
  <c r="N284" i="1"/>
  <c r="N6343" i="1"/>
  <c r="N6261" i="1"/>
  <c r="N8082" i="1"/>
  <c r="N1524" i="1"/>
  <c r="N1445" i="1"/>
  <c r="N5010" i="1"/>
  <c r="N1002" i="1"/>
  <c r="N1360" i="1"/>
  <c r="N8004" i="1"/>
  <c r="N532" i="1"/>
  <c r="N4943" i="1"/>
  <c r="N174" i="1"/>
  <c r="N5824" i="1"/>
  <c r="N6196" i="1"/>
  <c r="N6959" i="1"/>
  <c r="N7167" i="1"/>
  <c r="N7913" i="1"/>
  <c r="N1148" i="1"/>
  <c r="N6258" i="1"/>
  <c r="N4532" i="1"/>
  <c r="N6514" i="1"/>
  <c r="N3790" i="1"/>
  <c r="N7410" i="1"/>
  <c r="N3270" i="1"/>
  <c r="N3256" i="1"/>
  <c r="N6560" i="1"/>
  <c r="N3967" i="1"/>
  <c r="N4136" i="1"/>
  <c r="N7380" i="1"/>
  <c r="N7333" i="1"/>
  <c r="N3669" i="1"/>
  <c r="N2627" i="1"/>
  <c r="N2528" i="1"/>
  <c r="N3743" i="1"/>
  <c r="N3830" i="1"/>
  <c r="N3095" i="1"/>
  <c r="N7108" i="1"/>
  <c r="N7379" i="1"/>
  <c r="N6562" i="1"/>
  <c r="N3851" i="1"/>
  <c r="N2515" i="1"/>
  <c r="N6400" i="1"/>
  <c r="N6581" i="1"/>
  <c r="N717" i="1"/>
  <c r="N1132" i="1"/>
  <c r="N5577" i="1"/>
  <c r="N6963" i="1"/>
  <c r="N7857" i="1"/>
  <c r="N8265" i="1"/>
  <c r="N2846" i="1"/>
  <c r="N1073" i="1"/>
  <c r="N991" i="1"/>
  <c r="N7927" i="1"/>
  <c r="N3895" i="1"/>
  <c r="N6120" i="1"/>
  <c r="N8306" i="1"/>
  <c r="N1527" i="1"/>
  <c r="N3595" i="1"/>
  <c r="N2274" i="1"/>
  <c r="N7581" i="1"/>
  <c r="N6295" i="1"/>
  <c r="N3681" i="1"/>
  <c r="N1068" i="1"/>
  <c r="N4356" i="1"/>
  <c r="N3120" i="1"/>
  <c r="N291" i="1"/>
  <c r="N3645" i="1"/>
  <c r="N6923" i="1"/>
  <c r="N7814" i="1"/>
  <c r="N6313" i="1"/>
  <c r="N8946" i="1"/>
  <c r="N5517" i="1"/>
  <c r="N5362" i="1"/>
  <c r="N6136" i="1"/>
  <c r="N1546" i="1"/>
  <c r="N6866" i="1"/>
  <c r="N7233" i="1"/>
  <c r="N6912" i="1"/>
  <c r="N5947" i="1"/>
  <c r="N7313" i="1"/>
  <c r="N6483" i="1"/>
  <c r="N3242" i="1"/>
  <c r="N191" i="1"/>
  <c r="N1508" i="1"/>
  <c r="N2090" i="1"/>
  <c r="N6798" i="1"/>
  <c r="N6456" i="1"/>
  <c r="N7344" i="1"/>
  <c r="N6787" i="1"/>
  <c r="N931" i="1"/>
  <c r="N6779" i="1"/>
  <c r="N4021" i="1"/>
  <c r="N6543" i="1"/>
  <c r="N6477" i="1"/>
  <c r="N7250" i="1"/>
  <c r="N2575" i="1"/>
  <c r="N5116" i="1"/>
  <c r="N4294" i="1"/>
  <c r="N5087" i="1"/>
  <c r="N8675" i="1"/>
  <c r="N1690" i="1"/>
  <c r="N1330" i="1"/>
  <c r="N7009" i="1"/>
  <c r="N1959" i="1"/>
  <c r="N985" i="1"/>
  <c r="N8293" i="1"/>
  <c r="N4426" i="1"/>
  <c r="N4280" i="1"/>
  <c r="N7204" i="1"/>
  <c r="N8380" i="1"/>
  <c r="N1196" i="1"/>
  <c r="N8417" i="1"/>
  <c r="N2279" i="1"/>
  <c r="N4384" i="1"/>
  <c r="N5005" i="1"/>
  <c r="N5523" i="1"/>
  <c r="N2388" i="1"/>
  <c r="N3264" i="1"/>
  <c r="N3158" i="1"/>
  <c r="N3470" i="1"/>
  <c r="N7282" i="1"/>
  <c r="N7842" i="1"/>
  <c r="N3403" i="1"/>
  <c r="N5143" i="1"/>
  <c r="N5089" i="1"/>
  <c r="N3981" i="1"/>
  <c r="N3713" i="1"/>
  <c r="N650" i="1"/>
  <c r="N3870" i="1"/>
  <c r="N4727" i="1"/>
  <c r="N3407" i="1"/>
  <c r="N8789" i="1"/>
  <c r="N1275" i="1"/>
  <c r="N4169" i="1"/>
  <c r="N4855" i="1"/>
  <c r="N4405" i="1"/>
  <c r="N1775" i="1"/>
  <c r="N6700" i="1"/>
  <c r="N6444" i="1"/>
  <c r="N4562" i="1"/>
  <c r="N1909" i="1"/>
  <c r="N5316" i="1"/>
  <c r="N1193" i="1"/>
  <c r="N7148" i="1"/>
  <c r="N3555" i="1"/>
  <c r="N1449" i="1"/>
  <c r="N8249" i="1"/>
  <c r="N8132" i="1"/>
  <c r="N6251" i="1"/>
  <c r="N5473" i="1"/>
  <c r="N4116" i="1"/>
  <c r="N3194" i="1"/>
  <c r="N6112" i="1"/>
  <c r="N7191" i="1"/>
  <c r="N2096" i="1"/>
  <c r="N6538" i="1"/>
  <c r="N4941" i="1"/>
  <c r="N4845" i="1"/>
  <c r="N7260" i="1"/>
  <c r="N795" i="1"/>
  <c r="N6133" i="1"/>
  <c r="N8504" i="1"/>
  <c r="N4498" i="1"/>
  <c r="N7524" i="1"/>
  <c r="N7829" i="1"/>
  <c r="N1999" i="1"/>
  <c r="N3753" i="1"/>
  <c r="N7192" i="1"/>
  <c r="N8822" i="1"/>
  <c r="N4796" i="1"/>
  <c r="N4375" i="1"/>
  <c r="N1699" i="1"/>
  <c r="N843" i="1"/>
  <c r="N7925" i="1"/>
  <c r="N8186" i="1"/>
  <c r="N4081" i="1"/>
  <c r="N6417" i="1"/>
  <c r="N1444" i="1"/>
  <c r="N1069" i="1"/>
  <c r="N1686" i="1"/>
  <c r="N7302" i="1"/>
  <c r="N7061" i="1"/>
  <c r="N5777" i="1"/>
  <c r="N8711" i="1"/>
  <c r="N2944" i="1"/>
  <c r="N4567" i="1"/>
  <c r="N1246" i="1"/>
  <c r="N3466" i="1"/>
  <c r="N6355" i="1"/>
  <c r="N5798" i="1"/>
  <c r="N1745" i="1"/>
  <c r="N7486" i="1"/>
  <c r="N4744" i="1"/>
  <c r="N686" i="1"/>
  <c r="N4718" i="1"/>
  <c r="N2105" i="1"/>
  <c r="N1447" i="1"/>
  <c r="N1529" i="1"/>
  <c r="N5763" i="1"/>
  <c r="N8543" i="1"/>
  <c r="N3613" i="1"/>
  <c r="N4170" i="1"/>
  <c r="N2479" i="1"/>
  <c r="N5371" i="1"/>
  <c r="N409" i="1"/>
  <c r="N5021" i="1"/>
  <c r="N4936" i="1"/>
  <c r="N7555" i="1"/>
  <c r="N2155" i="1"/>
  <c r="N1075" i="1"/>
  <c r="N6495" i="1"/>
  <c r="N2949" i="1"/>
  <c r="N5772" i="1"/>
  <c r="N7919" i="1"/>
  <c r="N595" i="1"/>
  <c r="N100" i="1"/>
  <c r="N1859" i="1"/>
  <c r="N1605" i="1"/>
  <c r="N2395" i="1"/>
  <c r="N3134" i="1"/>
  <c r="N4751" i="1"/>
  <c r="N5867" i="1"/>
  <c r="N4219" i="1"/>
  <c r="N8511" i="1"/>
  <c r="N295" i="1"/>
  <c r="N8228" i="1"/>
  <c r="N1166" i="1"/>
  <c r="N5855" i="1"/>
  <c r="N5295" i="1"/>
  <c r="N3017" i="1"/>
  <c r="N6816" i="1"/>
  <c r="N2649" i="1"/>
  <c r="N8584" i="1"/>
  <c r="N1983" i="1"/>
  <c r="N2073" i="1"/>
  <c r="N2415" i="1"/>
  <c r="N6248" i="1"/>
  <c r="N7520" i="1"/>
  <c r="N8334" i="1"/>
  <c r="N6299" i="1"/>
  <c r="N3715" i="1"/>
  <c r="N977" i="1"/>
  <c r="N757" i="1"/>
  <c r="N8566" i="1"/>
  <c r="N7932" i="1"/>
  <c r="N7394" i="1"/>
  <c r="N6063" i="1"/>
  <c r="N2568" i="1"/>
  <c r="N2045" i="1"/>
  <c r="N4623" i="1"/>
  <c r="N8594" i="1"/>
  <c r="N5893" i="1"/>
  <c r="N8128" i="1"/>
  <c r="N5178" i="1"/>
  <c r="N7977" i="1"/>
  <c r="N4516" i="1"/>
  <c r="N5169" i="1"/>
  <c r="N8741" i="1"/>
  <c r="N2037" i="1"/>
  <c r="N1918" i="1"/>
  <c r="N8836" i="1"/>
  <c r="N1118" i="1"/>
  <c r="N4425" i="1"/>
  <c r="N7012" i="1"/>
  <c r="N6791" i="1"/>
  <c r="N2462" i="1"/>
  <c r="N6501" i="1"/>
  <c r="N1020" i="1"/>
  <c r="N7188" i="1"/>
  <c r="N8833" i="1"/>
  <c r="N7963" i="1"/>
  <c r="N8304" i="1"/>
  <c r="N5889" i="1"/>
  <c r="N3230" i="1"/>
  <c r="N6047" i="1"/>
  <c r="N6301" i="1"/>
  <c r="N7594" i="1"/>
  <c r="N3819" i="1"/>
  <c r="N5607" i="1"/>
  <c r="N8057" i="1"/>
  <c r="N8518" i="1"/>
  <c r="N1371" i="1"/>
  <c r="N1666" i="1"/>
  <c r="N6055" i="1"/>
  <c r="N5884" i="1"/>
  <c r="N6077" i="1"/>
  <c r="N712" i="1"/>
  <c r="N5166" i="1"/>
  <c r="N379" i="1"/>
  <c r="N8648" i="1"/>
  <c r="N496" i="1"/>
  <c r="N1886" i="1"/>
  <c r="N8189" i="1"/>
  <c r="N3476" i="1"/>
  <c r="N8121" i="1"/>
  <c r="N3894" i="1"/>
  <c r="N3240" i="1"/>
  <c r="N828" i="1"/>
  <c r="N7137" i="1"/>
  <c r="N3278" i="1"/>
  <c r="N23" i="1"/>
  <c r="N5584" i="1"/>
  <c r="N6977" i="1"/>
  <c r="N7256" i="1"/>
  <c r="N283" i="1"/>
  <c r="N8446" i="1"/>
  <c r="N222" i="1"/>
  <c r="N3267" i="1"/>
  <c r="N7765" i="1"/>
  <c r="N584" i="1"/>
  <c r="N8546" i="1"/>
  <c r="N6410" i="1"/>
  <c r="N6170" i="1"/>
  <c r="N2727" i="1"/>
  <c r="N6872" i="1"/>
  <c r="N3439" i="1"/>
  <c r="N3869" i="1"/>
  <c r="N8730" i="1"/>
  <c r="N4903" i="1"/>
  <c r="N5919" i="1"/>
  <c r="N2548" i="1"/>
  <c r="N6924" i="1"/>
  <c r="N5702" i="1"/>
  <c r="N2467" i="1"/>
  <c r="N1062" i="1"/>
  <c r="N6008" i="1"/>
  <c r="N5970" i="1"/>
  <c r="N4733" i="1"/>
  <c r="N8503" i="1"/>
  <c r="N8470" i="1"/>
  <c r="N2202" i="1"/>
  <c r="N8103" i="1"/>
  <c r="N1689" i="1"/>
  <c r="N4840" i="1"/>
  <c r="N8069" i="1"/>
  <c r="N4956" i="1"/>
  <c r="N1870" i="1"/>
  <c r="N8640" i="1"/>
  <c r="N2539" i="1"/>
  <c r="N1575" i="1"/>
  <c r="N6015" i="1"/>
  <c r="N6568" i="1"/>
  <c r="N974" i="1"/>
  <c r="N1163" i="1"/>
  <c r="N4673" i="1"/>
  <c r="N3918" i="1"/>
  <c r="N8474" i="1"/>
  <c r="N3047" i="1"/>
  <c r="N1889" i="1"/>
  <c r="N4827" i="1"/>
  <c r="N7349" i="1"/>
  <c r="N4175" i="1"/>
  <c r="N6411" i="1"/>
  <c r="N7665" i="1"/>
  <c r="N976" i="1"/>
  <c r="N4638" i="1"/>
  <c r="N7849" i="1"/>
  <c r="N6715" i="1"/>
  <c r="N1659" i="1"/>
  <c r="N2229" i="1"/>
  <c r="N4662" i="1"/>
  <c r="N1041" i="1"/>
  <c r="N3711" i="1"/>
  <c r="N7101" i="1"/>
  <c r="N7899" i="1"/>
  <c r="N8782" i="1"/>
  <c r="N7511" i="1"/>
  <c r="N597" i="1"/>
  <c r="N8664" i="1"/>
  <c r="N8227" i="1"/>
  <c r="N7271" i="1"/>
  <c r="N3323" i="1"/>
  <c r="N4002" i="1"/>
  <c r="N2167" i="1"/>
  <c r="N2789" i="1"/>
  <c r="N4309" i="1"/>
  <c r="N1754" i="1"/>
  <c r="N1406" i="1"/>
  <c r="N3614" i="1"/>
  <c r="N672" i="1"/>
  <c r="N8190" i="1"/>
  <c r="N4414" i="1"/>
  <c r="N2591" i="1"/>
  <c r="N6277" i="1"/>
  <c r="N323" i="1"/>
  <c r="N6165" i="1"/>
  <c r="N4737" i="1"/>
  <c r="N7966" i="1"/>
  <c r="N6320" i="1"/>
  <c r="N1435" i="1"/>
  <c r="N4871" i="1"/>
  <c r="N5364" i="1"/>
  <c r="N4844" i="1"/>
  <c r="N6737" i="1"/>
  <c r="N8292" i="1"/>
  <c r="N1268" i="1"/>
  <c r="N4870" i="1"/>
  <c r="N6802" i="1"/>
  <c r="N504" i="1"/>
  <c r="N6348" i="1"/>
  <c r="N6873" i="1"/>
  <c r="N2237" i="1"/>
  <c r="N4033" i="1"/>
  <c r="N6809" i="1"/>
  <c r="N4037" i="1"/>
  <c r="N4464" i="1"/>
  <c r="N4154" i="1"/>
  <c r="N8361" i="1"/>
  <c r="N8727" i="1"/>
  <c r="N3096" i="1"/>
  <c r="N2329" i="1"/>
  <c r="N5073" i="1"/>
  <c r="N421" i="1"/>
  <c r="N2606" i="1"/>
  <c r="N2053" i="1"/>
  <c r="N6701" i="1"/>
  <c r="N822" i="1"/>
  <c r="N7471" i="1"/>
  <c r="N7004" i="1"/>
  <c r="N7096" i="1"/>
  <c r="N8552" i="1"/>
  <c r="N6473" i="1"/>
  <c r="N7440" i="1"/>
  <c r="N3904" i="1"/>
  <c r="N6534" i="1"/>
  <c r="N3694" i="1"/>
  <c r="N7246" i="1"/>
  <c r="N4649" i="1"/>
  <c r="N550" i="1"/>
  <c r="N4665" i="1"/>
  <c r="N6420" i="1"/>
  <c r="N7492" i="1"/>
  <c r="N8196" i="1"/>
  <c r="N674" i="1"/>
  <c r="N8479" i="1"/>
  <c r="N4446" i="1"/>
  <c r="N1864" i="1"/>
  <c r="N5452" i="1"/>
  <c r="N8657" i="1"/>
  <c r="N3864" i="1"/>
  <c r="N7655" i="1"/>
  <c r="N482" i="1"/>
  <c r="N2399" i="1"/>
  <c r="N5309" i="1"/>
  <c r="N3909" i="1"/>
  <c r="N7563" i="1"/>
  <c r="N6125" i="1"/>
  <c r="N6610" i="1"/>
  <c r="N6735" i="1"/>
  <c r="N1497" i="1"/>
  <c r="N8627" i="1"/>
  <c r="N4540" i="1"/>
  <c r="N2636" i="1"/>
  <c r="N5746" i="1"/>
  <c r="N8931" i="1"/>
  <c r="N4372" i="1"/>
  <c r="N5127" i="1"/>
  <c r="N4084" i="1"/>
  <c r="N3544" i="1"/>
  <c r="N820" i="1"/>
  <c r="N2200" i="1"/>
  <c r="N4197" i="1"/>
  <c r="N4899" i="1"/>
  <c r="N6405" i="1"/>
  <c r="N4985" i="1"/>
  <c r="N7160" i="1"/>
  <c r="N3355" i="1"/>
  <c r="N1078" i="1"/>
  <c r="N4835" i="1"/>
  <c r="N816" i="1"/>
  <c r="N7635" i="1"/>
  <c r="N6943" i="1"/>
  <c r="N7779" i="1"/>
  <c r="N742" i="1"/>
  <c r="N6161" i="1"/>
  <c r="N4160" i="1"/>
  <c r="N45" i="1"/>
  <c r="N593" i="1"/>
  <c r="N7206" i="1"/>
  <c r="N424" i="1"/>
  <c r="N1829" i="1"/>
  <c r="N5636" i="1"/>
  <c r="N5039" i="1"/>
  <c r="N7183" i="1"/>
  <c r="N2437" i="1"/>
  <c r="N1710" i="1"/>
  <c r="N53" i="1"/>
  <c r="N7259" i="1"/>
  <c r="N3129" i="1"/>
  <c r="N3733" i="1"/>
  <c r="N1500" i="1"/>
  <c r="N8183" i="1"/>
  <c r="N2819" i="1"/>
  <c r="N6017" i="1"/>
  <c r="N645" i="1"/>
  <c r="N5912" i="1"/>
  <c r="N750" i="1"/>
  <c r="N7686" i="1"/>
  <c r="N4329" i="1"/>
  <c r="N6955" i="1"/>
  <c r="N803" i="1"/>
  <c r="N2390" i="1"/>
  <c r="N6637" i="1"/>
  <c r="N5085" i="1"/>
  <c r="N5580" i="1"/>
  <c r="N2508" i="1"/>
  <c r="N3064" i="1"/>
  <c r="N6233" i="1"/>
  <c r="N5583" i="1"/>
  <c r="N3291" i="1"/>
  <c r="N1045" i="1"/>
  <c r="N7130" i="1"/>
  <c r="N3630" i="1"/>
  <c r="N510" i="1"/>
  <c r="N7843" i="1"/>
  <c r="N6425" i="1"/>
  <c r="N210" i="1"/>
  <c r="N1568" i="1"/>
  <c r="N8054" i="1"/>
  <c r="N7356" i="1"/>
  <c r="N6269" i="1"/>
  <c r="N3545" i="1"/>
  <c r="N1301" i="1"/>
  <c r="N4323" i="1"/>
  <c r="N5544" i="1"/>
  <c r="N1979" i="1"/>
  <c r="N7735" i="1"/>
  <c r="N2681" i="1"/>
  <c r="N3339" i="1"/>
  <c r="N4548" i="1"/>
  <c r="N8526" i="1"/>
  <c r="N4726" i="1"/>
  <c r="N6525" i="1"/>
  <c r="N775" i="1"/>
  <c r="N8915" i="1"/>
  <c r="N1866" i="1"/>
  <c r="N2046" i="1"/>
  <c r="N4977" i="1"/>
  <c r="N8206" i="1"/>
  <c r="N215" i="1"/>
  <c r="N162" i="1"/>
  <c r="N7133" i="1"/>
  <c r="N5781" i="1"/>
  <c r="N1262" i="1"/>
  <c r="N8250" i="1"/>
  <c r="N5306" i="1"/>
  <c r="N7528" i="1"/>
  <c r="N4045" i="1"/>
  <c r="N8647" i="1"/>
  <c r="N5061" i="1"/>
  <c r="N8462" i="1"/>
  <c r="N6682" i="1"/>
  <c r="N4465" i="1"/>
  <c r="N556" i="1"/>
  <c r="N6374" i="1"/>
  <c r="N3807" i="1"/>
  <c r="N441" i="1"/>
  <c r="N2836" i="1"/>
  <c r="N5330" i="1"/>
  <c r="N7515" i="1"/>
  <c r="N7196" i="1"/>
  <c r="N1035" i="1"/>
  <c r="N1288" i="1"/>
  <c r="N8072" i="1"/>
  <c r="N4399" i="1"/>
  <c r="N6069" i="1"/>
  <c r="N5011" i="1"/>
  <c r="N8813" i="1"/>
  <c r="N3346" i="1"/>
  <c r="N2094" i="1"/>
  <c r="N5220" i="1"/>
  <c r="N73" i="1"/>
  <c r="N3653" i="1"/>
  <c r="N5788" i="1"/>
  <c r="N5471" i="1"/>
  <c r="N7393" i="1"/>
  <c r="N4385" i="1"/>
  <c r="N5542" i="1"/>
  <c r="N7455" i="1"/>
  <c r="N6954" i="1"/>
  <c r="N1888" i="1"/>
  <c r="N1980" i="1"/>
  <c r="N5644" i="1"/>
  <c r="N3419" i="1"/>
  <c r="N6640" i="1"/>
  <c r="N1425" i="1"/>
  <c r="N4477" i="1"/>
  <c r="N4434" i="1"/>
  <c r="N8663" i="1"/>
  <c r="N4330" i="1"/>
  <c r="N6419" i="1"/>
  <c r="N3932" i="1"/>
  <c r="N7682" i="1"/>
  <c r="N3803" i="1"/>
  <c r="N1516" i="1"/>
  <c r="N7273" i="1"/>
  <c r="N6221" i="1"/>
  <c r="N3930" i="1"/>
  <c r="N5483" i="1"/>
  <c r="N4098" i="1"/>
  <c r="N5681" i="1"/>
  <c r="N7978" i="1"/>
  <c r="N6763" i="1"/>
  <c r="N7254" i="1"/>
  <c r="N7151" i="1"/>
  <c r="N3367" i="1"/>
  <c r="N8604" i="1"/>
  <c r="N8600" i="1"/>
  <c r="N5780" i="1"/>
  <c r="N3018" i="1"/>
  <c r="N7748" i="1"/>
  <c r="N4993" i="1"/>
  <c r="N6689" i="1"/>
  <c r="N1391" i="1"/>
  <c r="N1922" i="1"/>
  <c r="N2832" i="1"/>
  <c r="N1286" i="1"/>
  <c r="N4306" i="1"/>
  <c r="N1533" i="1"/>
  <c r="N1458" i="1"/>
  <c r="N3303" i="1"/>
  <c r="N4458" i="1"/>
  <c r="N5433" i="1"/>
  <c r="N8758" i="1"/>
  <c r="N8172" i="1"/>
  <c r="N5767" i="1"/>
  <c r="N2813" i="1"/>
  <c r="N824" i="1"/>
  <c r="N4872" i="1"/>
  <c r="N3557" i="1"/>
  <c r="N8496" i="1"/>
  <c r="N5256" i="1"/>
  <c r="N6174" i="1"/>
  <c r="N4003" i="1"/>
  <c r="N1802" i="1"/>
  <c r="N1563" i="1"/>
  <c r="N6818" i="1"/>
  <c r="N7663" i="1"/>
  <c r="N8444" i="1"/>
  <c r="N7400" i="1"/>
  <c r="N2553" i="1"/>
  <c r="N718" i="1"/>
  <c r="N1847" i="1"/>
  <c r="N6751" i="1"/>
  <c r="N6580" i="1"/>
  <c r="N2287" i="1"/>
  <c r="N3003" i="1"/>
  <c r="N7162" i="1"/>
  <c r="N6633" i="1"/>
  <c r="N1520" i="1"/>
  <c r="N4889" i="1"/>
  <c r="N5936" i="1"/>
  <c r="N8693" i="1"/>
  <c r="N433" i="1"/>
  <c r="N1153" i="1"/>
  <c r="N3225" i="1"/>
  <c r="N4707" i="1"/>
  <c r="N5752" i="1"/>
  <c r="N2830" i="1"/>
  <c r="N4708" i="1"/>
  <c r="N2304" i="1"/>
  <c r="N3906" i="1"/>
  <c r="N1248" i="1"/>
  <c r="N3754" i="1"/>
  <c r="N1788" i="1"/>
  <c r="N3357" i="1"/>
  <c r="N6539" i="1"/>
  <c r="N8341" i="1"/>
  <c r="N8416" i="1"/>
  <c r="N6874" i="1"/>
  <c r="N6131" i="1"/>
  <c r="N36" i="1"/>
  <c r="N6180" i="1"/>
  <c r="N837" i="1"/>
  <c r="N5768" i="1"/>
  <c r="N4364" i="1"/>
  <c r="N7715" i="1"/>
  <c r="N4626" i="1"/>
  <c r="N1312" i="1"/>
  <c r="N1660" i="1"/>
  <c r="N6157" i="1"/>
  <c r="N1772" i="1"/>
  <c r="N3704" i="1"/>
  <c r="N1084" i="1"/>
  <c r="N688" i="1"/>
  <c r="N3186" i="1"/>
  <c r="N1247" i="1"/>
  <c r="N1789" i="1"/>
  <c r="N5993" i="1"/>
  <c r="N1615" i="1"/>
  <c r="N1776" i="1"/>
  <c r="N1184" i="1"/>
  <c r="N4226" i="1"/>
  <c r="N5113" i="1"/>
  <c r="N1942" i="1"/>
  <c r="N8135" i="1"/>
  <c r="N2926" i="1"/>
  <c r="N8203" i="1"/>
  <c r="N1335" i="1"/>
  <c r="N5134" i="1"/>
  <c r="N1898" i="1"/>
  <c r="N3364" i="1"/>
  <c r="N8104" i="1"/>
  <c r="N8774" i="1"/>
  <c r="N8096" i="1"/>
  <c r="N3985" i="1"/>
  <c r="N5161" i="1"/>
  <c r="N7929" i="1"/>
  <c r="N4273" i="1"/>
  <c r="N4866" i="1"/>
  <c r="N6325" i="1"/>
  <c r="N7840" i="1"/>
  <c r="N512" i="1"/>
  <c r="N3871" i="1"/>
  <c r="N5564" i="1"/>
  <c r="N8513" i="1"/>
  <c r="N3760" i="1"/>
  <c r="N2777" i="1"/>
  <c r="N4406" i="1"/>
  <c r="N8644" i="1"/>
  <c r="N5885" i="1"/>
  <c r="N3311" i="1"/>
  <c r="N6104" i="1"/>
  <c r="N8888" i="1"/>
  <c r="N1597" i="1"/>
  <c r="N153" i="1"/>
  <c r="N6900" i="1"/>
  <c r="N2284" i="1"/>
  <c r="N3632" i="1"/>
  <c r="N391" i="1"/>
  <c r="N6984" i="1"/>
  <c r="N8338" i="1"/>
  <c r="N4817" i="1"/>
  <c r="N4900" i="1"/>
  <c r="N1536" i="1"/>
  <c r="N580" i="1"/>
  <c r="N608" i="1"/>
  <c r="N2447" i="1"/>
  <c r="N8729" i="1"/>
  <c r="N5579" i="1"/>
  <c r="N1031" i="1"/>
  <c r="N703" i="1"/>
  <c r="N5373" i="1"/>
  <c r="N3825" i="1"/>
  <c r="N1142" i="1"/>
  <c r="N2742" i="1"/>
  <c r="N8287" i="1"/>
  <c r="N6603" i="1"/>
  <c r="N7281" i="1"/>
  <c r="N81" i="1"/>
  <c r="N7216" i="1"/>
  <c r="N4519" i="1"/>
  <c r="N4148" i="1"/>
  <c r="N5626" i="1"/>
  <c r="N3794" i="1"/>
  <c r="N6931" i="1"/>
  <c r="N1123" i="1"/>
  <c r="N8467" i="1"/>
  <c r="N7561" i="1"/>
  <c r="N3223" i="1"/>
  <c r="N5261" i="1"/>
  <c r="N4293" i="1"/>
  <c r="N2766" i="1"/>
  <c r="N2117" i="1"/>
  <c r="N4246" i="1"/>
  <c r="N2842" i="1"/>
  <c r="N1601" i="1"/>
  <c r="N8039" i="1"/>
  <c r="N1208" i="1"/>
  <c r="N6853" i="1"/>
  <c r="N2376" i="1"/>
  <c r="N6091" i="1"/>
  <c r="N1240" i="1"/>
  <c r="N163" i="1"/>
  <c r="N2707" i="1"/>
  <c r="N8372" i="1"/>
  <c r="N7828" i="1"/>
  <c r="N860" i="1"/>
  <c r="N1728" i="1"/>
  <c r="N562" i="1"/>
  <c r="N7652" i="1"/>
  <c r="N6646" i="1"/>
  <c r="N2364" i="1"/>
  <c r="N3795" i="1"/>
  <c r="N8171" i="1"/>
  <c r="N3978" i="1"/>
  <c r="N804" i="1"/>
  <c r="N5617" i="1"/>
  <c r="N8374" i="1"/>
  <c r="N269" i="1"/>
  <c r="N6427" i="1"/>
  <c r="N7539" i="1"/>
  <c r="N2457" i="1"/>
  <c r="N389" i="1"/>
  <c r="N6329" i="1"/>
  <c r="N2198" i="1"/>
  <c r="N3601" i="1"/>
  <c r="N2989" i="1"/>
  <c r="N2373" i="1"/>
  <c r="N4805" i="1"/>
  <c r="N4719" i="1"/>
  <c r="N7505" i="1"/>
  <c r="N4171" i="1"/>
  <c r="N747" i="1"/>
  <c r="N7016" i="1"/>
  <c r="N2753" i="1"/>
  <c r="N2423" i="1"/>
  <c r="N310" i="1"/>
  <c r="N1480" i="1"/>
  <c r="N4984" i="1"/>
  <c r="N7825" i="1"/>
  <c r="N1845" i="1"/>
  <c r="N8499" i="1"/>
  <c r="N2378" i="1"/>
  <c r="N8168" i="1"/>
  <c r="N7861" i="1"/>
  <c r="N3969" i="1"/>
  <c r="N7639" i="1"/>
  <c r="N2486" i="1"/>
  <c r="N8506" i="1"/>
  <c r="N4462" i="1"/>
  <c r="N4314" i="1"/>
  <c r="N8943" i="1"/>
  <c r="N156" i="1"/>
  <c r="N906" i="1"/>
  <c r="N19" i="1"/>
  <c r="N5621" i="1"/>
  <c r="N5054" i="1"/>
  <c r="N6426" i="1"/>
  <c r="N3071" i="1"/>
  <c r="N446" i="1"/>
  <c r="N1393" i="1"/>
  <c r="N2214" i="1"/>
  <c r="N4554" i="1"/>
  <c r="N410" i="1"/>
  <c r="N8099" i="1"/>
  <c r="N1346" i="1"/>
  <c r="N7391" i="1"/>
  <c r="N3591" i="1"/>
  <c r="N1255" i="1"/>
  <c r="N6564" i="1"/>
  <c r="N5744" i="1"/>
  <c r="N8001" i="1"/>
  <c r="N2834" i="1"/>
  <c r="N6344" i="1"/>
  <c r="N5317" i="1"/>
  <c r="N1207" i="1"/>
  <c r="N4949" i="1"/>
  <c r="N6005" i="1"/>
  <c r="N3574" i="1"/>
  <c r="N814" i="1"/>
  <c r="N1269" i="1"/>
  <c r="N7212" i="1"/>
  <c r="N7383" i="1"/>
  <c r="N6964" i="1"/>
  <c r="N6363" i="1"/>
  <c r="N4026" i="1"/>
  <c r="N6707" i="1"/>
  <c r="N7611" i="1"/>
  <c r="N1608" i="1"/>
  <c r="N2286" i="1"/>
  <c r="N561" i="1"/>
  <c r="N2759" i="1"/>
  <c r="N7940" i="1"/>
  <c r="N893" i="1"/>
  <c r="N7354" i="1"/>
  <c r="N6178" i="1"/>
  <c r="N8290" i="1"/>
  <c r="N5555" i="1"/>
  <c r="N7774" i="1"/>
  <c r="N7500" i="1"/>
  <c r="N7129" i="1"/>
  <c r="N5117" i="1"/>
  <c r="N6339" i="1"/>
  <c r="N1954" i="1"/>
  <c r="N5388" i="1"/>
  <c r="N3231" i="1"/>
  <c r="N4963" i="1"/>
  <c r="N3805" i="1"/>
  <c r="N1293" i="1"/>
  <c r="N4057" i="1"/>
  <c r="N4332" i="1"/>
  <c r="N8586" i="1"/>
  <c r="N5456" i="1"/>
  <c r="N4990" i="1"/>
  <c r="N2182" i="1"/>
  <c r="N5409" i="1"/>
  <c r="N386" i="1"/>
  <c r="N765" i="1"/>
  <c r="N4821" i="1"/>
  <c r="N6249" i="1"/>
  <c r="N408" i="1"/>
  <c r="N6013" i="1"/>
  <c r="N7346" i="1"/>
  <c r="N3512" i="1"/>
  <c r="N3860" i="1"/>
  <c r="N7623" i="1"/>
  <c r="N3013" i="1"/>
  <c r="N3635" i="1"/>
  <c r="N124" i="1"/>
  <c r="N2368" i="1"/>
  <c r="N3426" i="1"/>
  <c r="N8545" i="1"/>
  <c r="N4692" i="1"/>
  <c r="N4089" i="1"/>
  <c r="N7795" i="1"/>
  <c r="N4996" i="1"/>
  <c r="N3827" i="1"/>
  <c r="N849" i="1"/>
  <c r="N4393" i="1"/>
  <c r="N8667" i="1"/>
  <c r="N3255" i="1"/>
  <c r="N8812" i="1"/>
  <c r="N352" i="1"/>
  <c r="N5606" i="1"/>
  <c r="N7778" i="1"/>
  <c r="N2596" i="1"/>
  <c r="N7114" i="1"/>
  <c r="N4800" i="1"/>
  <c r="N8766" i="1"/>
  <c r="N1285" i="1"/>
  <c r="N7452" i="1"/>
  <c r="N4526" i="1"/>
  <c r="N3036" i="1"/>
  <c r="N4466" i="1"/>
  <c r="N6246" i="1"/>
  <c r="N8430" i="1"/>
  <c r="N6331" i="1"/>
  <c r="N5097" i="1"/>
  <c r="N2044" i="1"/>
  <c r="N5484" i="1"/>
  <c r="N4272" i="1"/>
  <c r="N1070" i="1"/>
  <c r="N4230" i="1"/>
  <c r="N3695" i="1"/>
  <c r="N2173" i="1"/>
  <c r="N8178" i="1"/>
  <c r="N5762" i="1"/>
  <c r="N489" i="1"/>
  <c r="N195" i="1"/>
  <c r="N246" i="1"/>
  <c r="N3380" i="1"/>
  <c r="N1729" i="1"/>
  <c r="N4134" i="1"/>
  <c r="N3926" i="1"/>
  <c r="N6988" i="1"/>
  <c r="N4616" i="1"/>
  <c r="N2571" i="1"/>
  <c r="N3113" i="1"/>
  <c r="N311" i="1"/>
  <c r="N4882" i="1"/>
  <c r="N8512" i="1"/>
  <c r="N642" i="1"/>
  <c r="N1446" i="1"/>
  <c r="N1543" i="1"/>
  <c r="N7292" i="1"/>
  <c r="N2809" i="1"/>
  <c r="N4064" i="1"/>
  <c r="N6941" i="1"/>
  <c r="N1856" i="1"/>
  <c r="N8221" i="1"/>
  <c r="N1407" i="1"/>
  <c r="N3567" i="1"/>
  <c r="N5492" i="1"/>
  <c r="N6649" i="1"/>
  <c r="N4452" i="1"/>
  <c r="N1179" i="1"/>
  <c r="N6612" i="1"/>
  <c r="N6827" i="1"/>
  <c r="N3475" i="1"/>
  <c r="N3582" i="1"/>
  <c r="N2385" i="1"/>
  <c r="N4211" i="1"/>
  <c r="N607" i="1"/>
  <c r="N8611" i="1"/>
  <c r="N8272" i="1"/>
  <c r="N4966" i="1"/>
  <c r="N5369" i="1"/>
  <c r="N5158" i="1"/>
  <c r="N5656" i="1"/>
  <c r="N1784" i="1"/>
  <c r="N2194" i="1"/>
  <c r="N7578" i="1"/>
  <c r="N5065" i="1"/>
  <c r="N1751" i="1"/>
  <c r="N5514" i="1"/>
  <c r="N8716" i="1"/>
  <c r="N6996" i="1"/>
  <c r="N7529" i="1"/>
  <c r="N4557" i="1"/>
  <c r="N8230" i="1"/>
  <c r="N3373" i="1"/>
  <c r="N8521" i="1"/>
  <c r="N735" i="1"/>
  <c r="N6305" i="1"/>
  <c r="N6576" i="1"/>
  <c r="N667" i="1"/>
  <c r="N5053" i="1"/>
  <c r="N6188" i="1"/>
  <c r="N1165" i="1"/>
  <c r="N1590" i="1"/>
  <c r="N244" i="1"/>
  <c r="N7427" i="1"/>
  <c r="N8053" i="1"/>
  <c r="N6788" i="1"/>
  <c r="N6153" i="1"/>
  <c r="N727" i="1"/>
  <c r="N7463" i="1"/>
  <c r="N8751" i="1"/>
  <c r="N1281" i="1"/>
  <c r="N4592" i="1"/>
  <c r="N3939" i="1"/>
  <c r="N1410" i="1"/>
  <c r="N1903" i="1"/>
  <c r="N5485" i="1"/>
  <c r="N2557" i="1"/>
  <c r="N6163" i="1"/>
  <c r="N4552" i="1"/>
  <c r="N8408" i="1"/>
  <c r="N6068" i="1"/>
  <c r="N1811" i="1"/>
  <c r="N641" i="1"/>
  <c r="N7809" i="1"/>
  <c r="N2419" i="1"/>
  <c r="N1720" i="1"/>
  <c r="N8085" i="1"/>
  <c r="N5608" i="1"/>
  <c r="N3368" i="1"/>
  <c r="N6099" i="1"/>
  <c r="N8032" i="1"/>
  <c r="N4028" i="1"/>
  <c r="N4242" i="1"/>
  <c r="N2968" i="1"/>
  <c r="N3923" i="1"/>
  <c r="N8650" i="1"/>
  <c r="N7232" i="1"/>
  <c r="N1537" i="1"/>
  <c r="N7776" i="1"/>
  <c r="N5593" i="1"/>
  <c r="N5669" i="1"/>
  <c r="N349" i="1"/>
  <c r="N751" i="1"/>
  <c r="N3406" i="1"/>
  <c r="N3979" i="1"/>
  <c r="N4803" i="1"/>
  <c r="N7491" i="1"/>
  <c r="N7479" i="1"/>
  <c r="N3890" i="1"/>
  <c r="N5182" i="1"/>
  <c r="N7358" i="1"/>
  <c r="N2772" i="1"/>
  <c r="N3070" i="1"/>
  <c r="N8619" i="1"/>
  <c r="N8041" i="1"/>
  <c r="N3964" i="1"/>
  <c r="N2552" i="1"/>
  <c r="N1595" i="1"/>
  <c r="N7417" i="1"/>
  <c r="N3467" i="1"/>
  <c r="N2110" i="1"/>
  <c r="N676" i="1"/>
  <c r="N8831" i="1"/>
  <c r="N4793" i="1"/>
  <c r="N7003" i="1"/>
  <c r="N910" i="1"/>
  <c r="N7244" i="1"/>
  <c r="N3010" i="1"/>
  <c r="N4459" i="1"/>
  <c r="N8231" i="1"/>
  <c r="N8639" i="1"/>
  <c r="N6003" i="1"/>
  <c r="N8266" i="1"/>
  <c r="N4333" i="1"/>
  <c r="N3480" i="1"/>
  <c r="N6895" i="1"/>
  <c r="N6795" i="1"/>
  <c r="N8668" i="1"/>
  <c r="N1257" i="1"/>
  <c r="N97" i="1"/>
  <c r="N8364" i="1"/>
  <c r="N1385" i="1"/>
  <c r="N5846" i="1"/>
  <c r="N2086" i="1"/>
  <c r="N492" i="1"/>
  <c r="N3421" i="1"/>
  <c r="N3098" i="1"/>
  <c r="N6076" i="1"/>
  <c r="N233" i="1"/>
  <c r="N78" i="1"/>
  <c r="N7820" i="1"/>
  <c r="N6714" i="1"/>
  <c r="N8089" i="1"/>
  <c r="N5287" i="1"/>
  <c r="N2137" i="1"/>
  <c r="N5239" i="1"/>
  <c r="N8422" i="1"/>
  <c r="N8620" i="1"/>
  <c r="N7401" i="1"/>
  <c r="N7637" i="1"/>
  <c r="N1129" i="1"/>
  <c r="N4628" i="1"/>
  <c r="N6837" i="1"/>
  <c r="N8210" i="1"/>
  <c r="N2477" i="1"/>
  <c r="N731" i="1"/>
  <c r="N8567" i="1"/>
  <c r="N901" i="1"/>
  <c r="N7749" i="1"/>
  <c r="N1719" i="1"/>
  <c r="N3861" i="1"/>
  <c r="N6496" i="1"/>
  <c r="N4130" i="1"/>
  <c r="N7549" i="1"/>
  <c r="N2306" i="1"/>
  <c r="N3016" i="1"/>
  <c r="N3746" i="1"/>
  <c r="N4470" i="1"/>
  <c r="N4804" i="1"/>
  <c r="N1454" i="1"/>
  <c r="N3809" i="1"/>
  <c r="N2685" i="1"/>
  <c r="N997" i="1"/>
  <c r="N414" i="1"/>
  <c r="N7871" i="1"/>
  <c r="N3531" i="1"/>
  <c r="N8699" i="1"/>
  <c r="N3035" i="1"/>
  <c r="N3928" i="1"/>
  <c r="N1200" i="1"/>
  <c r="N8846" i="1"/>
  <c r="N2273" i="1"/>
  <c r="N2191" i="1"/>
  <c r="N1982" i="1"/>
  <c r="N523" i="1"/>
  <c r="N830" i="1"/>
  <c r="N8921" i="1"/>
  <c r="N6308" i="1"/>
  <c r="N8630" i="1"/>
  <c r="N8413" i="1"/>
  <c r="N7727" i="1"/>
  <c r="N8694" i="1"/>
  <c r="N1030" i="1"/>
  <c r="N6888" i="1"/>
  <c r="N6450" i="1"/>
  <c r="N1890" i="1"/>
  <c r="N6865" i="1"/>
  <c r="N2551" i="1"/>
  <c r="N1582" i="1"/>
  <c r="N4442" i="1"/>
  <c r="N6416" i="1"/>
  <c r="N8613" i="1"/>
  <c r="N569" i="1"/>
  <c r="N1813" i="1"/>
  <c r="N1987" i="1"/>
  <c r="N6891" i="1"/>
  <c r="N8472" i="1"/>
  <c r="N8828" i="1"/>
  <c r="N6051" i="1"/>
  <c r="N6443" i="1"/>
  <c r="N1941" i="1"/>
  <c r="N8799" i="1"/>
  <c r="N4613" i="1"/>
  <c r="N921" i="1"/>
  <c r="N1452" i="1"/>
  <c r="N6740" i="1"/>
  <c r="N1261" i="1"/>
  <c r="N505" i="1"/>
  <c r="N1572" i="1"/>
  <c r="N8042" i="1"/>
  <c r="N8637" i="1"/>
  <c r="N572" i="1"/>
  <c r="N6451" i="1"/>
  <c r="N7863" i="1"/>
  <c r="N1290" i="1"/>
  <c r="N3161" i="1"/>
  <c r="N7984" i="1"/>
  <c r="N2581" i="1"/>
  <c r="N90" i="1"/>
  <c r="N93" i="1"/>
  <c r="N4268" i="1"/>
  <c r="N5723" i="1"/>
  <c r="N7139" i="1"/>
  <c r="N3731" i="1"/>
  <c r="N2784" i="1"/>
  <c r="N2439" i="1"/>
  <c r="N3447" i="1"/>
  <c r="N5328" i="1"/>
  <c r="N3131" i="1"/>
  <c r="N1328" i="1"/>
  <c r="N4558" i="1"/>
  <c r="N692" i="1"/>
  <c r="N1205" i="1"/>
  <c r="N5851" i="1"/>
  <c r="N4946" i="1"/>
  <c r="N5139" i="1"/>
  <c r="N8737" i="1"/>
  <c r="N762" i="1"/>
  <c r="N6617" i="1"/>
  <c r="N8746" i="1"/>
  <c r="N2664" i="1"/>
  <c r="N6877" i="1"/>
  <c r="N471" i="1"/>
  <c r="N2157" i="1"/>
  <c r="N5352" i="1"/>
  <c r="N7826" i="1"/>
  <c r="N916" i="1"/>
  <c r="N7453" i="1"/>
  <c r="N3744" i="1"/>
  <c r="N5417" i="1"/>
  <c r="N5454" i="1"/>
  <c r="N6718" i="1"/>
  <c r="N6850" i="1"/>
  <c r="N7664" i="1"/>
  <c r="N7506" i="1"/>
  <c r="N4573" i="1"/>
  <c r="N6206" i="1"/>
  <c r="N1553" i="1"/>
  <c r="N2999" i="1"/>
  <c r="N4266" i="1"/>
  <c r="N7131" i="1"/>
  <c r="N3884" i="1"/>
  <c r="N4599" i="1"/>
  <c r="N4241" i="1"/>
  <c r="N2496" i="1"/>
  <c r="N6675" i="1"/>
  <c r="N3282" i="1"/>
  <c r="N2767" i="1"/>
  <c r="N2130" i="1"/>
  <c r="N8859" i="1"/>
  <c r="N7214" i="1"/>
  <c r="N8256" i="1"/>
  <c r="N3717" i="1"/>
  <c r="N5325" i="1"/>
  <c r="N726" i="1"/>
  <c r="N7198" i="1"/>
  <c r="N2386" i="1"/>
  <c r="N6911" i="1"/>
  <c r="N161" i="1"/>
  <c r="N1339" i="1"/>
  <c r="N3527" i="1"/>
  <c r="N3643" i="1"/>
  <c r="N4873" i="1"/>
  <c r="N5614" i="1"/>
  <c r="N5365" i="1"/>
  <c r="N1759" i="1"/>
  <c r="N1318" i="1"/>
  <c r="N5807" i="1"/>
  <c r="N2028" i="1"/>
  <c r="N5650" i="1"/>
  <c r="N7105" i="1"/>
  <c r="N3409" i="1"/>
  <c r="N5334" i="1"/>
  <c r="N2948" i="1"/>
  <c r="N8366" i="1"/>
  <c r="N3528" i="1"/>
  <c r="N3491" i="1"/>
  <c r="N4709" i="1"/>
  <c r="N7696" i="1"/>
  <c r="N2383" i="1"/>
  <c r="N4391" i="1"/>
  <c r="N6022" i="1"/>
  <c r="N3873" i="1"/>
  <c r="N2293" i="1"/>
  <c r="N8382" i="1"/>
  <c r="N944" i="1"/>
  <c r="N4232" i="1"/>
  <c r="N3615" i="1"/>
  <c r="N5990" i="1"/>
  <c r="N7832" i="1"/>
  <c r="N2289" i="1"/>
  <c r="N3190" i="1"/>
  <c r="N1061" i="1"/>
  <c r="N1252" i="1"/>
  <c r="N724" i="1"/>
  <c r="N1093" i="1"/>
  <c r="N1111" i="1"/>
  <c r="N3126" i="1"/>
  <c r="N8319" i="1"/>
  <c r="N2331" i="1"/>
  <c r="N4394" i="1"/>
  <c r="N7197" i="1"/>
  <c r="N1822" i="1"/>
  <c r="N2411" i="1"/>
  <c r="N8448" i="1"/>
  <c r="N8508" i="1"/>
  <c r="N6442" i="1"/>
  <c r="N4155" i="1"/>
  <c r="N4109" i="1"/>
  <c r="N1843" i="1"/>
  <c r="N112" i="1"/>
  <c r="N6393" i="1"/>
  <c r="N3949" i="1"/>
  <c r="N4986" i="1"/>
  <c r="N5282" i="1"/>
  <c r="N8589" i="1"/>
  <c r="N3566" i="1"/>
  <c r="N6890" i="1"/>
  <c r="N3678" i="1"/>
  <c r="N3633" i="1"/>
  <c r="N1848" i="1"/>
  <c r="N8223" i="1"/>
  <c r="N6587" i="1"/>
  <c r="N657" i="1"/>
  <c r="N1367" i="1"/>
  <c r="N5905" i="1"/>
  <c r="N2042" i="1"/>
  <c r="N5632" i="1"/>
  <c r="N6245" i="1"/>
  <c r="N1065" i="1"/>
  <c r="N3600" i="1"/>
  <c r="N6316" i="1"/>
  <c r="N5095" i="1"/>
  <c r="N3381" i="1"/>
  <c r="N448" i="1"/>
  <c r="N1234" i="1"/>
  <c r="N5213" i="1"/>
  <c r="N2177" i="1"/>
  <c r="N7322" i="1"/>
  <c r="N8487" i="1"/>
  <c r="N8895" i="1"/>
  <c r="N8405" i="1"/>
  <c r="N3740" i="1"/>
  <c r="N3293" i="1"/>
  <c r="N6371" i="1"/>
  <c r="N1188" i="1"/>
  <c r="N8236" i="1"/>
  <c r="N787" i="1"/>
  <c r="N7142" i="1"/>
  <c r="N3169" i="1"/>
  <c r="N8565" i="1"/>
  <c r="N2633" i="1"/>
  <c r="N1814" i="1"/>
  <c r="N5887" i="1"/>
  <c r="N6548" i="1"/>
  <c r="N4675" i="1"/>
  <c r="N7987" i="1"/>
  <c r="N922" i="1"/>
  <c r="N3571" i="1"/>
  <c r="N8481" i="1"/>
  <c r="N258" i="1"/>
  <c r="N8252" i="1"/>
  <c r="N8772" i="1"/>
  <c r="N6987" i="1"/>
  <c r="N8163" i="1"/>
  <c r="N4350" i="1"/>
  <c r="N889" i="1"/>
  <c r="N416" i="1"/>
  <c r="N1303" i="1"/>
  <c r="N5204" i="1"/>
  <c r="N7873" i="1"/>
  <c r="N8083" i="1"/>
  <c r="N8731" i="1"/>
  <c r="N8492" i="1"/>
  <c r="N5574" i="1"/>
  <c r="N8211" i="1"/>
  <c r="N936" i="1"/>
  <c r="N6929" i="1"/>
  <c r="N7078" i="1"/>
  <c r="N8745" i="1"/>
  <c r="N7443" i="1"/>
  <c r="N1402" i="1"/>
  <c r="N6183" i="1"/>
  <c r="N2281" i="1"/>
  <c r="N6745" i="1"/>
  <c r="N7998" i="1"/>
  <c r="N7329" i="1"/>
  <c r="N4954" i="1"/>
  <c r="N4370" i="1"/>
  <c r="N2931" i="1"/>
  <c r="N3454" i="1"/>
  <c r="N5312" i="1"/>
  <c r="N7948" i="1"/>
  <c r="N84" i="1"/>
  <c r="N4254" i="1"/>
  <c r="N3737" i="1"/>
  <c r="N7600" i="1"/>
  <c r="N490" i="1"/>
  <c r="N3589" i="1"/>
  <c r="N3175" i="1"/>
  <c r="N7596" i="1"/>
  <c r="N1021" i="1"/>
  <c r="N6523" i="1"/>
  <c r="N7688" i="1"/>
  <c r="N8533" i="1"/>
  <c r="N7689" i="1"/>
  <c r="N4512" i="1"/>
  <c r="N1614" i="1"/>
  <c r="N8683" i="1"/>
  <c r="N8399" i="1"/>
  <c r="N537" i="1"/>
  <c r="N4407" i="1"/>
  <c r="N669" i="1"/>
  <c r="N7941" i="1"/>
  <c r="N5800" i="1"/>
  <c r="N1777" i="1"/>
  <c r="N653" i="1"/>
  <c r="N5336" i="1"/>
  <c r="N1816" i="1"/>
  <c r="N5290" i="1"/>
  <c r="N8202" i="1"/>
  <c r="N3286" i="1"/>
  <c r="N7684" i="1"/>
  <c r="N5691" i="1"/>
  <c r="N4639" i="1"/>
  <c r="N4119" i="1"/>
  <c r="N5951" i="1"/>
  <c r="N3179" i="1"/>
  <c r="N1136" i="1"/>
  <c r="N8264" i="1"/>
  <c r="N4620" i="1"/>
  <c r="N6064" i="1"/>
  <c r="N7166" i="1"/>
  <c r="N3511" i="1"/>
  <c r="N1916" i="1"/>
  <c r="N5026" i="1"/>
  <c r="N574" i="1"/>
  <c r="N2743" i="1"/>
  <c r="N708" i="1"/>
  <c r="N5205" i="1"/>
  <c r="N8806" i="1"/>
  <c r="N3944" i="1"/>
  <c r="N3147" i="1"/>
  <c r="N1314" i="1"/>
  <c r="N7961" i="1"/>
  <c r="N6692" i="1"/>
  <c r="N302" i="1"/>
  <c r="N4500" i="1"/>
  <c r="N254" i="1"/>
  <c r="N8308" i="1"/>
  <c r="N819" i="1"/>
  <c r="N393" i="1"/>
  <c r="N2060" i="1"/>
  <c r="N1861" i="1"/>
  <c r="N8152" i="1"/>
  <c r="N5592" i="1"/>
  <c r="N4209" i="1"/>
  <c r="N7228" i="1"/>
  <c r="N7754" i="1"/>
  <c r="N1878" i="1"/>
  <c r="N1825" i="1"/>
  <c r="N7526" i="1"/>
  <c r="N7429" i="1"/>
  <c r="N2512" i="1"/>
  <c r="N394" i="1"/>
  <c r="N4105" i="1"/>
  <c r="N3700" i="1"/>
  <c r="N1765" i="1"/>
  <c r="N3608" i="1"/>
  <c r="N7956" i="1"/>
  <c r="N4809" i="1"/>
  <c r="N6708" i="1"/>
  <c r="N8641" i="1"/>
  <c r="N6349" i="1"/>
  <c r="N432" i="1"/>
  <c r="N5532" i="1"/>
  <c r="N2798" i="1"/>
  <c r="N8214" i="1"/>
  <c r="N6167" i="1"/>
  <c r="N543" i="1"/>
  <c r="N4214" i="1"/>
  <c r="N7926" i="1"/>
  <c r="N498" i="1"/>
  <c r="N554" i="1"/>
  <c r="N7164" i="1"/>
  <c r="N7438" i="1"/>
  <c r="N2592" i="1"/>
  <c r="N3867" i="1"/>
  <c r="N8164" i="1"/>
  <c r="N1933" i="1"/>
  <c r="N1199" i="1"/>
  <c r="N7815" i="1"/>
  <c r="N1827" i="1"/>
  <c r="N345" i="1"/>
  <c r="N2760" i="1"/>
  <c r="N4379" i="1"/>
  <c r="N2257" i="1"/>
  <c r="N1519" i="1"/>
  <c r="N1133" i="1"/>
  <c r="N6824" i="1"/>
  <c r="N7332" i="1"/>
  <c r="N7537" i="1"/>
  <c r="N1965" i="1"/>
  <c r="N5620" i="1"/>
  <c r="N6014" i="1"/>
  <c r="N1766" i="1"/>
  <c r="N3436" i="1"/>
  <c r="N6670" i="1"/>
  <c r="N6606" i="1"/>
  <c r="N6376" i="1"/>
  <c r="N8013" i="1"/>
  <c r="N3768" i="1"/>
  <c r="N2843" i="1"/>
  <c r="N8687" i="1"/>
  <c r="N435" i="1"/>
  <c r="N4461" i="1"/>
  <c r="N5586" i="1"/>
  <c r="N3852" i="1"/>
  <c r="N7939" i="1"/>
  <c r="N6142" i="1"/>
  <c r="N1227" i="1"/>
  <c r="N5059" i="1"/>
  <c r="N7334" i="1"/>
  <c r="N1632" i="1"/>
  <c r="N7023" i="1"/>
  <c r="N2872" i="1"/>
  <c r="N8355" i="1"/>
  <c r="N8061" i="1"/>
  <c r="N5740" i="1"/>
  <c r="N7002" i="1"/>
  <c r="N1736" i="1"/>
  <c r="N8395" i="1"/>
  <c r="N3170" i="1"/>
  <c r="N1580" i="1"/>
  <c r="N1578" i="1"/>
  <c r="N8188" i="1"/>
  <c r="N4505" i="1"/>
  <c r="N152" i="1"/>
  <c r="N3460" i="1"/>
  <c r="N6764" i="1"/>
  <c r="N4494" i="1"/>
  <c r="N8201" i="1"/>
  <c r="N4450" i="1"/>
  <c r="N6357" i="1"/>
  <c r="N6440" i="1"/>
  <c r="N7152" i="1"/>
  <c r="N5545" i="1"/>
  <c r="N6953" i="1"/>
  <c r="N4263" i="1"/>
  <c r="N7708" i="1"/>
  <c r="N2024" i="1"/>
  <c r="N5009" i="1"/>
  <c r="N8080" i="1"/>
  <c r="N4162" i="1"/>
  <c r="N422" i="1"/>
  <c r="N3233" i="1"/>
  <c r="N6999" i="1"/>
  <c r="N484" i="1"/>
  <c r="N6760" i="1"/>
  <c r="N2092" i="1"/>
  <c r="N6982" i="1"/>
  <c r="N1294" i="1"/>
  <c r="N1791" i="1"/>
  <c r="N5183" i="1"/>
  <c r="N61" i="1"/>
  <c r="N7934" i="1"/>
  <c r="N609" i="1"/>
  <c r="N4210" i="1"/>
  <c r="N2883" i="1"/>
  <c r="N3745" i="1"/>
  <c r="N1573" i="1"/>
  <c r="N1522" i="1"/>
  <c r="N6860" i="1"/>
  <c r="N7318" i="1"/>
  <c r="N3835" i="1"/>
  <c r="N4201" i="1"/>
  <c r="N5964" i="1"/>
  <c r="N668" i="1"/>
  <c r="N5730" i="1"/>
  <c r="N7915" i="1"/>
  <c r="N6006" i="1"/>
  <c r="N2708" i="1"/>
  <c r="N7102" i="1"/>
  <c r="N1769" i="1"/>
  <c r="N1277" i="1"/>
  <c r="N6263" i="1"/>
  <c r="N8213" i="1"/>
  <c r="N2500" i="1"/>
  <c r="N4388" i="1"/>
  <c r="N6372" i="1"/>
  <c r="N2336" i="1"/>
  <c r="N7661" i="1"/>
  <c r="N1426" i="1"/>
  <c r="N4088" i="1"/>
  <c r="N5538" i="1"/>
  <c r="N2183" i="1"/>
  <c r="N4585" i="1"/>
  <c r="N5789" i="1"/>
  <c r="N4607" i="1"/>
  <c r="N8844" i="1"/>
  <c r="N7656" i="1"/>
  <c r="N7953" i="1"/>
  <c r="N6001" i="1"/>
  <c r="N7983" i="1"/>
  <c r="N5058" i="1"/>
  <c r="N813" i="1"/>
  <c r="N8451" i="1"/>
  <c r="N2019" i="1"/>
  <c r="N8195" i="1"/>
  <c r="N4278" i="1"/>
  <c r="N5838" i="1"/>
  <c r="N7775" i="1"/>
  <c r="N1714" i="1"/>
  <c r="N7308" i="1"/>
  <c r="N7462" i="1"/>
  <c r="N3824" i="1"/>
  <c r="N7872" i="1"/>
  <c r="N5114" i="1"/>
  <c r="N2908" i="1"/>
  <c r="N2567" i="1"/>
  <c r="N5590" i="1"/>
  <c r="N1805" i="1"/>
  <c r="N1956" i="1"/>
  <c r="N5874" i="1"/>
  <c r="N1858" i="1"/>
  <c r="N6150" i="1"/>
  <c r="N5717" i="1"/>
  <c r="N5698" i="1"/>
  <c r="N4761" i="1"/>
  <c r="N98" i="1"/>
  <c r="N6699" i="1"/>
  <c r="N4890" i="1"/>
  <c r="N6460" i="1"/>
  <c r="N6441" i="1"/>
  <c r="N7013" i="1"/>
  <c r="N6896" i="1"/>
  <c r="N3330" i="1"/>
  <c r="N8924" i="1"/>
  <c r="N7740" i="1"/>
  <c r="N7119" i="1"/>
  <c r="N6843" i="1"/>
  <c r="N4469" i="1"/>
  <c r="N2292" i="1"/>
  <c r="N4113" i="1"/>
  <c r="N809" i="1"/>
  <c r="N7640" i="1"/>
  <c r="N8297" i="1"/>
  <c r="N1700" i="1"/>
  <c r="N1786" i="1"/>
  <c r="N3485" i="1"/>
  <c r="N2384" i="1"/>
  <c r="N8788" i="1"/>
  <c r="N3213" i="1"/>
  <c r="N444" i="1"/>
  <c r="N7944" i="1"/>
  <c r="N6642" i="1"/>
  <c r="N5120" i="1"/>
  <c r="N8471" i="1"/>
  <c r="N4648" i="1"/>
  <c r="N1547" i="1"/>
  <c r="N6382" i="1"/>
  <c r="N7089" i="1"/>
  <c r="N5226" i="1"/>
  <c r="N5839" i="1"/>
  <c r="N4264" i="1"/>
  <c r="N1279" i="1"/>
  <c r="N5795" i="1"/>
  <c r="N3683" i="1"/>
  <c r="N1296" i="1"/>
  <c r="N6212" i="1"/>
  <c r="N7860" i="1"/>
  <c r="N2458" i="1"/>
  <c r="N115" i="1"/>
  <c r="N1289" i="1"/>
  <c r="N4715" i="1"/>
  <c r="N2634" i="1"/>
  <c r="N756" i="1"/>
  <c r="N2964" i="1"/>
  <c r="N1603" i="1"/>
  <c r="N5019" i="1"/>
  <c r="N2520" i="1"/>
  <c r="N3440" i="1"/>
  <c r="N8490" i="1"/>
  <c r="N5739" i="1"/>
  <c r="N4369" i="1"/>
  <c r="N823" i="1"/>
  <c r="N3502" i="1"/>
  <c r="N5930" i="1"/>
  <c r="N5257" i="1"/>
  <c r="N1955" i="1"/>
  <c r="N8170" i="1"/>
  <c r="N3518" i="1"/>
  <c r="N7610" i="1"/>
  <c r="N6661" i="1"/>
  <c r="N491" i="1"/>
  <c r="N4436" i="1"/>
  <c r="N6871" i="1"/>
  <c r="N5860" i="1"/>
  <c r="N934" i="1"/>
  <c r="N6449" i="1"/>
  <c r="N4496" i="1"/>
  <c r="N8402" i="1"/>
  <c r="N4864" i="1"/>
  <c r="N6194" i="1"/>
  <c r="N2773" i="1"/>
  <c r="N8816" i="1"/>
  <c r="N1421" i="1"/>
  <c r="N1121" i="1"/>
  <c r="N2587" i="1"/>
  <c r="N7917" i="1"/>
  <c r="N7195" i="1"/>
  <c r="N6054" i="1"/>
  <c r="N4569" i="1"/>
  <c r="N5437" i="1"/>
  <c r="N6973" i="1"/>
  <c r="N7147" i="1"/>
  <c r="N950" i="1"/>
  <c r="N8697" i="1"/>
  <c r="N3289" i="1"/>
  <c r="N2353" i="1"/>
  <c r="N1278" i="1"/>
  <c r="N7887" i="1"/>
  <c r="N6656" i="1"/>
  <c r="N833" i="1"/>
  <c r="N5391" i="1"/>
  <c r="N7274" i="1"/>
  <c r="N599" i="1"/>
  <c r="N1617" i="1"/>
  <c r="N4934" i="1"/>
  <c r="N7766" i="1"/>
  <c r="N8400" i="1"/>
  <c r="N6509" i="1"/>
  <c r="N1180" i="1"/>
  <c r="N5578" i="1"/>
  <c r="N1703" i="1"/>
  <c r="N6971" i="1"/>
  <c r="N8140" i="1"/>
  <c r="N6684" i="1"/>
  <c r="N4068" i="1"/>
  <c r="N3207" i="1"/>
  <c r="N8242" i="1"/>
  <c r="N2986" i="1"/>
  <c r="N2851" i="1"/>
  <c r="N2020" i="1"/>
  <c r="N2402" i="1"/>
  <c r="N8573" i="1"/>
  <c r="N3413" i="1"/>
  <c r="N1388" i="1"/>
  <c r="N2165" i="1"/>
  <c r="N1548" i="1"/>
  <c r="N5988" i="1"/>
  <c r="N2717" i="1"/>
  <c r="N1464" i="1"/>
  <c r="N5530" i="1"/>
  <c r="N967" i="1"/>
  <c r="N5859" i="1"/>
  <c r="N2432" i="1"/>
  <c r="N2654" i="1"/>
  <c r="N4530" i="1"/>
  <c r="N785" i="1"/>
  <c r="N6264" i="1"/>
  <c r="N4624" i="1"/>
  <c r="N2144" i="1"/>
  <c r="N2320" i="1"/>
  <c r="N3130" i="1"/>
  <c r="N2959" i="1"/>
  <c r="N198" i="1"/>
  <c r="N3348" i="1"/>
  <c r="N3024" i="1"/>
  <c r="N7648" i="1"/>
  <c r="N518" i="1"/>
  <c r="N6736" i="1"/>
  <c r="N6423" i="1"/>
  <c r="N1292" i="1"/>
  <c r="N7445" i="1"/>
  <c r="N5448" i="1"/>
  <c r="N3989" i="1"/>
  <c r="N6428" i="1"/>
  <c r="N6190" i="1"/>
  <c r="N340" i="1"/>
  <c r="N1885" i="1"/>
  <c r="N4940" i="1"/>
  <c r="N20" i="1"/>
  <c r="N4488" i="1"/>
  <c r="N3654" i="1"/>
  <c r="N7671" i="1"/>
  <c r="N8255" i="1"/>
  <c r="N6868" i="1"/>
  <c r="N687" i="1"/>
  <c r="N8244" i="1"/>
  <c r="N8626" i="1"/>
  <c r="N2803" i="1"/>
  <c r="N7187" i="1"/>
  <c r="N7743" i="1"/>
  <c r="N3065" i="1"/>
  <c r="N5676" i="1"/>
  <c r="N4653" i="1"/>
  <c r="N1642" i="1"/>
  <c r="N7093" i="1"/>
  <c r="N4906" i="1"/>
  <c r="N876" i="1"/>
  <c r="N1064" i="1"/>
  <c r="N1015" i="1"/>
  <c r="N2005" i="1"/>
  <c r="N8335" i="1"/>
  <c r="N7211" i="1"/>
  <c r="N5630" i="1"/>
  <c r="N3935" i="1"/>
  <c r="N3159" i="1"/>
  <c r="N4528" i="1"/>
  <c r="N8592" i="1"/>
  <c r="N8885" i="1"/>
  <c r="N6177" i="1"/>
  <c r="N4140" i="1"/>
  <c r="N6476" i="1"/>
  <c r="N625" i="1"/>
  <c r="N2278" i="1"/>
  <c r="N7122" i="1"/>
  <c r="N8891" i="1"/>
  <c r="N1561" i="1"/>
  <c r="N1696" i="1"/>
  <c r="N2807" i="1"/>
  <c r="N4283" i="1"/>
  <c r="N6036" i="1"/>
  <c r="N4079" i="1"/>
  <c r="N6677" i="1"/>
  <c r="N2131" i="1"/>
  <c r="N6774" i="1"/>
  <c r="N6352" i="1"/>
  <c r="N1991" i="1"/>
  <c r="N4561" i="1"/>
  <c r="N519" i="1"/>
  <c r="N4158" i="1"/>
  <c r="N2998" i="1"/>
  <c r="N738" i="1"/>
  <c r="N7014" i="1"/>
  <c r="N319" i="1"/>
  <c r="N1159" i="1"/>
  <c r="N6555" i="1"/>
  <c r="N745" i="1"/>
  <c r="N2004" i="1"/>
  <c r="N5165" i="1"/>
  <c r="N4711" i="1"/>
  <c r="N7472" i="1"/>
  <c r="N5570" i="1"/>
  <c r="N5693" i="1"/>
  <c r="N7838" i="1"/>
  <c r="N4103" i="1"/>
  <c r="N884" i="1"/>
  <c r="N5013" i="1"/>
  <c r="N3692" i="1"/>
  <c r="N7562" i="1"/>
  <c r="N2537" i="1"/>
  <c r="N6557" i="1"/>
  <c r="N7813" i="1"/>
  <c r="N6239" i="1"/>
  <c r="N3563" i="1"/>
  <c r="N8458" i="1"/>
  <c r="N3891" i="1"/>
  <c r="N8569" i="1"/>
  <c r="N3751" i="1"/>
  <c r="N4834" i="1"/>
  <c r="N3498" i="1"/>
  <c r="N1598" i="1"/>
  <c r="N242" i="1"/>
  <c r="N773" i="1"/>
  <c r="N1830" i="1"/>
  <c r="N4828" i="1"/>
  <c r="N3911" i="1"/>
  <c r="N6856" i="1"/>
  <c r="N1238" i="1"/>
  <c r="N4358" i="1"/>
  <c r="N4061" i="1"/>
  <c r="N4843" i="1"/>
  <c r="N1953" i="1"/>
  <c r="N4972" i="1"/>
  <c r="N2245" i="1"/>
  <c r="N3008" i="1"/>
  <c r="N7006" i="1"/>
  <c r="N1517" i="1"/>
  <c r="N1761" i="1"/>
  <c r="N4204" i="1"/>
  <c r="N5944" i="1"/>
  <c r="N4601" i="1"/>
  <c r="N1587" i="1"/>
  <c r="N3084" i="1"/>
  <c r="N1036" i="1"/>
  <c r="N261" i="1"/>
  <c r="N2684" i="1"/>
  <c r="N7921" i="1"/>
  <c r="N571" i="1"/>
  <c r="N1265" i="1"/>
  <c r="N7844" i="1"/>
  <c r="N4716" i="1"/>
  <c r="N3757" i="1"/>
  <c r="N2212" i="1"/>
  <c r="N3274" i="1"/>
  <c r="N7717" i="1"/>
  <c r="N2615" i="1"/>
  <c r="N7154" i="1"/>
  <c r="N2934" i="1"/>
  <c r="N4880" i="1"/>
  <c r="N1432" i="1"/>
  <c r="N5697" i="1"/>
  <c r="N1501" i="1"/>
  <c r="N6267" i="1"/>
  <c r="N4829" i="1"/>
  <c r="N525" i="1"/>
  <c r="N5144" i="1"/>
  <c r="N4206" i="1"/>
  <c r="N7389" i="1"/>
  <c r="N930" i="1"/>
  <c r="N4896" i="1"/>
  <c r="N1400" i="1"/>
  <c r="N1127" i="1"/>
  <c r="N7880" i="1"/>
  <c r="N864" i="1"/>
  <c r="N2735" i="1"/>
  <c r="N3173" i="1"/>
  <c r="N3776" i="1"/>
  <c r="N3687" i="1"/>
  <c r="N4768" i="1"/>
  <c r="N6479" i="1"/>
  <c r="N6128" i="1"/>
  <c r="N6659" i="1"/>
  <c r="N1313" i="1"/>
  <c r="N364" i="1"/>
  <c r="N4408" i="1"/>
  <c r="N1263" i="1"/>
  <c r="N6934" i="1"/>
  <c r="N3954" i="1"/>
  <c r="N3547" i="1"/>
  <c r="N243" i="1"/>
  <c r="N1593" i="1"/>
  <c r="N5023" i="1"/>
  <c r="N2406" i="1"/>
  <c r="N2258" i="1"/>
  <c r="N5211" i="1"/>
  <c r="N6556" i="1"/>
  <c r="N7622" i="1"/>
  <c r="N2135" i="1"/>
  <c r="N6624" i="1"/>
  <c r="N4735" i="1"/>
  <c r="N810" i="1"/>
  <c r="N4879" i="1"/>
  <c r="N368" i="1"/>
  <c r="N5080" i="1"/>
  <c r="N5521" i="1"/>
  <c r="N3359" i="1"/>
  <c r="N1124" i="1"/>
  <c r="N4120" i="1"/>
  <c r="N7173" i="1"/>
  <c r="N5673" i="1"/>
  <c r="N285" i="1"/>
  <c r="N4275" i="1"/>
  <c r="N7628" i="1"/>
  <c r="N2816" i="1"/>
  <c r="N8904" i="1"/>
  <c r="N4846" i="1"/>
  <c r="N8443" i="1"/>
  <c r="N7135" i="1"/>
  <c r="N4000" i="1"/>
  <c r="N3076" i="1"/>
  <c r="N7721" i="1"/>
  <c r="N897" i="1"/>
  <c r="N5741" i="1"/>
  <c r="N4083" i="1"/>
  <c r="N8860" i="1"/>
  <c r="N5396" i="1"/>
  <c r="N7294" i="1"/>
  <c r="N6884" i="1"/>
  <c r="N2925" i="1"/>
  <c r="N3619" i="1"/>
  <c r="N8177" i="1"/>
  <c r="N8322" i="1"/>
  <c r="N6228" i="1"/>
  <c r="N4054" i="1"/>
  <c r="N859" i="1"/>
  <c r="N3880" i="1"/>
  <c r="N8014" i="1"/>
  <c r="N2032" i="1"/>
  <c r="N4194" i="1"/>
  <c r="N5660" i="1"/>
  <c r="N2193" i="1"/>
  <c r="N3762" i="1"/>
  <c r="N552" i="1"/>
  <c r="N277" i="1"/>
  <c r="N8020" i="1"/>
  <c r="N4847" i="1"/>
  <c r="N1904" i="1"/>
  <c r="N6687" i="1"/>
  <c r="N7747" i="1"/>
  <c r="N6651" i="1"/>
  <c r="N1636" i="1"/>
  <c r="N7793" i="1"/>
  <c r="N3210" i="1"/>
  <c r="N1422" i="1"/>
  <c r="N5474" i="1"/>
  <c r="N6553" i="1"/>
  <c r="N4274" i="1"/>
  <c r="N3344" i="1"/>
  <c r="N6370" i="1"/>
  <c r="N8583" i="1"/>
  <c r="N8839" i="1"/>
  <c r="N3247" i="1"/>
  <c r="N8493" i="1"/>
  <c r="N1634" i="1"/>
  <c r="N5952" i="1"/>
  <c r="N4060" i="1"/>
  <c r="N2896" i="1"/>
  <c r="N8386" i="1"/>
  <c r="N453" i="1"/>
  <c r="N6578" i="1"/>
  <c r="N4484" i="1"/>
  <c r="N2209" i="1"/>
  <c r="N4721" i="1"/>
  <c r="N7297" i="1"/>
  <c r="N373" i="1"/>
  <c r="N2505" i="1"/>
  <c r="N47" i="1"/>
  <c r="N4238" i="1"/>
  <c r="N3392" i="1"/>
  <c r="N1744" i="1"/>
  <c r="N4310" i="1"/>
  <c r="N3533" i="1"/>
  <c r="N4418" i="1"/>
  <c r="N5556" i="1"/>
  <c r="N7593" i="1"/>
  <c r="N8608" i="1"/>
  <c r="N6227" i="1"/>
  <c r="N2309" i="1"/>
  <c r="N8003" i="1"/>
  <c r="N2321" i="1"/>
  <c r="N7008" i="1"/>
  <c r="N6613" i="1"/>
  <c r="N2604" i="1"/>
  <c r="N6614" i="1"/>
  <c r="N2829" i="1"/>
  <c r="N2585" i="1"/>
  <c r="N1981" i="1"/>
  <c r="N8220" i="1"/>
  <c r="N7777" i="1"/>
  <c r="N139" i="1"/>
  <c r="N5320" i="1"/>
  <c r="N5688" i="1"/>
  <c r="N1249" i="1"/>
  <c r="N3195" i="1"/>
  <c r="N7982" i="1"/>
  <c r="N3446" i="1"/>
  <c r="N5280" i="1"/>
  <c r="N533" i="1"/>
  <c r="N6728" i="1"/>
  <c r="N1773" i="1"/>
  <c r="N5815" i="1"/>
  <c r="N581" i="1"/>
  <c r="N3813" i="1"/>
  <c r="N3569" i="1"/>
  <c r="N4217" i="1"/>
  <c r="N6570" i="1"/>
  <c r="N8762" i="1"/>
  <c r="N2578" i="1"/>
  <c r="N468" i="1"/>
  <c r="N6281" i="1"/>
  <c r="N5938" i="1"/>
  <c r="N6487" i="1"/>
  <c r="N2008" i="1"/>
  <c r="N3846" i="1"/>
  <c r="N6796" i="1"/>
  <c r="N7822" i="1"/>
  <c r="N7602" i="1"/>
  <c r="N6667" i="1"/>
  <c r="N3850" i="1"/>
  <c r="N5272" i="1"/>
  <c r="N4371" i="1"/>
  <c r="N8796" i="1"/>
  <c r="N7933" i="1"/>
  <c r="N8736" i="1"/>
  <c r="N7579" i="1"/>
  <c r="N8555" i="1"/>
  <c r="N941" i="1"/>
  <c r="N1219" i="1"/>
  <c r="N5341" i="1"/>
  <c r="N5201" i="1"/>
  <c r="N8705" i="1"/>
  <c r="N5811" i="1"/>
  <c r="N8044" i="1"/>
  <c r="N4897" i="1"/>
  <c r="N5191" i="1"/>
  <c r="N5679" i="1"/>
  <c r="N4908" i="1"/>
  <c r="N5722" i="1"/>
  <c r="N6241" i="1"/>
  <c r="N2115" i="1"/>
  <c r="N8612" i="1"/>
  <c r="N5883" i="1"/>
  <c r="N2013" i="1"/>
  <c r="N3377" i="1"/>
  <c r="N631" i="1"/>
  <c r="N1437" i="1"/>
  <c r="N6256" i="1"/>
  <c r="N3442" i="1"/>
  <c r="N6722" i="1"/>
  <c r="N6232" i="1"/>
  <c r="N5262" i="1"/>
  <c r="N4007" i="1"/>
  <c r="N8947" i="1"/>
  <c r="N2555" i="1"/>
  <c r="N8050" i="1"/>
  <c r="N5826" i="1"/>
  <c r="N1559" i="1"/>
  <c r="N6201" i="1"/>
  <c r="N8025" i="1"/>
  <c r="N8208" i="1"/>
  <c r="N5286" i="1"/>
  <c r="N1821" i="1"/>
  <c r="N218" i="1"/>
  <c r="N366" i="1"/>
  <c r="N8643" i="1"/>
  <c r="N7176" i="1"/>
  <c r="N6238" i="1"/>
  <c r="N1555" i="1"/>
  <c r="N6002" i="1"/>
  <c r="N6059" i="1"/>
  <c r="N7584" i="1"/>
  <c r="N4506" i="1"/>
  <c r="N5796" i="1"/>
  <c r="N7728" i="1"/>
  <c r="N478" i="1"/>
  <c r="N7886" i="1"/>
  <c r="N6518" i="1"/>
  <c r="N263" i="1"/>
  <c r="N841" i="1"/>
  <c r="N6341" i="1"/>
  <c r="N4668" i="1"/>
  <c r="N2218" i="1"/>
  <c r="N4627" i="1"/>
  <c r="N7847" i="1"/>
  <c r="N8747" i="1"/>
  <c r="N5229" i="1"/>
  <c r="N4818" i="1"/>
  <c r="N2837" i="1"/>
  <c r="N8899" i="1"/>
  <c r="N2136" i="1"/>
  <c r="N5576" i="1"/>
  <c r="N3193" i="1"/>
  <c r="N4806" i="1"/>
  <c r="N2176" i="1"/>
  <c r="N846" i="1"/>
  <c r="N3088" i="1"/>
  <c r="N3495" i="1"/>
  <c r="N616" i="1"/>
  <c r="N2049" i="1"/>
  <c r="N8936" i="1"/>
  <c r="N6164" i="1"/>
  <c r="N8141" i="1"/>
  <c r="N7498" i="1"/>
  <c r="N8367" i="1"/>
  <c r="N2150" i="1"/>
  <c r="N6759" i="1"/>
  <c r="N8607" i="1"/>
  <c r="N2758" i="1"/>
  <c r="N85" i="1"/>
  <c r="N3876" i="1"/>
  <c r="N4962" i="1"/>
  <c r="N8363" i="1"/>
  <c r="N7055" i="1"/>
  <c r="N5761" i="1"/>
  <c r="N6883" i="1"/>
  <c r="N5955" i="1"/>
  <c r="N6901" i="1"/>
  <c r="N4252" i="1"/>
  <c r="N812" i="1"/>
  <c r="N8522" i="1"/>
  <c r="N8392" i="1"/>
  <c r="N3988" i="1"/>
  <c r="N7384" i="1"/>
  <c r="N4237" i="1"/>
  <c r="N3792" i="1"/>
  <c r="N5416" i="1"/>
  <c r="N8298" i="1"/>
  <c r="N4654" i="1"/>
  <c r="N2696" i="1"/>
  <c r="N7157" i="1"/>
  <c r="N1685" i="1"/>
  <c r="N2929" i="1"/>
  <c r="N6957" i="1"/>
  <c r="N328" i="1"/>
  <c r="N3513" i="1"/>
  <c r="N5674" i="1"/>
  <c r="N791" i="1"/>
  <c r="N6777" i="1"/>
  <c r="N8662" i="1"/>
  <c r="N7625" i="1"/>
  <c r="N3212" i="1"/>
  <c r="N8339" i="1"/>
  <c r="N4705" i="1"/>
  <c r="N7638" i="1"/>
  <c r="N6930" i="1"/>
  <c r="N6889" i="1"/>
  <c r="N1291" i="1"/>
  <c r="N5524" i="1"/>
  <c r="N1743" i="1"/>
  <c r="N4925" i="1"/>
  <c r="N7451" i="1"/>
  <c r="N3578" i="1"/>
  <c r="N5923" i="1"/>
  <c r="N5585" i="1"/>
  <c r="N1705" i="1"/>
  <c r="N6847" i="1"/>
  <c r="N2921" i="1"/>
  <c r="N2146" i="1"/>
  <c r="N8021" i="1"/>
  <c r="N4930" i="1"/>
  <c r="N2076" i="1"/>
  <c r="N4104" i="1"/>
  <c r="N1943" i="1"/>
  <c r="N643" i="1"/>
  <c r="N2950" i="1"/>
  <c r="N30" i="1"/>
  <c r="N588" i="1"/>
  <c r="N7541" i="1"/>
  <c r="N5034" i="1"/>
  <c r="N8081" i="1"/>
  <c r="N8457" i="1"/>
  <c r="N6050" i="1"/>
  <c r="N1183" i="1"/>
  <c r="N5489" i="1"/>
  <c r="N7202" i="1"/>
  <c r="N3756" i="1"/>
  <c r="N344" i="1"/>
  <c r="N7475" i="1"/>
  <c r="N1130" i="1"/>
  <c r="N7697" i="1"/>
  <c r="N2586" i="1"/>
  <c r="N1610" i="1"/>
  <c r="N262" i="1"/>
  <c r="N7737" i="1"/>
  <c r="N4325" i="1"/>
  <c r="N325" i="1"/>
  <c r="N335" i="1"/>
  <c r="N3487" i="1"/>
  <c r="N2301" i="1"/>
  <c r="N1190" i="1"/>
  <c r="N2314" i="1"/>
  <c r="N371" i="1"/>
  <c r="N1302" i="1"/>
  <c r="N3500" i="1"/>
  <c r="N2764" i="1"/>
  <c r="N3220" i="1"/>
  <c r="N1532" i="1"/>
  <c r="N7372" i="1"/>
  <c r="N5461" i="1"/>
  <c r="N7390" i="1"/>
  <c r="N3343" i="1"/>
  <c r="N1680" i="1"/>
  <c r="N1106" i="1"/>
  <c r="N1937" i="1"/>
  <c r="N3328" i="1"/>
  <c r="N6088" i="1"/>
  <c r="N8257" i="1"/>
  <c r="N793" i="1"/>
  <c r="N7975" i="1"/>
  <c r="N4712" i="1"/>
  <c r="N6814" i="1"/>
  <c r="N7106" i="1"/>
  <c r="N5288" i="1"/>
  <c r="N7415" i="1"/>
  <c r="N8138" i="1"/>
  <c r="N4612" i="1"/>
  <c r="N3688" i="1"/>
  <c r="N2899" i="1"/>
  <c r="N217" i="1"/>
  <c r="N29" i="1"/>
  <c r="N2372" i="1"/>
  <c r="N6532" i="1"/>
  <c r="N8635" i="1"/>
  <c r="N5999" i="1"/>
  <c r="N5024" i="1"/>
  <c r="N2417" i="1"/>
  <c r="N1671" i="1"/>
  <c r="N128" i="1"/>
  <c r="N3814" i="1"/>
  <c r="N2614" i="1"/>
  <c r="N4101" i="1"/>
  <c r="N6609" i="1"/>
  <c r="N6598" i="1"/>
  <c r="N2873" i="1"/>
  <c r="N1481" i="1"/>
  <c r="N6611" i="1"/>
  <c r="N7540" i="1"/>
  <c r="N2393" i="1"/>
  <c r="N870" i="1"/>
  <c r="N3106" i="1"/>
  <c r="N3709" i="1"/>
  <c r="N7094" i="1"/>
  <c r="N6118" i="1"/>
  <c r="N8649" i="1"/>
  <c r="N5451" i="1"/>
  <c r="N6274" i="1"/>
  <c r="N573" i="1"/>
  <c r="N3763" i="1"/>
  <c r="N4270" i="1"/>
  <c r="N1076" i="1"/>
  <c r="N3072" i="1"/>
  <c r="N3401" i="1"/>
  <c r="N829" i="1"/>
  <c r="N6431" i="1"/>
  <c r="N8316" i="1"/>
  <c r="N1442" i="1"/>
  <c r="N733" i="1"/>
  <c r="N3222" i="1"/>
  <c r="N5906" i="1"/>
  <c r="N7732" i="1"/>
  <c r="N5037" i="1"/>
  <c r="N1713" i="1"/>
  <c r="N4076" i="1"/>
  <c r="N1358" i="1"/>
  <c r="N3976" i="1"/>
  <c r="N8217" i="1"/>
  <c r="N7993" i="1"/>
  <c r="N6106" i="1"/>
  <c r="N8246" i="1"/>
  <c r="N359" i="1"/>
  <c r="N2625" i="1"/>
  <c r="N904" i="1"/>
  <c r="N1684" i="1"/>
  <c r="N5643" i="1"/>
  <c r="N2534" i="1"/>
  <c r="N1715" i="1"/>
  <c r="N8671" i="1"/>
  <c r="N7205" i="1"/>
  <c r="N4167" i="1"/>
  <c r="N109" i="1"/>
  <c r="N1964" i="1"/>
  <c r="N7454" i="1"/>
  <c r="N2671" i="1"/>
  <c r="N914" i="1"/>
  <c r="N6285" i="1"/>
  <c r="N7725" i="1"/>
  <c r="N4035" i="1"/>
  <c r="N6124" i="1"/>
  <c r="N2988" i="1"/>
  <c r="N3137" i="1"/>
  <c r="N6436" i="1"/>
  <c r="N5016" i="1"/>
  <c r="N86" i="1"/>
  <c r="N402" i="1"/>
  <c r="N5927" i="1"/>
  <c r="N4814" i="1"/>
  <c r="N2702" i="1"/>
  <c r="N2381" i="1"/>
  <c r="N2438" i="1"/>
  <c r="N3550" i="1"/>
  <c r="N1860" i="1"/>
  <c r="N2895" i="1"/>
  <c r="N4961" i="1"/>
  <c r="N8291" i="1"/>
  <c r="N1585" i="1"/>
  <c r="N2590" i="1"/>
  <c r="N4997" i="1"/>
  <c r="N3314" i="1"/>
  <c r="N2582" i="1"/>
  <c r="N2012" i="1"/>
  <c r="N3798" i="1"/>
  <c r="N6533" i="1"/>
  <c r="N6321" i="1"/>
  <c r="N2291" i="1"/>
  <c r="N6803" i="1"/>
  <c r="N2448" i="1"/>
  <c r="N6462" i="1"/>
  <c r="N3626" i="1"/>
  <c r="N7787" i="1"/>
  <c r="N2770" i="1"/>
  <c r="N2979" i="1"/>
  <c r="N2154" i="1"/>
  <c r="N7337" i="1"/>
  <c r="N5982" i="1"/>
  <c r="N535" i="1"/>
  <c r="N5725" i="1"/>
  <c r="N4898" i="1"/>
  <c r="N5106" i="1"/>
  <c r="N3594" i="1"/>
  <c r="N3970" i="1"/>
  <c r="N8556" i="1"/>
  <c r="N1299" i="1"/>
  <c r="N7276" i="1"/>
  <c r="N4432" i="1"/>
  <c r="N3712" i="1"/>
  <c r="N7245" i="1"/>
  <c r="N4034" i="1"/>
  <c r="N5414" i="1"/>
  <c r="N8722" i="1"/>
  <c r="N2023" i="1"/>
  <c r="N2885" i="1"/>
  <c r="N7364" i="1"/>
  <c r="N6217" i="1"/>
  <c r="N2561" i="1"/>
  <c r="N2878" i="1"/>
  <c r="N5003" i="1"/>
  <c r="N131" i="1"/>
  <c r="N4758" i="1"/>
  <c r="N5408" i="1"/>
  <c r="N4036" i="1"/>
  <c r="N431" i="1"/>
  <c r="N7567" i="1"/>
  <c r="N7651" i="1"/>
  <c r="N5234" i="1"/>
  <c r="N6362" i="1"/>
  <c r="N8495" i="1"/>
  <c r="N1387" i="1"/>
  <c r="N8040" i="1"/>
  <c r="N927" i="1"/>
  <c r="N2815" i="1"/>
  <c r="N932" i="1"/>
  <c r="N148" i="1"/>
  <c r="N2152" i="1"/>
  <c r="N5605" i="1"/>
  <c r="N2826" i="1"/>
  <c r="N5806" i="1"/>
  <c r="N2178" i="1"/>
  <c r="N2768" i="1"/>
  <c r="N3727" i="1"/>
  <c r="N853" i="1"/>
  <c r="N3350" i="1"/>
  <c r="N6202" i="1"/>
  <c r="N1206" i="1"/>
  <c r="N4004" i="1"/>
  <c r="N3388" i="1"/>
  <c r="N5803" i="1"/>
  <c r="N7572" i="1"/>
  <c r="N3248" i="1"/>
  <c r="N8344" i="1"/>
  <c r="N2966" i="1"/>
  <c r="N7368" i="1"/>
  <c r="N1401" i="1"/>
  <c r="N6075" i="1"/>
  <c r="N587" i="1"/>
  <c r="N6224" i="1"/>
  <c r="N2659" i="1"/>
  <c r="N1526" i="1"/>
  <c r="N8949" i="1"/>
  <c r="N911" i="1"/>
  <c r="N5891" i="1"/>
  <c r="N2219" i="1"/>
  <c r="N1336" i="1"/>
  <c r="N5238" i="1"/>
  <c r="N151" i="1"/>
  <c r="N4794" i="1"/>
  <c r="N7086" i="1"/>
  <c r="N8434" i="1"/>
  <c r="N8804" i="1"/>
  <c r="N4163" i="1"/>
  <c r="N644" i="1"/>
  <c r="N5002" i="1"/>
  <c r="N219" i="1"/>
  <c r="N2619" i="1"/>
  <c r="N1267" i="1"/>
  <c r="N2285" i="1"/>
  <c r="N4411" i="1"/>
  <c r="N8303" i="1"/>
  <c r="N5750" i="1"/>
  <c r="N4774" i="1"/>
  <c r="N8703" i="1"/>
  <c r="N6185" i="1"/>
  <c r="N3773" i="1"/>
  <c r="N899" i="1"/>
  <c r="N7989" i="1"/>
  <c r="N7140" i="1"/>
  <c r="N3422" i="1"/>
  <c r="N8377" i="1"/>
  <c r="N1793" i="1"/>
  <c r="N4291" i="1"/>
  <c r="N903" i="1"/>
  <c r="N6046" i="1"/>
  <c r="N3160" i="1"/>
  <c r="N3165" i="1"/>
  <c r="N3219" i="1"/>
  <c r="N1049" i="1"/>
  <c r="N3996" i="1"/>
  <c r="N8531" i="1"/>
  <c r="N5965" i="1"/>
  <c r="N3769" i="1"/>
  <c r="N5560" i="1"/>
  <c r="N333" i="1"/>
  <c r="N4615" i="1"/>
  <c r="N8877" i="1"/>
  <c r="N3026" i="1"/>
  <c r="N4343" i="1"/>
  <c r="N861" i="1"/>
  <c r="N694" i="1"/>
  <c r="N1679" i="1"/>
  <c r="N2796" i="1"/>
  <c r="N6279" i="1"/>
  <c r="N3325" i="1"/>
  <c r="N4100" i="1"/>
  <c r="N2752" i="1"/>
  <c r="N4812" i="1"/>
  <c r="N5937" i="1"/>
  <c r="N5821" i="1"/>
  <c r="N5090" i="1"/>
  <c r="N4053" i="1"/>
  <c r="N2396" i="1"/>
  <c r="N6110" i="1"/>
  <c r="N6437" i="1"/>
  <c r="N6304" i="1"/>
  <c r="N176" i="1"/>
  <c r="N4998" i="1"/>
  <c r="N4975" i="1"/>
  <c r="N7853" i="1"/>
  <c r="N5145" i="1"/>
  <c r="N5868" i="1"/>
  <c r="N6807" i="1"/>
  <c r="N4907" i="1"/>
  <c r="N5695" i="1"/>
  <c r="N460" i="1"/>
  <c r="N381" i="1"/>
  <c r="N3541" i="1"/>
  <c r="N3457" i="1"/>
  <c r="N2221" i="1"/>
  <c r="N5140" i="1"/>
  <c r="N6915" i="1"/>
  <c r="N5737" i="1"/>
  <c r="N7098" i="1"/>
  <c r="N4156" i="1"/>
  <c r="N1177" i="1"/>
  <c r="N4634" i="1"/>
  <c r="N2876" i="1"/>
  <c r="N4159" i="1"/>
  <c r="N6579" i="1"/>
  <c r="N5598" i="1"/>
  <c r="N5787" i="1"/>
  <c r="N1807" i="1"/>
  <c r="N1469" i="1"/>
  <c r="N2748" i="1"/>
  <c r="N2617" i="1"/>
  <c r="N8323" i="1"/>
  <c r="N8456" i="1"/>
  <c r="N5044" i="1"/>
  <c r="N397" i="1"/>
  <c r="N1341" i="1"/>
  <c r="N94" i="1"/>
  <c r="N2907" i="1"/>
  <c r="N8034" i="1"/>
  <c r="N6340" i="1"/>
  <c r="N4533" i="1"/>
  <c r="N3245" i="1"/>
  <c r="N5051" i="1"/>
  <c r="N4444" i="1"/>
  <c r="N5390" i="1"/>
  <c r="N8026" i="1"/>
  <c r="N3372" i="1"/>
  <c r="N8784" i="1"/>
  <c r="N8807" i="1"/>
  <c r="N4354" i="1"/>
  <c r="N603" i="1"/>
  <c r="N5976" i="1"/>
  <c r="N8155" i="1"/>
  <c r="N6380" i="1"/>
  <c r="N5146" i="1"/>
  <c r="N1949" i="1"/>
  <c r="N6744" i="1"/>
  <c r="N1155" i="1"/>
  <c r="N6276" i="1"/>
  <c r="N6453" i="1"/>
  <c r="N2913" i="1"/>
  <c r="N1185" i="1"/>
  <c r="N2203" i="1"/>
  <c r="N3806" i="1"/>
  <c r="N6384" i="1"/>
  <c r="N8880" i="1"/>
  <c r="N6586" i="1"/>
  <c r="N3042" i="1"/>
  <c r="N8560" i="1"/>
  <c r="N5096" i="1"/>
  <c r="N5880" i="1"/>
  <c r="N1541" i="1"/>
  <c r="N4580" i="1"/>
  <c r="N1549" i="1"/>
  <c r="N4228" i="1"/>
  <c r="N25" i="1"/>
  <c r="N2594" i="1"/>
  <c r="N4858" i="1"/>
  <c r="N8864" i="1"/>
  <c r="N5289" i="1"/>
  <c r="N1968" i="1"/>
  <c r="N2984" i="1"/>
  <c r="N8018" i="1"/>
  <c r="N458" i="1"/>
  <c r="N1651" i="1"/>
  <c r="N6407" i="1"/>
  <c r="N3934" i="1"/>
  <c r="N4491" i="1"/>
  <c r="N3059" i="1"/>
  <c r="N2449" i="1"/>
  <c r="N4030" i="1"/>
  <c r="N2188" i="1"/>
  <c r="N4545" i="1"/>
  <c r="N5242" i="1"/>
  <c r="N3832" i="1"/>
  <c r="N7300" i="1"/>
  <c r="N7746" i="1"/>
  <c r="N4114" i="1"/>
  <c r="N1867" i="1"/>
  <c r="N1970" i="1"/>
  <c r="N8665" i="1"/>
  <c r="N7679" i="1"/>
  <c r="N5742" i="1"/>
  <c r="N1258" i="1"/>
  <c r="N699" i="1"/>
  <c r="N4559" i="1"/>
  <c r="N5418" i="1"/>
  <c r="N5303" i="1"/>
  <c r="N2360" i="1"/>
  <c r="N8779" i="1"/>
  <c r="N8654" i="1"/>
  <c r="N5996" i="1"/>
  <c r="N1086" i="1"/>
  <c r="N6810" i="1"/>
  <c r="N7630" i="1"/>
  <c r="N1239" i="1"/>
  <c r="N6474" i="1"/>
  <c r="N4015" i="1"/>
  <c r="N839" i="1"/>
  <c r="N5435" i="1"/>
  <c r="N7413" i="1"/>
  <c r="N851" i="1"/>
  <c r="N8670" i="1"/>
  <c r="N1569" i="1"/>
  <c r="N2459" i="1"/>
  <c r="N4250" i="1"/>
  <c r="N2821" i="1"/>
  <c r="N3481" i="1"/>
  <c r="N1669" i="1"/>
  <c r="N2342" i="1"/>
  <c r="N3370" i="1"/>
  <c r="N3951" i="1"/>
  <c r="N7701" i="1"/>
  <c r="N4724" i="1"/>
  <c r="N1308" i="1"/>
  <c r="N477" i="1"/>
  <c r="N2947" i="1"/>
  <c r="N2954" i="1"/>
  <c r="N8282" i="1"/>
  <c r="N3532" i="1"/>
  <c r="N6151" i="1"/>
  <c r="N5709" i="1"/>
  <c r="N2786" i="1"/>
  <c r="N8407" i="1"/>
  <c r="N4959" i="1"/>
  <c r="N6823" i="1"/>
  <c r="N2080" i="1"/>
  <c r="N358" i="1"/>
  <c r="N3658" i="1"/>
  <c r="N7303" i="1"/>
  <c r="N1178" i="1"/>
  <c r="N3690" i="1"/>
  <c r="N134" i="1"/>
  <c r="N1396" i="1"/>
  <c r="N7017" i="1"/>
  <c r="N6542" i="1"/>
  <c r="N7621" i="1"/>
  <c r="N8102" i="1"/>
  <c r="N4292" i="1"/>
  <c r="N4652" i="1"/>
  <c r="N7079" i="1"/>
  <c r="N7909" i="1"/>
  <c r="N6854" i="1"/>
  <c r="N1940" i="1"/>
  <c r="N705" i="1"/>
  <c r="N3387" i="1"/>
  <c r="N6171" i="1"/>
  <c r="N6293" i="1"/>
  <c r="N6947" i="1"/>
  <c r="N8445" i="1"/>
  <c r="N4212" i="1"/>
  <c r="N1011" i="1"/>
  <c r="N7673" i="1"/>
  <c r="N7392" i="1"/>
  <c r="N6793" i="1"/>
  <c r="N6663" i="1"/>
  <c r="N1668" i="1"/>
  <c r="N95" i="1"/>
  <c r="N4647" i="1"/>
  <c r="N7034" i="1"/>
  <c r="N6041" i="1"/>
  <c r="N6978" i="1"/>
  <c r="N4891" i="1"/>
  <c r="N678" i="1"/>
  <c r="N4979" i="1"/>
  <c r="N3393" i="1"/>
  <c r="N4032" i="1"/>
  <c r="N32" i="1"/>
  <c r="N2969" i="1"/>
  <c r="N465" i="1"/>
  <c r="N6522" i="1"/>
  <c r="N6204" i="1"/>
  <c r="N72" i="1"/>
  <c r="N5394" i="1"/>
  <c r="N6588" i="1"/>
  <c r="N2084" i="1"/>
  <c r="N2121" i="1"/>
  <c r="N6322" i="1"/>
  <c r="N5753" i="1"/>
  <c r="N3644" i="1"/>
  <c r="N5915" i="1"/>
  <c r="N5831" i="1"/>
  <c r="N1474" i="1"/>
  <c r="N5278" i="1"/>
  <c r="N2206" i="1"/>
  <c r="N3597" i="1"/>
  <c r="N6636" i="1"/>
  <c r="N4390" i="1"/>
  <c r="N5208" i="1"/>
  <c r="N299" i="1"/>
  <c r="N190" i="1"/>
  <c r="N4605" i="1"/>
  <c r="N108" i="1"/>
  <c r="N6498" i="1"/>
  <c r="N8219" i="1"/>
  <c r="N3391" i="1"/>
  <c r="N3576" i="1"/>
  <c r="N5764" i="1"/>
  <c r="N1379" i="1"/>
  <c r="N2476" i="1"/>
  <c r="N8432" i="1"/>
  <c r="N5380" i="1"/>
  <c r="N5727" i="1"/>
  <c r="N682" i="1"/>
  <c r="N8409" i="1"/>
  <c r="N5724" i="1"/>
  <c r="N8559" i="1"/>
  <c r="N4849" i="1"/>
  <c r="N5600" i="1"/>
  <c r="N527" i="1"/>
  <c r="N4344" i="1"/>
  <c r="N8087" i="1"/>
  <c r="N6572" i="1"/>
  <c r="N1271" i="1"/>
  <c r="N1748" i="1"/>
  <c r="N4830" i="1"/>
  <c r="N8059" i="1"/>
  <c r="N2887" i="1"/>
  <c r="N1750" i="1"/>
  <c r="N529" i="1"/>
  <c r="N2602" i="1"/>
  <c r="N986" i="1"/>
  <c r="N4077" i="1"/>
  <c r="N2083" i="1"/>
  <c r="N7336" i="1"/>
  <c r="N4875" i="1"/>
  <c r="N5862" i="1"/>
  <c r="N6730" i="1"/>
  <c r="N3706" i="1"/>
  <c r="N596" i="1"/>
  <c r="N2597" i="1"/>
  <c r="N7087" i="1"/>
  <c r="N5892" i="1"/>
  <c r="N5228" i="1"/>
  <c r="N2510" i="1"/>
  <c r="N7903" i="1"/>
  <c r="N6729" i="1"/>
  <c r="N4106" i="1"/>
  <c r="N3631" i="1"/>
  <c r="N601" i="1"/>
  <c r="N8505" i="1"/>
  <c r="N3663" i="1"/>
  <c r="N3383" i="1"/>
  <c r="N1550" i="1"/>
  <c r="N8071" i="1"/>
  <c r="N7316" i="1"/>
  <c r="N8148" i="1"/>
  <c r="N140" i="1"/>
  <c r="N3791" i="1"/>
  <c r="N8759" i="1"/>
  <c r="N5101" i="1"/>
  <c r="N8315" i="1"/>
  <c r="N5949" i="1"/>
  <c r="N7761" i="1"/>
  <c r="N6011" i="1"/>
  <c r="N4916" i="1"/>
  <c r="N6643" i="1"/>
  <c r="N2401" i="1"/>
  <c r="N2466" i="1"/>
  <c r="N2243" i="1"/>
  <c r="N8106" i="1"/>
  <c r="N5729" i="1"/>
  <c r="N1327" i="1"/>
  <c r="N160" i="1"/>
  <c r="N289" i="1"/>
  <c r="N8563" i="1"/>
  <c r="N1097" i="1"/>
  <c r="N186" i="1"/>
  <c r="N1411" i="1"/>
  <c r="N1125" i="1"/>
  <c r="N7502" i="1"/>
  <c r="N4471" i="1"/>
  <c r="N7252" i="1"/>
  <c r="N1647" i="1"/>
  <c r="N7262" i="1"/>
  <c r="N5563" i="1"/>
  <c r="N3086" i="1"/>
  <c r="N8723" i="1"/>
  <c r="N1494" i="1"/>
  <c r="N1356" i="1"/>
  <c r="N1006" i="1"/>
  <c r="N1120" i="1"/>
  <c r="N2433" i="1"/>
  <c r="N2478" i="1"/>
  <c r="N4080" i="1"/>
  <c r="N1384" i="1"/>
  <c r="N4924" i="1"/>
  <c r="N1009" i="1"/>
  <c r="N8732" i="1"/>
  <c r="N6019" i="1"/>
  <c r="N898" i="1"/>
  <c r="N3774" i="1"/>
  <c r="N2484" i="1"/>
  <c r="N6615" i="1"/>
  <c r="N8022" i="1"/>
  <c r="N8701" i="1"/>
  <c r="N7317" i="1"/>
  <c r="N7088" i="1"/>
  <c r="N1098" i="1"/>
  <c r="N7713" i="1"/>
  <c r="N1158" i="1"/>
  <c r="N238" i="1"/>
  <c r="N1465" i="1"/>
  <c r="N1895" i="1"/>
  <c r="N7347" i="1"/>
  <c r="N2903" i="1"/>
  <c r="N1874" i="1"/>
  <c r="N1947" i="1"/>
  <c r="N5704" i="1"/>
  <c r="N8847" i="1"/>
  <c r="N7928" i="1"/>
  <c r="N4862" i="1"/>
  <c r="N171" i="1"/>
  <c r="N2490" i="1"/>
  <c r="N7028" i="1"/>
  <c r="N5515" i="1"/>
  <c r="N8571" i="1"/>
  <c r="N2126" i="1"/>
  <c r="N8052" i="1"/>
  <c r="N144" i="1"/>
  <c r="N6123" i="1"/>
  <c r="N6703" i="1"/>
  <c r="N2145" i="1"/>
  <c r="N5041" i="1"/>
  <c r="N2916" i="1"/>
  <c r="N5253" i="1"/>
  <c r="N8068" i="1"/>
  <c r="N6398" i="1"/>
  <c r="N5078" i="1"/>
  <c r="N5699" i="1"/>
  <c r="N1029" i="1"/>
  <c r="N3244" i="1"/>
  <c r="N873" i="1"/>
  <c r="N4172" i="1"/>
  <c r="N434" i="1"/>
  <c r="N7525" i="1"/>
  <c r="N638" i="1"/>
  <c r="N4775" i="1"/>
  <c r="N2667" i="1"/>
  <c r="N4765" i="1"/>
  <c r="N1280" i="1"/>
  <c r="N1345" i="1"/>
  <c r="N7837" i="1"/>
  <c r="N485" i="1"/>
  <c r="N6235" i="1"/>
  <c r="N3150" i="1"/>
  <c r="N1912" i="1"/>
  <c r="N6886" i="1"/>
  <c r="N6975" i="1"/>
  <c r="N1760" i="1"/>
  <c r="N5786" i="1"/>
  <c r="N5184" i="1"/>
  <c r="N987" i="1"/>
  <c r="N6660" i="1"/>
  <c r="N4181" i="1"/>
  <c r="N1235" i="1"/>
  <c r="N2222" i="1"/>
  <c r="N4743" i="1"/>
  <c r="N6208" i="1"/>
  <c r="N5948" i="1"/>
  <c r="N7576" i="1"/>
  <c r="N3874" i="1"/>
  <c r="N1730" i="1"/>
  <c r="N8302" i="1"/>
  <c r="N5535" i="1"/>
  <c r="N560" i="1"/>
  <c r="N3320" i="1"/>
  <c r="N2098" i="1"/>
  <c r="N2169" i="1"/>
  <c r="N5193" i="1"/>
  <c r="N4696" i="1"/>
  <c r="N6260" i="1"/>
  <c r="N1450" i="1"/>
  <c r="N5817" i="1"/>
  <c r="N4285" i="1"/>
  <c r="N2920" i="1"/>
  <c r="N3771" i="1"/>
  <c r="N6311" i="1"/>
  <c r="N7568" i="1"/>
  <c r="N5075" i="1"/>
  <c r="N5775" i="1"/>
  <c r="N2912" i="1"/>
  <c r="N3655" i="1"/>
  <c r="N1924" i="1"/>
  <c r="N4013" i="1"/>
  <c r="N5622" i="1"/>
  <c r="N2511" i="1"/>
  <c r="N4600" i="1"/>
  <c r="N2715" i="1"/>
  <c r="N6373" i="1"/>
  <c r="N5875" i="1"/>
  <c r="N5214" i="1"/>
  <c r="N7962" i="1"/>
  <c r="N7726" i="1"/>
  <c r="N4276" i="1"/>
  <c r="N6678" i="1"/>
  <c r="N5443" i="1"/>
  <c r="N6070" i="1"/>
  <c r="N6056" i="1"/>
  <c r="N474" i="1"/>
  <c r="N7278" i="1"/>
  <c r="N2955" i="1"/>
  <c r="N7695" i="1"/>
  <c r="N4851" i="1"/>
  <c r="N1670" i="1"/>
  <c r="N5547" i="1"/>
  <c r="N7231" i="1"/>
  <c r="N2400" i="1"/>
  <c r="N7367" i="1"/>
  <c r="N5094" i="1"/>
  <c r="N5886" i="1"/>
  <c r="N1310" i="1"/>
  <c r="N8642" i="1"/>
  <c r="N6650" i="1"/>
  <c r="N1316" i="1"/>
  <c r="N437" i="1"/>
  <c r="N3033" i="1"/>
  <c r="N1523" i="1"/>
  <c r="N4706" i="1"/>
  <c r="N8572" i="1"/>
  <c r="N99" i="1"/>
  <c r="N3839" i="1"/>
  <c r="N4147" i="1"/>
  <c r="N3271" i="1"/>
  <c r="N212" i="1"/>
  <c r="N6922" i="1"/>
  <c r="N4521" i="1"/>
  <c r="N3275" i="1"/>
  <c r="N8204" i="1"/>
  <c r="N7712" i="1"/>
  <c r="N2374" i="1"/>
  <c r="N2174" i="1"/>
  <c r="N1694" i="1"/>
  <c r="N5248" i="1"/>
  <c r="N7369" i="1"/>
  <c r="N1228" i="1"/>
  <c r="N8354" i="1"/>
  <c r="N8226" i="1"/>
  <c r="N5107" i="1"/>
  <c r="N6115" i="1"/>
  <c r="N3249" i="1"/>
  <c r="N2645" i="1"/>
  <c r="N5049" i="1"/>
  <c r="N3723" i="1"/>
  <c r="N322" i="1"/>
  <c r="N1381" i="1"/>
  <c r="N1428" i="1"/>
  <c r="N1223" i="1"/>
  <c r="N2849" i="1"/>
  <c r="N313" i="1"/>
  <c r="N1008" i="1"/>
  <c r="N4234" i="1"/>
  <c r="N2217" i="1"/>
  <c r="N8801" i="1"/>
  <c r="N418" i="1"/>
  <c r="N6469" i="1"/>
  <c r="N71" i="1"/>
  <c r="N1627" i="1"/>
  <c r="N321" i="1"/>
  <c r="N4856" i="1"/>
  <c r="N4416" i="1"/>
  <c r="N1697" i="1"/>
  <c r="N1212" i="1"/>
  <c r="N3968" i="1"/>
  <c r="N6842" i="1"/>
  <c r="N2366" i="1"/>
  <c r="N5258" i="1"/>
  <c r="N2272" i="1"/>
  <c r="N5823" i="1"/>
  <c r="N3674" i="1"/>
  <c r="N8098" i="1"/>
  <c r="N4739" i="1"/>
  <c r="N857" i="1"/>
  <c r="N3435" i="1"/>
  <c r="N8576" i="1"/>
  <c r="N5331" i="1"/>
  <c r="N4360" i="1"/>
  <c r="N3333" i="1"/>
  <c r="N4955" i="1"/>
  <c r="N129" i="1"/>
  <c r="N4430" i="1"/>
  <c r="N4342" i="1"/>
  <c r="N5156" i="1"/>
  <c r="N2970" i="1"/>
  <c r="N8108" i="1"/>
  <c r="N7653" i="1"/>
  <c r="N5844" i="1"/>
  <c r="N2695" i="1"/>
  <c r="N619" i="1"/>
  <c r="N1657" i="1"/>
  <c r="N7889" i="1"/>
  <c r="N3858" i="1"/>
  <c r="N6222" i="1"/>
  <c r="N7100" i="1"/>
  <c r="N8568" i="1"/>
  <c r="N5562" i="1"/>
  <c r="N4659" i="1"/>
  <c r="N4220" i="1"/>
  <c r="N4017" i="1"/>
  <c r="N8517" i="1"/>
  <c r="N4989" i="1"/>
  <c r="N3045" i="1"/>
  <c r="N1399" i="1"/>
  <c r="N5856" i="1"/>
  <c r="N4921" i="1"/>
  <c r="N700" i="1"/>
  <c r="N636" i="1"/>
  <c r="N4433" i="1"/>
  <c r="N2324" i="1"/>
  <c r="N1600" i="1"/>
  <c r="N7789" i="1"/>
  <c r="N6020" i="1"/>
  <c r="N3260" i="1"/>
  <c r="N3808" i="1"/>
  <c r="N3075" i="1"/>
  <c r="N1087" i="1"/>
  <c r="N8609" i="1"/>
  <c r="N1033" i="1"/>
  <c r="N2917" i="1"/>
  <c r="N5149" i="1"/>
  <c r="N2866" i="1"/>
  <c r="N4227" i="1"/>
  <c r="N6119" i="1"/>
  <c r="N1742" i="1"/>
  <c r="N6096" i="1"/>
  <c r="N5360" i="1"/>
  <c r="N2259" i="1"/>
  <c r="N1363" i="1"/>
  <c r="N1468" i="1"/>
  <c r="N3606" i="1"/>
  <c r="N6097" i="1"/>
  <c r="N1109" i="1"/>
  <c r="N5307" i="1"/>
  <c r="N710" i="1"/>
  <c r="N652" i="1"/>
  <c r="N2650" i="1"/>
  <c r="N7931" i="1"/>
  <c r="N6916" i="1"/>
  <c r="N8597" i="1"/>
  <c r="N1535" i="1"/>
  <c r="N3599" i="1"/>
  <c r="N3728" i="1"/>
  <c r="N5427" i="1"/>
  <c r="N3625" i="1"/>
  <c r="N2783" i="1"/>
  <c r="N7955" i="1"/>
  <c r="N2526" i="1"/>
  <c r="N6390" i="1"/>
  <c r="N2323" i="1"/>
  <c r="N2556" i="1"/>
  <c r="N175" i="1"/>
  <c r="N293" i="1"/>
  <c r="N2334" i="1"/>
  <c r="N4725" i="1"/>
  <c r="N6524" i="1"/>
  <c r="N592" i="1"/>
  <c r="N3925" i="1"/>
  <c r="N2288" i="1"/>
  <c r="N4117" i="1"/>
  <c r="N6558" i="1"/>
  <c r="N8858" i="1"/>
  <c r="N187" i="1"/>
  <c r="N4503" i="1"/>
  <c r="N7947" i="1"/>
  <c r="N6925" i="1"/>
  <c r="N5498" i="1"/>
  <c r="N4784" i="1"/>
  <c r="N5783" i="1"/>
  <c r="N2646" i="1"/>
  <c r="N1443" i="1"/>
  <c r="N7264" i="1"/>
  <c r="N2387" i="1"/>
  <c r="N4463" i="1"/>
  <c r="N4177" i="1"/>
  <c r="N4621" i="1"/>
  <c r="N6139" i="1"/>
  <c r="N1466" i="1"/>
  <c r="N1992" i="1"/>
  <c r="N3910" i="1"/>
  <c r="N4112" i="1"/>
  <c r="N3973" i="1"/>
  <c r="N3831" i="1"/>
  <c r="N6527" i="1"/>
  <c r="N8809" i="1"/>
  <c r="N1872" i="1"/>
  <c r="N6705" i="1"/>
  <c r="N1138" i="1"/>
  <c r="N2690" i="1"/>
  <c r="N2983" i="1"/>
  <c r="N8466" i="1"/>
  <c r="N3540" i="1"/>
  <c r="N2370" i="1"/>
  <c r="N7718" i="1"/>
  <c r="N1832" i="1"/>
  <c r="N4122" i="1"/>
  <c r="N6213" i="1"/>
  <c r="N5878" i="1"/>
  <c r="N4225" i="1"/>
  <c r="N4791" i="1"/>
  <c r="N5637" i="1"/>
  <c r="N7450" i="1"/>
  <c r="N1905" i="1"/>
  <c r="N3288" i="1"/>
  <c r="N8259" i="1"/>
  <c r="N716" i="1"/>
  <c r="N5401" i="1"/>
  <c r="N6910" i="1"/>
  <c r="N736" i="1"/>
  <c r="N4497" i="1"/>
  <c r="N6439" i="1"/>
  <c r="N7800" i="1"/>
  <c r="N707" i="1"/>
  <c r="N7495" i="1"/>
  <c r="N3038" i="1"/>
  <c r="N2109" i="1"/>
  <c r="N82" i="1"/>
  <c r="N2744" i="1"/>
  <c r="N8048" i="1"/>
  <c r="N3353" i="1"/>
  <c r="N6758" i="1"/>
  <c r="N4043" i="1"/>
  <c r="N3198" i="1"/>
  <c r="N8159" i="1"/>
  <c r="N1648" i="1"/>
  <c r="N2521" i="1"/>
  <c r="N3261" i="1"/>
  <c r="N7283" i="1"/>
  <c r="N3908" i="1"/>
  <c r="N4895" i="1"/>
  <c r="N1433" i="1"/>
  <c r="N376" i="1"/>
  <c r="N5218" i="1"/>
  <c r="N8578" i="1"/>
  <c r="N5981" i="1"/>
  <c r="N6289" i="1"/>
  <c r="N126" i="1"/>
  <c r="N6719" i="1"/>
  <c r="N5233" i="1"/>
  <c r="N2052" i="1"/>
  <c r="N4570" i="1"/>
  <c r="N8775" i="1"/>
  <c r="N8579" i="1"/>
  <c r="N8787" i="1"/>
  <c r="N8785" i="1"/>
  <c r="N4380" i="1"/>
  <c r="N7796" i="1"/>
  <c r="N591" i="1"/>
  <c r="N3153" i="1"/>
  <c r="N6385" i="1"/>
  <c r="N3221" i="1"/>
  <c r="N5135" i="1"/>
  <c r="N818" i="1"/>
  <c r="N957" i="1"/>
  <c r="N8383" i="1"/>
  <c r="N1438" i="1"/>
  <c r="N8468" i="1"/>
  <c r="N3427" i="1"/>
  <c r="N3067" i="1"/>
  <c r="N7039" i="1"/>
  <c r="N7769" i="1"/>
  <c r="N2781" i="1"/>
  <c r="N4811" i="1"/>
  <c r="N948" i="1"/>
  <c r="N8532" i="1"/>
  <c r="N2841" i="1"/>
  <c r="N4723" i="1"/>
  <c r="N1875" i="1"/>
  <c r="N8311" i="1"/>
  <c r="N1034" i="1"/>
  <c r="N1343" i="1"/>
  <c r="N8019" i="1"/>
  <c r="N3913" i="1"/>
  <c r="N4792" i="1"/>
  <c r="N984" i="1"/>
  <c r="N6905" i="1"/>
  <c r="N5347" i="1"/>
  <c r="N1478" i="1"/>
  <c r="N401" i="1"/>
  <c r="N2740" i="1"/>
  <c r="N2794" i="1"/>
  <c r="N8856" i="1"/>
  <c r="N6608" i="1"/>
  <c r="N464" i="1"/>
  <c r="N7979" i="1"/>
  <c r="N6415" i="1"/>
  <c r="N542" i="1"/>
  <c r="N3062" i="1"/>
  <c r="N4107" i="1"/>
  <c r="N739" i="1"/>
  <c r="N8112" i="1"/>
  <c r="N250" i="1"/>
  <c r="N5033" i="1"/>
  <c r="N5735" i="1"/>
  <c r="N1579" i="1"/>
  <c r="N2643" i="1"/>
  <c r="N3155" i="1"/>
  <c r="N5533" i="1"/>
  <c r="N604" i="1"/>
  <c r="N3398" i="1"/>
  <c r="N1698" i="1"/>
  <c r="N4247" i="1"/>
  <c r="N3942" i="1"/>
  <c r="N8765" i="1"/>
  <c r="N3405" i="1"/>
  <c r="N4780" i="1"/>
  <c r="N4096" i="1"/>
  <c r="N8691" i="1"/>
  <c r="N7210" i="1"/>
  <c r="N5505" i="1"/>
  <c r="N3793" i="1"/>
  <c r="N6951" i="1"/>
  <c r="N2904" i="1"/>
  <c r="N1930" i="1"/>
  <c r="N5926" i="1"/>
  <c r="N301" i="1"/>
  <c r="N3765" i="1"/>
  <c r="N1114" i="1"/>
  <c r="N6634" i="1"/>
  <c r="N5971" i="1"/>
  <c r="N2516" i="1"/>
  <c r="N8810" i="1"/>
  <c r="N4677" i="1"/>
  <c r="N4531" i="1"/>
  <c r="N7885" i="1"/>
  <c r="N8268" i="1"/>
  <c r="N759" i="1"/>
  <c r="N3887" i="1"/>
  <c r="N5694" i="1"/>
  <c r="N6921" i="1"/>
  <c r="N3238" i="1"/>
  <c r="N3710" i="1"/>
  <c r="N7238" i="1"/>
  <c r="N500" i="1"/>
  <c r="N8791" i="1"/>
  <c r="N8110" i="1"/>
  <c r="N8818" i="1"/>
  <c r="N2442" i="1"/>
  <c r="N123" i="1"/>
  <c r="N8476" i="1"/>
  <c r="N774" i="1"/>
  <c r="N8136" i="1"/>
  <c r="N2456" i="1"/>
  <c r="N6628" i="1"/>
  <c r="N1988" i="1"/>
  <c r="N3168" i="1"/>
  <c r="N6766" i="1"/>
  <c r="N546" i="1"/>
  <c r="N3519" i="1"/>
  <c r="N4742" i="1"/>
  <c r="N3192" i="1"/>
  <c r="N5968" i="1"/>
  <c r="N2790" i="1"/>
  <c r="N5575" i="1"/>
  <c r="N1948" i="1"/>
  <c r="N4819" i="1"/>
  <c r="N5004" i="1"/>
  <c r="N412" i="1"/>
  <c r="N2033" i="1"/>
  <c r="N8123" i="1"/>
  <c r="N6786" i="1"/>
  <c r="N2942" i="1"/>
  <c r="N8749" i="1"/>
  <c r="N8636" i="1"/>
  <c r="N7535" i="1"/>
  <c r="N7301" i="1"/>
  <c r="N1622" i="1"/>
  <c r="N685" i="1"/>
  <c r="N6942" i="1"/>
  <c r="N7672" i="1"/>
  <c r="N3292" i="1"/>
  <c r="N6146" i="1"/>
  <c r="N3265" i="1"/>
  <c r="N1053" i="1"/>
  <c r="N4842" i="1"/>
  <c r="N6048" i="1"/>
  <c r="N1675" i="1"/>
  <c r="N5463" i="1"/>
  <c r="N8079" i="1"/>
  <c r="N4240" i="1"/>
  <c r="N6748" i="1"/>
  <c r="N8403" i="1"/>
  <c r="N6121" i="1"/>
  <c r="N3572" i="1"/>
  <c r="N1344" i="1"/>
  <c r="N5790" i="1"/>
  <c r="N1781" i="1"/>
  <c r="N5668" i="1"/>
  <c r="N7422" i="1"/>
  <c r="N4536" i="1"/>
  <c r="N8118" i="1"/>
  <c r="N969" i="1"/>
  <c r="N5480" i="1"/>
  <c r="N5857" i="1"/>
  <c r="N1810" i="1"/>
  <c r="N7867" i="1"/>
  <c r="N2068" i="1"/>
  <c r="N4933" i="1"/>
  <c r="N4326" i="1"/>
  <c r="N7852" i="1"/>
  <c r="N4001" i="1"/>
  <c r="N6904" i="1"/>
  <c r="N5732" i="1"/>
  <c r="N2436" i="1"/>
  <c r="N2902" i="1"/>
  <c r="N8193" i="1"/>
  <c r="N2270" i="1"/>
  <c r="N5910" i="1"/>
  <c r="N3525" i="1"/>
  <c r="N8892" i="1"/>
  <c r="N7360" i="1"/>
  <c r="N7985" i="1"/>
  <c r="N2668" i="1"/>
  <c r="N2775" i="1"/>
  <c r="N5989" i="1"/>
  <c r="N1461" i="1"/>
  <c r="N5808" i="1"/>
  <c r="N1850" i="1"/>
  <c r="N1556" i="1"/>
  <c r="N3025" i="1"/>
  <c r="N6771" i="1"/>
  <c r="N6844" i="1"/>
  <c r="N4253" i="1"/>
  <c r="N1333" i="1"/>
  <c r="N2600" i="1"/>
  <c r="N8314" i="1"/>
  <c r="N103" i="1"/>
  <c r="N2995" i="1"/>
  <c r="N2054" i="1"/>
  <c r="N6653" i="1"/>
  <c r="N1175" i="1"/>
  <c r="N2936" i="1"/>
  <c r="N7439" i="1"/>
  <c r="N503" i="1"/>
  <c r="N5076" i="1"/>
  <c r="N4691" i="1"/>
  <c r="N4048" i="1"/>
  <c r="N6486" i="1"/>
  <c r="N7972" i="1"/>
  <c r="N1266" i="1"/>
  <c r="N6025" i="1"/>
  <c r="N1544" i="1"/>
  <c r="N1509" i="1"/>
  <c r="N1717" i="1"/>
  <c r="N6535" i="1"/>
  <c r="N387" i="1"/>
  <c r="N5482" i="1"/>
  <c r="N4288" i="1"/>
  <c r="N5339" i="1"/>
  <c r="N6491" i="1"/>
  <c r="N602" i="1"/>
  <c r="N7626" i="1"/>
  <c r="N8309" i="1"/>
  <c r="N4435" i="1"/>
  <c r="N298" i="1"/>
  <c r="N4495" i="1"/>
  <c r="N8715" i="1"/>
  <c r="N7125" i="1"/>
  <c r="N7132" i="1"/>
  <c r="N3916" i="1"/>
  <c r="N5537" i="1"/>
  <c r="N189" i="1"/>
  <c r="N7018" i="1"/>
  <c r="N6484" i="1"/>
  <c r="N338" i="1"/>
  <c r="N451" i="1"/>
  <c r="N5045" i="1"/>
  <c r="N3656" i="1"/>
  <c r="N6741" i="1"/>
  <c r="N282" i="1"/>
  <c r="N2064" i="1"/>
  <c r="N5240" i="1"/>
  <c r="N4207" i="1"/>
  <c r="N329" i="1"/>
  <c r="N1315" i="1"/>
  <c r="N6328" i="1"/>
  <c r="N3021" i="1"/>
  <c r="N6464" i="1"/>
  <c r="N6762" i="1"/>
  <c r="N5268" i="1"/>
  <c r="N1448" i="1"/>
  <c r="N5315" i="1"/>
  <c r="N6392" i="1"/>
  <c r="N4481" i="1"/>
  <c r="N1251" i="1"/>
  <c r="N6545" i="1"/>
  <c r="N5403" i="1"/>
  <c r="N7546" i="1"/>
  <c r="N6605" i="1"/>
  <c r="N4551" i="1"/>
  <c r="N7532" i="1"/>
  <c r="N2874" i="1"/>
  <c r="N6681" i="1"/>
  <c r="N4347" i="1"/>
  <c r="N7398" i="1"/>
  <c r="N1398" i="1"/>
  <c r="N1708" i="1"/>
  <c r="N1626" i="1"/>
  <c r="N1513" i="1"/>
  <c r="N2332" i="1"/>
  <c r="N1899" i="1"/>
  <c r="N5351" i="1"/>
  <c r="N3966" i="1"/>
  <c r="N6962" i="1"/>
  <c r="N8652" i="1"/>
  <c r="N2797" i="1"/>
  <c r="N6927" i="1"/>
  <c r="N2898" i="1"/>
  <c r="N1828" i="1"/>
  <c r="N6350" i="1"/>
  <c r="N2036" i="1"/>
  <c r="N2559" i="1"/>
  <c r="N6182" i="1"/>
  <c r="N6294" i="1"/>
  <c r="N8455" i="1"/>
  <c r="N8352" i="1"/>
  <c r="N3847" i="1"/>
  <c r="N4132" i="1"/>
  <c r="N7477" i="1"/>
  <c r="N1024" i="1"/>
  <c r="N2958" i="1"/>
  <c r="N1369" i="1"/>
  <c r="N8570" i="1"/>
  <c r="N7904" i="1"/>
  <c r="N8199" i="1"/>
  <c r="N2300" i="1"/>
  <c r="N1209" i="1"/>
  <c r="N1951" i="1"/>
  <c r="N1028" i="1"/>
  <c r="N6826" i="1"/>
  <c r="N6330" i="1"/>
  <c r="N1567" i="1"/>
  <c r="N5155" i="1"/>
  <c r="N6960" i="1"/>
  <c r="N2930" i="1"/>
  <c r="N3761" i="1"/>
  <c r="N5941" i="1"/>
  <c r="N1606" i="1"/>
  <c r="N4683" i="1"/>
  <c r="N6268" i="1"/>
  <c r="N5696" i="1"/>
  <c r="N5110" i="1"/>
  <c r="N2676" i="1"/>
  <c r="N74" i="1"/>
  <c r="N4920" i="1"/>
  <c r="N8093" i="1"/>
  <c r="N8525" i="1"/>
  <c r="N3434" i="1"/>
  <c r="N406" i="1"/>
  <c r="N8401" i="1"/>
  <c r="N8618" i="1"/>
  <c r="N4929" i="1"/>
  <c r="N2409" i="1"/>
  <c r="N5619" i="1"/>
  <c r="N5962" i="1"/>
  <c r="N1283" i="1"/>
  <c r="N2657" i="1"/>
  <c r="N4483" i="1"/>
  <c r="N2315" i="1"/>
  <c r="N4877" i="1"/>
  <c r="N5581" i="1"/>
  <c r="N868" i="1"/>
  <c r="N3602" i="1"/>
  <c r="N3730" i="1"/>
  <c r="N5486" i="1"/>
  <c r="N48" i="1"/>
  <c r="N1574" i="1"/>
  <c r="N1139" i="1"/>
  <c r="N1552" i="1"/>
  <c r="N1144" i="1"/>
  <c r="N281" i="1"/>
  <c r="N8480" i="1"/>
  <c r="N3349" i="1"/>
  <c r="N2609" i="1"/>
  <c r="N4193" i="1"/>
  <c r="N2431" i="1"/>
  <c r="N5546" i="1"/>
  <c r="N2724" i="1"/>
  <c r="N5918" i="1"/>
  <c r="N7729" i="1"/>
  <c r="N6062" i="1"/>
  <c r="N2327" i="1"/>
  <c r="N2123" i="1"/>
  <c r="N5829" i="1"/>
  <c r="N3899" i="1"/>
  <c r="N7348" i="1"/>
  <c r="N6849" i="1"/>
  <c r="N6287" i="1"/>
  <c r="N8773" i="1"/>
  <c r="N6284" i="1"/>
  <c r="N5046" i="1"/>
  <c r="N1392" i="1"/>
  <c r="N5646" i="1"/>
  <c r="N1326" i="1"/>
  <c r="N2239" i="1"/>
  <c r="N308" i="1"/>
  <c r="N7923" i="1"/>
  <c r="N5350" i="1"/>
  <c r="N4978" i="1"/>
  <c r="N5377" i="1"/>
  <c r="N6768" i="1"/>
  <c r="N3641" i="1"/>
  <c r="N384" i="1"/>
  <c r="N7960" i="1"/>
  <c r="N7564" i="1"/>
  <c r="N4493" i="1"/>
  <c r="N4173" i="1"/>
  <c r="N4663" i="1"/>
  <c r="N12" i="1"/>
  <c r="N4070" i="1"/>
  <c r="N2780" i="1"/>
  <c r="N2093" i="1"/>
  <c r="N6397" i="1"/>
  <c r="N7326" i="1"/>
  <c r="N6334" i="1"/>
  <c r="N3290" i="1"/>
  <c r="N1722" i="1"/>
  <c r="N4410" i="1"/>
  <c r="N5703" i="1"/>
  <c r="N4669" i="1"/>
  <c r="N367" i="1"/>
  <c r="N3202" i="1"/>
  <c r="N24" i="1"/>
  <c r="N8587" i="1"/>
  <c r="N582" i="1"/>
  <c r="N4571" i="1"/>
  <c r="N2043" i="1"/>
  <c r="N6434" i="1"/>
  <c r="N2253" i="1"/>
  <c r="N1415" i="1"/>
  <c r="N1348" i="1"/>
  <c r="N169" i="1"/>
  <c r="N6769" i="1"/>
  <c r="N6500" i="1"/>
  <c r="N5670" i="1"/>
  <c r="N3510" i="1"/>
  <c r="N6065" i="1"/>
  <c r="N4520" i="1"/>
  <c r="N2445" i="1"/>
  <c r="N5126" i="1"/>
  <c r="N89" i="1"/>
  <c r="N3496" i="1"/>
  <c r="N6137" i="1"/>
  <c r="N514" i="1"/>
  <c r="N4892" i="1"/>
  <c r="N4926" i="1"/>
  <c r="N3994" i="1"/>
  <c r="N3610" i="1"/>
  <c r="N241" i="1"/>
  <c r="N466" i="1"/>
  <c r="N475" i="1"/>
  <c r="N2391" i="1"/>
  <c r="N1966" i="1"/>
  <c r="N4656" i="1"/>
  <c r="N3306" i="1"/>
  <c r="N6980" i="1"/>
  <c r="N4401" i="1"/>
  <c r="N8478" i="1"/>
  <c r="N6840" i="1"/>
  <c r="N8461" i="1"/>
  <c r="N316" i="1"/>
  <c r="N8684" i="1"/>
  <c r="N5822" i="1"/>
  <c r="N3537" i="1"/>
  <c r="N7181" i="1"/>
  <c r="N648" i="1"/>
  <c r="N5879" i="1"/>
  <c r="N2532" i="1"/>
  <c r="N8056" i="1"/>
  <c r="N3857" i="1"/>
  <c r="N257" i="1"/>
  <c r="N3718" i="1"/>
  <c r="N8436" i="1"/>
  <c r="N249" i="1"/>
  <c r="N8146" i="1"/>
  <c r="N6205" i="1"/>
  <c r="N4428" i="1"/>
  <c r="N172" i="1"/>
  <c r="N5980" i="1"/>
  <c r="N2901" i="1"/>
  <c r="N5225" i="1"/>
  <c r="N7609" i="1"/>
  <c r="N7480" i="1"/>
  <c r="N7053" i="1"/>
  <c r="N4260" i="1"/>
  <c r="N2127" i="1"/>
  <c r="N4717" i="1"/>
  <c r="N327" i="1"/>
  <c r="N6559" i="1"/>
  <c r="N1767" i="1"/>
  <c r="N5294" i="1"/>
  <c r="N3907" i="1"/>
  <c r="N5376" i="1"/>
  <c r="N2972" i="1"/>
  <c r="N4311" i="1"/>
  <c r="N8867" i="1"/>
  <c r="N8453" i="1"/>
  <c r="N5249" i="1"/>
  <c r="N6247" i="1"/>
  <c r="N2426" i="1"/>
  <c r="N4510" i="1"/>
  <c r="N1298" i="1"/>
  <c r="N5603" i="1"/>
  <c r="N8240" i="1"/>
  <c r="N6720" i="1"/>
  <c r="N5478" i="1"/>
  <c r="N3400" i="1"/>
  <c r="N1204" i="1"/>
  <c r="N8015" i="1"/>
  <c r="N7355" i="1"/>
  <c r="N2220" i="1"/>
  <c r="N3243" i="1"/>
  <c r="N4363" i="1"/>
  <c r="N2835" i="1"/>
  <c r="N8038" i="1"/>
  <c r="N2408" i="1"/>
  <c r="N1485" i="1"/>
  <c r="N2192" i="1"/>
  <c r="N88" i="1"/>
  <c r="N5442" i="1"/>
  <c r="N5153" i="1"/>
  <c r="N7155" i="1"/>
  <c r="N7110" i="1"/>
  <c r="N788" i="1"/>
  <c r="N516" i="1"/>
  <c r="N8362" i="1"/>
  <c r="N1656" i="1"/>
  <c r="N7742" i="1"/>
  <c r="N2311" i="1"/>
  <c r="N1929" i="1"/>
  <c r="N3587" i="1"/>
  <c r="N975" i="1"/>
  <c r="N3318" i="1"/>
  <c r="N5986" i="1"/>
  <c r="N3499" i="1"/>
  <c r="N1902" i="1"/>
  <c r="N3007" i="1"/>
  <c r="N3929" i="1"/>
  <c r="N7557" i="1"/>
  <c r="N5920" i="1"/>
  <c r="N1725" i="1"/>
  <c r="N5138" i="1"/>
  <c r="N2914" i="1"/>
  <c r="N164" i="1"/>
  <c r="N6894" i="1"/>
  <c r="N4632" i="1"/>
  <c r="N6694" i="1"/>
  <c r="N6488" i="1"/>
  <c r="N2392" i="1"/>
  <c r="N8925" i="1"/>
  <c r="N4176" i="1"/>
  <c r="N8117" i="1"/>
  <c r="N2693" i="1"/>
  <c r="N8488" i="1"/>
  <c r="N6989" i="1"/>
  <c r="N4848" i="1"/>
  <c r="N1304" i="1"/>
  <c r="N3673" i="1"/>
  <c r="N7163" i="1"/>
  <c r="N7548" i="1"/>
  <c r="N2495" i="1"/>
  <c r="N3327" i="1"/>
  <c r="N2422" i="1"/>
  <c r="N7352" i="1"/>
  <c r="N847" i="1"/>
  <c r="N4097" i="1"/>
  <c r="N7821" i="1"/>
  <c r="N1295" i="1"/>
  <c r="N8419" i="1"/>
  <c r="N5943" i="1"/>
  <c r="N7230" i="1"/>
  <c r="N4044" i="1"/>
  <c r="N1491" i="1"/>
  <c r="N8541" i="1"/>
  <c r="N6155" i="1"/>
  <c r="N5455" i="1"/>
  <c r="N2403" i="1"/>
  <c r="N3844" i="1"/>
  <c r="N7083" i="1"/>
  <c r="N7478" i="1"/>
  <c r="N1489" i="1"/>
  <c r="N83" i="1"/>
  <c r="N6638" i="1"/>
  <c r="N5802" i="1"/>
  <c r="N5961" i="1"/>
  <c r="N2494" i="1"/>
  <c r="N3154" i="1"/>
  <c r="N4319" i="1"/>
  <c r="N4047" i="1"/>
  <c r="N2100" i="1"/>
  <c r="N5298" i="1"/>
  <c r="N8843" i="1"/>
  <c r="N8690" i="1"/>
  <c r="N3642" i="1"/>
  <c r="N4111" i="1"/>
  <c r="N4750" i="1"/>
  <c r="N4157" i="1"/>
  <c r="N5588" i="1"/>
  <c r="N5479" i="1"/>
  <c r="N3707" i="1"/>
  <c r="N2864" i="1"/>
  <c r="N4982" i="1"/>
  <c r="N5108" i="1"/>
  <c r="N2726" i="1"/>
  <c r="N5924" i="1"/>
  <c r="N3294" i="1"/>
  <c r="N7916" i="1"/>
  <c r="N8794" i="1"/>
  <c r="N3396" i="1"/>
  <c r="N5006" i="1"/>
  <c r="N4614" i="1"/>
  <c r="N3849" i="1"/>
  <c r="N972" i="1"/>
  <c r="N2061" i="1"/>
  <c r="N7654" i="1"/>
  <c r="N3329" i="1"/>
  <c r="N8815" i="1"/>
  <c r="N3931" i="1"/>
  <c r="N909" i="1"/>
  <c r="N4244" i="1"/>
  <c r="N6007" i="1"/>
  <c r="N4337" i="1"/>
  <c r="N4489" i="1"/>
  <c r="N3471" i="1"/>
  <c r="N1594" i="1"/>
  <c r="N6503" i="1"/>
  <c r="N6834" i="1"/>
  <c r="N428" i="1"/>
  <c r="N7178" i="1"/>
  <c r="N8429" i="1"/>
  <c r="N1214" i="1"/>
  <c r="N2170" i="1"/>
  <c r="N6292" i="1"/>
  <c r="N960" i="1"/>
  <c r="N3748" i="1"/>
  <c r="N8655" i="1"/>
  <c r="N7670" i="1"/>
  <c r="N5812" i="1"/>
  <c r="N3959" i="1"/>
  <c r="N117" i="1"/>
  <c r="N3515" i="1"/>
  <c r="N4402" i="1"/>
  <c r="N2736" i="1"/>
  <c r="N7698" i="1"/>
  <c r="N4165" i="1"/>
  <c r="N8027" i="1"/>
  <c r="N1709" i="1"/>
  <c r="N4259" i="1"/>
  <c r="N2754" i="1"/>
  <c r="N3174" i="1"/>
  <c r="N4763" i="1"/>
  <c r="N5007" i="1"/>
  <c r="N2863" i="1"/>
  <c r="N5346" i="1"/>
  <c r="N1665" i="1"/>
  <c r="N7723" i="1"/>
  <c r="N2879" i="1"/>
  <c r="N8063" i="1"/>
  <c r="N2607" i="1"/>
  <c r="N6767" i="1"/>
  <c r="N1493" i="1"/>
  <c r="N5069" i="1"/>
  <c r="N1322" i="1"/>
  <c r="N872" i="1"/>
  <c r="N3127" i="1"/>
  <c r="N8553" i="1"/>
  <c r="N3716" i="1"/>
  <c r="N1907" i="1"/>
  <c r="N127" i="1"/>
  <c r="N6310" i="1"/>
  <c r="N2882" i="1"/>
  <c r="N4953" i="1"/>
  <c r="N2357" i="1"/>
  <c r="N8923" i="1"/>
  <c r="N2235" i="1"/>
  <c r="N5411" i="1"/>
  <c r="N4335" i="1"/>
  <c r="N383" i="1"/>
  <c r="N1961" i="1"/>
  <c r="N5029" i="1"/>
  <c r="N2318" i="1"/>
  <c r="N3030" i="1"/>
  <c r="N6375" i="1"/>
  <c r="N7149" i="1"/>
  <c r="N8463" i="1"/>
  <c r="N3483" i="1"/>
  <c r="N4869" i="1"/>
  <c r="N1264" i="1"/>
  <c r="N7608" i="1"/>
  <c r="N1738" i="1"/>
  <c r="N8790" i="1"/>
  <c r="N5415" i="1"/>
  <c r="N3394" i="1"/>
  <c r="N8793" i="1"/>
  <c r="N8917" i="1"/>
  <c r="N3604" i="1"/>
  <c r="N5661" i="1"/>
  <c r="N457" i="1"/>
  <c r="N637" i="1"/>
  <c r="N1946" i="1"/>
  <c r="N5304" i="1"/>
  <c r="N6468" i="1"/>
  <c r="N7704" i="1"/>
  <c r="N8267" i="1"/>
  <c r="N3782" i="1"/>
  <c r="N4542" i="1"/>
  <c r="N4588" i="1"/>
  <c r="N7309" i="1"/>
  <c r="N4608" i="1"/>
  <c r="N4867" i="1"/>
  <c r="N1688" i="1"/>
  <c r="N1484" i="1"/>
  <c r="N1692" i="1"/>
  <c r="N5865" i="1"/>
  <c r="N6746" i="1"/>
  <c r="N1923" i="1"/>
  <c r="N229" i="1"/>
  <c r="N7005" i="1"/>
  <c r="N7062" i="1"/>
  <c r="N7185" i="1"/>
  <c r="N5000" i="1"/>
  <c r="N8437" i="1"/>
  <c r="N2066" i="1"/>
  <c r="N2763" i="1"/>
  <c r="N5222" i="1"/>
  <c r="N6290" i="1"/>
  <c r="N8" i="1"/>
  <c r="N8912" i="1"/>
  <c r="N7930" i="1"/>
  <c r="N5499" i="1"/>
  <c r="N2204" i="1"/>
  <c r="N2196" i="1"/>
  <c r="N2639" i="1"/>
  <c r="N3078" i="1"/>
  <c r="N5384" i="1"/>
  <c r="N2063" i="1"/>
  <c r="N3729" i="1"/>
  <c r="N1566" i="1"/>
  <c r="N8348" i="1"/>
  <c r="N5901" i="1"/>
  <c r="N8131" i="1"/>
  <c r="N4593" i="1"/>
  <c r="N3473" i="1"/>
  <c r="N7805" i="1"/>
  <c r="N6512" i="1"/>
  <c r="N1378" i="1"/>
  <c r="N7990" i="1"/>
  <c r="N8873" i="1"/>
  <c r="N5653" i="1"/>
  <c r="N3801" i="1"/>
  <c r="N3418" i="1"/>
  <c r="N8898" i="1"/>
  <c r="N178" i="1"/>
  <c r="N7824" i="1"/>
  <c r="N8882" i="1"/>
  <c r="N7469" i="1"/>
  <c r="N8092" i="1"/>
  <c r="N551" i="1"/>
  <c r="N8542" i="1"/>
  <c r="N1570" i="1"/>
  <c r="N7744" i="1"/>
  <c r="N5269" i="1"/>
  <c r="N8606" i="1"/>
  <c r="N6966" i="1"/>
  <c r="N8346" i="1"/>
  <c r="N356" i="1"/>
  <c r="N8373" i="1"/>
  <c r="N5525" i="1"/>
  <c r="N3444" i="1"/>
  <c r="N4728" i="1"/>
  <c r="N6010" i="1"/>
  <c r="N8435" i="1"/>
  <c r="N7444" i="1"/>
  <c r="N4349" i="1"/>
  <c r="N2349" i="1"/>
  <c r="N4720" i="1"/>
  <c r="N3097" i="1"/>
  <c r="N1197" i="1"/>
  <c r="N6657" i="1"/>
  <c r="N3588" i="1"/>
  <c r="N4538" i="1"/>
  <c r="N2190" i="1"/>
  <c r="N1490" i="1"/>
  <c r="N8534" i="1"/>
  <c r="N2430" i="1"/>
  <c r="N2716" i="1"/>
  <c r="N8853" i="1"/>
  <c r="N4579" i="1"/>
  <c r="N5151" i="1"/>
  <c r="N3961" i="1"/>
  <c r="N3055" i="1"/>
  <c r="N7299" i="1"/>
  <c r="N6620" i="1"/>
  <c r="N3334" i="1"/>
  <c r="N2953" i="1"/>
  <c r="N292" i="1"/>
  <c r="N5911" i="1"/>
  <c r="N2620" i="1"/>
  <c r="N5353" i="1"/>
  <c r="N3542" i="1"/>
  <c r="N3577" i="1"/>
  <c r="N4321" i="1"/>
  <c r="N1808" i="1"/>
  <c r="N7169" i="1"/>
  <c r="N6775" i="1"/>
  <c r="N1394" i="1"/>
  <c r="N4686" i="1"/>
  <c r="N3044" i="1"/>
  <c r="N711" i="1"/>
  <c r="N7888" i="1"/>
  <c r="N7459" i="1"/>
  <c r="N4674" i="1"/>
  <c r="N848" i="1"/>
  <c r="N3739" i="1"/>
  <c r="N7970" i="1"/>
  <c r="N1796" i="1"/>
  <c r="N6090" i="1"/>
  <c r="N4118" i="1"/>
  <c r="N6782" i="1"/>
  <c r="N7186" i="1"/>
  <c r="N87" i="1"/>
  <c r="N4797" i="1"/>
  <c r="N844" i="1"/>
  <c r="N2662" i="1"/>
  <c r="N2453" i="1"/>
  <c r="N6630" i="1"/>
  <c r="N1237" i="1"/>
  <c r="N5180" i="1"/>
  <c r="N6356" i="1"/>
  <c r="N1254" i="1"/>
  <c r="N5779" i="1"/>
  <c r="N2517" i="1"/>
  <c r="N4710" i="1"/>
  <c r="N4574" i="1"/>
  <c r="N3492" i="1"/>
  <c r="N7425" i="1"/>
  <c r="N2305" i="1"/>
  <c r="N67" i="1"/>
  <c r="N7565" i="1"/>
  <c r="N2573" i="1"/>
  <c r="N7121" i="1"/>
  <c r="N2102" i="1"/>
  <c r="N5932" i="1"/>
  <c r="N2015" i="1"/>
  <c r="N8279" i="1"/>
  <c r="N1609" i="1"/>
  <c r="N1440" i="1"/>
  <c r="N6913" i="1"/>
  <c r="N2635" i="1"/>
  <c r="N6129" i="1"/>
  <c r="N5207" i="1"/>
  <c r="N7395" i="1"/>
  <c r="N1917" i="1"/>
  <c r="N5421" i="1"/>
  <c r="N8800" i="1"/>
  <c r="N6933" i="1"/>
  <c r="N7027" i="1"/>
  <c r="N6958" i="1"/>
  <c r="N2747" i="1"/>
  <c r="N2705" i="1"/>
  <c r="N5419" i="1"/>
  <c r="N334" i="1"/>
  <c r="N6472" i="1"/>
  <c r="N3882" i="1"/>
  <c r="N7029" i="1"/>
  <c r="N4145" i="1"/>
  <c r="N7237" i="1"/>
  <c r="N635" i="1"/>
  <c r="N5148" i="1"/>
  <c r="N5827" i="1"/>
  <c r="N2435" i="1"/>
  <c r="N590" i="1"/>
  <c r="N2531" i="1"/>
  <c r="N958" i="1"/>
  <c r="N7607" i="1"/>
  <c r="N5092" i="1"/>
  <c r="N3920" i="1"/>
  <c r="N4455" i="1"/>
  <c r="N3111" i="1"/>
  <c r="N2128" i="1"/>
  <c r="N8920" i="1"/>
  <c r="N7597" i="1"/>
  <c r="N2806" i="1"/>
  <c r="N3685" i="1"/>
  <c r="N5540" i="1"/>
  <c r="N6520" i="1"/>
  <c r="N5292" i="1"/>
  <c r="N8850" i="1"/>
  <c r="N1521" i="1"/>
  <c r="N2501" i="1"/>
  <c r="N3479" i="1"/>
  <c r="N5329" i="1"/>
  <c r="N7590" i="1"/>
  <c r="N2762" i="1"/>
  <c r="N6665" i="1"/>
  <c r="N6300" i="1"/>
  <c r="N494" i="1"/>
  <c r="N902" i="1"/>
  <c r="N5899" i="1"/>
  <c r="N530" i="1"/>
  <c r="N2580" i="1"/>
  <c r="N577" i="1"/>
  <c r="N3408" i="1"/>
  <c r="N2741" i="1"/>
  <c r="N5070" i="1"/>
  <c r="N845" i="1"/>
  <c r="N4529" i="1"/>
  <c r="N5929" i="1"/>
  <c r="N7040" i="1"/>
  <c r="N7290" i="1"/>
  <c r="N871" i="1"/>
  <c r="N8234" i="1"/>
  <c r="N4938" i="1"/>
  <c r="N3181" i="1"/>
  <c r="N771" i="1"/>
  <c r="N3049" i="1"/>
  <c r="N7272" i="1"/>
  <c r="N6386" i="1"/>
  <c r="N3826" i="1"/>
  <c r="N3234" i="1"/>
  <c r="N4650" i="1"/>
  <c r="N6421" i="1"/>
  <c r="N7143" i="1"/>
  <c r="N3879" i="1"/>
  <c r="N3488" i="1"/>
  <c r="N296" i="1"/>
  <c r="N557" i="1"/>
  <c r="N3092" i="1"/>
  <c r="N8321" i="1"/>
  <c r="N5597" i="1"/>
  <c r="N5200" i="1"/>
  <c r="N8879" i="1"/>
  <c r="N2817" i="1"/>
  <c r="N7569" i="1"/>
  <c r="N8241" i="1"/>
  <c r="N5472" i="1"/>
  <c r="N5259" i="1"/>
  <c r="N8680" i="1"/>
  <c r="N677" i="1"/>
  <c r="N2142" i="1"/>
  <c r="N2464" i="1"/>
  <c r="N2825" i="1"/>
  <c r="N3691" i="1"/>
  <c r="N2125" i="1"/>
  <c r="N2701" i="1"/>
  <c r="N3338" i="1"/>
  <c r="N6506" i="1"/>
  <c r="N8345" i="1"/>
  <c r="N874" i="1"/>
  <c r="N704" i="1"/>
  <c r="N4776" i="1"/>
  <c r="N4151" i="1"/>
  <c r="N4262" i="1"/>
  <c r="N4560" i="1"/>
  <c r="N1349" i="1"/>
  <c r="N2250" i="1"/>
  <c r="N5490" i="1"/>
  <c r="N6307" i="1"/>
  <c r="N3390" i="1"/>
  <c r="N5991" i="1"/>
  <c r="N5083" i="1"/>
  <c r="N279" i="1"/>
  <c r="N7803" i="1"/>
  <c r="N6582" i="1"/>
  <c r="N4575" i="1"/>
  <c r="N2420" i="1"/>
  <c r="N5267" i="1"/>
  <c r="N8928" i="1"/>
  <c r="N3941" i="1"/>
  <c r="N8033" i="1"/>
  <c r="N8273" i="1"/>
  <c r="N4861" i="1"/>
  <c r="N3802" i="1"/>
  <c r="N4303" i="1"/>
  <c r="N3241" i="1"/>
  <c r="N5816" i="1"/>
  <c r="N8742" i="1"/>
  <c r="N7345" i="1"/>
  <c r="N7647" i="1"/>
  <c r="N6315" i="1"/>
  <c r="N3661" i="1"/>
  <c r="N6838" i="1"/>
  <c r="N4604" i="1"/>
  <c r="N3546" i="1"/>
  <c r="N3603" i="1"/>
  <c r="N1119" i="1"/>
  <c r="N6797" i="1"/>
  <c r="N1723" i="1"/>
  <c r="N980" i="1"/>
  <c r="N7618" i="1"/>
  <c r="N998" i="1"/>
  <c r="N4590" i="1"/>
  <c r="N2134" i="1"/>
  <c r="N4457" i="1"/>
  <c r="N1629" i="1"/>
  <c r="N1072" i="1"/>
  <c r="N59" i="1"/>
  <c r="N2894" i="1"/>
  <c r="N4324" i="1"/>
  <c r="N2697" i="1"/>
  <c r="N2540" i="1"/>
  <c r="N7900" i="1"/>
  <c r="N2524" i="1"/>
  <c r="N2700" i="1"/>
  <c r="N2584" i="1"/>
  <c r="N1000" i="1"/>
  <c r="N3099" i="1"/>
  <c r="N7908" i="1"/>
  <c r="N8515" i="1"/>
  <c r="N4645" i="1"/>
  <c r="N8714" i="1"/>
  <c r="N3816" i="1"/>
  <c r="N827" i="1"/>
  <c r="N8251" i="1"/>
  <c r="N6009" i="1"/>
  <c r="N1167" i="1"/>
  <c r="N8077" i="1"/>
  <c r="N3559" i="1"/>
  <c r="N4795" i="1"/>
  <c r="N6680" i="1"/>
  <c r="N7275" i="1"/>
  <c r="N7839" i="1"/>
  <c r="N5491" i="1"/>
  <c r="N5404" i="1"/>
  <c r="N2070" i="1"/>
  <c r="N341" i="1"/>
  <c r="N8398" i="1"/>
  <c r="N5836" i="1"/>
  <c r="N2047" i="1"/>
  <c r="N1243" i="1"/>
  <c r="N3667" i="1"/>
  <c r="N5251" i="1"/>
  <c r="N3100" i="1"/>
  <c r="N6676" i="1"/>
  <c r="N8884" i="1"/>
  <c r="N4368" i="1"/>
  <c r="N1919" i="1"/>
  <c r="N2957" i="1"/>
  <c r="N8387" i="1"/>
  <c r="N8232" i="1"/>
  <c r="N1734" i="1"/>
  <c r="N4981" i="1"/>
  <c r="N7533" i="1"/>
  <c r="N6024" i="1"/>
  <c r="N4398" i="1"/>
  <c r="N6381" i="1"/>
  <c r="N7705" i="1"/>
  <c r="N1706" i="1"/>
  <c r="N3121" i="1"/>
  <c r="N3386" i="1"/>
  <c r="N4231" i="1"/>
  <c r="N2009" i="1"/>
  <c r="N6563" i="1"/>
  <c r="N892" i="1"/>
  <c r="N3741" i="1"/>
  <c r="N778" i="1"/>
  <c r="N46" i="1"/>
  <c r="N7490" i="1"/>
  <c r="N6482" i="1"/>
  <c r="N2733" i="1"/>
  <c r="N7968" i="1"/>
  <c r="N796" i="1"/>
  <c r="N6734" i="1"/>
  <c r="N145" i="1"/>
  <c r="N3993" i="1"/>
  <c r="N5648" i="1"/>
  <c r="N2001" i="1"/>
  <c r="N2149" i="1"/>
  <c r="N3696" i="1"/>
  <c r="N8088" i="1"/>
  <c r="N1724" i="1"/>
  <c r="N698" i="1"/>
  <c r="N4919" i="1"/>
  <c r="N7330" i="1"/>
  <c r="N4376" i="1"/>
  <c r="N461" i="1"/>
  <c r="N7571" i="1"/>
  <c r="N1770" i="1"/>
  <c r="N2058" i="1"/>
  <c r="N3200" i="1"/>
  <c r="N4556" i="1"/>
  <c r="N928" i="1"/>
  <c r="N6994" i="1"/>
  <c r="N2111" i="1"/>
  <c r="N2838" i="1"/>
  <c r="N3534" i="1"/>
  <c r="N7436" i="1"/>
  <c r="N3068" i="1"/>
  <c r="N3167" i="1"/>
  <c r="N4313" i="1"/>
  <c r="N5296" i="1"/>
  <c r="N330" i="1"/>
  <c r="N7327" i="1"/>
  <c r="N469" i="1"/>
  <c r="N92" i="1"/>
  <c r="N4905" i="1"/>
  <c r="N2922" i="1"/>
  <c r="N8288" i="1"/>
  <c r="N6819" i="1"/>
  <c r="N8105" i="1"/>
  <c r="N3529" i="1"/>
  <c r="N6086" i="1"/>
  <c r="N6828" i="1"/>
  <c r="N1498" i="1"/>
  <c r="N2811" i="1"/>
  <c r="N4022" i="1"/>
  <c r="N7922" i="1"/>
  <c r="N730" i="1"/>
  <c r="N3425" i="1"/>
  <c r="N170" i="1"/>
  <c r="N4507" i="1"/>
  <c r="N4413" i="1"/>
  <c r="N2269" i="1"/>
  <c r="N7959" i="1"/>
  <c r="N3371" i="1"/>
  <c r="N415" i="1"/>
  <c r="N2" i="1"/>
  <c r="N7566" i="1"/>
  <c r="N4904" i="1"/>
  <c r="N4967" i="1"/>
  <c r="N317" i="1"/>
  <c r="N4085" i="1"/>
  <c r="N2802" i="1"/>
  <c r="N405" i="1"/>
  <c r="N197" i="1"/>
  <c r="N6140" i="1"/>
  <c r="N7431" i="1"/>
  <c r="N7509" i="1"/>
  <c r="N2075" i="1"/>
  <c r="N5038" i="1"/>
  <c r="N6265" i="1"/>
  <c r="N579" i="1"/>
  <c r="N3817" i="1"/>
  <c r="N3611" i="1"/>
  <c r="N2565" i="1"/>
  <c r="N27" i="1"/>
  <c r="N7508" i="1"/>
  <c r="N6530" i="1"/>
  <c r="N624" i="1"/>
  <c r="N4894" i="1"/>
  <c r="N2254" i="1"/>
  <c r="N7342" i="1"/>
  <c r="N8501" i="1"/>
  <c r="N5389" i="1"/>
  <c r="N3943" i="1"/>
  <c r="N6621" i="1"/>
  <c r="N5793" i="1"/>
  <c r="N4487" i="1"/>
  <c r="N6073" i="1"/>
  <c r="N564" i="1"/>
  <c r="N7988" i="1"/>
  <c r="N2195" i="1"/>
  <c r="N2814" i="1"/>
  <c r="N5612" i="1"/>
  <c r="N547" i="1"/>
  <c r="N3462" i="1"/>
  <c r="N3091" i="1"/>
  <c r="N1562" i="1"/>
  <c r="N5285" i="1"/>
  <c r="N7700" i="1"/>
  <c r="N1414" i="1"/>
  <c r="N2122" i="1"/>
  <c r="N11" i="1"/>
  <c r="N1441" i="1"/>
  <c r="N4141" i="1"/>
  <c r="N2875" i="1"/>
  <c r="N2608" i="1"/>
  <c r="N1620" i="1"/>
  <c r="N894" i="1"/>
  <c r="N4789" i="1"/>
  <c r="N7967" i="1"/>
  <c r="N2860" i="1"/>
  <c r="N6409" i="1"/>
  <c r="N6574" i="1"/>
  <c r="N4714" i="1"/>
  <c r="N5131" i="1"/>
  <c r="N7836" i="1"/>
  <c r="N6552" i="1"/>
  <c r="N6513" i="1"/>
  <c r="N3424" i="1"/>
  <c r="N8384" i="1"/>
  <c r="N4544" i="1"/>
  <c r="N4365" i="1"/>
  <c r="N6080" i="1"/>
  <c r="N138" i="1"/>
  <c r="N380" i="1"/>
  <c r="N6706" i="1"/>
  <c r="N7531" i="1"/>
  <c r="N646" i="1"/>
  <c r="N6893" i="1"/>
  <c r="N2240" i="1"/>
  <c r="N5733" i="1"/>
  <c r="N1013" i="1"/>
  <c r="N75" i="1"/>
  <c r="N8698" i="1"/>
  <c r="N4090" i="1"/>
  <c r="N7783" i="1"/>
  <c r="N5985" i="1"/>
  <c r="N2261" i="1"/>
  <c r="N7501" i="1"/>
  <c r="N5773" i="1"/>
  <c r="N4911" i="1"/>
  <c r="N6345" i="1"/>
  <c r="N5666" i="1"/>
  <c r="N8870" i="1"/>
  <c r="N3296" i="1"/>
  <c r="N336" i="1"/>
  <c r="N8869" i="1"/>
  <c r="N4980" i="1"/>
  <c r="N8739" i="1"/>
  <c r="N7457" i="1"/>
  <c r="N4055" i="1"/>
  <c r="N150" i="1"/>
  <c r="N167" i="1"/>
  <c r="N7816" i="1"/>
  <c r="N1852" i="1"/>
  <c r="N6432" i="1"/>
  <c r="N6361" i="1"/>
  <c r="N2356" i="1"/>
  <c r="N7209" i="1"/>
  <c r="N8900" i="1"/>
  <c r="N908" i="1"/>
  <c r="N2264" i="1"/>
  <c r="N8312" i="1"/>
  <c r="N3560" i="1"/>
  <c r="N4327" i="1"/>
  <c r="N4987" i="1"/>
  <c r="N3053" i="1"/>
  <c r="N8182" i="1"/>
  <c r="N8590" i="1"/>
  <c r="N3269" i="1"/>
  <c r="N989" i="1"/>
  <c r="N886" i="1"/>
  <c r="N1975" i="1"/>
  <c r="N3758" i="1"/>
  <c r="N4596" i="1"/>
  <c r="N4409" i="1"/>
  <c r="N6516" i="1"/>
  <c r="N7465" i="1"/>
  <c r="N8821" i="1"/>
  <c r="N4539" i="1"/>
  <c r="N7090" i="1"/>
  <c r="N3416" i="1"/>
  <c r="N3902" i="1"/>
  <c r="N4381" i="1"/>
  <c r="N4688" i="1"/>
  <c r="N4518" i="1"/>
  <c r="N3581" i="1"/>
  <c r="N2569" i="1"/>
  <c r="N3977" i="1"/>
  <c r="N7236" i="1"/>
  <c r="N6230" i="1"/>
  <c r="N3933" i="1"/>
  <c r="N8411" i="1"/>
  <c r="N6655" i="1"/>
  <c r="N3665" i="1"/>
  <c r="N4594" i="1"/>
  <c r="N3428" i="1"/>
  <c r="N7339" i="1"/>
  <c r="N2579" i="1"/>
  <c r="N6135" i="1"/>
  <c r="N3749" i="1"/>
  <c r="N3596" i="1"/>
  <c r="N6541" i="1"/>
  <c r="N5174" i="1"/>
  <c r="N1645" i="1"/>
  <c r="N935" i="1"/>
  <c r="N3629" i="1"/>
  <c r="N5686" i="1"/>
  <c r="N790" i="1"/>
  <c r="N3750" i="1"/>
  <c r="N3000" i="1"/>
  <c r="N3605" i="1"/>
  <c r="N3217" i="1"/>
  <c r="N4281" i="1"/>
  <c r="N5122" i="1"/>
  <c r="N2210" i="1"/>
  <c r="N3652" i="1"/>
  <c r="N3342" i="1"/>
  <c r="N6192" i="1"/>
  <c r="N3786" i="1"/>
  <c r="N4166" i="1"/>
  <c r="N5173" i="1"/>
  <c r="N1080" i="1"/>
  <c r="N2038" i="1"/>
  <c r="N8185" i="1"/>
  <c r="N3676" i="1"/>
  <c r="N5871" i="1"/>
  <c r="N4351" i="1"/>
  <c r="N5189" i="1"/>
  <c r="N4971" i="1"/>
  <c r="N5042" i="1"/>
  <c r="N2974" i="1"/>
  <c r="N3379" i="1"/>
  <c r="N8005" i="1"/>
  <c r="N7510" i="1"/>
  <c r="N6092" i="1"/>
  <c r="N7614" i="1"/>
  <c r="N6565" i="1"/>
  <c r="N1186" i="1"/>
  <c r="N3636" i="1"/>
  <c r="N2168" i="1"/>
  <c r="N6899" i="1"/>
  <c r="N472" i="1"/>
  <c r="N3114" i="1"/>
  <c r="N8192" i="1"/>
  <c r="N1047" i="1"/>
  <c r="N2017" i="1"/>
  <c r="N2538" i="1"/>
  <c r="N6944" i="1"/>
  <c r="N695" i="1"/>
  <c r="N3896" i="1"/>
  <c r="N3214" i="1"/>
  <c r="N1019" i="1"/>
  <c r="N2440" i="1"/>
  <c r="N4922" i="1"/>
  <c r="N2547" i="1"/>
  <c r="N2347" i="1"/>
  <c r="N290" i="1"/>
  <c r="N1819" i="1"/>
  <c r="N1780" i="1"/>
  <c r="N4893" i="1"/>
  <c r="N3340" i="1"/>
  <c r="N3366" i="1"/>
  <c r="N553" i="1"/>
  <c r="N10" i="1"/>
  <c r="N6547" i="1"/>
  <c r="N7213" i="1"/>
  <c r="N8616" i="1"/>
  <c r="N8078" i="1"/>
  <c r="N3414" i="1"/>
  <c r="N6716" i="1"/>
  <c r="N473" i="1"/>
  <c r="N4016" i="1"/>
  <c r="N5018" i="1"/>
  <c r="N6511" i="1"/>
  <c r="N5853" i="1"/>
  <c r="N7876" i="1"/>
  <c r="N8633" i="1"/>
  <c r="N1935" i="1"/>
  <c r="N3432" i="1"/>
  <c r="N6262" i="1"/>
  <c r="N1749" i="1"/>
  <c r="N1974" i="1"/>
  <c r="N4992" i="1"/>
  <c r="N8688" i="1"/>
  <c r="N3963" i="1"/>
  <c r="N6394" i="1"/>
  <c r="N4732" i="1"/>
  <c r="N2276" i="1"/>
  <c r="N7484" i="1"/>
  <c r="N2981" i="1"/>
  <c r="N6034" i="1"/>
  <c r="N4670" i="1"/>
  <c r="N679" i="1"/>
  <c r="N5904" i="1"/>
  <c r="N6859" i="1"/>
  <c r="N7544" i="1"/>
  <c r="N5047" i="1"/>
  <c r="N8440" i="1"/>
  <c r="N2683" i="1"/>
  <c r="N5275" i="1"/>
  <c r="N166" i="1"/>
  <c r="N7582" i="1"/>
  <c r="N7288" i="1"/>
  <c r="N885" i="1"/>
  <c r="N6457" i="1"/>
  <c r="N2271" i="1"/>
  <c r="N1058" i="1"/>
  <c r="N4958" i="1"/>
  <c r="N7446" i="1"/>
  <c r="N8388" i="1"/>
  <c r="N8908" i="1"/>
  <c r="N6937" i="1"/>
  <c r="N3331" i="1"/>
  <c r="N6465" i="1"/>
  <c r="N6671" i="1"/>
  <c r="N7897" i="1"/>
  <c r="N2006" i="1"/>
  <c r="N6252" i="1"/>
  <c r="N7226" i="1"/>
  <c r="N5355" i="1"/>
  <c r="N1071" i="1"/>
  <c r="N8849" i="1"/>
  <c r="N5854" i="1"/>
  <c r="N5550" i="1"/>
  <c r="N4939" i="1"/>
  <c r="N6585" i="1"/>
  <c r="N2935" i="1"/>
  <c r="N3297" i="1"/>
  <c r="N2187" i="1"/>
  <c r="N1089" i="1"/>
  <c r="N116" i="1"/>
  <c r="N1217" i="1"/>
  <c r="N2065" i="1"/>
  <c r="N2425" i="1"/>
  <c r="N4886" i="1"/>
  <c r="N8887" i="1"/>
  <c r="N4185" i="1"/>
  <c r="N1083" i="1"/>
  <c r="N2621" i="1"/>
  <c r="N6554" i="1"/>
  <c r="N8191" i="1"/>
  <c r="N8156" i="1"/>
  <c r="N8086" i="1"/>
  <c r="N6870" i="1"/>
  <c r="N3843" i="1"/>
  <c r="N2241" i="1"/>
  <c r="N6799" i="1"/>
  <c r="N5375" i="1"/>
  <c r="N4178" i="1"/>
  <c r="N6215" i="1"/>
  <c r="N1051" i="1"/>
  <c r="N1439" i="1"/>
  <c r="N966" i="1"/>
  <c r="N4318" i="1"/>
  <c r="N5848" i="1"/>
  <c r="N7357" i="1"/>
  <c r="N2880" i="1"/>
  <c r="N4853" i="1"/>
  <c r="N883" i="1"/>
  <c r="N2546" i="1"/>
  <c r="N5318" i="1"/>
  <c r="N1792" i="1"/>
  <c r="N5667" i="1"/>
  <c r="N2509" i="1"/>
  <c r="N5572" i="1"/>
  <c r="N548" i="1"/>
  <c r="N8049" i="1"/>
  <c r="N2468" i="1"/>
  <c r="N4826" i="1"/>
  <c r="N4541" i="1"/>
  <c r="N6693" i="1"/>
  <c r="N8781" i="1"/>
  <c r="N3693" i="1"/>
  <c r="N8153" i="1"/>
  <c r="N509" i="1"/>
  <c r="N7289" i="1"/>
  <c r="N3853" i="1"/>
  <c r="N8329" i="1"/>
  <c r="N5591" i="1"/>
  <c r="N3146" i="1"/>
  <c r="N6053" i="1"/>
  <c r="N501" i="1"/>
  <c r="N3455" i="1"/>
  <c r="N3124" i="1"/>
  <c r="N5308" i="1"/>
  <c r="N3699" i="1"/>
  <c r="N224" i="1"/>
  <c r="N8509" i="1"/>
  <c r="N684" i="1"/>
  <c r="N7107" i="1"/>
  <c r="N1545" i="1"/>
  <c r="N4427" i="1"/>
  <c r="N196" i="1"/>
  <c r="N8602" i="1"/>
  <c r="N1311" i="1"/>
  <c r="N3501" i="1"/>
  <c r="N3486" i="1"/>
  <c r="N2255" i="1"/>
  <c r="N7229" i="1"/>
  <c r="N1004" i="1"/>
  <c r="N49" i="1"/>
  <c r="N3657" i="1"/>
  <c r="N6082" i="1"/>
  <c r="N7112" i="1"/>
  <c r="N8911" i="1"/>
  <c r="N1213" i="1"/>
  <c r="N2583" i="1"/>
  <c r="N252" i="1"/>
  <c r="N1145" i="1"/>
  <c r="N4603" i="1"/>
  <c r="N2656" i="1"/>
  <c r="N399" i="1"/>
  <c r="N5813" i="1"/>
  <c r="N5397" i="1"/>
  <c r="N8469" i="1"/>
  <c r="N891" i="1"/>
  <c r="N8748" i="1"/>
  <c r="N6173" i="1"/>
  <c r="N2721" i="1"/>
  <c r="N2566" i="1"/>
  <c r="N8868" i="1"/>
  <c r="N5569" i="1"/>
  <c r="N6240" i="1"/>
  <c r="N6945" i="1"/>
  <c r="N1835" i="1"/>
  <c r="N4584" i="1"/>
  <c r="N8483" i="1"/>
  <c r="N5714" i="1"/>
  <c r="N4052" i="1"/>
  <c r="N3503" i="1"/>
  <c r="N4578" i="1"/>
  <c r="N4850" i="1"/>
  <c r="N4038" i="1"/>
  <c r="N4420" i="1"/>
  <c r="N1862" i="1"/>
  <c r="N1324" i="1"/>
  <c r="N4504" i="1"/>
  <c r="N7690" i="1"/>
  <c r="N651" i="1"/>
  <c r="N7208" i="1"/>
  <c r="N7311" i="1"/>
  <c r="N3999" i="1"/>
  <c r="N1332" i="1"/>
  <c r="N5631" i="1"/>
  <c r="N693" i="1"/>
  <c r="N60" i="1"/>
  <c r="N6303" i="1"/>
  <c r="N1423" i="1"/>
  <c r="N3358" i="1"/>
  <c r="N8629" i="1"/>
  <c r="N1383" i="1"/>
  <c r="N2976" i="1"/>
  <c r="N6808" i="1"/>
  <c r="N6969" i="1"/>
  <c r="N2558" i="1"/>
  <c r="N5770" i="1"/>
  <c r="N2624" i="1"/>
  <c r="N1841" i="1"/>
  <c r="N7724" i="1"/>
  <c r="N1664" i="1"/>
  <c r="N8075" i="1"/>
  <c r="N7883" i="1"/>
  <c r="N1718" i="1"/>
  <c r="N1604" i="1"/>
  <c r="N521" i="1"/>
  <c r="N614" i="1"/>
  <c r="N1794" i="1"/>
  <c r="N7659" i="1"/>
  <c r="N1476" i="1"/>
  <c r="N1424" i="1"/>
  <c r="N1990" i="1"/>
  <c r="N4917" i="1"/>
  <c r="N8795" i="1"/>
  <c r="N8852" i="1"/>
  <c r="N2831" i="1"/>
  <c r="N8886" i="1"/>
  <c r="N6546" i="1"/>
  <c r="N649" i="1"/>
  <c r="N2175" i="1"/>
  <c r="N6184" i="1"/>
  <c r="N1471" i="1"/>
  <c r="N3784" i="1"/>
  <c r="N7054" i="1"/>
  <c r="N4102" i="1"/>
  <c r="N3732" i="1"/>
  <c r="N2211" i="1"/>
  <c r="N237" i="1"/>
  <c r="N5142" i="1"/>
  <c r="N8529" i="1"/>
  <c r="N4945" i="1"/>
  <c r="N3677" i="1"/>
  <c r="N4191" i="1"/>
  <c r="N7550" i="1"/>
  <c r="N3829" i="1"/>
  <c r="N8918" i="1"/>
  <c r="N7056" i="1"/>
  <c r="N7036" i="1"/>
  <c r="N7387" i="1"/>
  <c r="N6438" i="1"/>
  <c r="N4138" i="1"/>
  <c r="N3679" i="1"/>
  <c r="N8941" i="1"/>
  <c r="N7516" i="1"/>
  <c r="N8301" i="1"/>
  <c r="N605" i="1"/>
  <c r="N3268" i="1"/>
  <c r="N5785" i="1"/>
  <c r="N1005" i="1"/>
  <c r="N5504" i="1"/>
  <c r="N5528" i="1"/>
  <c r="N1372" i="1"/>
  <c r="N1833" i="1"/>
  <c r="N4947" i="1"/>
  <c r="N7841" i="1"/>
  <c r="N7858" i="1"/>
  <c r="N4587" i="1"/>
  <c r="N1230" i="1"/>
  <c r="N8357" i="1"/>
  <c r="N6378" i="1"/>
  <c r="N8756" i="1"/>
  <c r="N6540" i="1"/>
  <c r="N5519" i="1"/>
  <c r="N6725" i="1"/>
  <c r="N5" i="1"/>
  <c r="N6094" i="1"/>
  <c r="N1284" i="1"/>
  <c r="N8903" i="1"/>
  <c r="N2148" i="1"/>
  <c r="N2454" i="1"/>
  <c r="N1787" i="1"/>
  <c r="N6058" i="1"/>
  <c r="N1577" i="1"/>
  <c r="N4883" i="1"/>
  <c r="N5797" i="1"/>
  <c r="N2185" i="1"/>
  <c r="N5001" i="1"/>
  <c r="N5635" i="1"/>
  <c r="N962" i="1"/>
  <c r="N3125" i="1"/>
  <c r="N6939" i="1"/>
  <c r="N7896" i="1"/>
  <c r="N6102" i="1"/>
  <c r="N8811" i="1"/>
  <c r="N2351" i="1"/>
  <c r="N4265" i="1"/>
  <c r="N280" i="1"/>
  <c r="N7123" i="1"/>
  <c r="N7756" i="1"/>
  <c r="N723" i="1"/>
  <c r="N1505" i="1"/>
  <c r="N7751" i="1"/>
  <c r="N6908" i="1"/>
  <c r="N1695" i="1"/>
  <c r="N8095" i="1"/>
  <c r="N7179" i="1"/>
  <c r="N7161" i="1"/>
  <c r="N7310" i="1"/>
  <c r="N5747" i="1"/>
  <c r="N3001" i="1"/>
  <c r="N2003" i="1"/>
  <c r="N8418" i="1"/>
  <c r="N4348" i="1"/>
  <c r="N4549" i="1"/>
  <c r="N372" i="1"/>
  <c r="N404" i="1"/>
  <c r="N8465" i="1"/>
  <c r="N2601" i="1"/>
  <c r="N7180" i="1"/>
  <c r="N8376" i="1"/>
  <c r="N2031" i="1"/>
  <c r="N1534" i="1"/>
  <c r="N3912" i="1"/>
  <c r="N1128" i="1"/>
  <c r="N8914" i="1"/>
  <c r="N6566" i="1"/>
  <c r="N2398" i="1"/>
  <c r="N8270" i="1"/>
  <c r="N6298" i="1"/>
  <c r="N360" i="1"/>
  <c r="N8835" i="1"/>
  <c r="N4655" i="1"/>
  <c r="N6879" i="1"/>
  <c r="N5043" i="1"/>
  <c r="N2022" i="1"/>
  <c r="N4345" i="1"/>
  <c r="N4189" i="1"/>
  <c r="N545" i="1"/>
  <c r="N6309" i="1"/>
  <c r="N5496" i="1"/>
  <c r="N6200" i="1"/>
  <c r="N8299" i="1"/>
  <c r="N1683" i="1"/>
  <c r="N621" i="1"/>
  <c r="N7041" i="1"/>
  <c r="N69" i="1"/>
  <c r="N8558" i="1"/>
  <c r="N3384" i="1"/>
  <c r="N2560" i="1"/>
  <c r="N3618" i="1"/>
  <c r="N1920" i="1"/>
  <c r="N3980" i="1"/>
  <c r="N8581" i="1"/>
  <c r="N5465" i="1"/>
  <c r="N5625" i="1"/>
  <c r="N7035" i="1"/>
  <c r="N3420" i="1"/>
  <c r="N5227" i="1"/>
  <c r="N2140" i="1"/>
  <c r="N3924" i="1"/>
  <c r="N5405" i="1"/>
  <c r="N4923" i="1"/>
  <c r="N3960" i="1"/>
  <c r="N8922" i="1"/>
  <c r="N5512" i="1"/>
  <c r="N7681" i="1"/>
  <c r="N318" i="1"/>
  <c r="N4912" i="1"/>
  <c r="N6919" i="1"/>
  <c r="N1804" i="1"/>
  <c r="N4576" i="1"/>
  <c r="N764" i="1"/>
  <c r="N2800" i="1"/>
  <c r="N4760" i="1"/>
  <c r="N7834" i="1"/>
  <c r="N5281" i="1"/>
  <c r="N1364" i="1"/>
  <c r="N6134" i="1"/>
  <c r="N1654" i="1"/>
  <c r="N3266" i="1"/>
  <c r="N2704" i="1"/>
  <c r="N8561" i="1"/>
  <c r="N5449" i="1"/>
  <c r="N1105" i="1"/>
  <c r="N6747" i="1"/>
  <c r="N1250" i="1"/>
  <c r="N5457" i="1"/>
  <c r="N6992" i="1"/>
  <c r="N2867" i="1"/>
  <c r="N1420" i="1"/>
  <c r="N7325" i="1"/>
  <c r="N181" i="1"/>
  <c r="N6333" i="1"/>
  <c r="N3841" i="1"/>
  <c r="N5567" i="1"/>
  <c r="N2928" i="1"/>
  <c r="N4658" i="1"/>
  <c r="N4199" i="1"/>
  <c r="N7010" i="1"/>
  <c r="N1455" i="1"/>
  <c r="N5310" i="1"/>
  <c r="N363" i="1"/>
  <c r="N2330" i="1"/>
  <c r="N8090" i="1"/>
  <c r="N3252" i="1"/>
  <c r="N5602" i="1"/>
  <c r="N3962" i="1"/>
  <c r="N565" i="1"/>
  <c r="N4547" i="1"/>
  <c r="N5850" i="1"/>
  <c r="N6926" i="1"/>
  <c r="N1727" i="1"/>
  <c r="N2632" i="1"/>
  <c r="N2776" i="1"/>
  <c r="N1168" i="1"/>
  <c r="N2091" i="1"/>
  <c r="N2923" i="1"/>
  <c r="N2980" i="1"/>
  <c r="N691" i="1"/>
  <c r="N2502" i="1"/>
  <c r="N8317" i="1"/>
  <c r="N7482" i="1"/>
  <c r="N2905" i="1"/>
  <c r="N522" i="1"/>
  <c r="N68" i="1"/>
  <c r="N2652" i="1"/>
  <c r="N8901" i="1"/>
  <c r="N1846" i="1"/>
  <c r="N8580" i="1"/>
  <c r="N713" i="1"/>
  <c r="N247" i="1"/>
  <c r="N4909" i="1"/>
  <c r="N865" i="1"/>
  <c r="N2482" i="1"/>
  <c r="N3468" i="1"/>
  <c r="N7973" i="1"/>
  <c r="N5641" i="1"/>
  <c r="N5015" i="1"/>
  <c r="N7365" i="1"/>
  <c r="N6152" i="1"/>
  <c r="N1972" i="1"/>
  <c r="N5136" i="1"/>
  <c r="N1989" i="1"/>
  <c r="N300" i="1"/>
  <c r="N8239" i="1"/>
  <c r="N2599" i="1"/>
  <c r="N1914" i="1"/>
  <c r="N7514" i="1"/>
  <c r="N8280" i="1"/>
  <c r="N2112" i="1"/>
  <c r="N5596" i="1"/>
  <c r="N5945" i="1"/>
  <c r="N7485" i="1"/>
  <c r="N6935" i="1"/>
  <c r="N8841" i="1"/>
  <c r="N3304" i="1"/>
  <c r="N8753" i="1"/>
  <c r="N3855" i="1"/>
  <c r="N8862" i="1"/>
  <c r="N7543" i="1"/>
  <c r="N7314" i="1"/>
  <c r="N7879" i="1"/>
  <c r="N1985" i="1"/>
  <c r="N7338" i="1"/>
  <c r="N5453" i="1"/>
  <c r="N7488" i="1"/>
  <c r="N1977" i="1"/>
  <c r="N7612" i="1"/>
  <c r="N2618" i="1"/>
  <c r="N2016" i="1"/>
  <c r="N6800" i="1"/>
  <c r="N392" i="1"/>
  <c r="N3041" i="1"/>
  <c r="N6857" i="1"/>
  <c r="N826" i="1"/>
  <c r="N5177" i="1"/>
  <c r="N8916" i="1"/>
  <c r="N353" i="1"/>
  <c r="N7030" i="1"/>
  <c r="N1063" i="1"/>
  <c r="N4340" i="1"/>
  <c r="N2418" i="1"/>
  <c r="N7772" i="1"/>
  <c r="N8327" i="1"/>
  <c r="N3002" i="1"/>
  <c r="N6632" i="1"/>
  <c r="N5235" i="1"/>
  <c r="N1896" i="1"/>
  <c r="N1740" i="1"/>
  <c r="N7406" i="1"/>
  <c r="N6589" i="1"/>
  <c r="N630" i="1"/>
  <c r="N8023" i="1"/>
  <c r="N5314" i="1"/>
  <c r="N3564" i="1"/>
  <c r="N2765" i="1"/>
  <c r="N4249" i="1"/>
  <c r="N4643" i="1"/>
  <c r="N6282" i="1"/>
  <c r="N142" i="1"/>
  <c r="N1353" i="1"/>
  <c r="N5066" i="1"/>
  <c r="N6851" i="1"/>
  <c r="N6288" i="1"/>
  <c r="N5020" i="1"/>
  <c r="N978" i="1"/>
  <c r="N4144" i="1"/>
  <c r="N2307" i="1"/>
  <c r="N1911" i="1"/>
  <c r="N568" i="1"/>
  <c r="N3726" i="1"/>
  <c r="N6087" i="1"/>
  <c r="N1352" i="1"/>
  <c r="N1926" i="1"/>
  <c r="N6679" i="1"/>
  <c r="N993" i="1"/>
  <c r="N1215" i="1"/>
  <c r="N2489" i="1"/>
  <c r="N6928" i="1"/>
  <c r="N7627" i="1"/>
  <c r="N6573" i="1"/>
  <c r="N5897" i="1"/>
  <c r="N3152" i="1"/>
  <c r="N1531" i="1"/>
  <c r="N4301" i="1"/>
  <c r="N7624" i="1"/>
  <c r="N6597" i="1"/>
  <c r="N8459" i="1"/>
  <c r="N6109" i="1"/>
  <c r="N6652" i="1"/>
  <c r="N1984" i="1"/>
  <c r="N33" i="1"/>
  <c r="N8786" i="1"/>
  <c r="N8360" i="1"/>
  <c r="N1140" i="1"/>
  <c r="N8797" i="1"/>
  <c r="N6027" i="1"/>
  <c r="N5432" i="1"/>
  <c r="N6967" i="1"/>
  <c r="N7599" i="1"/>
  <c r="N6158" i="1"/>
  <c r="N7881" i="1"/>
  <c r="N3204" i="1"/>
  <c r="N3901" i="1"/>
  <c r="N1702" i="1"/>
  <c r="N4456" i="1"/>
  <c r="N3132" i="1"/>
  <c r="N7981" i="1"/>
  <c r="N3938" i="1"/>
  <c r="N4550" i="1"/>
  <c r="N7382" i="1"/>
  <c r="N3838" i="1"/>
  <c r="N6778" i="1"/>
  <c r="N8712" i="1"/>
  <c r="N3205" i="1"/>
  <c r="N5231" i="1"/>
  <c r="N8743" i="1"/>
  <c r="N3721" i="1"/>
  <c r="N838" i="1"/>
  <c r="N6627" i="1"/>
  <c r="N7221" i="1"/>
  <c r="N5869" i="1"/>
  <c r="N2088" i="1"/>
  <c r="N6882" i="1"/>
  <c r="N495" i="1"/>
  <c r="N6991" i="1"/>
  <c r="N8307" i="1"/>
  <c r="N3640" i="1"/>
  <c r="N4820" i="1"/>
  <c r="N8248" i="1"/>
  <c r="N497" i="1"/>
  <c r="N3789" i="1"/>
  <c r="N4611" i="1"/>
  <c r="N2492" i="1"/>
  <c r="N7924" i="1"/>
  <c r="N8147" i="1"/>
  <c r="N8420" i="1"/>
  <c r="N7685" i="1"/>
  <c r="N3020" i="1"/>
  <c r="N7629" i="1"/>
  <c r="N2260" i="1"/>
  <c r="N4422" i="1"/>
  <c r="N6463" i="1"/>
  <c r="N2295" i="1"/>
  <c r="N7864" i="1"/>
  <c r="N4622" i="1"/>
  <c r="N1365" i="1"/>
  <c r="N7458" i="1"/>
  <c r="N357" i="1"/>
  <c r="N3565" i="1"/>
  <c r="N214" i="1"/>
  <c r="N3885" i="1"/>
  <c r="N2655" i="1"/>
  <c r="N6835" i="1"/>
  <c r="N1506" i="1"/>
  <c r="N2266" i="1"/>
  <c r="N4501" i="1"/>
  <c r="N488" i="1"/>
  <c r="N5277" i="1"/>
  <c r="N6114" i="1"/>
  <c r="N1431" i="1"/>
  <c r="N8247" i="1"/>
  <c r="N6993" i="1"/>
  <c r="N4286" i="1"/>
  <c r="N2030" i="1"/>
  <c r="N1456" i="1"/>
  <c r="N4748" i="1"/>
  <c r="N7051" i="1"/>
  <c r="N7898" i="1"/>
  <c r="N8067" i="1"/>
  <c r="N6403" i="1"/>
  <c r="N3199" i="1"/>
  <c r="N4685" i="1"/>
  <c r="N7430" i="1"/>
  <c r="N770" i="1"/>
  <c r="N5568" i="1"/>
  <c r="N5950" i="1"/>
  <c r="N6596" i="1"/>
  <c r="N8932" i="1"/>
  <c r="N7854" i="1"/>
  <c r="N4287" i="1"/>
  <c r="N2428" i="1"/>
  <c r="N1588" i="1"/>
  <c r="N4478" i="1"/>
  <c r="N566" i="1"/>
  <c r="N8498" i="1"/>
  <c r="N955" i="1"/>
  <c r="N1542" i="1"/>
  <c r="N2856" i="1"/>
  <c r="N452" i="1"/>
  <c r="N5716" i="1"/>
  <c r="N1331" i="1"/>
  <c r="N6932" i="1"/>
  <c r="N7831" i="1"/>
  <c r="N1958" i="1"/>
  <c r="N5680" i="1"/>
  <c r="N5934" i="1"/>
  <c r="N5536" i="1"/>
  <c r="N4878" i="1"/>
  <c r="N2296" i="1"/>
  <c r="N929" i="1"/>
  <c r="N7249" i="1"/>
  <c r="N1799" i="1"/>
  <c r="N2734" i="1"/>
  <c r="N8326" i="1"/>
  <c r="N5032" i="1"/>
  <c r="N3319" i="1"/>
  <c r="N2788" i="1"/>
  <c r="N337" i="1"/>
  <c r="N6918" i="1"/>
  <c r="N2410" i="1"/>
  <c r="N6250" i="1"/>
  <c r="N7494" i="1"/>
  <c r="N5057" i="1"/>
  <c r="N4395" i="1"/>
  <c r="N8939" i="1"/>
  <c r="N7386" i="1"/>
  <c r="N709" i="1"/>
  <c r="N5917" i="1"/>
  <c r="N2394" i="1"/>
  <c r="N2712" i="1"/>
  <c r="N2967" i="1"/>
  <c r="N2541" i="1"/>
  <c r="N2483" i="1"/>
  <c r="N8181" i="1"/>
  <c r="N1342" i="1"/>
  <c r="N7811" i="1"/>
  <c r="N7373" i="1"/>
  <c r="N4392" i="1"/>
  <c r="N7710" i="1"/>
  <c r="N4322" i="1"/>
  <c r="N5599" i="1"/>
  <c r="N6234" i="1"/>
  <c r="N2224" i="1"/>
  <c r="N272" i="1"/>
  <c r="N3450" i="1"/>
  <c r="N1557" i="1"/>
  <c r="N7771" i="1"/>
  <c r="N2382" i="1"/>
  <c r="N4460" i="1"/>
  <c r="N7022" i="1"/>
  <c r="N2937" i="1"/>
  <c r="N7739" i="1"/>
  <c r="N1752" i="1"/>
  <c r="N1300" i="1"/>
  <c r="N728" i="1"/>
  <c r="N586" i="1"/>
  <c r="N8091" i="1"/>
  <c r="N6917" i="1"/>
  <c r="N4701" i="1"/>
  <c r="N4960" i="1"/>
  <c r="N3224" i="1"/>
  <c r="N524" i="1"/>
  <c r="N3215" i="1"/>
  <c r="N7632" i="1"/>
  <c r="N1460" i="1"/>
  <c r="N2244" i="1"/>
  <c r="N1232" i="1"/>
  <c r="N7703" i="1"/>
  <c r="N4684" i="1"/>
  <c r="N2718" i="1"/>
  <c r="N6822" i="1"/>
  <c r="N2682" i="1"/>
  <c r="N6314" i="1"/>
  <c r="N6683" i="1"/>
  <c r="N5323" i="1"/>
  <c r="N2062" i="1"/>
  <c r="N6203" i="1"/>
  <c r="N715" i="1"/>
  <c r="N1181" i="1"/>
  <c r="N1390" i="1"/>
  <c r="N1618" i="1"/>
  <c r="N1838" i="1"/>
  <c r="N7050" i="1"/>
  <c r="N8289" i="1"/>
  <c r="N3955" i="1"/>
  <c r="N4543" i="1"/>
  <c r="N2444" i="1"/>
  <c r="N4075" i="1"/>
  <c r="N3821" i="1"/>
  <c r="N320" i="1"/>
  <c r="N8310" i="1"/>
  <c r="N121" i="1"/>
  <c r="N2034" i="1"/>
  <c r="N236" i="1"/>
  <c r="N4885" i="1"/>
  <c r="N5079" i="1"/>
  <c r="N8719" i="1"/>
  <c r="N8897" i="1"/>
  <c r="N7782" i="1"/>
  <c r="N1276" i="1"/>
  <c r="N1928" i="1"/>
  <c r="N7324" i="1"/>
  <c r="N4143" i="1"/>
  <c r="N370" i="1"/>
  <c r="N2132" i="1"/>
  <c r="N5671" i="1"/>
  <c r="N6424" i="1"/>
  <c r="N794" i="1"/>
  <c r="N5960" i="1"/>
  <c r="N5726" i="1"/>
  <c r="N3108" i="1"/>
  <c r="N8651" i="1"/>
  <c r="N4312" i="1"/>
  <c r="N8393" i="1"/>
  <c r="N3865" i="1"/>
  <c r="N232" i="1"/>
  <c r="N7519" i="1"/>
  <c r="N4915" i="1"/>
  <c r="N866" i="1"/>
  <c r="N4681" i="1"/>
  <c r="N2359" i="1"/>
  <c r="N1413" i="1"/>
  <c r="N5834" i="1"/>
  <c r="N781" i="1"/>
  <c r="N502" i="1"/>
  <c r="N5529" i="1"/>
  <c r="N5338" i="1"/>
  <c r="N2228" i="1"/>
  <c r="N182" i="1"/>
  <c r="N4876" i="1"/>
  <c r="N407" i="1"/>
  <c r="N800" i="1"/>
  <c r="N555" i="1"/>
  <c r="N725" i="1"/>
  <c r="N1055" i="1"/>
  <c r="N7065" i="1"/>
  <c r="N2728" i="1"/>
  <c r="N2688" i="1"/>
  <c r="N2481" i="1"/>
  <c r="N4762" i="1"/>
  <c r="N7954" i="1"/>
  <c r="N1613" i="1"/>
  <c r="N2737" i="1"/>
  <c r="N5916" i="1"/>
  <c r="N5877" i="1"/>
  <c r="N7810" i="1"/>
  <c r="N1879" i="1"/>
  <c r="N429" i="1"/>
  <c r="N5559" i="1"/>
  <c r="N8324" i="1"/>
  <c r="N1558" i="1"/>
  <c r="N8893" i="1"/>
  <c r="N274" i="1"/>
  <c r="N3211" i="1"/>
  <c r="N7503" i="1"/>
  <c r="N3646" i="1"/>
  <c r="N8906" i="1"/>
  <c r="N2350" i="1"/>
  <c r="N6702" i="1"/>
  <c r="N8598" i="1"/>
  <c r="N8084" i="1"/>
  <c r="N3040" i="1"/>
  <c r="N7874" i="1"/>
  <c r="N5557" i="1"/>
  <c r="N3945" i="1"/>
  <c r="N2010" i="1"/>
  <c r="N6485" i="1"/>
  <c r="N3177" i="1"/>
  <c r="N2497" i="1"/>
  <c r="N8938" i="1"/>
  <c r="N7570" i="1"/>
  <c r="N200" i="1"/>
  <c r="N5784" i="1"/>
  <c r="N361" i="1"/>
  <c r="N6209" i="1"/>
  <c r="N2341" i="1"/>
  <c r="N2172" i="1"/>
  <c r="N8375" i="1"/>
  <c r="N1245" i="1"/>
  <c r="N1100" i="1"/>
  <c r="N8187" i="1"/>
  <c r="N7801" i="1"/>
  <c r="N1096" i="1"/>
  <c r="N7159" i="1"/>
  <c r="N8824" i="1"/>
  <c r="N5342" i="1"/>
  <c r="N1880" i="1"/>
  <c r="N4767" i="1"/>
  <c r="N7606" i="1"/>
  <c r="N5888" i="1"/>
  <c r="N815" i="1"/>
  <c r="N620" i="1"/>
  <c r="N8894" i="1"/>
  <c r="N2577" i="1"/>
  <c r="N7945" i="1"/>
  <c r="N1107" i="1"/>
  <c r="N7877" i="1"/>
  <c r="N8950" i="1"/>
  <c r="N6237" i="1"/>
  <c r="N8948" i="1"/>
  <c r="N8441" i="1"/>
  <c r="N4757" i="1"/>
  <c r="N1171" i="1"/>
  <c r="N4756" i="1"/>
  <c r="N8535" i="1"/>
  <c r="N7374" i="1"/>
  <c r="N5036" i="1"/>
  <c r="N8780" i="1"/>
  <c r="N3948" i="1"/>
  <c r="N8507" i="1"/>
  <c r="N5129" i="1"/>
  <c r="N8149" i="1"/>
  <c r="N6825" i="1"/>
  <c r="N158" i="1"/>
  <c r="N5163" i="1"/>
  <c r="N3295" i="1"/>
  <c r="N7234" i="1"/>
  <c r="N7650" i="1"/>
  <c r="N7113" i="1"/>
  <c r="N3104" i="1"/>
  <c r="N3507" i="1"/>
  <c r="N7025" i="1"/>
  <c r="N5706" i="1"/>
  <c r="N4042" i="1"/>
  <c r="N3369" i="1"/>
  <c r="N2249" i="1"/>
  <c r="N5459" i="1"/>
  <c r="N5464" i="1"/>
  <c r="N3374" i="1"/>
  <c r="N7414" i="1"/>
  <c r="N312" i="1"/>
  <c r="N4087" i="1"/>
  <c r="N8205" i="1"/>
  <c r="N420" i="1"/>
  <c r="N3697" i="1"/>
  <c r="N5393" i="1"/>
  <c r="N6475" i="1"/>
  <c r="N6876" i="1"/>
  <c r="N7168" i="1"/>
  <c r="N544" i="1"/>
  <c r="N5368" i="1"/>
  <c r="N1272" i="1"/>
  <c r="N5541" i="1"/>
  <c r="N3083" i="1"/>
  <c r="N5276" i="1"/>
  <c r="N5664" i="1"/>
  <c r="N3382" i="1"/>
  <c r="N8233" i="1"/>
  <c r="N5086" i="1"/>
  <c r="N1192" i="1"/>
  <c r="N4233" i="1"/>
  <c r="N1658" i="1"/>
  <c r="N2469" i="1"/>
  <c r="N6401" i="1"/>
  <c r="N5093" i="1"/>
  <c r="N1507" i="1"/>
  <c r="N817" i="1"/>
  <c r="N7403" i="1"/>
  <c r="N4251" i="1"/>
  <c r="N1682" i="1"/>
  <c r="N4419" i="1"/>
  <c r="N6492" i="1"/>
  <c r="N8735" i="1"/>
  <c r="N1836" i="1"/>
  <c r="N2446" i="1"/>
  <c r="N3703" i="1"/>
  <c r="N7419" i="1"/>
  <c r="N5500" i="1"/>
  <c r="N2226" i="1"/>
  <c r="N5692" i="1"/>
  <c r="N5959" i="1"/>
  <c r="N6071" i="1"/>
  <c r="N4307" i="1"/>
  <c r="N6761" i="1"/>
  <c r="N1756" i="1"/>
  <c r="N5424" i="1"/>
  <c r="N8412" i="1"/>
  <c r="N3905" i="1"/>
  <c r="N4508" i="1"/>
  <c r="N722" i="1"/>
  <c r="N2205" i="1"/>
  <c r="N2067" i="1"/>
  <c r="N6408" i="1"/>
  <c r="N5378" i="1"/>
  <c r="N900" i="1"/>
  <c r="N2407" i="1"/>
  <c r="N4965" i="1"/>
  <c r="N3411" i="1"/>
  <c r="N5194" i="1"/>
  <c r="N7150" i="1"/>
  <c r="N6885" i="1"/>
  <c r="N6622" i="1"/>
  <c r="N1046" i="1"/>
  <c r="N5975" i="1"/>
  <c r="N3689" i="1"/>
  <c r="N3568" i="1"/>
  <c r="N5707" i="1"/>
  <c r="N2262" i="1"/>
  <c r="N3119" i="1"/>
  <c r="N3107" i="1"/>
  <c r="N5160" i="1"/>
  <c r="N6214" i="1"/>
  <c r="N4914" i="1"/>
  <c r="N4184" i="1"/>
  <c r="N3164" i="1"/>
  <c r="N3627" i="1"/>
  <c r="N3461" i="1"/>
  <c r="N8677" i="1"/>
  <c r="N2692" i="1"/>
  <c r="N1900" i="1"/>
  <c r="N6029" i="1"/>
  <c r="N6569" i="1"/>
  <c r="N1122" i="1"/>
  <c r="N2823" i="1"/>
  <c r="N8524" i="1"/>
  <c r="N2317" i="1"/>
  <c r="N5063" i="1"/>
  <c r="N4745" i="1"/>
  <c r="N799" i="1"/>
  <c r="N5175" i="1"/>
  <c r="N4431" i="1"/>
  <c r="N5171" i="1"/>
  <c r="N7267" i="1"/>
  <c r="N8295" i="1"/>
  <c r="N3128" i="1"/>
  <c r="N8428" i="1"/>
  <c r="N5299" i="1"/>
  <c r="N6862" i="1"/>
  <c r="N2354" i="1"/>
  <c r="N4810" i="1"/>
  <c r="N7081" i="1"/>
  <c r="N880" i="1"/>
  <c r="N6066" i="1"/>
  <c r="N213" i="1"/>
  <c r="N8937" i="1"/>
  <c r="N1649" i="1"/>
  <c r="N6836" i="1"/>
  <c r="N5164" i="1"/>
  <c r="N5713" i="1"/>
  <c r="N2113" i="1"/>
  <c r="N802" i="1"/>
  <c r="N7730" i="1"/>
  <c r="N3708" i="1"/>
  <c r="N3448" i="1"/>
  <c r="N1189" i="1"/>
  <c r="N5088" i="1"/>
  <c r="N1778" i="1"/>
  <c r="N3079" i="1"/>
  <c r="N3206" i="1"/>
  <c r="N1499" i="1"/>
  <c r="N6685" i="1"/>
  <c r="N2891" i="1"/>
  <c r="N6867" i="1"/>
  <c r="N7424" i="1"/>
  <c r="N1621" i="1"/>
  <c r="N2527" i="1"/>
  <c r="N832" i="1"/>
  <c r="N5832" i="1"/>
  <c r="N6781" i="1"/>
  <c r="N7441" i="1"/>
  <c r="N5167" i="1"/>
  <c r="N3983" i="1"/>
  <c r="N1226" i="1"/>
  <c r="N7371" i="1"/>
  <c r="N3305" i="1"/>
  <c r="N6815" i="1"/>
  <c r="N5645" i="1"/>
  <c r="N1881" i="1"/>
  <c r="N7859" i="1"/>
  <c r="N1287" i="1"/>
  <c r="N234" i="1"/>
  <c r="N54" i="1"/>
  <c r="N7855" i="1"/>
  <c r="N271" i="1"/>
  <c r="N5814" i="1"/>
  <c r="N5662" i="1"/>
  <c r="N8615" i="1"/>
  <c r="N1147" i="1"/>
  <c r="N3054" i="1"/>
  <c r="N6023" i="1"/>
  <c r="N8173" i="1"/>
  <c r="N8235" i="1"/>
  <c r="N207" i="1"/>
  <c r="N2663" i="1"/>
  <c r="N3965" i="1"/>
  <c r="N7553" i="1"/>
  <c r="N5199" i="1"/>
  <c r="N3185" i="1"/>
  <c r="N6936" i="1"/>
  <c r="N6337" i="1"/>
  <c r="N8516" i="1"/>
  <c r="N4852" i="1"/>
  <c r="N2470" i="1"/>
  <c r="N6127" i="1"/>
  <c r="N7938" i="1"/>
  <c r="N1790" i="1"/>
  <c r="N4801" i="1"/>
  <c r="N7706" i="1"/>
  <c r="N201" i="1"/>
  <c r="N77" i="1"/>
  <c r="N1891" i="1"/>
  <c r="N4525" i="1"/>
  <c r="N6505" i="1"/>
  <c r="N1876" i="1"/>
  <c r="N2523" i="1"/>
  <c r="N8574" i="1"/>
  <c r="N8116" i="1"/>
  <c r="N5858" i="1"/>
  <c r="N8036" i="1"/>
  <c r="N7846" i="1"/>
  <c r="N3586" i="1"/>
  <c r="N1771" i="1"/>
  <c r="N3956" i="1"/>
  <c r="N5841" i="1"/>
  <c r="N7716" i="1"/>
  <c r="N4" i="1"/>
  <c r="N658" i="1"/>
  <c r="N4606" i="1"/>
  <c r="N2344" i="1"/>
  <c r="N6312" i="1"/>
  <c r="N7460" i="1"/>
  <c r="N3797" i="1"/>
  <c r="N6938" i="1"/>
  <c r="N2215" i="1"/>
  <c r="N3258" i="1"/>
  <c r="N5219" i="1"/>
  <c r="N4974" i="1"/>
  <c r="N4713" i="1"/>
  <c r="N777" i="1"/>
  <c r="N15" i="1"/>
  <c r="N1457" i="1"/>
  <c r="N4256" i="1"/>
  <c r="N576" i="1"/>
  <c r="N5931" i="1"/>
  <c r="N2730" i="1"/>
  <c r="N5776" i="1"/>
  <c r="N66" i="1"/>
  <c r="N8692" i="1"/>
  <c r="N4208" i="1"/>
  <c r="N3950" i="1"/>
  <c r="N7554" i="1"/>
  <c r="N7404" i="1"/>
  <c r="N1764" i="1"/>
  <c r="N1540" i="1"/>
  <c r="N8300" i="1"/>
  <c r="N6353" i="1"/>
  <c r="N7174" i="1"/>
  <c r="N940" i="1"/>
  <c r="N2085" i="1"/>
  <c r="N8142" i="1"/>
  <c r="N918" i="1"/>
  <c r="N4816" i="1"/>
  <c r="N3279" i="1"/>
  <c r="N7057" i="1"/>
  <c r="N5852" i="1"/>
  <c r="N2644" i="1"/>
  <c r="N3412" i="1"/>
  <c r="N2669" i="1"/>
  <c r="N3102" i="1"/>
  <c r="N4010" i="1"/>
  <c r="N627" i="1"/>
  <c r="N5978" i="1"/>
  <c r="N5266" i="1"/>
  <c r="N4730" i="1"/>
  <c r="N2818" i="1"/>
  <c r="N133" i="1"/>
  <c r="N4387" i="1"/>
  <c r="N4180" i="1"/>
  <c r="N1355" i="1"/>
  <c r="N1323" i="1"/>
  <c r="N1241" i="1"/>
  <c r="N1936" i="1"/>
  <c r="N6000" i="1"/>
  <c r="N2416" i="1"/>
  <c r="N8262" i="1"/>
  <c r="N3621" i="1"/>
  <c r="N2414" i="1"/>
  <c r="N1824" i="1"/>
  <c r="N7542" i="1"/>
  <c r="N2162" i="1"/>
  <c r="N1043" i="1"/>
  <c r="N2499" i="1"/>
  <c r="N8709" i="1"/>
  <c r="N5925" i="1"/>
  <c r="N426" i="1"/>
  <c r="N6593" i="1"/>
  <c r="N2612" i="1"/>
  <c r="N7341" i="1"/>
  <c r="N7869" i="1"/>
  <c r="N3140" i="1"/>
  <c r="N132" i="1"/>
  <c r="N8277" i="1"/>
  <c r="N168" i="1"/>
  <c r="N44" i="1"/>
  <c r="N2938" i="1"/>
  <c r="N3848" i="1"/>
  <c r="N8325" i="1"/>
  <c r="N8700" i="1"/>
  <c r="N2379" i="1"/>
  <c r="N3299" i="1"/>
  <c r="N4583" i="1"/>
  <c r="N938" i="1"/>
  <c r="N7583" i="1"/>
  <c r="N265" i="1"/>
  <c r="N7293" i="1"/>
  <c r="N5913" i="1"/>
  <c r="N3272" i="1"/>
  <c r="N1676" i="1"/>
  <c r="N2647" i="1"/>
  <c r="N7755" i="1"/>
  <c r="N3058" i="1"/>
  <c r="N6181" i="1"/>
  <c r="N4423" i="1"/>
  <c r="N4680" i="1"/>
  <c r="N2919" i="1"/>
  <c r="N1739" i="1"/>
  <c r="N1403" i="1"/>
  <c r="N7770" i="1"/>
  <c r="N7634" i="1"/>
  <c r="N3012" i="1"/>
  <c r="N209" i="1"/>
  <c r="N513" i="1"/>
  <c r="N612" i="1"/>
  <c r="N7203" i="1"/>
  <c r="N3438" i="1"/>
  <c r="N1169" i="1"/>
  <c r="N1839" i="1"/>
  <c r="N4513" i="1"/>
  <c r="N7499" i="1"/>
  <c r="N4367" i="1"/>
  <c r="N2338" i="1"/>
  <c r="N5690" i="1"/>
  <c r="N3145" i="1"/>
  <c r="N2451" i="1"/>
  <c r="N6168" i="1"/>
  <c r="N1025" i="1"/>
  <c r="N7949" i="1"/>
  <c r="N1202" i="1"/>
  <c r="N7340" i="1"/>
  <c r="N2303" i="1"/>
  <c r="N8808" i="1"/>
  <c r="N1662" i="1"/>
  <c r="N62" i="1"/>
  <c r="N5825" i="1"/>
  <c r="N5870" i="1"/>
  <c r="N7331" i="1"/>
  <c r="N4215" i="1"/>
  <c r="N6319" i="1"/>
  <c r="N5099" i="1"/>
  <c r="N666" i="1"/>
  <c r="N6414" i="1"/>
  <c r="N2952" i="1"/>
  <c r="N2099" i="1"/>
  <c r="N2355" i="1"/>
  <c r="N4198" i="1"/>
  <c r="N6858" i="1"/>
  <c r="N6391" i="1"/>
  <c r="N7343" i="1"/>
  <c r="N1712" i="1"/>
  <c r="N8840" i="1"/>
  <c r="N1174" i="1"/>
  <c r="N8713" i="1"/>
  <c r="N6998" i="1"/>
  <c r="N4813" i="1"/>
  <c r="N136" i="1"/>
  <c r="N180" i="1"/>
  <c r="N673" i="1"/>
  <c r="N2021" i="1"/>
  <c r="N5909" i="1"/>
  <c r="N1380" i="1"/>
  <c r="N539" i="1"/>
  <c r="N1231" i="1"/>
  <c r="N3443" i="1"/>
  <c r="N761" i="1"/>
  <c r="N5922" i="1"/>
  <c r="N7798" i="1"/>
  <c r="N1774" i="1"/>
  <c r="N8672" i="1"/>
  <c r="N5571" i="1"/>
  <c r="N973" i="1"/>
  <c r="N8111" i="1"/>
  <c r="N7068" i="1"/>
  <c r="N3361" i="1"/>
  <c r="N3736" i="1"/>
  <c r="N2232" i="1"/>
  <c r="N2771" i="1"/>
  <c r="N194" i="1"/>
  <c r="N7428" i="1"/>
  <c r="N5263" i="1"/>
  <c r="N3183" i="1"/>
  <c r="N7592" i="1"/>
  <c r="N4833" i="1"/>
  <c r="N3464" i="1"/>
  <c r="N5792" i="1"/>
  <c r="N4135" i="1"/>
  <c r="N3052" i="1"/>
  <c r="N4091" i="1"/>
  <c r="N6111" i="1"/>
  <c r="N1812" i="1"/>
  <c r="N3984" i="1"/>
  <c r="N5506" i="1"/>
  <c r="N8708" i="1"/>
  <c r="N2050" i="1"/>
  <c r="N6848" i="1"/>
  <c r="N6599" i="1"/>
  <c r="N8222" i="1"/>
  <c r="N1998" i="1"/>
  <c r="N1117" i="1"/>
  <c r="N5074" i="1"/>
  <c r="N4563" i="1"/>
  <c r="N3818" i="1"/>
  <c r="N8896" i="1"/>
  <c r="N3056" i="1"/>
  <c r="N462" i="1"/>
  <c r="N1038" i="1"/>
  <c r="N8919" i="1"/>
  <c r="N4988" i="1"/>
  <c r="N6278" i="1"/>
  <c r="N7513" i="1"/>
  <c r="N6108" i="1"/>
  <c r="N3624" i="1"/>
  <c r="N2725" i="1"/>
  <c r="N4944" i="1"/>
  <c r="N5172" i="1"/>
  <c r="N6713" i="1"/>
  <c r="N2865" i="1"/>
  <c r="N2412" i="1"/>
  <c r="N7126" i="1"/>
  <c r="N4475" i="1"/>
  <c r="N6783" i="1"/>
  <c r="N5343" i="1"/>
  <c r="N4951" i="1"/>
  <c r="N6018" i="1"/>
  <c r="N6103" i="1"/>
  <c r="N3246" i="1"/>
  <c r="N1589" i="1"/>
  <c r="N3868" i="1"/>
  <c r="N8658" i="1"/>
  <c r="N2156" i="1"/>
  <c r="N4282" i="1"/>
  <c r="N743" i="1"/>
  <c r="N8767" i="1"/>
  <c r="N248" i="1"/>
  <c r="N1630" i="1"/>
  <c r="N4771" i="1"/>
  <c r="N1050" i="1"/>
  <c r="N1218" i="1"/>
  <c r="N4298" i="1"/>
  <c r="N8770" i="1"/>
  <c r="N6752" i="1"/>
  <c r="N8656" i="1"/>
  <c r="N1495" i="1"/>
  <c r="N8625" i="1"/>
  <c r="N7047" i="1"/>
  <c r="N2000" i="1"/>
  <c r="N6100" i="1"/>
  <c r="N4377" i="1"/>
  <c r="N50" i="1"/>
  <c r="N615" i="1"/>
  <c r="N4782" i="1"/>
  <c r="N831" i="1"/>
  <c r="N8634" i="1"/>
  <c r="N350" i="1"/>
  <c r="N2434" i="1"/>
  <c r="N2543" i="1"/>
  <c r="N2666" i="1"/>
  <c r="N4065" i="1"/>
  <c r="N1650" i="1"/>
  <c r="N5327" i="1"/>
  <c r="N1150" i="1"/>
  <c r="N2714" i="1"/>
  <c r="N4660" i="1"/>
  <c r="N5236" i="1"/>
  <c r="N8011" i="1"/>
  <c r="N8381" i="1"/>
  <c r="N1716" i="1"/>
  <c r="N8792" i="1"/>
  <c r="N2312" i="1"/>
  <c r="N5957" i="1"/>
  <c r="N6961" i="1"/>
  <c r="N3886" i="1"/>
  <c r="N3019" i="1"/>
  <c r="N3085" i="1"/>
  <c r="N4703" i="1"/>
  <c r="N1211" i="1"/>
  <c r="N598" i="1"/>
  <c r="N6664" i="1"/>
  <c r="N6756" i="1"/>
  <c r="N499" i="1"/>
  <c r="N2129" i="1"/>
  <c r="N7385" i="1"/>
  <c r="N7467" i="1"/>
  <c r="N1191" i="1"/>
  <c r="N8370" i="1"/>
  <c r="N3554" i="1"/>
  <c r="N5399" i="1"/>
  <c r="N3562" i="1"/>
  <c r="N2071" i="1"/>
  <c r="N6790" i="1"/>
  <c r="N8101" i="1"/>
  <c r="N7466" i="1"/>
  <c r="N2095" i="1"/>
  <c r="N8385" i="1"/>
  <c r="N4747" i="1"/>
  <c r="N8225" i="1"/>
  <c r="N4952" i="1"/>
  <c r="N8442" i="1"/>
  <c r="N3317" i="1"/>
  <c r="N7077" i="1"/>
  <c r="N6583" i="1"/>
  <c r="N6493" i="1"/>
  <c r="N7449" i="1"/>
  <c r="N7487" i="1"/>
  <c r="N947" i="1"/>
  <c r="N5382" i="1"/>
  <c r="N3878" i="1"/>
  <c r="N6342" i="1"/>
  <c r="N4239" i="1"/>
  <c r="N4831" i="1"/>
  <c r="N2380" i="1"/>
  <c r="N4910" i="1"/>
  <c r="N949" i="1"/>
  <c r="N4437" i="1"/>
  <c r="N8951" i="1"/>
  <c r="N7912" i="1"/>
  <c r="N6074" i="1"/>
  <c r="N2522" i="1"/>
  <c r="N1854" i="1"/>
  <c r="N2171" i="1"/>
  <c r="N8676" i="1"/>
  <c r="N8827" i="1"/>
  <c r="N2757" i="1"/>
  <c r="N8253" i="1"/>
  <c r="N8614" i="1"/>
  <c r="N6974" i="1"/>
  <c r="N5728" i="1"/>
  <c r="N1057" i="1"/>
  <c r="N5894" i="1"/>
  <c r="N382" i="1"/>
  <c r="N7694" i="1"/>
  <c r="N6368" i="1"/>
  <c r="N3227" i="1"/>
  <c r="N7615" i="1"/>
  <c r="N4168" i="1"/>
  <c r="N8368" i="1"/>
  <c r="N2570" i="1"/>
  <c r="N7722" i="1"/>
  <c r="N1667" i="1"/>
  <c r="N7827" i="1"/>
  <c r="N4698" i="1"/>
  <c r="N3828" i="1"/>
  <c r="N3845" i="1"/>
  <c r="N18" i="1"/>
  <c r="N5293" i="1"/>
  <c r="N5847" i="1"/>
  <c r="N6031" i="1"/>
  <c r="N5624" i="1"/>
  <c r="N5731" i="1"/>
  <c r="N4454" i="1"/>
  <c r="N4740" i="1"/>
  <c r="N2723" i="1"/>
  <c r="N3682" i="1"/>
  <c r="N6253" i="1"/>
  <c r="N7536" i="1"/>
  <c r="N5072" i="1"/>
  <c r="N4948" i="1"/>
  <c r="N2452" i="1"/>
  <c r="N7046" i="1"/>
  <c r="N2824" i="1"/>
  <c r="N4245" i="1"/>
  <c r="N7456" i="1"/>
  <c r="N5265" i="1"/>
  <c r="N8763" i="1"/>
  <c r="N3549" i="1"/>
  <c r="N3014" i="1"/>
  <c r="N959" i="1"/>
  <c r="N1623" i="1"/>
  <c r="N3315" i="1"/>
  <c r="N3506" i="1"/>
  <c r="N3081" i="1"/>
  <c r="N3579" i="1"/>
  <c r="N8760" i="1"/>
  <c r="N3050" i="1"/>
  <c r="N5629" i="1"/>
  <c r="N2978" i="1"/>
  <c r="N7097" i="1"/>
  <c r="N3648" i="1"/>
  <c r="N105" i="1"/>
  <c r="N1731" i="1"/>
  <c r="N6412" i="1"/>
  <c r="N4074" i="1"/>
  <c r="N2631" i="1"/>
  <c r="N5531" i="1"/>
  <c r="N7819" i="1"/>
  <c r="N3310" i="1"/>
  <c r="N7547" i="1"/>
  <c r="N854" i="1"/>
  <c r="N7545" i="1"/>
  <c r="N4764" i="1"/>
  <c r="N6219" i="1"/>
  <c r="N4769" i="1"/>
  <c r="N2598" i="1"/>
  <c r="N6327" i="1"/>
  <c r="N1042" i="1"/>
  <c r="N919" i="1"/>
  <c r="N4014" i="1"/>
  <c r="N5301" i="1"/>
  <c r="N3032" i="1"/>
  <c r="N640" i="1"/>
  <c r="N2603" i="1"/>
  <c r="N1834" i="1"/>
  <c r="N4188" i="1"/>
  <c r="N5446" i="1"/>
  <c r="N4069" i="1"/>
  <c r="N7736" i="1"/>
  <c r="N8771" i="1"/>
  <c r="N377" i="1"/>
  <c r="N1913" i="1"/>
  <c r="N7773" i="1"/>
  <c r="N8696" i="1"/>
  <c r="N5900" i="1"/>
  <c r="N3575" i="1"/>
  <c r="N2847" i="1"/>
  <c r="N3112" i="1"/>
  <c r="N2252" i="1"/>
  <c r="N3804" i="1"/>
  <c r="N6037" i="1"/>
  <c r="N2197" i="1"/>
  <c r="N2077" i="1"/>
  <c r="N1842" i="1"/>
  <c r="N7646" i="1"/>
  <c r="N135" i="1"/>
  <c r="N3445" i="1"/>
  <c r="N1643" i="1"/>
  <c r="N6156" i="1"/>
  <c r="N5736" i="1"/>
  <c r="N8130" i="1"/>
  <c r="N752" i="1"/>
  <c r="N2897" i="1"/>
  <c r="N7762" i="1"/>
  <c r="N6515" i="1"/>
  <c r="N3666" i="1"/>
  <c r="N1704" i="1"/>
  <c r="N7758" i="1"/>
  <c r="N6122" i="1"/>
  <c r="N1782" i="1"/>
  <c r="N5914" i="1"/>
  <c r="N3517" i="1"/>
  <c r="N1351" i="1"/>
  <c r="N8450" i="1"/>
  <c r="N3530" i="1"/>
  <c r="N8008" i="1"/>
  <c r="N662" i="1"/>
  <c r="N3094" i="1"/>
  <c r="N6302" i="1"/>
  <c r="N855" i="1"/>
  <c r="N520" i="1"/>
  <c r="N4619" i="1"/>
  <c r="N3463" i="1"/>
  <c r="N1997" i="1"/>
  <c r="N8333" i="1"/>
  <c r="N1007" i="1"/>
  <c r="N1116" i="1"/>
  <c r="N7069" i="1"/>
  <c r="N3208" i="1"/>
  <c r="N5573" i="1"/>
  <c r="N661" i="1"/>
  <c r="N655" i="1"/>
  <c r="N470" i="1"/>
  <c r="N2048" i="1"/>
  <c r="N8216" i="1"/>
  <c r="N7980" i="1"/>
  <c r="N1362" i="1"/>
  <c r="N5187" i="1"/>
  <c r="N7433" i="1"/>
  <c r="N4825" i="1"/>
  <c r="N1502" i="1"/>
  <c r="N4328" i="1"/>
  <c r="N8591" i="1"/>
  <c r="N22" i="1"/>
  <c r="N3914" i="1"/>
  <c r="N256" i="1"/>
  <c r="N6792" i="1"/>
  <c r="N3671" i="1"/>
  <c r="N4994" i="1"/>
  <c r="N6776" i="1"/>
  <c r="N4224" i="1"/>
  <c r="N6654" i="1"/>
  <c r="N5313" i="1"/>
  <c r="N2201" i="1"/>
  <c r="N4277" i="1"/>
  <c r="N6093" i="1"/>
  <c r="N2328" i="1"/>
  <c r="N2082" i="1"/>
  <c r="N4699" i="1"/>
  <c r="N8055" i="1"/>
  <c r="N7636" i="1"/>
  <c r="N7914" i="1"/>
  <c r="N5501" i="1"/>
  <c r="N4289" i="1"/>
  <c r="N7759" i="1"/>
  <c r="N6236" i="1"/>
  <c r="N5476" i="1"/>
  <c r="N3997" i="1"/>
  <c r="N5791" i="1"/>
  <c r="N3524" i="1"/>
  <c r="N8926" i="1"/>
  <c r="N2805" i="1"/>
  <c r="N7170" i="1"/>
  <c r="N3684" i="1"/>
  <c r="N2151" i="1"/>
  <c r="N2404" i="1"/>
  <c r="N2365" i="1"/>
  <c r="N3992" i="1"/>
  <c r="N4964" i="1"/>
  <c r="N5589" i="1"/>
  <c r="N114" i="1"/>
  <c r="N7066" i="1"/>
  <c r="N772" i="1"/>
  <c r="N1798" i="1"/>
  <c r="N559" i="1"/>
  <c r="N6710" i="1"/>
  <c r="N8486" i="1"/>
  <c r="N4236" i="1"/>
  <c r="N8477" i="1"/>
  <c r="N4196" i="1"/>
  <c r="N5849" i="1"/>
  <c r="N8778" i="1"/>
  <c r="N5861" i="1"/>
  <c r="N2638" i="1"/>
  <c r="N852" i="1"/>
  <c r="N3433" i="1"/>
  <c r="N6494" i="1"/>
  <c r="N1492" i="1"/>
  <c r="N2079" i="1"/>
  <c r="N8127" i="1"/>
  <c r="N7674" i="1"/>
  <c r="N2213" i="1"/>
  <c r="N7321" i="1"/>
  <c r="N5665" i="1"/>
  <c r="N2299" i="1"/>
  <c r="N4678" i="1"/>
  <c r="N7182" i="1"/>
  <c r="N2574" i="1"/>
  <c r="N8394" i="1"/>
  <c r="N3307" i="1"/>
  <c r="N26" i="1"/>
  <c r="N2227" i="1"/>
  <c r="N8803" i="1"/>
  <c r="N784" i="1"/>
  <c r="N5805" i="1"/>
  <c r="N5864" i="1"/>
  <c r="N7411" i="1"/>
  <c r="N6698" i="1"/>
  <c r="N2787" i="1"/>
  <c r="N1095" i="1"/>
  <c r="N8379" i="1"/>
  <c r="N5321" i="1"/>
  <c r="N7359" i="1"/>
  <c r="N979" i="1"/>
  <c r="N2147" i="1"/>
  <c r="N8119" i="1"/>
  <c r="N6785" i="1"/>
  <c r="N2550" i="1"/>
  <c r="N835" i="1"/>
  <c r="N276" i="1"/>
  <c r="N5157" i="1"/>
  <c r="N8359" i="1"/>
  <c r="N80" i="1"/>
  <c r="N1334" i="1"/>
  <c r="N990" i="1"/>
  <c r="N5983" i="1"/>
  <c r="N6717" i="1"/>
  <c r="N5613" i="1"/>
  <c r="N3351" i="1"/>
  <c r="N8817" i="1"/>
  <c r="N226" i="1"/>
  <c r="N5237" i="1"/>
  <c r="N5348" i="1"/>
  <c r="N4749" i="1"/>
  <c r="N4374" i="1"/>
  <c r="N6773" i="1"/>
  <c r="N4397" i="1"/>
  <c r="N5843" i="1"/>
  <c r="N5979" i="1"/>
  <c r="N8107" i="1"/>
  <c r="N6369" i="1"/>
  <c r="N5677" i="1"/>
  <c r="N5895" i="1"/>
  <c r="N303" i="1"/>
  <c r="N7942" i="1"/>
  <c r="N6666" i="1"/>
  <c r="N8224" i="1"/>
  <c r="N3734" i="1"/>
  <c r="N8113" i="1"/>
  <c r="N5507" i="1"/>
  <c r="N6179" i="1"/>
  <c r="N2822" i="1"/>
  <c r="N7099" i="1"/>
  <c r="N7791" i="1"/>
  <c r="N4269" i="1"/>
  <c r="N8848" i="1"/>
  <c r="N4404" i="1"/>
  <c r="N417" i="1"/>
  <c r="N506" i="1"/>
  <c r="N8024" i="1"/>
  <c r="N7257" i="1"/>
  <c r="N3429" i="1"/>
  <c r="N3015" i="1"/>
  <c r="N7408" i="1"/>
  <c r="N536" i="1"/>
  <c r="N7200" i="1"/>
  <c r="N6347" i="1"/>
  <c r="N7378" i="1"/>
  <c r="N2025" i="1"/>
  <c r="N4942" i="1"/>
  <c r="N2924" i="1"/>
  <c r="N5230" i="1"/>
  <c r="N7905" i="1"/>
  <c r="N8575" i="1"/>
  <c r="N3947" i="1"/>
  <c r="N7534" i="1"/>
  <c r="N8875" i="1"/>
  <c r="N6043" i="1"/>
  <c r="N6430" i="1"/>
  <c r="N1581" i="1"/>
  <c r="N8544" i="1"/>
  <c r="N8378" i="1"/>
  <c r="N1644" i="1"/>
  <c r="N4099" i="1"/>
  <c r="N8017" i="1"/>
  <c r="N6470" i="1"/>
  <c r="N7447" i="1"/>
  <c r="N4995" i="1"/>
  <c r="N1925" i="1"/>
  <c r="N4373" i="1"/>
  <c r="N5866" i="1"/>
  <c r="N5712" i="1"/>
  <c r="N2472" i="1"/>
  <c r="N3209" i="1"/>
  <c r="N8802" i="1"/>
  <c r="N6672" i="1"/>
  <c r="N7207" i="1"/>
  <c r="N7964" i="1"/>
  <c r="N2333" i="1"/>
  <c r="N3061" i="1"/>
  <c r="N1077" i="1"/>
  <c r="N4676" i="1"/>
  <c r="N7951" i="1"/>
  <c r="N5274" i="1"/>
  <c r="N907" i="1"/>
  <c r="N8510" i="1"/>
  <c r="N2153" i="1"/>
  <c r="N8539" i="1"/>
  <c r="N4666" i="1"/>
  <c r="N4336" i="1"/>
  <c r="N7794" i="1"/>
  <c r="N4664" i="1"/>
  <c r="N5439" i="1"/>
  <c r="N6537" i="1"/>
  <c r="N888" i="1"/>
  <c r="N8460" i="1"/>
  <c r="N1222" i="1"/>
  <c r="N3637" i="1"/>
  <c r="N2941" i="1"/>
  <c r="N5903" i="1"/>
  <c r="N3990" i="1"/>
  <c r="N4772" i="1"/>
  <c r="N7605" i="1"/>
  <c r="N8035" i="1"/>
  <c r="N6526" i="1"/>
  <c r="N2670" i="1"/>
  <c r="N1092" i="1"/>
  <c r="N2749" i="1"/>
  <c r="N8009" i="1"/>
  <c r="N6845" i="1"/>
  <c r="N7420" i="1"/>
  <c r="N7248" i="1"/>
  <c r="N7399" i="1"/>
  <c r="N825" i="1"/>
  <c r="N4131" i="1"/>
  <c r="N4415" i="1"/>
  <c r="N6830" i="1"/>
  <c r="N1434" i="1"/>
  <c r="N2564" i="1"/>
  <c r="N1161" i="1"/>
  <c r="N5056" i="1"/>
  <c r="N5319" i="1"/>
  <c r="N3048" i="1"/>
  <c r="N7848" i="1"/>
  <c r="N8356" i="1"/>
  <c r="N702" i="1"/>
  <c r="N388" i="1"/>
  <c r="N7085" i="1"/>
  <c r="N3103" i="1"/>
  <c r="N4582" i="1"/>
  <c r="N7193" i="1"/>
  <c r="N3922" i="1"/>
  <c r="N3974" i="1"/>
  <c r="N6892" i="1"/>
  <c r="N6172" i="1"/>
  <c r="N7474" i="1"/>
  <c r="N6551" i="1"/>
  <c r="N4689" i="1"/>
  <c r="N1486" i="1"/>
  <c r="N1952" i="1"/>
  <c r="N6231" i="1"/>
  <c r="N8842" i="1"/>
  <c r="N1869" i="1"/>
  <c r="N8500" i="1"/>
  <c r="N6225" i="1"/>
  <c r="N7750" i="1"/>
  <c r="N1305" i="1"/>
  <c r="N6648" i="1"/>
  <c r="N5241" i="1"/>
  <c r="N2487" i="1"/>
  <c r="N2886" i="1"/>
  <c r="N5837" i="1"/>
  <c r="N1079" i="1"/>
  <c r="N7177" i="1"/>
  <c r="N154" i="1"/>
  <c r="N8215" i="1"/>
  <c r="N8371" i="1"/>
  <c r="N6291" i="1"/>
  <c r="N2002" i="1"/>
  <c r="N7812" i="1"/>
  <c r="N8343" i="1"/>
  <c r="N6743" i="1"/>
  <c r="N6257" i="1"/>
  <c r="N8929" i="1"/>
  <c r="N5279" i="1"/>
  <c r="N1628" i="1"/>
  <c r="N141" i="1"/>
  <c r="N7645" i="1"/>
  <c r="N8596" i="1"/>
  <c r="N3298" i="1"/>
  <c r="N779" i="1"/>
  <c r="N7118" i="1"/>
  <c r="N1646" i="1"/>
  <c r="N1831" i="1"/>
  <c r="N2828" i="1"/>
  <c r="N7070" i="1"/>
  <c r="N5392" i="1"/>
  <c r="N2965" i="1"/>
  <c r="N7994" i="1"/>
  <c r="N4741" i="1"/>
  <c r="N91" i="1"/>
  <c r="N5778" i="1"/>
  <c r="N6067" i="1"/>
  <c r="N4511" i="1"/>
  <c r="N7802" i="1"/>
  <c r="N4667" i="1"/>
  <c r="N5067" i="1"/>
  <c r="N8166" i="1"/>
  <c r="N6784" i="1"/>
  <c r="N2480" i="1"/>
  <c r="N7937" i="1"/>
  <c r="N5494" i="1"/>
  <c r="N2413" i="1"/>
  <c r="N3465" i="1"/>
  <c r="N5526" i="1"/>
  <c r="N6223" i="1"/>
  <c r="N2804" i="1"/>
  <c r="N5488" i="1"/>
  <c r="N1661" i="1"/>
  <c r="N7284" i="1"/>
  <c r="N111" i="1"/>
  <c r="N2862" i="1"/>
  <c r="N1370" i="1"/>
  <c r="N3664" i="1"/>
  <c r="N7734" i="1"/>
  <c r="N2911" i="1"/>
  <c r="N7667" i="1"/>
  <c r="N5395" i="1"/>
  <c r="N8094" i="1"/>
  <c r="N7587" i="1"/>
  <c r="N3770" i="1"/>
  <c r="N3649" i="1"/>
  <c r="N3226" i="1"/>
  <c r="N6113" i="1"/>
  <c r="N6107" i="1"/>
  <c r="N8528" i="1"/>
  <c r="N1599" i="1"/>
  <c r="N3672" i="1"/>
  <c r="N4123" i="1"/>
  <c r="N6965" i="1"/>
  <c r="N2810" i="1"/>
  <c r="N4808" i="1"/>
  <c r="N3184" i="1"/>
  <c r="N6366" i="1"/>
  <c r="N3163" i="1"/>
  <c r="N8285" i="1"/>
  <c r="N6841" i="1"/>
  <c r="N2542" i="1"/>
  <c r="N4690" i="1"/>
  <c r="N3553" i="1"/>
  <c r="N3166" i="1"/>
  <c r="N8682" i="1"/>
  <c r="N96" i="1"/>
  <c r="N275" i="1"/>
  <c r="N7893" i="1"/>
  <c r="N7530" i="1"/>
  <c r="N3253" i="1"/>
  <c r="N782" i="1"/>
  <c r="N4182" i="1"/>
  <c r="N1960" i="1"/>
  <c r="N378" i="1"/>
  <c r="N6359" i="1"/>
  <c r="N7658" i="1"/>
  <c r="N4976" i="1"/>
  <c r="N4020" i="1"/>
  <c r="N193" i="1"/>
  <c r="N2932" i="1"/>
  <c r="N7103" i="1"/>
  <c r="N2622" i="1"/>
  <c r="N1309" i="1"/>
  <c r="N6365" i="1"/>
  <c r="N6040" i="1"/>
  <c r="N2055" i="1"/>
  <c r="N4524" i="1"/>
  <c r="N5548" i="1"/>
  <c r="N4822" i="1"/>
  <c r="N413" i="1"/>
  <c r="N8065" i="1"/>
  <c r="N6629" i="1"/>
  <c r="N7504" i="1"/>
  <c r="N6216" i="1"/>
  <c r="N2588" i="1"/>
  <c r="N6085" i="1"/>
  <c r="N2793" i="1"/>
  <c r="N538" i="1"/>
  <c r="N8717" i="1"/>
  <c r="N1602" i="1"/>
  <c r="N3783" i="1"/>
  <c r="N1482" i="1"/>
  <c r="N913" i="1"/>
  <c r="N3482" i="1"/>
  <c r="N1967" i="1"/>
  <c r="N1768" i="1"/>
  <c r="N8621" i="1"/>
  <c r="N2474" i="1"/>
  <c r="N1082" i="1"/>
  <c r="N235" i="1"/>
  <c r="N6012" i="1"/>
  <c r="N5014" i="1"/>
  <c r="N2493" i="1"/>
  <c r="N4267" i="1"/>
  <c r="N5481" i="1"/>
  <c r="N4049" i="1"/>
  <c r="N1801" i="1"/>
  <c r="N4807" i="1"/>
  <c r="N5105" i="1"/>
  <c r="N7666" i="1"/>
  <c r="N7757" i="1"/>
  <c r="N5771" i="1"/>
  <c r="N3866" i="1"/>
  <c r="N3469" i="1"/>
  <c r="N6855" i="1"/>
  <c r="N6243" i="1"/>
  <c r="N6686" i="1"/>
  <c r="N3514" i="1"/>
  <c r="N5902" i="1"/>
  <c r="N7522" i="1"/>
  <c r="N3936" i="1"/>
  <c r="N1135" i="1"/>
  <c r="N5412" i="1"/>
  <c r="N7049" i="1"/>
  <c r="N8109" i="1"/>
  <c r="N2698" i="1"/>
  <c r="N7194" i="1"/>
  <c r="N6049" i="1"/>
  <c r="N2159" i="1"/>
  <c r="N5497" i="1"/>
  <c r="N2007" i="1"/>
  <c r="N879" i="1"/>
  <c r="N6577" i="1"/>
  <c r="N199" i="1"/>
  <c r="N2852" i="1"/>
  <c r="N287" i="1"/>
  <c r="N3378" i="1"/>
  <c r="N5407" i="1"/>
  <c r="N8150" i="1"/>
  <c r="N7616" i="1"/>
  <c r="N1624" i="1"/>
  <c r="N41" i="1"/>
  <c r="N7559" i="1"/>
  <c r="N3201" i="1"/>
  <c r="N6159" i="1"/>
  <c r="N7082" i="1"/>
  <c r="N6197" i="1"/>
  <c r="N5192" i="1"/>
  <c r="N4051" i="1"/>
  <c r="N7295" i="1"/>
  <c r="N3326" i="1"/>
  <c r="N7866" i="1"/>
  <c r="N3385" i="1"/>
  <c r="N3309" i="1"/>
  <c r="N6976" i="1"/>
  <c r="N8837" i="1"/>
  <c r="N3522" i="1"/>
  <c r="N7644" i="1"/>
  <c r="N251" i="1"/>
  <c r="N8871" i="1"/>
  <c r="N4378" i="1"/>
  <c r="N5511" i="1"/>
  <c r="N7662" i="1"/>
  <c r="N7767" i="1"/>
  <c r="N5423" i="1"/>
  <c r="N721" i="1"/>
  <c r="N3609" i="1"/>
  <c r="N1893" i="1"/>
  <c r="N6770" i="1"/>
  <c r="N3027" i="1"/>
  <c r="N3903" i="1"/>
  <c r="N1908" i="1"/>
  <c r="N933" i="1"/>
  <c r="N1837" i="1"/>
  <c r="N2630" i="1"/>
  <c r="N4636" i="1"/>
  <c r="N3972" i="1"/>
  <c r="N7461" i="1"/>
  <c r="N4474" i="1"/>
  <c r="N5609" i="1"/>
  <c r="N8389" i="1"/>
  <c r="N245" i="1"/>
  <c r="N423" i="1"/>
  <c r="N2985" i="1"/>
  <c r="N331" i="1"/>
  <c r="N3285" i="1"/>
  <c r="N396" i="1"/>
  <c r="N2739" i="1"/>
  <c r="N8332" i="1"/>
  <c r="N1673" i="1"/>
  <c r="N4999" i="1"/>
  <c r="N5845" i="1"/>
  <c r="N3508" i="1"/>
  <c r="N4126" i="1"/>
  <c r="N5611" i="1"/>
  <c r="N5115" i="1"/>
  <c r="N8276" i="1"/>
  <c r="N4874" i="1"/>
  <c r="N8313" i="1"/>
  <c r="N6584" i="1"/>
  <c r="N4702" i="1"/>
  <c r="N6567" i="1"/>
  <c r="N2247" i="1"/>
  <c r="N1687" i="1"/>
  <c r="N5273" i="1"/>
  <c r="N5247" i="1"/>
  <c r="N5179" i="1"/>
  <c r="N5359" i="1"/>
  <c r="N1010" i="1"/>
  <c r="N5477" i="1"/>
  <c r="N3647" i="1"/>
  <c r="N6280" i="1"/>
  <c r="N7719" i="1"/>
  <c r="N208" i="1"/>
  <c r="N6813" i="1"/>
  <c r="N4072" i="1"/>
  <c r="N4223" i="1"/>
  <c r="N720" i="1"/>
  <c r="N5050" i="1"/>
  <c r="N1152" i="1"/>
  <c r="N3431" i="1"/>
  <c r="N4779" i="1"/>
  <c r="N5354" i="1"/>
  <c r="N3833" i="1"/>
  <c r="N1653" i="1"/>
  <c r="N6602" i="1"/>
  <c r="N1066" i="1"/>
  <c r="N39" i="1"/>
  <c r="N4142" i="1"/>
  <c r="N3889" i="1"/>
  <c r="N2441" i="1"/>
  <c r="N3752" i="1"/>
  <c r="N324" i="1"/>
  <c r="N253" i="1"/>
  <c r="N1340" i="1"/>
  <c r="N2216" i="1"/>
  <c r="N2677" i="1"/>
  <c r="N2545" i="1"/>
  <c r="N5385" i="1"/>
  <c r="N7032" i="1"/>
  <c r="N1934" i="1"/>
  <c r="N6750" i="1"/>
  <c r="N2246" i="1"/>
  <c r="N1397" i="1"/>
  <c r="N7906" i="1"/>
  <c r="N1187" i="1"/>
  <c r="N2884" i="1"/>
  <c r="N1560" i="1"/>
  <c r="N1306" i="1"/>
  <c r="N8679" i="1"/>
  <c r="N1395" i="1"/>
  <c r="N4759" i="1"/>
  <c r="N680" i="1"/>
  <c r="N7763" i="1"/>
  <c r="N6985" i="1"/>
  <c r="N8350" i="1"/>
  <c r="N4586" i="1"/>
  <c r="N1596" i="1"/>
  <c r="N7038" i="1"/>
  <c r="N52" i="1"/>
  <c r="N748" i="1"/>
  <c r="N5566" i="1"/>
  <c r="N6831" i="1"/>
  <c r="N2101" i="1"/>
  <c r="N7946" i="1"/>
  <c r="N5137" i="1"/>
  <c r="N1616" i="1"/>
  <c r="N3087" i="1"/>
  <c r="N1405" i="1"/>
  <c r="N3877" i="1"/>
  <c r="N7312" i="1"/>
  <c r="N6691" i="1"/>
  <c r="N3484" i="1"/>
  <c r="N1820" i="1"/>
  <c r="N2233" i="1"/>
  <c r="N7808" i="1"/>
  <c r="N8927" i="1"/>
  <c r="N6148" i="1"/>
  <c r="N278" i="1"/>
  <c r="N4773" i="1"/>
  <c r="N1583" i="1"/>
  <c r="N1931" i="1"/>
  <c r="N1538" i="1"/>
  <c r="N1973" i="1"/>
  <c r="N130" i="1"/>
  <c r="N8631" i="1"/>
  <c r="N2138" i="1"/>
  <c r="N1496" i="1"/>
  <c r="N1851" i="1"/>
  <c r="N881" i="1"/>
  <c r="N1429" i="1"/>
  <c r="N982" i="1"/>
  <c r="N3115" i="1"/>
  <c r="N943" i="1"/>
  <c r="N7328" i="1"/>
  <c r="N5420" i="1"/>
  <c r="N8907" i="1"/>
  <c r="N4438" i="1"/>
  <c r="N1229" i="1"/>
  <c r="N1584" i="1"/>
  <c r="N5638" i="1"/>
  <c r="N6755" i="1"/>
  <c r="N5701" i="1"/>
  <c r="N6336" i="1"/>
  <c r="N1487" i="1"/>
  <c r="N6594" i="1"/>
  <c r="N3187" i="1"/>
  <c r="N6765" i="1"/>
  <c r="N2107" i="1"/>
  <c r="N7986" i="1"/>
  <c r="N5125" i="1"/>
  <c r="N3946" i="1"/>
  <c r="N4932" i="1"/>
  <c r="N6229" i="1"/>
  <c r="N862" i="1"/>
  <c r="N2782" i="1"/>
  <c r="N1640" i="1"/>
  <c r="N8681" i="1"/>
  <c r="N3133" i="1"/>
  <c r="N2962" i="1"/>
  <c r="N3109" i="1"/>
  <c r="N3995" i="1"/>
  <c r="N4383" i="1"/>
  <c r="N5123" i="1"/>
  <c r="N4479" i="1"/>
  <c r="N7033" i="1"/>
  <c r="N2536" i="1"/>
  <c r="N6042" i="1"/>
  <c r="N137" i="1"/>
  <c r="N2833" i="1"/>
  <c r="N2827" i="1"/>
  <c r="N7304" i="1"/>
  <c r="N5595" i="1"/>
  <c r="N1678" i="1"/>
  <c r="N6731" i="1"/>
  <c r="N5445" i="1"/>
  <c r="N3570" i="1"/>
  <c r="N7891" i="1"/>
  <c r="N4515" i="1"/>
  <c r="N79" i="1"/>
  <c r="N6997" i="1"/>
  <c r="N1969" i="1"/>
  <c r="N1104" i="1"/>
  <c r="N6057" i="1"/>
  <c r="N122" i="1"/>
  <c r="N4346" i="1"/>
  <c r="N6346" i="1"/>
  <c r="N4568" i="1"/>
  <c r="N1017" i="1"/>
  <c r="N7021" i="1"/>
  <c r="N2889" i="1"/>
  <c r="N1746" i="1"/>
  <c r="N783" i="1"/>
  <c r="N1993" i="1"/>
  <c r="N988" i="1"/>
  <c r="N6549" i="1"/>
  <c r="N1418" i="1"/>
  <c r="N3971" i="1"/>
  <c r="N1518" i="1"/>
  <c r="N7702" i="1"/>
  <c r="N2397" i="1"/>
  <c r="N102" i="1"/>
  <c r="N395" i="1"/>
  <c r="N7573" i="1"/>
  <c r="N3598" i="1"/>
  <c r="N6635" i="1"/>
  <c r="N7280" i="1"/>
  <c r="N6255" i="1"/>
  <c r="N1067" i="1"/>
  <c r="N508" i="1"/>
  <c r="N440" i="1"/>
  <c r="N2519" i="1"/>
  <c r="N3449" i="1"/>
  <c r="N3043" i="1"/>
  <c r="N7507" i="1"/>
  <c r="N3273" i="1"/>
  <c r="N3023" i="1"/>
  <c r="N5322" i="1"/>
  <c r="N801" i="1"/>
  <c r="N8157" i="1"/>
  <c r="N1453" i="1"/>
  <c r="N8058" i="1"/>
  <c r="N2164" i="1"/>
  <c r="N7201" i="1"/>
  <c r="N1576" i="1"/>
  <c r="N8678" i="1"/>
  <c r="N5765" i="1"/>
  <c r="N5623" i="1"/>
  <c r="N2343" i="1"/>
  <c r="N8564" i="1"/>
  <c r="N6536" i="1"/>
  <c r="N7830" i="1"/>
  <c r="N9" i="1"/>
  <c r="N4073" i="1"/>
  <c r="N6631" i="1"/>
  <c r="N307" i="1"/>
  <c r="N8878" i="1"/>
  <c r="N2346" i="1"/>
  <c r="N1027" i="1"/>
  <c r="N3236" i="1"/>
  <c r="N7227" i="1"/>
  <c r="N3060" i="1"/>
  <c r="N2623" i="1"/>
  <c r="N2297" i="1"/>
  <c r="N2089" i="1"/>
  <c r="N4467" i="1"/>
  <c r="N8229" i="1"/>
  <c r="N3842" i="1"/>
  <c r="N445" i="1"/>
  <c r="N6738" i="1"/>
  <c r="N2853" i="1"/>
  <c r="N2231" i="1"/>
  <c r="N2248" i="1"/>
  <c r="N7156" i="1"/>
  <c r="N7172" i="1"/>
  <c r="N1693" i="1"/>
  <c r="N3659" i="1"/>
  <c r="N5977" i="1"/>
  <c r="N4218" i="1"/>
  <c r="N8180" i="1"/>
  <c r="N1939" i="1"/>
  <c r="N2706" i="1"/>
  <c r="N7851" i="1"/>
  <c r="N206" i="1"/>
  <c r="N3622" i="1"/>
  <c r="N6032" i="1"/>
  <c r="N1783" i="1"/>
  <c r="N3122" i="1"/>
  <c r="N5370" i="1"/>
  <c r="N3705" i="1"/>
  <c r="N6794" i="1"/>
  <c r="N5119" i="1"/>
  <c r="N351" i="1"/>
  <c r="N6039" i="1"/>
  <c r="N64" i="1"/>
  <c r="N7095" i="1"/>
  <c r="N1863" i="1"/>
  <c r="N1404" i="1"/>
  <c r="N4472" i="1"/>
  <c r="N3668" i="1"/>
  <c r="N7764" i="1"/>
  <c r="N8889" i="1"/>
  <c r="N5940" i="1"/>
  <c r="N8475" i="1"/>
  <c r="N1701" i="1"/>
  <c r="N1763" i="1"/>
  <c r="N7266" i="1"/>
  <c r="N4339" i="1"/>
  <c r="N1459" i="1"/>
  <c r="N4095" i="1"/>
  <c r="N540" i="1"/>
  <c r="N7660" i="1"/>
  <c r="N2322" i="1"/>
  <c r="N4752" i="1"/>
  <c r="N2275" i="1"/>
  <c r="N8881" i="1"/>
  <c r="N760" i="1"/>
  <c r="N6723" i="1"/>
  <c r="N7026" i="1"/>
  <c r="N2348" i="1"/>
  <c r="N5881" i="1"/>
  <c r="N5426" i="1"/>
  <c r="N6780" i="1"/>
  <c r="N8776" i="1"/>
  <c r="N4124" i="1"/>
  <c r="N4305" i="1"/>
  <c r="N7818" i="1"/>
  <c r="N2362" i="1"/>
  <c r="N1408" i="1"/>
  <c r="N8863" i="1"/>
  <c r="N4040" i="1"/>
  <c r="N2576" i="1"/>
  <c r="N8593" i="1"/>
  <c r="N2238" i="1"/>
  <c r="N3888" i="1"/>
  <c r="N157" i="1"/>
  <c r="N8718" i="1"/>
  <c r="N5963" i="1"/>
  <c r="N7" i="1"/>
  <c r="N701" i="1"/>
  <c r="N2658" i="1"/>
  <c r="N3859" i="1"/>
  <c r="N3151" i="1"/>
  <c r="N1112" i="1"/>
  <c r="N2746" i="1"/>
  <c r="N2208" i="1"/>
  <c r="N1149" i="1"/>
  <c r="N76" i="1"/>
  <c r="N7043" i="1"/>
  <c r="N480" i="1"/>
  <c r="N1479" i="1"/>
  <c r="N737" i="1"/>
  <c r="N1737" i="1"/>
  <c r="N7007" i="1"/>
  <c r="N202" i="1"/>
  <c r="N2371" i="1"/>
  <c r="N5987" i="1"/>
  <c r="N3034" i="1"/>
  <c r="N2710" i="1"/>
  <c r="N8548" i="1"/>
  <c r="N3834" i="1"/>
  <c r="N1857" i="1"/>
  <c r="N5212" i="1"/>
  <c r="N2689" i="1"/>
  <c r="N8777" i="1"/>
  <c r="N6387" i="1"/>
  <c r="N2859" i="1"/>
  <c r="N2461" i="1"/>
  <c r="N3759" i="1"/>
  <c r="N4421" i="1"/>
  <c r="N7335" i="1"/>
  <c r="N6618" i="1"/>
  <c r="N2358" i="1"/>
  <c r="N2308" i="1"/>
  <c r="N4152" i="1"/>
  <c r="N6647" i="1"/>
  <c r="N5755" i="1"/>
  <c r="N5206" i="1"/>
  <c r="N143" i="1"/>
  <c r="N7138" i="1"/>
  <c r="N1849" i="1"/>
  <c r="N3812" i="1"/>
  <c r="N6875" i="1"/>
  <c r="N834" i="1"/>
  <c r="N4566" i="1"/>
  <c r="N4216" i="1"/>
  <c r="N1210" i="1"/>
  <c r="N4338" i="1"/>
  <c r="N436" i="1"/>
  <c r="N7104" i="1"/>
  <c r="N660" i="1"/>
  <c r="N5502" i="1"/>
  <c r="N6144" i="1"/>
  <c r="N3735" i="1"/>
  <c r="N5008" i="1"/>
  <c r="N8673" i="1"/>
  <c r="N3478" i="1"/>
  <c r="N5186" i="1"/>
  <c r="N895" i="1"/>
  <c r="N1157" i="1"/>
  <c r="N8122" i="1"/>
  <c r="N6098" i="1"/>
  <c r="N7699" i="1"/>
  <c r="N6897" i="1"/>
  <c r="N6126" i="1"/>
  <c r="N286" i="1"/>
  <c r="N5520" i="1"/>
  <c r="N4546" i="1"/>
  <c r="N3363" i="1"/>
  <c r="N6805" i="1"/>
  <c r="N6458" i="1"/>
  <c r="N314" i="1"/>
  <c r="N1607" i="1"/>
  <c r="N2503" i="1"/>
  <c r="N8536" i="1"/>
  <c r="N220" i="1"/>
  <c r="N8605" i="1"/>
  <c r="N6709" i="1"/>
  <c r="N617" i="1"/>
  <c r="N5558" i="1"/>
  <c r="N2313" i="1"/>
  <c r="N6726" i="1"/>
  <c r="N4255" i="1"/>
  <c r="N309" i="1"/>
  <c r="N7603" i="1"/>
  <c r="N6143" i="1"/>
  <c r="N7473" i="1"/>
  <c r="N1026" i="1"/>
  <c r="N5958" i="1"/>
  <c r="N2549" i="1"/>
  <c r="N2242" i="1"/>
  <c r="N6358" i="1"/>
  <c r="N2421" i="1"/>
  <c r="N8197" i="1"/>
  <c r="N7145" i="1"/>
  <c r="N7489" i="1"/>
  <c r="N2791" i="1"/>
  <c r="N1198" i="1"/>
  <c r="N5675" i="1"/>
  <c r="N3558" i="1"/>
  <c r="N2160" i="1"/>
  <c r="N7892" i="1"/>
  <c r="N1156" i="1"/>
  <c r="N4094" i="1"/>
  <c r="N266" i="1"/>
  <c r="N7538" i="1"/>
  <c r="N365" i="1"/>
  <c r="N840" i="1"/>
  <c r="N2593" i="1"/>
  <c r="N7060" i="1"/>
  <c r="N7483" i="1"/>
  <c r="N3764" i="1"/>
  <c r="N729" i="1"/>
  <c r="N995" i="1"/>
  <c r="N5551" i="1"/>
  <c r="N8421" i="1"/>
  <c r="N8855" i="1"/>
  <c r="N8582" i="1"/>
  <c r="N5064" i="1"/>
  <c r="N7752" i="1"/>
  <c r="N8704" i="1"/>
  <c r="N2732" i="1"/>
  <c r="N6377" i="1"/>
  <c r="N5527" i="1"/>
  <c r="N634" i="1"/>
  <c r="N7184" i="1"/>
  <c r="N875" i="1"/>
  <c r="N7042" i="1"/>
  <c r="N2375" i="1"/>
  <c r="N4031" i="1"/>
  <c r="N403" i="1"/>
  <c r="N1995" i="1"/>
  <c r="N4565" i="1"/>
  <c r="N8603" i="1"/>
  <c r="N994" i="1"/>
  <c r="N7910" i="1"/>
  <c r="N5147" i="1"/>
  <c r="N6332" i="1"/>
  <c r="N7432" i="1"/>
  <c r="N230" i="1"/>
  <c r="N754" i="1"/>
  <c r="N2661" i="1"/>
  <c r="N3639" i="1"/>
  <c r="N8369" i="1"/>
  <c r="N4509" i="1"/>
  <c r="N6480" i="1"/>
  <c r="N147" i="1"/>
  <c r="N8832" i="1"/>
  <c r="N2234" i="1"/>
  <c r="N5469" i="1"/>
  <c r="N2133" i="1"/>
  <c r="N3375" i="1"/>
  <c r="N7588" i="1"/>
  <c r="N3399" i="1"/>
  <c r="N6044" i="1"/>
  <c r="N5012" i="1"/>
  <c r="N549" i="1"/>
  <c r="N5705" i="1"/>
  <c r="N7091" i="1"/>
  <c r="N3772" i="1"/>
  <c r="N5357" i="1"/>
  <c r="N6812" i="1"/>
  <c r="N7589" i="1"/>
  <c r="N6906" i="1"/>
  <c r="N5510" i="1"/>
  <c r="N3144" i="1"/>
  <c r="N6242" i="1"/>
  <c r="N5468" i="1"/>
  <c r="N4968" i="1"/>
  <c r="N6481" i="1"/>
  <c r="N1817" i="1"/>
  <c r="N8062" i="1"/>
  <c r="N5503" i="1"/>
  <c r="N5132" i="1"/>
  <c r="N7580" i="1"/>
  <c r="N4644" i="1"/>
  <c r="N8757" i="1"/>
  <c r="N8037" i="1"/>
  <c r="N3362" i="1"/>
  <c r="N6399" i="1"/>
  <c r="N6869" i="1"/>
  <c r="N8145" i="1"/>
  <c r="N4063" i="1"/>
  <c r="N2363" i="1"/>
  <c r="N3352" i="1"/>
  <c r="N7031" i="1"/>
  <c r="N2106" i="1"/>
  <c r="N390" i="1"/>
  <c r="N4005" i="1"/>
  <c r="N6270" i="1"/>
  <c r="N8212" i="1"/>
  <c r="N4121" i="1"/>
  <c r="N449" i="1"/>
  <c r="N939" i="1"/>
  <c r="N2792" i="1"/>
  <c r="N4341" i="1"/>
  <c r="N7253" i="1"/>
  <c r="N8161" i="1"/>
  <c r="N5130" i="1"/>
  <c r="N8902" i="1"/>
  <c r="N155" i="1"/>
  <c r="N2051" i="1"/>
  <c r="N4537" i="1"/>
  <c r="N6478" i="1"/>
  <c r="N1368" i="1"/>
  <c r="N8254" i="1"/>
  <c r="N7265" i="1"/>
  <c r="N4935" i="1"/>
  <c r="N1131" i="1"/>
  <c r="N8342" i="1"/>
  <c r="N5475" i="1"/>
  <c r="N7617" i="1"/>
  <c r="N8669" i="1"/>
  <c r="N3919" i="1"/>
  <c r="N3360" i="1"/>
  <c r="N3490" i="1"/>
  <c r="N3069" i="1"/>
  <c r="N6452" i="1"/>
  <c r="N5429" i="1"/>
  <c r="N6550" i="1"/>
  <c r="N963" i="1"/>
  <c r="N3074" i="1"/>
  <c r="N8854" i="1"/>
  <c r="N4499" i="1"/>
  <c r="N7786" i="1"/>
  <c r="N2711" i="1"/>
  <c r="N6193" i="1"/>
  <c r="N2507" i="1"/>
  <c r="N6038" i="1"/>
  <c r="N3670" i="1"/>
  <c r="N7111" i="1"/>
  <c r="N3066" i="1"/>
  <c r="N6318" i="1"/>
  <c r="N8115" i="1"/>
  <c r="N455" i="1"/>
  <c r="N4785" i="1"/>
  <c r="N8761" i="1"/>
  <c r="N4671" i="1"/>
  <c r="N2628" i="1"/>
  <c r="N964" i="1"/>
  <c r="N21" i="1"/>
  <c r="N1044" i="1"/>
  <c r="N6089" i="1"/>
  <c r="N8245" i="1"/>
  <c r="N8031" i="1"/>
  <c r="N8599" i="1"/>
  <c r="N670" i="1"/>
  <c r="N173" i="1"/>
  <c r="N1565" i="1"/>
  <c r="N3376" i="1"/>
  <c r="N2029" i="1"/>
  <c r="N2871" i="1"/>
  <c r="N2207" i="1"/>
  <c r="N515" i="1"/>
  <c r="N7255" i="1"/>
  <c r="N8347" i="1"/>
  <c r="N8805" i="1"/>
  <c r="N2057" i="1"/>
  <c r="N4553" i="1"/>
  <c r="N5882" i="1"/>
  <c r="N2785" i="1"/>
  <c r="N5594" i="1"/>
  <c r="N8064" i="1"/>
  <c r="N288" i="1"/>
  <c r="N5801" i="1"/>
  <c r="N8070" i="1"/>
  <c r="N2302" i="1"/>
  <c r="N1571" i="1"/>
  <c r="N7199" i="1"/>
  <c r="N3823" i="1"/>
  <c r="N2731" i="1"/>
  <c r="N5223" i="1"/>
  <c r="N7153" i="1"/>
  <c r="N622" i="1"/>
  <c r="N2544" i="1"/>
  <c r="N8738" i="1"/>
  <c r="N2180" i="1"/>
  <c r="N8007" i="1"/>
  <c r="N6379" i="1"/>
  <c r="N3775" i="1"/>
  <c r="N753" i="1"/>
  <c r="N1868" i="1"/>
  <c r="N5967" i="1"/>
  <c r="N965" i="1"/>
  <c r="N3302" i="1"/>
  <c r="N6497" i="1"/>
  <c r="N5460" i="1"/>
  <c r="N7687" i="1"/>
  <c r="N3157" i="1"/>
  <c r="N5141" i="1"/>
  <c r="N225" i="1"/>
  <c r="N7407" i="1"/>
  <c r="N5196" i="1"/>
  <c r="N689" i="1"/>
  <c r="N5297" i="1"/>
  <c r="N578" i="1"/>
  <c r="N1162" i="1"/>
  <c r="N107" i="1"/>
  <c r="N146" i="1"/>
  <c r="N7911" i="1"/>
  <c r="N3228" i="1"/>
  <c r="N1826" i="1"/>
  <c r="N2166" i="1"/>
  <c r="N4950" i="1"/>
  <c r="N4884" i="1"/>
  <c r="N8638" i="1"/>
  <c r="N656" i="1"/>
  <c r="N567" i="1"/>
  <c r="N6600" i="1"/>
  <c r="N3493" i="1"/>
  <c r="N1853" i="1"/>
  <c r="N7421" i="1"/>
  <c r="N3863" i="1"/>
  <c r="N1201" i="1"/>
  <c r="N7476" i="1"/>
  <c r="N5216" i="1"/>
  <c r="N2910" i="1"/>
  <c r="N4439" i="1"/>
  <c r="N2298" i="1"/>
  <c r="N2027" i="1"/>
  <c r="N697" i="1"/>
  <c r="N165" i="1"/>
  <c r="N5628" i="1"/>
  <c r="N5678" i="1"/>
  <c r="N6045" i="1"/>
  <c r="N5652" i="1"/>
  <c r="N1758" i="1"/>
  <c r="N6732" i="1"/>
  <c r="N2720" i="1"/>
  <c r="N3138" i="1"/>
  <c r="N5682" i="1"/>
  <c r="N5684" i="1"/>
  <c r="N7620" i="1"/>
  <c r="N3474" i="1"/>
  <c r="N7882" i="1"/>
  <c r="N3593" i="1"/>
  <c r="N4865" i="1"/>
  <c r="N4317" i="1"/>
  <c r="N732" i="1"/>
  <c r="N7633" i="1"/>
  <c r="N8549" i="1"/>
  <c r="N7075" i="1"/>
  <c r="N5428" i="1"/>
  <c r="N5198" i="1"/>
  <c r="N2665" i="1"/>
  <c r="N6626" i="1"/>
  <c r="N6199" i="1"/>
  <c r="N6296" i="1"/>
  <c r="N6406" i="1"/>
  <c r="N7223" i="1"/>
  <c r="N8537" i="1"/>
  <c r="N354" i="1"/>
  <c r="N3277" i="1"/>
  <c r="N8047" i="1"/>
  <c r="N1795" i="1"/>
  <c r="N3520" i="1"/>
  <c r="N4353" i="1"/>
  <c r="N5283" i="1"/>
  <c r="N8218" i="1"/>
  <c r="N3504" i="1"/>
  <c r="N8274" i="1"/>
  <c r="N7117" i="1"/>
  <c r="N618" i="1"/>
  <c r="N306" i="1"/>
  <c r="N6" i="1"/>
  <c r="N3105" i="1"/>
  <c r="N3780" i="1"/>
  <c r="N6623" i="1"/>
  <c r="N7000" i="1"/>
  <c r="N6461" i="1"/>
  <c r="N1110" i="1"/>
  <c r="N4602" i="1"/>
  <c r="N5953" i="1"/>
  <c r="N8125" i="1"/>
  <c r="N3009" i="1"/>
  <c r="N5264" i="1"/>
  <c r="N2104" i="1"/>
  <c r="N2041" i="1"/>
  <c r="N6286" i="1"/>
  <c r="N5549" i="1"/>
  <c r="N450" i="1"/>
  <c r="N6404" i="1"/>
  <c r="N2839" i="1"/>
  <c r="N5052" i="1"/>
  <c r="N4221" i="1"/>
  <c r="N4115" i="1"/>
  <c r="N486" i="1"/>
  <c r="N719" i="1"/>
  <c r="N255" i="1"/>
  <c r="N4887" i="1"/>
  <c r="N5633" i="1"/>
  <c r="N5769" i="1"/>
  <c r="N517" i="1"/>
  <c r="N6789" i="1"/>
  <c r="N5410" i="1"/>
  <c r="N942" i="1"/>
  <c r="N4258" i="1"/>
  <c r="N2869" i="1"/>
  <c r="N7601" i="1"/>
  <c r="N7218" i="1"/>
  <c r="N1022" i="1"/>
  <c r="N5743" i="1"/>
  <c r="N4257" i="1"/>
  <c r="N3822" i="1"/>
  <c r="N1945" i="1"/>
  <c r="N2961" i="1"/>
  <c r="N7878" i="1"/>
  <c r="N1753" i="1"/>
  <c r="N7823" i="1"/>
  <c r="N8661" i="1"/>
  <c r="N8200" i="1"/>
  <c r="N3415" i="1"/>
  <c r="N2491" i="1"/>
  <c r="N2251" i="1"/>
  <c r="N7895" i="1"/>
  <c r="N6662" i="1"/>
  <c r="N4589" i="1"/>
  <c r="N6733" i="1"/>
  <c r="N6852" i="1"/>
  <c r="N1726" i="1"/>
  <c r="N7277" i="1"/>
  <c r="N8754" i="1"/>
  <c r="N5190" i="1"/>
  <c r="N1018" i="1"/>
  <c r="N3472" i="1"/>
  <c r="N4133" i="1"/>
  <c r="N7144" i="1"/>
  <c r="N342" i="1"/>
  <c r="N5754" i="1"/>
  <c r="N7552" i="1"/>
  <c r="N7217" i="1"/>
  <c r="N8260" i="1"/>
  <c r="N2751" i="1"/>
  <c r="N7242" i="1"/>
  <c r="N1099" i="1"/>
  <c r="N1307" i="1"/>
  <c r="N6061" i="1"/>
  <c r="N4451" i="1"/>
  <c r="N4357" i="1"/>
  <c r="N4722" i="1"/>
  <c r="N6317" i="1"/>
  <c r="N696" i="1"/>
  <c r="N6952" i="1"/>
  <c r="N7071" i="1"/>
  <c r="N763" i="1"/>
  <c r="N4738" i="1"/>
  <c r="N2389" i="1"/>
  <c r="N917" i="1"/>
  <c r="N6335" i="1"/>
  <c r="N2756" i="1"/>
  <c r="N5719" i="1"/>
  <c r="N4295" i="1"/>
  <c r="N842" i="1"/>
  <c r="N2651" i="1"/>
  <c r="N3617" i="1"/>
  <c r="N8551" i="1"/>
  <c r="N4486" i="1"/>
  <c r="N7115" i="1"/>
  <c r="N3767" i="1"/>
  <c r="N8910" i="1"/>
  <c r="N5819" i="1"/>
  <c r="N7957" i="1"/>
  <c r="N1818" i="1"/>
  <c r="N7402" i="1"/>
  <c r="N5215" i="1"/>
  <c r="N4024" i="1"/>
  <c r="N2801" i="1"/>
  <c r="N6590" i="1"/>
  <c r="N7641" i="1"/>
  <c r="N3031" i="1"/>
  <c r="N4535" i="1"/>
  <c r="N7305" i="1"/>
  <c r="N16" i="1"/>
  <c r="N3660" i="1"/>
  <c r="N3176" i="1"/>
  <c r="N8006" i="1"/>
  <c r="N6946" i="1"/>
  <c r="N2610" i="1"/>
  <c r="N3093" i="1"/>
  <c r="N8876" i="1"/>
  <c r="N5876" i="1"/>
  <c r="N1514" i="1"/>
  <c r="N5710" i="1"/>
  <c r="N2181" i="1"/>
  <c r="N1732" i="1"/>
  <c r="N8520" i="1"/>
  <c r="N6864" i="1"/>
  <c r="N7598" i="1"/>
  <c r="N2992" i="1"/>
  <c r="N8547" i="1"/>
  <c r="N8286" i="1"/>
  <c r="N5627" i="1"/>
  <c r="N2881" i="1"/>
  <c r="N38" i="1"/>
  <c r="N7875" i="1"/>
  <c r="N1146" i="1"/>
  <c r="N1194" i="1"/>
  <c r="N3975" i="1"/>
  <c r="N4837" i="1"/>
  <c r="N5552" i="1"/>
  <c r="N326" i="1"/>
  <c r="N1797" i="1"/>
  <c r="N8695" i="1"/>
  <c r="N6711" i="1"/>
  <c r="N2340" i="1"/>
  <c r="N7643" i="1"/>
  <c r="N5756" i="1"/>
  <c r="N7224" i="1"/>
  <c r="N7361" i="1"/>
  <c r="N7753" i="1"/>
  <c r="N8331" i="1"/>
  <c r="N4243" i="1"/>
  <c r="N1023" i="1"/>
  <c r="N8296" i="1"/>
  <c r="N2892" i="1"/>
  <c r="N7780" i="1"/>
  <c r="N768" i="1"/>
  <c r="N6811" i="1"/>
  <c r="N5232" i="1"/>
  <c r="N6754" i="1"/>
  <c r="N5508" i="1"/>
  <c r="N2119" i="1"/>
  <c r="N5337" i="1"/>
  <c r="N5345" i="1"/>
  <c r="N8391" i="1"/>
  <c r="N8397" i="1"/>
  <c r="N7291" i="1"/>
  <c r="N2103" i="1"/>
  <c r="N7190" i="1"/>
  <c r="N8728" i="1"/>
  <c r="N1800" i="1"/>
  <c r="N6529" i="1"/>
  <c r="N7952" i="1"/>
  <c r="N6130" i="1"/>
  <c r="N1986" i="1"/>
  <c r="N7377" i="1"/>
  <c r="N3722" i="1"/>
  <c r="N5872" i="1"/>
  <c r="N611" i="1"/>
  <c r="N5640" i="1"/>
  <c r="N8174" i="1"/>
  <c r="N3063" i="1"/>
  <c r="N4753" i="1"/>
  <c r="N6507" i="1"/>
  <c r="N2337" i="1"/>
  <c r="N1325" i="1"/>
  <c r="N563" i="1"/>
  <c r="N438" i="1"/>
  <c r="N6995" i="1"/>
  <c r="N3028" i="1"/>
  <c r="N3799" i="1"/>
  <c r="N6801" i="1"/>
  <c r="N4200" i="1"/>
  <c r="N8666" i="1"/>
  <c r="N2069" i="1"/>
  <c r="N4361" i="1"/>
  <c r="N7134" i="1"/>
  <c r="N8340" i="1"/>
  <c r="N983" i="1"/>
  <c r="N5896" i="1"/>
  <c r="N6016" i="1"/>
  <c r="N8491" i="1"/>
  <c r="N4783" i="1"/>
  <c r="N5522" i="1"/>
  <c r="N3952" i="1"/>
  <c r="N5685" i="1"/>
  <c r="N304" i="1"/>
  <c r="N8165" i="1"/>
  <c r="N6669" i="1"/>
  <c r="N1592" i="1"/>
  <c r="N6101" i="1"/>
  <c r="N8933" i="1"/>
  <c r="N1389" i="1"/>
  <c r="N2857" i="1"/>
  <c r="N1176" i="1"/>
  <c r="N8830" i="1"/>
  <c r="N3090" i="1"/>
  <c r="N5017" i="1"/>
  <c r="N923" i="1"/>
  <c r="N3458" i="1"/>
  <c r="N5210" i="1"/>
  <c r="N4041" i="1"/>
  <c r="N6324" i="1"/>
  <c r="N1637" i="1"/>
  <c r="N4778" i="1"/>
  <c r="N8330" i="1"/>
  <c r="N1530" i="1"/>
  <c r="N4534" i="1"/>
  <c r="N1014" i="1"/>
  <c r="N7521" i="1"/>
  <c r="N3875" i="1"/>
  <c r="N4039" i="1"/>
  <c r="N5170" i="1"/>
  <c r="N7884" i="1"/>
  <c r="N6508" i="1"/>
  <c r="N1721" i="1"/>
  <c r="N1677" i="1"/>
  <c r="N8464" i="1"/>
  <c r="N385" i="1"/>
  <c r="N8431" i="1"/>
  <c r="N7668" i="1"/>
  <c r="N2554" i="1"/>
  <c r="N5030" i="1"/>
  <c r="N5040" i="1"/>
  <c r="N1032" i="1"/>
  <c r="N5271" i="1"/>
  <c r="N427" i="1"/>
  <c r="N2994" i="1"/>
  <c r="N511" i="1"/>
  <c r="N5890" i="1"/>
  <c r="N5642" i="1"/>
  <c r="N221" i="1"/>
  <c r="N953" i="1"/>
  <c r="N3738" i="1"/>
  <c r="N3958" i="1"/>
  <c r="N3332" i="1"/>
  <c r="N6175" i="1"/>
  <c r="N5835" i="1"/>
  <c r="N5027" i="1"/>
  <c r="N5128" i="1"/>
  <c r="N2975" i="1"/>
  <c r="N4777" i="1"/>
  <c r="N8151" i="1"/>
  <c r="N2163" i="1"/>
  <c r="N5907" i="1"/>
  <c r="N1220" i="1"/>
  <c r="N2956" i="1"/>
  <c r="N37" i="1"/>
  <c r="N4514" i="1"/>
  <c r="N2855" i="1"/>
  <c r="N3898" i="1"/>
  <c r="N5349" i="1"/>
  <c r="N7136" i="1"/>
  <c r="N6297" i="1"/>
  <c r="N3430" i="1"/>
  <c r="N1101" i="1"/>
  <c r="N7745" i="1"/>
  <c r="N1224" i="1"/>
  <c r="N7856" i="1"/>
  <c r="N7868" i="1"/>
  <c r="N1803" i="1"/>
  <c r="N192" i="1"/>
  <c r="N5933" i="1"/>
  <c r="N1242" i="1"/>
  <c r="N7037" i="1"/>
  <c r="N786" i="1"/>
  <c r="N6433" i="1"/>
  <c r="N2820" i="1"/>
  <c r="N867" i="1"/>
  <c r="N7116" i="1"/>
  <c r="N205" i="1"/>
  <c r="N7307" i="1"/>
  <c r="N5436" i="1"/>
  <c r="N4066" i="1"/>
  <c r="N706" i="1"/>
  <c r="N34" i="1"/>
  <c r="N7720" i="1"/>
  <c r="N952" i="1"/>
  <c r="N2680" i="1"/>
  <c r="N2518" i="1"/>
  <c r="N5794" i="1"/>
  <c r="N4523" i="1"/>
  <c r="N4400" i="1"/>
  <c r="N3897" i="1"/>
  <c r="N2078" i="1"/>
  <c r="N476" i="1"/>
  <c r="N4316" i="1"/>
  <c r="N264" i="1"/>
  <c r="N3397" i="1"/>
  <c r="N1906" i="1"/>
  <c r="N483" i="1"/>
  <c r="N7833" i="1"/>
  <c r="N623" i="1"/>
  <c r="N375" i="1"/>
  <c r="N8169" i="1"/>
  <c r="N2845" i="1"/>
  <c r="N3039" i="1"/>
  <c r="N8527" i="1"/>
  <c r="N5055" i="1"/>
  <c r="N2939" i="1"/>
  <c r="N3456" i="1"/>
  <c r="N3836" i="1"/>
  <c r="N2530" i="1"/>
  <c r="N4011" i="1"/>
  <c r="N70" i="1"/>
  <c r="N5774" i="1"/>
  <c r="N734" i="1"/>
  <c r="N3356" i="1"/>
  <c r="N8942" i="1"/>
  <c r="N8829" i="1"/>
  <c r="N4823" i="1"/>
  <c r="N3156" i="1"/>
  <c r="N2424" i="1"/>
  <c r="N4482" i="1"/>
  <c r="N6519" i="1"/>
  <c r="N4931" i="1"/>
  <c r="N797" i="1"/>
  <c r="N4050" i="1"/>
  <c r="N4928" i="1"/>
  <c r="N7760" i="1"/>
  <c r="N5939" i="1"/>
  <c r="N5270" i="1"/>
  <c r="N3178" i="1"/>
  <c r="N5466" i="1"/>
  <c r="N7691" i="1"/>
  <c r="N3395" i="1"/>
  <c r="N5195" i="1"/>
  <c r="N4009" i="1"/>
  <c r="N2139" i="1"/>
  <c r="N5604" i="1"/>
  <c r="N7287" i="1"/>
  <c r="N2918" i="1"/>
  <c r="N7306" i="1"/>
  <c r="N3345" i="1"/>
  <c r="N1347" i="1"/>
  <c r="N3991" i="1"/>
  <c r="N3218" i="1"/>
  <c r="N8755" i="1"/>
  <c r="N3051" i="1"/>
  <c r="N1350" i="1"/>
  <c r="N2691" i="1"/>
  <c r="N3322" i="1"/>
  <c r="N1755" i="1"/>
  <c r="N2277" i="1"/>
  <c r="N3701" i="1"/>
  <c r="N6445" i="1"/>
  <c r="N7412" i="1"/>
  <c r="N3724" i="1"/>
  <c r="N1639" i="1"/>
  <c r="N2686" i="1"/>
  <c r="N5946" i="1"/>
  <c r="N3766" i="1"/>
  <c r="N8404" i="1"/>
  <c r="N4637" i="1"/>
  <c r="N2611" i="1"/>
  <c r="N7807" i="1"/>
  <c r="N4058" i="1"/>
  <c r="N7631" i="1"/>
  <c r="N8909" i="1"/>
  <c r="N5121" i="1"/>
  <c r="N1170" i="1"/>
  <c r="N355" i="1"/>
  <c r="N2977" i="1"/>
  <c r="N439" i="1"/>
  <c r="N2319" i="1"/>
  <c r="N1510" i="1"/>
  <c r="N7558" i="1"/>
  <c r="N454" i="1"/>
  <c r="N3082" i="1"/>
  <c r="N6383" i="1"/>
  <c r="N6448" i="1"/>
  <c r="N3698" i="1"/>
  <c r="N600" i="1"/>
  <c r="N3592" i="1"/>
  <c r="N5833" i="1"/>
  <c r="N971" i="1"/>
  <c r="N1382" i="1"/>
  <c r="N8707" i="1"/>
  <c r="N1091" i="1"/>
  <c r="N4202" i="1"/>
  <c r="N2039" i="1"/>
  <c r="N5587" i="1"/>
  <c r="N442" i="1"/>
  <c r="N8029" i="1"/>
  <c r="N1631" i="1"/>
  <c r="N6704" i="1"/>
  <c r="N7381" i="1"/>
  <c r="N2877" i="1"/>
  <c r="N808" i="1"/>
  <c r="N1259" i="1"/>
  <c r="N2808" i="1"/>
  <c r="N1056" i="1"/>
  <c r="N1143" i="1"/>
  <c r="N1823" i="1"/>
  <c r="N4179" i="1"/>
  <c r="N4108" i="1"/>
  <c r="N63" i="1"/>
  <c r="N8721" i="1"/>
  <c r="N1785" i="1"/>
  <c r="N8396" i="1"/>
  <c r="N992" i="1"/>
  <c r="N5863" i="1"/>
  <c r="N6561" i="1"/>
  <c r="N8073" i="1"/>
  <c r="N1054" i="1"/>
  <c r="N4082" i="1"/>
  <c r="N5060" i="1"/>
  <c r="N2316" i="1"/>
  <c r="N4687" i="1"/>
  <c r="N3229" i="1"/>
  <c r="N4468" i="1"/>
  <c r="N5820" i="1"/>
  <c r="N887" i="1"/>
  <c r="N4635" i="1"/>
  <c r="N8733" i="1"/>
  <c r="N28" i="1"/>
  <c r="N6504" i="1"/>
  <c r="N6272" i="1"/>
  <c r="N8167" i="1"/>
  <c r="N5721" i="1"/>
  <c r="N7591" i="1"/>
  <c r="N769" i="1"/>
  <c r="N8349" i="1"/>
  <c r="N6084" i="1"/>
  <c r="N2854" i="1"/>
  <c r="N1976" i="1"/>
  <c r="N8485" i="1"/>
  <c r="N5221" i="1"/>
  <c r="N5434" i="1"/>
  <c r="N106" i="1"/>
  <c r="N1090" i="1"/>
  <c r="N1488" i="1"/>
  <c r="N5048" i="1"/>
  <c r="N2460" i="1"/>
  <c r="N5994" i="1"/>
  <c r="N51" i="1"/>
  <c r="N7215" i="1"/>
  <c r="N1329" i="1"/>
  <c r="N101" i="1"/>
  <c r="N6696" i="1"/>
  <c r="N8798" i="1"/>
  <c r="N7362" i="1"/>
  <c r="N2114" i="1"/>
  <c r="N6326" i="1"/>
  <c r="N2629" i="1"/>
  <c r="N7943" i="1"/>
  <c r="N1216" i="1"/>
  <c r="N6095" i="1"/>
  <c r="N4973" i="1"/>
  <c r="N1539" i="1"/>
  <c r="N398" i="1"/>
  <c r="N4304" i="1"/>
  <c r="N2263" i="1"/>
  <c r="N1762" i="1"/>
  <c r="N5873" i="1"/>
  <c r="N8872" i="1"/>
  <c r="N528" i="1"/>
  <c r="N3254" i="1"/>
  <c r="N956" i="1"/>
  <c r="N8278" i="1"/>
  <c r="N3287" i="1"/>
  <c r="N1691" i="1"/>
  <c r="N1253" i="1"/>
  <c r="N6306" i="1"/>
  <c r="N8351" i="1"/>
  <c r="N1126" i="1"/>
  <c r="N8134" i="1"/>
  <c r="N4633" i="1"/>
  <c r="N346" i="1"/>
  <c r="N7442" i="1"/>
  <c r="N1978" i="1"/>
  <c r="N5984" i="1"/>
  <c r="N5398" i="1"/>
  <c r="N4473" i="1"/>
  <c r="N4957" i="1"/>
  <c r="N294" i="1"/>
  <c r="N7683" i="1"/>
  <c r="N5615" i="1"/>
  <c r="N8473" i="1"/>
  <c r="N2074" i="1"/>
  <c r="N204" i="1"/>
  <c r="N5202" i="1"/>
  <c r="N3180" i="1"/>
  <c r="N5973" i="1"/>
  <c r="N4300" i="1"/>
  <c r="N3029" i="1"/>
  <c r="N4025" i="1"/>
  <c r="N1901" i="1"/>
  <c r="N6833" i="1"/>
  <c r="N5335" i="1"/>
  <c r="N8160" i="1"/>
  <c r="N4071" i="1"/>
  <c r="N2465" i="1"/>
  <c r="N3820" i="1"/>
  <c r="N1910" i="1"/>
  <c r="N4078" i="1"/>
  <c r="N1059" i="1"/>
  <c r="N1473" i="1"/>
  <c r="N5332" i="1"/>
  <c r="N4555" i="1"/>
  <c r="N7804" i="1"/>
  <c r="N6673" i="1"/>
  <c r="N2230" i="1"/>
  <c r="N811" i="1"/>
  <c r="N8750" i="1"/>
  <c r="N7997" i="1"/>
  <c r="N1085" i="1"/>
  <c r="N1894" i="1"/>
  <c r="N3788" i="1"/>
  <c r="N5840" i="1"/>
  <c r="N7999" i="1"/>
  <c r="N6489" i="1"/>
  <c r="N1887" i="1"/>
  <c r="N1154" i="1"/>
  <c r="N2405" i="1"/>
  <c r="N3263" i="1"/>
  <c r="N8051" i="1"/>
  <c r="N3011" i="1"/>
  <c r="N443" i="1"/>
  <c r="N3141" i="1"/>
  <c r="N4086" i="1"/>
  <c r="N2525" i="1"/>
  <c r="N7806" i="1"/>
  <c r="N8550" i="1"/>
  <c r="N3073" i="1"/>
  <c r="N8046" i="1"/>
  <c r="N305" i="1"/>
  <c r="N4597" i="1"/>
  <c r="N2514" i="1"/>
  <c r="N3811" i="1"/>
  <c r="N4913" i="1"/>
  <c r="N35" i="1"/>
  <c r="N1938" i="1"/>
  <c r="N4630" i="1"/>
  <c r="N3188" i="1"/>
  <c r="N8337" i="1"/>
  <c r="N999" i="1"/>
  <c r="N5935" i="1"/>
  <c r="N177" i="1"/>
  <c r="N3987" i="1"/>
  <c r="N8175" i="1"/>
  <c r="N8945" i="1"/>
  <c r="N5639" i="1"/>
  <c r="N4641" i="1"/>
  <c r="N5601" i="1"/>
  <c r="N7676" i="1"/>
  <c r="N8622" i="1"/>
  <c r="N5450" i="1"/>
  <c r="N789" i="1"/>
  <c r="N1515" i="1"/>
  <c r="N5942" i="1"/>
  <c r="N6402" i="1"/>
  <c r="N3341" i="1"/>
  <c r="N6502" i="1"/>
  <c r="N2116" i="1"/>
  <c r="N8447" i="1"/>
  <c r="N6839" i="1"/>
  <c r="N1103" i="1"/>
  <c r="N4203" i="1"/>
  <c r="N3321" i="1"/>
  <c r="N3337" i="1"/>
  <c r="N2011" i="1"/>
  <c r="N961" i="1"/>
  <c r="N4640" i="1"/>
  <c r="N5071" i="1"/>
  <c r="N6413" i="1"/>
  <c r="N3497" i="1"/>
  <c r="N2755" i="1"/>
  <c r="N4609" i="1"/>
  <c r="N6983" i="1"/>
  <c r="N3720" i="1"/>
  <c r="N5188" i="1"/>
  <c r="N5751" i="1"/>
  <c r="N5995" i="1"/>
  <c r="N4918" i="1"/>
  <c r="N2498" i="1"/>
  <c r="N3004" i="1"/>
  <c r="N4868" i="1"/>
  <c r="N5162" i="1"/>
  <c r="N7044" i="1"/>
  <c r="N5720" i="1"/>
  <c r="N7711" i="1"/>
  <c r="N1612" i="1"/>
  <c r="N1877" i="1"/>
  <c r="N1735" i="1"/>
  <c r="N5118" i="1"/>
  <c r="N1463" i="1"/>
  <c r="N5655" i="1"/>
  <c r="N6591" i="1"/>
  <c r="N4315" i="1"/>
  <c r="N7792" i="1"/>
  <c r="N3638" i="1"/>
  <c r="N7677" i="1"/>
  <c r="N8744" i="1"/>
  <c r="N1996" i="1"/>
  <c r="N6218" i="1"/>
  <c r="N8913" i="1"/>
  <c r="N4646" i="1"/>
  <c r="N6244" i="1"/>
  <c r="N1551" i="1"/>
  <c r="N8725" i="1"/>
  <c r="N3136" i="1"/>
  <c r="N1233" i="1"/>
  <c r="N1957" i="1"/>
  <c r="N8577" i="1"/>
  <c r="N746" i="1"/>
  <c r="N3651" i="1"/>
  <c r="N6521" i="1"/>
  <c r="N159" i="1"/>
  <c r="N2991" i="1"/>
  <c r="N2738" i="1"/>
  <c r="N2056" i="1"/>
  <c r="N6909" i="1"/>
  <c r="N5185" i="1"/>
  <c r="N2799" i="1"/>
  <c r="N6083" i="1"/>
  <c r="N6806" i="1"/>
  <c r="N8074" i="1"/>
  <c r="N8484" i="1"/>
  <c r="N120" i="1"/>
  <c r="N3437" i="1"/>
  <c r="N7992" i="1"/>
  <c r="N5618" i="1"/>
  <c r="N690" i="1"/>
  <c r="N3543" i="1"/>
  <c r="N2946" i="1"/>
  <c r="N14" i="1"/>
  <c r="N5244" i="1"/>
  <c r="N7064" i="1"/>
  <c r="N792" i="1"/>
  <c r="N6986" i="1"/>
  <c r="N467" i="1"/>
  <c r="N806" i="1"/>
  <c r="N850" i="1"/>
  <c r="N4577" i="1"/>
  <c r="N4440" i="1"/>
  <c r="N1376" i="1"/>
  <c r="N6395" i="1"/>
  <c r="N6757" i="1"/>
  <c r="N8497" i="1"/>
  <c r="N4290" i="1"/>
  <c r="N6510" i="1"/>
  <c r="N3556" i="1"/>
  <c r="N2108" i="1"/>
  <c r="N5430" i="1"/>
  <c r="N7448" i="1"/>
  <c r="N1374" i="1"/>
  <c r="N6880" i="1"/>
  <c r="N6902" i="1"/>
  <c r="N7577" i="1"/>
  <c r="N4770" i="1"/>
  <c r="N2761" i="1"/>
  <c r="N877" i="1"/>
  <c r="N4331" i="1"/>
  <c r="N2840" i="1"/>
  <c r="N8554" i="1"/>
  <c r="N5659" i="1"/>
  <c r="N7270" i="1"/>
  <c r="N3354" i="1"/>
  <c r="N6804" i="1"/>
  <c r="N5358" i="1"/>
  <c r="N6446" i="1"/>
  <c r="N4443" i="1"/>
  <c r="N5748" i="1"/>
  <c r="N2850" i="1"/>
  <c r="N2059" i="1"/>
  <c r="N2158" i="1"/>
  <c r="N6418" i="1"/>
  <c r="N7464" i="1"/>
  <c r="N4279" i="1"/>
  <c r="N805" i="1"/>
  <c r="N6907" i="1"/>
  <c r="N1416" i="1"/>
  <c r="N7258" i="1"/>
  <c r="N7120" i="1"/>
  <c r="N104" i="1"/>
  <c r="N2283" i="1"/>
  <c r="N6147" i="1"/>
  <c r="N6695" i="1"/>
  <c r="N6435" i="1"/>
  <c r="N17" i="1"/>
  <c r="N5956" i="1"/>
  <c r="N639" i="1"/>
  <c r="N3778" i="1"/>
  <c r="N3917" i="1"/>
  <c r="N4693" i="1"/>
  <c r="N8838" i="1"/>
  <c r="N8243" i="1"/>
  <c r="N1611" i="1"/>
  <c r="N6360" i="1"/>
  <c r="N8129" i="1"/>
  <c r="N6141" i="1"/>
  <c r="N8126" i="1"/>
  <c r="N3189" i="1"/>
  <c r="N240" i="1"/>
  <c r="N2223" i="1"/>
  <c r="N5068" i="1"/>
  <c r="N6187" i="1"/>
  <c r="N1707" i="1"/>
  <c r="N3505" i="1"/>
  <c r="N183" i="1"/>
  <c r="N3854" i="1"/>
  <c r="N663" i="1"/>
  <c r="N8514" i="1"/>
  <c r="N479" i="1"/>
  <c r="N926" i="1"/>
  <c r="N125" i="1"/>
  <c r="N5383" i="1"/>
  <c r="N2870" i="1"/>
  <c r="N7976" i="1"/>
  <c r="N2779" i="1"/>
  <c r="N6688" i="1"/>
  <c r="N1182" i="1"/>
  <c r="N7595" i="1"/>
  <c r="N3423" i="1"/>
  <c r="N5534" i="1"/>
  <c r="N3840" i="1"/>
  <c r="N2124" i="1"/>
  <c r="N6625" i="1"/>
  <c r="N5687" i="1"/>
  <c r="N4192" i="1"/>
  <c r="N7907" i="1"/>
  <c r="N8940" i="1"/>
  <c r="N459" i="1"/>
  <c r="N8768" i="1"/>
  <c r="N8866" i="1"/>
  <c r="N5028" i="1"/>
  <c r="N7865" i="1"/>
  <c r="N2861" i="1"/>
  <c r="N5367" i="1"/>
  <c r="N758" i="1"/>
  <c r="N2709" i="1"/>
  <c r="N8726" i="1"/>
  <c r="N2745" i="1"/>
  <c r="N755" i="1"/>
  <c r="N7011" i="1"/>
  <c r="N882" i="1"/>
  <c r="N56" i="1"/>
  <c r="N7080" i="1"/>
  <c r="N8557" i="1"/>
  <c r="N3779" i="1"/>
  <c r="N2455" i="1"/>
  <c r="N3135" i="1"/>
  <c r="N3005" i="1"/>
  <c r="N1173" i="1"/>
  <c r="N2326" i="1"/>
  <c r="N6829" i="1"/>
  <c r="N1855" i="1"/>
  <c r="N890" i="1"/>
  <c r="N6186" i="1"/>
  <c r="N6176" i="1"/>
  <c r="N2997" i="1"/>
  <c r="N4694" i="1"/>
  <c r="N3312" i="1"/>
  <c r="N6658" i="1"/>
  <c r="N8237" i="1"/>
  <c r="N7437" i="1"/>
  <c r="N4164" i="1"/>
  <c r="N3171" i="1"/>
  <c r="N4766" i="1"/>
  <c r="N5438" i="1"/>
  <c r="N1297" i="1"/>
  <c r="N1674" i="1"/>
  <c r="N2963" i="1"/>
  <c r="N7263" i="1"/>
  <c r="N4790" i="1"/>
  <c r="N5300" i="1"/>
  <c r="N6198" i="1"/>
  <c r="N2179" i="1"/>
  <c r="N5969" i="1"/>
  <c r="N149" i="1"/>
  <c r="N6030" i="1"/>
  <c r="N4389" i="1"/>
  <c r="N8030" i="1"/>
  <c r="N8124" i="1"/>
  <c r="N7785" i="1"/>
  <c r="N7124" i="1"/>
  <c r="N8283" i="1"/>
  <c r="N5828" i="1"/>
  <c r="N6644" i="1"/>
  <c r="N2563" i="1"/>
  <c r="N7084" i="1"/>
  <c r="N3927" i="1"/>
  <c r="N5181" i="1"/>
  <c r="N2572" i="1"/>
  <c r="N4731" i="1"/>
  <c r="N1225" i="1"/>
  <c r="N8628" i="1"/>
  <c r="N5758" i="1"/>
  <c r="N575" i="1"/>
  <c r="N3551" i="1"/>
  <c r="N2473" i="1"/>
  <c r="N6571" i="1"/>
  <c r="N8318" i="1"/>
  <c r="N1915" i="1"/>
  <c r="N1354" i="1"/>
  <c r="N8415" i="1"/>
  <c r="N5243" i="1"/>
  <c r="N3725" i="1"/>
  <c r="N8825" i="1"/>
  <c r="N2475" i="1"/>
  <c r="N8060" i="1"/>
  <c r="N7470" i="1"/>
  <c r="N188" i="1"/>
  <c r="N2672" i="1"/>
  <c r="N3548" i="1"/>
  <c r="N5689" i="1"/>
  <c r="N7657" i="1"/>
  <c r="N8439" i="1"/>
  <c r="N4403" i="1"/>
  <c r="N8530" i="1"/>
  <c r="N8857" i="1"/>
  <c r="N6645" i="1"/>
  <c r="N7235" i="1"/>
  <c r="N8588" i="1"/>
  <c r="N3459" i="1"/>
  <c r="N5081" i="1"/>
  <c r="N8845" i="1"/>
  <c r="N6861" i="1"/>
  <c r="N3616" i="1"/>
  <c r="N3116" i="1"/>
  <c r="N7286" i="1"/>
  <c r="N5582" i="1"/>
  <c r="N5245" i="1"/>
  <c r="N3257" i="1"/>
  <c r="N6207" i="1"/>
  <c r="N65" i="1"/>
  <c r="N3301" i="1"/>
  <c r="N8133" i="1"/>
  <c r="N8632" i="1"/>
  <c r="N5782" i="1"/>
  <c r="N7128" i="1"/>
  <c r="N4128" i="1"/>
  <c r="N425" i="1"/>
  <c r="N5372" i="1"/>
  <c r="N110" i="1"/>
  <c r="N2352" i="1"/>
  <c r="N2679" i="1"/>
  <c r="N6021" i="1"/>
  <c r="N1927" i="1"/>
  <c r="N3650" i="1"/>
  <c r="N8353" i="1"/>
  <c r="N7496" i="1"/>
  <c r="N1871" i="1"/>
  <c r="N4755" i="1"/>
  <c r="N8449" i="1"/>
  <c r="N8769" i="1"/>
  <c r="N4205" i="1"/>
  <c r="N1892" i="1"/>
  <c r="N3162" i="1"/>
  <c r="N4453" i="1"/>
  <c r="N1338" i="1"/>
  <c r="N4734" i="1"/>
  <c r="N2282" i="1"/>
  <c r="N3583" i="1"/>
  <c r="N5077" i="1"/>
  <c r="N1483" i="1"/>
  <c r="N6641" i="1"/>
  <c r="N4704" i="1"/>
  <c r="N3526" i="1"/>
  <c r="N8045" i="1"/>
  <c r="N7799" i="1"/>
  <c r="N6388" i="1"/>
  <c r="N4788" i="1"/>
  <c r="N6116" i="1"/>
  <c r="N6351" i="1"/>
  <c r="N6145" i="1"/>
  <c r="N5152" i="1"/>
  <c r="N1151" i="1"/>
  <c r="N5683" i="1"/>
  <c r="N5711" i="1"/>
  <c r="N5700" i="1"/>
  <c r="N1586" i="1"/>
  <c r="N5252" i="1"/>
  <c r="N780" i="1"/>
  <c r="N8043" i="1"/>
  <c r="N3197" i="1"/>
  <c r="N970" i="1"/>
  <c r="N4195" i="1"/>
  <c r="N8194" i="1"/>
  <c r="N1672" i="1"/>
  <c r="N5610" i="1"/>
  <c r="N1319" i="1"/>
  <c r="N3123" i="1"/>
  <c r="N7063" i="1"/>
  <c r="N4631" i="1"/>
  <c r="N3937" i="1"/>
  <c r="N4927" i="1"/>
  <c r="N4008" i="1"/>
  <c r="N7370" i="1"/>
  <c r="N1427" i="1"/>
  <c r="N4836" i="1"/>
  <c r="N6273" i="1"/>
  <c r="N1467" i="1"/>
  <c r="N339" i="1"/>
  <c r="N2653" i="1"/>
  <c r="N2774" i="1"/>
  <c r="N8184" i="1"/>
  <c r="N8686" i="1"/>
  <c r="N6467" i="1"/>
  <c r="N1430" i="1"/>
  <c r="N7797" i="1"/>
  <c r="N8066" i="1"/>
  <c r="N856" i="1"/>
  <c r="N2225" i="1"/>
  <c r="N8176" i="1"/>
  <c r="N6721" i="1"/>
  <c r="N2143" i="1"/>
  <c r="N5311" i="1"/>
  <c r="N4355" i="1"/>
  <c r="N5842" i="1"/>
  <c r="N369" i="1"/>
  <c r="N6081" i="1"/>
  <c r="N3940" i="1"/>
  <c r="N8238" i="1"/>
  <c r="N2687" i="1"/>
  <c r="N683" i="1"/>
  <c r="N1757" i="1"/>
  <c r="N6949" i="1"/>
  <c r="N8162" i="1"/>
  <c r="N4183" i="1"/>
  <c r="N7936" i="1"/>
  <c r="N5302" i="1"/>
  <c r="N629" i="1"/>
  <c r="N2812" i="1"/>
  <c r="N6189" i="1"/>
  <c r="N920" i="1"/>
  <c r="N3251" i="1"/>
  <c r="N1260" i="1"/>
  <c r="N7320" i="1"/>
  <c r="N946" i="1"/>
  <c r="N3300" i="1"/>
  <c r="N1337" i="1"/>
  <c r="N43" i="1"/>
  <c r="N7285" i="1"/>
  <c r="N419" i="1"/>
  <c r="N1012" i="1"/>
  <c r="N6968" i="1"/>
  <c r="N3022" i="1"/>
  <c r="N7158" i="1"/>
  <c r="N1137" i="1"/>
  <c r="N3335" i="1"/>
  <c r="N6266" i="1"/>
  <c r="N4137" i="1"/>
  <c r="N2513" i="1"/>
  <c r="N1733" i="1"/>
  <c r="N1317" i="1"/>
  <c r="N6160" i="1"/>
  <c r="N7468" i="1"/>
  <c r="N8706" i="1"/>
  <c r="N1386" i="1"/>
  <c r="N7048" i="1"/>
  <c r="N7790" i="1"/>
  <c r="N8540" i="1"/>
  <c r="N5634" i="1"/>
  <c r="N5291" i="1"/>
  <c r="N1528" i="1"/>
  <c r="N6668" i="1"/>
  <c r="N1554" i="1"/>
  <c r="N6690" i="1"/>
  <c r="N5715" i="1"/>
  <c r="N1417" i="1"/>
  <c r="N5098" i="1"/>
  <c r="N2982" i="1"/>
  <c r="N6619" i="1"/>
  <c r="N7261" i="1"/>
  <c r="N3872" i="1"/>
  <c r="N1897" i="1"/>
  <c r="N3900" i="1"/>
  <c r="N3998" i="1"/>
  <c r="N6616" i="1"/>
  <c r="N13" i="1"/>
  <c r="N945" i="1"/>
  <c r="N1270" i="1"/>
  <c r="N1366" i="1"/>
  <c r="N3089" i="1"/>
  <c r="N5649" i="1"/>
  <c r="N6422" i="1"/>
  <c r="N4222" i="1"/>
  <c r="N7920" i="1"/>
  <c r="N2960" i="1"/>
  <c r="N3148" i="1"/>
  <c r="N2993" i="1"/>
  <c r="N3101" i="1"/>
  <c r="N1040" i="1"/>
  <c r="N1971" i="1"/>
  <c r="N1511" i="1"/>
  <c r="N766" i="1"/>
  <c r="N3800" i="1"/>
  <c r="N5031" i="1"/>
  <c r="N7733" i="1"/>
  <c r="N2325" i="1"/>
  <c r="N6429" i="1"/>
  <c r="N1160" i="1"/>
  <c r="N7781" i="1"/>
  <c r="N714" i="1"/>
  <c r="N6033" i="1"/>
  <c r="N6948" i="1"/>
  <c r="N3856" i="1"/>
  <c r="N8002" i="1"/>
  <c r="N1815" i="1"/>
  <c r="N3781" i="1"/>
  <c r="N4527" i="1"/>
  <c r="N1244" i="1"/>
  <c r="N1361" i="1"/>
  <c r="N1016" i="1"/>
  <c r="N4229" i="1"/>
  <c r="N5470" i="1"/>
  <c r="N7958" i="1"/>
  <c r="N4729" i="1"/>
  <c r="N5553" i="1"/>
  <c r="N8120" i="1"/>
  <c r="N6772" i="1"/>
  <c r="N2909" i="1"/>
  <c r="N7870" i="1"/>
  <c r="N5246" i="1"/>
  <c r="N626" i="1"/>
  <c r="N179" i="1"/>
  <c r="N4682" i="1"/>
  <c r="N2345" i="1"/>
  <c r="N2660" i="1"/>
  <c r="N3283" i="1"/>
  <c r="N7020" i="1"/>
  <c r="N594" i="1"/>
  <c r="N749" i="1"/>
  <c r="N8016" i="1"/>
  <c r="N6878" i="1"/>
  <c r="N4598" i="1"/>
  <c r="N7969" i="1"/>
  <c r="N1652" i="1"/>
  <c r="N2973" i="1"/>
  <c r="N4352" i="1"/>
  <c r="N5898" i="1"/>
  <c r="N8000" i="1"/>
  <c r="N7435" i="1"/>
  <c r="N3452" i="1"/>
  <c r="N1409" i="1"/>
  <c r="N2562" i="1"/>
  <c r="N7222" i="1"/>
  <c r="N3538" i="1"/>
  <c r="N2848" i="1"/>
  <c r="N4299" i="1"/>
  <c r="N2971" i="1"/>
  <c r="N119" i="1"/>
  <c r="N5356" i="1"/>
  <c r="N8271" i="1"/>
  <c r="N8826" i="1"/>
  <c r="N6259" i="1"/>
  <c r="N430" i="1"/>
  <c r="N8076" i="1"/>
  <c r="N6210" i="1"/>
  <c r="N8659" i="1"/>
  <c r="N5363" i="1"/>
  <c r="N2951" i="1"/>
  <c r="N5760" i="1"/>
  <c r="N1840" i="1"/>
  <c r="N3957" i="1"/>
  <c r="N4129" i="1"/>
  <c r="N2335" i="1"/>
  <c r="N8207" i="1"/>
  <c r="N807" i="1"/>
  <c r="N3191" i="1"/>
  <c r="N1236" i="1"/>
  <c r="N4187" i="1"/>
  <c r="N7366" i="1"/>
  <c r="N8935" i="1"/>
  <c r="N3787" i="1"/>
  <c r="N8010" i="1"/>
  <c r="N1203" i="1"/>
  <c r="N5718" i="1"/>
  <c r="N3702" i="1"/>
  <c r="N1377" i="1"/>
  <c r="N8263" i="1"/>
  <c r="N2626" i="1"/>
  <c r="N8454" i="1"/>
  <c r="N8410" i="1"/>
  <c r="N2450" i="1"/>
  <c r="N937" i="1"/>
  <c r="N5124" i="1"/>
  <c r="N7714" i="1"/>
  <c r="N8425" i="1"/>
  <c r="N5104" i="1"/>
  <c r="N8865" i="1"/>
  <c r="N2369" i="1"/>
  <c r="N3182" i="1"/>
  <c r="N7574" i="1"/>
  <c r="N7220" i="1"/>
  <c r="N223" i="1"/>
  <c r="N4127" i="1"/>
  <c r="N2014" i="1"/>
  <c r="N2427" i="1"/>
  <c r="N5495" i="1"/>
  <c r="N6903" i="1"/>
  <c r="N3489" i="1"/>
  <c r="N7019" i="1"/>
  <c r="N481" i="1"/>
  <c r="N3892" i="1"/>
  <c r="N7493" i="1"/>
  <c r="N7396" i="1"/>
  <c r="N3634" i="1"/>
  <c r="N4672" i="1"/>
  <c r="N6970" i="1"/>
  <c r="N3680" i="1"/>
  <c r="N8390" i="1"/>
  <c r="N5738" i="1"/>
  <c r="N5658" i="1"/>
  <c r="N8012" i="1"/>
  <c r="N4424" i="1"/>
  <c r="N7319" i="1"/>
  <c r="N7902" i="1"/>
  <c r="N1844" i="1"/>
  <c r="N3719" i="1"/>
  <c r="N8139" i="1"/>
  <c r="N6887" i="1"/>
  <c r="N7862" i="1"/>
  <c r="N6162" i="1"/>
  <c r="N6169" i="1"/>
  <c r="N5818" i="1"/>
  <c r="N3536" i="1"/>
  <c r="N362" i="1"/>
  <c r="N6981" i="1"/>
  <c r="N1373" i="1"/>
  <c r="N4799" i="1"/>
  <c r="N3" i="1"/>
  <c r="N6749" i="1"/>
  <c r="N1256" i="1"/>
  <c r="N3535" i="1"/>
  <c r="N2471" i="1"/>
  <c r="N4901" i="1"/>
  <c r="N7675" i="1"/>
  <c r="N4382" i="1"/>
  <c r="N4522" i="1"/>
  <c r="N7692" i="1"/>
  <c r="N4618" i="1"/>
  <c r="N3585" i="1"/>
  <c r="N951" i="1"/>
  <c r="N7850" i="1"/>
  <c r="N6004" i="1"/>
  <c r="N1741" i="1"/>
  <c r="N3262" i="1"/>
  <c r="N5749" i="1"/>
  <c r="N4059" i="1"/>
  <c r="N5513" i="1"/>
  <c r="N8601" i="1"/>
  <c r="N5458" i="1"/>
  <c r="N5154" i="1"/>
  <c r="N3006" i="1"/>
  <c r="N1052" i="1"/>
  <c r="N7315" i="1"/>
  <c r="N1108" i="1"/>
  <c r="N2858" i="1"/>
  <c r="N6727" i="1"/>
  <c r="N6544" i="1"/>
  <c r="N6364" i="1"/>
  <c r="N4417" i="1"/>
  <c r="N5672" i="1"/>
  <c r="N3815" i="1"/>
  <c r="N5402" i="1"/>
  <c r="N3316" i="1"/>
  <c r="N2040" i="1"/>
  <c r="N5654" i="1"/>
  <c r="N633" i="1"/>
  <c r="N1655" i="1"/>
  <c r="N4786" i="1"/>
  <c r="N5539" i="1"/>
  <c r="N5255" i="1"/>
  <c r="N534" i="1"/>
  <c r="N6528" i="1"/>
  <c r="N6639" i="1"/>
  <c r="N3686" i="1"/>
  <c r="N3862" i="1"/>
  <c r="N1882" i="1"/>
  <c r="N6195" i="1"/>
  <c r="N3250" i="1"/>
  <c r="N7434" i="1"/>
  <c r="N2035" i="1"/>
  <c r="N6283" i="1"/>
  <c r="N5997" i="1"/>
  <c r="N1003" i="1"/>
  <c r="N2844" i="1"/>
  <c r="N8275" i="1"/>
  <c r="N613" i="1"/>
  <c r="N447" i="1"/>
  <c r="N4781" i="1"/>
  <c r="N3921" i="1"/>
  <c r="N7001" i="1"/>
  <c r="N8752" i="1"/>
  <c r="N2463" i="1"/>
  <c r="N5516" i="1"/>
  <c r="N185" i="1"/>
  <c r="N6271" i="1"/>
  <c r="N1037" i="1"/>
  <c r="N4153" i="1"/>
  <c r="N5647" i="1"/>
  <c r="N7974" i="1"/>
  <c r="N5344" i="1"/>
  <c r="N7296" i="1"/>
  <c r="N2945" i="1"/>
  <c r="N3747" i="1"/>
  <c r="N4139" i="1"/>
  <c r="N6817" i="1"/>
  <c r="N6820" i="1"/>
  <c r="N6220" i="1"/>
  <c r="N8660" i="1"/>
  <c r="N1994" i="1"/>
  <c r="N4969" i="1"/>
  <c r="N4617" i="1"/>
  <c r="N231" i="1"/>
  <c r="N3742" i="1"/>
  <c r="N3149" i="1"/>
  <c r="N2535" i="1"/>
  <c r="N239" i="1"/>
  <c r="N3280" i="1"/>
  <c r="N2120" i="1"/>
  <c r="N896" i="1"/>
  <c r="N5203" i="1"/>
  <c r="N4150" i="1"/>
  <c r="N7351" i="1"/>
  <c r="N6117" i="1"/>
  <c r="N2294" i="1"/>
  <c r="N4092" i="1"/>
  <c r="N4412" i="1"/>
  <c r="N228" i="1"/>
  <c r="N2280" i="1"/>
  <c r="N6742" i="1"/>
  <c r="N4787" i="1"/>
  <c r="N5441" i="1"/>
  <c r="N4093" i="1"/>
  <c r="N4881" i="1"/>
  <c r="N118" i="1"/>
  <c r="N2674" i="1"/>
  <c r="N4296" i="1"/>
  <c r="N2888" i="1"/>
  <c r="N7165" i="1"/>
  <c r="N1591" i="1"/>
  <c r="N4625" i="1"/>
  <c r="N7707" i="1"/>
  <c r="N1001" i="1"/>
  <c r="N4445" i="1"/>
  <c r="N1472" i="1"/>
  <c r="N8258" i="1"/>
  <c r="N1274" i="1"/>
  <c r="N7619" i="1"/>
  <c r="N531" i="1"/>
  <c r="N869" i="1"/>
  <c r="N3521" i="1"/>
  <c r="N2367" i="1"/>
  <c r="N8114" i="1"/>
  <c r="N3284" i="1"/>
  <c r="N7845" i="1"/>
  <c r="N836" i="1"/>
  <c r="N2637" i="1"/>
  <c r="N5387" i="1"/>
  <c r="N4480" i="1"/>
  <c r="N2675" i="1"/>
  <c r="N3037" i="1"/>
  <c r="N4146" i="1"/>
  <c r="N7092" i="1"/>
  <c r="N628" i="1"/>
  <c r="N4824" i="1"/>
  <c r="N4213" i="1"/>
  <c r="N5804" i="1"/>
  <c r="N4110" i="1"/>
  <c r="N2506" i="1"/>
  <c r="N5447" i="1"/>
  <c r="N4591" i="1"/>
  <c r="N1081" i="1"/>
  <c r="N1375" i="1"/>
  <c r="N5109" i="1"/>
  <c r="N8198" i="1"/>
  <c r="N7015" i="1"/>
  <c r="N3402" i="1"/>
  <c r="N5425" i="1"/>
  <c r="N6724" i="1"/>
  <c r="N1102" i="1"/>
  <c r="N8482" i="1"/>
  <c r="N5084" i="1"/>
  <c r="N5091" i="1"/>
  <c r="N2642" i="1"/>
  <c r="N1141" i="1"/>
  <c r="N7575" i="1"/>
  <c r="N8424" i="1"/>
  <c r="N6592" i="1"/>
  <c r="N8336" i="1"/>
  <c r="N2161" i="1"/>
  <c r="N8820" i="1"/>
  <c r="N4572" i="1"/>
  <c r="N3453" i="1"/>
  <c r="N1635" i="1"/>
  <c r="N3982" i="1"/>
  <c r="N589" i="1"/>
  <c r="N8538" i="1"/>
  <c r="N6881" i="1"/>
  <c r="N3893" i="1"/>
  <c r="N2485" i="1"/>
  <c r="N4802" i="1"/>
  <c r="N6078" i="1"/>
  <c r="N8097" i="1"/>
  <c r="N7738" i="1"/>
  <c r="N6712" i="1"/>
  <c r="N4449" i="1"/>
  <c r="N2795" i="1"/>
  <c r="N8328" i="1"/>
  <c r="N1809" i="1"/>
  <c r="N7067" i="1"/>
  <c r="N5082" i="1"/>
  <c r="N8294" i="1"/>
  <c r="N5217" i="1"/>
  <c r="N8610" i="1"/>
  <c r="N7894" i="1"/>
  <c r="N2641" i="1"/>
  <c r="N6447" i="1"/>
  <c r="N6026" i="1"/>
  <c r="N7709" i="1"/>
  <c r="N227" i="1"/>
  <c r="N3477" i="1"/>
  <c r="N4359" i="1"/>
  <c r="N7586" i="1"/>
  <c r="N1633" i="1"/>
  <c r="N632" i="1"/>
  <c r="N5928" i="1"/>
  <c r="N4798" i="1"/>
  <c r="N6354" i="1"/>
  <c r="N7518" i="1"/>
  <c r="N8764" i="1"/>
  <c r="N7416" i="1"/>
  <c r="N6898" i="1"/>
  <c r="N5543" i="1"/>
  <c r="N8819" i="1"/>
  <c r="N8861" i="1"/>
  <c r="N2529" i="1"/>
  <c r="N2265" i="1"/>
  <c r="N1477" i="1"/>
  <c r="N4983" i="1"/>
  <c r="N6863" i="1"/>
  <c r="N4012" i="1"/>
  <c r="N5487" i="1"/>
  <c r="N8143" i="1"/>
  <c r="N7350" i="1"/>
  <c r="N3810" i="1"/>
  <c r="N4517" i="1"/>
  <c r="N8452" i="1"/>
  <c r="N4642" i="1"/>
  <c r="N7996" i="1"/>
  <c r="N8284" i="1"/>
  <c r="N6166" i="1"/>
  <c r="N858" i="1"/>
  <c r="N5159" i="1"/>
  <c r="N5966" i="1"/>
  <c r="N8674" i="1"/>
  <c r="N6601" i="1"/>
  <c r="N3623" i="1"/>
  <c r="N4297" i="1"/>
  <c r="N8519" i="1"/>
  <c r="N5406" i="1"/>
  <c r="N3232" i="1"/>
  <c r="N659" i="1"/>
  <c r="N6739" i="1"/>
  <c r="N1470" i="1"/>
  <c r="N487" i="1"/>
  <c r="N7678" i="1"/>
  <c r="N2361" i="1"/>
  <c r="N6990" i="1"/>
  <c r="N2943" i="1"/>
  <c r="N2290" i="1"/>
  <c r="N647" i="1"/>
  <c r="N3451" i="1"/>
  <c r="N1088" i="1"/>
  <c r="N3714" i="1"/>
  <c r="N4046" i="1"/>
  <c r="N4502" i="1"/>
  <c r="N3281" i="1"/>
  <c r="N5361" i="1"/>
  <c r="N4661" i="1"/>
  <c r="N216" i="1"/>
  <c r="N5260" i="1"/>
  <c r="N3612" i="1"/>
  <c r="N1873" i="1"/>
  <c r="N4485" i="1"/>
  <c r="N4027" i="1"/>
  <c r="N7991" i="1"/>
  <c r="N4697" i="1"/>
  <c r="N2081" i="1"/>
  <c r="N558" i="1"/>
  <c r="N4334" i="1"/>
  <c r="N8740" i="1"/>
  <c r="N273" i="1"/>
  <c r="N4320" i="1"/>
  <c r="N5168" i="1"/>
  <c r="N8100" i="1"/>
  <c r="N6832" i="1"/>
  <c r="N40" i="1"/>
  <c r="N315" i="1"/>
  <c r="N8890" i="1"/>
  <c r="N7585" i="1"/>
  <c r="N863" i="1"/>
  <c r="N915" i="1"/>
  <c r="N3755" i="1"/>
  <c r="N2268" i="1"/>
  <c r="N5766" i="1"/>
  <c r="N2429" i="1"/>
  <c r="N3313" i="1"/>
  <c r="N8851" i="1"/>
  <c r="N5992" i="1"/>
  <c r="N4308" i="1"/>
  <c r="N259" i="1"/>
  <c r="N8158" i="1"/>
  <c r="N8489" i="1"/>
  <c r="N5799" i="1"/>
  <c r="N1359" i="1"/>
  <c r="N7512" i="1"/>
  <c r="N42" i="1"/>
  <c r="N8154" i="1"/>
  <c r="N5431" i="1"/>
  <c r="N4018" i="1"/>
  <c r="N4815" i="1"/>
  <c r="N681" i="1"/>
  <c r="N4490" i="1"/>
  <c r="N3118" i="1"/>
  <c r="N3259" i="1"/>
  <c r="N7146" i="1"/>
  <c r="N4863" i="1"/>
  <c r="N5381" i="1"/>
  <c r="N3662" i="1"/>
  <c r="N6517" i="1"/>
  <c r="N4429" i="1"/>
  <c r="N2933" i="1"/>
  <c r="N3235" i="1"/>
  <c r="N4970" i="1"/>
  <c r="N7768" i="1"/>
  <c r="N7971" i="1"/>
  <c r="N6697" i="1"/>
  <c r="N583" i="1"/>
  <c r="N3561" i="1"/>
  <c r="N2640" i="1"/>
  <c r="N8720" i="1"/>
  <c r="N5972" i="1"/>
  <c r="N1357" i="1"/>
  <c r="N8414" i="1"/>
  <c r="N6595" i="1"/>
  <c r="N3336" i="1"/>
  <c r="N4700" i="1"/>
  <c r="N541" i="1"/>
  <c r="N3837" i="1"/>
  <c r="N1641" i="1"/>
  <c r="N5197" i="1"/>
  <c r="N4679" i="1"/>
  <c r="N507" i="1"/>
  <c r="N463" i="1"/>
  <c r="N8595" i="1"/>
  <c r="N7241" i="1"/>
  <c r="N7045" i="1"/>
  <c r="N5324" i="1"/>
  <c r="N4860" i="1"/>
  <c r="N7323" i="1"/>
  <c r="N5998" i="1"/>
  <c r="N2703" i="1"/>
  <c r="N4902" i="1"/>
  <c r="N7024" i="1"/>
  <c r="N767" i="1"/>
  <c r="N7171" i="1"/>
  <c r="N3139" i="1"/>
  <c r="N2648" i="1"/>
  <c r="N2589" i="1"/>
  <c r="N4186" i="1"/>
  <c r="N8179" i="1"/>
  <c r="N3057" i="1"/>
  <c r="N7560" i="1"/>
  <c r="N3620" i="1"/>
  <c r="N8905" i="1"/>
  <c r="N3110" i="1"/>
  <c r="N4854" i="1"/>
  <c r="N348" i="1"/>
  <c r="N8934" i="1"/>
  <c r="N7890" i="1"/>
  <c r="N912" i="1"/>
  <c r="N6972" i="1"/>
  <c r="N1172" i="1"/>
  <c r="N2678" i="1"/>
  <c r="N3580" i="1"/>
  <c r="N2184" i="1"/>
  <c r="N7817" i="1"/>
  <c r="N7556" i="1"/>
  <c r="N4492" i="1"/>
  <c r="N4302" i="1"/>
  <c r="N8358" i="1"/>
  <c r="N2940" i="1"/>
  <c r="N4284" i="1"/>
  <c r="N6950" i="1"/>
  <c r="N8883" i="1"/>
  <c r="N1134" i="1"/>
  <c r="N6821" i="1"/>
  <c r="N1963" i="1"/>
  <c r="N8624" i="1"/>
  <c r="N7918" i="1"/>
  <c r="N6846" i="1"/>
  <c r="N3785" i="1"/>
  <c r="N5103" i="1"/>
  <c r="N981" i="1"/>
  <c r="N2713" i="1"/>
  <c r="N1282" i="1"/>
  <c r="N7219" i="1"/>
  <c r="N2673" i="1"/>
  <c r="N5284" i="1"/>
  <c r="N610" i="1"/>
  <c r="N8823" i="1"/>
  <c r="N7251" i="1"/>
  <c r="N1962" i="1"/>
  <c r="N6459" i="1"/>
  <c r="N878" i="1"/>
  <c r="N6674" i="1"/>
  <c r="N6979" i="1"/>
  <c r="N654" i="1"/>
  <c r="N5224" i="1"/>
  <c r="N3077" i="1"/>
  <c r="N5176" i="1"/>
  <c r="N5366" i="1"/>
  <c r="N4019" i="1"/>
  <c r="N5379" i="1"/>
  <c r="N3142" i="1"/>
  <c r="N3404" i="1"/>
  <c r="N7523" i="1"/>
  <c r="N211" i="1"/>
  <c r="N8834" i="1"/>
  <c r="N6072" i="1"/>
  <c r="N924" i="1"/>
  <c r="N7649" i="1"/>
  <c r="N1932" i="1"/>
  <c r="N6226" i="1"/>
  <c r="N3347" i="1"/>
  <c r="N5326" i="1"/>
  <c r="N5386" i="1"/>
  <c r="N1503" i="1"/>
  <c r="N347" i="1"/>
  <c r="N4888" i="1"/>
  <c r="N1921" i="1"/>
  <c r="N2719" i="1"/>
  <c r="N3143" i="1"/>
  <c r="N8269" i="1"/>
  <c r="N4838" i="1"/>
  <c r="N1113" i="1"/>
  <c r="N5035" i="1"/>
  <c r="N4651" i="1"/>
  <c r="N1074" i="1"/>
  <c r="N7243" i="1"/>
  <c r="N4447" i="1"/>
  <c r="N6454" i="1"/>
  <c r="N4564" i="1"/>
  <c r="N1320" i="1"/>
  <c r="N6499" i="1"/>
  <c r="N4657" i="1"/>
  <c r="N7642" i="1"/>
  <c r="N5102" i="1"/>
  <c r="N3441" i="1"/>
  <c r="N8433" i="1"/>
  <c r="N2868" i="1"/>
  <c r="N3516" i="1"/>
  <c r="N5413" i="1"/>
  <c r="N798" i="1"/>
  <c r="N4190" i="1"/>
  <c r="N7835" i="1"/>
  <c r="N8438" i="1"/>
  <c r="N1060" i="1"/>
  <c r="N3216" i="1"/>
  <c r="N3584" i="1"/>
  <c r="N6079" i="1"/>
  <c r="N4581" i="1"/>
  <c r="N7239" i="1"/>
  <c r="N570" i="1"/>
  <c r="N5908" i="1"/>
  <c r="N1564" i="1"/>
  <c r="N270" i="1"/>
  <c r="N6466" i="1"/>
  <c r="N7784" i="1"/>
  <c r="N7741" i="1"/>
  <c r="N6396" i="1"/>
  <c r="N1436" i="1"/>
  <c r="N5250" i="1"/>
  <c r="N3915" i="1"/>
  <c r="N4595" i="1"/>
  <c r="N6149" i="1"/>
  <c r="N7693" i="1"/>
  <c r="N3628" i="1"/>
  <c r="N2778" i="1"/>
  <c r="N3494" i="1"/>
  <c r="N4695" i="1"/>
  <c r="N5830" i="1"/>
  <c r="N7965" i="1"/>
  <c r="N5467" i="1"/>
  <c r="N5493" i="1"/>
  <c r="N8305" i="1"/>
  <c r="N6154" i="1"/>
  <c r="N526" i="1"/>
  <c r="N7527" i="1"/>
  <c r="N5022" i="1"/>
  <c r="N2504" i="1"/>
  <c r="N8944" i="1"/>
  <c r="N3239" i="1"/>
  <c r="N7388" i="1"/>
  <c r="N8814" i="1"/>
  <c r="N8685" i="1"/>
  <c r="N2256" i="1"/>
  <c r="N3276" i="1"/>
  <c r="N8209" i="1"/>
  <c r="N3796" i="1"/>
  <c r="N374" i="1"/>
  <c r="N3509" i="1"/>
  <c r="N5340" i="1"/>
  <c r="N2605" i="1"/>
  <c r="N4366" i="1"/>
  <c r="N1195" i="1"/>
  <c r="N6455" i="1"/>
  <c r="N5111" i="1"/>
  <c r="N7072" i="1"/>
  <c r="N3883" i="1"/>
  <c r="N1419" i="1"/>
  <c r="N6940" i="1"/>
  <c r="N4839" i="1"/>
  <c r="N7052" i="1"/>
  <c r="N5974" i="1"/>
  <c r="N4859" i="1"/>
  <c r="N7426" i="1"/>
  <c r="N7058" i="1"/>
  <c r="N5305" i="1"/>
  <c r="N3117" i="1"/>
  <c r="N1638" i="1"/>
  <c r="N456" i="1"/>
  <c r="N4396" i="1"/>
  <c r="N7901" i="1"/>
  <c r="N7189" i="1"/>
  <c r="N6471" i="1"/>
  <c r="N2769" i="1"/>
  <c r="N3417" i="1"/>
  <c r="N4841" i="1"/>
  <c r="N1504" i="1"/>
  <c r="N5254" i="1"/>
  <c r="N113" i="1"/>
  <c r="N7418" i="1"/>
  <c r="N268" i="1"/>
  <c r="N2443" i="1"/>
  <c r="N1048" i="1"/>
  <c r="N2189" i="1"/>
  <c r="N57" i="1"/>
  <c r="N4006" i="1"/>
  <c r="N5333" i="1"/>
  <c r="N1865" i="1"/>
  <c r="N741" i="1"/>
  <c r="N5561" i="1"/>
  <c r="N8653" i="1"/>
  <c r="N2339" i="1"/>
  <c r="N6028" i="1"/>
  <c r="N675" i="1"/>
  <c r="N740" i="1"/>
  <c r="N7240" i="1"/>
  <c r="N184" i="1"/>
  <c r="N6604" i="1"/>
  <c r="N7405" i="1"/>
  <c r="N8562" i="1"/>
  <c r="N1164" i="1"/>
  <c r="N7935" i="1"/>
  <c r="N6490" i="1"/>
  <c r="N7076" i="1"/>
  <c r="N8261" i="1"/>
  <c r="N4857" i="1"/>
  <c r="N5809" i="1"/>
  <c r="N1779" i="1"/>
  <c r="N968" i="1"/>
  <c r="N7497" i="1"/>
  <c r="N4736" i="1"/>
  <c r="N2026" i="1"/>
  <c r="N58" i="1"/>
  <c r="N2699" i="1"/>
  <c r="N6753" i="1"/>
  <c r="N7127" i="1"/>
  <c r="N4362" i="1"/>
  <c r="N2906" i="1"/>
  <c r="N1094" i="1"/>
  <c r="N6275" i="1"/>
  <c r="N1475" i="1"/>
  <c r="N4029" i="1"/>
  <c r="N3237" i="1"/>
  <c r="N1747" i="1"/>
  <c r="N7269" i="1"/>
  <c r="N4056" i="1"/>
  <c r="N6060" i="1"/>
  <c r="N6211" i="1"/>
  <c r="N2613" i="1"/>
  <c r="N4610" i="1"/>
  <c r="N6920" i="1"/>
  <c r="N5025" i="1"/>
  <c r="N5440" i="1"/>
  <c r="N6914" i="1"/>
  <c r="N2141" i="1"/>
  <c r="N3080" i="1"/>
  <c r="N260" i="1"/>
  <c r="N6323" i="1"/>
  <c r="N8320" i="1"/>
  <c r="N3881" i="1"/>
  <c r="N4754" i="1"/>
  <c r="N1711" i="1"/>
  <c r="N5100" i="1"/>
  <c r="N1884" i="1"/>
  <c r="N2087" i="1"/>
  <c r="N7995" i="1"/>
  <c r="N1115" i="1"/>
  <c r="N8365" i="1"/>
  <c r="N4476" i="1"/>
  <c r="N1512" i="1"/>
  <c r="N2488" i="1"/>
  <c r="N6575" i="1"/>
  <c r="N7613" i="1"/>
  <c r="N8423" i="1"/>
  <c r="N8137" i="1"/>
  <c r="N8144" i="1"/>
  <c r="N6035" i="1"/>
  <c r="N7669" i="1"/>
  <c r="N8617" i="1"/>
  <c r="N5565" i="1"/>
  <c r="N6389" i="1"/>
  <c r="N3389" i="1"/>
  <c r="N2310" i="1"/>
  <c r="N4067" i="1"/>
  <c r="N4386" i="1"/>
  <c r="N1950" i="1"/>
  <c r="N493" i="1"/>
  <c r="N5810" i="1"/>
  <c r="N905" i="1"/>
  <c r="N4062" i="1"/>
  <c r="N8502" i="1"/>
  <c r="R194" i="11" l="1"/>
  <c r="R178" i="11"/>
  <c r="R162" i="11"/>
  <c r="R146" i="11"/>
  <c r="R130" i="11"/>
  <c r="R114" i="11"/>
  <c r="R174" i="11"/>
  <c r="R126" i="11"/>
  <c r="R186" i="11"/>
  <c r="R170" i="11"/>
  <c r="R154" i="11"/>
  <c r="R138" i="11"/>
  <c r="R122" i="11"/>
  <c r="R106" i="11"/>
  <c r="R190" i="11"/>
  <c r="R158" i="11"/>
  <c r="R142" i="11"/>
  <c r="R110" i="11"/>
  <c r="R182" i="11"/>
  <c r="R166" i="11"/>
  <c r="R150" i="11"/>
  <c r="R134" i="11"/>
  <c r="R118" i="11"/>
  <c r="R50" i="11"/>
  <c r="R54" i="11"/>
  <c r="R46" i="11"/>
  <c r="R42" i="11"/>
  <c r="R38" i="11"/>
  <c r="R34" i="11"/>
  <c r="R30" i="11"/>
  <c r="R26" i="11"/>
  <c r="R22" i="11"/>
  <c r="R18" i="11"/>
  <c r="R14" i="11"/>
  <c r="R10" i="11"/>
  <c r="R6" i="11"/>
  <c r="R193" i="11"/>
  <c r="R185" i="11"/>
  <c r="R181" i="11"/>
  <c r="R169" i="11"/>
  <c r="R165" i="11"/>
  <c r="R157" i="11"/>
  <c r="R149" i="11"/>
  <c r="R141" i="11"/>
  <c r="R133" i="11"/>
  <c r="R125" i="11"/>
  <c r="R113" i="11"/>
  <c r="R105" i="11"/>
  <c r="R101" i="11"/>
  <c r="R93" i="11"/>
  <c r="R81" i="11"/>
  <c r="R73" i="11"/>
  <c r="R69" i="11"/>
  <c r="R61" i="11"/>
  <c r="R53" i="11"/>
  <c r="R45" i="11"/>
  <c r="R37" i="11"/>
  <c r="R29" i="11"/>
  <c r="R21" i="11"/>
  <c r="R13" i="11"/>
  <c r="R9" i="11"/>
  <c r="R196" i="11"/>
  <c r="R192" i="11"/>
  <c r="R188" i="11"/>
  <c r="R184" i="11"/>
  <c r="R180" i="11"/>
  <c r="R176" i="11"/>
  <c r="R172" i="11"/>
  <c r="R168" i="11"/>
  <c r="R164" i="11"/>
  <c r="R160" i="11"/>
  <c r="R156" i="11"/>
  <c r="R152" i="11"/>
  <c r="R148" i="11"/>
  <c r="R144" i="11"/>
  <c r="R140" i="11"/>
  <c r="R136" i="11"/>
  <c r="R132" i="11"/>
  <c r="R128" i="11"/>
  <c r="R124" i="11"/>
  <c r="R120" i="11"/>
  <c r="R116" i="11"/>
  <c r="R112" i="11"/>
  <c r="R108" i="11"/>
  <c r="R104" i="11"/>
  <c r="R100" i="11"/>
  <c r="R96" i="11"/>
  <c r="R92" i="11"/>
  <c r="R88" i="11"/>
  <c r="R84" i="11"/>
  <c r="R80" i="11"/>
  <c r="R76" i="11"/>
  <c r="R72" i="11"/>
  <c r="R68" i="11"/>
  <c r="R64" i="11"/>
  <c r="R60" i="11"/>
  <c r="R56" i="11"/>
  <c r="R52" i="11"/>
  <c r="R48" i="11"/>
  <c r="R44" i="11"/>
  <c r="R40" i="11"/>
  <c r="R36" i="11"/>
  <c r="R32" i="11"/>
  <c r="R28" i="11"/>
  <c r="R24" i="11"/>
  <c r="R20" i="11"/>
  <c r="R16" i="11"/>
  <c r="R12" i="11"/>
  <c r="R8" i="11"/>
  <c r="R4" i="11"/>
  <c r="R102" i="11"/>
  <c r="R98" i="11"/>
  <c r="R94" i="11"/>
  <c r="R90" i="11"/>
  <c r="R86" i="11"/>
  <c r="R82" i="11"/>
  <c r="R78" i="11"/>
  <c r="R74" i="11"/>
  <c r="R70" i="11"/>
  <c r="R66" i="11"/>
  <c r="R62" i="11"/>
  <c r="R58" i="11"/>
  <c r="R2" i="11"/>
  <c r="R189" i="11"/>
  <c r="R177" i="11"/>
  <c r="R173" i="11"/>
  <c r="R161" i="11"/>
  <c r="R153" i="11"/>
  <c r="R145" i="11"/>
  <c r="R137" i="11"/>
  <c r="R129" i="11"/>
  <c r="R121" i="11"/>
  <c r="R117" i="11"/>
  <c r="R109" i="11"/>
  <c r="R97" i="11"/>
  <c r="R89" i="11"/>
  <c r="R85" i="11"/>
  <c r="R77" i="11"/>
  <c r="R65" i="11"/>
  <c r="R57" i="11"/>
  <c r="R49" i="11"/>
  <c r="R41" i="11"/>
  <c r="R33" i="11"/>
  <c r="R25" i="11"/>
  <c r="R17" i="11"/>
  <c r="R5" i="11"/>
  <c r="R195" i="11"/>
  <c r="R191" i="11"/>
  <c r="R187" i="11"/>
  <c r="R183" i="11"/>
  <c r="R179" i="11"/>
  <c r="R175" i="11"/>
  <c r="R171" i="11"/>
  <c r="R167" i="11"/>
  <c r="R163" i="11"/>
  <c r="R159" i="11"/>
  <c r="R155" i="11"/>
  <c r="R151" i="11"/>
  <c r="R147" i="11"/>
  <c r="R143" i="11"/>
  <c r="R139" i="11"/>
  <c r="R135" i="11"/>
  <c r="R131" i="11"/>
  <c r="R127" i="11"/>
  <c r="R123" i="11"/>
  <c r="R119" i="11"/>
  <c r="R115" i="11"/>
  <c r="R111" i="11"/>
  <c r="R107" i="11"/>
  <c r="R103" i="11"/>
  <c r="R99" i="11"/>
  <c r="R95" i="11"/>
  <c r="R91" i="11"/>
  <c r="R87" i="11"/>
  <c r="R83" i="11"/>
  <c r="R79" i="11"/>
  <c r="R75" i="11"/>
  <c r="R71" i="11"/>
  <c r="R67" i="11"/>
  <c r="R63" i="11"/>
  <c r="R59" i="11"/>
  <c r="R55" i="11"/>
  <c r="R51" i="11"/>
  <c r="R47" i="11"/>
  <c r="R43" i="11"/>
  <c r="R39" i="11"/>
  <c r="R35" i="11"/>
  <c r="R31" i="11"/>
  <c r="R27" i="11"/>
  <c r="R23" i="11"/>
  <c r="R19" i="11"/>
  <c r="R15" i="11"/>
  <c r="R11" i="11"/>
  <c r="R7" i="11"/>
  <c r="R3"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<sst xmlns="http://schemas.openxmlformats.org/spreadsheetml/2006/main" count="97698" uniqueCount="10610">
  <si>
    <t>Employee_ID</t>
  </si>
  <si>
    <t>First Name</t>
  </si>
  <si>
    <t>Last Name</t>
  </si>
  <si>
    <t>Gender</t>
  </si>
  <si>
    <t>State</t>
  </si>
  <si>
    <t>City</t>
  </si>
  <si>
    <t>Education Level</t>
  </si>
  <si>
    <t>Birthdate</t>
  </si>
  <si>
    <t>Hiredate</t>
  </si>
  <si>
    <t>Termdate</t>
  </si>
  <si>
    <t>Department</t>
  </si>
  <si>
    <t>Job Title</t>
  </si>
  <si>
    <t>Salary</t>
  </si>
  <si>
    <t>Performance Rating</t>
  </si>
  <si>
    <t>00-95822412</t>
  </si>
  <si>
    <t>Danielle</t>
  </si>
  <si>
    <t>Johnson</t>
  </si>
  <si>
    <t>Female</t>
  </si>
  <si>
    <t>New York</t>
  </si>
  <si>
    <t>New York City</t>
  </si>
  <si>
    <t>High School</t>
  </si>
  <si>
    <t>Customer Service</t>
  </si>
  <si>
    <t>Help Desk Technician</t>
  </si>
  <si>
    <t>Needs Improvement</t>
  </si>
  <si>
    <t>00-42868828</t>
  </si>
  <si>
    <t>John</t>
  </si>
  <si>
    <t>Taylor</t>
  </si>
  <si>
    <t>Male</t>
  </si>
  <si>
    <t>North Carolina</t>
  </si>
  <si>
    <t>Charlotte</t>
  </si>
  <si>
    <t>Bachelor</t>
  </si>
  <si>
    <t>IT</t>
  </si>
  <si>
    <t>System Administrator</t>
  </si>
  <si>
    <t>Good</t>
  </si>
  <si>
    <t>00-83197857</t>
  </si>
  <si>
    <t>Erica</t>
  </si>
  <si>
    <t>Mcclain</t>
  </si>
  <si>
    <t>Operations</t>
  </si>
  <si>
    <t>Logistics Coordinator</t>
  </si>
  <si>
    <t>00-13999315</t>
  </si>
  <si>
    <t>Brittany</t>
  </si>
  <si>
    <t>Inventory Specialist</t>
  </si>
  <si>
    <t>00-90801586</t>
  </si>
  <si>
    <t>Jeffery</t>
  </si>
  <si>
    <t>Wagner</t>
  </si>
  <si>
    <t>Operations Analyst</t>
  </si>
  <si>
    <t>Satisfactory</t>
  </si>
  <si>
    <t>00-97226012</t>
  </si>
  <si>
    <t>Anna</t>
  </si>
  <si>
    <t>Baldwin</t>
  </si>
  <si>
    <t>00-70291817</t>
  </si>
  <si>
    <t>Amy</t>
  </si>
  <si>
    <t>Robinson</t>
  </si>
  <si>
    <t>Finance</t>
  </si>
  <si>
    <t>Accountant</t>
  </si>
  <si>
    <t>00-31429110</t>
  </si>
  <si>
    <t>Joshua</t>
  </si>
  <si>
    <t>Booth</t>
  </si>
  <si>
    <t>Accounts Payable Specialist</t>
  </si>
  <si>
    <t>00-30868105</t>
  </si>
  <si>
    <t>Linda</t>
  </si>
  <si>
    <t>Wolfe</t>
  </si>
  <si>
    <t>00-22448136</t>
  </si>
  <si>
    <t>Lewis</t>
  </si>
  <si>
    <t>00-56164955</t>
  </si>
  <si>
    <t>Matthew</t>
  </si>
  <si>
    <t>Davis</t>
  </si>
  <si>
    <t>Marketing</t>
  </si>
  <si>
    <t>SEO Specialist</t>
  </si>
  <si>
    <t>00-71662963</t>
  </si>
  <si>
    <t>Michael</t>
  </si>
  <si>
    <t>Cooper</t>
  </si>
  <si>
    <t>HR</t>
  </si>
  <si>
    <t>Recruiter</t>
  </si>
  <si>
    <t>00-84093639</t>
  </si>
  <si>
    <t>Lindsay</t>
  </si>
  <si>
    <t>Blair</t>
  </si>
  <si>
    <t>00-58537831</t>
  </si>
  <si>
    <t>David</t>
  </si>
  <si>
    <t>Nielsen</t>
  </si>
  <si>
    <t>00-16150444</t>
  </si>
  <si>
    <t>Andrea</t>
  </si>
  <si>
    <t>Calderon</t>
  </si>
  <si>
    <t>Michigan</t>
  </si>
  <si>
    <t>Grand Rapids</t>
  </si>
  <si>
    <t>IT Support Specialist</t>
  </si>
  <si>
    <t>00-41244663</t>
  </si>
  <si>
    <t>Nicole</t>
  </si>
  <si>
    <t>Ward</t>
  </si>
  <si>
    <t>00-70855700</t>
  </si>
  <si>
    <t>Janet</t>
  </si>
  <si>
    <t>Williams</t>
  </si>
  <si>
    <t>00-59684848</t>
  </si>
  <si>
    <t>Kendra</t>
  </si>
  <si>
    <t>Galloway</t>
  </si>
  <si>
    <t>PhD</t>
  </si>
  <si>
    <t>Sales</t>
  </si>
  <si>
    <t>Sales Manager</t>
  </si>
  <si>
    <t>Excellent</t>
  </si>
  <si>
    <t>00-96977837</t>
  </si>
  <si>
    <t>Jesse</t>
  </si>
  <si>
    <t>Garcia</t>
  </si>
  <si>
    <t>Customer Service Representative</t>
  </si>
  <si>
    <t>00-81691040</t>
  </si>
  <si>
    <t>Shawn</t>
  </si>
  <si>
    <t>Flowers</t>
  </si>
  <si>
    <t>Warren</t>
  </si>
  <si>
    <t>00-60929647</t>
  </si>
  <si>
    <t>Mitchell</t>
  </si>
  <si>
    <t>Clark</t>
  </si>
  <si>
    <t>Support Specialist</t>
  </si>
  <si>
    <t>00-84752529</t>
  </si>
  <si>
    <t>Jacqueline</t>
  </si>
  <si>
    <t>Sutton</t>
  </si>
  <si>
    <t>Master</t>
  </si>
  <si>
    <t>00-17507864</t>
  </si>
  <si>
    <t>Chelsea</t>
  </si>
  <si>
    <t>Jackson</t>
  </si>
  <si>
    <t>Raleigh</t>
  </si>
  <si>
    <t>Sales Specialist</t>
  </si>
  <si>
    <t>00-52339391</t>
  </si>
  <si>
    <t>Ford</t>
  </si>
  <si>
    <t>Pennsylvania</t>
  </si>
  <si>
    <t>Philadelphia</t>
  </si>
  <si>
    <t>Sales Consultant</t>
  </si>
  <si>
    <t>00-86125617</t>
  </si>
  <si>
    <t>Veronica</t>
  </si>
  <si>
    <t>Bowman</t>
  </si>
  <si>
    <t>00-97971488</t>
  </si>
  <si>
    <t>Jeffrey</t>
  </si>
  <si>
    <t>Nguyen</t>
  </si>
  <si>
    <t>00-29175900</t>
  </si>
  <si>
    <t>Kimberly</t>
  </si>
  <si>
    <t>Perez</t>
  </si>
  <si>
    <t>Content Creator</t>
  </si>
  <si>
    <t>00-85345555</t>
  </si>
  <si>
    <t>Morales</t>
  </si>
  <si>
    <t>00-67503414</t>
  </si>
  <si>
    <t>Jason</t>
  </si>
  <si>
    <t>Hahn</t>
  </si>
  <si>
    <t>Ohio</t>
  </si>
  <si>
    <t>Cleveland</t>
  </si>
  <si>
    <t>00-39436733</t>
  </si>
  <si>
    <t>Jennifer</t>
  </si>
  <si>
    <t>00-76238574</t>
  </si>
  <si>
    <t>Randall</t>
  </si>
  <si>
    <t>Rocha</t>
  </si>
  <si>
    <t>00-24716857</t>
  </si>
  <si>
    <t>Douglas</t>
  </si>
  <si>
    <t>00-66661351</t>
  </si>
  <si>
    <t>Baker</t>
  </si>
  <si>
    <t>00-89978790</t>
  </si>
  <si>
    <t>Ross</t>
  </si>
  <si>
    <t>Silva</t>
  </si>
  <si>
    <t>00-84252722</t>
  </si>
  <si>
    <t>Bright</t>
  </si>
  <si>
    <t>00-25374874</t>
  </si>
  <si>
    <t>Trevor</t>
  </si>
  <si>
    <t>Campos</t>
  </si>
  <si>
    <t>00-45812670</t>
  </si>
  <si>
    <t>Daniel</t>
  </si>
  <si>
    <t>Burton</t>
  </si>
  <si>
    <t>Software Developer</t>
  </si>
  <si>
    <t>00-49392920</t>
  </si>
  <si>
    <t>Erin</t>
  </si>
  <si>
    <t>Carlson</t>
  </si>
  <si>
    <t>00-45351479</t>
  </si>
  <si>
    <t>Patrick</t>
  </si>
  <si>
    <t>Ferrell</t>
  </si>
  <si>
    <t>Detroit</t>
  </si>
  <si>
    <t>00-24282218</t>
  </si>
  <si>
    <t>Tran</t>
  </si>
  <si>
    <t>Virginia</t>
  </si>
  <si>
    <t>Norfolk</t>
  </si>
  <si>
    <t>00-95758349</t>
  </si>
  <si>
    <t>Wilson</t>
  </si>
  <si>
    <t>00-60185867</t>
  </si>
  <si>
    <t>Amanda</t>
  </si>
  <si>
    <t>Adams</t>
  </si>
  <si>
    <t>00-81182864</t>
  </si>
  <si>
    <t>Carter</t>
  </si>
  <si>
    <t>00-75579548</t>
  </si>
  <si>
    <t>Mckay</t>
  </si>
  <si>
    <t>00-51273847</t>
  </si>
  <si>
    <t>Stanton</t>
  </si>
  <si>
    <t>00-20570592</t>
  </si>
  <si>
    <t>Guy</t>
  </si>
  <si>
    <t>Gaines</t>
  </si>
  <si>
    <t>Sales Representative</t>
  </si>
  <si>
    <t>00-19289546</t>
  </si>
  <si>
    <t>Colleen</t>
  </si>
  <si>
    <t>Skinner</t>
  </si>
  <si>
    <t>00-26879290</t>
  </si>
  <si>
    <t>Hernandez</t>
  </si>
  <si>
    <t>00-32162965</t>
  </si>
  <si>
    <t>Evan</t>
  </si>
  <si>
    <t>Ashley</t>
  </si>
  <si>
    <t>00-38427073</t>
  </si>
  <si>
    <t>Alyssa</t>
  </si>
  <si>
    <t>Smith</t>
  </si>
  <si>
    <t>00-36998038</t>
  </si>
  <si>
    <t>Tracy</t>
  </si>
  <si>
    <t>Rodriguez</t>
  </si>
  <si>
    <t>00-97225156</t>
  </si>
  <si>
    <t>Natasha</t>
  </si>
  <si>
    <t>Decker</t>
  </si>
  <si>
    <t>00-26240908</t>
  </si>
  <si>
    <t>Allen</t>
  </si>
  <si>
    <t>00-12823170</t>
  </si>
  <si>
    <t>Stacey</t>
  </si>
  <si>
    <t>Miller</t>
  </si>
  <si>
    <t>00-39557077</t>
  </si>
  <si>
    <t>Lisa</t>
  </si>
  <si>
    <t>Spence</t>
  </si>
  <si>
    <t>00-17901903</t>
  </si>
  <si>
    <t>Katie</t>
  </si>
  <si>
    <t>Anderson</t>
  </si>
  <si>
    <t>00-54349361</t>
  </si>
  <si>
    <t>Martin</t>
  </si>
  <si>
    <t>00-99788677</t>
  </si>
  <si>
    <t>Monique</t>
  </si>
  <si>
    <t>Henderson</t>
  </si>
  <si>
    <t>00-86644106</t>
  </si>
  <si>
    <t>Sarah</t>
  </si>
  <si>
    <t>00-73481353</t>
  </si>
  <si>
    <t>James</t>
  </si>
  <si>
    <t>Collins</t>
  </si>
  <si>
    <t>00-23009833</t>
  </si>
  <si>
    <t>Debra</t>
  </si>
  <si>
    <t>Kim</t>
  </si>
  <si>
    <t>Allentown</t>
  </si>
  <si>
    <t>00-65177213</t>
  </si>
  <si>
    <t>Shannon</t>
  </si>
  <si>
    <t>Wright</t>
  </si>
  <si>
    <t>00-97705310</t>
  </si>
  <si>
    <t>Chapman</t>
  </si>
  <si>
    <t>00-64038913</t>
  </si>
  <si>
    <t>Brianna</t>
  </si>
  <si>
    <t>00-35714784</t>
  </si>
  <si>
    <t>Crystal</t>
  </si>
  <si>
    <t>Financial Analyst</t>
  </si>
  <si>
    <t>00-66623995</t>
  </si>
  <si>
    <t>Anthony</t>
  </si>
  <si>
    <t>Rivera</t>
  </si>
  <si>
    <t>00-20117988</t>
  </si>
  <si>
    <t>Caldwell</t>
  </si>
  <si>
    <t>00-16789850</t>
  </si>
  <si>
    <t>Amber</t>
  </si>
  <si>
    <t>Cummings</t>
  </si>
  <si>
    <t>00-11980765</t>
  </si>
  <si>
    <t>Kennedy</t>
  </si>
  <si>
    <t>00-64547971</t>
  </si>
  <si>
    <t>Thomas</t>
  </si>
  <si>
    <t>Russell</t>
  </si>
  <si>
    <t>00-63826716</t>
  </si>
  <si>
    <t>Collin</t>
  </si>
  <si>
    <t>Jordan</t>
  </si>
  <si>
    <t>00-10289289</t>
  </si>
  <si>
    <t>Robert</t>
  </si>
  <si>
    <t>Shields</t>
  </si>
  <si>
    <t>00-71070189</t>
  </si>
  <si>
    <t>Emily</t>
  </si>
  <si>
    <t>Joyce</t>
  </si>
  <si>
    <t>00-84593961</t>
  </si>
  <si>
    <t>Bruce</t>
  </si>
  <si>
    <t>Chandler</t>
  </si>
  <si>
    <t>00-35487660</t>
  </si>
  <si>
    <t>Michelle</t>
  </si>
  <si>
    <t>Operations Manager</t>
  </si>
  <si>
    <t>00-82772208</t>
  </si>
  <si>
    <t>00-16729990</t>
  </si>
  <si>
    <t>00-81286543</t>
  </si>
  <si>
    <t>Charles</t>
  </si>
  <si>
    <t>Morton</t>
  </si>
  <si>
    <t>00-34941004</t>
  </si>
  <si>
    <t>00-41568532</t>
  </si>
  <si>
    <t>Mary</t>
  </si>
  <si>
    <t>Novak</t>
  </si>
  <si>
    <t>00-87701200</t>
  </si>
  <si>
    <t>Karen</t>
  </si>
  <si>
    <t>Young</t>
  </si>
  <si>
    <t>00-66267415</t>
  </si>
  <si>
    <t>Todd</t>
  </si>
  <si>
    <t>Cincinnati</t>
  </si>
  <si>
    <t>00-52462441</t>
  </si>
  <si>
    <t>Rachel</t>
  </si>
  <si>
    <t>00-52169044</t>
  </si>
  <si>
    <t>Tricia</t>
  </si>
  <si>
    <t>00-96637649</t>
  </si>
  <si>
    <t>Kristen</t>
  </si>
  <si>
    <t>Greensboro</t>
  </si>
  <si>
    <t>00-19736572</t>
  </si>
  <si>
    <t>Susan</t>
  </si>
  <si>
    <t>Cowan</t>
  </si>
  <si>
    <t>00-23419256</t>
  </si>
  <si>
    <t>Dorothy</t>
  </si>
  <si>
    <t>Tucker</t>
  </si>
  <si>
    <t>00-45594597</t>
  </si>
  <si>
    <t>Kenneth</t>
  </si>
  <si>
    <t>00-42787299</t>
  </si>
  <si>
    <t>Jill</t>
  </si>
  <si>
    <t>Brown</t>
  </si>
  <si>
    <t>00-82909480</t>
  </si>
  <si>
    <t>Brian</t>
  </si>
  <si>
    <t>00-97775215</t>
  </si>
  <si>
    <t>Samantha</t>
  </si>
  <si>
    <t>Schmidt</t>
  </si>
  <si>
    <t>00-84437458</t>
  </si>
  <si>
    <t>HR Coordinator</t>
  </si>
  <si>
    <t>00-28024248</t>
  </si>
  <si>
    <t>Casey</t>
  </si>
  <si>
    <t>Jones</t>
  </si>
  <si>
    <t>00-84252420</t>
  </si>
  <si>
    <t>Joe</t>
  </si>
  <si>
    <t>00-38270233</t>
  </si>
  <si>
    <t>Riley</t>
  </si>
  <si>
    <t>00-95125977</t>
  </si>
  <si>
    <t>Christine</t>
  </si>
  <si>
    <t>Barnes</t>
  </si>
  <si>
    <t>00-43704923</t>
  </si>
  <si>
    <t>Annette</t>
  </si>
  <si>
    <t>Stewart</t>
  </si>
  <si>
    <t>00-95132217</t>
  </si>
  <si>
    <t>Moran</t>
  </si>
  <si>
    <t>Marketing Coordinator</t>
  </si>
  <si>
    <t>00-10475894</t>
  </si>
  <si>
    <t>Joseph</t>
  </si>
  <si>
    <t>00-45159040</t>
  </si>
  <si>
    <t>Kevin</t>
  </si>
  <si>
    <t>00-67403166</t>
  </si>
  <si>
    <t>Shari</t>
  </si>
  <si>
    <t>00-30005727</t>
  </si>
  <si>
    <t>Yolanda</t>
  </si>
  <si>
    <t>00-84158663</t>
  </si>
  <si>
    <t>00-51373735</t>
  </si>
  <si>
    <t>Ibarra</t>
  </si>
  <si>
    <t>00-38195995</t>
  </si>
  <si>
    <t>00-57469942</t>
  </si>
  <si>
    <t>Martha</t>
  </si>
  <si>
    <t>Warner</t>
  </si>
  <si>
    <t>00-30743797</t>
  </si>
  <si>
    <t>Tonya</t>
  </si>
  <si>
    <t>Roman</t>
  </si>
  <si>
    <t>00-31810617</t>
  </si>
  <si>
    <t>Alan</t>
  </si>
  <si>
    <t>Montoya</t>
  </si>
  <si>
    <t>Virginia Beach</t>
  </si>
  <si>
    <t>00-13326769</t>
  </si>
  <si>
    <t>00-65259205</t>
  </si>
  <si>
    <t>Dennis</t>
  </si>
  <si>
    <t>00-43308443</t>
  </si>
  <si>
    <t>Julia</t>
  </si>
  <si>
    <t>Moore</t>
  </si>
  <si>
    <t>00-61343880</t>
  </si>
  <si>
    <t>Cassandra</t>
  </si>
  <si>
    <t>Robbins</t>
  </si>
  <si>
    <t>00-36786211</t>
  </si>
  <si>
    <t>Grace</t>
  </si>
  <si>
    <t>Farrell</t>
  </si>
  <si>
    <t>00-50962024</t>
  </si>
  <si>
    <t>Whitehead</t>
  </si>
  <si>
    <t>00-13176186</t>
  </si>
  <si>
    <t>Brent</t>
  </si>
  <si>
    <t>Walters</t>
  </si>
  <si>
    <t>00-47393469</t>
  </si>
  <si>
    <t>Illinois</t>
  </si>
  <si>
    <t>Aurora</t>
  </si>
  <si>
    <t>00-96098221</t>
  </si>
  <si>
    <t>Whitney</t>
  </si>
  <si>
    <t>00-81969657</t>
  </si>
  <si>
    <t>Arnold</t>
  </si>
  <si>
    <t>00-45059710</t>
  </si>
  <si>
    <t>Ann</t>
  </si>
  <si>
    <t>00-24549543</t>
  </si>
  <si>
    <t>Hannah</t>
  </si>
  <si>
    <t>00-52101056</t>
  </si>
  <si>
    <t>Aguilar</t>
  </si>
  <si>
    <t>00-61700055</t>
  </si>
  <si>
    <t>00-15957459</t>
  </si>
  <si>
    <t>Flynn</t>
  </si>
  <si>
    <t>00-82269803</t>
  </si>
  <si>
    <t>Bill</t>
  </si>
  <si>
    <t>Howard</t>
  </si>
  <si>
    <t>00-36445607</t>
  </si>
  <si>
    <t>00-54318698</t>
  </si>
  <si>
    <t>Anita</t>
  </si>
  <si>
    <t>Baxter</t>
  </si>
  <si>
    <t>00-26726926</t>
  </si>
  <si>
    <t>Kara</t>
  </si>
  <si>
    <t>Frost</t>
  </si>
  <si>
    <t>00-51511484</t>
  </si>
  <si>
    <t>Cherry</t>
  </si>
  <si>
    <t>00-49682169</t>
  </si>
  <si>
    <t>Gregory</t>
  </si>
  <si>
    <t>Gutierrez</t>
  </si>
  <si>
    <t>00-99245317</t>
  </si>
  <si>
    <t>Cook</t>
  </si>
  <si>
    <t>00-33357554</t>
  </si>
  <si>
    <t>Santiago</t>
  </si>
  <si>
    <t>00-83542887</t>
  </si>
  <si>
    <t>00-38210242</t>
  </si>
  <si>
    <t>Reyes</t>
  </si>
  <si>
    <t>00-97873101</t>
  </si>
  <si>
    <t>Michele</t>
  </si>
  <si>
    <t>Walker</t>
  </si>
  <si>
    <t>00-38682516</t>
  </si>
  <si>
    <t>Bailey</t>
  </si>
  <si>
    <t>00-98429450</t>
  </si>
  <si>
    <t>Laura</t>
  </si>
  <si>
    <t>00-94951883</t>
  </si>
  <si>
    <t>Donna</t>
  </si>
  <si>
    <t>00-41523529</t>
  </si>
  <si>
    <t>Rasmussen</t>
  </si>
  <si>
    <t>00-36726767</t>
  </si>
  <si>
    <t>Hicks</t>
  </si>
  <si>
    <t>Chicago</t>
  </si>
  <si>
    <t>00-73771720</t>
  </si>
  <si>
    <t>Tina</t>
  </si>
  <si>
    <t>Herrera</t>
  </si>
  <si>
    <t>00-65625330</t>
  </si>
  <si>
    <t>Darrell</t>
  </si>
  <si>
    <t>Waller</t>
  </si>
  <si>
    <t>00-61536717</t>
  </si>
  <si>
    <t>Beverly</t>
  </si>
  <si>
    <t>Terrell</t>
  </si>
  <si>
    <t>00-98054615</t>
  </si>
  <si>
    <t>Hamilton</t>
  </si>
  <si>
    <t>00-67062156</t>
  </si>
  <si>
    <t>Kristin</t>
  </si>
  <si>
    <t>Graham</t>
  </si>
  <si>
    <t>00-72350830</t>
  </si>
  <si>
    <t>Lam</t>
  </si>
  <si>
    <t>00-26288475</t>
  </si>
  <si>
    <t>Jonathan</t>
  </si>
  <si>
    <t>Fletcher</t>
  </si>
  <si>
    <t>00-81287314</t>
  </si>
  <si>
    <t>April</t>
  </si>
  <si>
    <t>Drake</t>
  </si>
  <si>
    <t>00-69401199</t>
  </si>
  <si>
    <t>Harmon</t>
  </si>
  <si>
    <t>00-67276174</t>
  </si>
  <si>
    <t>Reynolds</t>
  </si>
  <si>
    <t>00-31361812</t>
  </si>
  <si>
    <t>Hanson</t>
  </si>
  <si>
    <t>00-44788100</t>
  </si>
  <si>
    <t>Melanie</t>
  </si>
  <si>
    <t>Cortez</t>
  </si>
  <si>
    <t>00-79967676</t>
  </si>
  <si>
    <t>William</t>
  </si>
  <si>
    <t>Estrada</t>
  </si>
  <si>
    <t>00-69038700</t>
  </si>
  <si>
    <t>Richard</t>
  </si>
  <si>
    <t>Phillips</t>
  </si>
  <si>
    <t>00-46468984</t>
  </si>
  <si>
    <t>Ortega</t>
  </si>
  <si>
    <t>00-28572252</t>
  </si>
  <si>
    <t>Orr</t>
  </si>
  <si>
    <t>00-30509175</t>
  </si>
  <si>
    <t>Sullivan</t>
  </si>
  <si>
    <t>00-64707061</t>
  </si>
  <si>
    <t>Aaron</t>
  </si>
  <si>
    <t>00-18357162</t>
  </si>
  <si>
    <t>Kristi</t>
  </si>
  <si>
    <t>Lawson</t>
  </si>
  <si>
    <t>00-88393811</t>
  </si>
  <si>
    <t>Steven</t>
  </si>
  <si>
    <t>Ramos</t>
  </si>
  <si>
    <t>00-87267850</t>
  </si>
  <si>
    <t>Leon</t>
  </si>
  <si>
    <t>00-50079111</t>
  </si>
  <si>
    <t>Hopkins</t>
  </si>
  <si>
    <t>00-83300637</t>
  </si>
  <si>
    <t>Zachary</t>
  </si>
  <si>
    <t>Schultz</t>
  </si>
  <si>
    <t>00-39450273</t>
  </si>
  <si>
    <t>Clarence</t>
  </si>
  <si>
    <t>Crane</t>
  </si>
  <si>
    <t>00-62191530</t>
  </si>
  <si>
    <t>00-64266464</t>
  </si>
  <si>
    <t>Dylan</t>
  </si>
  <si>
    <t>00-93517915</t>
  </si>
  <si>
    <t>Cheryl</t>
  </si>
  <si>
    <t>Mack</t>
  </si>
  <si>
    <t>00-85751409</t>
  </si>
  <si>
    <t>Soto</t>
  </si>
  <si>
    <t>00-67527432</t>
  </si>
  <si>
    <t>Cruz</t>
  </si>
  <si>
    <t>00-16749089</t>
  </si>
  <si>
    <t>00-71028710</t>
  </si>
  <si>
    <t>Patricia</t>
  </si>
  <si>
    <t>Dalton</t>
  </si>
  <si>
    <t>00-66581473</t>
  </si>
  <si>
    <t>Coleman</t>
  </si>
  <si>
    <t>00-12601580</t>
  </si>
  <si>
    <t>Dominguez</t>
  </si>
  <si>
    <t>00-40094589</t>
  </si>
  <si>
    <t>00-14164775</t>
  </si>
  <si>
    <t>Customer Service Manager</t>
  </si>
  <si>
    <t>00-12735359</t>
  </si>
  <si>
    <t>Elizabeth</t>
  </si>
  <si>
    <t>Travis</t>
  </si>
  <si>
    <t>00-73560289</t>
  </si>
  <si>
    <t>Logan</t>
  </si>
  <si>
    <t>Fischer</t>
  </si>
  <si>
    <t>00-72415804</t>
  </si>
  <si>
    <t>Cheyenne</t>
  </si>
  <si>
    <t>Ball</t>
  </si>
  <si>
    <t>00-91321540</t>
  </si>
  <si>
    <t>Ronald</t>
  </si>
  <si>
    <t>Meadows</t>
  </si>
  <si>
    <t>00-25372341</t>
  </si>
  <si>
    <t>Phyllis</t>
  </si>
  <si>
    <t>Manning</t>
  </si>
  <si>
    <t>00-24508768</t>
  </si>
  <si>
    <t>Walton</t>
  </si>
  <si>
    <t>00-60372847</t>
  </si>
  <si>
    <t>Dana</t>
  </si>
  <si>
    <t>Cannon</t>
  </si>
  <si>
    <t>00-20200074</t>
  </si>
  <si>
    <t>00-23676961</t>
  </si>
  <si>
    <t>Chris</t>
  </si>
  <si>
    <t>00-90585882</t>
  </si>
  <si>
    <t>Orozco</t>
  </si>
  <si>
    <t>00-15512205</t>
  </si>
  <si>
    <t>Devon</t>
  </si>
  <si>
    <t>Hall</t>
  </si>
  <si>
    <t>00-59737181</t>
  </si>
  <si>
    <t>Eric</t>
  </si>
  <si>
    <t>00-11698142</t>
  </si>
  <si>
    <t>Rick</t>
  </si>
  <si>
    <t>Daniels</t>
  </si>
  <si>
    <t>00-68186525</t>
  </si>
  <si>
    <t>Bryan</t>
  </si>
  <si>
    <t>Wall</t>
  </si>
  <si>
    <t>Naperville</t>
  </si>
  <si>
    <t>00-71705170</t>
  </si>
  <si>
    <t>Rebecca</t>
  </si>
  <si>
    <t>00-80027662</t>
  </si>
  <si>
    <t>Andrew</t>
  </si>
  <si>
    <t>Gilmore</t>
  </si>
  <si>
    <t>00-82232344</t>
  </si>
  <si>
    <t>Omar</t>
  </si>
  <si>
    <t>00-89520597</t>
  </si>
  <si>
    <t>Price</t>
  </si>
  <si>
    <t>00-21631697</t>
  </si>
  <si>
    <t>Stephanie</t>
  </si>
  <si>
    <t>00-72372114</t>
  </si>
  <si>
    <t>Jessica</t>
  </si>
  <si>
    <t>Marsh</t>
  </si>
  <si>
    <t>00-55150390</t>
  </si>
  <si>
    <t>00-75437844</t>
  </si>
  <si>
    <t>00-47535126</t>
  </si>
  <si>
    <t>Powell</t>
  </si>
  <si>
    <t>00-84597009</t>
  </si>
  <si>
    <t>Calhoun</t>
  </si>
  <si>
    <t>00-42394260</t>
  </si>
  <si>
    <t>00-42255732</t>
  </si>
  <si>
    <t>Anne</t>
  </si>
  <si>
    <t>00-75876924</t>
  </si>
  <si>
    <t>Roy</t>
  </si>
  <si>
    <t>Camacho</t>
  </si>
  <si>
    <t>00-49491631</t>
  </si>
  <si>
    <t>Gray</t>
  </si>
  <si>
    <t>00-51098277</t>
  </si>
  <si>
    <t>Rogers</t>
  </si>
  <si>
    <t>00-84285882</t>
  </si>
  <si>
    <t>Nicholas</t>
  </si>
  <si>
    <t>00-83871890</t>
  </si>
  <si>
    <t>Conley</t>
  </si>
  <si>
    <t>00-46361787</t>
  </si>
  <si>
    <t>Ryan</t>
  </si>
  <si>
    <t>00-35848226</t>
  </si>
  <si>
    <t>00-34850391</t>
  </si>
  <si>
    <t>Billy</t>
  </si>
  <si>
    <t>00-47111151</t>
  </si>
  <si>
    <t>00-47983442</t>
  </si>
  <si>
    <t>Wells</t>
  </si>
  <si>
    <t>00-40532273</t>
  </si>
  <si>
    <t>00-81690398</t>
  </si>
  <si>
    <t>Wood</t>
  </si>
  <si>
    <t>00-84270583</t>
  </si>
  <si>
    <t>Catherine</t>
  </si>
  <si>
    <t>Adkins</t>
  </si>
  <si>
    <t>00-75884623</t>
  </si>
  <si>
    <t>00-48163378</t>
  </si>
  <si>
    <t>00-34744872</t>
  </si>
  <si>
    <t>Barbara</t>
  </si>
  <si>
    <t>Odonnell</t>
  </si>
  <si>
    <t>00-74119726</t>
  </si>
  <si>
    <t>Randy</t>
  </si>
  <si>
    <t>Espinoza</t>
  </si>
  <si>
    <t>00-76001106</t>
  </si>
  <si>
    <t>Rivas</t>
  </si>
  <si>
    <t>00-17195288</t>
  </si>
  <si>
    <t>Curtis</t>
  </si>
  <si>
    <t>Barton</t>
  </si>
  <si>
    <t>00-21432787</t>
  </si>
  <si>
    <t>Gabrielle</t>
  </si>
  <si>
    <t>Trujillo</t>
  </si>
  <si>
    <t>00-65857931</t>
  </si>
  <si>
    <t>Patton</t>
  </si>
  <si>
    <t>00-80138498</t>
  </si>
  <si>
    <t>Stanley</t>
  </si>
  <si>
    <t>00-88990506</t>
  </si>
  <si>
    <t>Peterson</t>
  </si>
  <si>
    <t>00-93352876</t>
  </si>
  <si>
    <t>Henry</t>
  </si>
  <si>
    <t>00-37888820</t>
  </si>
  <si>
    <t>Reid</t>
  </si>
  <si>
    <t>00-20896797</t>
  </si>
  <si>
    <t>Steve</t>
  </si>
  <si>
    <t>Columbus</t>
  </si>
  <si>
    <t>00-20075036</t>
  </si>
  <si>
    <t>Sheppard</t>
  </si>
  <si>
    <t>00-89699989</t>
  </si>
  <si>
    <t>Christina</t>
  </si>
  <si>
    <t>Gillespie</t>
  </si>
  <si>
    <t>00-48668783</t>
  </si>
  <si>
    <t>Timothy</t>
  </si>
  <si>
    <t>00-70939053</t>
  </si>
  <si>
    <t>Morris</t>
  </si>
  <si>
    <t>00-93893865</t>
  </si>
  <si>
    <t>Mariah</t>
  </si>
  <si>
    <t>00-25405014</t>
  </si>
  <si>
    <t>Christensen</t>
  </si>
  <si>
    <t>00-45652586</t>
  </si>
  <si>
    <t>00-32269779</t>
  </si>
  <si>
    <t>Troy</t>
  </si>
  <si>
    <t>00-86397676</t>
  </si>
  <si>
    <t>Salinas</t>
  </si>
  <si>
    <t>00-72907576</t>
  </si>
  <si>
    <t>00-46540265</t>
  </si>
  <si>
    <t>00-20796722</t>
  </si>
  <si>
    <t>Christopher</t>
  </si>
  <si>
    <t>00-53261270</t>
  </si>
  <si>
    <t>Angela</t>
  </si>
  <si>
    <t>00-40725714</t>
  </si>
  <si>
    <t>Debbie</t>
  </si>
  <si>
    <t>00-12784407</t>
  </si>
  <si>
    <t>Andre</t>
  </si>
  <si>
    <t>00-46173157</t>
  </si>
  <si>
    <t>Heather</t>
  </si>
  <si>
    <t>Torres</t>
  </si>
  <si>
    <t>00-79654147</t>
  </si>
  <si>
    <t>Miguel</t>
  </si>
  <si>
    <t>00-88561612</t>
  </si>
  <si>
    <t>Reese</t>
  </si>
  <si>
    <t>00-73083727</t>
  </si>
  <si>
    <t>Chavez</t>
  </si>
  <si>
    <t>00-99943797</t>
  </si>
  <si>
    <t>Martinez</t>
  </si>
  <si>
    <t>00-65250068</t>
  </si>
  <si>
    <t>Leslie</t>
  </si>
  <si>
    <t>Newton</t>
  </si>
  <si>
    <t>00-63747791</t>
  </si>
  <si>
    <t>Lee</t>
  </si>
  <si>
    <t>00-71045700</t>
  </si>
  <si>
    <t>Hardy</t>
  </si>
  <si>
    <t>00-25558733</t>
  </si>
  <si>
    <t>Alicia</t>
  </si>
  <si>
    <t>Campbell</t>
  </si>
  <si>
    <t>00-79067939</t>
  </si>
  <si>
    <t>Marissa</t>
  </si>
  <si>
    <t>00-82825679</t>
  </si>
  <si>
    <t>Harry</t>
  </si>
  <si>
    <t>00-79583757</t>
  </si>
  <si>
    <t>00-69329732</t>
  </si>
  <si>
    <t>Terry</t>
  </si>
  <si>
    <t>00-83715012</t>
  </si>
  <si>
    <t>Mullins</t>
  </si>
  <si>
    <t>Richmond</t>
  </si>
  <si>
    <t>00-75056916</t>
  </si>
  <si>
    <t>Andrews</t>
  </si>
  <si>
    <t>00-42117961</t>
  </si>
  <si>
    <t>West Virginia</t>
  </si>
  <si>
    <t>Charleston</t>
  </si>
  <si>
    <t>00-11835355</t>
  </si>
  <si>
    <t>Johnny</t>
  </si>
  <si>
    <t>Hensley</t>
  </si>
  <si>
    <t>00-25228493</t>
  </si>
  <si>
    <t>Lynn</t>
  </si>
  <si>
    <t>00-30665654</t>
  </si>
  <si>
    <t>Parks</t>
  </si>
  <si>
    <t>00-78299645</t>
  </si>
  <si>
    <t>Edward</t>
  </si>
  <si>
    <t>Hart</t>
  </si>
  <si>
    <t>00-74759996</t>
  </si>
  <si>
    <t>00-83989546</t>
  </si>
  <si>
    <t>Kathy</t>
  </si>
  <si>
    <t>Obrien</t>
  </si>
  <si>
    <t>00-78214937</t>
  </si>
  <si>
    <t>Rowe</t>
  </si>
  <si>
    <t>00-19369750</t>
  </si>
  <si>
    <t>00-78147397</t>
  </si>
  <si>
    <t>Patterson</t>
  </si>
  <si>
    <t>00-50071487</t>
  </si>
  <si>
    <t>Lynch</t>
  </si>
  <si>
    <t>00-75718414</t>
  </si>
  <si>
    <t>Cory</t>
  </si>
  <si>
    <t>Farmer</t>
  </si>
  <si>
    <t>00-75007200</t>
  </si>
  <si>
    <t>Guerrero</t>
  </si>
  <si>
    <t>00-82937948</t>
  </si>
  <si>
    <t>00-35320492</t>
  </si>
  <si>
    <t>Hayes</t>
  </si>
  <si>
    <t>00-61401477</t>
  </si>
  <si>
    <t>00-52704903</t>
  </si>
  <si>
    <t>Jasmine</t>
  </si>
  <si>
    <t>00-61167978</t>
  </si>
  <si>
    <t>00-97512508</t>
  </si>
  <si>
    <t>Weber</t>
  </si>
  <si>
    <t>00-26944487</t>
  </si>
  <si>
    <t>Gonzalez</t>
  </si>
  <si>
    <t>00-23470708</t>
  </si>
  <si>
    <t>Holland</t>
  </si>
  <si>
    <t>00-80591959</t>
  </si>
  <si>
    <t>00-29348212</t>
  </si>
  <si>
    <t>Gabriel</t>
  </si>
  <si>
    <t>Parker</t>
  </si>
  <si>
    <t>00-20043277</t>
  </si>
  <si>
    <t>Madison</t>
  </si>
  <si>
    <t>Morse</t>
  </si>
  <si>
    <t>00-93652460</t>
  </si>
  <si>
    <t>Barker</t>
  </si>
  <si>
    <t>00-54099326</t>
  </si>
  <si>
    <t>Nelson</t>
  </si>
  <si>
    <t>00-52501540</t>
  </si>
  <si>
    <t>00-82613940</t>
  </si>
  <si>
    <t>Pamela</t>
  </si>
  <si>
    <t>Navarro</t>
  </si>
  <si>
    <t>00-94712997</t>
  </si>
  <si>
    <t>00-22130508</t>
  </si>
  <si>
    <t>Johnston</t>
  </si>
  <si>
    <t>00-95060193</t>
  </si>
  <si>
    <t>Yvonne</t>
  </si>
  <si>
    <t>Chambers</t>
  </si>
  <si>
    <t>00-32329103</t>
  </si>
  <si>
    <t>Hines</t>
  </si>
  <si>
    <t>Huntington</t>
  </si>
  <si>
    <t>00-53536830</t>
  </si>
  <si>
    <t>Pearson</t>
  </si>
  <si>
    <t>00-60310319</t>
  </si>
  <si>
    <t>Shea</t>
  </si>
  <si>
    <t>00-65304649</t>
  </si>
  <si>
    <t>Cynthia</t>
  </si>
  <si>
    <t>Vasquez</t>
  </si>
  <si>
    <t>Marketing Manager</t>
  </si>
  <si>
    <t>00-33497411</t>
  </si>
  <si>
    <t>Theodore</t>
  </si>
  <si>
    <t>Ortiz</t>
  </si>
  <si>
    <t>00-42323627</t>
  </si>
  <si>
    <t>Hodge</t>
  </si>
  <si>
    <t>00-41163805</t>
  </si>
  <si>
    <t>Simpson</t>
  </si>
  <si>
    <t>00-44269370</t>
  </si>
  <si>
    <t>Sierra</t>
  </si>
  <si>
    <t>Cervantes</t>
  </si>
  <si>
    <t>00-83363160</t>
  </si>
  <si>
    <t>Benjamin</t>
  </si>
  <si>
    <t>00-88862539</t>
  </si>
  <si>
    <t>Marcus</t>
  </si>
  <si>
    <t>Cordova</t>
  </si>
  <si>
    <t>00-43567615</t>
  </si>
  <si>
    <t>00-61632653</t>
  </si>
  <si>
    <t>Diane</t>
  </si>
  <si>
    <t>00-61185849</t>
  </si>
  <si>
    <t>Stone</t>
  </si>
  <si>
    <t>00-49625201</t>
  </si>
  <si>
    <t>Katherine</t>
  </si>
  <si>
    <t>Garrett</t>
  </si>
  <si>
    <t>00-46840133</t>
  </si>
  <si>
    <t>Brett</t>
  </si>
  <si>
    <t>00-16582607</t>
  </si>
  <si>
    <t>Sara</t>
  </si>
  <si>
    <t>00-48412328</t>
  </si>
  <si>
    <t>00-57287718</t>
  </si>
  <si>
    <t>00-43638559</t>
  </si>
  <si>
    <t>Lance</t>
  </si>
  <si>
    <t>00-98473848</t>
  </si>
  <si>
    <t>Gay</t>
  </si>
  <si>
    <t>00-23041121</t>
  </si>
  <si>
    <t>Valentine</t>
  </si>
  <si>
    <t>00-51464269</t>
  </si>
  <si>
    <t>Marilyn</t>
  </si>
  <si>
    <t>Jimenez</t>
  </si>
  <si>
    <t>00-58970845</t>
  </si>
  <si>
    <t>Kelly</t>
  </si>
  <si>
    <t>Thornton</t>
  </si>
  <si>
    <t>00-53851498</t>
  </si>
  <si>
    <t>Baird</t>
  </si>
  <si>
    <t>00-27738187</t>
  </si>
  <si>
    <t>Stephen</t>
  </si>
  <si>
    <t>00-77349752</t>
  </si>
  <si>
    <t>Sandra</t>
  </si>
  <si>
    <t>Romero</t>
  </si>
  <si>
    <t>00-74672520</t>
  </si>
  <si>
    <t>Derek</t>
  </si>
  <si>
    <t>00-55461591</t>
  </si>
  <si>
    <t>Kristy</t>
  </si>
  <si>
    <t>Perry</t>
  </si>
  <si>
    <t>00-28892086</t>
  </si>
  <si>
    <t>00-63339667</t>
  </si>
  <si>
    <t>Justin</t>
  </si>
  <si>
    <t>Evans</t>
  </si>
  <si>
    <t>00-22120246</t>
  </si>
  <si>
    <t>Bethany</t>
  </si>
  <si>
    <t>Keller</t>
  </si>
  <si>
    <t>00-82017516</t>
  </si>
  <si>
    <t>Edgar</t>
  </si>
  <si>
    <t>00-45186708</t>
  </si>
  <si>
    <t>00-24541967</t>
  </si>
  <si>
    <t>00-93154172</t>
  </si>
  <si>
    <t>00-91883846</t>
  </si>
  <si>
    <t>Jesus</t>
  </si>
  <si>
    <t>00-72312933</t>
  </si>
  <si>
    <t>Louis</t>
  </si>
  <si>
    <t>00-64800542</t>
  </si>
  <si>
    <t>Hughes</t>
  </si>
  <si>
    <t>00-50851122</t>
  </si>
  <si>
    <t>00-41514326</t>
  </si>
  <si>
    <t>Tyler</t>
  </si>
  <si>
    <t>00-70887034</t>
  </si>
  <si>
    <t>Tammy</t>
  </si>
  <si>
    <t>00-82503409</t>
  </si>
  <si>
    <t>Morgan</t>
  </si>
  <si>
    <t>Alexander</t>
  </si>
  <si>
    <t>00-30739712</t>
  </si>
  <si>
    <t>Renee</t>
  </si>
  <si>
    <t>00-75679047</t>
  </si>
  <si>
    <t>Pena</t>
  </si>
  <si>
    <t>00-59731689</t>
  </si>
  <si>
    <t>Harrington</t>
  </si>
  <si>
    <t>00-58678896</t>
  </si>
  <si>
    <t>Schwartz</t>
  </si>
  <si>
    <t>00-83076970</t>
  </si>
  <si>
    <t>Murphy</t>
  </si>
  <si>
    <t>00-18126895</t>
  </si>
  <si>
    <t>00-71031132</t>
  </si>
  <si>
    <t>Courtney</t>
  </si>
  <si>
    <t>Clay</t>
  </si>
  <si>
    <t>00-95831286</t>
  </si>
  <si>
    <t>00-54762841</t>
  </si>
  <si>
    <t>Jimmy</t>
  </si>
  <si>
    <t>Cohen</t>
  </si>
  <si>
    <t>00-85776373</t>
  </si>
  <si>
    <t>Wendy</t>
  </si>
  <si>
    <t>Francis</t>
  </si>
  <si>
    <t>00-88703005</t>
  </si>
  <si>
    <t>Tiffany</t>
  </si>
  <si>
    <t>Hodges</t>
  </si>
  <si>
    <t>00-29804386</t>
  </si>
  <si>
    <t>Wallace</t>
  </si>
  <si>
    <t>00-47215199</t>
  </si>
  <si>
    <t>00-82506491</t>
  </si>
  <si>
    <t>00-98725654</t>
  </si>
  <si>
    <t>Sanchez</t>
  </si>
  <si>
    <t>00-58082464</t>
  </si>
  <si>
    <t>Ashlee</t>
  </si>
  <si>
    <t>Sparks</t>
  </si>
  <si>
    <t>00-53455870</t>
  </si>
  <si>
    <t>00-27013243</t>
  </si>
  <si>
    <t>00-18530615</t>
  </si>
  <si>
    <t>Brandy</t>
  </si>
  <si>
    <t>00-89680504</t>
  </si>
  <si>
    <t>Scott</t>
  </si>
  <si>
    <t>00-92558242</t>
  </si>
  <si>
    <t>Marshall</t>
  </si>
  <si>
    <t>00-50484137</t>
  </si>
  <si>
    <t>00-74287863</t>
  </si>
  <si>
    <t>Huerta</t>
  </si>
  <si>
    <t>00-24490391</t>
  </si>
  <si>
    <t>00-20843514</t>
  </si>
  <si>
    <t>Turner</t>
  </si>
  <si>
    <t>00-26937148</t>
  </si>
  <si>
    <t>Melissa</t>
  </si>
  <si>
    <t>00-83599154</t>
  </si>
  <si>
    <t>00-81210133</t>
  </si>
  <si>
    <t>00-67740376</t>
  </si>
  <si>
    <t>00-97874085</t>
  </si>
  <si>
    <t>Gina</t>
  </si>
  <si>
    <t>Garner</t>
  </si>
  <si>
    <t>00-38859907</t>
  </si>
  <si>
    <t>Mcgee</t>
  </si>
  <si>
    <t>00-55490631</t>
  </si>
  <si>
    <t>00-22762205</t>
  </si>
  <si>
    <t>Jerry</t>
  </si>
  <si>
    <t>Pham</t>
  </si>
  <si>
    <t>00-44210729</t>
  </si>
  <si>
    <t>Oliver</t>
  </si>
  <si>
    <t>00-73655158</t>
  </si>
  <si>
    <t>Karla</t>
  </si>
  <si>
    <t>Saunders</t>
  </si>
  <si>
    <t>00-67965485</t>
  </si>
  <si>
    <t>Fuller</t>
  </si>
  <si>
    <t>00-27463800</t>
  </si>
  <si>
    <t>00-85387867</t>
  </si>
  <si>
    <t>00-57459130</t>
  </si>
  <si>
    <t>Browning</t>
  </si>
  <si>
    <t>00-16904975</t>
  </si>
  <si>
    <t>Julie</t>
  </si>
  <si>
    <t>Thompson</t>
  </si>
  <si>
    <t>00-57197152</t>
  </si>
  <si>
    <t>Walter</t>
  </si>
  <si>
    <t>00-30767532</t>
  </si>
  <si>
    <t>Mcintyre</t>
  </si>
  <si>
    <t>00-24524825</t>
  </si>
  <si>
    <t>Franklin</t>
  </si>
  <si>
    <t>Sloan</t>
  </si>
  <si>
    <t>00-25419645</t>
  </si>
  <si>
    <t>00-67594492</t>
  </si>
  <si>
    <t>00-96261621</t>
  </si>
  <si>
    <t>Donald</t>
  </si>
  <si>
    <t>Levy</t>
  </si>
  <si>
    <t>00-45896226</t>
  </si>
  <si>
    <t>Craig</t>
  </si>
  <si>
    <t>00-51471222</t>
  </si>
  <si>
    <t>Ballard</t>
  </si>
  <si>
    <t>00-34347841</t>
  </si>
  <si>
    <t>Foster</t>
  </si>
  <si>
    <t>00-63792364</t>
  </si>
  <si>
    <t>Gibson</t>
  </si>
  <si>
    <t>00-14114726</t>
  </si>
  <si>
    <t>Kaitlyn</t>
  </si>
  <si>
    <t>00-60491958</t>
  </si>
  <si>
    <t>Bentley</t>
  </si>
  <si>
    <t>00-59667685</t>
  </si>
  <si>
    <t>Ruiz</t>
  </si>
  <si>
    <t>Pittsburgh</t>
  </si>
  <si>
    <t>00-86181117</t>
  </si>
  <si>
    <t>Hoffman</t>
  </si>
  <si>
    <t>00-31127198</t>
  </si>
  <si>
    <t>00-20949687</t>
  </si>
  <si>
    <t>Blankenship</t>
  </si>
  <si>
    <t>00-75184410</t>
  </si>
  <si>
    <t>00-38933176</t>
  </si>
  <si>
    <t>Sophia</t>
  </si>
  <si>
    <t>00-67702031</t>
  </si>
  <si>
    <t>Darren</t>
  </si>
  <si>
    <t>00-89609131</t>
  </si>
  <si>
    <t>00-16095815</t>
  </si>
  <si>
    <t>Stacy</t>
  </si>
  <si>
    <t>Horton</t>
  </si>
  <si>
    <t>00-11031743</t>
  </si>
  <si>
    <t>00-28419343</t>
  </si>
  <si>
    <t>00-26104026</t>
  </si>
  <si>
    <t>00-33581357</t>
  </si>
  <si>
    <t>Antonio</t>
  </si>
  <si>
    <t>00-40884937</t>
  </si>
  <si>
    <t>Sean</t>
  </si>
  <si>
    <t>00-57535513</t>
  </si>
  <si>
    <t>Jennings</t>
  </si>
  <si>
    <t>00-68548403</t>
  </si>
  <si>
    <t>Newman</t>
  </si>
  <si>
    <t>00-52018286</t>
  </si>
  <si>
    <t>Raymond</t>
  </si>
  <si>
    <t>Lopez</t>
  </si>
  <si>
    <t>00-95918360</t>
  </si>
  <si>
    <t>Holloway</t>
  </si>
  <si>
    <t>00-12799319</t>
  </si>
  <si>
    <t>May</t>
  </si>
  <si>
    <t>00-92963368</t>
  </si>
  <si>
    <t>Tasha</t>
  </si>
  <si>
    <t>00-21828592</t>
  </si>
  <si>
    <t>00-68475513</t>
  </si>
  <si>
    <t>Jamie</t>
  </si>
  <si>
    <t>Gallegos</t>
  </si>
  <si>
    <t>00-63118906</t>
  </si>
  <si>
    <t>00-39738898</t>
  </si>
  <si>
    <t>Schroeder</t>
  </si>
  <si>
    <t>00-78515906</t>
  </si>
  <si>
    <t>00-36025314</t>
  </si>
  <si>
    <t>Tracey</t>
  </si>
  <si>
    <t>00-96629889</t>
  </si>
  <si>
    <t>00-29655410</t>
  </si>
  <si>
    <t>00-30517835</t>
  </si>
  <si>
    <t>00-33776150</t>
  </si>
  <si>
    <t>Alfred</t>
  </si>
  <si>
    <t>00-72270726</t>
  </si>
  <si>
    <t>Judy</t>
  </si>
  <si>
    <t>Fox</t>
  </si>
  <si>
    <t>00-85764804</t>
  </si>
  <si>
    <t>Bryce</t>
  </si>
  <si>
    <t>West</t>
  </si>
  <si>
    <t>00-94183695</t>
  </si>
  <si>
    <t>00-72937522</t>
  </si>
  <si>
    <t>Gilbert</t>
  </si>
  <si>
    <t>00-46866075</t>
  </si>
  <si>
    <t>Krista</t>
  </si>
  <si>
    <t>00-19957701</t>
  </si>
  <si>
    <t>Schneider</t>
  </si>
  <si>
    <t>00-17635653</t>
  </si>
  <si>
    <t>Mendoza</t>
  </si>
  <si>
    <t>00-96525668</t>
  </si>
  <si>
    <t>00-89736043</t>
  </si>
  <si>
    <t>00-84399083</t>
  </si>
  <si>
    <t>Marc</t>
  </si>
  <si>
    <t>00-70362235</t>
  </si>
  <si>
    <t>00-35265073</t>
  </si>
  <si>
    <t>00-30248230</t>
  </si>
  <si>
    <t>00-56095437</t>
  </si>
  <si>
    <t>Mcguire</t>
  </si>
  <si>
    <t>00-96721710</t>
  </si>
  <si>
    <t>00-68754920</t>
  </si>
  <si>
    <t>Glenn</t>
  </si>
  <si>
    <t>00-91846696</t>
  </si>
  <si>
    <t>00-61998170</t>
  </si>
  <si>
    <t>Maria</t>
  </si>
  <si>
    <t>00-90246882</t>
  </si>
  <si>
    <t>Cody</t>
  </si>
  <si>
    <t>Simmons</t>
  </si>
  <si>
    <t>00-54915875</t>
  </si>
  <si>
    <t>00-61883769</t>
  </si>
  <si>
    <t>00-98122539</t>
  </si>
  <si>
    <t>00-30182766</t>
  </si>
  <si>
    <t>Joanne</t>
  </si>
  <si>
    <t>Cain</t>
  </si>
  <si>
    <t>00-28982195</t>
  </si>
  <si>
    <t>Frye</t>
  </si>
  <si>
    <t>00-98870276</t>
  </si>
  <si>
    <t>Mark</t>
  </si>
  <si>
    <t>00-21370793</t>
  </si>
  <si>
    <t>Pugh</t>
  </si>
  <si>
    <t>00-54087376</t>
  </si>
  <si>
    <t>Miranda</t>
  </si>
  <si>
    <t>Griffith</t>
  </si>
  <si>
    <t>00-80651318</t>
  </si>
  <si>
    <t>Caroline</t>
  </si>
  <si>
    <t>Bell</t>
  </si>
  <si>
    <t>00-78248169</t>
  </si>
  <si>
    <t>00-34194479</t>
  </si>
  <si>
    <t>00-75266178</t>
  </si>
  <si>
    <t>00-20356922</t>
  </si>
  <si>
    <t>Audrey</t>
  </si>
  <si>
    <t>Aguirre</t>
  </si>
  <si>
    <t>00-82446804</t>
  </si>
  <si>
    <t>00-98842638</t>
  </si>
  <si>
    <t>Day</t>
  </si>
  <si>
    <t>00-90161060</t>
  </si>
  <si>
    <t>Barrett</t>
  </si>
  <si>
    <t>00-93851247</t>
  </si>
  <si>
    <t>White</t>
  </si>
  <si>
    <t>00-68743530</t>
  </si>
  <si>
    <t>Kathryn</t>
  </si>
  <si>
    <t>Dorsey</t>
  </si>
  <si>
    <t>00-41880763</t>
  </si>
  <si>
    <t>Adam</t>
  </si>
  <si>
    <t>Kane</t>
  </si>
  <si>
    <t>00-70254091</t>
  </si>
  <si>
    <t>00-72950208</t>
  </si>
  <si>
    <t>00-86560394</t>
  </si>
  <si>
    <t>Bennett</t>
  </si>
  <si>
    <t>00-47818761</t>
  </si>
  <si>
    <t>00-66191704</t>
  </si>
  <si>
    <t>00-91156554</t>
  </si>
  <si>
    <t>00-96057593</t>
  </si>
  <si>
    <t>00-23769360</t>
  </si>
  <si>
    <t>00-26733967</t>
  </si>
  <si>
    <t>00-70306604</t>
  </si>
  <si>
    <t>Kari</t>
  </si>
  <si>
    <t>00-68716573</t>
  </si>
  <si>
    <t>00-70549373</t>
  </si>
  <si>
    <t>Tommy</t>
  </si>
  <si>
    <t>00-17148018</t>
  </si>
  <si>
    <t>00-61830338</t>
  </si>
  <si>
    <t>Adrian</t>
  </si>
  <si>
    <t>00-13783268</t>
  </si>
  <si>
    <t>Katrina</t>
  </si>
  <si>
    <t>Duran</t>
  </si>
  <si>
    <t>00-97236246</t>
  </si>
  <si>
    <t>00-15140967</t>
  </si>
  <si>
    <t>00-28628439</t>
  </si>
  <si>
    <t>Jane</t>
  </si>
  <si>
    <t>Mason</t>
  </si>
  <si>
    <t>00-92590645</t>
  </si>
  <si>
    <t>Gomez</t>
  </si>
  <si>
    <t>00-44349528</t>
  </si>
  <si>
    <t>00-91722503</t>
  </si>
  <si>
    <t>00-48668339</t>
  </si>
  <si>
    <t>Berry</t>
  </si>
  <si>
    <t>00-42002808</t>
  </si>
  <si>
    <t>Roberts</t>
  </si>
  <si>
    <t>00-18429833</t>
  </si>
  <si>
    <t>00-81947921</t>
  </si>
  <si>
    <t>Stevens</t>
  </si>
  <si>
    <t>00-42472386</t>
  </si>
  <si>
    <t>00-10209961</t>
  </si>
  <si>
    <t>00-65910756</t>
  </si>
  <si>
    <t>Alexandria</t>
  </si>
  <si>
    <t>00-80260907</t>
  </si>
  <si>
    <t>00-83025444</t>
  </si>
  <si>
    <t>Gary</t>
  </si>
  <si>
    <t>Dixon</t>
  </si>
  <si>
    <t>00-12729224</t>
  </si>
  <si>
    <t>00-95318289</t>
  </si>
  <si>
    <t>Luna</t>
  </si>
  <si>
    <t>00-12179995</t>
  </si>
  <si>
    <t>00-42363373</t>
  </si>
  <si>
    <t>Dwayne</t>
  </si>
  <si>
    <t>00-88101741</t>
  </si>
  <si>
    <t>Malone</t>
  </si>
  <si>
    <t>00-15950635</t>
  </si>
  <si>
    <t>Mejia</t>
  </si>
  <si>
    <t>00-96274567</t>
  </si>
  <si>
    <t>Elliott</t>
  </si>
  <si>
    <t>00-74227366</t>
  </si>
  <si>
    <t>Shane</t>
  </si>
  <si>
    <t>Glass</t>
  </si>
  <si>
    <t>00-71428713</t>
  </si>
  <si>
    <t>Dawn</t>
  </si>
  <si>
    <t>Downs</t>
  </si>
  <si>
    <t>00-36772387</t>
  </si>
  <si>
    <t>Finance Manager</t>
  </si>
  <si>
    <t>00-79173614</t>
  </si>
  <si>
    <t>Harrison</t>
  </si>
  <si>
    <t>00-43999198</t>
  </si>
  <si>
    <t>Hill</t>
  </si>
  <si>
    <t>00-48401154</t>
  </si>
  <si>
    <t>00-98010774</t>
  </si>
  <si>
    <t>00-59394697</t>
  </si>
  <si>
    <t>00-69020451</t>
  </si>
  <si>
    <t>Wheeler</t>
  </si>
  <si>
    <t>00-35074182</t>
  </si>
  <si>
    <t>Spencer</t>
  </si>
  <si>
    <t>00-79696025</t>
  </si>
  <si>
    <t>00-66975380</t>
  </si>
  <si>
    <t>00-34220459</t>
  </si>
  <si>
    <t>Cassidy</t>
  </si>
  <si>
    <t>00-20746667</t>
  </si>
  <si>
    <t>Shepherd</t>
  </si>
  <si>
    <t>00-69849800</t>
  </si>
  <si>
    <t>Klein</t>
  </si>
  <si>
    <t>00-69580374</t>
  </si>
  <si>
    <t>00-57319709</t>
  </si>
  <si>
    <t>Samuel</t>
  </si>
  <si>
    <t>Gonzales</t>
  </si>
  <si>
    <t>00-95828117</t>
  </si>
  <si>
    <t>Cox</t>
  </si>
  <si>
    <t>00-95565484</t>
  </si>
  <si>
    <t>00-31473054</t>
  </si>
  <si>
    <t>Erika</t>
  </si>
  <si>
    <t>00-91547054</t>
  </si>
  <si>
    <t>Deborah</t>
  </si>
  <si>
    <t>00-26942307</t>
  </si>
  <si>
    <t>00-58607028</t>
  </si>
  <si>
    <t>00-91214453</t>
  </si>
  <si>
    <t>Carrie</t>
  </si>
  <si>
    <t>00-59930790</t>
  </si>
  <si>
    <t>Brandi</t>
  </si>
  <si>
    <t>00-28481124</t>
  </si>
  <si>
    <t>Kyle</t>
  </si>
  <si>
    <t>00-97182566</t>
  </si>
  <si>
    <t>Philip</t>
  </si>
  <si>
    <t>Larson</t>
  </si>
  <si>
    <t>00-34970946</t>
  </si>
  <si>
    <t>00-25805613</t>
  </si>
  <si>
    <t>00-69897763</t>
  </si>
  <si>
    <t>Rodgers</t>
  </si>
  <si>
    <t>00-75927774</t>
  </si>
  <si>
    <t>Rita</t>
  </si>
  <si>
    <t>00-19939096</t>
  </si>
  <si>
    <t>Rodney</t>
  </si>
  <si>
    <t>00-21783073</t>
  </si>
  <si>
    <t>Bean</t>
  </si>
  <si>
    <t>00-56630633</t>
  </si>
  <si>
    <t>00-48971765</t>
  </si>
  <si>
    <t>Zoe</t>
  </si>
  <si>
    <t>00-95590648</t>
  </si>
  <si>
    <t>Megan</t>
  </si>
  <si>
    <t>00-40097200</t>
  </si>
  <si>
    <t>00-28639738</t>
  </si>
  <si>
    <t>00-58438711</t>
  </si>
  <si>
    <t>Harper</t>
  </si>
  <si>
    <t>00-84040798</t>
  </si>
  <si>
    <t>Guerra</t>
  </si>
  <si>
    <t>00-51512297</t>
  </si>
  <si>
    <t>00-74245343</t>
  </si>
  <si>
    <t>Jenkins</t>
  </si>
  <si>
    <t>00-87161840</t>
  </si>
  <si>
    <t>Montes</t>
  </si>
  <si>
    <t>00-19954260</t>
  </si>
  <si>
    <t>Goodman</t>
  </si>
  <si>
    <t>00-56239991</t>
  </si>
  <si>
    <t>00-88891300</t>
  </si>
  <si>
    <t>Mckee</t>
  </si>
  <si>
    <t>00-77493234</t>
  </si>
  <si>
    <t>Micheal</t>
  </si>
  <si>
    <t>00-26664623</t>
  </si>
  <si>
    <t>00-31738837</t>
  </si>
  <si>
    <t>Wesley</t>
  </si>
  <si>
    <t>00-56442431</t>
  </si>
  <si>
    <t>Solis</t>
  </si>
  <si>
    <t>00-20584397</t>
  </si>
  <si>
    <t>00-46836194</t>
  </si>
  <si>
    <t>00-81602209</t>
  </si>
  <si>
    <t>Black</t>
  </si>
  <si>
    <t>00-89431184</t>
  </si>
  <si>
    <t>00-98413629</t>
  </si>
  <si>
    <t>Palmer</t>
  </si>
  <si>
    <t>00-85647532</t>
  </si>
  <si>
    <t>Potts</t>
  </si>
  <si>
    <t>00-16101779</t>
  </si>
  <si>
    <t>Wilkerson</t>
  </si>
  <si>
    <t>HR Assistant</t>
  </si>
  <si>
    <t>00-97393186</t>
  </si>
  <si>
    <t>00-92961108</t>
  </si>
  <si>
    <t>Nathaniel</t>
  </si>
  <si>
    <t>00-83226170</t>
  </si>
  <si>
    <t>00-42866956</t>
  </si>
  <si>
    <t>00-49920898</t>
  </si>
  <si>
    <t>Lacey</t>
  </si>
  <si>
    <t>00-31217198</t>
  </si>
  <si>
    <t>00-37383505</t>
  </si>
  <si>
    <t>Dominic</t>
  </si>
  <si>
    <t>00-52857920</t>
  </si>
  <si>
    <t>Bullock</t>
  </si>
  <si>
    <t>00-27551135</t>
  </si>
  <si>
    <t>00-24251766</t>
  </si>
  <si>
    <t>Shelby</t>
  </si>
  <si>
    <t>00-45899440</t>
  </si>
  <si>
    <t>00-16792127</t>
  </si>
  <si>
    <t>00-92594562</t>
  </si>
  <si>
    <t>Bryant</t>
  </si>
  <si>
    <t>00-53947691</t>
  </si>
  <si>
    <t>Porter</t>
  </si>
  <si>
    <t>00-35479101</t>
  </si>
  <si>
    <t>Robertson</t>
  </si>
  <si>
    <t>00-72654864</t>
  </si>
  <si>
    <t>00-13110670</t>
  </si>
  <si>
    <t>00-71368457</t>
  </si>
  <si>
    <t>Jacob</t>
  </si>
  <si>
    <t>Barnett</t>
  </si>
  <si>
    <t>00-57364777</t>
  </si>
  <si>
    <t>Theresa</t>
  </si>
  <si>
    <t>00-90197611</t>
  </si>
  <si>
    <t>Hartman</t>
  </si>
  <si>
    <t>00-73161098</t>
  </si>
  <si>
    <t>Myers</t>
  </si>
  <si>
    <t>00-24428014</t>
  </si>
  <si>
    <t>Bradley</t>
  </si>
  <si>
    <t>00-59093843</t>
  </si>
  <si>
    <t>Jon</t>
  </si>
  <si>
    <t>00-63765155</t>
  </si>
  <si>
    <t>Carlos</t>
  </si>
  <si>
    <t>00-58657117</t>
  </si>
  <si>
    <t>Ingram</t>
  </si>
  <si>
    <t>00-77680031</t>
  </si>
  <si>
    <t>00-93650068</t>
  </si>
  <si>
    <t>Li</t>
  </si>
  <si>
    <t>00-22976369</t>
  </si>
  <si>
    <t>00-59070856</t>
  </si>
  <si>
    <t>00-78333267</t>
  </si>
  <si>
    <t>Parsons</t>
  </si>
  <si>
    <t>00-15222944</t>
  </si>
  <si>
    <t>Harris</t>
  </si>
  <si>
    <t>00-73584863</t>
  </si>
  <si>
    <t>00-79190008</t>
  </si>
  <si>
    <t>Sanders</t>
  </si>
  <si>
    <t>00-31810655</t>
  </si>
  <si>
    <t>King</t>
  </si>
  <si>
    <t>00-50162553</t>
  </si>
  <si>
    <t>00-78412668</t>
  </si>
  <si>
    <t>00-50237208</t>
  </si>
  <si>
    <t>Lloyd</t>
  </si>
  <si>
    <t>00-54458225</t>
  </si>
  <si>
    <t>Paul</t>
  </si>
  <si>
    <t>00-51295819</t>
  </si>
  <si>
    <t>00-94457912</t>
  </si>
  <si>
    <t>00-97991930</t>
  </si>
  <si>
    <t>00-40540334</t>
  </si>
  <si>
    <t>00-32885741</t>
  </si>
  <si>
    <t>Wanda</t>
  </si>
  <si>
    <t>00-61028283</t>
  </si>
  <si>
    <t>Manuel</t>
  </si>
  <si>
    <t>00-14237322</t>
  </si>
  <si>
    <t>Griffin</t>
  </si>
  <si>
    <t>IT Manager</t>
  </si>
  <si>
    <t>00-35606639</t>
  </si>
  <si>
    <t>Norris</t>
  </si>
  <si>
    <t>00-30324759</t>
  </si>
  <si>
    <t>Sergio</t>
  </si>
  <si>
    <t>Acosta</t>
  </si>
  <si>
    <t>00-77353073</t>
  </si>
  <si>
    <t>Bolton</t>
  </si>
  <si>
    <t>00-18359252</t>
  </si>
  <si>
    <t>Moody</t>
  </si>
  <si>
    <t>00-85280948</t>
  </si>
  <si>
    <t>Walsh</t>
  </si>
  <si>
    <t>00-80528349</t>
  </si>
  <si>
    <t>Brady</t>
  </si>
  <si>
    <t>00-81555103</t>
  </si>
  <si>
    <t>00-96343485</t>
  </si>
  <si>
    <t>00-74985553</t>
  </si>
  <si>
    <t>Osborne</t>
  </si>
  <si>
    <t>00-84905122</t>
  </si>
  <si>
    <t>Herring</t>
  </si>
  <si>
    <t>00-48789478</t>
  </si>
  <si>
    <t>Cassie</t>
  </si>
  <si>
    <t>Shelton</t>
  </si>
  <si>
    <t>00-75632882</t>
  </si>
  <si>
    <t>Nathan</t>
  </si>
  <si>
    <t>00-46702849</t>
  </si>
  <si>
    <t>Devin</t>
  </si>
  <si>
    <t>Richardson</t>
  </si>
  <si>
    <t>00-82905845</t>
  </si>
  <si>
    <t>00-56323191</t>
  </si>
  <si>
    <t>00-15646068</t>
  </si>
  <si>
    <t>00-56488123</t>
  </si>
  <si>
    <t>Padilla</t>
  </si>
  <si>
    <t>00-74300930</t>
  </si>
  <si>
    <t>00-85432781</t>
  </si>
  <si>
    <t>00-92634772</t>
  </si>
  <si>
    <t>00-16813620</t>
  </si>
  <si>
    <t>Osborn</t>
  </si>
  <si>
    <t>00-95623471</t>
  </si>
  <si>
    <t>Evelyn</t>
  </si>
  <si>
    <t>00-54331259</t>
  </si>
  <si>
    <t>Mckinney</t>
  </si>
  <si>
    <t>00-28450513</t>
  </si>
  <si>
    <t>Vance</t>
  </si>
  <si>
    <t>00-64614193</t>
  </si>
  <si>
    <t>00-97313825</t>
  </si>
  <si>
    <t>00-48307798</t>
  </si>
  <si>
    <t>00-87058874</t>
  </si>
  <si>
    <t>00-15006085</t>
  </si>
  <si>
    <t>Armstrong</t>
  </si>
  <si>
    <t>00-33593960</t>
  </si>
  <si>
    <t>00-63283709</t>
  </si>
  <si>
    <t>00-48851599</t>
  </si>
  <si>
    <t>Higgins</t>
  </si>
  <si>
    <t>00-86230551</t>
  </si>
  <si>
    <t>00-70981700</t>
  </si>
  <si>
    <t>Compton</t>
  </si>
  <si>
    <t>00-76291802</t>
  </si>
  <si>
    <t>Owens</t>
  </si>
  <si>
    <t>00-77674279</t>
  </si>
  <si>
    <t>Melvin</t>
  </si>
  <si>
    <t>Humphrey</t>
  </si>
  <si>
    <t>00-25119192</t>
  </si>
  <si>
    <t>Matthews</t>
  </si>
  <si>
    <t>00-97011385</t>
  </si>
  <si>
    <t>00-55246430</t>
  </si>
  <si>
    <t>00-35925669</t>
  </si>
  <si>
    <t>00-67405358</t>
  </si>
  <si>
    <t>00-99826000</t>
  </si>
  <si>
    <t>Patty</t>
  </si>
  <si>
    <t>Singleton</t>
  </si>
  <si>
    <t>00-53433080</t>
  </si>
  <si>
    <t>Huber</t>
  </si>
  <si>
    <t>00-61482483</t>
  </si>
  <si>
    <t>00-50526484</t>
  </si>
  <si>
    <t>Davidson</t>
  </si>
  <si>
    <t>00-45105069</t>
  </si>
  <si>
    <t>Shelly</t>
  </si>
  <si>
    <t>00-18338186</t>
  </si>
  <si>
    <t>Claudia</t>
  </si>
  <si>
    <t>Winters</t>
  </si>
  <si>
    <t>00-31436829</t>
  </si>
  <si>
    <t>00-51738753</t>
  </si>
  <si>
    <t>00-59330907</t>
  </si>
  <si>
    <t>Kelli</t>
  </si>
  <si>
    <t>00-74180488</t>
  </si>
  <si>
    <t>Butler</t>
  </si>
  <si>
    <t>00-60147077</t>
  </si>
  <si>
    <t>Small</t>
  </si>
  <si>
    <t>00-82144402</t>
  </si>
  <si>
    <t>Keith</t>
  </si>
  <si>
    <t>00-43214247</t>
  </si>
  <si>
    <t>00-20988446</t>
  </si>
  <si>
    <t>00-58557943</t>
  </si>
  <si>
    <t>00-18289024</t>
  </si>
  <si>
    <t>00-86866717</t>
  </si>
  <si>
    <t>Flores</t>
  </si>
  <si>
    <t>00-79839059</t>
  </si>
  <si>
    <t>00-88268756</t>
  </si>
  <si>
    <t>00-17467311</t>
  </si>
  <si>
    <t>00-71310453</t>
  </si>
  <si>
    <t>00-51361818</t>
  </si>
  <si>
    <t>Sonia</t>
  </si>
  <si>
    <t>Lin</t>
  </si>
  <si>
    <t>00-10404729</t>
  </si>
  <si>
    <t>Grimes</t>
  </si>
  <si>
    <t>00-16078694</t>
  </si>
  <si>
    <t>Peck</t>
  </si>
  <si>
    <t>00-82633735</t>
  </si>
  <si>
    <t>Larry</t>
  </si>
  <si>
    <t>00-14259382</t>
  </si>
  <si>
    <t>00-28176954</t>
  </si>
  <si>
    <t>00-66420024</t>
  </si>
  <si>
    <t>00-60666702</t>
  </si>
  <si>
    <t>00-82383656</t>
  </si>
  <si>
    <t>Khan</t>
  </si>
  <si>
    <t>00-33954324</t>
  </si>
  <si>
    <t>00-27092236</t>
  </si>
  <si>
    <t>00-10466177</t>
  </si>
  <si>
    <t>Diaz</t>
  </si>
  <si>
    <t>00-83074216</t>
  </si>
  <si>
    <t>00-40824989</t>
  </si>
  <si>
    <t>00-46997080</t>
  </si>
  <si>
    <t>Gordon</t>
  </si>
  <si>
    <t>00-25145751</t>
  </si>
  <si>
    <t>00-92533595</t>
  </si>
  <si>
    <t>00-37659807</t>
  </si>
  <si>
    <t>Phillip</t>
  </si>
  <si>
    <t>Norton</t>
  </si>
  <si>
    <t>00-69920305</t>
  </si>
  <si>
    <t>00-16533225</t>
  </si>
  <si>
    <t>00-68916591</t>
  </si>
  <si>
    <t>00-17575790</t>
  </si>
  <si>
    <t>00-87324220</t>
  </si>
  <si>
    <t>Eduardo</t>
  </si>
  <si>
    <t>Barry</t>
  </si>
  <si>
    <t>00-53038943</t>
  </si>
  <si>
    <t>Austin</t>
  </si>
  <si>
    <t>00-79961132</t>
  </si>
  <si>
    <t>Jensen</t>
  </si>
  <si>
    <t>00-18181595</t>
  </si>
  <si>
    <t>00-33505978</t>
  </si>
  <si>
    <t>Burns</t>
  </si>
  <si>
    <t>00-76521096</t>
  </si>
  <si>
    <t>Cabrera</t>
  </si>
  <si>
    <t>00-61157708</t>
  </si>
  <si>
    <t>00-65878146</t>
  </si>
  <si>
    <t>Robles</t>
  </si>
  <si>
    <t>00-34679818</t>
  </si>
  <si>
    <t>Monica</t>
  </si>
  <si>
    <t>00-40245233</t>
  </si>
  <si>
    <t>Coffey</t>
  </si>
  <si>
    <t>00-72146184</t>
  </si>
  <si>
    <t>Teresa</t>
  </si>
  <si>
    <t>Lane</t>
  </si>
  <si>
    <t>00-65902739</t>
  </si>
  <si>
    <t>00-42595918</t>
  </si>
  <si>
    <t>00-20612653</t>
  </si>
  <si>
    <t>Maureen</t>
  </si>
  <si>
    <t>00-81891784</t>
  </si>
  <si>
    <t>00-46032304</t>
  </si>
  <si>
    <t>00-15307982</t>
  </si>
  <si>
    <t>00-88864147</t>
  </si>
  <si>
    <t>Hampton</t>
  </si>
  <si>
    <t>00-74343201</t>
  </si>
  <si>
    <t>00-12058055</t>
  </si>
  <si>
    <t>00-25745913</t>
  </si>
  <si>
    <t>00-91121400</t>
  </si>
  <si>
    <t>Edwards</t>
  </si>
  <si>
    <t>00-84098828</t>
  </si>
  <si>
    <t>Patel</t>
  </si>
  <si>
    <t>00-72579077</t>
  </si>
  <si>
    <t>00-45106207</t>
  </si>
  <si>
    <t>Lara</t>
  </si>
  <si>
    <t>00-23234972</t>
  </si>
  <si>
    <t>00-52980983</t>
  </si>
  <si>
    <t>00-65556767</t>
  </si>
  <si>
    <t>Kellie</t>
  </si>
  <si>
    <t>Bush</t>
  </si>
  <si>
    <t>00-29585415</t>
  </si>
  <si>
    <t>00-87731247</t>
  </si>
  <si>
    <t>00-36332415</t>
  </si>
  <si>
    <t>00-42981324</t>
  </si>
  <si>
    <t>Huang</t>
  </si>
  <si>
    <t>00-55307111</t>
  </si>
  <si>
    <t>Loretta</t>
  </si>
  <si>
    <t>Blevins</t>
  </si>
  <si>
    <t>00-96126771</t>
  </si>
  <si>
    <t>00-57268285</t>
  </si>
  <si>
    <t>Christian</t>
  </si>
  <si>
    <t>Bradshaw</t>
  </si>
  <si>
    <t>00-75540707</t>
  </si>
  <si>
    <t>00-17882882</t>
  </si>
  <si>
    <t>00-99686372</t>
  </si>
  <si>
    <t>00-28453800</t>
  </si>
  <si>
    <t>00-30270856</t>
  </si>
  <si>
    <t>00-60090149</t>
  </si>
  <si>
    <t>00-92747827</t>
  </si>
  <si>
    <t>00-12111482</t>
  </si>
  <si>
    <t>Derrick</t>
  </si>
  <si>
    <t>Oconnell</t>
  </si>
  <si>
    <t>00-11590610</t>
  </si>
  <si>
    <t>Delgado</t>
  </si>
  <si>
    <t>00-81905550</t>
  </si>
  <si>
    <t>Natalie</t>
  </si>
  <si>
    <t>Woods</t>
  </si>
  <si>
    <t>00-67790557</t>
  </si>
  <si>
    <t>Katelyn</t>
  </si>
  <si>
    <t>00-22927031</t>
  </si>
  <si>
    <t>Velez</t>
  </si>
  <si>
    <t>00-93185576</t>
  </si>
  <si>
    <t>Denise</t>
  </si>
  <si>
    <t>00-63270536</t>
  </si>
  <si>
    <t>Zuniga</t>
  </si>
  <si>
    <t>00-85833309</t>
  </si>
  <si>
    <t>00-50261914</t>
  </si>
  <si>
    <t>00-97227356</t>
  </si>
  <si>
    <t>00-60903955</t>
  </si>
  <si>
    <t>Brennan</t>
  </si>
  <si>
    <t>00-95462880</t>
  </si>
  <si>
    <t>Nancy</t>
  </si>
  <si>
    <t>00-77089857</t>
  </si>
  <si>
    <t>Hebert</t>
  </si>
  <si>
    <t>00-54462389</t>
  </si>
  <si>
    <t>Hays</t>
  </si>
  <si>
    <t>00-15711200</t>
  </si>
  <si>
    <t>Alice</t>
  </si>
  <si>
    <t>00-73820568</t>
  </si>
  <si>
    <t>Mcdonald</t>
  </si>
  <si>
    <t>00-47631028</t>
  </si>
  <si>
    <t>00-14416002</t>
  </si>
  <si>
    <t>00-37804291</t>
  </si>
  <si>
    <t>Alexis</t>
  </si>
  <si>
    <t>00-63458386</t>
  </si>
  <si>
    <t>00-85693188</t>
  </si>
  <si>
    <t>Fowler</t>
  </si>
  <si>
    <t>00-82553061</t>
  </si>
  <si>
    <t>Margaret</t>
  </si>
  <si>
    <t>00-20526386</t>
  </si>
  <si>
    <t>00-23111164</t>
  </si>
  <si>
    <t>Boyle</t>
  </si>
  <si>
    <t>00-91224373</t>
  </si>
  <si>
    <t>Jose</t>
  </si>
  <si>
    <t>00-53805532</t>
  </si>
  <si>
    <t>00-70471823</t>
  </si>
  <si>
    <t>00-60388958</t>
  </si>
  <si>
    <t>00-98673882</t>
  </si>
  <si>
    <t>00-43077929</t>
  </si>
  <si>
    <t>Leblanc</t>
  </si>
  <si>
    <t>00-30699187</t>
  </si>
  <si>
    <t>Jade</t>
  </si>
  <si>
    <t>00-62294176</t>
  </si>
  <si>
    <t>Shepard</t>
  </si>
  <si>
    <t>00-10697290</t>
  </si>
  <si>
    <t>00-46207439</t>
  </si>
  <si>
    <t>00-67845091</t>
  </si>
  <si>
    <t>Miles</t>
  </si>
  <si>
    <t>00-64766762</t>
  </si>
  <si>
    <t>Medina</t>
  </si>
  <si>
    <t>00-84386123</t>
  </si>
  <si>
    <t>Gill</t>
  </si>
  <si>
    <t>00-53544301</t>
  </si>
  <si>
    <t>Marks</t>
  </si>
  <si>
    <t>00-65540647</t>
  </si>
  <si>
    <t>Rice</t>
  </si>
  <si>
    <t>00-85099723</t>
  </si>
  <si>
    <t>00-79941466</t>
  </si>
  <si>
    <t>Leach</t>
  </si>
  <si>
    <t>00-28634797</t>
  </si>
  <si>
    <t>00-29587040</t>
  </si>
  <si>
    <t>00-66519399</t>
  </si>
  <si>
    <t>00-43782566</t>
  </si>
  <si>
    <t>00-76545476</t>
  </si>
  <si>
    <t>00-24357588</t>
  </si>
  <si>
    <t>Hansen</t>
  </si>
  <si>
    <t>00-54589439</t>
  </si>
  <si>
    <t>00-54230340</t>
  </si>
  <si>
    <t>00-97380687</t>
  </si>
  <si>
    <t>Beth</t>
  </si>
  <si>
    <t>00-53038948</t>
  </si>
  <si>
    <t>Isabella</t>
  </si>
  <si>
    <t>Weaver</t>
  </si>
  <si>
    <t>00-74291599</t>
  </si>
  <si>
    <t>00-49117508</t>
  </si>
  <si>
    <t>00-87293208</t>
  </si>
  <si>
    <t>Kayla</t>
  </si>
  <si>
    <t>00-47621248</t>
  </si>
  <si>
    <t>Fisher</t>
  </si>
  <si>
    <t>00-25285764</t>
  </si>
  <si>
    <t>00-83233096</t>
  </si>
  <si>
    <t>00-71957885</t>
  </si>
  <si>
    <t>00-49101812</t>
  </si>
  <si>
    <t>00-64914054</t>
  </si>
  <si>
    <t>00-50645509</t>
  </si>
  <si>
    <t>Avila</t>
  </si>
  <si>
    <t>00-66791272</t>
  </si>
  <si>
    <t>00-90253323</t>
  </si>
  <si>
    <t>Morrow</t>
  </si>
  <si>
    <t>00-77996397</t>
  </si>
  <si>
    <t>00-82966824</t>
  </si>
  <si>
    <t>Sharon</t>
  </si>
  <si>
    <t>00-82062301</t>
  </si>
  <si>
    <t>00-43316996</t>
  </si>
  <si>
    <t>Stephenson</t>
  </si>
  <si>
    <t>00-96838849</t>
  </si>
  <si>
    <t>00-96804457</t>
  </si>
  <si>
    <t>Arthur</t>
  </si>
  <si>
    <t>00-67774765</t>
  </si>
  <si>
    <t>00-39796480</t>
  </si>
  <si>
    <t>00-87915846</t>
  </si>
  <si>
    <t>00-60213478</t>
  </si>
  <si>
    <t>00-77171380</t>
  </si>
  <si>
    <t>Sabrina</t>
  </si>
  <si>
    <t>00-24032377</t>
  </si>
  <si>
    <t>Carla</t>
  </si>
  <si>
    <t>00-29015320</t>
  </si>
  <si>
    <t>Joel</t>
  </si>
  <si>
    <t>00-37765262</t>
  </si>
  <si>
    <t>Adriana</t>
  </si>
  <si>
    <t>00-23102741</t>
  </si>
  <si>
    <t>Fry</t>
  </si>
  <si>
    <t>00-52803305</t>
  </si>
  <si>
    <t>00-25446483</t>
  </si>
  <si>
    <t>00-24678410</t>
  </si>
  <si>
    <t>Powers</t>
  </si>
  <si>
    <t>00-42737441</t>
  </si>
  <si>
    <t>00-54424679</t>
  </si>
  <si>
    <t>00-64364546</t>
  </si>
  <si>
    <t>00-98222374</t>
  </si>
  <si>
    <t>Zimmerman</t>
  </si>
  <si>
    <t>00-92424037</t>
  </si>
  <si>
    <t>00-67653606</t>
  </si>
  <si>
    <t>Grant</t>
  </si>
  <si>
    <t>00-37619925</t>
  </si>
  <si>
    <t>00-18397164</t>
  </si>
  <si>
    <t>00-59095909</t>
  </si>
  <si>
    <t>Nichols</t>
  </si>
  <si>
    <t>00-45212476</t>
  </si>
  <si>
    <t>00-95779702</t>
  </si>
  <si>
    <t>00-62686364</t>
  </si>
  <si>
    <t>00-71453007</t>
  </si>
  <si>
    <t>00-49922369</t>
  </si>
  <si>
    <t>Molly</t>
  </si>
  <si>
    <t>00-27978165</t>
  </si>
  <si>
    <t>Giles</t>
  </si>
  <si>
    <t>00-25696616</t>
  </si>
  <si>
    <t>Key</t>
  </si>
  <si>
    <t>00-78561753</t>
  </si>
  <si>
    <t>Robin</t>
  </si>
  <si>
    <t>00-87149161</t>
  </si>
  <si>
    <t>Herman</t>
  </si>
  <si>
    <t>00-95295586</t>
  </si>
  <si>
    <t>00-84479105</t>
  </si>
  <si>
    <t>00-35111946</t>
  </si>
  <si>
    <t>Andrade</t>
  </si>
  <si>
    <t>00-17195581</t>
  </si>
  <si>
    <t>Corey</t>
  </si>
  <si>
    <t>Zavala</t>
  </si>
  <si>
    <t>00-28325379</t>
  </si>
  <si>
    <t>Kathleen</t>
  </si>
  <si>
    <t>00-77838742</t>
  </si>
  <si>
    <t>00-75998330</t>
  </si>
  <si>
    <t>Figueroa</t>
  </si>
  <si>
    <t>00-32448383</t>
  </si>
  <si>
    <t>Donovan</t>
  </si>
  <si>
    <t>00-39598969</t>
  </si>
  <si>
    <t>00-82156607</t>
  </si>
  <si>
    <t>00-76479831</t>
  </si>
  <si>
    <t>Pierce</t>
  </si>
  <si>
    <t>00-25328557</t>
  </si>
  <si>
    <t>00-59239353</t>
  </si>
  <si>
    <t>00-69239219</t>
  </si>
  <si>
    <t>Oconnor</t>
  </si>
  <si>
    <t>00-97734330</t>
  </si>
  <si>
    <t>00-14325890</t>
  </si>
  <si>
    <t>Jack</t>
  </si>
  <si>
    <t>Preston</t>
  </si>
  <si>
    <t>00-21674661</t>
  </si>
  <si>
    <t>00-41802361</t>
  </si>
  <si>
    <t>Landry</t>
  </si>
  <si>
    <t>00-57060874</t>
  </si>
  <si>
    <t>Brandon</t>
  </si>
  <si>
    <t>00-67467610</t>
  </si>
  <si>
    <t>00-37732020</t>
  </si>
  <si>
    <t>00-57085656</t>
  </si>
  <si>
    <t>Williamson</t>
  </si>
  <si>
    <t>00-32599227</t>
  </si>
  <si>
    <t>Durham</t>
  </si>
  <si>
    <t>00-48833650</t>
  </si>
  <si>
    <t>Tony</t>
  </si>
  <si>
    <t>00-22780905</t>
  </si>
  <si>
    <t>00-47221734</t>
  </si>
  <si>
    <t>Madden</t>
  </si>
  <si>
    <t>00-27809465</t>
  </si>
  <si>
    <t>Wayne</t>
  </si>
  <si>
    <t>00-43226234</t>
  </si>
  <si>
    <t>00-75694038</t>
  </si>
  <si>
    <t>00-94263610</t>
  </si>
  <si>
    <t>00-95044078</t>
  </si>
  <si>
    <t>00-79204468</t>
  </si>
  <si>
    <t>00-71028216</t>
  </si>
  <si>
    <t>00-10331931</t>
  </si>
  <si>
    <t>Gabriella</t>
  </si>
  <si>
    <t>Abbott</t>
  </si>
  <si>
    <t>00-71532017</t>
  </si>
  <si>
    <t>Victoria</t>
  </si>
  <si>
    <t>Santos</t>
  </si>
  <si>
    <t>00-18500100</t>
  </si>
  <si>
    <t>Clayton</t>
  </si>
  <si>
    <t>00-67665720</t>
  </si>
  <si>
    <t>00-53334226</t>
  </si>
  <si>
    <t>George</t>
  </si>
  <si>
    <t>00-87568940</t>
  </si>
  <si>
    <t>Deanna</t>
  </si>
  <si>
    <t>00-56135950</t>
  </si>
  <si>
    <t>Terri</t>
  </si>
  <si>
    <t>Jacobson</t>
  </si>
  <si>
    <t>00-23364695</t>
  </si>
  <si>
    <t>Brad</t>
  </si>
  <si>
    <t>00-26674831</t>
  </si>
  <si>
    <t>Knight</t>
  </si>
  <si>
    <t>00-71272827</t>
  </si>
  <si>
    <t>00-27705074</t>
  </si>
  <si>
    <t>Juan</t>
  </si>
  <si>
    <t>00-46778269</t>
  </si>
  <si>
    <t>Mcfarland</t>
  </si>
  <si>
    <t>00-21062296</t>
  </si>
  <si>
    <t>00-16950770</t>
  </si>
  <si>
    <t>Marquez</t>
  </si>
  <si>
    <t>00-41426254</t>
  </si>
  <si>
    <t>00-22775337</t>
  </si>
  <si>
    <t>Davenport</t>
  </si>
  <si>
    <t>00-27810664</t>
  </si>
  <si>
    <t>Fernandez</t>
  </si>
  <si>
    <t>00-69735865</t>
  </si>
  <si>
    <t>00-26185823</t>
  </si>
  <si>
    <t>00-27740248</t>
  </si>
  <si>
    <t>00-21989814</t>
  </si>
  <si>
    <t>Jacobs</t>
  </si>
  <si>
    <t>00-52057323</t>
  </si>
  <si>
    <t>00-61367949</t>
  </si>
  <si>
    <t>00-29173414</t>
  </si>
  <si>
    <t>00-91915661</t>
  </si>
  <si>
    <t>00-38595818</t>
  </si>
  <si>
    <t>00-92688322</t>
  </si>
  <si>
    <t>Kelsey</t>
  </si>
  <si>
    <t>00-23484199</t>
  </si>
  <si>
    <t>00-61543890</t>
  </si>
  <si>
    <t>Norman</t>
  </si>
  <si>
    <t>Bowers</t>
  </si>
  <si>
    <t>00-28767690</t>
  </si>
  <si>
    <t>Jodi</t>
  </si>
  <si>
    <t>00-43308414</t>
  </si>
  <si>
    <t>00-91549765</t>
  </si>
  <si>
    <t>00-98369672</t>
  </si>
  <si>
    <t>00-91460345</t>
  </si>
  <si>
    <t>00-49666982</t>
  </si>
  <si>
    <t>00-61792685</t>
  </si>
  <si>
    <t>Carly</t>
  </si>
  <si>
    <t>00-89715904</t>
  </si>
  <si>
    <t>00-52476240</t>
  </si>
  <si>
    <t>Santana</t>
  </si>
  <si>
    <t>00-59044830</t>
  </si>
  <si>
    <t>00-73218512</t>
  </si>
  <si>
    <t>Gavin</t>
  </si>
  <si>
    <t>00-88834594</t>
  </si>
  <si>
    <t>00-15345470</t>
  </si>
  <si>
    <t>00-48451741</t>
  </si>
  <si>
    <t>00-65758338</t>
  </si>
  <si>
    <t>Johnathan</t>
  </si>
  <si>
    <t>00-95971459</t>
  </si>
  <si>
    <t>00-47241089</t>
  </si>
  <si>
    <t>00-37272705</t>
  </si>
  <si>
    <t>00-53855682</t>
  </si>
  <si>
    <t>00-97219985</t>
  </si>
  <si>
    <t>Villarreal</t>
  </si>
  <si>
    <t>00-68718382</t>
  </si>
  <si>
    <t>00-42813517</t>
  </si>
  <si>
    <t>00-70850538</t>
  </si>
  <si>
    <t>Tanya</t>
  </si>
  <si>
    <t>00-99399687</t>
  </si>
  <si>
    <t>Faulkner</t>
  </si>
  <si>
    <t>00-26031369</t>
  </si>
  <si>
    <t>00-11523452</t>
  </si>
  <si>
    <t>00-79420474</t>
  </si>
  <si>
    <t>Vargas</t>
  </si>
  <si>
    <t>00-32409388</t>
  </si>
  <si>
    <t>Hector</t>
  </si>
  <si>
    <t>00-46072958</t>
  </si>
  <si>
    <t>Murray</t>
  </si>
  <si>
    <t>00-13940129</t>
  </si>
  <si>
    <t>00-80310522</t>
  </si>
  <si>
    <t>Fuentes</t>
  </si>
  <si>
    <t>00-94226031</t>
  </si>
  <si>
    <t>00-58335011</t>
  </si>
  <si>
    <t>00-59350218</t>
  </si>
  <si>
    <t>00-25479814</t>
  </si>
  <si>
    <t>Ewing</t>
  </si>
  <si>
    <t>00-15910667</t>
  </si>
  <si>
    <t>Ferguson</t>
  </si>
  <si>
    <t>00-16171536</t>
  </si>
  <si>
    <t>Holt</t>
  </si>
  <si>
    <t>00-34019729</t>
  </si>
  <si>
    <t>Schmitt</t>
  </si>
  <si>
    <t>00-98007006</t>
  </si>
  <si>
    <t>Paula</t>
  </si>
  <si>
    <t>00-65869014</t>
  </si>
  <si>
    <t>00-20453825</t>
  </si>
  <si>
    <t>00-17069536</t>
  </si>
  <si>
    <t>00-63811222</t>
  </si>
  <si>
    <t>00-47890586</t>
  </si>
  <si>
    <t>Hogan</t>
  </si>
  <si>
    <t>00-21594468</t>
  </si>
  <si>
    <t>Alex</t>
  </si>
  <si>
    <t>Green</t>
  </si>
  <si>
    <t>00-36933626</t>
  </si>
  <si>
    <t>00-93579731</t>
  </si>
  <si>
    <t>00-76217748</t>
  </si>
  <si>
    <t>Frazier</t>
  </si>
  <si>
    <t>00-83357939</t>
  </si>
  <si>
    <t>Vincent</t>
  </si>
  <si>
    <t>00-10856024</t>
  </si>
  <si>
    <t>00-82684966</t>
  </si>
  <si>
    <t>Suzanne</t>
  </si>
  <si>
    <t>00-54965270</t>
  </si>
  <si>
    <t>00-51273379</t>
  </si>
  <si>
    <t>Boyd</t>
  </si>
  <si>
    <t>00-66346728</t>
  </si>
  <si>
    <t>00-47557512</t>
  </si>
  <si>
    <t>Shaun</t>
  </si>
  <si>
    <t>00-79760901</t>
  </si>
  <si>
    <t>00-21395409</t>
  </si>
  <si>
    <t>00-95525640</t>
  </si>
  <si>
    <t>Frank</t>
  </si>
  <si>
    <t>Riggs</t>
  </si>
  <si>
    <t>00-86211608</t>
  </si>
  <si>
    <t>00-41778964</t>
  </si>
  <si>
    <t>Mullen</t>
  </si>
  <si>
    <t>00-62741214</t>
  </si>
  <si>
    <t>Lauren</t>
  </si>
  <si>
    <t>00-52688984</t>
  </si>
  <si>
    <t>00-37207628</t>
  </si>
  <si>
    <t>Jo</t>
  </si>
  <si>
    <t>Ware</t>
  </si>
  <si>
    <t>00-30858851</t>
  </si>
  <si>
    <t>00-52148834</t>
  </si>
  <si>
    <t>Ramirez</t>
  </si>
  <si>
    <t>00-37868462</t>
  </si>
  <si>
    <t>Lindsey</t>
  </si>
  <si>
    <t>00-26094525</t>
  </si>
  <si>
    <t>00-90973889</t>
  </si>
  <si>
    <t>Ellis</t>
  </si>
  <si>
    <t>00-22242388</t>
  </si>
  <si>
    <t>00-78915391</t>
  </si>
  <si>
    <t>Lawrence</t>
  </si>
  <si>
    <t>00-33336132</t>
  </si>
  <si>
    <t>Brenda</t>
  </si>
  <si>
    <t>00-70693413</t>
  </si>
  <si>
    <t>00-22713811</t>
  </si>
  <si>
    <t>Janice</t>
  </si>
  <si>
    <t>00-11604831</t>
  </si>
  <si>
    <t>00-36592965</t>
  </si>
  <si>
    <t>00-94597104</t>
  </si>
  <si>
    <t>00-88667527</t>
  </si>
  <si>
    <t>00-18653290</t>
  </si>
  <si>
    <t>00-27286109</t>
  </si>
  <si>
    <t>Brewer</t>
  </si>
  <si>
    <t>00-15730602</t>
  </si>
  <si>
    <t>00-87025433</t>
  </si>
  <si>
    <t>Wilkinson</t>
  </si>
  <si>
    <t>00-76588957</t>
  </si>
  <si>
    <t>00-33193791</t>
  </si>
  <si>
    <t>00-47561442</t>
  </si>
  <si>
    <t>Tamara</t>
  </si>
  <si>
    <t>00-92423989</t>
  </si>
  <si>
    <t>00-49608344</t>
  </si>
  <si>
    <t>00-18184472</t>
  </si>
  <si>
    <t>Ariana</t>
  </si>
  <si>
    <t>00-66268745</t>
  </si>
  <si>
    <t>00-94658420</t>
  </si>
  <si>
    <t>00-12621269</t>
  </si>
  <si>
    <t>00-74382155</t>
  </si>
  <si>
    <t>00-85920407</t>
  </si>
  <si>
    <t>00-34134478</t>
  </si>
  <si>
    <t>Sherman</t>
  </si>
  <si>
    <t>00-13933043</t>
  </si>
  <si>
    <t>Payne</t>
  </si>
  <si>
    <t>00-73308406</t>
  </si>
  <si>
    <t>Greer</t>
  </si>
  <si>
    <t>00-31424479</t>
  </si>
  <si>
    <t>Golden</t>
  </si>
  <si>
    <t>00-45772648</t>
  </si>
  <si>
    <t>00-39448924</t>
  </si>
  <si>
    <t>00-33315234</t>
  </si>
  <si>
    <t>00-58155056</t>
  </si>
  <si>
    <t>Joan</t>
  </si>
  <si>
    <t>00-57201978</t>
  </si>
  <si>
    <t>Chen</t>
  </si>
  <si>
    <t>00-85579195</t>
  </si>
  <si>
    <t>Glover</t>
  </si>
  <si>
    <t>00-51480401</t>
  </si>
  <si>
    <t>00-17538738</t>
  </si>
  <si>
    <t>00-80658723</t>
  </si>
  <si>
    <t>Mario</t>
  </si>
  <si>
    <t>00-37040091</t>
  </si>
  <si>
    <t>Farley</t>
  </si>
  <si>
    <t>00-33818260</t>
  </si>
  <si>
    <t>00-12941099</t>
  </si>
  <si>
    <t>00-24887509</t>
  </si>
  <si>
    <t>Riddle</t>
  </si>
  <si>
    <t>00-60142505</t>
  </si>
  <si>
    <t>Diana</t>
  </si>
  <si>
    <t>00-88653825</t>
  </si>
  <si>
    <t>Dawson</t>
  </si>
  <si>
    <t>00-28314232</t>
  </si>
  <si>
    <t>Bridges</t>
  </si>
  <si>
    <t>00-95800828</t>
  </si>
  <si>
    <t>Ray</t>
  </si>
  <si>
    <t>00-33381086</t>
  </si>
  <si>
    <t>Brooks</t>
  </si>
  <si>
    <t>00-92370625</t>
  </si>
  <si>
    <t>Beard</t>
  </si>
  <si>
    <t>00-89047551</t>
  </si>
  <si>
    <t>00-49529438</t>
  </si>
  <si>
    <t>00-86884584</t>
  </si>
  <si>
    <t>00-34438599</t>
  </si>
  <si>
    <t>00-95851936</t>
  </si>
  <si>
    <t>00-54448673</t>
  </si>
  <si>
    <t>00-52885071</t>
  </si>
  <si>
    <t>Summers</t>
  </si>
  <si>
    <t>00-99929175</t>
  </si>
  <si>
    <t>00-11529494</t>
  </si>
  <si>
    <t>00-19099261</t>
  </si>
  <si>
    <t>00-10171954</t>
  </si>
  <si>
    <t>00-66324902</t>
  </si>
  <si>
    <t>00-60829941</t>
  </si>
  <si>
    <t>00-74355957</t>
  </si>
  <si>
    <t>Rubio</t>
  </si>
  <si>
    <t>00-40277201</t>
  </si>
  <si>
    <t>00-14484588</t>
  </si>
  <si>
    <t>00-24055958</t>
  </si>
  <si>
    <t>00-31596235</t>
  </si>
  <si>
    <t>Watson</t>
  </si>
  <si>
    <t>00-55358959</t>
  </si>
  <si>
    <t>00-14159837</t>
  </si>
  <si>
    <t>Lyons</t>
  </si>
  <si>
    <t>00-91512791</t>
  </si>
  <si>
    <t>Ruben</t>
  </si>
  <si>
    <t>00-23590593</t>
  </si>
  <si>
    <t>00-84371711</t>
  </si>
  <si>
    <t>Brittney</t>
  </si>
  <si>
    <t>00-45603234</t>
  </si>
  <si>
    <t>Albert</t>
  </si>
  <si>
    <t>00-22873617</t>
  </si>
  <si>
    <t>00-75893962</t>
  </si>
  <si>
    <t>00-67392300</t>
  </si>
  <si>
    <t>Shaffer</t>
  </si>
  <si>
    <t>00-90559564</t>
  </si>
  <si>
    <t>00-37776759</t>
  </si>
  <si>
    <t>00-73561576</t>
  </si>
  <si>
    <t>Dean</t>
  </si>
  <si>
    <t>Haney</t>
  </si>
  <si>
    <t>00-63347164</t>
  </si>
  <si>
    <t>00-22232184</t>
  </si>
  <si>
    <t>00-59797531</t>
  </si>
  <si>
    <t>00-69830944</t>
  </si>
  <si>
    <t>00-45353058</t>
  </si>
  <si>
    <t>Jeff</t>
  </si>
  <si>
    <t>Mosley</t>
  </si>
  <si>
    <t>00-18273096</t>
  </si>
  <si>
    <t>00-22979206</t>
  </si>
  <si>
    <t>00-82672055</t>
  </si>
  <si>
    <t>00-84303190</t>
  </si>
  <si>
    <t>Burke</t>
  </si>
  <si>
    <t>00-80139805</t>
  </si>
  <si>
    <t>Cathy</t>
  </si>
  <si>
    <t>Maxwell</t>
  </si>
  <si>
    <t>00-73729850</t>
  </si>
  <si>
    <t>Boone</t>
  </si>
  <si>
    <t>00-50111251</t>
  </si>
  <si>
    <t>Holmes</t>
  </si>
  <si>
    <t>00-77390918</t>
  </si>
  <si>
    <t>00-86703472</t>
  </si>
  <si>
    <t>Hurst</t>
  </si>
  <si>
    <t>00-26143959</t>
  </si>
  <si>
    <t>00-32436477</t>
  </si>
  <si>
    <t>00-15727862</t>
  </si>
  <si>
    <t>Hatfield</t>
  </si>
  <si>
    <t>00-37101146</t>
  </si>
  <si>
    <t>00-89865944</t>
  </si>
  <si>
    <t>00-18994192</t>
  </si>
  <si>
    <t>Gerald</t>
  </si>
  <si>
    <t>00-84095459</t>
  </si>
  <si>
    <t>00-71492815</t>
  </si>
  <si>
    <t>00-93625419</t>
  </si>
  <si>
    <t>00-65625517</t>
  </si>
  <si>
    <t>00-88205594</t>
  </si>
  <si>
    <t>00-85522135</t>
  </si>
  <si>
    <t>00-81891508</t>
  </si>
  <si>
    <t>00-61411224</t>
  </si>
  <si>
    <t>00-73491242</t>
  </si>
  <si>
    <t>Willis</t>
  </si>
  <si>
    <t>00-29307578</t>
  </si>
  <si>
    <t>Becker</t>
  </si>
  <si>
    <t>00-63917932</t>
  </si>
  <si>
    <t>00-41887353</t>
  </si>
  <si>
    <t>00-59988144</t>
  </si>
  <si>
    <t>00-47627490</t>
  </si>
  <si>
    <t>Wade</t>
  </si>
  <si>
    <t>00-23182514</t>
  </si>
  <si>
    <t>Joy</t>
  </si>
  <si>
    <t>00-50329802</t>
  </si>
  <si>
    <t>00-53066216</t>
  </si>
  <si>
    <t>Mills</t>
  </si>
  <si>
    <t>00-96644900</t>
  </si>
  <si>
    <t>00-64649480</t>
  </si>
  <si>
    <t>00-60185378</t>
  </si>
  <si>
    <t>00-31336920</t>
  </si>
  <si>
    <t>00-64141437</t>
  </si>
  <si>
    <t>00-13885356</t>
  </si>
  <si>
    <t>Crawford</t>
  </si>
  <si>
    <t>00-17734634</t>
  </si>
  <si>
    <t>00-58368724</t>
  </si>
  <si>
    <t>00-72306347</t>
  </si>
  <si>
    <t>Dakota</t>
  </si>
  <si>
    <t>00-14102122</t>
  </si>
  <si>
    <t>Yang</t>
  </si>
  <si>
    <t>00-69874989</t>
  </si>
  <si>
    <t>00-83998759</t>
  </si>
  <si>
    <t>00-44716747</t>
  </si>
  <si>
    <t>Velazquez</t>
  </si>
  <si>
    <t>00-48261364</t>
  </si>
  <si>
    <t>Pratt</t>
  </si>
  <si>
    <t>00-86807176</t>
  </si>
  <si>
    <t>00-39709238</t>
  </si>
  <si>
    <t>Moon</t>
  </si>
  <si>
    <t>00-46115786</t>
  </si>
  <si>
    <t>00-11194267</t>
  </si>
  <si>
    <t>Nunez</t>
  </si>
  <si>
    <t>00-33246598</t>
  </si>
  <si>
    <t>Brock</t>
  </si>
  <si>
    <t>00-43875271</t>
  </si>
  <si>
    <t>00-96267144</t>
  </si>
  <si>
    <t>Ayala</t>
  </si>
  <si>
    <t>00-56802956</t>
  </si>
  <si>
    <t>00-50553227</t>
  </si>
  <si>
    <t>00-88448538</t>
  </si>
  <si>
    <t>00-60228268</t>
  </si>
  <si>
    <t>Bonilla</t>
  </si>
  <si>
    <t>00-47940248</t>
  </si>
  <si>
    <t>00-18568064</t>
  </si>
  <si>
    <t>00-53639158</t>
  </si>
  <si>
    <t>00-97438349</t>
  </si>
  <si>
    <t>Franco</t>
  </si>
  <si>
    <t>00-42252798</t>
  </si>
  <si>
    <t>Alec</t>
  </si>
  <si>
    <t>00-98654879</t>
  </si>
  <si>
    <t>Sweeney</t>
  </si>
  <si>
    <t>00-13416548</t>
  </si>
  <si>
    <t>00-66178935</t>
  </si>
  <si>
    <t>Woodward</t>
  </si>
  <si>
    <t>00-88252116</t>
  </si>
  <si>
    <t>00-35489981</t>
  </si>
  <si>
    <t>00-81757508</t>
  </si>
  <si>
    <t>Jaclyn</t>
  </si>
  <si>
    <t>00-58116670</t>
  </si>
  <si>
    <t>00-98263548</t>
  </si>
  <si>
    <t>00-23100061</t>
  </si>
  <si>
    <t>00-85031958</t>
  </si>
  <si>
    <t>00-55047826</t>
  </si>
  <si>
    <t>Long</t>
  </si>
  <si>
    <t>00-39974566</t>
  </si>
  <si>
    <t>00-54468633</t>
  </si>
  <si>
    <t>Harding</t>
  </si>
  <si>
    <t>00-72244897</t>
  </si>
  <si>
    <t>Richards</t>
  </si>
  <si>
    <t>00-95147289</t>
  </si>
  <si>
    <t>Cole</t>
  </si>
  <si>
    <t>00-73380252</t>
  </si>
  <si>
    <t>00-61226775</t>
  </si>
  <si>
    <t>Jared</t>
  </si>
  <si>
    <t>00-30237141</t>
  </si>
  <si>
    <t>00-64920799</t>
  </si>
  <si>
    <t>Mckenzie</t>
  </si>
  <si>
    <t>00-52464268</t>
  </si>
  <si>
    <t>00-20846331</t>
  </si>
  <si>
    <t>00-52065724</t>
  </si>
  <si>
    <t>00-46712288</t>
  </si>
  <si>
    <t>00-31264801</t>
  </si>
  <si>
    <t>00-92474074</t>
  </si>
  <si>
    <t>00-67582820</t>
  </si>
  <si>
    <t>00-15063406</t>
  </si>
  <si>
    <t>00-11889398</t>
  </si>
  <si>
    <t>Toni</t>
  </si>
  <si>
    <t>00-12404661</t>
  </si>
  <si>
    <t>00-43396474</t>
  </si>
  <si>
    <t>00-27304799</t>
  </si>
  <si>
    <t>00-51086072</t>
  </si>
  <si>
    <t>00-49034245</t>
  </si>
  <si>
    <t>Stein</t>
  </si>
  <si>
    <t>00-80345879</t>
  </si>
  <si>
    <t>00-56000822</t>
  </si>
  <si>
    <t>00-35290114</t>
  </si>
  <si>
    <t>Lorraine</t>
  </si>
  <si>
    <t>00-40657783</t>
  </si>
  <si>
    <t>00-12941149</t>
  </si>
  <si>
    <t>00-59203071</t>
  </si>
  <si>
    <t>00-95942441</t>
  </si>
  <si>
    <t>00-16521231</t>
  </si>
  <si>
    <t>Victor</t>
  </si>
  <si>
    <t>00-24510741</t>
  </si>
  <si>
    <t>00-25541047</t>
  </si>
  <si>
    <t>00-83454998</t>
  </si>
  <si>
    <t>Mccoy</t>
  </si>
  <si>
    <t>00-37581060</t>
  </si>
  <si>
    <t>00-50415166</t>
  </si>
  <si>
    <t>00-79834723</t>
  </si>
  <si>
    <t>00-28409776</t>
  </si>
  <si>
    <t>00-92906016</t>
  </si>
  <si>
    <t>00-24262473</t>
  </si>
  <si>
    <t>00-45298445</t>
  </si>
  <si>
    <t>00-64996550</t>
  </si>
  <si>
    <t>00-76619601</t>
  </si>
  <si>
    <t>Sandoval</t>
  </si>
  <si>
    <t>00-54372866</t>
  </si>
  <si>
    <t>00-21945758</t>
  </si>
  <si>
    <t>Davies</t>
  </si>
  <si>
    <t>00-76317520</t>
  </si>
  <si>
    <t>Mcgrath</t>
  </si>
  <si>
    <t>00-78679929</t>
  </si>
  <si>
    <t>Combs</t>
  </si>
  <si>
    <t>00-44345256</t>
  </si>
  <si>
    <t>00-45450260</t>
  </si>
  <si>
    <t>00-33448079</t>
  </si>
  <si>
    <t>00-51970837</t>
  </si>
  <si>
    <t>00-16159129</t>
  </si>
  <si>
    <t>Copeland</t>
  </si>
  <si>
    <t>00-96865529</t>
  </si>
  <si>
    <t>00-93457527</t>
  </si>
  <si>
    <t>00-60012498</t>
  </si>
  <si>
    <t>00-63791447</t>
  </si>
  <si>
    <t>00-61769856</t>
  </si>
  <si>
    <t>00-66604960</t>
  </si>
  <si>
    <t>Lang</t>
  </si>
  <si>
    <t>00-27785402</t>
  </si>
  <si>
    <t>00-31393688</t>
  </si>
  <si>
    <t>00-86362294</t>
  </si>
  <si>
    <t>Meghan</t>
  </si>
  <si>
    <t>Valencia</t>
  </si>
  <si>
    <t>00-60969286</t>
  </si>
  <si>
    <t>Mcmahon</t>
  </si>
  <si>
    <t>00-27536261</t>
  </si>
  <si>
    <t>00-65201639</t>
  </si>
  <si>
    <t>00-97909064</t>
  </si>
  <si>
    <t>Latoya</t>
  </si>
  <si>
    <t>Yu</t>
  </si>
  <si>
    <t>00-80439867</t>
  </si>
  <si>
    <t>Mann</t>
  </si>
  <si>
    <t>00-85834657</t>
  </si>
  <si>
    <t>00-55405943</t>
  </si>
  <si>
    <t>00-92978636</t>
  </si>
  <si>
    <t>00-43363439</t>
  </si>
  <si>
    <t>00-96087848</t>
  </si>
  <si>
    <t>00-17323740</t>
  </si>
  <si>
    <t>Townsend</t>
  </si>
  <si>
    <t>00-72986894</t>
  </si>
  <si>
    <t>Guzman</t>
  </si>
  <si>
    <t>00-75987872</t>
  </si>
  <si>
    <t>Carr</t>
  </si>
  <si>
    <t>00-16757958</t>
  </si>
  <si>
    <t>00-60819877</t>
  </si>
  <si>
    <t>00-71618633</t>
  </si>
  <si>
    <t>00-21813825</t>
  </si>
  <si>
    <t>Sylvia</t>
  </si>
  <si>
    <t>Underwood</t>
  </si>
  <si>
    <t>00-25932563</t>
  </si>
  <si>
    <t>Tanner</t>
  </si>
  <si>
    <t>00-12384932</t>
  </si>
  <si>
    <t>00-84776858</t>
  </si>
  <si>
    <t>00-91094790</t>
  </si>
  <si>
    <t>00-78227936</t>
  </si>
  <si>
    <t>Costa</t>
  </si>
  <si>
    <t>00-71231190</t>
  </si>
  <si>
    <t>Macias</t>
  </si>
  <si>
    <t>00-17284695</t>
  </si>
  <si>
    <t>00-85182173</t>
  </si>
  <si>
    <t>Kristina</t>
  </si>
  <si>
    <t>00-98203489</t>
  </si>
  <si>
    <t>Gloria</t>
  </si>
  <si>
    <t>00-23077775</t>
  </si>
  <si>
    <t>00-55816176</t>
  </si>
  <si>
    <t>Lucas</t>
  </si>
  <si>
    <t>00-49189370</t>
  </si>
  <si>
    <t>Barron</t>
  </si>
  <si>
    <t>00-24270328</t>
  </si>
  <si>
    <t>00-28850770</t>
  </si>
  <si>
    <t>00-64923338</t>
  </si>
  <si>
    <t>00-35171649</t>
  </si>
  <si>
    <t>Sherri</t>
  </si>
  <si>
    <t>00-71343676</t>
  </si>
  <si>
    <t>00-55356673</t>
  </si>
  <si>
    <t>00-94992096</t>
  </si>
  <si>
    <t>00-70465703</t>
  </si>
  <si>
    <t>00-28070539</t>
  </si>
  <si>
    <t>00-16519170</t>
  </si>
  <si>
    <t>00-88533572</t>
  </si>
  <si>
    <t>00-33783708</t>
  </si>
  <si>
    <t>Ebony</t>
  </si>
  <si>
    <t>Greene</t>
  </si>
  <si>
    <t>00-27231111</t>
  </si>
  <si>
    <t>00-91357521</t>
  </si>
  <si>
    <t>00-66192230</t>
  </si>
  <si>
    <t>00-43318046</t>
  </si>
  <si>
    <t>00-70779921</t>
  </si>
  <si>
    <t>Darlene</t>
  </si>
  <si>
    <t>00-90869462</t>
  </si>
  <si>
    <t>00-50119441</t>
  </si>
  <si>
    <t>00-52132393</t>
  </si>
  <si>
    <t>Jeremy</t>
  </si>
  <si>
    <t>00-39171224</t>
  </si>
  <si>
    <t>00-49000919</t>
  </si>
  <si>
    <t>00-97253117</t>
  </si>
  <si>
    <t>00-82811973</t>
  </si>
  <si>
    <t>00-25489430</t>
  </si>
  <si>
    <t>Alexandra</t>
  </si>
  <si>
    <t>00-88222933</t>
  </si>
  <si>
    <t>00-66032939</t>
  </si>
  <si>
    <t>00-66691738</t>
  </si>
  <si>
    <t>Raven</t>
  </si>
  <si>
    <t>00-13391969</t>
  </si>
  <si>
    <t>00-17597364</t>
  </si>
  <si>
    <t>00-43629729</t>
  </si>
  <si>
    <t>00-49613096</t>
  </si>
  <si>
    <t>Stokes</t>
  </si>
  <si>
    <t>00-58141541</t>
  </si>
  <si>
    <t>00-85414925</t>
  </si>
  <si>
    <t>00-85332458</t>
  </si>
  <si>
    <t>00-48606206</t>
  </si>
  <si>
    <t>00-62016704</t>
  </si>
  <si>
    <t>Hawkins</t>
  </si>
  <si>
    <t>00-84104909</t>
  </si>
  <si>
    <t>00-37257905</t>
  </si>
  <si>
    <t>Sally</t>
  </si>
  <si>
    <t>00-40272606</t>
  </si>
  <si>
    <t>Cindy</t>
  </si>
  <si>
    <t>00-96923747</t>
  </si>
  <si>
    <t>00-90985229</t>
  </si>
  <si>
    <t>Chang</t>
  </si>
  <si>
    <t>00-49483865</t>
  </si>
  <si>
    <t>00-35095571</t>
  </si>
  <si>
    <t>Dillon</t>
  </si>
  <si>
    <t>00-26019397</t>
  </si>
  <si>
    <t>Maurice</t>
  </si>
  <si>
    <t>00-84705402</t>
  </si>
  <si>
    <t>00-44227688</t>
  </si>
  <si>
    <t>00-30777669</t>
  </si>
  <si>
    <t>00-16825701</t>
  </si>
  <si>
    <t>00-98837400</t>
  </si>
  <si>
    <t>00-58061434</t>
  </si>
  <si>
    <t>Prince</t>
  </si>
  <si>
    <t>00-80517332</t>
  </si>
  <si>
    <t>00-19150490</t>
  </si>
  <si>
    <t>00-82890984</t>
  </si>
  <si>
    <t>Gail</t>
  </si>
  <si>
    <t>00-39688703</t>
  </si>
  <si>
    <t>Mccann</t>
  </si>
  <si>
    <t>00-54434998</t>
  </si>
  <si>
    <t>00-92984217</t>
  </si>
  <si>
    <t>00-97147586</t>
  </si>
  <si>
    <t>00-69816445</t>
  </si>
  <si>
    <t>00-93366885</t>
  </si>
  <si>
    <t>00-53075436</t>
  </si>
  <si>
    <t>Erik</t>
  </si>
  <si>
    <t>00-44439001</t>
  </si>
  <si>
    <t>Deleon</t>
  </si>
  <si>
    <t>00-79372824</t>
  </si>
  <si>
    <t>00-78281335</t>
  </si>
  <si>
    <t>00-97446634</t>
  </si>
  <si>
    <t>00-22879054</t>
  </si>
  <si>
    <t>00-10983894</t>
  </si>
  <si>
    <t>00-94492003</t>
  </si>
  <si>
    <t>Maldonado</t>
  </si>
  <si>
    <t>00-23948820</t>
  </si>
  <si>
    <t>00-68416623</t>
  </si>
  <si>
    <t>00-30636590</t>
  </si>
  <si>
    <t>00-15085015</t>
  </si>
  <si>
    <t>00-43810519</t>
  </si>
  <si>
    <t>00-40554079</t>
  </si>
  <si>
    <t>Chan</t>
  </si>
  <si>
    <t>00-70549061</t>
  </si>
  <si>
    <t>Mercedes</t>
  </si>
  <si>
    <t>00-12267067</t>
  </si>
  <si>
    <t>00-10791740</t>
  </si>
  <si>
    <t>00-88598977</t>
  </si>
  <si>
    <t>00-77489633</t>
  </si>
  <si>
    <t>00-91411889</t>
  </si>
  <si>
    <t>00-63031203</t>
  </si>
  <si>
    <t>00-30981381</t>
  </si>
  <si>
    <t>00-62478133</t>
  </si>
  <si>
    <t>00-95100169</t>
  </si>
  <si>
    <t>00-96965116</t>
  </si>
  <si>
    <t>Breanna</t>
  </si>
  <si>
    <t>00-84500200</t>
  </si>
  <si>
    <t>00-86868988</t>
  </si>
  <si>
    <t>00-21425533</t>
  </si>
  <si>
    <t>Olson</t>
  </si>
  <si>
    <t>00-56150987</t>
  </si>
  <si>
    <t>Vanessa</t>
  </si>
  <si>
    <t>00-78793658</t>
  </si>
  <si>
    <t>00-92796892</t>
  </si>
  <si>
    <t>00-34341456</t>
  </si>
  <si>
    <t>Yoder</t>
  </si>
  <si>
    <t>00-17299874</t>
  </si>
  <si>
    <t>Meredith</t>
  </si>
  <si>
    <t>00-96526748</t>
  </si>
  <si>
    <t>00-19041276</t>
  </si>
  <si>
    <t>00-87926229</t>
  </si>
  <si>
    <t>00-27208745</t>
  </si>
  <si>
    <t>Jillian</t>
  </si>
  <si>
    <t>00-48270459</t>
  </si>
  <si>
    <t>00-75211190</t>
  </si>
  <si>
    <t>00-51027069</t>
  </si>
  <si>
    <t>00-86082915</t>
  </si>
  <si>
    <t>00-32634412</t>
  </si>
  <si>
    <t>00-39732676</t>
  </si>
  <si>
    <t>Connor</t>
  </si>
  <si>
    <t>00-47135338</t>
  </si>
  <si>
    <t>00-54501625</t>
  </si>
  <si>
    <t>Isaac</t>
  </si>
  <si>
    <t>00-58149482</t>
  </si>
  <si>
    <t>Destiny</t>
  </si>
  <si>
    <t>00-24607269</t>
  </si>
  <si>
    <t>00-47663633</t>
  </si>
  <si>
    <t>Olivia</t>
  </si>
  <si>
    <t>00-36364647</t>
  </si>
  <si>
    <t>York</t>
  </si>
  <si>
    <t>00-20120010</t>
  </si>
  <si>
    <t>00-14186818</t>
  </si>
  <si>
    <t>Sheryl</t>
  </si>
  <si>
    <t>00-89193333</t>
  </si>
  <si>
    <t>00-44979330</t>
  </si>
  <si>
    <t>00-97766064</t>
  </si>
  <si>
    <t>00-39971710</t>
  </si>
  <si>
    <t>Benitez</t>
  </si>
  <si>
    <t>00-49057246</t>
  </si>
  <si>
    <t>00-22153955</t>
  </si>
  <si>
    <t>00-98943201</t>
  </si>
  <si>
    <t>Welch</t>
  </si>
  <si>
    <t>00-32259144</t>
  </si>
  <si>
    <t>00-31370471</t>
  </si>
  <si>
    <t>Juarez</t>
  </si>
  <si>
    <t>00-29622504</t>
  </si>
  <si>
    <t>00-15425057</t>
  </si>
  <si>
    <t>00-18437082</t>
  </si>
  <si>
    <t>00-99736040</t>
  </si>
  <si>
    <t>00-73038607</t>
  </si>
  <si>
    <t>Cross</t>
  </si>
  <si>
    <t>00-97043518</t>
  </si>
  <si>
    <t>00-95035920</t>
  </si>
  <si>
    <t>Rhodes</t>
  </si>
  <si>
    <t>00-87662596</t>
  </si>
  <si>
    <t>00-97734815</t>
  </si>
  <si>
    <t>00-20447168</t>
  </si>
  <si>
    <t>00-79306247</t>
  </si>
  <si>
    <t>00-74707720</t>
  </si>
  <si>
    <t>Meyer</t>
  </si>
  <si>
    <t>00-28652010</t>
  </si>
  <si>
    <t>00-79060560</t>
  </si>
  <si>
    <t>Valenzuela</t>
  </si>
  <si>
    <t>00-35086055</t>
  </si>
  <si>
    <t>00-25882013</t>
  </si>
  <si>
    <t>00-54322017</t>
  </si>
  <si>
    <t>Mercer</t>
  </si>
  <si>
    <t>00-74265413</t>
  </si>
  <si>
    <t>00-96873663</t>
  </si>
  <si>
    <t>00-15790734</t>
  </si>
  <si>
    <t>Mcdowell</t>
  </si>
  <si>
    <t>00-28082355</t>
  </si>
  <si>
    <t>00-29711900</t>
  </si>
  <si>
    <t>00-79342339</t>
  </si>
  <si>
    <t>00-95580271</t>
  </si>
  <si>
    <t>00-98817918</t>
  </si>
  <si>
    <t>00-70291054</t>
  </si>
  <si>
    <t>00-74648438</t>
  </si>
  <si>
    <t>00-29154498</t>
  </si>
  <si>
    <t>00-98536556</t>
  </si>
  <si>
    <t>Roach</t>
  </si>
  <si>
    <t>00-55992559</t>
  </si>
  <si>
    <t>00-19239937</t>
  </si>
  <si>
    <t>00-24572034</t>
  </si>
  <si>
    <t>Morgantown</t>
  </si>
  <si>
    <t>00-77693989</t>
  </si>
  <si>
    <t>00-22924976</t>
  </si>
  <si>
    <t>00-15239398</t>
  </si>
  <si>
    <t>Watts</t>
  </si>
  <si>
    <t>00-25772785</t>
  </si>
  <si>
    <t>00-90996996</t>
  </si>
  <si>
    <t>00-97138408</t>
  </si>
  <si>
    <t>00-15830187</t>
  </si>
  <si>
    <t>00-74709513</t>
  </si>
  <si>
    <t>00-89060695</t>
  </si>
  <si>
    <t>00-23115341</t>
  </si>
  <si>
    <t>00-41207351</t>
  </si>
  <si>
    <t>Phelps</t>
  </si>
  <si>
    <t>00-90301439</t>
  </si>
  <si>
    <t>Laurie</t>
  </si>
  <si>
    <t>00-35369971</t>
  </si>
  <si>
    <t>00-10954835</t>
  </si>
  <si>
    <t>00-10965569</t>
  </si>
  <si>
    <t>00-52399610</t>
  </si>
  <si>
    <t>Howell</t>
  </si>
  <si>
    <t>00-67186360</t>
  </si>
  <si>
    <t>00-81954780</t>
  </si>
  <si>
    <t>Ian</t>
  </si>
  <si>
    <t>00-46985109</t>
  </si>
  <si>
    <t>00-37339300</t>
  </si>
  <si>
    <t>00-33987338</t>
  </si>
  <si>
    <t>00-44061458</t>
  </si>
  <si>
    <t>Jarvis</t>
  </si>
  <si>
    <t>00-63436070</t>
  </si>
  <si>
    <t>00-40839382</t>
  </si>
  <si>
    <t>Carroll</t>
  </si>
  <si>
    <t>00-23459168</t>
  </si>
  <si>
    <t>00-55424358</t>
  </si>
  <si>
    <t>Huffman</t>
  </si>
  <si>
    <t>00-16986408</t>
  </si>
  <si>
    <t>Mcpherson</t>
  </si>
  <si>
    <t>00-22225702</t>
  </si>
  <si>
    <t>Freeman</t>
  </si>
  <si>
    <t>00-68435370</t>
  </si>
  <si>
    <t>00-59772648</t>
  </si>
  <si>
    <t>00-61583363</t>
  </si>
  <si>
    <t>00-98070348</t>
  </si>
  <si>
    <t>00-17712557</t>
  </si>
  <si>
    <t>00-76353000</t>
  </si>
  <si>
    <t>Jackie</t>
  </si>
  <si>
    <t>00-98165507</t>
  </si>
  <si>
    <t>00-36138432</t>
  </si>
  <si>
    <t>00-79231333</t>
  </si>
  <si>
    <t>00-14840043</t>
  </si>
  <si>
    <t>00-31131878</t>
  </si>
  <si>
    <t>00-63611082</t>
  </si>
  <si>
    <t>00-88662348</t>
  </si>
  <si>
    <t>Malik</t>
  </si>
  <si>
    <t>00-19209640</t>
  </si>
  <si>
    <t>00-85042992</t>
  </si>
  <si>
    <t>00-47112255</t>
  </si>
  <si>
    <t>00-64218119</t>
  </si>
  <si>
    <t>00-64644684</t>
  </si>
  <si>
    <t>00-77534222</t>
  </si>
  <si>
    <t>00-78892172</t>
  </si>
  <si>
    <t>00-87160950</t>
  </si>
  <si>
    <t>00-85587210</t>
  </si>
  <si>
    <t>00-55588495</t>
  </si>
  <si>
    <t>Diamond</t>
  </si>
  <si>
    <t>00-71836850</t>
  </si>
  <si>
    <t>00-25605267</t>
  </si>
  <si>
    <t>00-39579214</t>
  </si>
  <si>
    <t>00-52376656</t>
  </si>
  <si>
    <t>00-81893982</t>
  </si>
  <si>
    <t>00-48559355</t>
  </si>
  <si>
    <t>00-55901507</t>
  </si>
  <si>
    <t>00-52127291</t>
  </si>
  <si>
    <t>00-34532913</t>
  </si>
  <si>
    <t>Love</t>
  </si>
  <si>
    <t>00-76974557</t>
  </si>
  <si>
    <t>00-42488275</t>
  </si>
  <si>
    <t>Conrad</t>
  </si>
  <si>
    <t>00-37214866</t>
  </si>
  <si>
    <t>00-30937370</t>
  </si>
  <si>
    <t>00-99043272</t>
  </si>
  <si>
    <t>00-82675403</t>
  </si>
  <si>
    <t>00-93304578</t>
  </si>
  <si>
    <t>00-46874043</t>
  </si>
  <si>
    <t>00-63402482</t>
  </si>
  <si>
    <t>00-17267644</t>
  </si>
  <si>
    <t>Webb</t>
  </si>
  <si>
    <t>00-82580645</t>
  </si>
  <si>
    <t>Kent</t>
  </si>
  <si>
    <t>00-33461307</t>
  </si>
  <si>
    <t>00-79552316</t>
  </si>
  <si>
    <t>Dale</t>
  </si>
  <si>
    <t>00-11586450</t>
  </si>
  <si>
    <t>00-23522144</t>
  </si>
  <si>
    <t>00-44856447</t>
  </si>
  <si>
    <t>00-46159360</t>
  </si>
  <si>
    <t>Tara</t>
  </si>
  <si>
    <t>00-59113508</t>
  </si>
  <si>
    <t>Morrison</t>
  </si>
  <si>
    <t>00-66249702</t>
  </si>
  <si>
    <t>00-63766628</t>
  </si>
  <si>
    <t>00-27601200</t>
  </si>
  <si>
    <t>Selena</t>
  </si>
  <si>
    <t>00-23404289</t>
  </si>
  <si>
    <t>00-68011418</t>
  </si>
  <si>
    <t>00-30072000</t>
  </si>
  <si>
    <t>00-66575546</t>
  </si>
  <si>
    <t>00-81669929</t>
  </si>
  <si>
    <t>00-43685164</t>
  </si>
  <si>
    <t>Bender</t>
  </si>
  <si>
    <t>00-63472598</t>
  </si>
  <si>
    <t>00-38919534</t>
  </si>
  <si>
    <t>Rich</t>
  </si>
  <si>
    <t>00-94538675</t>
  </si>
  <si>
    <t>00-44865621</t>
  </si>
  <si>
    <t>Oscar</t>
  </si>
  <si>
    <t>00-44589898</t>
  </si>
  <si>
    <t>00-57122567</t>
  </si>
  <si>
    <t>Vega</t>
  </si>
  <si>
    <t>00-87424000</t>
  </si>
  <si>
    <t>Vaughn</t>
  </si>
  <si>
    <t>00-33426205</t>
  </si>
  <si>
    <t>00-53632879</t>
  </si>
  <si>
    <t>00-69985944</t>
  </si>
  <si>
    <t>Emma</t>
  </si>
  <si>
    <t>00-48456543</t>
  </si>
  <si>
    <t>00-32491607</t>
  </si>
  <si>
    <t>00-94728082</t>
  </si>
  <si>
    <t>Beck</t>
  </si>
  <si>
    <t>00-19575640</t>
  </si>
  <si>
    <t>00-52074850</t>
  </si>
  <si>
    <t>00-45899536</t>
  </si>
  <si>
    <t>00-69713250</t>
  </si>
  <si>
    <t>00-88775038</t>
  </si>
  <si>
    <t>00-32457056</t>
  </si>
  <si>
    <t>00-41491128</t>
  </si>
  <si>
    <t>00-20746107</t>
  </si>
  <si>
    <t>Brandt</t>
  </si>
  <si>
    <t>00-22825003</t>
  </si>
  <si>
    <t>Lucero</t>
  </si>
  <si>
    <t>00-17224328</t>
  </si>
  <si>
    <t>00-21173787</t>
  </si>
  <si>
    <t>00-21316066</t>
  </si>
  <si>
    <t>00-40783635</t>
  </si>
  <si>
    <t>00-94084814</t>
  </si>
  <si>
    <t>Jenna</t>
  </si>
  <si>
    <t>00-32898616</t>
  </si>
  <si>
    <t>00-53647781</t>
  </si>
  <si>
    <t>00-82555977</t>
  </si>
  <si>
    <t>00-28134815</t>
  </si>
  <si>
    <t>00-33761455</t>
  </si>
  <si>
    <t>Krueger</t>
  </si>
  <si>
    <t>00-95342494</t>
  </si>
  <si>
    <t>00-95870691</t>
  </si>
  <si>
    <t>00-74646194</t>
  </si>
  <si>
    <t>00-51321368</t>
  </si>
  <si>
    <t>00-50744867</t>
  </si>
  <si>
    <t>00-28293937</t>
  </si>
  <si>
    <t>00-11116303</t>
  </si>
  <si>
    <t>Danny</t>
  </si>
  <si>
    <t>Reed</t>
  </si>
  <si>
    <t>00-74030858</t>
  </si>
  <si>
    <t>00-49315407</t>
  </si>
  <si>
    <t>00-60149632</t>
  </si>
  <si>
    <t>00-62982727</t>
  </si>
  <si>
    <t>00-96703417</t>
  </si>
  <si>
    <t>Angel</t>
  </si>
  <si>
    <t>00-45296615</t>
  </si>
  <si>
    <t>00-79338228</t>
  </si>
  <si>
    <t>00-46489118</t>
  </si>
  <si>
    <t>00-46080681</t>
  </si>
  <si>
    <t>00-28337367</t>
  </si>
  <si>
    <t>Sims</t>
  </si>
  <si>
    <t>00-92910238</t>
  </si>
  <si>
    <t>Ellen</t>
  </si>
  <si>
    <t>00-76034587</t>
  </si>
  <si>
    <t>Houston</t>
  </si>
  <si>
    <t>00-16661503</t>
  </si>
  <si>
    <t>Park</t>
  </si>
  <si>
    <t>00-23726915</t>
  </si>
  <si>
    <t>00-68843284</t>
  </si>
  <si>
    <t>00-30224423</t>
  </si>
  <si>
    <t>00-66404064</t>
  </si>
  <si>
    <t>Bauer</t>
  </si>
  <si>
    <t>00-72234675</t>
  </si>
  <si>
    <t>Chad</t>
  </si>
  <si>
    <t>00-20767361</t>
  </si>
  <si>
    <t>00-45769504</t>
  </si>
  <si>
    <t>00-73102032</t>
  </si>
  <si>
    <t>00-61214452</t>
  </si>
  <si>
    <t>00-43415162</t>
  </si>
  <si>
    <t>Haynes</t>
  </si>
  <si>
    <t>00-14497675</t>
  </si>
  <si>
    <t>Shaw</t>
  </si>
  <si>
    <t>00-22611138</t>
  </si>
  <si>
    <t>00-62227199</t>
  </si>
  <si>
    <t>Mcintosh</t>
  </si>
  <si>
    <t>00-31288466</t>
  </si>
  <si>
    <t>00-83763371</t>
  </si>
  <si>
    <t>00-95700705</t>
  </si>
  <si>
    <t>Peter</t>
  </si>
  <si>
    <t>00-99482259</t>
  </si>
  <si>
    <t>00-94947603</t>
  </si>
  <si>
    <t>00-47057520</t>
  </si>
  <si>
    <t>Wong</t>
  </si>
  <si>
    <t>00-42626898</t>
  </si>
  <si>
    <t>Peters</t>
  </si>
  <si>
    <t>00-73789750</t>
  </si>
  <si>
    <t>Bobby</t>
  </si>
  <si>
    <t>00-22009789</t>
  </si>
  <si>
    <t>Arroyo</t>
  </si>
  <si>
    <t>00-93033107</t>
  </si>
  <si>
    <t>00-18022882</t>
  </si>
  <si>
    <t>00-81988124</t>
  </si>
  <si>
    <t>00-41229060</t>
  </si>
  <si>
    <t>00-96522918</t>
  </si>
  <si>
    <t>Lambert</t>
  </si>
  <si>
    <t>00-35899364</t>
  </si>
  <si>
    <t>00-28083446</t>
  </si>
  <si>
    <t>Dunn</t>
  </si>
  <si>
    <t>00-68720256</t>
  </si>
  <si>
    <t>00-75779034</t>
  </si>
  <si>
    <t>00-56662763</t>
  </si>
  <si>
    <t>00-90353461</t>
  </si>
  <si>
    <t>00-19244458</t>
  </si>
  <si>
    <t>Mccullough</t>
  </si>
  <si>
    <t>00-45346140</t>
  </si>
  <si>
    <t>00-95634408</t>
  </si>
  <si>
    <t>00-12512536</t>
  </si>
  <si>
    <t>00-93241474</t>
  </si>
  <si>
    <t>00-98354109</t>
  </si>
  <si>
    <t>Singh</t>
  </si>
  <si>
    <t>00-80339453</t>
  </si>
  <si>
    <t>00-92280734</t>
  </si>
  <si>
    <t>00-53221337</t>
  </si>
  <si>
    <t>00-18949617</t>
  </si>
  <si>
    <t>00-14197492</t>
  </si>
  <si>
    <t>00-23254482</t>
  </si>
  <si>
    <t>00-62156850</t>
  </si>
  <si>
    <t>00-89228847</t>
  </si>
  <si>
    <t>00-91329718</t>
  </si>
  <si>
    <t>Hess</t>
  </si>
  <si>
    <t>00-98013189</t>
  </si>
  <si>
    <t>00-95753950</t>
  </si>
  <si>
    <t>00-65828293</t>
  </si>
  <si>
    <t>00-92803389</t>
  </si>
  <si>
    <t>00-19447334</t>
  </si>
  <si>
    <t>Quinn</t>
  </si>
  <si>
    <t>00-79724133</t>
  </si>
  <si>
    <t>00-81358338</t>
  </si>
  <si>
    <t>00-98164473</t>
  </si>
  <si>
    <t>Maynard</t>
  </si>
  <si>
    <t>00-84950330</t>
  </si>
  <si>
    <t>00-24161873</t>
  </si>
  <si>
    <t>00-71568435</t>
  </si>
  <si>
    <t>00-32388767</t>
  </si>
  <si>
    <t>Crosby</t>
  </si>
  <si>
    <t>00-77738718</t>
  </si>
  <si>
    <t>00-90519326</t>
  </si>
  <si>
    <t>00-83830667</t>
  </si>
  <si>
    <t>00-59891348</t>
  </si>
  <si>
    <t>Hardin</t>
  </si>
  <si>
    <t>00-53412847</t>
  </si>
  <si>
    <t>Hooper</t>
  </si>
  <si>
    <t>00-38712948</t>
  </si>
  <si>
    <t>00-44103265</t>
  </si>
  <si>
    <t>00-63296593</t>
  </si>
  <si>
    <t>Hudson</t>
  </si>
  <si>
    <t>00-89961933</t>
  </si>
  <si>
    <t>Desiree</t>
  </si>
  <si>
    <t>00-10881653</t>
  </si>
  <si>
    <t>00-52265790</t>
  </si>
  <si>
    <t>Solomon</t>
  </si>
  <si>
    <t>00-47038339</t>
  </si>
  <si>
    <t>Roth</t>
  </si>
  <si>
    <t>00-86593789</t>
  </si>
  <si>
    <t>00-15064880</t>
  </si>
  <si>
    <t>00-45566111</t>
  </si>
  <si>
    <t>00-41271945</t>
  </si>
  <si>
    <t>00-86569490</t>
  </si>
  <si>
    <t>00-20361818</t>
  </si>
  <si>
    <t>00-75535348</t>
  </si>
  <si>
    <t>00-87340611</t>
  </si>
  <si>
    <t>Garza</t>
  </si>
  <si>
    <t>00-96201956</t>
  </si>
  <si>
    <t>00-87347488</t>
  </si>
  <si>
    <t>00-54881018</t>
  </si>
  <si>
    <t>00-26178675</t>
  </si>
  <si>
    <t>00-97614538</t>
  </si>
  <si>
    <t>00-94851591</t>
  </si>
  <si>
    <t>00-15527388</t>
  </si>
  <si>
    <t>00-53866598</t>
  </si>
  <si>
    <t>00-16780654</t>
  </si>
  <si>
    <t>00-89877290</t>
  </si>
  <si>
    <t>00-67973424</t>
  </si>
  <si>
    <t>Hoover</t>
  </si>
  <si>
    <t>00-27742113</t>
  </si>
  <si>
    <t>00-16618423</t>
  </si>
  <si>
    <t>00-63489393</t>
  </si>
  <si>
    <t>Candace</t>
  </si>
  <si>
    <t>00-28102047</t>
  </si>
  <si>
    <t>00-63058791</t>
  </si>
  <si>
    <t>00-92677695</t>
  </si>
  <si>
    <t>00-42522981</t>
  </si>
  <si>
    <t>00-87311859</t>
  </si>
  <si>
    <t>00-66846657</t>
  </si>
  <si>
    <t>00-56241350</t>
  </si>
  <si>
    <t>Munoz</t>
  </si>
  <si>
    <t>00-50912093</t>
  </si>
  <si>
    <t>Pace</t>
  </si>
  <si>
    <t>00-69352435</t>
  </si>
  <si>
    <t>00-41338443</t>
  </si>
  <si>
    <t>00-21517819</t>
  </si>
  <si>
    <t>Jerome</t>
  </si>
  <si>
    <t>00-93349536</t>
  </si>
  <si>
    <t>00-56073103</t>
  </si>
  <si>
    <t>Judith</t>
  </si>
  <si>
    <t>00-70406241</t>
  </si>
  <si>
    <t>00-82209870</t>
  </si>
  <si>
    <t>00-44716489</t>
  </si>
  <si>
    <t>00-28971329</t>
  </si>
  <si>
    <t>Ricky</t>
  </si>
  <si>
    <t>00-60547291</t>
  </si>
  <si>
    <t>00-15836056</t>
  </si>
  <si>
    <t>00-36936968</t>
  </si>
  <si>
    <t>00-17124981</t>
  </si>
  <si>
    <t>00-62163068</t>
  </si>
  <si>
    <t>00-98597172</t>
  </si>
  <si>
    <t>00-49258091</t>
  </si>
  <si>
    <t>00-41026926</t>
  </si>
  <si>
    <t>00-23368583</t>
  </si>
  <si>
    <t>00-90142265</t>
  </si>
  <si>
    <t>00-77196215</t>
  </si>
  <si>
    <t>00-12884132</t>
  </si>
  <si>
    <t>00-54770958</t>
  </si>
  <si>
    <t>00-12465878</t>
  </si>
  <si>
    <t>00-93917080</t>
  </si>
  <si>
    <t>00-18322800</t>
  </si>
  <si>
    <t>00-13954845</t>
  </si>
  <si>
    <t>00-30361927</t>
  </si>
  <si>
    <t>Madeline</t>
  </si>
  <si>
    <t>00-28422816</t>
  </si>
  <si>
    <t>00-92201431</t>
  </si>
  <si>
    <t>00-66013532</t>
  </si>
  <si>
    <t>00-51927304</t>
  </si>
  <si>
    <t>00-82777382</t>
  </si>
  <si>
    <t>00-87984620</t>
  </si>
  <si>
    <t>00-28536762</t>
  </si>
  <si>
    <t>Galvan</t>
  </si>
  <si>
    <t>00-28153282</t>
  </si>
  <si>
    <t>00-85812116</t>
  </si>
  <si>
    <t>Hale</t>
  </si>
  <si>
    <t>00-84804948</t>
  </si>
  <si>
    <t>00-34714210</t>
  </si>
  <si>
    <t>Cantrell</t>
  </si>
  <si>
    <t>00-13957187</t>
  </si>
  <si>
    <t>00-50714693</t>
  </si>
  <si>
    <t>00-46748299</t>
  </si>
  <si>
    <t>Mclaughlin</t>
  </si>
  <si>
    <t>00-27655789</t>
  </si>
  <si>
    <t>00-45817693</t>
  </si>
  <si>
    <t>00-90042177</t>
  </si>
  <si>
    <t>Ochoa</t>
  </si>
  <si>
    <t>00-58219240</t>
  </si>
  <si>
    <t>00-77420864</t>
  </si>
  <si>
    <t>00-97183615</t>
  </si>
  <si>
    <t>00-73598657</t>
  </si>
  <si>
    <t>00-14325777</t>
  </si>
  <si>
    <t>Leah</t>
  </si>
  <si>
    <t>00-65437830</t>
  </si>
  <si>
    <t>00-37455861</t>
  </si>
  <si>
    <t>Church</t>
  </si>
  <si>
    <t>00-92820305</t>
  </si>
  <si>
    <t>00-71410640</t>
  </si>
  <si>
    <t>00-15613827</t>
  </si>
  <si>
    <t>Peggy</t>
  </si>
  <si>
    <t>Atkins</t>
  </si>
  <si>
    <t>00-51996390</t>
  </si>
  <si>
    <t>00-89699265</t>
  </si>
  <si>
    <t>00-15168989</t>
  </si>
  <si>
    <t>00-15692967</t>
  </si>
  <si>
    <t>00-82191574</t>
  </si>
  <si>
    <t>00-84853354</t>
  </si>
  <si>
    <t>Nicholson</t>
  </si>
  <si>
    <t>00-35481281</t>
  </si>
  <si>
    <t>00-48374806</t>
  </si>
  <si>
    <t>00-92293489</t>
  </si>
  <si>
    <t>00-29091078</t>
  </si>
  <si>
    <t>00-22138759</t>
  </si>
  <si>
    <t>00-88577462</t>
  </si>
  <si>
    <t>00-28160554</t>
  </si>
  <si>
    <t>00-13343647</t>
  </si>
  <si>
    <t>Mora</t>
  </si>
  <si>
    <t>00-37102854</t>
  </si>
  <si>
    <t>00-53496580</t>
  </si>
  <si>
    <t>00-32010905</t>
  </si>
  <si>
    <t>00-25322958</t>
  </si>
  <si>
    <t>00-21449650</t>
  </si>
  <si>
    <t>Autumn</t>
  </si>
  <si>
    <t>00-78674708</t>
  </si>
  <si>
    <t>00-83866174</t>
  </si>
  <si>
    <t>00-85898994</t>
  </si>
  <si>
    <t>00-29408873</t>
  </si>
  <si>
    <t>Sheila</t>
  </si>
  <si>
    <t>00-66315301</t>
  </si>
  <si>
    <t>00-69895766</t>
  </si>
  <si>
    <t>00-27659164</t>
  </si>
  <si>
    <t>00-43971980</t>
  </si>
  <si>
    <t>Rochester</t>
  </si>
  <si>
    <t>00-76926628</t>
  </si>
  <si>
    <t>Salazar</t>
  </si>
  <si>
    <t>00-76231992</t>
  </si>
  <si>
    <t>00-73848982</t>
  </si>
  <si>
    <t>00-90693921</t>
  </si>
  <si>
    <t>Ivan</t>
  </si>
  <si>
    <t>00-47327686</t>
  </si>
  <si>
    <t>00-37868647</t>
  </si>
  <si>
    <t>00-97681338</t>
  </si>
  <si>
    <t>00-14352961</t>
  </si>
  <si>
    <t>Le</t>
  </si>
  <si>
    <t>00-54440977</t>
  </si>
  <si>
    <t>00-65963010</t>
  </si>
  <si>
    <t>00-48168910</t>
  </si>
  <si>
    <t>00-89855385</t>
  </si>
  <si>
    <t>00-71114408</t>
  </si>
  <si>
    <t>00-22499198</t>
  </si>
  <si>
    <t>00-60860378</t>
  </si>
  <si>
    <t>00-83882978</t>
  </si>
  <si>
    <t>00-26377680</t>
  </si>
  <si>
    <t>00-80739820</t>
  </si>
  <si>
    <t>00-38058347</t>
  </si>
  <si>
    <t>Castro</t>
  </si>
  <si>
    <t>00-94420078</t>
  </si>
  <si>
    <t>00-91171931</t>
  </si>
  <si>
    <t>00-67318164</t>
  </si>
  <si>
    <t>00-80516816</t>
  </si>
  <si>
    <t>Krause</t>
  </si>
  <si>
    <t>00-27409802</t>
  </si>
  <si>
    <t>00-94806492</t>
  </si>
  <si>
    <t>00-41235369</t>
  </si>
  <si>
    <t>00-25865493</t>
  </si>
  <si>
    <t>Sue</t>
  </si>
  <si>
    <t>Oneill</t>
  </si>
  <si>
    <t>00-25827722</t>
  </si>
  <si>
    <t>00-92585240</t>
  </si>
  <si>
    <t>00-54800838</t>
  </si>
  <si>
    <t>00-11516293</t>
  </si>
  <si>
    <t>00-44147341</t>
  </si>
  <si>
    <t>00-78006730</t>
  </si>
  <si>
    <t>Pam</t>
  </si>
  <si>
    <t>00-54732472</t>
  </si>
  <si>
    <t>00-92677226</t>
  </si>
  <si>
    <t>00-54360949</t>
  </si>
  <si>
    <t>00-73686372</t>
  </si>
  <si>
    <t>00-74625235</t>
  </si>
  <si>
    <t>00-82070563</t>
  </si>
  <si>
    <t>Caleb</t>
  </si>
  <si>
    <t>Johns</t>
  </si>
  <si>
    <t>00-65559839</t>
  </si>
  <si>
    <t>Wise</t>
  </si>
  <si>
    <t>00-79937264</t>
  </si>
  <si>
    <t>00-52346074</t>
  </si>
  <si>
    <t>00-87496999</t>
  </si>
  <si>
    <t>00-30039365</t>
  </si>
  <si>
    <t>00-60363964</t>
  </si>
  <si>
    <t>Roberson</t>
  </si>
  <si>
    <t>00-91294213</t>
  </si>
  <si>
    <t>00-51376831</t>
  </si>
  <si>
    <t>Alvarez</t>
  </si>
  <si>
    <t>00-14245067</t>
  </si>
  <si>
    <t>00-41895802</t>
  </si>
  <si>
    <t>00-80477785</t>
  </si>
  <si>
    <t>00-15019076</t>
  </si>
  <si>
    <t>Wiley</t>
  </si>
  <si>
    <t>00-77913458</t>
  </si>
  <si>
    <t>00-30679969</t>
  </si>
  <si>
    <t>Regina</t>
  </si>
  <si>
    <t>00-80280155</t>
  </si>
  <si>
    <t>00-23187101</t>
  </si>
  <si>
    <t>00-27812995</t>
  </si>
  <si>
    <t>00-62021209</t>
  </si>
  <si>
    <t>00-10551617</t>
  </si>
  <si>
    <t>Weeks</t>
  </si>
  <si>
    <t>00-89763928</t>
  </si>
  <si>
    <t>00-16192775</t>
  </si>
  <si>
    <t>00-51940463</t>
  </si>
  <si>
    <t>00-38165011</t>
  </si>
  <si>
    <t>00-47131272</t>
  </si>
  <si>
    <t>00-25790828</t>
  </si>
  <si>
    <t>00-25362614</t>
  </si>
  <si>
    <t>00-78996054</t>
  </si>
  <si>
    <t>00-83734610</t>
  </si>
  <si>
    <t>00-48019546</t>
  </si>
  <si>
    <t>00-51792388</t>
  </si>
  <si>
    <t>00-69545378</t>
  </si>
  <si>
    <t>00-16772091</t>
  </si>
  <si>
    <t>00-67239263</t>
  </si>
  <si>
    <t>00-89558393</t>
  </si>
  <si>
    <t>00-69839130</t>
  </si>
  <si>
    <t>00-36594858</t>
  </si>
  <si>
    <t>00-81603135</t>
  </si>
  <si>
    <t>Tristan</t>
  </si>
  <si>
    <t>00-27689263</t>
  </si>
  <si>
    <t>00-23054418</t>
  </si>
  <si>
    <t>00-72464469</t>
  </si>
  <si>
    <t>00-92804565</t>
  </si>
  <si>
    <t>00-34609232</t>
  </si>
  <si>
    <t>00-53588695</t>
  </si>
  <si>
    <t>00-73798298</t>
  </si>
  <si>
    <t>Villegas</t>
  </si>
  <si>
    <t>00-32924595</t>
  </si>
  <si>
    <t>00-87132010</t>
  </si>
  <si>
    <t>Vang</t>
  </si>
  <si>
    <t>00-24358786</t>
  </si>
  <si>
    <t>00-50549608</t>
  </si>
  <si>
    <t>00-65491233</t>
  </si>
  <si>
    <t>00-31343341</t>
  </si>
  <si>
    <t>00-55729880</t>
  </si>
  <si>
    <t>00-67867771</t>
  </si>
  <si>
    <t>00-55929418</t>
  </si>
  <si>
    <t>Paige</t>
  </si>
  <si>
    <t>Boyer</t>
  </si>
  <si>
    <t>00-98934311</t>
  </si>
  <si>
    <t>00-87066247</t>
  </si>
  <si>
    <t>00-90003898</t>
  </si>
  <si>
    <t>00-69755911</t>
  </si>
  <si>
    <t>00-90296988</t>
  </si>
  <si>
    <t>00-60856575</t>
  </si>
  <si>
    <t>00-18252004</t>
  </si>
  <si>
    <t>00-95380301</t>
  </si>
  <si>
    <t>00-30027490</t>
  </si>
  <si>
    <t>00-92620697</t>
  </si>
  <si>
    <t>00-52493026</t>
  </si>
  <si>
    <t>00-68348074</t>
  </si>
  <si>
    <t>00-88212291</t>
  </si>
  <si>
    <t>00-27120235</t>
  </si>
  <si>
    <t>00-83670115</t>
  </si>
  <si>
    <t>00-85165988</t>
  </si>
  <si>
    <t>00-47877483</t>
  </si>
  <si>
    <t>00-89210454</t>
  </si>
  <si>
    <t>00-61377152</t>
  </si>
  <si>
    <t>Mikayla</t>
  </si>
  <si>
    <t>00-38348941</t>
  </si>
  <si>
    <t>00-35263378</t>
  </si>
  <si>
    <t>Weiss</t>
  </si>
  <si>
    <t>00-66000400</t>
  </si>
  <si>
    <t>00-28022414</t>
  </si>
  <si>
    <t>Gross</t>
  </si>
  <si>
    <t>00-29326800</t>
  </si>
  <si>
    <t>00-68617594</t>
  </si>
  <si>
    <t>00-28417392</t>
  </si>
  <si>
    <t>Dominique</t>
  </si>
  <si>
    <t>00-71207129</t>
  </si>
  <si>
    <t>00-67137046</t>
  </si>
  <si>
    <t>00-66925051</t>
  </si>
  <si>
    <t>00-57688529</t>
  </si>
  <si>
    <t>00-10997236</t>
  </si>
  <si>
    <t>00-77340900</t>
  </si>
  <si>
    <t>Washington</t>
  </si>
  <si>
    <t>00-59253883</t>
  </si>
  <si>
    <t>00-74863150</t>
  </si>
  <si>
    <t>00-74630252</t>
  </si>
  <si>
    <t>00-80653292</t>
  </si>
  <si>
    <t>00-79383794</t>
  </si>
  <si>
    <t>Rios</t>
  </si>
  <si>
    <t>00-42914388</t>
  </si>
  <si>
    <t>00-99753695</t>
  </si>
  <si>
    <t>00-87796412</t>
  </si>
  <si>
    <t>00-81810948</t>
  </si>
  <si>
    <t>00-78808477</t>
  </si>
  <si>
    <t>00-54495054</t>
  </si>
  <si>
    <t>00-32482565</t>
  </si>
  <si>
    <t>00-50811697</t>
  </si>
  <si>
    <t>00-18243352</t>
  </si>
  <si>
    <t>00-86887967</t>
  </si>
  <si>
    <t>00-93794410</t>
  </si>
  <si>
    <t>00-27021671</t>
  </si>
  <si>
    <t>00-27789051</t>
  </si>
  <si>
    <t>00-44488013</t>
  </si>
  <si>
    <t>00-33436273</t>
  </si>
  <si>
    <t>00-98470372</t>
  </si>
  <si>
    <t>00-41701674</t>
  </si>
  <si>
    <t>00-14441335</t>
  </si>
  <si>
    <t>00-89932574</t>
  </si>
  <si>
    <t>00-76565050</t>
  </si>
  <si>
    <t>00-61427803</t>
  </si>
  <si>
    <t>00-95573823</t>
  </si>
  <si>
    <t>00-56315279</t>
  </si>
  <si>
    <t>00-25568500</t>
  </si>
  <si>
    <t>Caitlin</t>
  </si>
  <si>
    <t>00-73918769</t>
  </si>
  <si>
    <t>00-81473736</t>
  </si>
  <si>
    <t>00-62354374</t>
  </si>
  <si>
    <t>00-68349054</t>
  </si>
  <si>
    <t>00-52371009</t>
  </si>
  <si>
    <t>00-23068017</t>
  </si>
  <si>
    <t>00-67953319</t>
  </si>
  <si>
    <t>Perkins</t>
  </si>
  <si>
    <t>00-46586490</t>
  </si>
  <si>
    <t>00-23190487</t>
  </si>
  <si>
    <t>Ricardo</t>
  </si>
  <si>
    <t>00-71888947</t>
  </si>
  <si>
    <t>00-89017236</t>
  </si>
  <si>
    <t>Petersen</t>
  </si>
  <si>
    <t>00-34148004</t>
  </si>
  <si>
    <t>00-11137651</t>
  </si>
  <si>
    <t>00-23112905</t>
  </si>
  <si>
    <t>00-57179735</t>
  </si>
  <si>
    <t>00-35914696</t>
  </si>
  <si>
    <t>Nichole</t>
  </si>
  <si>
    <t>00-17634560</t>
  </si>
  <si>
    <t>Mindy</t>
  </si>
  <si>
    <t>00-39101720</t>
  </si>
  <si>
    <t>Atkinson</t>
  </si>
  <si>
    <t>00-26103055</t>
  </si>
  <si>
    <t>Waters</t>
  </si>
  <si>
    <t>00-60460287</t>
  </si>
  <si>
    <t>00-34799223</t>
  </si>
  <si>
    <t>00-44002147</t>
  </si>
  <si>
    <t>Heidi</t>
  </si>
  <si>
    <t>00-95735668</t>
  </si>
  <si>
    <t>00-67308741</t>
  </si>
  <si>
    <t>00-53406567</t>
  </si>
  <si>
    <t>00-18373492</t>
  </si>
  <si>
    <t>Earl</t>
  </si>
  <si>
    <t>00-44660198</t>
  </si>
  <si>
    <t>00-69132953</t>
  </si>
  <si>
    <t>00-62698503</t>
  </si>
  <si>
    <t>00-29310253</t>
  </si>
  <si>
    <t>00-92405160</t>
  </si>
  <si>
    <t>00-44761889</t>
  </si>
  <si>
    <t>00-86684568</t>
  </si>
  <si>
    <t>00-76800348</t>
  </si>
  <si>
    <t>00-15078212</t>
  </si>
  <si>
    <t>00-54269149</t>
  </si>
  <si>
    <t>00-79173535</t>
  </si>
  <si>
    <t>00-68526669</t>
  </si>
  <si>
    <t>Branch</t>
  </si>
  <si>
    <t>00-19408620</t>
  </si>
  <si>
    <t>00-74701849</t>
  </si>
  <si>
    <t>00-54753520</t>
  </si>
  <si>
    <t>00-94862181</t>
  </si>
  <si>
    <t>00-59037166</t>
  </si>
  <si>
    <t>Melton</t>
  </si>
  <si>
    <t>00-71691749</t>
  </si>
  <si>
    <t>00-37262368</t>
  </si>
  <si>
    <t>00-98682228</t>
  </si>
  <si>
    <t>00-24330160</t>
  </si>
  <si>
    <t>00-21390049</t>
  </si>
  <si>
    <t>Ana</t>
  </si>
  <si>
    <t>00-35429494</t>
  </si>
  <si>
    <t>00-89583788</t>
  </si>
  <si>
    <t>Alvarado</t>
  </si>
  <si>
    <t>00-82551667</t>
  </si>
  <si>
    <t>00-70305001</t>
  </si>
  <si>
    <t>00-55538076</t>
  </si>
  <si>
    <t>00-64426343</t>
  </si>
  <si>
    <t>00-80211929</t>
  </si>
  <si>
    <t>Roberta</t>
  </si>
  <si>
    <t>00-82016051</t>
  </si>
  <si>
    <t>00-19668169</t>
  </si>
  <si>
    <t>00-97755782</t>
  </si>
  <si>
    <t>00-42572300</t>
  </si>
  <si>
    <t>00-33118870</t>
  </si>
  <si>
    <t>00-23058343</t>
  </si>
  <si>
    <t>00-89328380</t>
  </si>
  <si>
    <t>Moreno</t>
  </si>
  <si>
    <t>00-76725470</t>
  </si>
  <si>
    <t>00-18470495</t>
  </si>
  <si>
    <t>00-63956682</t>
  </si>
  <si>
    <t>00-83267417</t>
  </si>
  <si>
    <t>00-16118522</t>
  </si>
  <si>
    <t>Zamora</t>
  </si>
  <si>
    <t>00-26206185</t>
  </si>
  <si>
    <t>00-59650807</t>
  </si>
  <si>
    <t>Jeremiah</t>
  </si>
  <si>
    <t>00-88112812</t>
  </si>
  <si>
    <t>00-94851724</t>
  </si>
  <si>
    <t>Abigail</t>
  </si>
  <si>
    <t>00-75359668</t>
  </si>
  <si>
    <t>Connie</t>
  </si>
  <si>
    <t>00-21964334</t>
  </si>
  <si>
    <t>00-65864403</t>
  </si>
  <si>
    <t>00-27031212</t>
  </si>
  <si>
    <t>00-80207530</t>
  </si>
  <si>
    <t>Mcbride</t>
  </si>
  <si>
    <t>00-91945021</t>
  </si>
  <si>
    <t>00-77093782</t>
  </si>
  <si>
    <t>00-50426348</t>
  </si>
  <si>
    <t>00-41626932</t>
  </si>
  <si>
    <t>00-93070162</t>
  </si>
  <si>
    <t>00-39430744</t>
  </si>
  <si>
    <t>00-37931877</t>
  </si>
  <si>
    <t>00-30027622</t>
  </si>
  <si>
    <t>Ali</t>
  </si>
  <si>
    <t>00-33665782</t>
  </si>
  <si>
    <t>00-96551756</t>
  </si>
  <si>
    <t>00-43739891</t>
  </si>
  <si>
    <t>00-24015162</t>
  </si>
  <si>
    <t>Odom</t>
  </si>
  <si>
    <t>00-31212522</t>
  </si>
  <si>
    <t>00-25577992</t>
  </si>
  <si>
    <t>Caitlyn</t>
  </si>
  <si>
    <t>00-69702849</t>
  </si>
  <si>
    <t>00-36675960</t>
  </si>
  <si>
    <t>Mathis</t>
  </si>
  <si>
    <t>00-24781783</t>
  </si>
  <si>
    <t>00-65377624</t>
  </si>
  <si>
    <t>00-19868991</t>
  </si>
  <si>
    <t>00-68500818</t>
  </si>
  <si>
    <t>Schaefer</t>
  </si>
  <si>
    <t>00-33898911</t>
  </si>
  <si>
    <t>00-36059032</t>
  </si>
  <si>
    <t>00-55082572</t>
  </si>
  <si>
    <t>00-18006318</t>
  </si>
  <si>
    <t>00-72482955</t>
  </si>
  <si>
    <t>00-56113991</t>
  </si>
  <si>
    <t>Moss</t>
  </si>
  <si>
    <t>00-31043745</t>
  </si>
  <si>
    <t>00-32808354</t>
  </si>
  <si>
    <t>00-40830120</t>
  </si>
  <si>
    <t>Buchanan</t>
  </si>
  <si>
    <t>00-39050434</t>
  </si>
  <si>
    <t>00-11946674</t>
  </si>
  <si>
    <t>Forbes</t>
  </si>
  <si>
    <t>00-43105363</t>
  </si>
  <si>
    <t>00-39850909</t>
  </si>
  <si>
    <t>00-87000815</t>
  </si>
  <si>
    <t>Sydney</t>
  </si>
  <si>
    <t>00-15376584</t>
  </si>
  <si>
    <t>00-77674770</t>
  </si>
  <si>
    <t>00-74326441</t>
  </si>
  <si>
    <t>Christie</t>
  </si>
  <si>
    <t>00-23153230</t>
  </si>
  <si>
    <t>00-84958851</t>
  </si>
  <si>
    <t>Sharp</t>
  </si>
  <si>
    <t>00-64575354</t>
  </si>
  <si>
    <t>00-49700319</t>
  </si>
  <si>
    <t>00-74395377</t>
  </si>
  <si>
    <t>00-71643898</t>
  </si>
  <si>
    <t>00-13276720</t>
  </si>
  <si>
    <t>00-28605786</t>
  </si>
  <si>
    <t>00-59716992</t>
  </si>
  <si>
    <t>00-10183025</t>
  </si>
  <si>
    <t>00-54681905</t>
  </si>
  <si>
    <t>00-46210517</t>
  </si>
  <si>
    <t>Kylie</t>
  </si>
  <si>
    <t>Hunt</t>
  </si>
  <si>
    <t>00-87205978</t>
  </si>
  <si>
    <t>00-93276088</t>
  </si>
  <si>
    <t>00-79086760</t>
  </si>
  <si>
    <t>00-16920612</t>
  </si>
  <si>
    <t>Duane</t>
  </si>
  <si>
    <t>Hammond</t>
  </si>
  <si>
    <t>00-93098685</t>
  </si>
  <si>
    <t>00-96996261</t>
  </si>
  <si>
    <t>00-37476059</t>
  </si>
  <si>
    <t>00-82428426</t>
  </si>
  <si>
    <t>00-87862305</t>
  </si>
  <si>
    <t>Foley</t>
  </si>
  <si>
    <t>00-40257672</t>
  </si>
  <si>
    <t>00-66764586</t>
  </si>
  <si>
    <t>00-56335527</t>
  </si>
  <si>
    <t>00-26469781</t>
  </si>
  <si>
    <t>Carol</t>
  </si>
  <si>
    <t>00-81518649</t>
  </si>
  <si>
    <t>00-59411699</t>
  </si>
  <si>
    <t>Marcia</t>
  </si>
  <si>
    <t>00-18808386</t>
  </si>
  <si>
    <t>00-20760289</t>
  </si>
  <si>
    <t>00-20327693</t>
  </si>
  <si>
    <t>00-29858055</t>
  </si>
  <si>
    <t>00-94191586</t>
  </si>
  <si>
    <t>00-82670169</t>
  </si>
  <si>
    <t>00-66388890</t>
  </si>
  <si>
    <t>Burch</t>
  </si>
  <si>
    <t>00-49126722</t>
  </si>
  <si>
    <t>Huynh</t>
  </si>
  <si>
    <t>00-41182544</t>
  </si>
  <si>
    <t>00-55080697</t>
  </si>
  <si>
    <t>00-96711527</t>
  </si>
  <si>
    <t>00-99369591</t>
  </si>
  <si>
    <t>Neal</t>
  </si>
  <si>
    <t>00-71472671</t>
  </si>
  <si>
    <t>00-51137063</t>
  </si>
  <si>
    <t>00-74994010</t>
  </si>
  <si>
    <t>00-16351040</t>
  </si>
  <si>
    <t>00-32328873</t>
  </si>
  <si>
    <t>French</t>
  </si>
  <si>
    <t>00-81848989</t>
  </si>
  <si>
    <t>00-99436783</t>
  </si>
  <si>
    <t>00-25692379</t>
  </si>
  <si>
    <t>00-26974987</t>
  </si>
  <si>
    <t>00-37535486</t>
  </si>
  <si>
    <t>00-52539471</t>
  </si>
  <si>
    <t>00-70187134</t>
  </si>
  <si>
    <t>00-50474667</t>
  </si>
  <si>
    <t>00-77030603</t>
  </si>
  <si>
    <t>Duarte</t>
  </si>
  <si>
    <t>00-30945115</t>
  </si>
  <si>
    <t>00-78103287</t>
  </si>
  <si>
    <t>00-73607213</t>
  </si>
  <si>
    <t>00-29741209</t>
  </si>
  <si>
    <t>Hunter</t>
  </si>
  <si>
    <t>00-55457454</t>
  </si>
  <si>
    <t>00-15379569</t>
  </si>
  <si>
    <t>Ramsey</t>
  </si>
  <si>
    <t>00-51350093</t>
  </si>
  <si>
    <t>Collier</t>
  </si>
  <si>
    <t>00-39576862</t>
  </si>
  <si>
    <t>00-17386489</t>
  </si>
  <si>
    <t>00-80656754</t>
  </si>
  <si>
    <t>00-13026428</t>
  </si>
  <si>
    <t>00-21727533</t>
  </si>
  <si>
    <t>00-75829146</t>
  </si>
  <si>
    <t>00-17522583</t>
  </si>
  <si>
    <t>00-29856967</t>
  </si>
  <si>
    <t>00-61823158</t>
  </si>
  <si>
    <t>00-57158074</t>
  </si>
  <si>
    <t>00-85300576</t>
  </si>
  <si>
    <t>00-65782199</t>
  </si>
  <si>
    <t>Kirby</t>
  </si>
  <si>
    <t>00-66885794</t>
  </si>
  <si>
    <t>00-88809974</t>
  </si>
  <si>
    <t>00-50698994</t>
  </si>
  <si>
    <t>Michaela</t>
  </si>
  <si>
    <t>00-18873909</t>
  </si>
  <si>
    <t>00-60435319</t>
  </si>
  <si>
    <t>00-46685578</t>
  </si>
  <si>
    <t>Javier</t>
  </si>
  <si>
    <t>00-86224438</t>
  </si>
  <si>
    <t>Neil</t>
  </si>
  <si>
    <t>00-34965358</t>
  </si>
  <si>
    <t>00-75845287</t>
  </si>
  <si>
    <t>00-88545322</t>
  </si>
  <si>
    <t>Mclean</t>
  </si>
  <si>
    <t>Buffalo</t>
  </si>
  <si>
    <t>00-72203452</t>
  </si>
  <si>
    <t>00-45255913</t>
  </si>
  <si>
    <t>Wiggins</t>
  </si>
  <si>
    <t>00-95437748</t>
  </si>
  <si>
    <t>00-48612968</t>
  </si>
  <si>
    <t>00-96541691</t>
  </si>
  <si>
    <t>00-47207440</t>
  </si>
  <si>
    <t>00-58554539</t>
  </si>
  <si>
    <t>Brooke</t>
  </si>
  <si>
    <t>00-44616300</t>
  </si>
  <si>
    <t>00-26050250</t>
  </si>
  <si>
    <t>00-12354860</t>
  </si>
  <si>
    <t>00-17853132</t>
  </si>
  <si>
    <t>00-28186152</t>
  </si>
  <si>
    <t>00-58474537</t>
  </si>
  <si>
    <t>00-48903840</t>
  </si>
  <si>
    <t>00-78969993</t>
  </si>
  <si>
    <t>Willie</t>
  </si>
  <si>
    <t>00-22684736</t>
  </si>
  <si>
    <t>00-53299559</t>
  </si>
  <si>
    <t>00-50409241</t>
  </si>
  <si>
    <t>00-58656970</t>
  </si>
  <si>
    <t>00-29289438</t>
  </si>
  <si>
    <t>Lowe</t>
  </si>
  <si>
    <t>00-60065117</t>
  </si>
  <si>
    <t>00-31881401</t>
  </si>
  <si>
    <t>Harold</t>
  </si>
  <si>
    <t>00-39677351</t>
  </si>
  <si>
    <t>00-80551927</t>
  </si>
  <si>
    <t>00-25296356</t>
  </si>
  <si>
    <t>00-27613681</t>
  </si>
  <si>
    <t>Beltran</t>
  </si>
  <si>
    <t>00-51818682</t>
  </si>
  <si>
    <t>00-69315901</t>
  </si>
  <si>
    <t>00-55908520</t>
  </si>
  <si>
    <t>Colton</t>
  </si>
  <si>
    <t>00-25917805</t>
  </si>
  <si>
    <t>00-40410305</t>
  </si>
  <si>
    <t>00-20550179</t>
  </si>
  <si>
    <t>00-12524153</t>
  </si>
  <si>
    <t>Stark</t>
  </si>
  <si>
    <t>00-36353784</t>
  </si>
  <si>
    <t>00-89614758</t>
  </si>
  <si>
    <t>00-15809144</t>
  </si>
  <si>
    <t>00-22952493</t>
  </si>
  <si>
    <t>00-88866745</t>
  </si>
  <si>
    <t>00-57182050</t>
  </si>
  <si>
    <t>00-47228730</t>
  </si>
  <si>
    <t>00-31549640</t>
  </si>
  <si>
    <t>00-42456869</t>
  </si>
  <si>
    <t>Kelley</t>
  </si>
  <si>
    <t>00-87595788</t>
  </si>
  <si>
    <t>00-35709072</t>
  </si>
  <si>
    <t>00-82091897</t>
  </si>
  <si>
    <t>00-38724658</t>
  </si>
  <si>
    <t>Bates</t>
  </si>
  <si>
    <t>00-59185834</t>
  </si>
  <si>
    <t>00-24404851</t>
  </si>
  <si>
    <t>00-66920644</t>
  </si>
  <si>
    <t>00-25145863</t>
  </si>
  <si>
    <t>Blanchard</t>
  </si>
  <si>
    <t>00-72532267</t>
  </si>
  <si>
    <t>Carmen</t>
  </si>
  <si>
    <t>00-58486215</t>
  </si>
  <si>
    <t>00-15450389</t>
  </si>
  <si>
    <t>00-61644447</t>
  </si>
  <si>
    <t>00-51876858</t>
  </si>
  <si>
    <t>Pacheco</t>
  </si>
  <si>
    <t>00-84345332</t>
  </si>
  <si>
    <t>00-19342782</t>
  </si>
  <si>
    <t>00-59317149</t>
  </si>
  <si>
    <t>00-24115931</t>
  </si>
  <si>
    <t>00-21409300</t>
  </si>
  <si>
    <t>00-89263249</t>
  </si>
  <si>
    <t>00-18685284</t>
  </si>
  <si>
    <t>00-36878911</t>
  </si>
  <si>
    <t>00-41255233</t>
  </si>
  <si>
    <t>00-47382097</t>
  </si>
  <si>
    <t>00-46637787</t>
  </si>
  <si>
    <t>00-57794571</t>
  </si>
  <si>
    <t>00-75032899</t>
  </si>
  <si>
    <t>00-71020042</t>
  </si>
  <si>
    <t>Gardner</t>
  </si>
  <si>
    <t>00-76742957</t>
  </si>
  <si>
    <t>00-23368540</t>
  </si>
  <si>
    <t>Middleton</t>
  </si>
  <si>
    <t>00-13590174</t>
  </si>
  <si>
    <t>00-53883276</t>
  </si>
  <si>
    <t>00-22929680</t>
  </si>
  <si>
    <t>00-79786361</t>
  </si>
  <si>
    <t>00-49401349</t>
  </si>
  <si>
    <t>00-45120118</t>
  </si>
  <si>
    <t>English</t>
  </si>
  <si>
    <t>00-12371679</t>
  </si>
  <si>
    <t>00-25989909</t>
  </si>
  <si>
    <t>00-60511038</t>
  </si>
  <si>
    <t>00-33738978</t>
  </si>
  <si>
    <t>Roger</t>
  </si>
  <si>
    <t>00-32031067</t>
  </si>
  <si>
    <t>00-62221499</t>
  </si>
  <si>
    <t>House</t>
  </si>
  <si>
    <t>00-75841004</t>
  </si>
  <si>
    <t>00-86800757</t>
  </si>
  <si>
    <t>00-30979701</t>
  </si>
  <si>
    <t>00-76396319</t>
  </si>
  <si>
    <t>00-57347151</t>
  </si>
  <si>
    <t>00-18244186</t>
  </si>
  <si>
    <t>00-59178730</t>
  </si>
  <si>
    <t>00-13610435</t>
  </si>
  <si>
    <t>00-61079694</t>
  </si>
  <si>
    <t>Yates</t>
  </si>
  <si>
    <t>00-65288255</t>
  </si>
  <si>
    <t>Chloe</t>
  </si>
  <si>
    <t>Berger</t>
  </si>
  <si>
    <t>00-43234179</t>
  </si>
  <si>
    <t>00-21400686</t>
  </si>
  <si>
    <t>00-50924657</t>
  </si>
  <si>
    <t>00-82265081</t>
  </si>
  <si>
    <t>00-66703371</t>
  </si>
  <si>
    <t>Curry</t>
  </si>
  <si>
    <t>00-12738346</t>
  </si>
  <si>
    <t>00-52481834</t>
  </si>
  <si>
    <t>00-86844836</t>
  </si>
  <si>
    <t>00-37636546</t>
  </si>
  <si>
    <t>00-99575241</t>
  </si>
  <si>
    <t>00-58765904</t>
  </si>
  <si>
    <t>00-95287876</t>
  </si>
  <si>
    <t>00-81918425</t>
  </si>
  <si>
    <t>00-49905650</t>
  </si>
  <si>
    <t>00-40317902</t>
  </si>
  <si>
    <t>00-87603784</t>
  </si>
  <si>
    <t>00-19028796</t>
  </si>
  <si>
    <t>00-67325182</t>
  </si>
  <si>
    <t>00-50513220</t>
  </si>
  <si>
    <t>00-99047650</t>
  </si>
  <si>
    <t>Kaylee</t>
  </si>
  <si>
    <t>00-63995920</t>
  </si>
  <si>
    <t>00-83492593</t>
  </si>
  <si>
    <t>00-79286427</t>
  </si>
  <si>
    <t>00-38582041</t>
  </si>
  <si>
    <t>00-45961754</t>
  </si>
  <si>
    <t>Vaughan</t>
  </si>
  <si>
    <t>00-92466364</t>
  </si>
  <si>
    <t>00-94122098</t>
  </si>
  <si>
    <t>00-72073912</t>
  </si>
  <si>
    <t>00-50302318</t>
  </si>
  <si>
    <t>00-18647316</t>
  </si>
  <si>
    <t>00-48526473</t>
  </si>
  <si>
    <t>00-90696029</t>
  </si>
  <si>
    <t>00-30127592</t>
  </si>
  <si>
    <t>00-51680049</t>
  </si>
  <si>
    <t>00-66642448</t>
  </si>
  <si>
    <t>00-31388734</t>
  </si>
  <si>
    <t>00-47281925</t>
  </si>
  <si>
    <t>00-15668332</t>
  </si>
  <si>
    <t>00-12672106</t>
  </si>
  <si>
    <t>00-90745350</t>
  </si>
  <si>
    <t>00-58779318</t>
  </si>
  <si>
    <t>00-28865664</t>
  </si>
  <si>
    <t>00-77142220</t>
  </si>
  <si>
    <t>00-87902618</t>
  </si>
  <si>
    <t>00-76632538</t>
  </si>
  <si>
    <t>Erickson</t>
  </si>
  <si>
    <t>00-26411718</t>
  </si>
  <si>
    <t>00-88426937</t>
  </si>
  <si>
    <t>00-41667072</t>
  </si>
  <si>
    <t>00-24336334</t>
  </si>
  <si>
    <t>00-64811239</t>
  </si>
  <si>
    <t>00-75814814</t>
  </si>
  <si>
    <t>00-52478561</t>
  </si>
  <si>
    <t>Contreras</t>
  </si>
  <si>
    <t>00-43064092</t>
  </si>
  <si>
    <t>00-73783187</t>
  </si>
  <si>
    <t>00-96623797</t>
  </si>
  <si>
    <t>Marvin</t>
  </si>
  <si>
    <t>00-98882124</t>
  </si>
  <si>
    <t>00-42168745</t>
  </si>
  <si>
    <t>00-95758290</t>
  </si>
  <si>
    <t>00-26381779</t>
  </si>
  <si>
    <t>00-69378298</t>
  </si>
  <si>
    <t>00-50384524</t>
  </si>
  <si>
    <t>Jonathon</t>
  </si>
  <si>
    <t>00-38237596</t>
  </si>
  <si>
    <t>00-94738725</t>
  </si>
  <si>
    <t>00-14547522</t>
  </si>
  <si>
    <t>Fitzpatrick</t>
  </si>
  <si>
    <t>00-75993764</t>
  </si>
  <si>
    <t>00-54657219</t>
  </si>
  <si>
    <t>00-31520919</t>
  </si>
  <si>
    <t>00-57225359</t>
  </si>
  <si>
    <t>00-83514771</t>
  </si>
  <si>
    <t>00-13670974</t>
  </si>
  <si>
    <t>Finley</t>
  </si>
  <si>
    <t>00-34661114</t>
  </si>
  <si>
    <t>00-10412827</t>
  </si>
  <si>
    <t>Savannah</t>
  </si>
  <si>
    <t>00-52107027</t>
  </si>
  <si>
    <t>00-43501223</t>
  </si>
  <si>
    <t>00-27460780</t>
  </si>
  <si>
    <t>00-52869025</t>
  </si>
  <si>
    <t>00-44987861</t>
  </si>
  <si>
    <t>00-53967101</t>
  </si>
  <si>
    <t>00-65632768</t>
  </si>
  <si>
    <t>00-86556525</t>
  </si>
  <si>
    <t>00-96853189</t>
  </si>
  <si>
    <t>00-72065617</t>
  </si>
  <si>
    <t>00-32650041</t>
  </si>
  <si>
    <t>00-90583348</t>
  </si>
  <si>
    <t>Hanna</t>
  </si>
  <si>
    <t>00-32833506</t>
  </si>
  <si>
    <t>00-80576741</t>
  </si>
  <si>
    <t>00-76323560</t>
  </si>
  <si>
    <t>00-35574404</t>
  </si>
  <si>
    <t>00-76326127</t>
  </si>
  <si>
    <t>00-37730181</t>
  </si>
  <si>
    <t>Buckley</t>
  </si>
  <si>
    <t>00-35415894</t>
  </si>
  <si>
    <t>00-29588118</t>
  </si>
  <si>
    <t>00-92903638</t>
  </si>
  <si>
    <t>Banks</t>
  </si>
  <si>
    <t>00-88235926</t>
  </si>
  <si>
    <t>00-11385159</t>
  </si>
  <si>
    <t>Lori</t>
  </si>
  <si>
    <t>00-63358890</t>
  </si>
  <si>
    <t>00-66813149</t>
  </si>
  <si>
    <t>00-22788187</t>
  </si>
  <si>
    <t>00-41519884</t>
  </si>
  <si>
    <t>00-90293348</t>
  </si>
  <si>
    <t>00-44045250</t>
  </si>
  <si>
    <t>00-62975309</t>
  </si>
  <si>
    <t>00-15519702</t>
  </si>
  <si>
    <t>00-77611740</t>
  </si>
  <si>
    <t>00-27705940</t>
  </si>
  <si>
    <t>00-68106835</t>
  </si>
  <si>
    <t>00-15927344</t>
  </si>
  <si>
    <t>00-47715268</t>
  </si>
  <si>
    <t>00-45328305</t>
  </si>
  <si>
    <t>Hobbs</t>
  </si>
  <si>
    <t>00-52011533</t>
  </si>
  <si>
    <t>00-75937784</t>
  </si>
  <si>
    <t>00-98237348</t>
  </si>
  <si>
    <t>00-35356407</t>
  </si>
  <si>
    <t>00-14813349</t>
  </si>
  <si>
    <t>00-72697508</t>
  </si>
  <si>
    <t>00-69259769</t>
  </si>
  <si>
    <t>00-75122376</t>
  </si>
  <si>
    <t>00-29871432</t>
  </si>
  <si>
    <t>00-48133464</t>
  </si>
  <si>
    <t>00-78281626</t>
  </si>
  <si>
    <t>Montgomery</t>
  </si>
  <si>
    <t>00-88608290</t>
  </si>
  <si>
    <t>00-86609843</t>
  </si>
  <si>
    <t>00-76855296</t>
  </si>
  <si>
    <t>00-48155583</t>
  </si>
  <si>
    <t>00-62904575</t>
  </si>
  <si>
    <t>00-53424580</t>
  </si>
  <si>
    <t>00-98521869</t>
  </si>
  <si>
    <t>00-89752745</t>
  </si>
  <si>
    <t>Wu</t>
  </si>
  <si>
    <t>00-98070016</t>
  </si>
  <si>
    <t>00-86391152</t>
  </si>
  <si>
    <t>00-96388439</t>
  </si>
  <si>
    <t>00-19492426</t>
  </si>
  <si>
    <t>00-22421986</t>
  </si>
  <si>
    <t>00-63541768</t>
  </si>
  <si>
    <t>00-62143976</t>
  </si>
  <si>
    <t>00-97787024</t>
  </si>
  <si>
    <t>00-68030164</t>
  </si>
  <si>
    <t>00-91002225</t>
  </si>
  <si>
    <t>00-59319220</t>
  </si>
  <si>
    <t>00-62088494</t>
  </si>
  <si>
    <t>00-66783572</t>
  </si>
  <si>
    <t>00-59423803</t>
  </si>
  <si>
    <t>00-67179047</t>
  </si>
  <si>
    <t>00-72213255</t>
  </si>
  <si>
    <t>00-30813102</t>
  </si>
  <si>
    <t>00-96869121</t>
  </si>
  <si>
    <t>00-68700864</t>
  </si>
  <si>
    <t>00-29945631</t>
  </si>
  <si>
    <t>00-43373708</t>
  </si>
  <si>
    <t>Aimee</t>
  </si>
  <si>
    <t>00-16405980</t>
  </si>
  <si>
    <t>Hood</t>
  </si>
  <si>
    <t>00-24446145</t>
  </si>
  <si>
    <t>00-72365138</t>
  </si>
  <si>
    <t>00-44008132</t>
  </si>
  <si>
    <t>Pennington</t>
  </si>
  <si>
    <t>00-77571186</t>
  </si>
  <si>
    <t>Villanueva</t>
  </si>
  <si>
    <t>00-72126560</t>
  </si>
  <si>
    <t>00-62741841</t>
  </si>
  <si>
    <t>00-49949573</t>
  </si>
  <si>
    <t>00-99960756</t>
  </si>
  <si>
    <t>00-35124449</t>
  </si>
  <si>
    <t>00-91074604</t>
  </si>
  <si>
    <t>00-68223505</t>
  </si>
  <si>
    <t>00-25660291</t>
  </si>
  <si>
    <t>00-71762034</t>
  </si>
  <si>
    <t>00-90783964</t>
  </si>
  <si>
    <t>00-92778089</t>
  </si>
  <si>
    <t>00-63015631</t>
  </si>
  <si>
    <t>Clarke</t>
  </si>
  <si>
    <t>00-28134687</t>
  </si>
  <si>
    <t>00-12132081</t>
  </si>
  <si>
    <t>00-13599088</t>
  </si>
  <si>
    <t>00-97206603</t>
  </si>
  <si>
    <t>00-82287324</t>
  </si>
  <si>
    <t>00-72199925</t>
  </si>
  <si>
    <t>00-25630838</t>
  </si>
  <si>
    <t>00-69762583</t>
  </si>
  <si>
    <t>00-70333053</t>
  </si>
  <si>
    <t>00-86427662</t>
  </si>
  <si>
    <t>00-54808596</t>
  </si>
  <si>
    <t>00-67953597</t>
  </si>
  <si>
    <t>00-87666600</t>
  </si>
  <si>
    <t>00-14968366</t>
  </si>
  <si>
    <t>Carpenter</t>
  </si>
  <si>
    <t>00-89327948</t>
  </si>
  <si>
    <t>00-75485030</t>
  </si>
  <si>
    <t>Luke</t>
  </si>
  <si>
    <t>00-12552775</t>
  </si>
  <si>
    <t>00-18524244</t>
  </si>
  <si>
    <t>00-73530347</t>
  </si>
  <si>
    <t>Alisha</t>
  </si>
  <si>
    <t>00-56541891</t>
  </si>
  <si>
    <t>00-31653807</t>
  </si>
  <si>
    <t>00-56150415</t>
  </si>
  <si>
    <t>Steele</t>
  </si>
  <si>
    <t>00-88874216</t>
  </si>
  <si>
    <t>Cameron</t>
  </si>
  <si>
    <t>00-98175428</t>
  </si>
  <si>
    <t>00-62394739</t>
  </si>
  <si>
    <t>00-58352683</t>
  </si>
  <si>
    <t>Fred</t>
  </si>
  <si>
    <t>00-37811066</t>
  </si>
  <si>
    <t>00-99530801</t>
  </si>
  <si>
    <t>00-30980122</t>
  </si>
  <si>
    <t>00-65832475</t>
  </si>
  <si>
    <t>00-41503438</t>
  </si>
  <si>
    <t>00-58155542</t>
  </si>
  <si>
    <t>00-31287665</t>
  </si>
  <si>
    <t>00-18545050</t>
  </si>
  <si>
    <t>00-40425851</t>
  </si>
  <si>
    <t>Watkins</t>
  </si>
  <si>
    <t>00-44604301</t>
  </si>
  <si>
    <t>00-16264794</t>
  </si>
  <si>
    <t>00-30290817</t>
  </si>
  <si>
    <t>Kirk</t>
  </si>
  <si>
    <t>Mccormick</t>
  </si>
  <si>
    <t>00-99856875</t>
  </si>
  <si>
    <t>Arellano</t>
  </si>
  <si>
    <t>00-71355706</t>
  </si>
  <si>
    <t>00-91949659</t>
  </si>
  <si>
    <t>00-85493830</t>
  </si>
  <si>
    <t>Eugene</t>
  </si>
  <si>
    <t>00-94547252</t>
  </si>
  <si>
    <t>00-31076551</t>
  </si>
  <si>
    <t>00-77900294</t>
  </si>
  <si>
    <t>00-96851348</t>
  </si>
  <si>
    <t>00-37097261</t>
  </si>
  <si>
    <t>00-10884169</t>
  </si>
  <si>
    <t>00-48488047</t>
  </si>
  <si>
    <t>00-59987561</t>
  </si>
  <si>
    <t>00-94482060</t>
  </si>
  <si>
    <t>00-81088456</t>
  </si>
  <si>
    <t>Stacie</t>
  </si>
  <si>
    <t>Reilly</t>
  </si>
  <si>
    <t>00-67555628</t>
  </si>
  <si>
    <t>00-79277190</t>
  </si>
  <si>
    <t>00-69401906</t>
  </si>
  <si>
    <t>00-79437366</t>
  </si>
  <si>
    <t>00-52252354</t>
  </si>
  <si>
    <t>00-18250139</t>
  </si>
  <si>
    <t>00-96096076</t>
  </si>
  <si>
    <t>00-94772931</t>
  </si>
  <si>
    <t>00-49691460</t>
  </si>
  <si>
    <t>00-84304333</t>
  </si>
  <si>
    <t>00-52103461</t>
  </si>
  <si>
    <t>00-47551535</t>
  </si>
  <si>
    <t>00-64215650</t>
  </si>
  <si>
    <t>00-93800137</t>
  </si>
  <si>
    <t>00-56338752</t>
  </si>
  <si>
    <t>00-36480587</t>
  </si>
  <si>
    <t>00-82133102</t>
  </si>
  <si>
    <t>00-26912191</t>
  </si>
  <si>
    <t>00-38686961</t>
  </si>
  <si>
    <t>00-79972515</t>
  </si>
  <si>
    <t>Sawyer</t>
  </si>
  <si>
    <t>00-13143613</t>
  </si>
  <si>
    <t>00-44720808</t>
  </si>
  <si>
    <t>00-66739991</t>
  </si>
  <si>
    <t>00-18045780</t>
  </si>
  <si>
    <t>00-78115413</t>
  </si>
  <si>
    <t>00-97370696</t>
  </si>
  <si>
    <t>00-86830962</t>
  </si>
  <si>
    <t>00-41688446</t>
  </si>
  <si>
    <t>00-94254420</t>
  </si>
  <si>
    <t>00-57021454</t>
  </si>
  <si>
    <t>00-86875315</t>
  </si>
  <si>
    <t>Melendez</t>
  </si>
  <si>
    <t>00-79748476</t>
  </si>
  <si>
    <t>00-79316990</t>
  </si>
  <si>
    <t>Carson</t>
  </si>
  <si>
    <t>00-23151704</t>
  </si>
  <si>
    <t>00-65304811</t>
  </si>
  <si>
    <t>00-27456803</t>
  </si>
  <si>
    <t>00-59565830</t>
  </si>
  <si>
    <t>00-85023475</t>
  </si>
  <si>
    <t>00-45392370</t>
  </si>
  <si>
    <t>00-69066531</t>
  </si>
  <si>
    <t>Hubbard</t>
  </si>
  <si>
    <t>00-65958370</t>
  </si>
  <si>
    <t>00-27062291</t>
  </si>
  <si>
    <t>Castillo</t>
  </si>
  <si>
    <t>00-78878589</t>
  </si>
  <si>
    <t>00-38540398</t>
  </si>
  <si>
    <t>Cardenas</t>
  </si>
  <si>
    <t>00-31050667</t>
  </si>
  <si>
    <t>00-90745413</t>
  </si>
  <si>
    <t>00-59604988</t>
  </si>
  <si>
    <t>Luis</t>
  </si>
  <si>
    <t>00-30576183</t>
  </si>
  <si>
    <t>00-50702879</t>
  </si>
  <si>
    <t>Barr</t>
  </si>
  <si>
    <t>00-29175605</t>
  </si>
  <si>
    <t>00-16529832</t>
  </si>
  <si>
    <t>00-38934853</t>
  </si>
  <si>
    <t>00-10279945</t>
  </si>
  <si>
    <t>Stephens</t>
  </si>
  <si>
    <t>00-15997180</t>
  </si>
  <si>
    <t>00-85935555</t>
  </si>
  <si>
    <t>00-60641104</t>
  </si>
  <si>
    <t>00-91296981</t>
  </si>
  <si>
    <t>00-95424250</t>
  </si>
  <si>
    <t>00-70273791</t>
  </si>
  <si>
    <t>Bartlett</t>
  </si>
  <si>
    <t>00-21987653</t>
  </si>
  <si>
    <t>00-64979383</t>
  </si>
  <si>
    <t>00-82611046</t>
  </si>
  <si>
    <t>Cisneros</t>
  </si>
  <si>
    <t>00-47228655</t>
  </si>
  <si>
    <t>00-13329148</t>
  </si>
  <si>
    <t>00-85302098</t>
  </si>
  <si>
    <t>00-21428912</t>
  </si>
  <si>
    <t>00-87424245</t>
  </si>
  <si>
    <t>00-35420283</t>
  </si>
  <si>
    <t>00-26144134</t>
  </si>
  <si>
    <t>00-12546591</t>
  </si>
  <si>
    <t>00-87786253</t>
  </si>
  <si>
    <t>00-53007542</t>
  </si>
  <si>
    <t>00-13122340</t>
  </si>
  <si>
    <t>00-13228867</t>
  </si>
  <si>
    <t>00-44517819</t>
  </si>
  <si>
    <t>00-32569515</t>
  </si>
  <si>
    <t>00-22029742</t>
  </si>
  <si>
    <t>Kerr</t>
  </si>
  <si>
    <t>00-32708438</t>
  </si>
  <si>
    <t>Carl</t>
  </si>
  <si>
    <t>00-13646855</t>
  </si>
  <si>
    <t>Colin</t>
  </si>
  <si>
    <t>00-23253224</t>
  </si>
  <si>
    <t>00-44619354</t>
  </si>
  <si>
    <t>00-37187070</t>
  </si>
  <si>
    <t>00-41741300</t>
  </si>
  <si>
    <t>00-25445960</t>
  </si>
  <si>
    <t>00-84238655</t>
  </si>
  <si>
    <t>00-64692890</t>
  </si>
  <si>
    <t>00-84366722</t>
  </si>
  <si>
    <t>00-43059986</t>
  </si>
  <si>
    <t>00-26853900</t>
  </si>
  <si>
    <t>00-21261988</t>
  </si>
  <si>
    <t>00-29108179</t>
  </si>
  <si>
    <t>Bridget</t>
  </si>
  <si>
    <t>00-42905017</t>
  </si>
  <si>
    <t>00-70631785</t>
  </si>
  <si>
    <t>00-93312959</t>
  </si>
  <si>
    <t>Rollins</t>
  </si>
  <si>
    <t>00-18076555</t>
  </si>
  <si>
    <t>00-90244451</t>
  </si>
  <si>
    <t>00-57166514</t>
  </si>
  <si>
    <t>00-78495121</t>
  </si>
  <si>
    <t>00-81684250</t>
  </si>
  <si>
    <t>Mcdaniel</t>
  </si>
  <si>
    <t>00-63056925</t>
  </si>
  <si>
    <t>00-84689357</t>
  </si>
  <si>
    <t>Traci</t>
  </si>
  <si>
    <t>00-91932582</t>
  </si>
  <si>
    <t>00-55987725</t>
  </si>
  <si>
    <t>00-46643203</t>
  </si>
  <si>
    <t>00-38269460</t>
  </si>
  <si>
    <t>00-12130654</t>
  </si>
  <si>
    <t>00-10274812</t>
  </si>
  <si>
    <t>00-33291610</t>
  </si>
  <si>
    <t>Levine</t>
  </si>
  <si>
    <t>00-75629343</t>
  </si>
  <si>
    <t>00-97120361</t>
  </si>
  <si>
    <t>00-69750614</t>
  </si>
  <si>
    <t>00-60516391</t>
  </si>
  <si>
    <t>Reeves</t>
  </si>
  <si>
    <t>00-33781587</t>
  </si>
  <si>
    <t>00-26745522</t>
  </si>
  <si>
    <t>00-11256721</t>
  </si>
  <si>
    <t>Clements</t>
  </si>
  <si>
    <t>00-47733231</t>
  </si>
  <si>
    <t>00-35704262</t>
  </si>
  <si>
    <t>00-50691933</t>
  </si>
  <si>
    <t>Dunlap</t>
  </si>
  <si>
    <t>00-76277877</t>
  </si>
  <si>
    <t>00-76147579</t>
  </si>
  <si>
    <t>Tyrone</t>
  </si>
  <si>
    <t>00-38063091</t>
  </si>
  <si>
    <t>00-24890990</t>
  </si>
  <si>
    <t>00-76305077</t>
  </si>
  <si>
    <t>00-85927914</t>
  </si>
  <si>
    <t>00-33559082</t>
  </si>
  <si>
    <t>00-18730772</t>
  </si>
  <si>
    <t>00-40596967</t>
  </si>
  <si>
    <t>00-46819677</t>
  </si>
  <si>
    <t>Vicki</t>
  </si>
  <si>
    <t>00-81530199</t>
  </si>
  <si>
    <t>00-70924933</t>
  </si>
  <si>
    <t>00-97245556</t>
  </si>
  <si>
    <t>00-64609958</t>
  </si>
  <si>
    <t>00-72624210</t>
  </si>
  <si>
    <t>00-15833729</t>
  </si>
  <si>
    <t>00-47303539</t>
  </si>
  <si>
    <t>00-52445278</t>
  </si>
  <si>
    <t>00-20980204</t>
  </si>
  <si>
    <t>00-40283277</t>
  </si>
  <si>
    <t>00-43552306</t>
  </si>
  <si>
    <t>00-18434795</t>
  </si>
  <si>
    <t>00-74420002</t>
  </si>
  <si>
    <t>00-94060174</t>
  </si>
  <si>
    <t>00-24474127</t>
  </si>
  <si>
    <t>00-17305854</t>
  </si>
  <si>
    <t>00-41775196</t>
  </si>
  <si>
    <t>00-68858430</t>
  </si>
  <si>
    <t>00-87703269</t>
  </si>
  <si>
    <t>00-60653117</t>
  </si>
  <si>
    <t>Geoffrey</t>
  </si>
  <si>
    <t>00-27117564</t>
  </si>
  <si>
    <t>00-50462762</t>
  </si>
  <si>
    <t>00-23667066</t>
  </si>
  <si>
    <t>00-49583058</t>
  </si>
  <si>
    <t>00-92852868</t>
  </si>
  <si>
    <t>00-90473708</t>
  </si>
  <si>
    <t>00-70855827</t>
  </si>
  <si>
    <t>00-93111718</t>
  </si>
  <si>
    <t>00-13485913</t>
  </si>
  <si>
    <t>00-35834405</t>
  </si>
  <si>
    <t>Jefferson</t>
  </si>
  <si>
    <t>00-19065665</t>
  </si>
  <si>
    <t>Karl</t>
  </si>
  <si>
    <t>00-26908967</t>
  </si>
  <si>
    <t>00-66506603</t>
  </si>
  <si>
    <t>00-34954217</t>
  </si>
  <si>
    <t>00-27137020</t>
  </si>
  <si>
    <t>00-97470361</t>
  </si>
  <si>
    <t>00-82631078</t>
  </si>
  <si>
    <t>00-51429578</t>
  </si>
  <si>
    <t>00-11084726</t>
  </si>
  <si>
    <t>00-29407935</t>
  </si>
  <si>
    <t>00-85088096</t>
  </si>
  <si>
    <t>00-36227100</t>
  </si>
  <si>
    <t>00-19180999</t>
  </si>
  <si>
    <t>00-72733686</t>
  </si>
  <si>
    <t>Little</t>
  </si>
  <si>
    <t>00-87632976</t>
  </si>
  <si>
    <t>00-50215871</t>
  </si>
  <si>
    <t>Barber</t>
  </si>
  <si>
    <t>00-70975394</t>
  </si>
  <si>
    <t>Alexa</t>
  </si>
  <si>
    <t>00-39448158</t>
  </si>
  <si>
    <t>00-40906854</t>
  </si>
  <si>
    <t>00-74524663</t>
  </si>
  <si>
    <t>Pruitt</t>
  </si>
  <si>
    <t>00-60454028</t>
  </si>
  <si>
    <t>00-10902666</t>
  </si>
  <si>
    <t>00-14028892</t>
  </si>
  <si>
    <t>Carolyn</t>
  </si>
  <si>
    <t>00-69110577</t>
  </si>
  <si>
    <t>00-58306200</t>
  </si>
  <si>
    <t>00-36551621</t>
  </si>
  <si>
    <t>Vickie</t>
  </si>
  <si>
    <t>00-33392072</t>
  </si>
  <si>
    <t>00-33963425</t>
  </si>
  <si>
    <t>00-45136671</t>
  </si>
  <si>
    <t>00-28420515</t>
  </si>
  <si>
    <t>00-38217583</t>
  </si>
  <si>
    <t>Heath</t>
  </si>
  <si>
    <t>00-59976005</t>
  </si>
  <si>
    <t>00-93644995</t>
  </si>
  <si>
    <t>00-25903904</t>
  </si>
  <si>
    <t>Blackwell</t>
  </si>
  <si>
    <t>00-35453201</t>
  </si>
  <si>
    <t>Sherry</t>
  </si>
  <si>
    <t>00-60231696</t>
  </si>
  <si>
    <t>Duncan</t>
  </si>
  <si>
    <t>00-42822896</t>
  </si>
  <si>
    <t>00-35380862</t>
  </si>
  <si>
    <t>Betty</t>
  </si>
  <si>
    <t>00-29940314</t>
  </si>
  <si>
    <t>00-47590802</t>
  </si>
  <si>
    <t>00-75631212</t>
  </si>
  <si>
    <t>00-73171894</t>
  </si>
  <si>
    <t>00-32472549</t>
  </si>
  <si>
    <t>00-78338099</t>
  </si>
  <si>
    <t>00-34024774</t>
  </si>
  <si>
    <t>00-74867032</t>
  </si>
  <si>
    <t>00-46015375</t>
  </si>
  <si>
    <t>00-88380820</t>
  </si>
  <si>
    <t>00-37246265</t>
  </si>
  <si>
    <t>00-39339153</t>
  </si>
  <si>
    <t>00-31100279</t>
  </si>
  <si>
    <t>00-83893835</t>
  </si>
  <si>
    <t>00-69660493</t>
  </si>
  <si>
    <t>00-15522109</t>
  </si>
  <si>
    <t>00-67190488</t>
  </si>
  <si>
    <t>00-59326617</t>
  </si>
  <si>
    <t>00-61320957</t>
  </si>
  <si>
    <t>Mia</t>
  </si>
  <si>
    <t>00-45651567</t>
  </si>
  <si>
    <t>00-49529512</t>
  </si>
  <si>
    <t>00-96389831</t>
  </si>
  <si>
    <t>00-23208247</t>
  </si>
  <si>
    <t>00-83286377</t>
  </si>
  <si>
    <t>Burnett</t>
  </si>
  <si>
    <t>00-54190018</t>
  </si>
  <si>
    <t>00-46838009</t>
  </si>
  <si>
    <t>00-82897088</t>
  </si>
  <si>
    <t>00-50194740</t>
  </si>
  <si>
    <t>00-64198613</t>
  </si>
  <si>
    <t>00-97954019</t>
  </si>
  <si>
    <t>00-30036175</t>
  </si>
  <si>
    <t>00-38168948</t>
  </si>
  <si>
    <t>00-84170763</t>
  </si>
  <si>
    <t>00-71928212</t>
  </si>
  <si>
    <t>00-35212337</t>
  </si>
  <si>
    <t>00-38129989</t>
  </si>
  <si>
    <t>00-60291405</t>
  </si>
  <si>
    <t>Booker</t>
  </si>
  <si>
    <t>00-11299382</t>
  </si>
  <si>
    <t>00-57601987</t>
  </si>
  <si>
    <t>00-64139232</t>
  </si>
  <si>
    <t>Russo</t>
  </si>
  <si>
    <t>00-50216625</t>
  </si>
  <si>
    <t>Jorge</t>
  </si>
  <si>
    <t>00-14323017</t>
  </si>
  <si>
    <t>00-86261289</t>
  </si>
  <si>
    <t>00-87024699</t>
  </si>
  <si>
    <t>00-62430296</t>
  </si>
  <si>
    <t>00-73723578</t>
  </si>
  <si>
    <t>Angelica</t>
  </si>
  <si>
    <t>00-95765571</t>
  </si>
  <si>
    <t>00-24000677</t>
  </si>
  <si>
    <t>00-90982133</t>
  </si>
  <si>
    <t>00-19326928</t>
  </si>
  <si>
    <t>00-37634396</t>
  </si>
  <si>
    <t>00-19392480</t>
  </si>
  <si>
    <t>00-11482715</t>
  </si>
  <si>
    <t>00-31076941</t>
  </si>
  <si>
    <t>00-66158469</t>
  </si>
  <si>
    <t>00-37713235</t>
  </si>
  <si>
    <t>00-68008992</t>
  </si>
  <si>
    <t>00-31311258</t>
  </si>
  <si>
    <t>Byrd</t>
  </si>
  <si>
    <t>00-37242553</t>
  </si>
  <si>
    <t>00-46969062</t>
  </si>
  <si>
    <t>00-18585913</t>
  </si>
  <si>
    <t>00-43130320</t>
  </si>
  <si>
    <t>00-71767610</t>
  </si>
  <si>
    <t>Savage</t>
  </si>
  <si>
    <t>00-22227594</t>
  </si>
  <si>
    <t>00-49922892</t>
  </si>
  <si>
    <t>Jeanette</t>
  </si>
  <si>
    <t>Fitzgerald</t>
  </si>
  <si>
    <t>00-43438309</t>
  </si>
  <si>
    <t>00-67992341</t>
  </si>
  <si>
    <t>00-86318249</t>
  </si>
  <si>
    <t>00-42171352</t>
  </si>
  <si>
    <t>00-94299900</t>
  </si>
  <si>
    <t>00-39159454</t>
  </si>
  <si>
    <t>00-84198767</t>
  </si>
  <si>
    <t>00-24123001</t>
  </si>
  <si>
    <t>00-70523603</t>
  </si>
  <si>
    <t>00-15990830</t>
  </si>
  <si>
    <t>00-71995701</t>
  </si>
  <si>
    <t>00-36092407</t>
  </si>
  <si>
    <t>Darryl</t>
  </si>
  <si>
    <t>00-25392453</t>
  </si>
  <si>
    <t>00-99965548</t>
  </si>
  <si>
    <t>Howe</t>
  </si>
  <si>
    <t>00-19158638</t>
  </si>
  <si>
    <t>00-68750274</t>
  </si>
  <si>
    <t>00-31658249</t>
  </si>
  <si>
    <t>00-23490911</t>
  </si>
  <si>
    <t>Gallagher</t>
  </si>
  <si>
    <t>00-62458932</t>
  </si>
  <si>
    <t>Livingston</t>
  </si>
  <si>
    <t>00-11504663</t>
  </si>
  <si>
    <t>00-58061622</t>
  </si>
  <si>
    <t>00-81443936</t>
  </si>
  <si>
    <t>Mccarthy</t>
  </si>
  <si>
    <t>00-95200126</t>
  </si>
  <si>
    <t>Woodard</t>
  </si>
  <si>
    <t>00-98589123</t>
  </si>
  <si>
    <t>00-51382580</t>
  </si>
  <si>
    <t>00-16531664</t>
  </si>
  <si>
    <t>00-60283960</t>
  </si>
  <si>
    <t>00-12152643</t>
  </si>
  <si>
    <t>00-35790180</t>
  </si>
  <si>
    <t>00-22965862</t>
  </si>
  <si>
    <t>00-32420703</t>
  </si>
  <si>
    <t>00-53908184</t>
  </si>
  <si>
    <t>00-93842238</t>
  </si>
  <si>
    <t>00-67429121</t>
  </si>
  <si>
    <t>00-57858864</t>
  </si>
  <si>
    <t>00-97777422</t>
  </si>
  <si>
    <t>00-71575863</t>
  </si>
  <si>
    <t>00-47373949</t>
  </si>
  <si>
    <t>Moses</t>
  </si>
  <si>
    <t>00-19037049</t>
  </si>
  <si>
    <t>00-90378849</t>
  </si>
  <si>
    <t>Tapia</t>
  </si>
  <si>
    <t>00-81965066</t>
  </si>
  <si>
    <t>Cooke</t>
  </si>
  <si>
    <t>00-43814834</t>
  </si>
  <si>
    <t>00-94674464</t>
  </si>
  <si>
    <t>00-27841755</t>
  </si>
  <si>
    <t>00-52676804</t>
  </si>
  <si>
    <t>00-19061506</t>
  </si>
  <si>
    <t>00-70251890</t>
  </si>
  <si>
    <t>00-41195619</t>
  </si>
  <si>
    <t>00-41219836</t>
  </si>
  <si>
    <t>Goodwin</t>
  </si>
  <si>
    <t>00-41728577</t>
  </si>
  <si>
    <t>00-20655497</t>
  </si>
  <si>
    <t>00-49810955</t>
  </si>
  <si>
    <t>00-96173002</t>
  </si>
  <si>
    <t>00-69555922</t>
  </si>
  <si>
    <t>00-47329499</t>
  </si>
  <si>
    <t>00-65686049</t>
  </si>
  <si>
    <t>00-13180065</t>
  </si>
  <si>
    <t>00-56000229</t>
  </si>
  <si>
    <t>00-99255596</t>
  </si>
  <si>
    <t>00-39855935</t>
  </si>
  <si>
    <t>00-53169386</t>
  </si>
  <si>
    <t>00-18672730</t>
  </si>
  <si>
    <t>00-16993664</t>
  </si>
  <si>
    <t>00-26852512</t>
  </si>
  <si>
    <t>00-37430524</t>
  </si>
  <si>
    <t>00-72689644</t>
  </si>
  <si>
    <t>00-42873271</t>
  </si>
  <si>
    <t>00-50681488</t>
  </si>
  <si>
    <t>00-37031585</t>
  </si>
  <si>
    <t>00-58262270</t>
  </si>
  <si>
    <t>00-69240493</t>
  </si>
  <si>
    <t>00-68174055</t>
  </si>
  <si>
    <t>00-61193233</t>
  </si>
  <si>
    <t>00-50296396</t>
  </si>
  <si>
    <t>00-33581963</t>
  </si>
  <si>
    <t>00-70881578</t>
  </si>
  <si>
    <t>00-74537834</t>
  </si>
  <si>
    <t>Hendrix</t>
  </si>
  <si>
    <t>00-72982807</t>
  </si>
  <si>
    <t>00-11722586</t>
  </si>
  <si>
    <t>00-60232033</t>
  </si>
  <si>
    <t>00-60082660</t>
  </si>
  <si>
    <t>00-88961498</t>
  </si>
  <si>
    <t>00-61650472</t>
  </si>
  <si>
    <t>00-68558918</t>
  </si>
  <si>
    <t>00-78398476</t>
  </si>
  <si>
    <t>00-59416355</t>
  </si>
  <si>
    <t>00-66913730</t>
  </si>
  <si>
    <t>00-14631527</t>
  </si>
  <si>
    <t>00-13792466</t>
  </si>
  <si>
    <t>00-45075212</t>
  </si>
  <si>
    <t>00-44129962</t>
  </si>
  <si>
    <t>00-31666421</t>
  </si>
  <si>
    <t>00-61586279</t>
  </si>
  <si>
    <t>00-79596863</t>
  </si>
  <si>
    <t>00-67293719</t>
  </si>
  <si>
    <t>00-81565068</t>
  </si>
  <si>
    <t>00-51336223</t>
  </si>
  <si>
    <t>00-21928391</t>
  </si>
  <si>
    <t>Allison</t>
  </si>
  <si>
    <t>00-56223620</t>
  </si>
  <si>
    <t>Simon</t>
  </si>
  <si>
    <t>00-38122043</t>
  </si>
  <si>
    <t>00-51352528</t>
  </si>
  <si>
    <t>00-75997979</t>
  </si>
  <si>
    <t>00-66081482</t>
  </si>
  <si>
    <t>00-67841075</t>
  </si>
  <si>
    <t>00-28029744</t>
  </si>
  <si>
    <t>00-24795927</t>
  </si>
  <si>
    <t>Daryl</t>
  </si>
  <si>
    <t>00-36969824</t>
  </si>
  <si>
    <t>00-35754346</t>
  </si>
  <si>
    <t>00-94132688</t>
  </si>
  <si>
    <t>00-95420677</t>
  </si>
  <si>
    <t>Briana</t>
  </si>
  <si>
    <t>00-60697866</t>
  </si>
  <si>
    <t>00-13981790</t>
  </si>
  <si>
    <t>00-23530374</t>
  </si>
  <si>
    <t>Moyer</t>
  </si>
  <si>
    <t>00-10969945</t>
  </si>
  <si>
    <t>00-38329115</t>
  </si>
  <si>
    <t>00-90931259</t>
  </si>
  <si>
    <t>Fernando</t>
  </si>
  <si>
    <t>00-73516094</t>
  </si>
  <si>
    <t>00-55171003</t>
  </si>
  <si>
    <t>Glen</t>
  </si>
  <si>
    <t>00-42158168</t>
  </si>
  <si>
    <t>00-60792779</t>
  </si>
  <si>
    <t>00-54326109</t>
  </si>
  <si>
    <t>Yvette</t>
  </si>
  <si>
    <t>00-63929804</t>
  </si>
  <si>
    <t>00-90786882</t>
  </si>
  <si>
    <t>00-43358157</t>
  </si>
  <si>
    <t>00-98432853</t>
  </si>
  <si>
    <t>00-98614357</t>
  </si>
  <si>
    <t>00-53242747</t>
  </si>
  <si>
    <t>Carrillo</t>
  </si>
  <si>
    <t>00-16141035</t>
  </si>
  <si>
    <t>00-69633763</t>
  </si>
  <si>
    <t>00-92220752</t>
  </si>
  <si>
    <t>00-73904001</t>
  </si>
  <si>
    <t>Estes</t>
  </si>
  <si>
    <t>00-61654839</t>
  </si>
  <si>
    <t>00-29214803</t>
  </si>
  <si>
    <t>Garrison</t>
  </si>
  <si>
    <t>00-77731180</t>
  </si>
  <si>
    <t>00-21689007</t>
  </si>
  <si>
    <t>00-72653244</t>
  </si>
  <si>
    <t>Rhonda</t>
  </si>
  <si>
    <t>00-74715566</t>
  </si>
  <si>
    <t>Jean</t>
  </si>
  <si>
    <t>00-38405950</t>
  </si>
  <si>
    <t>00-22003335</t>
  </si>
  <si>
    <t>00-31506414</t>
  </si>
  <si>
    <t>Melinda</t>
  </si>
  <si>
    <t>00-47628993</t>
  </si>
  <si>
    <t>00-73928214</t>
  </si>
  <si>
    <t>00-99318726</t>
  </si>
  <si>
    <t>00-76029590</t>
  </si>
  <si>
    <t>00-40038761</t>
  </si>
  <si>
    <t>00-96434410</t>
  </si>
  <si>
    <t>00-61224263</t>
  </si>
  <si>
    <t>00-68648080</t>
  </si>
  <si>
    <t>00-25527644</t>
  </si>
  <si>
    <t>Acevedo</t>
  </si>
  <si>
    <t>00-55665951</t>
  </si>
  <si>
    <t>Dustin</t>
  </si>
  <si>
    <t>00-25583513</t>
  </si>
  <si>
    <t>00-52060116</t>
  </si>
  <si>
    <t>Leroy</t>
  </si>
  <si>
    <t>Holden</t>
  </si>
  <si>
    <t>00-10225283</t>
  </si>
  <si>
    <t>00-35482265</t>
  </si>
  <si>
    <t>00-58992670</t>
  </si>
  <si>
    <t>00-99086047</t>
  </si>
  <si>
    <t>Liu</t>
  </si>
  <si>
    <t>00-63057930</t>
  </si>
  <si>
    <t>00-29421410</t>
  </si>
  <si>
    <t>00-39380829</t>
  </si>
  <si>
    <t>00-90727321</t>
  </si>
  <si>
    <t>Rose</t>
  </si>
  <si>
    <t>00-14609555</t>
  </si>
  <si>
    <t>00-26571059</t>
  </si>
  <si>
    <t>00-74194023</t>
  </si>
  <si>
    <t>00-49123810</t>
  </si>
  <si>
    <t>00-54713904</t>
  </si>
  <si>
    <t>00-40208616</t>
  </si>
  <si>
    <t>00-34027688</t>
  </si>
  <si>
    <t>00-50144760</t>
  </si>
  <si>
    <t>00-31366552</t>
  </si>
  <si>
    <t>00-55286423</t>
  </si>
  <si>
    <t>00-62527814</t>
  </si>
  <si>
    <t>00-47988968</t>
  </si>
  <si>
    <t>00-83552661</t>
  </si>
  <si>
    <t>Roberto</t>
  </si>
  <si>
    <t>00-87897778</t>
  </si>
  <si>
    <t>00-50812122</t>
  </si>
  <si>
    <t>00-28463119</t>
  </si>
  <si>
    <t>00-29437798</t>
  </si>
  <si>
    <t>00-97407684</t>
  </si>
  <si>
    <t>00-87266743</t>
  </si>
  <si>
    <t>Kline</t>
  </si>
  <si>
    <t>00-67325876</t>
  </si>
  <si>
    <t>00-22891308</t>
  </si>
  <si>
    <t>00-17042688</t>
  </si>
  <si>
    <t>00-55430797</t>
  </si>
  <si>
    <t>00-64223156</t>
  </si>
  <si>
    <t>00-63236763</t>
  </si>
  <si>
    <t>Mackenzie</t>
  </si>
  <si>
    <t>00-33150813</t>
  </si>
  <si>
    <t>00-98384904</t>
  </si>
  <si>
    <t>00-97283256</t>
  </si>
  <si>
    <t>00-69742764</t>
  </si>
  <si>
    <t>Mike</t>
  </si>
  <si>
    <t>00-21091349</t>
  </si>
  <si>
    <t>00-78417285</t>
  </si>
  <si>
    <t>00-86857173</t>
  </si>
  <si>
    <t>00-22690720</t>
  </si>
  <si>
    <t>00-74987079</t>
  </si>
  <si>
    <t>Drew</t>
  </si>
  <si>
    <t>00-50045650</t>
  </si>
  <si>
    <t>00-18522597</t>
  </si>
  <si>
    <t>00-64402540</t>
  </si>
  <si>
    <t>00-84633131</t>
  </si>
  <si>
    <t>00-18580762</t>
  </si>
  <si>
    <t>00-97469782</t>
  </si>
  <si>
    <t>00-25747238</t>
  </si>
  <si>
    <t>00-34150810</t>
  </si>
  <si>
    <t>00-52184106</t>
  </si>
  <si>
    <t>00-37679708</t>
  </si>
  <si>
    <t>00-44461808</t>
  </si>
  <si>
    <t>00-26739248</t>
  </si>
  <si>
    <t>00-33032191</t>
  </si>
  <si>
    <t>00-43331239</t>
  </si>
  <si>
    <t>00-49379055</t>
  </si>
  <si>
    <t>00-87453221</t>
  </si>
  <si>
    <t>00-57260360</t>
  </si>
  <si>
    <t>Fields</t>
  </si>
  <si>
    <t>00-23288780</t>
  </si>
  <si>
    <t>00-14930347</t>
  </si>
  <si>
    <t>00-38885391</t>
  </si>
  <si>
    <t>00-38996393</t>
  </si>
  <si>
    <t>00-93525402</t>
  </si>
  <si>
    <t>00-44987131</t>
  </si>
  <si>
    <t>00-71212377</t>
  </si>
  <si>
    <t>00-67088619</t>
  </si>
  <si>
    <t>00-37348593</t>
  </si>
  <si>
    <t>00-94975906</t>
  </si>
  <si>
    <t>00-59948088</t>
  </si>
  <si>
    <t>00-78642629</t>
  </si>
  <si>
    <t>00-30601268</t>
  </si>
  <si>
    <t>Mayer</t>
  </si>
  <si>
    <t>00-13477562</t>
  </si>
  <si>
    <t>00-46255595</t>
  </si>
  <si>
    <t>00-83600812</t>
  </si>
  <si>
    <t>00-21941909</t>
  </si>
  <si>
    <t>00-46675397</t>
  </si>
  <si>
    <t>00-11323834</t>
  </si>
  <si>
    <t>00-24093227</t>
  </si>
  <si>
    <t>00-80662368</t>
  </si>
  <si>
    <t>00-75715496</t>
  </si>
  <si>
    <t>00-86793756</t>
  </si>
  <si>
    <t>00-91532833</t>
  </si>
  <si>
    <t>00-52680752</t>
  </si>
  <si>
    <t>00-56328320</t>
  </si>
  <si>
    <t>00-81361168</t>
  </si>
  <si>
    <t>00-89498519</t>
  </si>
  <si>
    <t>00-78929583</t>
  </si>
  <si>
    <t>00-29148862</t>
  </si>
  <si>
    <t>00-17095369</t>
  </si>
  <si>
    <t>00-43435196</t>
  </si>
  <si>
    <t>00-71443076</t>
  </si>
  <si>
    <t>00-72903261</t>
  </si>
  <si>
    <t>00-79873032</t>
  </si>
  <si>
    <t>00-95313518</t>
  </si>
  <si>
    <t>00-51974837</t>
  </si>
  <si>
    <t>00-20293588</t>
  </si>
  <si>
    <t>00-87217700</t>
  </si>
  <si>
    <t>00-84378065</t>
  </si>
  <si>
    <t>00-78274190</t>
  </si>
  <si>
    <t>00-76814283</t>
  </si>
  <si>
    <t>00-26735821</t>
  </si>
  <si>
    <t>00-10978481</t>
  </si>
  <si>
    <t>00-56313253</t>
  </si>
  <si>
    <t>00-80881914</t>
  </si>
  <si>
    <t>00-70217057</t>
  </si>
  <si>
    <t>00-80265183</t>
  </si>
  <si>
    <t>00-59264742</t>
  </si>
  <si>
    <t>00-16832563</t>
  </si>
  <si>
    <t>Lutz</t>
  </si>
  <si>
    <t>00-60101289</t>
  </si>
  <si>
    <t>Bishop</t>
  </si>
  <si>
    <t>00-43522920</t>
  </si>
  <si>
    <t>Fleming</t>
  </si>
  <si>
    <t>00-50154990</t>
  </si>
  <si>
    <t>Petty</t>
  </si>
  <si>
    <t>00-10299883</t>
  </si>
  <si>
    <t>00-39187415</t>
  </si>
  <si>
    <t>00-14755216</t>
  </si>
  <si>
    <t>00-75534015</t>
  </si>
  <si>
    <t>00-71787651</t>
  </si>
  <si>
    <t>00-10691813</t>
  </si>
  <si>
    <t>00-63964665</t>
  </si>
  <si>
    <t>00-76041312</t>
  </si>
  <si>
    <t>00-30630696</t>
  </si>
  <si>
    <t>Stafford</t>
  </si>
  <si>
    <t>00-30888358</t>
  </si>
  <si>
    <t>00-73176107</t>
  </si>
  <si>
    <t>00-67491018</t>
  </si>
  <si>
    <t>00-46169218</t>
  </si>
  <si>
    <t>00-68969458</t>
  </si>
  <si>
    <t>00-68245146</t>
  </si>
  <si>
    <t>00-24853291</t>
  </si>
  <si>
    <t>00-62955068</t>
  </si>
  <si>
    <t>Velasquez</t>
  </si>
  <si>
    <t>00-31516779</t>
  </si>
  <si>
    <t>00-45675021</t>
  </si>
  <si>
    <t>00-76513956</t>
  </si>
  <si>
    <t>Conway</t>
  </si>
  <si>
    <t>00-53605688</t>
  </si>
  <si>
    <t>00-62190363</t>
  </si>
  <si>
    <t>00-12839001</t>
  </si>
  <si>
    <t>Snyder</t>
  </si>
  <si>
    <t>00-11831931</t>
  </si>
  <si>
    <t>00-55921387</t>
  </si>
  <si>
    <t>Faith</t>
  </si>
  <si>
    <t>Cunningham</t>
  </si>
  <si>
    <t>00-11077619</t>
  </si>
  <si>
    <t>00-75220319</t>
  </si>
  <si>
    <t>00-92894635</t>
  </si>
  <si>
    <t>00-43482865</t>
  </si>
  <si>
    <t>00-45370495</t>
  </si>
  <si>
    <t>Mendez</t>
  </si>
  <si>
    <t>00-67600736</t>
  </si>
  <si>
    <t>00-23833135</t>
  </si>
  <si>
    <t>00-34318675</t>
  </si>
  <si>
    <t>00-95158087</t>
  </si>
  <si>
    <t>00-63859314</t>
  </si>
  <si>
    <t>00-67217417</t>
  </si>
  <si>
    <t>00-16839113</t>
  </si>
  <si>
    <t>Hull</t>
  </si>
  <si>
    <t>00-95001425</t>
  </si>
  <si>
    <t>00-67186933</t>
  </si>
  <si>
    <t>00-96419192</t>
  </si>
  <si>
    <t>00-58798364</t>
  </si>
  <si>
    <t>00-66112969</t>
  </si>
  <si>
    <t>00-15488046</t>
  </si>
  <si>
    <t>00-53169737</t>
  </si>
  <si>
    <t>00-91405981</t>
  </si>
  <si>
    <t>00-75939337</t>
  </si>
  <si>
    <t>00-23003982</t>
  </si>
  <si>
    <t>00-27489655</t>
  </si>
  <si>
    <t>00-58504268</t>
  </si>
  <si>
    <t>00-91163313</t>
  </si>
  <si>
    <t>00-38190192</t>
  </si>
  <si>
    <t>Rangel</t>
  </si>
  <si>
    <t>00-27513454</t>
  </si>
  <si>
    <t>00-15508152</t>
  </si>
  <si>
    <t>00-35559565</t>
  </si>
  <si>
    <t>00-20050169</t>
  </si>
  <si>
    <t>00-50463479</t>
  </si>
  <si>
    <t>00-30625554</t>
  </si>
  <si>
    <t>00-83886279</t>
  </si>
  <si>
    <t>00-59125302</t>
  </si>
  <si>
    <t>Claire</t>
  </si>
  <si>
    <t>00-68535809</t>
  </si>
  <si>
    <t>00-77628209</t>
  </si>
  <si>
    <t>00-46795607</t>
  </si>
  <si>
    <t>00-16099554</t>
  </si>
  <si>
    <t>00-35526992</t>
  </si>
  <si>
    <t>00-81466893</t>
  </si>
  <si>
    <t>Strong</t>
  </si>
  <si>
    <t>00-68753131</t>
  </si>
  <si>
    <t>00-62378052</t>
  </si>
  <si>
    <t>00-34704966</t>
  </si>
  <si>
    <t>00-89472028</t>
  </si>
  <si>
    <t>00-77621275</t>
  </si>
  <si>
    <t>Webster</t>
  </si>
  <si>
    <t>00-50723023</t>
  </si>
  <si>
    <t>00-46039426</t>
  </si>
  <si>
    <t>00-16122001</t>
  </si>
  <si>
    <t>00-95847718</t>
  </si>
  <si>
    <t>00-46297151</t>
  </si>
  <si>
    <t>00-43421297</t>
  </si>
  <si>
    <t>00-25594065</t>
  </si>
  <si>
    <t>00-91223137</t>
  </si>
  <si>
    <t>00-83722452</t>
  </si>
  <si>
    <t>00-92071729</t>
  </si>
  <si>
    <t>00-11396963</t>
  </si>
  <si>
    <t>00-47539330</t>
  </si>
  <si>
    <t>00-98223673</t>
  </si>
  <si>
    <t>Lozano</t>
  </si>
  <si>
    <t>00-61268618</t>
  </si>
  <si>
    <t>00-94051119</t>
  </si>
  <si>
    <t>00-69349051</t>
  </si>
  <si>
    <t>00-88069593</t>
  </si>
  <si>
    <t>00-69868610</t>
  </si>
  <si>
    <t>00-59478024</t>
  </si>
  <si>
    <t>00-76566782</t>
  </si>
  <si>
    <t>00-33637158</t>
  </si>
  <si>
    <t>00-34213769</t>
  </si>
  <si>
    <t>Hester</t>
  </si>
  <si>
    <t>00-31866570</t>
  </si>
  <si>
    <t>00-91580498</t>
  </si>
  <si>
    <t>00-67229772</t>
  </si>
  <si>
    <t>00-23453152</t>
  </si>
  <si>
    <t>00-11582229</t>
  </si>
  <si>
    <t>00-12780443</t>
  </si>
  <si>
    <t>Dyer</t>
  </si>
  <si>
    <t>00-96500924</t>
  </si>
  <si>
    <t>00-21220004</t>
  </si>
  <si>
    <t>00-11811523</t>
  </si>
  <si>
    <t>Shelley</t>
  </si>
  <si>
    <t>Rowland</t>
  </si>
  <si>
    <t>00-24272571</t>
  </si>
  <si>
    <t>00-21403835</t>
  </si>
  <si>
    <t>00-85544613</t>
  </si>
  <si>
    <t>00-54527579</t>
  </si>
  <si>
    <t>00-82950883</t>
  </si>
  <si>
    <t>00-26518916</t>
  </si>
  <si>
    <t>00-83100625</t>
  </si>
  <si>
    <t>00-65738565</t>
  </si>
  <si>
    <t>00-40423822</t>
  </si>
  <si>
    <t>00-97961547</t>
  </si>
  <si>
    <t>Norma</t>
  </si>
  <si>
    <t>00-25087236</t>
  </si>
  <si>
    <t>Gibbs</t>
  </si>
  <si>
    <t>00-23654808</t>
  </si>
  <si>
    <t>Calvin</t>
  </si>
  <si>
    <t>00-20239462</t>
  </si>
  <si>
    <t>Potter</t>
  </si>
  <si>
    <t>00-21382241</t>
  </si>
  <si>
    <t>00-33899852</t>
  </si>
  <si>
    <t>00-34342463</t>
  </si>
  <si>
    <t>00-50475203</t>
  </si>
  <si>
    <t>Bianca</t>
  </si>
  <si>
    <t>00-23948250</t>
  </si>
  <si>
    <t>00-59541440</t>
  </si>
  <si>
    <t>00-20250139</t>
  </si>
  <si>
    <t>00-98027250</t>
  </si>
  <si>
    <t>00-69954440</t>
  </si>
  <si>
    <t>00-19034683</t>
  </si>
  <si>
    <t>00-47376435</t>
  </si>
  <si>
    <t>00-34410491</t>
  </si>
  <si>
    <t>00-76331270</t>
  </si>
  <si>
    <t>00-90764593</t>
  </si>
  <si>
    <t>00-97772249</t>
  </si>
  <si>
    <t>Hayden</t>
  </si>
  <si>
    <t>00-83731067</t>
  </si>
  <si>
    <t>00-81467508</t>
  </si>
  <si>
    <t>00-21222980</t>
  </si>
  <si>
    <t>00-87561262</t>
  </si>
  <si>
    <t>00-21710526</t>
  </si>
  <si>
    <t>00-12302458</t>
  </si>
  <si>
    <t>00-24784930</t>
  </si>
  <si>
    <t>00-28703143</t>
  </si>
  <si>
    <t>00-84021128</t>
  </si>
  <si>
    <t>00-38284690</t>
  </si>
  <si>
    <t>00-28495379</t>
  </si>
  <si>
    <t>00-29203413</t>
  </si>
  <si>
    <t>Sonya</t>
  </si>
  <si>
    <t>00-67003442</t>
  </si>
  <si>
    <t>00-98952439</t>
  </si>
  <si>
    <t>00-89715350</t>
  </si>
  <si>
    <t>00-59022249</t>
  </si>
  <si>
    <t>00-11674728</t>
  </si>
  <si>
    <t>00-34484603</t>
  </si>
  <si>
    <t>00-80793145</t>
  </si>
  <si>
    <t>00-65233612</t>
  </si>
  <si>
    <t>Sheri</t>
  </si>
  <si>
    <t>00-96549919</t>
  </si>
  <si>
    <t>00-30922844</t>
  </si>
  <si>
    <t>Don</t>
  </si>
  <si>
    <t>00-91090807</t>
  </si>
  <si>
    <t>00-11458621</t>
  </si>
  <si>
    <t>00-70974645</t>
  </si>
  <si>
    <t>00-77360178</t>
  </si>
  <si>
    <t>00-31045425</t>
  </si>
  <si>
    <t>00-60675282</t>
  </si>
  <si>
    <t>00-38435937</t>
  </si>
  <si>
    <t>00-62652401</t>
  </si>
  <si>
    <t>00-91212919</t>
  </si>
  <si>
    <t>00-74077726</t>
  </si>
  <si>
    <t>00-61065827</t>
  </si>
  <si>
    <t>00-66938098</t>
  </si>
  <si>
    <t>00-20443290</t>
  </si>
  <si>
    <t>00-42149161</t>
  </si>
  <si>
    <t>00-18766990</t>
  </si>
  <si>
    <t>Mccarty</t>
  </si>
  <si>
    <t>00-51489399</t>
  </si>
  <si>
    <t>00-14344197</t>
  </si>
  <si>
    <t>00-85805745</t>
  </si>
  <si>
    <t>00-16449014</t>
  </si>
  <si>
    <t>00-57868637</t>
  </si>
  <si>
    <t>00-36156848</t>
  </si>
  <si>
    <t>Friedman</t>
  </si>
  <si>
    <t>00-57759672</t>
  </si>
  <si>
    <t>Harrell</t>
  </si>
  <si>
    <t>00-23070100</t>
  </si>
  <si>
    <t>00-23556377</t>
  </si>
  <si>
    <t>00-88809362</t>
  </si>
  <si>
    <t>00-15020855</t>
  </si>
  <si>
    <t>00-72157065</t>
  </si>
  <si>
    <t>00-41080809</t>
  </si>
  <si>
    <t>00-28906261</t>
  </si>
  <si>
    <t>00-79296719</t>
  </si>
  <si>
    <t>00-80234403</t>
  </si>
  <si>
    <t>Ellison</t>
  </si>
  <si>
    <t>00-27609040</t>
  </si>
  <si>
    <t>00-67834613</t>
  </si>
  <si>
    <t>Colon</t>
  </si>
  <si>
    <t>00-62027391</t>
  </si>
  <si>
    <t>00-20066099</t>
  </si>
  <si>
    <t>00-76776383</t>
  </si>
  <si>
    <t>00-51546065</t>
  </si>
  <si>
    <t>00-22631766</t>
  </si>
  <si>
    <t>00-31672470</t>
  </si>
  <si>
    <t>00-57428314</t>
  </si>
  <si>
    <t>00-71839630</t>
  </si>
  <si>
    <t>00-69330327</t>
  </si>
  <si>
    <t>00-86334111</t>
  </si>
  <si>
    <t>00-48470165</t>
  </si>
  <si>
    <t>00-27311971</t>
  </si>
  <si>
    <t>00-93836675</t>
  </si>
  <si>
    <t>00-65457991</t>
  </si>
  <si>
    <t>00-15727818</t>
  </si>
  <si>
    <t>Reginald</t>
  </si>
  <si>
    <t>00-42858752</t>
  </si>
  <si>
    <t>00-30744991</t>
  </si>
  <si>
    <t>00-31234023</t>
  </si>
  <si>
    <t>00-62106408</t>
  </si>
  <si>
    <t>00-56833660</t>
  </si>
  <si>
    <t>00-72391513</t>
  </si>
  <si>
    <t>00-24542266</t>
  </si>
  <si>
    <t>00-68131630</t>
  </si>
  <si>
    <t>00-52585253</t>
  </si>
  <si>
    <t>00-38539411</t>
  </si>
  <si>
    <t>00-47362868</t>
  </si>
  <si>
    <t>Leonard</t>
  </si>
  <si>
    <t>00-73077976</t>
  </si>
  <si>
    <t>00-86263395</t>
  </si>
  <si>
    <t>00-61040965</t>
  </si>
  <si>
    <t>00-67728351</t>
  </si>
  <si>
    <t>00-38386094</t>
  </si>
  <si>
    <t>00-46218400</t>
  </si>
  <si>
    <t>00-29023738</t>
  </si>
  <si>
    <t>00-50042087</t>
  </si>
  <si>
    <t>00-66334114</t>
  </si>
  <si>
    <t>00-34706569</t>
  </si>
  <si>
    <t>00-55905032</t>
  </si>
  <si>
    <t>00-36656353</t>
  </si>
  <si>
    <t>00-73820451</t>
  </si>
  <si>
    <t>00-68624154</t>
  </si>
  <si>
    <t>00-62229213</t>
  </si>
  <si>
    <t>00-90145249</t>
  </si>
  <si>
    <t>00-87643527</t>
  </si>
  <si>
    <t>00-52481963</t>
  </si>
  <si>
    <t>00-77034462</t>
  </si>
  <si>
    <t>00-64544291</t>
  </si>
  <si>
    <t>00-70473000</t>
  </si>
  <si>
    <t>Bird</t>
  </si>
  <si>
    <t>00-70307870</t>
  </si>
  <si>
    <t>00-14897064</t>
  </si>
  <si>
    <t>00-83294452</t>
  </si>
  <si>
    <t>00-39009455</t>
  </si>
  <si>
    <t>00-87421674</t>
  </si>
  <si>
    <t>00-58827665</t>
  </si>
  <si>
    <t>00-26743037</t>
  </si>
  <si>
    <t>00-65573350</t>
  </si>
  <si>
    <t>00-82808690</t>
  </si>
  <si>
    <t>00-33597329</t>
  </si>
  <si>
    <t>Mcneil</t>
  </si>
  <si>
    <t>00-84189328</t>
  </si>
  <si>
    <t>Blake</t>
  </si>
  <si>
    <t>00-61212562</t>
  </si>
  <si>
    <t>Rojas</t>
  </si>
  <si>
    <t>00-68719406</t>
  </si>
  <si>
    <t>00-23317762</t>
  </si>
  <si>
    <t>00-97191136</t>
  </si>
  <si>
    <t>00-76626341</t>
  </si>
  <si>
    <t>00-23381785</t>
  </si>
  <si>
    <t>Jocelyn</t>
  </si>
  <si>
    <t>00-14380267</t>
  </si>
  <si>
    <t>Lonnie</t>
  </si>
  <si>
    <t>00-39914362</t>
  </si>
  <si>
    <t>00-25368078</t>
  </si>
  <si>
    <t>00-57058571</t>
  </si>
  <si>
    <t>00-96551565</t>
  </si>
  <si>
    <t>00-11020743</t>
  </si>
  <si>
    <t>00-48064741</t>
  </si>
  <si>
    <t>00-51258084</t>
  </si>
  <si>
    <t>00-42420888</t>
  </si>
  <si>
    <t>00-12084410</t>
  </si>
  <si>
    <t>00-79654067</t>
  </si>
  <si>
    <t>Mays</t>
  </si>
  <si>
    <t>00-54975010</t>
  </si>
  <si>
    <t>00-42458022</t>
  </si>
  <si>
    <t>00-92714079</t>
  </si>
  <si>
    <t>00-87558199</t>
  </si>
  <si>
    <t>00-33315937</t>
  </si>
  <si>
    <t>00-31265947</t>
  </si>
  <si>
    <t>00-26955763</t>
  </si>
  <si>
    <t>00-62614983</t>
  </si>
  <si>
    <t>00-84209721</t>
  </si>
  <si>
    <t>00-22516397</t>
  </si>
  <si>
    <t>00-94408740</t>
  </si>
  <si>
    <t>00-92959929</t>
  </si>
  <si>
    <t>00-61325510</t>
  </si>
  <si>
    <t>00-70895423</t>
  </si>
  <si>
    <t>00-42174926</t>
  </si>
  <si>
    <t>00-36015276</t>
  </si>
  <si>
    <t>00-60748656</t>
  </si>
  <si>
    <t>00-46905154</t>
  </si>
  <si>
    <t>Hendricks</t>
  </si>
  <si>
    <t>00-13105908</t>
  </si>
  <si>
    <t>00-23880694</t>
  </si>
  <si>
    <t>00-24371585</t>
  </si>
  <si>
    <t>00-22452337</t>
  </si>
  <si>
    <t>00-37913590</t>
  </si>
  <si>
    <t>00-12947014</t>
  </si>
  <si>
    <t>Frederick</t>
  </si>
  <si>
    <t>00-20242515</t>
  </si>
  <si>
    <t>00-52088657</t>
  </si>
  <si>
    <t>00-31622965</t>
  </si>
  <si>
    <t>00-98538924</t>
  </si>
  <si>
    <t>00-14221211</t>
  </si>
  <si>
    <t>00-74949433</t>
  </si>
  <si>
    <t>Tim</t>
  </si>
  <si>
    <t>00-10673042</t>
  </si>
  <si>
    <t>00-26320018</t>
  </si>
  <si>
    <t>00-13092131</t>
  </si>
  <si>
    <t>00-58974793</t>
  </si>
  <si>
    <t>00-53961638</t>
  </si>
  <si>
    <t>00-26989313</t>
  </si>
  <si>
    <t>00-22343983</t>
  </si>
  <si>
    <t>00-49503079</t>
  </si>
  <si>
    <t>00-78807596</t>
  </si>
  <si>
    <t>00-33214233</t>
  </si>
  <si>
    <t>00-62724203</t>
  </si>
  <si>
    <t>00-32233584</t>
  </si>
  <si>
    <t>00-68179582</t>
  </si>
  <si>
    <t>00-46463456</t>
  </si>
  <si>
    <t>00-91509842</t>
  </si>
  <si>
    <t>00-57367517</t>
  </si>
  <si>
    <t>Kaitlin</t>
  </si>
  <si>
    <t>00-18625670</t>
  </si>
  <si>
    <t>Valerie</t>
  </si>
  <si>
    <t>00-43965629</t>
  </si>
  <si>
    <t>00-96583583</t>
  </si>
  <si>
    <t>00-63459816</t>
  </si>
  <si>
    <t>00-53309532</t>
  </si>
  <si>
    <t>00-42926044</t>
  </si>
  <si>
    <t>00-59924201</t>
  </si>
  <si>
    <t>00-11292919</t>
  </si>
  <si>
    <t>Lamb</t>
  </si>
  <si>
    <t>00-54140102</t>
  </si>
  <si>
    <t>Barrera</t>
  </si>
  <si>
    <t>00-53159218</t>
  </si>
  <si>
    <t>00-61753132</t>
  </si>
  <si>
    <t>00-39187446</t>
  </si>
  <si>
    <t>00-91591543</t>
  </si>
  <si>
    <t>00-87034049</t>
  </si>
  <si>
    <t>00-68412302</t>
  </si>
  <si>
    <t>00-36457435</t>
  </si>
  <si>
    <t>00-16280294</t>
  </si>
  <si>
    <t>00-26655437</t>
  </si>
  <si>
    <t>00-89345641</t>
  </si>
  <si>
    <t>00-48257007</t>
  </si>
  <si>
    <t>00-71977968</t>
  </si>
  <si>
    <t>00-81600729</t>
  </si>
  <si>
    <t>Everett</t>
  </si>
  <si>
    <t>00-96540325</t>
  </si>
  <si>
    <t>00-65710942</t>
  </si>
  <si>
    <t>00-56415774</t>
  </si>
  <si>
    <t>00-52033591</t>
  </si>
  <si>
    <t>00-50056450</t>
  </si>
  <si>
    <t>00-96046600</t>
  </si>
  <si>
    <t>00-60184824</t>
  </si>
  <si>
    <t>00-40066698</t>
  </si>
  <si>
    <t>00-24111073</t>
  </si>
  <si>
    <t>Andersen</t>
  </si>
  <si>
    <t>00-68476310</t>
  </si>
  <si>
    <t>Marco</t>
  </si>
  <si>
    <t>00-59510172</t>
  </si>
  <si>
    <t>00-17045220</t>
  </si>
  <si>
    <t>00-16442905</t>
  </si>
  <si>
    <t>00-54201786</t>
  </si>
  <si>
    <t>00-32862463</t>
  </si>
  <si>
    <t>00-26092896</t>
  </si>
  <si>
    <t>00-88400641</t>
  </si>
  <si>
    <t>00-69965761</t>
  </si>
  <si>
    <t>00-42282510</t>
  </si>
  <si>
    <t>00-47653656</t>
  </si>
  <si>
    <t>00-40310459</t>
  </si>
  <si>
    <t>Archer</t>
  </si>
  <si>
    <t>00-21112459</t>
  </si>
  <si>
    <t>00-96856891</t>
  </si>
  <si>
    <t>00-20471228</t>
  </si>
  <si>
    <t>00-38517975</t>
  </si>
  <si>
    <t>Holly</t>
  </si>
  <si>
    <t>00-61681908</t>
  </si>
  <si>
    <t>Hickman</t>
  </si>
  <si>
    <t>00-38006066</t>
  </si>
  <si>
    <t>00-52058336</t>
  </si>
  <si>
    <t>00-70937796</t>
  </si>
  <si>
    <t>00-27456426</t>
  </si>
  <si>
    <t>Swanson</t>
  </si>
  <si>
    <t>00-70724380</t>
  </si>
  <si>
    <t>00-63714593</t>
  </si>
  <si>
    <t>00-32038057</t>
  </si>
  <si>
    <t>00-23698845</t>
  </si>
  <si>
    <t>00-24790683</t>
  </si>
  <si>
    <t>00-45803474</t>
  </si>
  <si>
    <t>00-70752435</t>
  </si>
  <si>
    <t>00-21283250</t>
  </si>
  <si>
    <t>00-63274774</t>
  </si>
  <si>
    <t>00-17134621</t>
  </si>
  <si>
    <t>00-16594707</t>
  </si>
  <si>
    <t>00-36029062</t>
  </si>
  <si>
    <t>00-89731929</t>
  </si>
  <si>
    <t>00-79607791</t>
  </si>
  <si>
    <t>00-96750938</t>
  </si>
  <si>
    <t>00-25460259</t>
  </si>
  <si>
    <t>00-45725839</t>
  </si>
  <si>
    <t>00-46971545</t>
  </si>
  <si>
    <t>00-64299043</t>
  </si>
  <si>
    <t>00-46006180</t>
  </si>
  <si>
    <t>00-37323438</t>
  </si>
  <si>
    <t>00-90035829</t>
  </si>
  <si>
    <t>00-34840859</t>
  </si>
  <si>
    <t>00-73989419</t>
  </si>
  <si>
    <t>00-32848229</t>
  </si>
  <si>
    <t>00-35144941</t>
  </si>
  <si>
    <t>00-11709239</t>
  </si>
  <si>
    <t>00-12795332</t>
  </si>
  <si>
    <t>00-32914336</t>
  </si>
  <si>
    <t>00-57263919</t>
  </si>
  <si>
    <t>00-75539501</t>
  </si>
  <si>
    <t>00-16063489</t>
  </si>
  <si>
    <t>00-49011532</t>
  </si>
  <si>
    <t>00-32455261</t>
  </si>
  <si>
    <t>00-50883024</t>
  </si>
  <si>
    <t>Chase</t>
  </si>
  <si>
    <t>00-75855518</t>
  </si>
  <si>
    <t>00-99041184</t>
  </si>
  <si>
    <t>00-11820133</t>
  </si>
  <si>
    <t>00-54793672</t>
  </si>
  <si>
    <t>00-89959344</t>
  </si>
  <si>
    <t>Merritt</t>
  </si>
  <si>
    <t>00-79700460</t>
  </si>
  <si>
    <t>00-65072076</t>
  </si>
  <si>
    <t>00-57941821</t>
  </si>
  <si>
    <t>00-67810328</t>
  </si>
  <si>
    <t>00-36017047</t>
  </si>
  <si>
    <t>00-24486341</t>
  </si>
  <si>
    <t>00-83137443</t>
  </si>
  <si>
    <t>00-33481693</t>
  </si>
  <si>
    <t>00-54452330</t>
  </si>
  <si>
    <t>00-51516670</t>
  </si>
  <si>
    <t>00-56073515</t>
  </si>
  <si>
    <t>Hailey</t>
  </si>
  <si>
    <t>00-71072780</t>
  </si>
  <si>
    <t>00-24789528</t>
  </si>
  <si>
    <t>00-29747600</t>
  </si>
  <si>
    <t>00-48893851</t>
  </si>
  <si>
    <t>00-50754622</t>
  </si>
  <si>
    <t>00-49557552</t>
  </si>
  <si>
    <t>00-47985938</t>
  </si>
  <si>
    <t>00-75547434</t>
  </si>
  <si>
    <t>Benson</t>
  </si>
  <si>
    <t>00-98617699</t>
  </si>
  <si>
    <t>00-28484302</t>
  </si>
  <si>
    <t>00-77376391</t>
  </si>
  <si>
    <t>00-21543189</t>
  </si>
  <si>
    <t>00-36404306</t>
  </si>
  <si>
    <t>00-39374592</t>
  </si>
  <si>
    <t>00-95502685</t>
  </si>
  <si>
    <t>00-45065845</t>
  </si>
  <si>
    <t>00-33260196</t>
  </si>
  <si>
    <t>00-87600317</t>
  </si>
  <si>
    <t>00-28212104</t>
  </si>
  <si>
    <t>00-50935883</t>
  </si>
  <si>
    <t>00-71895093</t>
  </si>
  <si>
    <t>00-68638761</t>
  </si>
  <si>
    <t>00-52045107</t>
  </si>
  <si>
    <t>00-57990755</t>
  </si>
  <si>
    <t>00-66439314</t>
  </si>
  <si>
    <t>00-85015510</t>
  </si>
  <si>
    <t>00-28869078</t>
  </si>
  <si>
    <t>00-42567348</t>
  </si>
  <si>
    <t>00-93334410</t>
  </si>
  <si>
    <t>00-17185483</t>
  </si>
  <si>
    <t>00-64081976</t>
  </si>
  <si>
    <t>00-79525894</t>
  </si>
  <si>
    <t>00-17340737</t>
  </si>
  <si>
    <t>Bernard</t>
  </si>
  <si>
    <t>00-54759391</t>
  </si>
  <si>
    <t>00-74621527</t>
  </si>
  <si>
    <t>00-88466030</t>
  </si>
  <si>
    <t>00-17116259</t>
  </si>
  <si>
    <t>00-85436973</t>
  </si>
  <si>
    <t>Shirley</t>
  </si>
  <si>
    <t>00-40003511</t>
  </si>
  <si>
    <t>00-30773615</t>
  </si>
  <si>
    <t>00-10865811</t>
  </si>
  <si>
    <t>00-36937481</t>
  </si>
  <si>
    <t>00-91039410</t>
  </si>
  <si>
    <t>00-43179439</t>
  </si>
  <si>
    <t>00-77887931</t>
  </si>
  <si>
    <t>00-50255085</t>
  </si>
  <si>
    <t>00-41531482</t>
  </si>
  <si>
    <t>00-92243262</t>
  </si>
  <si>
    <t>00-26535158</t>
  </si>
  <si>
    <t>00-34804490</t>
  </si>
  <si>
    <t>Alejandro</t>
  </si>
  <si>
    <t>00-42303777</t>
  </si>
  <si>
    <t>00-83374285</t>
  </si>
  <si>
    <t>00-48849191</t>
  </si>
  <si>
    <t>Kristopher</t>
  </si>
  <si>
    <t>00-59303460</t>
  </si>
  <si>
    <t>00-24406372</t>
  </si>
  <si>
    <t>00-13754158</t>
  </si>
  <si>
    <t>00-62268329</t>
  </si>
  <si>
    <t>00-96585062</t>
  </si>
  <si>
    <t>00-69657013</t>
  </si>
  <si>
    <t>00-72801428</t>
  </si>
  <si>
    <t>00-11224073</t>
  </si>
  <si>
    <t>00-77539115</t>
  </si>
  <si>
    <t>00-62428709</t>
  </si>
  <si>
    <t>00-30320928</t>
  </si>
  <si>
    <t>00-55538877</t>
  </si>
  <si>
    <t>00-98374850</t>
  </si>
  <si>
    <t>00-96588420</t>
  </si>
  <si>
    <t>00-98445699</t>
  </si>
  <si>
    <t>00-98436745</t>
  </si>
  <si>
    <t>00-53496826</t>
  </si>
  <si>
    <t>00-88449352</t>
  </si>
  <si>
    <t>00-16030286</t>
  </si>
  <si>
    <t>00-41098826</t>
  </si>
  <si>
    <t>00-73943071</t>
  </si>
  <si>
    <t>00-41758221</t>
  </si>
  <si>
    <t>00-61550809</t>
  </si>
  <si>
    <t>Randolph</t>
  </si>
  <si>
    <t>00-18311653</t>
  </si>
  <si>
    <t>00-19782015</t>
  </si>
  <si>
    <t>00-94730853</t>
  </si>
  <si>
    <t>00-24450015</t>
  </si>
  <si>
    <t>00-95549812</t>
  </si>
  <si>
    <t>00-43889297</t>
  </si>
  <si>
    <t>Knapp</t>
  </si>
  <si>
    <t>00-40265633</t>
  </si>
  <si>
    <t>00-80938021</t>
  </si>
  <si>
    <t>00-88129206</t>
  </si>
  <si>
    <t>00-37318624</t>
  </si>
  <si>
    <t>00-58259460</t>
  </si>
  <si>
    <t>00-19658994</t>
  </si>
  <si>
    <t>00-96198970</t>
  </si>
  <si>
    <t>00-37846793</t>
  </si>
  <si>
    <t>00-57258874</t>
  </si>
  <si>
    <t>00-28505072</t>
  </si>
  <si>
    <t>00-93949256</t>
  </si>
  <si>
    <t>00-20488284</t>
  </si>
  <si>
    <t>00-23544314</t>
  </si>
  <si>
    <t>00-90730565</t>
  </si>
  <si>
    <t>00-48909246</t>
  </si>
  <si>
    <t>00-58037222</t>
  </si>
  <si>
    <t>00-20036415</t>
  </si>
  <si>
    <t>Bowen</t>
  </si>
  <si>
    <t>00-79492537</t>
  </si>
  <si>
    <t>00-63582355</t>
  </si>
  <si>
    <t>00-24881319</t>
  </si>
  <si>
    <t>00-14023583</t>
  </si>
  <si>
    <t>00-36912165</t>
  </si>
  <si>
    <t>00-37411730</t>
  </si>
  <si>
    <t>00-99031467</t>
  </si>
  <si>
    <t>00-76243846</t>
  </si>
  <si>
    <t>00-14746217</t>
  </si>
  <si>
    <t>00-90282015</t>
  </si>
  <si>
    <t>00-74259620</t>
  </si>
  <si>
    <t>Jake</t>
  </si>
  <si>
    <t>00-15602379</t>
  </si>
  <si>
    <t>00-40231877</t>
  </si>
  <si>
    <t>Ethan</t>
  </si>
  <si>
    <t>00-50724121</t>
  </si>
  <si>
    <t>00-17429830</t>
  </si>
  <si>
    <t>00-91623020</t>
  </si>
  <si>
    <t>00-12428651</t>
  </si>
  <si>
    <t>00-60630659</t>
  </si>
  <si>
    <t>00-67288633</t>
  </si>
  <si>
    <t>00-25836692</t>
  </si>
  <si>
    <t>00-35990676</t>
  </si>
  <si>
    <t>00-41142999</t>
  </si>
  <si>
    <t>00-65440710</t>
  </si>
  <si>
    <t>00-16144449</t>
  </si>
  <si>
    <t>00-43544016</t>
  </si>
  <si>
    <t>00-27007519</t>
  </si>
  <si>
    <t>00-52161262</t>
  </si>
  <si>
    <t>00-49246971</t>
  </si>
  <si>
    <t>00-98259272</t>
  </si>
  <si>
    <t>00-43581121</t>
  </si>
  <si>
    <t>00-57910133</t>
  </si>
  <si>
    <t>Bond</t>
  </si>
  <si>
    <t>00-50630244</t>
  </si>
  <si>
    <t>00-97730595</t>
  </si>
  <si>
    <t>00-82668051</t>
  </si>
  <si>
    <t>00-65141186</t>
  </si>
  <si>
    <t>00-47551952</t>
  </si>
  <si>
    <t>00-79926758</t>
  </si>
  <si>
    <t>00-38289021</t>
  </si>
  <si>
    <t>00-29053714</t>
  </si>
  <si>
    <t>00-69093033</t>
  </si>
  <si>
    <t>00-12857448</t>
  </si>
  <si>
    <t>00-47308143</t>
  </si>
  <si>
    <t>00-21340498</t>
  </si>
  <si>
    <t>00-76485758</t>
  </si>
  <si>
    <t>Rebekah</t>
  </si>
  <si>
    <t>00-69595320</t>
  </si>
  <si>
    <t>00-34753345</t>
  </si>
  <si>
    <t>00-98637717</t>
  </si>
  <si>
    <t>Felicia</t>
  </si>
  <si>
    <t>00-56681534</t>
  </si>
  <si>
    <t>00-55126455</t>
  </si>
  <si>
    <t>00-89317124</t>
  </si>
  <si>
    <t>00-93420414</t>
  </si>
  <si>
    <t>00-17666327</t>
  </si>
  <si>
    <t>00-48576654</t>
  </si>
  <si>
    <t>Donaldson</t>
  </si>
  <si>
    <t>00-66886173</t>
  </si>
  <si>
    <t>00-79647305</t>
  </si>
  <si>
    <t>00-41974274</t>
  </si>
  <si>
    <t>00-46828381</t>
  </si>
  <si>
    <t>00-82853994</t>
  </si>
  <si>
    <t>00-15181637</t>
  </si>
  <si>
    <t>00-98480345</t>
  </si>
  <si>
    <t>00-91604268</t>
  </si>
  <si>
    <t>00-98687917</t>
  </si>
  <si>
    <t>00-33996035</t>
  </si>
  <si>
    <t>00-11190605</t>
  </si>
  <si>
    <t>00-95596429</t>
  </si>
  <si>
    <t>00-17863123</t>
  </si>
  <si>
    <t>Sosa</t>
  </si>
  <si>
    <t>00-91916907</t>
  </si>
  <si>
    <t>00-34132872</t>
  </si>
  <si>
    <t>00-76428236</t>
  </si>
  <si>
    <t>Mata</t>
  </si>
  <si>
    <t>00-29716823</t>
  </si>
  <si>
    <t>00-41228768</t>
  </si>
  <si>
    <t>00-78010697</t>
  </si>
  <si>
    <t>00-15631183</t>
  </si>
  <si>
    <t>00-44769739</t>
  </si>
  <si>
    <t>00-57423826</t>
  </si>
  <si>
    <t>00-41500479</t>
  </si>
  <si>
    <t>00-69567530</t>
  </si>
  <si>
    <t>00-37386042</t>
  </si>
  <si>
    <t>00-65830504</t>
  </si>
  <si>
    <t>Eddie</t>
  </si>
  <si>
    <t>00-29203803</t>
  </si>
  <si>
    <t>00-58356895</t>
  </si>
  <si>
    <t>00-60293477</t>
  </si>
  <si>
    <t>00-14181876</t>
  </si>
  <si>
    <t>00-30141148</t>
  </si>
  <si>
    <t>00-91743716</t>
  </si>
  <si>
    <t>00-78207069</t>
  </si>
  <si>
    <t>00-38839191</t>
  </si>
  <si>
    <t>00-98189010</t>
  </si>
  <si>
    <t>Sanford</t>
  </si>
  <si>
    <t>00-97135770</t>
  </si>
  <si>
    <t>00-85887023</t>
  </si>
  <si>
    <t>00-83582591</t>
  </si>
  <si>
    <t>00-26272875</t>
  </si>
  <si>
    <t>Valdez</t>
  </si>
  <si>
    <t>00-16903019</t>
  </si>
  <si>
    <t>00-79838315</t>
  </si>
  <si>
    <t>00-87207907</t>
  </si>
  <si>
    <t>00-42624751</t>
  </si>
  <si>
    <t>00-71179282</t>
  </si>
  <si>
    <t>00-42352710</t>
  </si>
  <si>
    <t>00-20695820</t>
  </si>
  <si>
    <t>00-58626679</t>
  </si>
  <si>
    <t>00-70259467</t>
  </si>
  <si>
    <t>00-26814965</t>
  </si>
  <si>
    <t>00-64709486</t>
  </si>
  <si>
    <t>00-91274963</t>
  </si>
  <si>
    <t>00-52123474</t>
  </si>
  <si>
    <t>00-77783433</t>
  </si>
  <si>
    <t>Alison</t>
  </si>
  <si>
    <t>00-94910129</t>
  </si>
  <si>
    <t>00-70944129</t>
  </si>
  <si>
    <t>Serrano</t>
  </si>
  <si>
    <t>00-45349744</t>
  </si>
  <si>
    <t>00-23555369</t>
  </si>
  <si>
    <t>00-67904194</t>
  </si>
  <si>
    <t>Sheena</t>
  </si>
  <si>
    <t>00-27767441</t>
  </si>
  <si>
    <t>Rosario</t>
  </si>
  <si>
    <t>00-66688023</t>
  </si>
  <si>
    <t>Meyers</t>
  </si>
  <si>
    <t>00-84751326</t>
  </si>
  <si>
    <t>00-55205643</t>
  </si>
  <si>
    <t>00-91706040</t>
  </si>
  <si>
    <t>00-19898898</t>
  </si>
  <si>
    <t>00-64878236</t>
  </si>
  <si>
    <t>00-68477341</t>
  </si>
  <si>
    <t>00-28066449</t>
  </si>
  <si>
    <t>00-89129152</t>
  </si>
  <si>
    <t>00-30435507</t>
  </si>
  <si>
    <t>00-59643635</t>
  </si>
  <si>
    <t>00-53008309</t>
  </si>
  <si>
    <t>Henson</t>
  </si>
  <si>
    <t>00-88930879</t>
  </si>
  <si>
    <t>00-49909444</t>
  </si>
  <si>
    <t>00-79481516</t>
  </si>
  <si>
    <t>00-67269299</t>
  </si>
  <si>
    <t>00-33946564</t>
  </si>
  <si>
    <t>00-38277083</t>
  </si>
  <si>
    <t>00-92607991</t>
  </si>
  <si>
    <t>00-32225454</t>
  </si>
  <si>
    <t>00-68910408</t>
  </si>
  <si>
    <t>00-44819972</t>
  </si>
  <si>
    <t>00-99447205</t>
  </si>
  <si>
    <t>00-84110122</t>
  </si>
  <si>
    <t>00-90314752</t>
  </si>
  <si>
    <t>00-36190263</t>
  </si>
  <si>
    <t>00-37265115</t>
  </si>
  <si>
    <t>Briggs</t>
  </si>
  <si>
    <t>00-69703357</t>
  </si>
  <si>
    <t>Becky</t>
  </si>
  <si>
    <t>00-24712259</t>
  </si>
  <si>
    <t>00-68017753</t>
  </si>
  <si>
    <t>00-28363405</t>
  </si>
  <si>
    <t>00-25631350</t>
  </si>
  <si>
    <t>00-39855629</t>
  </si>
  <si>
    <t>00-78056464</t>
  </si>
  <si>
    <t>00-78832771</t>
  </si>
  <si>
    <t>00-52253072</t>
  </si>
  <si>
    <t>00-23480667</t>
  </si>
  <si>
    <t>00-35554877</t>
  </si>
  <si>
    <t>00-94031142</t>
  </si>
  <si>
    <t>00-11069794</t>
  </si>
  <si>
    <t>00-39556025</t>
  </si>
  <si>
    <t>00-30325007</t>
  </si>
  <si>
    <t>00-76669489</t>
  </si>
  <si>
    <t>00-21906683</t>
  </si>
  <si>
    <t>00-38747971</t>
  </si>
  <si>
    <t>00-84858214</t>
  </si>
  <si>
    <t>Burgess</t>
  </si>
  <si>
    <t>00-15209356</t>
  </si>
  <si>
    <t>00-61041690</t>
  </si>
  <si>
    <t>00-56802228</t>
  </si>
  <si>
    <t>00-50278816</t>
  </si>
  <si>
    <t>Bonnie</t>
  </si>
  <si>
    <t>00-75103644</t>
  </si>
  <si>
    <t>00-90241009</t>
  </si>
  <si>
    <t>00-22956471</t>
  </si>
  <si>
    <t>00-70018532</t>
  </si>
  <si>
    <t>00-25544987</t>
  </si>
  <si>
    <t>00-25238583</t>
  </si>
  <si>
    <t>00-27187635</t>
  </si>
  <si>
    <t>00-75655873</t>
  </si>
  <si>
    <t>00-13887287</t>
  </si>
  <si>
    <t>00-64895832</t>
  </si>
  <si>
    <t>00-52630014</t>
  </si>
  <si>
    <t>00-63509858</t>
  </si>
  <si>
    <t>00-75163430</t>
  </si>
  <si>
    <t>00-16124158</t>
  </si>
  <si>
    <t>00-86840413</t>
  </si>
  <si>
    <t>Adrienne</t>
  </si>
  <si>
    <t>00-93924534</t>
  </si>
  <si>
    <t>00-54249461</t>
  </si>
  <si>
    <t>00-12834368</t>
  </si>
  <si>
    <t>00-54733168</t>
  </si>
  <si>
    <t>00-97903429</t>
  </si>
  <si>
    <t>00-81869924</t>
  </si>
  <si>
    <t>00-81900277</t>
  </si>
  <si>
    <t>00-48948304</t>
  </si>
  <si>
    <t>00-65484975</t>
  </si>
  <si>
    <t>00-11830849</t>
  </si>
  <si>
    <t>00-80673067</t>
  </si>
  <si>
    <t>00-75082169</t>
  </si>
  <si>
    <t>00-13254023</t>
  </si>
  <si>
    <t>00-14533608</t>
  </si>
  <si>
    <t>00-60715072</t>
  </si>
  <si>
    <t>00-46238606</t>
  </si>
  <si>
    <t>00-77714140</t>
  </si>
  <si>
    <t>00-12705048</t>
  </si>
  <si>
    <t>00-30380634</t>
  </si>
  <si>
    <t>00-62495761</t>
  </si>
  <si>
    <t>00-51901392</t>
  </si>
  <si>
    <t>00-13144983</t>
  </si>
  <si>
    <t>00-23378718</t>
  </si>
  <si>
    <t>00-73270284</t>
  </si>
  <si>
    <t>00-39830286</t>
  </si>
  <si>
    <t>00-74874074</t>
  </si>
  <si>
    <t>00-77993829</t>
  </si>
  <si>
    <t>00-62834161</t>
  </si>
  <si>
    <t>00-24536356</t>
  </si>
  <si>
    <t>00-63331228</t>
  </si>
  <si>
    <t>Floyd</t>
  </si>
  <si>
    <t>00-73995860</t>
  </si>
  <si>
    <t>00-54618734</t>
  </si>
  <si>
    <t>00-22802899</t>
  </si>
  <si>
    <t>00-75741381</t>
  </si>
  <si>
    <t>00-64115926</t>
  </si>
  <si>
    <t>00-86053026</t>
  </si>
  <si>
    <t>00-76225408</t>
  </si>
  <si>
    <t>00-55347939</t>
  </si>
  <si>
    <t>00-85874940</t>
  </si>
  <si>
    <t>Villa</t>
  </si>
  <si>
    <t>00-38081593</t>
  </si>
  <si>
    <t>00-77084096</t>
  </si>
  <si>
    <t>00-53196359</t>
  </si>
  <si>
    <t>00-84464967</t>
  </si>
  <si>
    <t>00-24098750</t>
  </si>
  <si>
    <t>00-27083565</t>
  </si>
  <si>
    <t>00-26304459</t>
  </si>
  <si>
    <t>00-25255803</t>
  </si>
  <si>
    <t>00-32913930</t>
  </si>
  <si>
    <t>00-28772414</t>
  </si>
  <si>
    <t>00-63607320</t>
  </si>
  <si>
    <t>Hutchinson</t>
  </si>
  <si>
    <t>00-49490030</t>
  </si>
  <si>
    <t>00-80126092</t>
  </si>
  <si>
    <t>00-97271147</t>
  </si>
  <si>
    <t>00-37442403</t>
  </si>
  <si>
    <t>00-79709974</t>
  </si>
  <si>
    <t>00-38268552</t>
  </si>
  <si>
    <t>00-28164926</t>
  </si>
  <si>
    <t>00-73601811</t>
  </si>
  <si>
    <t>00-30179511</t>
  </si>
  <si>
    <t>00-35189235</t>
  </si>
  <si>
    <t>00-71551388</t>
  </si>
  <si>
    <t>00-72907057</t>
  </si>
  <si>
    <t>Tom</t>
  </si>
  <si>
    <t>00-95408582</t>
  </si>
  <si>
    <t>00-94399027</t>
  </si>
  <si>
    <t>00-48143010</t>
  </si>
  <si>
    <t>00-51037113</t>
  </si>
  <si>
    <t>00-85311217</t>
  </si>
  <si>
    <t>00-20398669</t>
  </si>
  <si>
    <t>00-39050282</t>
  </si>
  <si>
    <t>00-23733443</t>
  </si>
  <si>
    <t>00-96547634</t>
  </si>
  <si>
    <t>00-89479708</t>
  </si>
  <si>
    <t>00-92662979</t>
  </si>
  <si>
    <t>00-32561918</t>
  </si>
  <si>
    <t>00-22259214</t>
  </si>
  <si>
    <t>00-29237874</t>
  </si>
  <si>
    <t>00-20440451</t>
  </si>
  <si>
    <t>00-78679917</t>
  </si>
  <si>
    <t>00-73309036</t>
  </si>
  <si>
    <t>00-25743269</t>
  </si>
  <si>
    <t>00-61744941</t>
  </si>
  <si>
    <t>00-80059735</t>
  </si>
  <si>
    <t>00-38709086</t>
  </si>
  <si>
    <t>00-47277197</t>
  </si>
  <si>
    <t>00-69276832</t>
  </si>
  <si>
    <t>00-26138312</t>
  </si>
  <si>
    <t>Conner</t>
  </si>
  <si>
    <t>00-56731994</t>
  </si>
  <si>
    <t>00-72555645</t>
  </si>
  <si>
    <t>00-66918776</t>
  </si>
  <si>
    <t>00-61332565</t>
  </si>
  <si>
    <t>00-36284674</t>
  </si>
  <si>
    <t>00-10753570</t>
  </si>
  <si>
    <t>00-59508547</t>
  </si>
  <si>
    <t>00-91439883</t>
  </si>
  <si>
    <t>00-96124034</t>
  </si>
  <si>
    <t>00-43962179</t>
  </si>
  <si>
    <t>00-14083774</t>
  </si>
  <si>
    <t>00-94857827</t>
  </si>
  <si>
    <t>00-96912487</t>
  </si>
  <si>
    <t>00-59597995</t>
  </si>
  <si>
    <t>00-33744145</t>
  </si>
  <si>
    <t>00-66314078</t>
  </si>
  <si>
    <t>00-69509188</t>
  </si>
  <si>
    <t>Haley</t>
  </si>
  <si>
    <t>00-23082934</t>
  </si>
  <si>
    <t>00-36062717</t>
  </si>
  <si>
    <t>Melody</t>
  </si>
  <si>
    <t>00-54649538</t>
  </si>
  <si>
    <t>00-32711457</t>
  </si>
  <si>
    <t>00-59158124</t>
  </si>
  <si>
    <t>00-65885406</t>
  </si>
  <si>
    <t>00-18718099</t>
  </si>
  <si>
    <t>00-45787268</t>
  </si>
  <si>
    <t>00-46980400</t>
  </si>
  <si>
    <t>00-64928808</t>
  </si>
  <si>
    <t>Terrence</t>
  </si>
  <si>
    <t>00-10432769</t>
  </si>
  <si>
    <t>00-25799382</t>
  </si>
  <si>
    <t>Mueller</t>
  </si>
  <si>
    <t>00-21555506</t>
  </si>
  <si>
    <t>00-25604379</t>
  </si>
  <si>
    <t>00-21598781</t>
  </si>
  <si>
    <t>00-12698765</t>
  </si>
  <si>
    <t>00-95623611</t>
  </si>
  <si>
    <t>00-43115824</t>
  </si>
  <si>
    <t>00-35647136</t>
  </si>
  <si>
    <t>Wilkins</t>
  </si>
  <si>
    <t>00-51672868</t>
  </si>
  <si>
    <t>00-33891297</t>
  </si>
  <si>
    <t>00-65563827</t>
  </si>
  <si>
    <t>00-36739479</t>
  </si>
  <si>
    <t>00-69001888</t>
  </si>
  <si>
    <t>00-87671284</t>
  </si>
  <si>
    <t>00-70354107</t>
  </si>
  <si>
    <t>00-32880719</t>
  </si>
  <si>
    <t>00-30898267</t>
  </si>
  <si>
    <t>00-68230817</t>
  </si>
  <si>
    <t>00-48747182</t>
  </si>
  <si>
    <t>00-84036002</t>
  </si>
  <si>
    <t>00-78890262</t>
  </si>
  <si>
    <t>00-72772047</t>
  </si>
  <si>
    <t>00-98359849</t>
  </si>
  <si>
    <t>00-72712813</t>
  </si>
  <si>
    <t>00-60722242</t>
  </si>
  <si>
    <t>00-24040914</t>
  </si>
  <si>
    <t>Rachael</t>
  </si>
  <si>
    <t>00-66560392</t>
  </si>
  <si>
    <t>00-23449648</t>
  </si>
  <si>
    <t>00-31843350</t>
  </si>
  <si>
    <t>00-12919231</t>
  </si>
  <si>
    <t>00-89668254</t>
  </si>
  <si>
    <t>00-63597632</t>
  </si>
  <si>
    <t>00-60092039</t>
  </si>
  <si>
    <t>00-63841858</t>
  </si>
  <si>
    <t>00-78043121</t>
  </si>
  <si>
    <t>00-46153018</t>
  </si>
  <si>
    <t>00-13832610</t>
  </si>
  <si>
    <t>00-90108005</t>
  </si>
  <si>
    <t>00-86234095</t>
  </si>
  <si>
    <t>00-54714248</t>
  </si>
  <si>
    <t>00-51509991</t>
  </si>
  <si>
    <t>00-56453084</t>
  </si>
  <si>
    <t>00-10113173</t>
  </si>
  <si>
    <t>00-50437430</t>
  </si>
  <si>
    <t>00-37289414</t>
  </si>
  <si>
    <t>00-30688043</t>
  </si>
  <si>
    <t>00-74068039</t>
  </si>
  <si>
    <t>00-83796808</t>
  </si>
  <si>
    <t>00-73391831</t>
  </si>
  <si>
    <t>00-42580280</t>
  </si>
  <si>
    <t>00-27247299</t>
  </si>
  <si>
    <t>00-53904207</t>
  </si>
  <si>
    <t>00-66987832</t>
  </si>
  <si>
    <t>00-56555725</t>
  </si>
  <si>
    <t>00-13609956</t>
  </si>
  <si>
    <t>00-41562316</t>
  </si>
  <si>
    <t>00-10213612</t>
  </si>
  <si>
    <t>00-96647914</t>
  </si>
  <si>
    <t>00-15938855</t>
  </si>
  <si>
    <t>00-55578549</t>
  </si>
  <si>
    <t>00-30232996</t>
  </si>
  <si>
    <t>00-74512027</t>
  </si>
  <si>
    <t>00-31950353</t>
  </si>
  <si>
    <t>00-24284867</t>
  </si>
  <si>
    <t>00-23610361</t>
  </si>
  <si>
    <t>00-11640743</t>
  </si>
  <si>
    <t>00-78044419</t>
  </si>
  <si>
    <t>00-75248523</t>
  </si>
  <si>
    <t>00-66701227</t>
  </si>
  <si>
    <t>00-44715287</t>
  </si>
  <si>
    <t>00-70434208</t>
  </si>
  <si>
    <t>00-54971462</t>
  </si>
  <si>
    <t>00-34003439</t>
  </si>
  <si>
    <t>00-61468716</t>
  </si>
  <si>
    <t>00-10933716</t>
  </si>
  <si>
    <t>Shah</t>
  </si>
  <si>
    <t>00-44606236</t>
  </si>
  <si>
    <t>00-71067638</t>
  </si>
  <si>
    <t>00-15347831</t>
  </si>
  <si>
    <t>00-59271881</t>
  </si>
  <si>
    <t>00-59566126</t>
  </si>
  <si>
    <t>00-49747835</t>
  </si>
  <si>
    <t>00-45867744</t>
  </si>
  <si>
    <t>00-12351359</t>
  </si>
  <si>
    <t>00-14780174</t>
  </si>
  <si>
    <t>Buck</t>
  </si>
  <si>
    <t>00-14914026</t>
  </si>
  <si>
    <t>00-33519462</t>
  </si>
  <si>
    <t>00-29413831</t>
  </si>
  <si>
    <t>00-56356961</t>
  </si>
  <si>
    <t>00-42762641</t>
  </si>
  <si>
    <t>00-80270865</t>
  </si>
  <si>
    <t>00-53833963</t>
  </si>
  <si>
    <t>00-95606010</t>
  </si>
  <si>
    <t>00-78804339</t>
  </si>
  <si>
    <t>00-95461939</t>
  </si>
  <si>
    <t>00-13004259</t>
  </si>
  <si>
    <t>00-97630141</t>
  </si>
  <si>
    <t>00-68174698</t>
  </si>
  <si>
    <t>00-45027571</t>
  </si>
  <si>
    <t>00-82364511</t>
  </si>
  <si>
    <t>00-16554015</t>
  </si>
  <si>
    <t>Parrish</t>
  </si>
  <si>
    <t>00-68645850</t>
  </si>
  <si>
    <t>00-34926040</t>
  </si>
  <si>
    <t>00-91151067</t>
  </si>
  <si>
    <t>00-48240309</t>
  </si>
  <si>
    <t>00-12512414</t>
  </si>
  <si>
    <t>00-46878825</t>
  </si>
  <si>
    <t>00-95209019</t>
  </si>
  <si>
    <t>00-12425706</t>
  </si>
  <si>
    <t>00-92058877</t>
  </si>
  <si>
    <t>00-71826611</t>
  </si>
  <si>
    <t>00-54124348</t>
  </si>
  <si>
    <t>00-11686744</t>
  </si>
  <si>
    <t>00-69644085</t>
  </si>
  <si>
    <t>00-38271272</t>
  </si>
  <si>
    <t>00-62353135</t>
  </si>
  <si>
    <t>00-86680371</t>
  </si>
  <si>
    <t>00-85339864</t>
  </si>
  <si>
    <t>00-81080601</t>
  </si>
  <si>
    <t>00-52323961</t>
  </si>
  <si>
    <t>00-30924610</t>
  </si>
  <si>
    <t>00-57194493</t>
  </si>
  <si>
    <t>00-13141814</t>
  </si>
  <si>
    <t>00-75868272</t>
  </si>
  <si>
    <t>00-27676124</t>
  </si>
  <si>
    <t>00-63116625</t>
  </si>
  <si>
    <t>00-48835762</t>
  </si>
  <si>
    <t>00-63836946</t>
  </si>
  <si>
    <t>00-39226259</t>
  </si>
  <si>
    <t>00-52869611</t>
  </si>
  <si>
    <t>00-99152055</t>
  </si>
  <si>
    <t>00-95390990</t>
  </si>
  <si>
    <t>00-62636618</t>
  </si>
  <si>
    <t>00-72265475</t>
  </si>
  <si>
    <t>00-33840642</t>
  </si>
  <si>
    <t>00-54836082</t>
  </si>
  <si>
    <t>00-23196701</t>
  </si>
  <si>
    <t>00-66139192</t>
  </si>
  <si>
    <t>00-93064126</t>
  </si>
  <si>
    <t>Brendan</t>
  </si>
  <si>
    <t>00-77560003</t>
  </si>
  <si>
    <t>00-64864887</t>
  </si>
  <si>
    <t>00-43546480</t>
  </si>
  <si>
    <t>00-22209308</t>
  </si>
  <si>
    <t>00-90710835</t>
  </si>
  <si>
    <t>00-84095884</t>
  </si>
  <si>
    <t>00-31659959</t>
  </si>
  <si>
    <t>00-42120359</t>
  </si>
  <si>
    <t>00-53315309</t>
  </si>
  <si>
    <t>Clinton</t>
  </si>
  <si>
    <t>00-37784045</t>
  </si>
  <si>
    <t>Christy</t>
  </si>
  <si>
    <t>Stevenson</t>
  </si>
  <si>
    <t>00-90966708</t>
  </si>
  <si>
    <t>00-33740148</t>
  </si>
  <si>
    <t>00-24919279</t>
  </si>
  <si>
    <t>00-31376399</t>
  </si>
  <si>
    <t>00-10923862</t>
  </si>
  <si>
    <t>00-64538931</t>
  </si>
  <si>
    <t>Wolf</t>
  </si>
  <si>
    <t>00-61716183</t>
  </si>
  <si>
    <t>00-82120748</t>
  </si>
  <si>
    <t>00-81695192</t>
  </si>
  <si>
    <t>00-18024377</t>
  </si>
  <si>
    <t>00-15356154</t>
  </si>
  <si>
    <t>00-94458947</t>
  </si>
  <si>
    <t>00-26650628</t>
  </si>
  <si>
    <t>00-87821046</t>
  </si>
  <si>
    <t>00-32676550</t>
  </si>
  <si>
    <t>00-29052219</t>
  </si>
  <si>
    <t>00-45501623</t>
  </si>
  <si>
    <t>00-19941447</t>
  </si>
  <si>
    <t>00-42846895</t>
  </si>
  <si>
    <t>00-69682874</t>
  </si>
  <si>
    <t>00-44617672</t>
  </si>
  <si>
    <t>00-28793298</t>
  </si>
  <si>
    <t>00-39665008</t>
  </si>
  <si>
    <t>00-49086658</t>
  </si>
  <si>
    <t>00-86187341</t>
  </si>
  <si>
    <t>00-69037325</t>
  </si>
  <si>
    <t>00-27254103</t>
  </si>
  <si>
    <t>00-61570031</t>
  </si>
  <si>
    <t>00-38408798</t>
  </si>
  <si>
    <t>00-11619567</t>
  </si>
  <si>
    <t>Mcknight</t>
  </si>
  <si>
    <t>00-79366132</t>
  </si>
  <si>
    <t>00-56199559</t>
  </si>
  <si>
    <t>00-77255871</t>
  </si>
  <si>
    <t>00-75128586</t>
  </si>
  <si>
    <t>00-33540092</t>
  </si>
  <si>
    <t>00-99757409</t>
  </si>
  <si>
    <t>00-51514655</t>
  </si>
  <si>
    <t>00-91690443</t>
  </si>
  <si>
    <t>00-36433135</t>
  </si>
  <si>
    <t>00-95716350</t>
  </si>
  <si>
    <t>00-80345971</t>
  </si>
  <si>
    <t>00-58796241</t>
  </si>
  <si>
    <t>00-23266082</t>
  </si>
  <si>
    <t>00-46436564</t>
  </si>
  <si>
    <t>00-82172776</t>
  </si>
  <si>
    <t>00-86061476</t>
  </si>
  <si>
    <t>00-34519519</t>
  </si>
  <si>
    <t>00-42895027</t>
  </si>
  <si>
    <t>00-33814342</t>
  </si>
  <si>
    <t>00-84084918</t>
  </si>
  <si>
    <t>00-18545499</t>
  </si>
  <si>
    <t>00-50635874</t>
  </si>
  <si>
    <t>00-88608288</t>
  </si>
  <si>
    <t>00-23189607</t>
  </si>
  <si>
    <t>00-95081383</t>
  </si>
  <si>
    <t>00-69310555</t>
  </si>
  <si>
    <t>Ho</t>
  </si>
  <si>
    <t>00-82795512</t>
  </si>
  <si>
    <t>00-50260078</t>
  </si>
  <si>
    <t>00-24968484</t>
  </si>
  <si>
    <t>00-96251983</t>
  </si>
  <si>
    <t>00-71237433</t>
  </si>
  <si>
    <t>00-64649280</t>
  </si>
  <si>
    <t>00-33693707</t>
  </si>
  <si>
    <t>00-48085045</t>
  </si>
  <si>
    <t>00-81429336</t>
  </si>
  <si>
    <t>00-85331621</t>
  </si>
  <si>
    <t>00-24961257</t>
  </si>
  <si>
    <t>00-10874735</t>
  </si>
  <si>
    <t>00-76543529</t>
  </si>
  <si>
    <t>00-67984060</t>
  </si>
  <si>
    <t>00-69485073</t>
  </si>
  <si>
    <t>00-34515629</t>
  </si>
  <si>
    <t>Short</t>
  </si>
  <si>
    <t>00-41112045</t>
  </si>
  <si>
    <t>00-52951801</t>
  </si>
  <si>
    <t>00-50273561</t>
  </si>
  <si>
    <t>00-30749745</t>
  </si>
  <si>
    <t>00-63182430</t>
  </si>
  <si>
    <t>00-98931424</t>
  </si>
  <si>
    <t>00-97710027</t>
  </si>
  <si>
    <t>00-46155999</t>
  </si>
  <si>
    <t>00-50750934</t>
  </si>
  <si>
    <t>00-57504159</t>
  </si>
  <si>
    <t>00-51341326</t>
  </si>
  <si>
    <t>00-65985387</t>
  </si>
  <si>
    <t>00-64866566</t>
  </si>
  <si>
    <t>00-46803483</t>
  </si>
  <si>
    <t>00-37999031</t>
  </si>
  <si>
    <t>00-60126991</t>
  </si>
  <si>
    <t>00-61325709</t>
  </si>
  <si>
    <t>00-36770013</t>
  </si>
  <si>
    <t>00-69069644</t>
  </si>
  <si>
    <t>00-42633405</t>
  </si>
  <si>
    <t>00-89583095</t>
  </si>
  <si>
    <t>00-98505617</t>
  </si>
  <si>
    <t>00-43533779</t>
  </si>
  <si>
    <t>00-60334193</t>
  </si>
  <si>
    <t>00-55995332</t>
  </si>
  <si>
    <t>00-48149420</t>
  </si>
  <si>
    <t>00-19930603</t>
  </si>
  <si>
    <t>00-30370571</t>
  </si>
  <si>
    <t>00-87052803</t>
  </si>
  <si>
    <t>00-42913766</t>
  </si>
  <si>
    <t>00-98676416</t>
  </si>
  <si>
    <t>00-49113647</t>
  </si>
  <si>
    <t>Jasmin</t>
  </si>
  <si>
    <t>00-19127329</t>
  </si>
  <si>
    <t>Greg</t>
  </si>
  <si>
    <t>00-52139163</t>
  </si>
  <si>
    <t>00-69839681</t>
  </si>
  <si>
    <t>00-53119744</t>
  </si>
  <si>
    <t>00-54696127</t>
  </si>
  <si>
    <t>00-44273540</t>
  </si>
  <si>
    <t>00-25997469</t>
  </si>
  <si>
    <t>00-75277802</t>
  </si>
  <si>
    <t>00-78754597</t>
  </si>
  <si>
    <t>00-14306243</t>
  </si>
  <si>
    <t>00-82317772</t>
  </si>
  <si>
    <t>00-95144216</t>
  </si>
  <si>
    <t>00-22367293</t>
  </si>
  <si>
    <t>00-31236454</t>
  </si>
  <si>
    <t>00-72873864</t>
  </si>
  <si>
    <t>00-19809109</t>
  </si>
  <si>
    <t>00-47160179</t>
  </si>
  <si>
    <t>00-97301075</t>
  </si>
  <si>
    <t>00-87205227</t>
  </si>
  <si>
    <t>00-68035365</t>
  </si>
  <si>
    <t>00-49435019</t>
  </si>
  <si>
    <t>00-11145938</t>
  </si>
  <si>
    <t>00-44742654</t>
  </si>
  <si>
    <t>00-53838097</t>
  </si>
  <si>
    <t>00-36888045</t>
  </si>
  <si>
    <t>00-87424312</t>
  </si>
  <si>
    <t>00-51403708</t>
  </si>
  <si>
    <t>00-90788531</t>
  </si>
  <si>
    <t>00-27089076</t>
  </si>
  <si>
    <t>00-52323714</t>
  </si>
  <si>
    <t>00-37071907</t>
  </si>
  <si>
    <t>00-41269891</t>
  </si>
  <si>
    <t>00-57693567</t>
  </si>
  <si>
    <t>Marisa</t>
  </si>
  <si>
    <t>00-60346941</t>
  </si>
  <si>
    <t>00-37995717</t>
  </si>
  <si>
    <t>00-63576791</t>
  </si>
  <si>
    <t>00-26730148</t>
  </si>
  <si>
    <t>00-87618586</t>
  </si>
  <si>
    <t>00-38137132</t>
  </si>
  <si>
    <t>00-91181379</t>
  </si>
  <si>
    <t>00-35633055</t>
  </si>
  <si>
    <t>00-78036333</t>
  </si>
  <si>
    <t>00-25031359</t>
  </si>
  <si>
    <t>00-61006646</t>
  </si>
  <si>
    <t>00-23430634</t>
  </si>
  <si>
    <t>00-18765169</t>
  </si>
  <si>
    <t>Snow</t>
  </si>
  <si>
    <t>00-40784021</t>
  </si>
  <si>
    <t>Lowery</t>
  </si>
  <si>
    <t>00-96380107</t>
  </si>
  <si>
    <t>00-46871774</t>
  </si>
  <si>
    <t>00-28889241</t>
  </si>
  <si>
    <t>00-11244728</t>
  </si>
  <si>
    <t>00-73057193</t>
  </si>
  <si>
    <t>00-38162314</t>
  </si>
  <si>
    <t>Gould</t>
  </si>
  <si>
    <t>00-59889271</t>
  </si>
  <si>
    <t>00-33141819</t>
  </si>
  <si>
    <t>00-99747074</t>
  </si>
  <si>
    <t>00-31793431</t>
  </si>
  <si>
    <t>00-64177562</t>
  </si>
  <si>
    <t>00-53093653</t>
  </si>
  <si>
    <t>00-13824787</t>
  </si>
  <si>
    <t>00-29373095</t>
  </si>
  <si>
    <t>00-60605018</t>
  </si>
  <si>
    <t>00-32782148</t>
  </si>
  <si>
    <t>00-39890245</t>
  </si>
  <si>
    <t>00-73845946</t>
  </si>
  <si>
    <t>00-82038305</t>
  </si>
  <si>
    <t>00-95477263</t>
  </si>
  <si>
    <t>00-44475383</t>
  </si>
  <si>
    <t>Penny</t>
  </si>
  <si>
    <t>Haas</t>
  </si>
  <si>
    <t>00-59067682</t>
  </si>
  <si>
    <t>00-22938359</t>
  </si>
  <si>
    <t>00-86670472</t>
  </si>
  <si>
    <t>00-27422482</t>
  </si>
  <si>
    <t>00-98477659</t>
  </si>
  <si>
    <t>00-64202290</t>
  </si>
  <si>
    <t>00-43524742</t>
  </si>
  <si>
    <t>00-98499057</t>
  </si>
  <si>
    <t>00-99705272</t>
  </si>
  <si>
    <t>00-45799340</t>
  </si>
  <si>
    <t>00-66642693</t>
  </si>
  <si>
    <t>00-14593643</t>
  </si>
  <si>
    <t>00-16444924</t>
  </si>
  <si>
    <t>00-29187023</t>
  </si>
  <si>
    <t>00-63252708</t>
  </si>
  <si>
    <t>00-74940557</t>
  </si>
  <si>
    <t>00-87470671</t>
  </si>
  <si>
    <t>00-93391160</t>
  </si>
  <si>
    <t>00-47487708</t>
  </si>
  <si>
    <t>00-55265544</t>
  </si>
  <si>
    <t>Daugherty</t>
  </si>
  <si>
    <t>00-55765962</t>
  </si>
  <si>
    <t>00-83672216</t>
  </si>
  <si>
    <t>00-55952797</t>
  </si>
  <si>
    <t>00-59046143</t>
  </si>
  <si>
    <t>00-26942058</t>
  </si>
  <si>
    <t>Huff</t>
  </si>
  <si>
    <t>00-24916551</t>
  </si>
  <si>
    <t>00-26951598</t>
  </si>
  <si>
    <t>00-68540955</t>
  </si>
  <si>
    <t>00-77742871</t>
  </si>
  <si>
    <t>00-29019782</t>
  </si>
  <si>
    <t>00-12244018</t>
  </si>
  <si>
    <t>00-80541440</t>
  </si>
  <si>
    <t>00-81210764</t>
  </si>
  <si>
    <t>00-82404720</t>
  </si>
  <si>
    <t>00-60260797</t>
  </si>
  <si>
    <t>00-95215820</t>
  </si>
  <si>
    <t>00-30407950</t>
  </si>
  <si>
    <t>00-37138304</t>
  </si>
  <si>
    <t>00-62314365</t>
  </si>
  <si>
    <t>00-72814453</t>
  </si>
  <si>
    <t>00-10047461</t>
  </si>
  <si>
    <t>00-99673571</t>
  </si>
  <si>
    <t>00-89723307</t>
  </si>
  <si>
    <t>00-65079671</t>
  </si>
  <si>
    <t>00-31508787</t>
  </si>
  <si>
    <t>00-31400078</t>
  </si>
  <si>
    <t>00-35953856</t>
  </si>
  <si>
    <t>Ralph</t>
  </si>
  <si>
    <t>00-40374151</t>
  </si>
  <si>
    <t>00-63880436</t>
  </si>
  <si>
    <t>00-30380452</t>
  </si>
  <si>
    <t>Kurt</t>
  </si>
  <si>
    <t>00-46972997</t>
  </si>
  <si>
    <t>00-25742667</t>
  </si>
  <si>
    <t>00-94361980</t>
  </si>
  <si>
    <t>00-68823870</t>
  </si>
  <si>
    <t>00-91877605</t>
  </si>
  <si>
    <t>00-55818870</t>
  </si>
  <si>
    <t>00-44286237</t>
  </si>
  <si>
    <t>00-88514495</t>
  </si>
  <si>
    <t>00-75404850</t>
  </si>
  <si>
    <t>00-23831159</t>
  </si>
  <si>
    <t>00-90402724</t>
  </si>
  <si>
    <t>00-99242791</t>
  </si>
  <si>
    <t>00-66596142</t>
  </si>
  <si>
    <t>00-47608285</t>
  </si>
  <si>
    <t>00-43778683</t>
  </si>
  <si>
    <t>Mathews</t>
  </si>
  <si>
    <t>00-99520336</t>
  </si>
  <si>
    <t>00-11734913</t>
  </si>
  <si>
    <t>00-88622613</t>
  </si>
  <si>
    <t>00-99339143</t>
  </si>
  <si>
    <t>00-85251955</t>
  </si>
  <si>
    <t>00-91420209</t>
  </si>
  <si>
    <t>00-15650731</t>
  </si>
  <si>
    <t>00-96258750</t>
  </si>
  <si>
    <t>00-25767007</t>
  </si>
  <si>
    <t>00-87862664</t>
  </si>
  <si>
    <t>00-62847572</t>
  </si>
  <si>
    <t>00-96850744</t>
  </si>
  <si>
    <t>00-80164383</t>
  </si>
  <si>
    <t>00-94304617</t>
  </si>
  <si>
    <t>00-13441419</t>
  </si>
  <si>
    <t>00-94627132</t>
  </si>
  <si>
    <t>00-65317019</t>
  </si>
  <si>
    <t>00-44026103</t>
  </si>
  <si>
    <t>00-57295434</t>
  </si>
  <si>
    <t>00-69862044</t>
  </si>
  <si>
    <t>00-95202397</t>
  </si>
  <si>
    <t>00-84957616</t>
  </si>
  <si>
    <t>00-53202156</t>
  </si>
  <si>
    <t>00-33093235</t>
  </si>
  <si>
    <t>00-57218427</t>
  </si>
  <si>
    <t>00-40544052</t>
  </si>
  <si>
    <t>00-22137642</t>
  </si>
  <si>
    <t>00-76732073</t>
  </si>
  <si>
    <t>00-45524800</t>
  </si>
  <si>
    <t>00-55231541</t>
  </si>
  <si>
    <t>00-31369793</t>
  </si>
  <si>
    <t>00-24962673</t>
  </si>
  <si>
    <t>00-96209085</t>
  </si>
  <si>
    <t>00-33878421</t>
  </si>
  <si>
    <t>00-36658273</t>
  </si>
  <si>
    <t>00-99011879</t>
  </si>
  <si>
    <t>00-55656032</t>
  </si>
  <si>
    <t>00-61706059</t>
  </si>
  <si>
    <t>00-49448235</t>
  </si>
  <si>
    <t>00-40175481</t>
  </si>
  <si>
    <t>00-83549599</t>
  </si>
  <si>
    <t>00-76369717</t>
  </si>
  <si>
    <t>00-42930552</t>
  </si>
  <si>
    <t>00-38986747</t>
  </si>
  <si>
    <t>00-12788232</t>
  </si>
  <si>
    <t>00-68914857</t>
  </si>
  <si>
    <t>00-35801896</t>
  </si>
  <si>
    <t>00-63635663</t>
  </si>
  <si>
    <t>00-45096899</t>
  </si>
  <si>
    <t>00-45374067</t>
  </si>
  <si>
    <t>00-52970439</t>
  </si>
  <si>
    <t>Graves</t>
  </si>
  <si>
    <t>00-28051318</t>
  </si>
  <si>
    <t>00-82246104</t>
  </si>
  <si>
    <t>00-78109300</t>
  </si>
  <si>
    <t>00-24067040</t>
  </si>
  <si>
    <t>00-56753777</t>
  </si>
  <si>
    <t>00-40059912</t>
  </si>
  <si>
    <t>00-17140578</t>
  </si>
  <si>
    <t>00-89331123</t>
  </si>
  <si>
    <t>00-85156388</t>
  </si>
  <si>
    <t>00-56654498</t>
  </si>
  <si>
    <t>00-18559981</t>
  </si>
  <si>
    <t>00-47056223</t>
  </si>
  <si>
    <t>00-90227105</t>
  </si>
  <si>
    <t>00-27898844</t>
  </si>
  <si>
    <t>00-70681408</t>
  </si>
  <si>
    <t>00-50890916</t>
  </si>
  <si>
    <t>00-78176556</t>
  </si>
  <si>
    <t>00-82425578</t>
  </si>
  <si>
    <t>00-10909370</t>
  </si>
  <si>
    <t>00-58096857</t>
  </si>
  <si>
    <t>00-18540104</t>
  </si>
  <si>
    <t>Macdonald</t>
  </si>
  <si>
    <t>00-36121315</t>
  </si>
  <si>
    <t>00-34070716</t>
  </si>
  <si>
    <t>00-76434426</t>
  </si>
  <si>
    <t>00-22638132</t>
  </si>
  <si>
    <t>00-62002811</t>
  </si>
  <si>
    <t>00-73673905</t>
  </si>
  <si>
    <t>00-22866554</t>
  </si>
  <si>
    <t>00-67762060</t>
  </si>
  <si>
    <t>00-34772080</t>
  </si>
  <si>
    <t>00-57137357</t>
  </si>
  <si>
    <t>00-55596469</t>
  </si>
  <si>
    <t>00-44597012</t>
  </si>
  <si>
    <t>00-84776506</t>
  </si>
  <si>
    <t>00-32617447</t>
  </si>
  <si>
    <t>00-10625592</t>
  </si>
  <si>
    <t>00-86246226</t>
  </si>
  <si>
    <t>00-35297638</t>
  </si>
  <si>
    <t>00-81835206</t>
  </si>
  <si>
    <t>00-30759612</t>
  </si>
  <si>
    <t>00-69149428</t>
  </si>
  <si>
    <t>00-29978275</t>
  </si>
  <si>
    <t>00-93494515</t>
  </si>
  <si>
    <t>00-26144121</t>
  </si>
  <si>
    <t>00-24465305</t>
  </si>
  <si>
    <t>00-79590395</t>
  </si>
  <si>
    <t>00-35925455</t>
  </si>
  <si>
    <t>00-71024383</t>
  </si>
  <si>
    <t>00-62190005</t>
  </si>
  <si>
    <t>00-84418609</t>
  </si>
  <si>
    <t>Pittman</t>
  </si>
  <si>
    <t>00-28975887</t>
  </si>
  <si>
    <t>00-64262173</t>
  </si>
  <si>
    <t>00-98538069</t>
  </si>
  <si>
    <t>00-79772254</t>
  </si>
  <si>
    <t>00-80778039</t>
  </si>
  <si>
    <t>00-80017740</t>
  </si>
  <si>
    <t>00-36968648</t>
  </si>
  <si>
    <t>00-36580682</t>
  </si>
  <si>
    <t>00-64255917</t>
  </si>
  <si>
    <t>00-13198965</t>
  </si>
  <si>
    <t>00-74975404</t>
  </si>
  <si>
    <t>00-48546517</t>
  </si>
  <si>
    <t>Rosales</t>
  </si>
  <si>
    <t>00-80806579</t>
  </si>
  <si>
    <t>00-51220925</t>
  </si>
  <si>
    <t>00-82851642</t>
  </si>
  <si>
    <t>00-16436549</t>
  </si>
  <si>
    <t>00-61660590</t>
  </si>
  <si>
    <t>00-68224195</t>
  </si>
  <si>
    <t>Seth</t>
  </si>
  <si>
    <t>00-33929694</t>
  </si>
  <si>
    <t>00-16002311</t>
  </si>
  <si>
    <t>00-34924955</t>
  </si>
  <si>
    <t>00-19792992</t>
  </si>
  <si>
    <t>00-86657828</t>
  </si>
  <si>
    <t>00-61202550</t>
  </si>
  <si>
    <t>00-48982422</t>
  </si>
  <si>
    <t>00-54392606</t>
  </si>
  <si>
    <t>00-40651547</t>
  </si>
  <si>
    <t>00-30928435</t>
  </si>
  <si>
    <t>00-99728954</t>
  </si>
  <si>
    <t>00-86576546</t>
  </si>
  <si>
    <t>00-37498028</t>
  </si>
  <si>
    <t>00-46589757</t>
  </si>
  <si>
    <t>00-65517801</t>
  </si>
  <si>
    <t>00-75527308</t>
  </si>
  <si>
    <t>00-63078880</t>
  </si>
  <si>
    <t>00-98981391</t>
  </si>
  <si>
    <t>00-25351874</t>
  </si>
  <si>
    <t>00-34609969</t>
  </si>
  <si>
    <t>00-44426734</t>
  </si>
  <si>
    <t>00-63446108</t>
  </si>
  <si>
    <t>00-86518645</t>
  </si>
  <si>
    <t>Edwin</t>
  </si>
  <si>
    <t>00-37128906</t>
  </si>
  <si>
    <t>00-76836028</t>
  </si>
  <si>
    <t>00-72942341</t>
  </si>
  <si>
    <t>00-15104468</t>
  </si>
  <si>
    <t>00-19046325</t>
  </si>
  <si>
    <t>00-68801935</t>
  </si>
  <si>
    <t>00-15509893</t>
  </si>
  <si>
    <t>00-35363046</t>
  </si>
  <si>
    <t>00-15873085</t>
  </si>
  <si>
    <t>00-43662096</t>
  </si>
  <si>
    <t>00-36930692</t>
  </si>
  <si>
    <t>00-61007346</t>
  </si>
  <si>
    <t>00-18542875</t>
  </si>
  <si>
    <t>00-55082208</t>
  </si>
  <si>
    <t>00-69127002</t>
  </si>
  <si>
    <t>00-80941666</t>
  </si>
  <si>
    <t>00-83433653</t>
  </si>
  <si>
    <t>00-18741781</t>
  </si>
  <si>
    <t>00-93025237</t>
  </si>
  <si>
    <t>00-59710508</t>
  </si>
  <si>
    <t>00-41361578</t>
  </si>
  <si>
    <t>00-17840669</t>
  </si>
  <si>
    <t>00-40134305</t>
  </si>
  <si>
    <t>00-83226848</t>
  </si>
  <si>
    <t>00-73945115</t>
  </si>
  <si>
    <t>00-47912273</t>
  </si>
  <si>
    <t>Wyatt</t>
  </si>
  <si>
    <t>Trevino</t>
  </si>
  <si>
    <t>00-41899399</t>
  </si>
  <si>
    <t>00-56324745</t>
  </si>
  <si>
    <t>00-74307616</t>
  </si>
  <si>
    <t>00-82001727</t>
  </si>
  <si>
    <t>00-48502168</t>
  </si>
  <si>
    <t>00-44522269</t>
  </si>
  <si>
    <t>00-12810133</t>
  </si>
  <si>
    <t>00-15711620</t>
  </si>
  <si>
    <t>00-40465492</t>
  </si>
  <si>
    <t>00-94087394</t>
  </si>
  <si>
    <t>00-66066184</t>
  </si>
  <si>
    <t>00-62135917</t>
  </si>
  <si>
    <t>00-99304909</t>
  </si>
  <si>
    <t>00-37637454</t>
  </si>
  <si>
    <t>00-86287557</t>
  </si>
  <si>
    <t>00-93064164</t>
  </si>
  <si>
    <t>00-64788762</t>
  </si>
  <si>
    <t>00-62724691</t>
  </si>
  <si>
    <t>00-97541827</t>
  </si>
  <si>
    <t>00-16829764</t>
  </si>
  <si>
    <t>Clifford</t>
  </si>
  <si>
    <t>00-31034514</t>
  </si>
  <si>
    <t>00-34201500</t>
  </si>
  <si>
    <t>00-37709690</t>
  </si>
  <si>
    <t>00-46684386</t>
  </si>
  <si>
    <t>00-30918595</t>
  </si>
  <si>
    <t>00-36549575</t>
  </si>
  <si>
    <t>Wang</t>
  </si>
  <si>
    <t>00-42977091</t>
  </si>
  <si>
    <t>00-75321753</t>
  </si>
  <si>
    <t>00-94300224</t>
  </si>
  <si>
    <t>00-18772342</t>
  </si>
  <si>
    <t>00-17080348</t>
  </si>
  <si>
    <t>00-57874974</t>
  </si>
  <si>
    <t>Castaneda</t>
  </si>
  <si>
    <t>00-51280251</t>
  </si>
  <si>
    <t>00-52345697</t>
  </si>
  <si>
    <t>00-55448910</t>
  </si>
  <si>
    <t>00-23623030</t>
  </si>
  <si>
    <t>00-31911949</t>
  </si>
  <si>
    <t>00-64986304</t>
  </si>
  <si>
    <t>00-73024306</t>
  </si>
  <si>
    <t>00-43472531</t>
  </si>
  <si>
    <t>00-69713989</t>
  </si>
  <si>
    <t>00-61130128</t>
  </si>
  <si>
    <t>00-12678196</t>
  </si>
  <si>
    <t>00-88502768</t>
  </si>
  <si>
    <t>00-76003853</t>
  </si>
  <si>
    <t>00-55604049</t>
  </si>
  <si>
    <t>00-33788142</t>
  </si>
  <si>
    <t>00-62830211</t>
  </si>
  <si>
    <t>00-99778757</t>
  </si>
  <si>
    <t>00-49238480</t>
  </si>
  <si>
    <t>00-90908131</t>
  </si>
  <si>
    <t>00-93464930</t>
  </si>
  <si>
    <t>00-59018458</t>
  </si>
  <si>
    <t>00-47613959</t>
  </si>
  <si>
    <t>00-52757412</t>
  </si>
  <si>
    <t>00-42051720</t>
  </si>
  <si>
    <t>00-68109521</t>
  </si>
  <si>
    <t>00-98139894</t>
  </si>
  <si>
    <t>00-83990759</t>
  </si>
  <si>
    <t>00-86994349</t>
  </si>
  <si>
    <t>00-73098568</t>
  </si>
  <si>
    <t>Maddox</t>
  </si>
  <si>
    <t>00-46276862</t>
  </si>
  <si>
    <t>00-78797888</t>
  </si>
  <si>
    <t>00-55919735</t>
  </si>
  <si>
    <t>00-45109738</t>
  </si>
  <si>
    <t>00-45792181</t>
  </si>
  <si>
    <t>00-21381032</t>
  </si>
  <si>
    <t>00-78288809</t>
  </si>
  <si>
    <t>00-27250444</t>
  </si>
  <si>
    <t>00-19987762</t>
  </si>
  <si>
    <t>00-86760300</t>
  </si>
  <si>
    <t>00-20121566</t>
  </si>
  <si>
    <t>00-55786338</t>
  </si>
  <si>
    <t>00-30970686</t>
  </si>
  <si>
    <t>00-54412731</t>
  </si>
  <si>
    <t>00-26371663</t>
  </si>
  <si>
    <t>Shelia</t>
  </si>
  <si>
    <t>00-20892520</t>
  </si>
  <si>
    <t>00-10515548</t>
  </si>
  <si>
    <t>Mandy</t>
  </si>
  <si>
    <t>00-38215122</t>
  </si>
  <si>
    <t>00-53004024</t>
  </si>
  <si>
    <t>00-36481124</t>
  </si>
  <si>
    <t>00-34973205</t>
  </si>
  <si>
    <t>00-89431668</t>
  </si>
  <si>
    <t>00-34820595</t>
  </si>
  <si>
    <t>00-36537596</t>
  </si>
  <si>
    <t>00-35413534</t>
  </si>
  <si>
    <t>00-20170987</t>
  </si>
  <si>
    <t>00-40563463</t>
  </si>
  <si>
    <t>Kramer</t>
  </si>
  <si>
    <t>00-89498261</t>
  </si>
  <si>
    <t>00-95979202</t>
  </si>
  <si>
    <t>00-56272775</t>
  </si>
  <si>
    <t>00-97891427</t>
  </si>
  <si>
    <t>00-47775463</t>
  </si>
  <si>
    <t>00-18426588</t>
  </si>
  <si>
    <t>00-93194239</t>
  </si>
  <si>
    <t>00-69851981</t>
  </si>
  <si>
    <t>00-21842256</t>
  </si>
  <si>
    <t>00-91269754</t>
  </si>
  <si>
    <t>00-45223738</t>
  </si>
  <si>
    <t>00-58065049</t>
  </si>
  <si>
    <t>00-77067918</t>
  </si>
  <si>
    <t>00-83271725</t>
  </si>
  <si>
    <t>00-88816559</t>
  </si>
  <si>
    <t>00-64993351</t>
  </si>
  <si>
    <t>00-64122182</t>
  </si>
  <si>
    <t>00-30493013</t>
  </si>
  <si>
    <t>00-13285625</t>
  </si>
  <si>
    <t>00-94851513</t>
  </si>
  <si>
    <t>00-68301666</t>
  </si>
  <si>
    <t>00-30272064</t>
  </si>
  <si>
    <t>00-22730042</t>
  </si>
  <si>
    <t>00-46358251</t>
  </si>
  <si>
    <t>00-62644474</t>
  </si>
  <si>
    <t>00-40566650</t>
  </si>
  <si>
    <t>00-76993019</t>
  </si>
  <si>
    <t>00-99360714</t>
  </si>
  <si>
    <t>00-53390242</t>
  </si>
  <si>
    <t>00-28988828</t>
  </si>
  <si>
    <t>00-39045233</t>
  </si>
  <si>
    <t>00-94759650</t>
  </si>
  <si>
    <t>00-93011005</t>
  </si>
  <si>
    <t>00-27371542</t>
  </si>
  <si>
    <t>00-60110818</t>
  </si>
  <si>
    <t>00-85876997</t>
  </si>
  <si>
    <t>00-70005821</t>
  </si>
  <si>
    <t>00-53781905</t>
  </si>
  <si>
    <t>00-73912828</t>
  </si>
  <si>
    <t>00-87473129</t>
  </si>
  <si>
    <t>00-27063481</t>
  </si>
  <si>
    <t>00-40726021</t>
  </si>
  <si>
    <t>00-43433510</t>
  </si>
  <si>
    <t>00-52071895</t>
  </si>
  <si>
    <t>00-29911932</t>
  </si>
  <si>
    <t>00-75892915</t>
  </si>
  <si>
    <t>00-18982581</t>
  </si>
  <si>
    <t>00-47072327</t>
  </si>
  <si>
    <t>00-17921698</t>
  </si>
  <si>
    <t>00-10409797</t>
  </si>
  <si>
    <t>00-85413975</t>
  </si>
  <si>
    <t>00-75055025</t>
  </si>
  <si>
    <t>00-36851375</t>
  </si>
  <si>
    <t>00-90206794</t>
  </si>
  <si>
    <t>00-18128621</t>
  </si>
  <si>
    <t>00-77663082</t>
  </si>
  <si>
    <t>00-11464854</t>
  </si>
  <si>
    <t>00-49742322</t>
  </si>
  <si>
    <t>00-66562468</t>
  </si>
  <si>
    <t>00-29812515</t>
  </si>
  <si>
    <t>00-31069286</t>
  </si>
  <si>
    <t>00-46715535</t>
  </si>
  <si>
    <t>00-91408752</t>
  </si>
  <si>
    <t>00-27251767</t>
  </si>
  <si>
    <t>00-17036160</t>
  </si>
  <si>
    <t>00-59502450</t>
  </si>
  <si>
    <t>00-83836812</t>
  </si>
  <si>
    <t>00-53471005</t>
  </si>
  <si>
    <t>00-14635073</t>
  </si>
  <si>
    <t>00-86306755</t>
  </si>
  <si>
    <t>00-27698856</t>
  </si>
  <si>
    <t>00-30343371</t>
  </si>
  <si>
    <t>00-41542991</t>
  </si>
  <si>
    <t>00-55386805</t>
  </si>
  <si>
    <t>00-19338403</t>
  </si>
  <si>
    <t>00-80421269</t>
  </si>
  <si>
    <t>00-30801601</t>
  </si>
  <si>
    <t>00-37817237</t>
  </si>
  <si>
    <t>00-44997902</t>
  </si>
  <si>
    <t>00-84851157</t>
  </si>
  <si>
    <t>00-40268764</t>
  </si>
  <si>
    <t>00-41227854</t>
  </si>
  <si>
    <t>00-52877063</t>
  </si>
  <si>
    <t>00-63124555</t>
  </si>
  <si>
    <t>00-13155879</t>
  </si>
  <si>
    <t>00-83823922</t>
  </si>
  <si>
    <t>00-14832588</t>
  </si>
  <si>
    <t>00-10959975</t>
  </si>
  <si>
    <t>00-59407992</t>
  </si>
  <si>
    <t>00-38558624</t>
  </si>
  <si>
    <t>00-93589707</t>
  </si>
  <si>
    <t>00-78569102</t>
  </si>
  <si>
    <t>Joanna</t>
  </si>
  <si>
    <t>00-91553176</t>
  </si>
  <si>
    <t>00-44942491</t>
  </si>
  <si>
    <t>00-70619406</t>
  </si>
  <si>
    <t>00-78693318</t>
  </si>
  <si>
    <t>00-25125464</t>
  </si>
  <si>
    <t>00-37592908</t>
  </si>
  <si>
    <t>00-50078726</t>
  </si>
  <si>
    <t>00-89625763</t>
  </si>
  <si>
    <t>00-17297089</t>
  </si>
  <si>
    <t>00-43867505</t>
  </si>
  <si>
    <t>00-11658976</t>
  </si>
  <si>
    <t>00-54819596</t>
  </si>
  <si>
    <t>00-53937353</t>
  </si>
  <si>
    <t>00-32180457</t>
  </si>
  <si>
    <t>00-90093137</t>
  </si>
  <si>
    <t>00-43355581</t>
  </si>
  <si>
    <t>00-14187584</t>
  </si>
  <si>
    <t>00-10001272</t>
  </si>
  <si>
    <t>00-86250555</t>
  </si>
  <si>
    <t>00-59398803</t>
  </si>
  <si>
    <t>00-60039183</t>
  </si>
  <si>
    <t>00-13005743</t>
  </si>
  <si>
    <t>00-50540480</t>
  </si>
  <si>
    <t>00-37469800</t>
  </si>
  <si>
    <t>00-14075870</t>
  </si>
  <si>
    <t>00-11925224</t>
  </si>
  <si>
    <t>00-71101892</t>
  </si>
  <si>
    <t>00-84818976</t>
  </si>
  <si>
    <t>00-85595538</t>
  </si>
  <si>
    <t>00-30574887</t>
  </si>
  <si>
    <t>00-60657129</t>
  </si>
  <si>
    <t>Dickerson</t>
  </si>
  <si>
    <t>00-72505408</t>
  </si>
  <si>
    <t>00-15910104</t>
  </si>
  <si>
    <t>00-47791498</t>
  </si>
  <si>
    <t>00-45874310</t>
  </si>
  <si>
    <t>00-35242303</t>
  </si>
  <si>
    <t>00-10261534</t>
  </si>
  <si>
    <t>00-85593030</t>
  </si>
  <si>
    <t>00-75569067</t>
  </si>
  <si>
    <t>00-16347764</t>
  </si>
  <si>
    <t>00-59297789</t>
  </si>
  <si>
    <t>00-31997576</t>
  </si>
  <si>
    <t>00-83957197</t>
  </si>
  <si>
    <t>00-95807297</t>
  </si>
  <si>
    <t>00-63925890</t>
  </si>
  <si>
    <t>00-49251912</t>
  </si>
  <si>
    <t>00-76372099</t>
  </si>
  <si>
    <t>00-67943314</t>
  </si>
  <si>
    <t>00-54668206</t>
  </si>
  <si>
    <t>00-70501156</t>
  </si>
  <si>
    <t>00-15738577</t>
  </si>
  <si>
    <t>00-90368575</t>
  </si>
  <si>
    <t>00-31398059</t>
  </si>
  <si>
    <t>00-37623724</t>
  </si>
  <si>
    <t>00-66234015</t>
  </si>
  <si>
    <t>00-15634248</t>
  </si>
  <si>
    <t>00-44187558</t>
  </si>
  <si>
    <t>00-40438208</t>
  </si>
  <si>
    <t>00-25692917</t>
  </si>
  <si>
    <t>00-63010703</t>
  </si>
  <si>
    <t>00-87446237</t>
  </si>
  <si>
    <t>00-24284340</t>
  </si>
  <si>
    <t>00-30897858</t>
  </si>
  <si>
    <t>00-10080009</t>
  </si>
  <si>
    <t>00-24468787</t>
  </si>
  <si>
    <t>00-51145240</t>
  </si>
  <si>
    <t>Pedro</t>
  </si>
  <si>
    <t>00-38084257</t>
  </si>
  <si>
    <t>00-35636468</t>
  </si>
  <si>
    <t>00-26250483</t>
  </si>
  <si>
    <t>00-18995520</t>
  </si>
  <si>
    <t>00-57984755</t>
  </si>
  <si>
    <t>00-90203261</t>
  </si>
  <si>
    <t>Gabriela</t>
  </si>
  <si>
    <t>00-37977471</t>
  </si>
  <si>
    <t>Kaufman</t>
  </si>
  <si>
    <t>00-74215060</t>
  </si>
  <si>
    <t>00-75945661</t>
  </si>
  <si>
    <t>00-57177123</t>
  </si>
  <si>
    <t>00-61506760</t>
  </si>
  <si>
    <t>00-88802545</t>
  </si>
  <si>
    <t>00-75808087</t>
  </si>
  <si>
    <t>00-75424216</t>
  </si>
  <si>
    <t>00-43843856</t>
  </si>
  <si>
    <t>00-94731492</t>
  </si>
  <si>
    <t>00-55282739</t>
  </si>
  <si>
    <t>00-53335214</t>
  </si>
  <si>
    <t>00-70558903</t>
  </si>
  <si>
    <t>00-11381630</t>
  </si>
  <si>
    <t>00-13789737</t>
  </si>
  <si>
    <t>00-77387045</t>
  </si>
  <si>
    <t>00-85839721</t>
  </si>
  <si>
    <t>00-16538400</t>
  </si>
  <si>
    <t>00-79355175</t>
  </si>
  <si>
    <t>Pope</t>
  </si>
  <si>
    <t>00-31843423</t>
  </si>
  <si>
    <t>00-67274946</t>
  </si>
  <si>
    <t>Nolan</t>
  </si>
  <si>
    <t>00-20310693</t>
  </si>
  <si>
    <t>00-10764034</t>
  </si>
  <si>
    <t>00-97761151</t>
  </si>
  <si>
    <t>00-50570882</t>
  </si>
  <si>
    <t>00-88325414</t>
  </si>
  <si>
    <t>00-69682115</t>
  </si>
  <si>
    <t>00-32069861</t>
  </si>
  <si>
    <t>00-85533812</t>
  </si>
  <si>
    <t>00-67710061</t>
  </si>
  <si>
    <t>00-59430818</t>
  </si>
  <si>
    <t>00-73573301</t>
  </si>
  <si>
    <t>00-66674138</t>
  </si>
  <si>
    <t>00-99214834</t>
  </si>
  <si>
    <t>00-42646040</t>
  </si>
  <si>
    <t>00-13235892</t>
  </si>
  <si>
    <t>00-99206598</t>
  </si>
  <si>
    <t>00-60105741</t>
  </si>
  <si>
    <t>00-98082088</t>
  </si>
  <si>
    <t>00-85117177</t>
  </si>
  <si>
    <t>00-50311369</t>
  </si>
  <si>
    <t>00-11502382</t>
  </si>
  <si>
    <t>00-11632815</t>
  </si>
  <si>
    <t>00-88594257</t>
  </si>
  <si>
    <t>00-28396122</t>
  </si>
  <si>
    <t>00-74476742</t>
  </si>
  <si>
    <t>Escobar</t>
  </si>
  <si>
    <t>00-73721148</t>
  </si>
  <si>
    <t>00-33141548</t>
  </si>
  <si>
    <t>00-82665857</t>
  </si>
  <si>
    <t>00-99534277</t>
  </si>
  <si>
    <t>00-19126002</t>
  </si>
  <si>
    <t>Nixon</t>
  </si>
  <si>
    <t>00-32110051</t>
  </si>
  <si>
    <t>Salas</t>
  </si>
  <si>
    <t>00-93969764</t>
  </si>
  <si>
    <t>00-45227919</t>
  </si>
  <si>
    <t>00-53015114</t>
  </si>
  <si>
    <t>00-60154780</t>
  </si>
  <si>
    <t>00-40161549</t>
  </si>
  <si>
    <t>00-92529913</t>
  </si>
  <si>
    <t>00-96710149</t>
  </si>
  <si>
    <t>00-42392187</t>
  </si>
  <si>
    <t>00-20073766</t>
  </si>
  <si>
    <t>00-18903195</t>
  </si>
  <si>
    <t>00-29537240</t>
  </si>
  <si>
    <t>00-47230579</t>
  </si>
  <si>
    <t>00-55833023</t>
  </si>
  <si>
    <t>00-53900976</t>
  </si>
  <si>
    <t>00-75469731</t>
  </si>
  <si>
    <t>00-85187117</t>
  </si>
  <si>
    <t>00-98719102</t>
  </si>
  <si>
    <t>00-55241475</t>
  </si>
  <si>
    <t>00-81503033</t>
  </si>
  <si>
    <t>00-43768232</t>
  </si>
  <si>
    <t>00-48781804</t>
  </si>
  <si>
    <t>00-53508602</t>
  </si>
  <si>
    <t>00-56776651</t>
  </si>
  <si>
    <t>00-54962735</t>
  </si>
  <si>
    <t>00-45421420</t>
  </si>
  <si>
    <t>00-35280282</t>
  </si>
  <si>
    <t>00-49596283</t>
  </si>
  <si>
    <t>00-82850150</t>
  </si>
  <si>
    <t>00-72101258</t>
  </si>
  <si>
    <t>00-49119248</t>
  </si>
  <si>
    <t>00-95019446</t>
  </si>
  <si>
    <t>00-76700263</t>
  </si>
  <si>
    <t>00-46338173</t>
  </si>
  <si>
    <t>00-55821856</t>
  </si>
  <si>
    <t>00-43894767</t>
  </si>
  <si>
    <t>00-83911477</t>
  </si>
  <si>
    <t>00-35357498</t>
  </si>
  <si>
    <t>00-71036929</t>
  </si>
  <si>
    <t>00-47190613</t>
  </si>
  <si>
    <t>00-45661812</t>
  </si>
  <si>
    <t>00-75707576</t>
  </si>
  <si>
    <t>00-61926784</t>
  </si>
  <si>
    <t>00-26497586</t>
  </si>
  <si>
    <t>00-19432819</t>
  </si>
  <si>
    <t>00-46025956</t>
  </si>
  <si>
    <t>00-66809516</t>
  </si>
  <si>
    <t>Proctor</t>
  </si>
  <si>
    <t>00-18036942</t>
  </si>
  <si>
    <t>00-47201638</t>
  </si>
  <si>
    <t>00-39586634</t>
  </si>
  <si>
    <t>00-45800669</t>
  </si>
  <si>
    <t>Krystal</t>
  </si>
  <si>
    <t>00-41724015</t>
  </si>
  <si>
    <t>00-52509142</t>
  </si>
  <si>
    <t>Gates</t>
  </si>
  <si>
    <t>00-61441896</t>
  </si>
  <si>
    <t>00-31527957</t>
  </si>
  <si>
    <t>00-46202434</t>
  </si>
  <si>
    <t>00-43043458</t>
  </si>
  <si>
    <t>00-71673933</t>
  </si>
  <si>
    <t>00-47509920</t>
  </si>
  <si>
    <t>00-51405395</t>
  </si>
  <si>
    <t>00-61902437</t>
  </si>
  <si>
    <t>00-21005469</t>
  </si>
  <si>
    <t>00-30184404</t>
  </si>
  <si>
    <t>00-92551005</t>
  </si>
  <si>
    <t>00-46470084</t>
  </si>
  <si>
    <t>00-68606209</t>
  </si>
  <si>
    <t>00-53228848</t>
  </si>
  <si>
    <t>00-62063146</t>
  </si>
  <si>
    <t>00-60057985</t>
  </si>
  <si>
    <t>00-60689240</t>
  </si>
  <si>
    <t>00-39249849</t>
  </si>
  <si>
    <t>00-43388761</t>
  </si>
  <si>
    <t>00-90589106</t>
  </si>
  <si>
    <t>00-85606069</t>
  </si>
  <si>
    <t>00-70699404</t>
  </si>
  <si>
    <t>Cantu</t>
  </si>
  <si>
    <t>00-86726438</t>
  </si>
  <si>
    <t>00-75895196</t>
  </si>
  <si>
    <t>00-22007239</t>
  </si>
  <si>
    <t>00-46120895</t>
  </si>
  <si>
    <t>00-31219581</t>
  </si>
  <si>
    <t>00-79413354</t>
  </si>
  <si>
    <t>00-14871204</t>
  </si>
  <si>
    <t>00-40679513</t>
  </si>
  <si>
    <t>00-92604294</t>
  </si>
  <si>
    <t>00-20637474</t>
  </si>
  <si>
    <t>00-30002379</t>
  </si>
  <si>
    <t>00-34967191</t>
  </si>
  <si>
    <t>00-79861397</t>
  </si>
  <si>
    <t>00-16998989</t>
  </si>
  <si>
    <t>00-48687319</t>
  </si>
  <si>
    <t>00-41708297</t>
  </si>
  <si>
    <t>00-20341136</t>
  </si>
  <si>
    <t>00-33988814</t>
  </si>
  <si>
    <t>00-59517025</t>
  </si>
  <si>
    <t>00-35072772</t>
  </si>
  <si>
    <t>00-33057873</t>
  </si>
  <si>
    <t>00-12780717</t>
  </si>
  <si>
    <t>00-28112562</t>
  </si>
  <si>
    <t>00-27755795</t>
  </si>
  <si>
    <t>00-59283521</t>
  </si>
  <si>
    <t>00-42989230</t>
  </si>
  <si>
    <t>00-43314826</t>
  </si>
  <si>
    <t>Blackburn</t>
  </si>
  <si>
    <t>00-15673858</t>
  </si>
  <si>
    <t>00-10076959</t>
  </si>
  <si>
    <t>00-75760850</t>
  </si>
  <si>
    <t>00-82674732</t>
  </si>
  <si>
    <t>00-96886282</t>
  </si>
  <si>
    <t>00-91271137</t>
  </si>
  <si>
    <t>00-43746338</t>
  </si>
  <si>
    <t>00-77531991</t>
  </si>
  <si>
    <t>00-14887763</t>
  </si>
  <si>
    <t>00-50056231</t>
  </si>
  <si>
    <t>00-60458379</t>
  </si>
  <si>
    <t>00-75393775</t>
  </si>
  <si>
    <t>00-68456858</t>
  </si>
  <si>
    <t>00-89246161</t>
  </si>
  <si>
    <t>00-97116877</t>
  </si>
  <si>
    <t>00-29101240</t>
  </si>
  <si>
    <t>00-43946341</t>
  </si>
  <si>
    <t>00-72438718</t>
  </si>
  <si>
    <t>00-27503885</t>
  </si>
  <si>
    <t>00-29533708</t>
  </si>
  <si>
    <t>00-60202214</t>
  </si>
  <si>
    <t>00-97702160</t>
  </si>
  <si>
    <t>00-49453440</t>
  </si>
  <si>
    <t>00-74036365</t>
  </si>
  <si>
    <t>00-57309391</t>
  </si>
  <si>
    <t>00-32272814</t>
  </si>
  <si>
    <t>00-85375348</t>
  </si>
  <si>
    <t>00-39352584</t>
  </si>
  <si>
    <t>00-70177680</t>
  </si>
  <si>
    <t>00-56563585</t>
  </si>
  <si>
    <t>00-16833876</t>
  </si>
  <si>
    <t>00-68840762</t>
  </si>
  <si>
    <t>00-78984106</t>
  </si>
  <si>
    <t>00-86014287</t>
  </si>
  <si>
    <t>00-60724233</t>
  </si>
  <si>
    <t>00-95255730</t>
  </si>
  <si>
    <t>Stout</t>
  </si>
  <si>
    <t>00-36351536</t>
  </si>
  <si>
    <t>00-62935392</t>
  </si>
  <si>
    <t>Oneal</t>
  </si>
  <si>
    <t>00-11626011</t>
  </si>
  <si>
    <t>00-86409465</t>
  </si>
  <si>
    <t>00-83424609</t>
  </si>
  <si>
    <t>00-18889007</t>
  </si>
  <si>
    <t>00-74782142</t>
  </si>
  <si>
    <t>00-32226983</t>
  </si>
  <si>
    <t>00-20733328</t>
  </si>
  <si>
    <t>00-59944615</t>
  </si>
  <si>
    <t>00-84969806</t>
  </si>
  <si>
    <t>Terrance</t>
  </si>
  <si>
    <t>00-94761786</t>
  </si>
  <si>
    <t>00-99624137</t>
  </si>
  <si>
    <t>00-79799698</t>
  </si>
  <si>
    <t>00-42923144</t>
  </si>
  <si>
    <t>00-74880308</t>
  </si>
  <si>
    <t>00-76957784</t>
  </si>
  <si>
    <t>00-89415669</t>
  </si>
  <si>
    <t>00-29860461</t>
  </si>
  <si>
    <t>00-72323676</t>
  </si>
  <si>
    <t>Dickson</t>
  </si>
  <si>
    <t>00-82774096</t>
  </si>
  <si>
    <t>00-63667053</t>
  </si>
  <si>
    <t>00-20888977</t>
  </si>
  <si>
    <t>00-98970561</t>
  </si>
  <si>
    <t>00-68468386</t>
  </si>
  <si>
    <t>00-65596056</t>
  </si>
  <si>
    <t>00-59711575</t>
  </si>
  <si>
    <t>00-76016435</t>
  </si>
  <si>
    <t>00-38726428</t>
  </si>
  <si>
    <t>00-42646566</t>
  </si>
  <si>
    <t>00-31366388</t>
  </si>
  <si>
    <t>00-21123747</t>
  </si>
  <si>
    <t>00-11139490</t>
  </si>
  <si>
    <t>00-22390315</t>
  </si>
  <si>
    <t>00-30386018</t>
  </si>
  <si>
    <t>00-33833454</t>
  </si>
  <si>
    <t>00-59226631</t>
  </si>
  <si>
    <t>00-99396822</t>
  </si>
  <si>
    <t>00-51576275</t>
  </si>
  <si>
    <t>00-21052264</t>
  </si>
  <si>
    <t>00-35803109</t>
  </si>
  <si>
    <t>00-75815017</t>
  </si>
  <si>
    <t>00-92602298</t>
  </si>
  <si>
    <t>00-92240163</t>
  </si>
  <si>
    <t>00-91358455</t>
  </si>
  <si>
    <t>00-79107561</t>
  </si>
  <si>
    <t>Larsen</t>
  </si>
  <si>
    <t>00-48077170</t>
  </si>
  <si>
    <t>00-31851520</t>
  </si>
  <si>
    <t>00-78300164</t>
  </si>
  <si>
    <t>00-63833929</t>
  </si>
  <si>
    <t>00-51517045</t>
  </si>
  <si>
    <t>00-71912861</t>
  </si>
  <si>
    <t>00-20664018</t>
  </si>
  <si>
    <t>00-24451825</t>
  </si>
  <si>
    <t>00-19857239</t>
  </si>
  <si>
    <t>00-52943014</t>
  </si>
  <si>
    <t>00-68429652</t>
  </si>
  <si>
    <t>00-84104323</t>
  </si>
  <si>
    <t>00-38155104</t>
  </si>
  <si>
    <t>00-58883349</t>
  </si>
  <si>
    <t>00-18865799</t>
  </si>
  <si>
    <t>00-35039993</t>
  </si>
  <si>
    <t>00-63350155</t>
  </si>
  <si>
    <t>00-27837972</t>
  </si>
  <si>
    <t>00-66686642</t>
  </si>
  <si>
    <t>00-34690946</t>
  </si>
  <si>
    <t>00-65807870</t>
  </si>
  <si>
    <t>00-15640563</t>
  </si>
  <si>
    <t>00-91057016</t>
  </si>
  <si>
    <t>00-34228034</t>
  </si>
  <si>
    <t>00-58416029</t>
  </si>
  <si>
    <t>00-55255509</t>
  </si>
  <si>
    <t>00-77253402</t>
  </si>
  <si>
    <t>00-98404605</t>
  </si>
  <si>
    <t>00-46701305</t>
  </si>
  <si>
    <t>00-92203497</t>
  </si>
  <si>
    <t>00-15291565</t>
  </si>
  <si>
    <t>00-83433630</t>
  </si>
  <si>
    <t>00-48183020</t>
  </si>
  <si>
    <t>00-94160250</t>
  </si>
  <si>
    <t>00-66001691</t>
  </si>
  <si>
    <t>00-40996944</t>
  </si>
  <si>
    <t>00-70300178</t>
  </si>
  <si>
    <t>00-15195631</t>
  </si>
  <si>
    <t>00-44110350</t>
  </si>
  <si>
    <t>00-40765501</t>
  </si>
  <si>
    <t>00-63281778</t>
  </si>
  <si>
    <t>00-46726628</t>
  </si>
  <si>
    <t>00-12193574</t>
  </si>
  <si>
    <t>00-95901983</t>
  </si>
  <si>
    <t>00-16871369</t>
  </si>
  <si>
    <t>00-81684347</t>
  </si>
  <si>
    <t>00-25552030</t>
  </si>
  <si>
    <t>00-54102252</t>
  </si>
  <si>
    <t>Monroe</t>
  </si>
  <si>
    <t>00-11907415</t>
  </si>
  <si>
    <t>00-96817795</t>
  </si>
  <si>
    <t>00-23349287</t>
  </si>
  <si>
    <t>00-44654107</t>
  </si>
  <si>
    <t>00-44506369</t>
  </si>
  <si>
    <t>00-31999265</t>
  </si>
  <si>
    <t>00-82788896</t>
  </si>
  <si>
    <t>00-20230849</t>
  </si>
  <si>
    <t>00-10446705</t>
  </si>
  <si>
    <t>00-46245645</t>
  </si>
  <si>
    <t>00-70571332</t>
  </si>
  <si>
    <t>00-81751708</t>
  </si>
  <si>
    <t>00-99657224</t>
  </si>
  <si>
    <t>00-22352071</t>
  </si>
  <si>
    <t>00-35407437</t>
  </si>
  <si>
    <t>00-12446459</t>
  </si>
  <si>
    <t>00-21599659</t>
  </si>
  <si>
    <t>00-55916044</t>
  </si>
  <si>
    <t>00-36061115</t>
  </si>
  <si>
    <t>00-13998226</t>
  </si>
  <si>
    <t>00-68035954</t>
  </si>
  <si>
    <t>00-64017185</t>
  </si>
  <si>
    <t>00-95562356</t>
  </si>
  <si>
    <t>00-18979241</t>
  </si>
  <si>
    <t>00-98184498</t>
  </si>
  <si>
    <t>00-71452014</t>
  </si>
  <si>
    <t>00-36724504</t>
  </si>
  <si>
    <t>00-35243741</t>
  </si>
  <si>
    <t>00-99198449</t>
  </si>
  <si>
    <t>00-65771986</t>
  </si>
  <si>
    <t>00-72207404</t>
  </si>
  <si>
    <t>00-79862230</t>
  </si>
  <si>
    <t>00-28222781</t>
  </si>
  <si>
    <t>00-55728427</t>
  </si>
  <si>
    <t>00-95641687</t>
  </si>
  <si>
    <t>00-67128515</t>
  </si>
  <si>
    <t>00-50292848</t>
  </si>
  <si>
    <t>00-44665942</t>
  </si>
  <si>
    <t>00-55626134</t>
  </si>
  <si>
    <t>00-58826428</t>
  </si>
  <si>
    <t>00-50241177</t>
  </si>
  <si>
    <t>00-53990376</t>
  </si>
  <si>
    <t>00-28444834</t>
  </si>
  <si>
    <t>00-23438230</t>
  </si>
  <si>
    <t>Whitaker</t>
  </si>
  <si>
    <t>00-54799885</t>
  </si>
  <si>
    <t>00-87364623</t>
  </si>
  <si>
    <t>00-16587232</t>
  </si>
  <si>
    <t>00-82652905</t>
  </si>
  <si>
    <t>00-83677009</t>
  </si>
  <si>
    <t>00-49890367</t>
  </si>
  <si>
    <t>00-23480253</t>
  </si>
  <si>
    <t>00-66394418</t>
  </si>
  <si>
    <t>00-16986498</t>
  </si>
  <si>
    <t>00-10538139</t>
  </si>
  <si>
    <t>00-72978060</t>
  </si>
  <si>
    <t>00-24346658</t>
  </si>
  <si>
    <t>00-43229057</t>
  </si>
  <si>
    <t>00-97038284</t>
  </si>
  <si>
    <t>00-23941705</t>
  </si>
  <si>
    <t>00-39315551</t>
  </si>
  <si>
    <t>00-78408689</t>
  </si>
  <si>
    <t>00-80192532</t>
  </si>
  <si>
    <t>00-35172528</t>
  </si>
  <si>
    <t>00-67676460</t>
  </si>
  <si>
    <t>00-35833126</t>
  </si>
  <si>
    <t>00-28281865</t>
  </si>
  <si>
    <t>00-87622366</t>
  </si>
  <si>
    <t>00-26730079</t>
  </si>
  <si>
    <t>00-91236074</t>
  </si>
  <si>
    <t>00-89287426</t>
  </si>
  <si>
    <t>00-27205509</t>
  </si>
  <si>
    <t>00-26103071</t>
  </si>
  <si>
    <t>00-15396384</t>
  </si>
  <si>
    <t>00-16249742</t>
  </si>
  <si>
    <t>00-27845866</t>
  </si>
  <si>
    <t>00-87118114</t>
  </si>
  <si>
    <t>00-24867878</t>
  </si>
  <si>
    <t>00-24355076</t>
  </si>
  <si>
    <t>00-29728335</t>
  </si>
  <si>
    <t>00-59493703</t>
  </si>
  <si>
    <t>00-98519306</t>
  </si>
  <si>
    <t>00-99002424</t>
  </si>
  <si>
    <t>00-37753738</t>
  </si>
  <si>
    <t>00-99369812</t>
  </si>
  <si>
    <t>00-75755054</t>
  </si>
  <si>
    <t>Rush</t>
  </si>
  <si>
    <t>00-16567733</t>
  </si>
  <si>
    <t>00-31287616</t>
  </si>
  <si>
    <t>00-71572062</t>
  </si>
  <si>
    <t>00-24819849</t>
  </si>
  <si>
    <t>00-47490780</t>
  </si>
  <si>
    <t>00-81080683</t>
  </si>
  <si>
    <t>00-50694236</t>
  </si>
  <si>
    <t>00-46992495</t>
  </si>
  <si>
    <t>00-31536347</t>
  </si>
  <si>
    <t>00-12301266</t>
  </si>
  <si>
    <t>00-61617675</t>
  </si>
  <si>
    <t>00-96152815</t>
  </si>
  <si>
    <t>00-59772507</t>
  </si>
  <si>
    <t>00-46482003</t>
  </si>
  <si>
    <t>00-51636644</t>
  </si>
  <si>
    <t>00-86122371</t>
  </si>
  <si>
    <t>00-47958563</t>
  </si>
  <si>
    <t>00-99717427</t>
  </si>
  <si>
    <t>00-81124566</t>
  </si>
  <si>
    <t>00-80910956</t>
  </si>
  <si>
    <t>Mcconnell</t>
  </si>
  <si>
    <t>00-84339493</t>
  </si>
  <si>
    <t>00-74561311</t>
  </si>
  <si>
    <t>00-51115997</t>
  </si>
  <si>
    <t>00-46499378</t>
  </si>
  <si>
    <t>00-99903903</t>
  </si>
  <si>
    <t>00-85701752</t>
  </si>
  <si>
    <t>00-93834973</t>
  </si>
  <si>
    <t>00-16147632</t>
  </si>
  <si>
    <t>00-42368904</t>
  </si>
  <si>
    <t>00-67824109</t>
  </si>
  <si>
    <t>00-20236554</t>
  </si>
  <si>
    <t>00-65127958</t>
  </si>
  <si>
    <t>00-65346005</t>
  </si>
  <si>
    <t>00-23772773</t>
  </si>
  <si>
    <t>00-28216197</t>
  </si>
  <si>
    <t>00-59778266</t>
  </si>
  <si>
    <t>00-88852864</t>
  </si>
  <si>
    <t>00-89004075</t>
  </si>
  <si>
    <t>00-55743318</t>
  </si>
  <si>
    <t>00-22550720</t>
  </si>
  <si>
    <t>00-94437310</t>
  </si>
  <si>
    <t>00-73889311</t>
  </si>
  <si>
    <t>00-98220912</t>
  </si>
  <si>
    <t>00-75706214</t>
  </si>
  <si>
    <t>00-65272067</t>
  </si>
  <si>
    <t>00-77605530</t>
  </si>
  <si>
    <t>00-10012470</t>
  </si>
  <si>
    <t>00-70714168</t>
  </si>
  <si>
    <t>00-23087728</t>
  </si>
  <si>
    <t>00-99563301</t>
  </si>
  <si>
    <t>00-31066031</t>
  </si>
  <si>
    <t>00-34077528</t>
  </si>
  <si>
    <t>00-27801051</t>
  </si>
  <si>
    <t>00-70326441</t>
  </si>
  <si>
    <t>00-25821079</t>
  </si>
  <si>
    <t>00-59209911</t>
  </si>
  <si>
    <t>00-67958238</t>
  </si>
  <si>
    <t>00-31349862</t>
  </si>
  <si>
    <t>00-60269323</t>
  </si>
  <si>
    <t>00-66419315</t>
  </si>
  <si>
    <t>Marie</t>
  </si>
  <si>
    <t>00-19826486</t>
  </si>
  <si>
    <t>00-40770370</t>
  </si>
  <si>
    <t>00-79828365</t>
  </si>
  <si>
    <t>00-89414336</t>
  </si>
  <si>
    <t>00-70808034</t>
  </si>
  <si>
    <t>00-98653040</t>
  </si>
  <si>
    <t>00-33103570</t>
  </si>
  <si>
    <t>00-52376590</t>
  </si>
  <si>
    <t>00-12688078</t>
  </si>
  <si>
    <t>00-81866578</t>
  </si>
  <si>
    <t>00-88034525</t>
  </si>
  <si>
    <t>00-17219866</t>
  </si>
  <si>
    <t>00-25188734</t>
  </si>
  <si>
    <t>00-87935179</t>
  </si>
  <si>
    <t>00-79518667</t>
  </si>
  <si>
    <t>00-26968753</t>
  </si>
  <si>
    <t>00-91456926</t>
  </si>
  <si>
    <t>00-82343742</t>
  </si>
  <si>
    <t>00-82150950</t>
  </si>
  <si>
    <t>00-83673108</t>
  </si>
  <si>
    <t>00-67407701</t>
  </si>
  <si>
    <t>00-39596058</t>
  </si>
  <si>
    <t>00-29840362</t>
  </si>
  <si>
    <t>00-95074507</t>
  </si>
  <si>
    <t>00-53196957</t>
  </si>
  <si>
    <t>00-55322842</t>
  </si>
  <si>
    <t>00-13667070</t>
  </si>
  <si>
    <t>00-14073160</t>
  </si>
  <si>
    <t>00-95501953</t>
  </si>
  <si>
    <t>00-35558010</t>
  </si>
  <si>
    <t>00-82347561</t>
  </si>
  <si>
    <t>00-94670720</t>
  </si>
  <si>
    <t>00-30102493</t>
  </si>
  <si>
    <t>00-25456185</t>
  </si>
  <si>
    <t>00-48904591</t>
  </si>
  <si>
    <t>00-21413934</t>
  </si>
  <si>
    <t>00-99676711</t>
  </si>
  <si>
    <t>00-75919584</t>
  </si>
  <si>
    <t>00-33585405</t>
  </si>
  <si>
    <t>00-93437116</t>
  </si>
  <si>
    <t>00-72931255</t>
  </si>
  <si>
    <t>00-13523397</t>
  </si>
  <si>
    <t>00-98857117</t>
  </si>
  <si>
    <t>00-56352382</t>
  </si>
  <si>
    <t>00-79241678</t>
  </si>
  <si>
    <t>00-60696877</t>
  </si>
  <si>
    <t>00-30035090</t>
  </si>
  <si>
    <t>00-53169846</t>
  </si>
  <si>
    <t>00-51624456</t>
  </si>
  <si>
    <t>00-15620119</t>
  </si>
  <si>
    <t>00-73051358</t>
  </si>
  <si>
    <t>00-65053892</t>
  </si>
  <si>
    <t>00-71743329</t>
  </si>
  <si>
    <t>00-93805299</t>
  </si>
  <si>
    <t>00-26880118</t>
  </si>
  <si>
    <t>Jody</t>
  </si>
  <si>
    <t>00-16306434</t>
  </si>
  <si>
    <t>00-80944243</t>
  </si>
  <si>
    <t>00-10667294</t>
  </si>
  <si>
    <t>00-96406343</t>
  </si>
  <si>
    <t>00-43422272</t>
  </si>
  <si>
    <t>00-35190520</t>
  </si>
  <si>
    <t>00-45943432</t>
  </si>
  <si>
    <t>00-28991936</t>
  </si>
  <si>
    <t>00-49614511</t>
  </si>
  <si>
    <t>00-96595409</t>
  </si>
  <si>
    <t>00-64712677</t>
  </si>
  <si>
    <t>00-66344563</t>
  </si>
  <si>
    <t>00-80910050</t>
  </si>
  <si>
    <t>00-43802725</t>
  </si>
  <si>
    <t>00-62369622</t>
  </si>
  <si>
    <t>00-31028161</t>
  </si>
  <si>
    <t>00-49005267</t>
  </si>
  <si>
    <t>00-64127215</t>
  </si>
  <si>
    <t>00-59532732</t>
  </si>
  <si>
    <t>00-49437611</t>
  </si>
  <si>
    <t>00-99746613</t>
  </si>
  <si>
    <t>00-65189205</t>
  </si>
  <si>
    <t>00-87270408</t>
  </si>
  <si>
    <t>00-13018823</t>
  </si>
  <si>
    <t>00-59442025</t>
  </si>
  <si>
    <t>00-79625031</t>
  </si>
  <si>
    <t>00-28019246</t>
  </si>
  <si>
    <t>00-55624499</t>
  </si>
  <si>
    <t>00-17720663</t>
  </si>
  <si>
    <t>00-37466298</t>
  </si>
  <si>
    <t>00-57655811</t>
  </si>
  <si>
    <t>00-88802121</t>
  </si>
  <si>
    <t>00-62978421</t>
  </si>
  <si>
    <t>00-23713785</t>
  </si>
  <si>
    <t>00-71034694</t>
  </si>
  <si>
    <t>00-26613309</t>
  </si>
  <si>
    <t>00-42359400</t>
  </si>
  <si>
    <t>00-36573788</t>
  </si>
  <si>
    <t>00-96440006</t>
  </si>
  <si>
    <t>00-64579226</t>
  </si>
  <si>
    <t>00-21256208</t>
  </si>
  <si>
    <t>00-77764711</t>
  </si>
  <si>
    <t>00-22791995</t>
  </si>
  <si>
    <t>00-64653122</t>
  </si>
  <si>
    <t>00-80393718</t>
  </si>
  <si>
    <t>00-38011716</t>
  </si>
  <si>
    <t>00-24327177</t>
  </si>
  <si>
    <t>00-83784912</t>
  </si>
  <si>
    <t>00-11760963</t>
  </si>
  <si>
    <t>00-73387410</t>
  </si>
  <si>
    <t>00-48070748</t>
  </si>
  <si>
    <t>00-65768929</t>
  </si>
  <si>
    <t>00-38682565</t>
  </si>
  <si>
    <t>00-56411493</t>
  </si>
  <si>
    <t>00-51772295</t>
  </si>
  <si>
    <t>00-80593346</t>
  </si>
  <si>
    <t>00-24610423</t>
  </si>
  <si>
    <t>00-63284724</t>
  </si>
  <si>
    <t>00-13540146</t>
  </si>
  <si>
    <t>00-32897636</t>
  </si>
  <si>
    <t>00-91412223</t>
  </si>
  <si>
    <t>00-42231365</t>
  </si>
  <si>
    <t>00-66139112</t>
  </si>
  <si>
    <t>00-49453084</t>
  </si>
  <si>
    <t>00-15751690</t>
  </si>
  <si>
    <t>00-55297384</t>
  </si>
  <si>
    <t>00-68434539</t>
  </si>
  <si>
    <t>Nash</t>
  </si>
  <si>
    <t>00-79704534</t>
  </si>
  <si>
    <t>00-27285424</t>
  </si>
  <si>
    <t>00-35895776</t>
  </si>
  <si>
    <t>00-37270654</t>
  </si>
  <si>
    <t>Sellers</t>
  </si>
  <si>
    <t>00-21862128</t>
  </si>
  <si>
    <t>Gentry</t>
  </si>
  <si>
    <t>00-30668431</t>
  </si>
  <si>
    <t>00-38568706</t>
  </si>
  <si>
    <t>00-39340542</t>
  </si>
  <si>
    <t>00-16986310</t>
  </si>
  <si>
    <t>00-34616054</t>
  </si>
  <si>
    <t>00-94071070</t>
  </si>
  <si>
    <t>00-85345921</t>
  </si>
  <si>
    <t>00-38300963</t>
  </si>
  <si>
    <t>00-15414590</t>
  </si>
  <si>
    <t>00-10665587</t>
  </si>
  <si>
    <t>00-36047525</t>
  </si>
  <si>
    <t>00-99537557</t>
  </si>
  <si>
    <t>00-28320085</t>
  </si>
  <si>
    <t>00-96588631</t>
  </si>
  <si>
    <t>00-17167272</t>
  </si>
  <si>
    <t>00-12423190</t>
  </si>
  <si>
    <t>00-59424714</t>
  </si>
  <si>
    <t>00-18702667</t>
  </si>
  <si>
    <t>00-34397834</t>
  </si>
  <si>
    <t>00-44258271</t>
  </si>
  <si>
    <t>00-90242117</t>
  </si>
  <si>
    <t>00-66470487</t>
  </si>
  <si>
    <t>00-60448148</t>
  </si>
  <si>
    <t>00-84181946</t>
  </si>
  <si>
    <t>00-71230430</t>
  </si>
  <si>
    <t>00-29485870</t>
  </si>
  <si>
    <t>00-61552873</t>
  </si>
  <si>
    <t>00-29720859</t>
  </si>
  <si>
    <t>00-12855262</t>
  </si>
  <si>
    <t>00-93051731</t>
  </si>
  <si>
    <t>00-35551798</t>
  </si>
  <si>
    <t>Harvey</t>
  </si>
  <si>
    <t>00-28963920</t>
  </si>
  <si>
    <t>00-85687408</t>
  </si>
  <si>
    <t>00-93512668</t>
  </si>
  <si>
    <t>00-30803857</t>
  </si>
  <si>
    <t>00-66063235</t>
  </si>
  <si>
    <t>Chung</t>
  </si>
  <si>
    <t>00-69322805</t>
  </si>
  <si>
    <t>00-85384682</t>
  </si>
  <si>
    <t>00-79792383</t>
  </si>
  <si>
    <t>00-98925059</t>
  </si>
  <si>
    <t>00-42743997</t>
  </si>
  <si>
    <t>00-98215833</t>
  </si>
  <si>
    <t>00-48211978</t>
  </si>
  <si>
    <t>00-99064587</t>
  </si>
  <si>
    <t>00-86003182</t>
  </si>
  <si>
    <t>00-83719381</t>
  </si>
  <si>
    <t>00-89257196</t>
  </si>
  <si>
    <t>00-29677965</t>
  </si>
  <si>
    <t>00-83902153</t>
  </si>
  <si>
    <t>00-64616541</t>
  </si>
  <si>
    <t>00-85402722</t>
  </si>
  <si>
    <t>Jay</t>
  </si>
  <si>
    <t>00-29557879</t>
  </si>
  <si>
    <t>00-86706373</t>
  </si>
  <si>
    <t>00-35775293</t>
  </si>
  <si>
    <t>00-29992004</t>
  </si>
  <si>
    <t>00-78321018</t>
  </si>
  <si>
    <t>00-13953262</t>
  </si>
  <si>
    <t>00-40029161</t>
  </si>
  <si>
    <t>00-78974303</t>
  </si>
  <si>
    <t>00-18402695</t>
  </si>
  <si>
    <t>00-61967417</t>
  </si>
  <si>
    <t>00-99699727</t>
  </si>
  <si>
    <t>00-13420583</t>
  </si>
  <si>
    <t>00-80841778</t>
  </si>
  <si>
    <t>00-20751435</t>
  </si>
  <si>
    <t>Jenny</t>
  </si>
  <si>
    <t>00-53136609</t>
  </si>
  <si>
    <t>00-33781932</t>
  </si>
  <si>
    <t>00-88176784</t>
  </si>
  <si>
    <t>00-94151519</t>
  </si>
  <si>
    <t>00-39596454</t>
  </si>
  <si>
    <t>00-76473852</t>
  </si>
  <si>
    <t>00-62443962</t>
  </si>
  <si>
    <t>00-28754310</t>
  </si>
  <si>
    <t>00-27452167</t>
  </si>
  <si>
    <t>00-84553181</t>
  </si>
  <si>
    <t>00-76047752</t>
  </si>
  <si>
    <t>00-16401529</t>
  </si>
  <si>
    <t>00-90771986</t>
  </si>
  <si>
    <t>00-63321871</t>
  </si>
  <si>
    <t>00-45272295</t>
  </si>
  <si>
    <t>00-37201429</t>
  </si>
  <si>
    <t>00-52171230</t>
  </si>
  <si>
    <t>00-56270369</t>
  </si>
  <si>
    <t>00-72705554</t>
  </si>
  <si>
    <t>00-11428262</t>
  </si>
  <si>
    <t>00-23644112</t>
  </si>
  <si>
    <t>00-60979859</t>
  </si>
  <si>
    <t>00-78893211</t>
  </si>
  <si>
    <t>00-72777350</t>
  </si>
  <si>
    <t>00-60463330</t>
  </si>
  <si>
    <t>00-19977213</t>
  </si>
  <si>
    <t>00-51218029</t>
  </si>
  <si>
    <t>00-32641668</t>
  </si>
  <si>
    <t>00-28904718</t>
  </si>
  <si>
    <t>00-15771530</t>
  </si>
  <si>
    <t>00-46962459</t>
  </si>
  <si>
    <t>00-70631334</t>
  </si>
  <si>
    <t>00-23638593</t>
  </si>
  <si>
    <t>00-29028482</t>
  </si>
  <si>
    <t>00-77063002</t>
  </si>
  <si>
    <t>00-20090296</t>
  </si>
  <si>
    <t>00-22384073</t>
  </si>
  <si>
    <t>00-34480241</t>
  </si>
  <si>
    <t>00-79715974</t>
  </si>
  <si>
    <t>00-86842305</t>
  </si>
  <si>
    <t>00-75941954</t>
  </si>
  <si>
    <t>00-68778104</t>
  </si>
  <si>
    <t>00-41088690</t>
  </si>
  <si>
    <t>Ariel</t>
  </si>
  <si>
    <t>00-25433087</t>
  </si>
  <si>
    <t>00-52740512</t>
  </si>
  <si>
    <t>00-86829631</t>
  </si>
  <si>
    <t>00-76145997</t>
  </si>
  <si>
    <t>00-95449737</t>
  </si>
  <si>
    <t>00-70877634</t>
  </si>
  <si>
    <t>00-76634324</t>
  </si>
  <si>
    <t>00-29668825</t>
  </si>
  <si>
    <t>00-10302186</t>
  </si>
  <si>
    <t>00-98437475</t>
  </si>
  <si>
    <t>00-94446429</t>
  </si>
  <si>
    <t>Misty</t>
  </si>
  <si>
    <t>00-21568108</t>
  </si>
  <si>
    <t>00-98523993</t>
  </si>
  <si>
    <t>00-70033217</t>
  </si>
  <si>
    <t>00-64349413</t>
  </si>
  <si>
    <t>Best</t>
  </si>
  <si>
    <t>00-80174055</t>
  </si>
  <si>
    <t>00-86587087</t>
  </si>
  <si>
    <t>00-71300688</t>
  </si>
  <si>
    <t>00-89273380</t>
  </si>
  <si>
    <t>00-41570584</t>
  </si>
  <si>
    <t>00-48762628</t>
  </si>
  <si>
    <t>00-27028750</t>
  </si>
  <si>
    <t>00-54410181</t>
  </si>
  <si>
    <t>00-40843108</t>
  </si>
  <si>
    <t>00-90292116</t>
  </si>
  <si>
    <t>00-49173807</t>
  </si>
  <si>
    <t>00-55328139</t>
  </si>
  <si>
    <t>00-84294997</t>
  </si>
  <si>
    <t>00-48059575</t>
  </si>
  <si>
    <t>00-78120181</t>
  </si>
  <si>
    <t>00-97890180</t>
  </si>
  <si>
    <t>00-41578870</t>
  </si>
  <si>
    <t>00-62411510</t>
  </si>
  <si>
    <t>00-98144370</t>
  </si>
  <si>
    <t>00-46896459</t>
  </si>
  <si>
    <t>00-18520287</t>
  </si>
  <si>
    <t>00-76424119</t>
  </si>
  <si>
    <t>00-82742892</t>
  </si>
  <si>
    <t>00-68581283</t>
  </si>
  <si>
    <t>00-30658164</t>
  </si>
  <si>
    <t>00-79272032</t>
  </si>
  <si>
    <t>00-15124422</t>
  </si>
  <si>
    <t>00-80382000</t>
  </si>
  <si>
    <t>00-93912944</t>
  </si>
  <si>
    <t>00-46148486</t>
  </si>
  <si>
    <t>00-58366333</t>
  </si>
  <si>
    <t>00-93153138</t>
  </si>
  <si>
    <t>00-15142659</t>
  </si>
  <si>
    <t>00-47526885</t>
  </si>
  <si>
    <t>00-55987219</t>
  </si>
  <si>
    <t>00-34502256</t>
  </si>
  <si>
    <t>00-89670961</t>
  </si>
  <si>
    <t>00-92059030</t>
  </si>
  <si>
    <t>00-95087196</t>
  </si>
  <si>
    <t>00-87316551</t>
  </si>
  <si>
    <t>00-39822796</t>
  </si>
  <si>
    <t>00-86852328</t>
  </si>
  <si>
    <t>00-32068284</t>
  </si>
  <si>
    <t>00-54007398</t>
  </si>
  <si>
    <t>00-74867809</t>
  </si>
  <si>
    <t>00-32505538</t>
  </si>
  <si>
    <t>00-89070916</t>
  </si>
  <si>
    <t>00-56080307</t>
  </si>
  <si>
    <t>00-23719833</t>
  </si>
  <si>
    <t>00-85153004</t>
  </si>
  <si>
    <t>00-13443928</t>
  </si>
  <si>
    <t>00-45279042</t>
  </si>
  <si>
    <t>00-12098146</t>
  </si>
  <si>
    <t>00-48561390</t>
  </si>
  <si>
    <t>00-36059652</t>
  </si>
  <si>
    <t>00-78761110</t>
  </si>
  <si>
    <t>00-25193029</t>
  </si>
  <si>
    <t>00-32121080</t>
  </si>
  <si>
    <t>00-54777065</t>
  </si>
  <si>
    <t>00-15058739</t>
  </si>
  <si>
    <t>00-62953021</t>
  </si>
  <si>
    <t>00-70891460</t>
  </si>
  <si>
    <t>00-24391123</t>
  </si>
  <si>
    <t>00-93131712</t>
  </si>
  <si>
    <t>00-80400524</t>
  </si>
  <si>
    <t>00-52590001</t>
  </si>
  <si>
    <t>00-30090581</t>
  </si>
  <si>
    <t>00-24643784</t>
  </si>
  <si>
    <t>00-57494219</t>
  </si>
  <si>
    <t>00-81029647</t>
  </si>
  <si>
    <t>00-89421300</t>
  </si>
  <si>
    <t>00-91211357</t>
  </si>
  <si>
    <t>00-74157929</t>
  </si>
  <si>
    <t>00-41542499</t>
  </si>
  <si>
    <t>00-56750216</t>
  </si>
  <si>
    <t>00-84813845</t>
  </si>
  <si>
    <t>00-17834175</t>
  </si>
  <si>
    <t>Makayla</t>
  </si>
  <si>
    <t>00-65769166</t>
  </si>
  <si>
    <t>00-69351279</t>
  </si>
  <si>
    <t>00-76130666</t>
  </si>
  <si>
    <t>00-99833906</t>
  </si>
  <si>
    <t>00-88963137</t>
  </si>
  <si>
    <t>00-52590946</t>
  </si>
  <si>
    <t>00-33860571</t>
  </si>
  <si>
    <t>00-25925976</t>
  </si>
  <si>
    <t>00-54599850</t>
  </si>
  <si>
    <t>00-15754576</t>
  </si>
  <si>
    <t>00-95787279</t>
  </si>
  <si>
    <t>00-19764093</t>
  </si>
  <si>
    <t>00-25533493</t>
  </si>
  <si>
    <t>00-37963448</t>
  </si>
  <si>
    <t>00-14535123</t>
  </si>
  <si>
    <t>00-67134182</t>
  </si>
  <si>
    <t>00-23471350</t>
  </si>
  <si>
    <t>00-79767584</t>
  </si>
  <si>
    <t>00-88709772</t>
  </si>
  <si>
    <t>00-29337067</t>
  </si>
  <si>
    <t>00-66783807</t>
  </si>
  <si>
    <t>00-69198584</t>
  </si>
  <si>
    <t>00-65469429</t>
  </si>
  <si>
    <t>00-59163162</t>
  </si>
  <si>
    <t>00-32509513</t>
  </si>
  <si>
    <t>00-19340643</t>
  </si>
  <si>
    <t>00-82929177</t>
  </si>
  <si>
    <t>00-27948371</t>
  </si>
  <si>
    <t>00-36867851</t>
  </si>
  <si>
    <t>00-94142699</t>
  </si>
  <si>
    <t>00-60621065</t>
  </si>
  <si>
    <t>00-42849585</t>
  </si>
  <si>
    <t>00-37374649</t>
  </si>
  <si>
    <t>00-13251476</t>
  </si>
  <si>
    <t>00-79616225</t>
  </si>
  <si>
    <t>00-33748640</t>
  </si>
  <si>
    <t>00-72312114</t>
  </si>
  <si>
    <t>00-85435906</t>
  </si>
  <si>
    <t>00-60856386</t>
  </si>
  <si>
    <t>00-53679044</t>
  </si>
  <si>
    <t>00-99896917</t>
  </si>
  <si>
    <t>00-84329746</t>
  </si>
  <si>
    <t>00-17126486</t>
  </si>
  <si>
    <t>00-68993592</t>
  </si>
  <si>
    <t>Helen</t>
  </si>
  <si>
    <t>00-33561787</t>
  </si>
  <si>
    <t>00-36618219</t>
  </si>
  <si>
    <t>00-39161475</t>
  </si>
  <si>
    <t>00-34984420</t>
  </si>
  <si>
    <t>00-34399341</t>
  </si>
  <si>
    <t>00-92518294</t>
  </si>
  <si>
    <t>00-23530495</t>
  </si>
  <si>
    <t>00-88541092</t>
  </si>
  <si>
    <t>00-84240710</t>
  </si>
  <si>
    <t>00-53634520</t>
  </si>
  <si>
    <t>00-87524851</t>
  </si>
  <si>
    <t>00-52977013</t>
  </si>
  <si>
    <t>00-66086286</t>
  </si>
  <si>
    <t>00-72146491</t>
  </si>
  <si>
    <t>00-31684442</t>
  </si>
  <si>
    <t>00-12625340</t>
  </si>
  <si>
    <t>00-44077377</t>
  </si>
  <si>
    <t>00-25633534</t>
  </si>
  <si>
    <t>00-88150391</t>
  </si>
  <si>
    <t>00-33398252</t>
  </si>
  <si>
    <t>00-54440795</t>
  </si>
  <si>
    <t>00-80732751</t>
  </si>
  <si>
    <t>00-38754429</t>
  </si>
  <si>
    <t>00-87789716</t>
  </si>
  <si>
    <t>00-27538006</t>
  </si>
  <si>
    <t>00-23228017</t>
  </si>
  <si>
    <t>00-17286763</t>
  </si>
  <si>
    <t>00-15968073</t>
  </si>
  <si>
    <t>00-91413784</t>
  </si>
  <si>
    <t>00-79608534</t>
  </si>
  <si>
    <t>Mccall</t>
  </si>
  <si>
    <t>00-56883986</t>
  </si>
  <si>
    <t>00-59954883</t>
  </si>
  <si>
    <t>00-41782201</t>
  </si>
  <si>
    <t>00-15427468</t>
  </si>
  <si>
    <t>00-41713949</t>
  </si>
  <si>
    <t>00-86861917</t>
  </si>
  <si>
    <t>00-24694269</t>
  </si>
  <si>
    <t>00-31878126</t>
  </si>
  <si>
    <t>Molina</t>
  </si>
  <si>
    <t>00-22558651</t>
  </si>
  <si>
    <t>00-87468921</t>
  </si>
  <si>
    <t>00-56740994</t>
  </si>
  <si>
    <t>00-36687785</t>
  </si>
  <si>
    <t>00-78636393</t>
  </si>
  <si>
    <t>00-36351317</t>
  </si>
  <si>
    <t>00-73095299</t>
  </si>
  <si>
    <t>Avery</t>
  </si>
  <si>
    <t>00-77090777</t>
  </si>
  <si>
    <t>00-63394430</t>
  </si>
  <si>
    <t>00-30372558</t>
  </si>
  <si>
    <t>00-71786427</t>
  </si>
  <si>
    <t>00-17181113</t>
  </si>
  <si>
    <t>00-21977132</t>
  </si>
  <si>
    <t>00-24026495</t>
  </si>
  <si>
    <t>00-26234545</t>
  </si>
  <si>
    <t>00-28251835</t>
  </si>
  <si>
    <t>00-81022010</t>
  </si>
  <si>
    <t>00-93614156</t>
  </si>
  <si>
    <t>Pitts</t>
  </si>
  <si>
    <t>00-49407965</t>
  </si>
  <si>
    <t>00-55273409</t>
  </si>
  <si>
    <t>00-34003188</t>
  </si>
  <si>
    <t>00-50461969</t>
  </si>
  <si>
    <t>00-47855437</t>
  </si>
  <si>
    <t>00-13048008</t>
  </si>
  <si>
    <t>00-93932840</t>
  </si>
  <si>
    <t>00-11173352</t>
  </si>
  <si>
    <t>00-30149849</t>
  </si>
  <si>
    <t>00-12297122</t>
  </si>
  <si>
    <t>00-59221290</t>
  </si>
  <si>
    <t>00-61069257</t>
  </si>
  <si>
    <t>Tate</t>
  </si>
  <si>
    <t>00-97933602</t>
  </si>
  <si>
    <t>00-99516588</t>
  </si>
  <si>
    <t>00-88310524</t>
  </si>
  <si>
    <t>00-23041676</t>
  </si>
  <si>
    <t>00-29042679</t>
  </si>
  <si>
    <t>00-83778810</t>
  </si>
  <si>
    <t>00-51197481</t>
  </si>
  <si>
    <t>00-13629536</t>
  </si>
  <si>
    <t>00-30960858</t>
  </si>
  <si>
    <t>00-66701593</t>
  </si>
  <si>
    <t>00-74331966</t>
  </si>
  <si>
    <t>00-18094532</t>
  </si>
  <si>
    <t>00-69473831</t>
  </si>
  <si>
    <t>00-67203444</t>
  </si>
  <si>
    <t>00-40628653</t>
  </si>
  <si>
    <t>00-97254175</t>
  </si>
  <si>
    <t>00-52873862</t>
  </si>
  <si>
    <t>00-94790000</t>
  </si>
  <si>
    <t>00-48313228</t>
  </si>
  <si>
    <t>00-12262929</t>
  </si>
  <si>
    <t>00-85756281</t>
  </si>
  <si>
    <t>00-59468104</t>
  </si>
  <si>
    <t>00-18708366</t>
  </si>
  <si>
    <t>00-56712081</t>
  </si>
  <si>
    <t>00-33150209</t>
  </si>
  <si>
    <t>00-24284125</t>
  </si>
  <si>
    <t>00-68275307</t>
  </si>
  <si>
    <t>00-17972328</t>
  </si>
  <si>
    <t>00-15198305</t>
  </si>
  <si>
    <t>00-65374574</t>
  </si>
  <si>
    <t>00-63504332</t>
  </si>
  <si>
    <t>00-31726408</t>
  </si>
  <si>
    <t>00-11762146</t>
  </si>
  <si>
    <t>00-59156422</t>
  </si>
  <si>
    <t>00-14091231</t>
  </si>
  <si>
    <t>00-18160765</t>
  </si>
  <si>
    <t>00-15697626</t>
  </si>
  <si>
    <t>00-17232064</t>
  </si>
  <si>
    <t>00-20698169</t>
  </si>
  <si>
    <t>00-81228560</t>
  </si>
  <si>
    <t>00-36775702</t>
  </si>
  <si>
    <t>00-36380976</t>
  </si>
  <si>
    <t>00-34390832</t>
  </si>
  <si>
    <t>00-57692057</t>
  </si>
  <si>
    <t>00-90015279</t>
  </si>
  <si>
    <t>Kristine</t>
  </si>
  <si>
    <t>00-26172749</t>
  </si>
  <si>
    <t>00-36892617</t>
  </si>
  <si>
    <t>00-68985501</t>
  </si>
  <si>
    <t>00-68627491</t>
  </si>
  <si>
    <t>00-88537126</t>
  </si>
  <si>
    <t>00-28551845</t>
  </si>
  <si>
    <t>00-14306326</t>
  </si>
  <si>
    <t>00-65674053</t>
  </si>
  <si>
    <t>00-94132724</t>
  </si>
  <si>
    <t>00-25633618</t>
  </si>
  <si>
    <t>00-99461018</t>
  </si>
  <si>
    <t>00-12637090</t>
  </si>
  <si>
    <t>00-41668937</t>
  </si>
  <si>
    <t>00-85553948</t>
  </si>
  <si>
    <t>00-46179228</t>
  </si>
  <si>
    <t>00-99618476</t>
  </si>
  <si>
    <t>00-33101632</t>
  </si>
  <si>
    <t>00-77355292</t>
  </si>
  <si>
    <t>00-96783043</t>
  </si>
  <si>
    <t>00-91350587</t>
  </si>
  <si>
    <t>00-40021918</t>
  </si>
  <si>
    <t>00-89231027</t>
  </si>
  <si>
    <t>00-65643484</t>
  </si>
  <si>
    <t>00-49274257</t>
  </si>
  <si>
    <t>00-29923261</t>
  </si>
  <si>
    <t>00-75098469</t>
  </si>
  <si>
    <t>00-41312845</t>
  </si>
  <si>
    <t>00-34563902</t>
  </si>
  <si>
    <t>00-99889840</t>
  </si>
  <si>
    <t>00-86297749</t>
  </si>
  <si>
    <t>00-11967696</t>
  </si>
  <si>
    <t>00-67819252</t>
  </si>
  <si>
    <t>00-13530859</t>
  </si>
  <si>
    <t>00-71839716</t>
  </si>
  <si>
    <t>00-33022123</t>
  </si>
  <si>
    <t>00-31254514</t>
  </si>
  <si>
    <t>00-94667848</t>
  </si>
  <si>
    <t>00-22761159</t>
  </si>
  <si>
    <t>00-21232457</t>
  </si>
  <si>
    <t>00-92572018</t>
  </si>
  <si>
    <t>00-88478843</t>
  </si>
  <si>
    <t>00-21207286</t>
  </si>
  <si>
    <t>00-82142272</t>
  </si>
  <si>
    <t>00-98783194</t>
  </si>
  <si>
    <t>00-63553095</t>
  </si>
  <si>
    <t>00-28554345</t>
  </si>
  <si>
    <t>00-57788337</t>
  </si>
  <si>
    <t>00-86650083</t>
  </si>
  <si>
    <t>00-68742783</t>
  </si>
  <si>
    <t>00-18283177</t>
  </si>
  <si>
    <t>00-16284386</t>
  </si>
  <si>
    <t>00-99467394</t>
  </si>
  <si>
    <t>00-35355653</t>
  </si>
  <si>
    <t>Meagan</t>
  </si>
  <si>
    <t>00-89950868</t>
  </si>
  <si>
    <t>00-21278653</t>
  </si>
  <si>
    <t>00-89246165</t>
  </si>
  <si>
    <t>00-99981221</t>
  </si>
  <si>
    <t>00-72191000</t>
  </si>
  <si>
    <t>00-99962943</t>
  </si>
  <si>
    <t>00-95280411</t>
  </si>
  <si>
    <t>00-57599142</t>
  </si>
  <si>
    <t>00-21869810</t>
  </si>
  <si>
    <t>00-57594954</t>
  </si>
  <si>
    <t>00-96211645</t>
  </si>
  <si>
    <t>00-84250773</t>
  </si>
  <si>
    <t>00-60652004</t>
  </si>
  <si>
    <t>00-98399977</t>
  </si>
  <si>
    <t>00-49305644</t>
  </si>
  <si>
    <t>00-95852907</t>
  </si>
  <si>
    <t>00-61503459</t>
  </si>
  <si>
    <t>00-92114934</t>
  </si>
  <si>
    <t>00-78679294</t>
  </si>
  <si>
    <t>00-11558972</t>
  </si>
  <si>
    <t>00-61799347</t>
  </si>
  <si>
    <t>00-42636120</t>
  </si>
  <si>
    <t>00-82829177</t>
  </si>
  <si>
    <t>00-87023573</t>
  </si>
  <si>
    <t>00-81755760</t>
  </si>
  <si>
    <t>00-40595207</t>
  </si>
  <si>
    <t>00-44699521</t>
  </si>
  <si>
    <t>00-80760834</t>
  </si>
  <si>
    <t>00-67031050</t>
  </si>
  <si>
    <t>00-50251854</t>
  </si>
  <si>
    <t>00-43324269</t>
  </si>
  <si>
    <t>00-31910386</t>
  </si>
  <si>
    <t>00-64677550</t>
  </si>
  <si>
    <t>00-64711507</t>
  </si>
  <si>
    <t>00-43369932</t>
  </si>
  <si>
    <t>00-84664486</t>
  </si>
  <si>
    <t>00-12943511</t>
  </si>
  <si>
    <t>00-50545587</t>
  </si>
  <si>
    <t>00-92715650</t>
  </si>
  <si>
    <t>00-14236689</t>
  </si>
  <si>
    <t>00-46721983</t>
  </si>
  <si>
    <t>Sandy</t>
  </si>
  <si>
    <t>00-63964216</t>
  </si>
  <si>
    <t>00-74993537</t>
  </si>
  <si>
    <t>00-79227788</t>
  </si>
  <si>
    <t>00-82241369</t>
  </si>
  <si>
    <t>00-15614448</t>
  </si>
  <si>
    <t>00-63781664</t>
  </si>
  <si>
    <t>00-23005444</t>
  </si>
  <si>
    <t>00-65525803</t>
  </si>
  <si>
    <t>00-40396847</t>
  </si>
  <si>
    <t>00-62951530</t>
  </si>
  <si>
    <t>Case</t>
  </si>
  <si>
    <t>00-66664725</t>
  </si>
  <si>
    <t>00-43416963</t>
  </si>
  <si>
    <t>00-93019717</t>
  </si>
  <si>
    <t>00-61158753</t>
  </si>
  <si>
    <t>00-22119306</t>
  </si>
  <si>
    <t>00-52084729</t>
  </si>
  <si>
    <t>00-26658677</t>
  </si>
  <si>
    <t>00-34237228</t>
  </si>
  <si>
    <t>00-74123420</t>
  </si>
  <si>
    <t>00-61202708</t>
  </si>
  <si>
    <t>00-25218749</t>
  </si>
  <si>
    <t>00-18303664</t>
  </si>
  <si>
    <t>00-84522968</t>
  </si>
  <si>
    <t>00-52196444</t>
  </si>
  <si>
    <t>Koch</t>
  </si>
  <si>
    <t>00-26879629</t>
  </si>
  <si>
    <t>00-53976954</t>
  </si>
  <si>
    <t>00-75163798</t>
  </si>
  <si>
    <t>00-98055418</t>
  </si>
  <si>
    <t>00-28238410</t>
  </si>
  <si>
    <t>00-34015248</t>
  </si>
  <si>
    <t>00-46771858</t>
  </si>
  <si>
    <t>00-84726038</t>
  </si>
  <si>
    <t>00-65091049</t>
  </si>
  <si>
    <t>00-31720358</t>
  </si>
  <si>
    <t>00-66853378</t>
  </si>
  <si>
    <t>00-69471346</t>
  </si>
  <si>
    <t>00-70481364</t>
  </si>
  <si>
    <t>00-52806362</t>
  </si>
  <si>
    <t>00-77970791</t>
  </si>
  <si>
    <t>00-27563172</t>
  </si>
  <si>
    <t>00-64282556</t>
  </si>
  <si>
    <t>Holder</t>
  </si>
  <si>
    <t>00-95031405</t>
  </si>
  <si>
    <t>00-48814484</t>
  </si>
  <si>
    <t>00-54829000</t>
  </si>
  <si>
    <t>00-17207367</t>
  </si>
  <si>
    <t>00-31510288</t>
  </si>
  <si>
    <t>00-30422009</t>
  </si>
  <si>
    <t>00-74205049</t>
  </si>
  <si>
    <t>00-63852997</t>
  </si>
  <si>
    <t>00-19037184</t>
  </si>
  <si>
    <t>00-33740098</t>
  </si>
  <si>
    <t>00-59997347</t>
  </si>
  <si>
    <t>00-43715633</t>
  </si>
  <si>
    <t>00-62109351</t>
  </si>
  <si>
    <t>00-82054847</t>
  </si>
  <si>
    <t>00-79292636</t>
  </si>
  <si>
    <t>00-76375258</t>
  </si>
  <si>
    <t>00-20620936</t>
  </si>
  <si>
    <t>00-69604527</t>
  </si>
  <si>
    <t>00-46667896</t>
  </si>
  <si>
    <t>00-45315666</t>
  </si>
  <si>
    <t>Pineda</t>
  </si>
  <si>
    <t>00-67040947</t>
  </si>
  <si>
    <t>00-32095445</t>
  </si>
  <si>
    <t>00-40710031</t>
  </si>
  <si>
    <t>00-40598413</t>
  </si>
  <si>
    <t>00-61790520</t>
  </si>
  <si>
    <t>00-71901789</t>
  </si>
  <si>
    <t>00-59458666</t>
  </si>
  <si>
    <t>00-51575679</t>
  </si>
  <si>
    <t>00-41213772</t>
  </si>
  <si>
    <t>00-46017965</t>
  </si>
  <si>
    <t>00-44153671</t>
  </si>
  <si>
    <t>00-97537746</t>
  </si>
  <si>
    <t>00-36415300</t>
  </si>
  <si>
    <t>00-28782925</t>
  </si>
  <si>
    <t>00-70055642</t>
  </si>
  <si>
    <t>00-75934922</t>
  </si>
  <si>
    <t>00-21390627</t>
  </si>
  <si>
    <t>00-37686424</t>
  </si>
  <si>
    <t>00-96102774</t>
  </si>
  <si>
    <t>00-32779572</t>
  </si>
  <si>
    <t>00-60936563</t>
  </si>
  <si>
    <t>00-57463440</t>
  </si>
  <si>
    <t>00-18157513</t>
  </si>
  <si>
    <t>00-61945598</t>
  </si>
  <si>
    <t>00-54151097</t>
  </si>
  <si>
    <t>00-61890318</t>
  </si>
  <si>
    <t>00-83191432</t>
  </si>
  <si>
    <t>00-93769170</t>
  </si>
  <si>
    <t>00-40805436</t>
  </si>
  <si>
    <t>00-95143591</t>
  </si>
  <si>
    <t>00-63195723</t>
  </si>
  <si>
    <t>00-79013223</t>
  </si>
  <si>
    <t>00-33119000</t>
  </si>
  <si>
    <t>00-58246503</t>
  </si>
  <si>
    <t>00-81368528</t>
  </si>
  <si>
    <t>00-18852650</t>
  </si>
  <si>
    <t>00-70443135</t>
  </si>
  <si>
    <t>00-12089715</t>
  </si>
  <si>
    <t>00-99861199</t>
  </si>
  <si>
    <t>00-26553454</t>
  </si>
  <si>
    <t>00-78785556</t>
  </si>
  <si>
    <t>00-61807582</t>
  </si>
  <si>
    <t>00-67121045</t>
  </si>
  <si>
    <t>00-30804224</t>
  </si>
  <si>
    <t>00-18176660</t>
  </si>
  <si>
    <t>00-87681888</t>
  </si>
  <si>
    <t>00-46807983</t>
  </si>
  <si>
    <t>00-44063535</t>
  </si>
  <si>
    <t>00-22018085</t>
  </si>
  <si>
    <t>00-61182388</t>
  </si>
  <si>
    <t>00-27743740</t>
  </si>
  <si>
    <t>00-40384767</t>
  </si>
  <si>
    <t>00-41603688</t>
  </si>
  <si>
    <t>00-25130312</t>
  </si>
  <si>
    <t>00-77104727</t>
  </si>
  <si>
    <t>00-38197836</t>
  </si>
  <si>
    <t>00-79079708</t>
  </si>
  <si>
    <t>00-84765427</t>
  </si>
  <si>
    <t>00-26257335</t>
  </si>
  <si>
    <t>00-34845617</t>
  </si>
  <si>
    <t>00-18459845</t>
  </si>
  <si>
    <t>00-68246537</t>
  </si>
  <si>
    <t>00-78172295</t>
  </si>
  <si>
    <t>00-84908042</t>
  </si>
  <si>
    <t>00-61839427</t>
  </si>
  <si>
    <t>00-49657541</t>
  </si>
  <si>
    <t>00-22474259</t>
  </si>
  <si>
    <t>00-84226768</t>
  </si>
  <si>
    <t>00-42744914</t>
  </si>
  <si>
    <t>00-78495970</t>
  </si>
  <si>
    <t>00-66524475</t>
  </si>
  <si>
    <t>00-28555963</t>
  </si>
  <si>
    <t>00-89014190</t>
  </si>
  <si>
    <t>00-23107454</t>
  </si>
  <si>
    <t>00-12268507</t>
  </si>
  <si>
    <t>00-10470877</t>
  </si>
  <si>
    <t>00-88963818</t>
  </si>
  <si>
    <t>00-12623306</t>
  </si>
  <si>
    <t>00-68096255</t>
  </si>
  <si>
    <t>00-66650860</t>
  </si>
  <si>
    <t>00-96879784</t>
  </si>
  <si>
    <t>00-21615436</t>
  </si>
  <si>
    <t>00-40171534</t>
  </si>
  <si>
    <t>00-69998135</t>
  </si>
  <si>
    <t>00-92425589</t>
  </si>
  <si>
    <t>00-93028933</t>
  </si>
  <si>
    <t>00-12019224</t>
  </si>
  <si>
    <t>00-36125123</t>
  </si>
  <si>
    <t>00-49487002</t>
  </si>
  <si>
    <t>Murillo</t>
  </si>
  <si>
    <t>00-86164272</t>
  </si>
  <si>
    <t>00-62132081</t>
  </si>
  <si>
    <t>00-41417664</t>
  </si>
  <si>
    <t>00-79798454</t>
  </si>
  <si>
    <t>00-73414980</t>
  </si>
  <si>
    <t>00-96011916</t>
  </si>
  <si>
    <t>00-58866576</t>
  </si>
  <si>
    <t>00-34241075</t>
  </si>
  <si>
    <t>00-70998022</t>
  </si>
  <si>
    <t>00-89819497</t>
  </si>
  <si>
    <t>00-27810833</t>
  </si>
  <si>
    <t>00-58117953</t>
  </si>
  <si>
    <t>00-87485535</t>
  </si>
  <si>
    <t>00-11971999</t>
  </si>
  <si>
    <t>00-10784416</t>
  </si>
  <si>
    <t>00-28683135</t>
  </si>
  <si>
    <t>00-55045402</t>
  </si>
  <si>
    <t>00-75318117</t>
  </si>
  <si>
    <t>00-28517985</t>
  </si>
  <si>
    <t>00-34813934</t>
  </si>
  <si>
    <t>00-96567889</t>
  </si>
  <si>
    <t>00-91678422</t>
  </si>
  <si>
    <t>00-68484362</t>
  </si>
  <si>
    <t>Ayers</t>
  </si>
  <si>
    <t>00-90954568</t>
  </si>
  <si>
    <t>00-88871018</t>
  </si>
  <si>
    <t>00-45478283</t>
  </si>
  <si>
    <t>00-27702023</t>
  </si>
  <si>
    <t>00-49412831</t>
  </si>
  <si>
    <t>00-68400503</t>
  </si>
  <si>
    <t>00-87574875</t>
  </si>
  <si>
    <t>00-10008169</t>
  </si>
  <si>
    <t>00-16681498</t>
  </si>
  <si>
    <t>00-55925432</t>
  </si>
  <si>
    <t>00-33042106</t>
  </si>
  <si>
    <t>00-73082694</t>
  </si>
  <si>
    <t>00-85160586</t>
  </si>
  <si>
    <t>00-47580770</t>
  </si>
  <si>
    <t>00-79816122</t>
  </si>
  <si>
    <t>00-31598016</t>
  </si>
  <si>
    <t>00-42261979</t>
  </si>
  <si>
    <t>00-62275935</t>
  </si>
  <si>
    <t>Olsen</t>
  </si>
  <si>
    <t>00-60082221</t>
  </si>
  <si>
    <t>00-57168440</t>
  </si>
  <si>
    <t>00-17919095</t>
  </si>
  <si>
    <t>00-10137666</t>
  </si>
  <si>
    <t>00-24657555</t>
  </si>
  <si>
    <t>00-52276352</t>
  </si>
  <si>
    <t>00-15854522</t>
  </si>
  <si>
    <t>00-69134843</t>
  </si>
  <si>
    <t>00-36791143</t>
  </si>
  <si>
    <t>00-67738851</t>
  </si>
  <si>
    <t>00-10617870</t>
  </si>
  <si>
    <t>00-97730855</t>
  </si>
  <si>
    <t>00-51910609</t>
  </si>
  <si>
    <t>Berg</t>
  </si>
  <si>
    <t>00-49330568</t>
  </si>
  <si>
    <t>00-86166812</t>
  </si>
  <si>
    <t>00-84535522</t>
  </si>
  <si>
    <t>00-27650310</t>
  </si>
  <si>
    <t>Bass</t>
  </si>
  <si>
    <t>00-25511151</t>
  </si>
  <si>
    <t>00-93806250</t>
  </si>
  <si>
    <t>00-73637312</t>
  </si>
  <si>
    <t>00-82265483</t>
  </si>
  <si>
    <t>00-19492312</t>
  </si>
  <si>
    <t>00-30633166</t>
  </si>
  <si>
    <t>00-91976681</t>
  </si>
  <si>
    <t>00-19223541</t>
  </si>
  <si>
    <t>00-58310738</t>
  </si>
  <si>
    <t>00-42474862</t>
  </si>
  <si>
    <t>00-81127300</t>
  </si>
  <si>
    <t>00-68441314</t>
  </si>
  <si>
    <t>00-36005508</t>
  </si>
  <si>
    <t>00-43738434</t>
  </si>
  <si>
    <t>00-36203586</t>
  </si>
  <si>
    <t>00-40581711</t>
  </si>
  <si>
    <t>00-49985512</t>
  </si>
  <si>
    <t>00-16366328</t>
  </si>
  <si>
    <t>00-69637432</t>
  </si>
  <si>
    <t>00-62811125</t>
  </si>
  <si>
    <t>00-57303591</t>
  </si>
  <si>
    <t>00-37647507</t>
  </si>
  <si>
    <t>00-11306363</t>
  </si>
  <si>
    <t>00-53560692</t>
  </si>
  <si>
    <t>00-51536803</t>
  </si>
  <si>
    <t>00-23652183</t>
  </si>
  <si>
    <t>00-23437484</t>
  </si>
  <si>
    <t>00-22717763</t>
  </si>
  <si>
    <t>00-29102432</t>
  </si>
  <si>
    <t>00-69751747</t>
  </si>
  <si>
    <t>00-33776348</t>
  </si>
  <si>
    <t>00-93346861</t>
  </si>
  <si>
    <t>00-45976961</t>
  </si>
  <si>
    <t>00-33773513</t>
  </si>
  <si>
    <t>Delacruz</t>
  </si>
  <si>
    <t>00-28150688</t>
  </si>
  <si>
    <t>Stuart</t>
  </si>
  <si>
    <t>00-85952511</t>
  </si>
  <si>
    <t>00-31194143</t>
  </si>
  <si>
    <t>00-20595135</t>
  </si>
  <si>
    <t>00-34574296</t>
  </si>
  <si>
    <t>00-97869173</t>
  </si>
  <si>
    <t>00-69076543</t>
  </si>
  <si>
    <t>00-14293708</t>
  </si>
  <si>
    <t>00-76077091</t>
  </si>
  <si>
    <t>00-35670862</t>
  </si>
  <si>
    <t>00-83919680</t>
  </si>
  <si>
    <t>00-89173318</t>
  </si>
  <si>
    <t>00-40950556</t>
  </si>
  <si>
    <t>00-11304964</t>
  </si>
  <si>
    <t>00-93488889</t>
  </si>
  <si>
    <t>00-11638103</t>
  </si>
  <si>
    <t>00-10403216</t>
  </si>
  <si>
    <t>00-38791442</t>
  </si>
  <si>
    <t>00-48146203</t>
  </si>
  <si>
    <t>00-94135858</t>
  </si>
  <si>
    <t>00-97770504</t>
  </si>
  <si>
    <t>00-33389105</t>
  </si>
  <si>
    <t>00-42699596</t>
  </si>
  <si>
    <t>00-55696789</t>
  </si>
  <si>
    <t>00-19484050</t>
  </si>
  <si>
    <t>00-86422833</t>
  </si>
  <si>
    <t>00-12579877</t>
  </si>
  <si>
    <t>00-83483941</t>
  </si>
  <si>
    <t>00-68952764</t>
  </si>
  <si>
    <t>00-42431822</t>
  </si>
  <si>
    <t>00-26818338</t>
  </si>
  <si>
    <t>00-36017491</t>
  </si>
  <si>
    <t>00-87987635</t>
  </si>
  <si>
    <t>00-40202787</t>
  </si>
  <si>
    <t>00-71535643</t>
  </si>
  <si>
    <t>00-54035727</t>
  </si>
  <si>
    <t>00-56699561</t>
  </si>
  <si>
    <t>00-38523490</t>
  </si>
  <si>
    <t>00-27449362</t>
  </si>
  <si>
    <t>00-24195922</t>
  </si>
  <si>
    <t>00-88129878</t>
  </si>
  <si>
    <t>00-86864099</t>
  </si>
  <si>
    <t>00-39705384</t>
  </si>
  <si>
    <t>00-12044584</t>
  </si>
  <si>
    <t>00-15346404</t>
  </si>
  <si>
    <t>00-16227011</t>
  </si>
  <si>
    <t>Lester</t>
  </si>
  <si>
    <t>00-82613651</t>
  </si>
  <si>
    <t>00-43994245</t>
  </si>
  <si>
    <t>00-21863001</t>
  </si>
  <si>
    <t>00-28264493</t>
  </si>
  <si>
    <t>00-54897404</t>
  </si>
  <si>
    <t>00-85507244</t>
  </si>
  <si>
    <t>00-53389587</t>
  </si>
  <si>
    <t>00-32950147</t>
  </si>
  <si>
    <t>00-66840903</t>
  </si>
  <si>
    <t>00-40996935</t>
  </si>
  <si>
    <t>00-34049258</t>
  </si>
  <si>
    <t>Massey</t>
  </si>
  <si>
    <t>00-71414425</t>
  </si>
  <si>
    <t>00-20433775</t>
  </si>
  <si>
    <t>00-89971987</t>
  </si>
  <si>
    <t>00-22191547</t>
  </si>
  <si>
    <t>00-83917832</t>
  </si>
  <si>
    <t>00-32581930</t>
  </si>
  <si>
    <t>00-98617690</t>
  </si>
  <si>
    <t>00-26709159</t>
  </si>
  <si>
    <t>00-10573904</t>
  </si>
  <si>
    <t>00-68214906</t>
  </si>
  <si>
    <t>00-68590128</t>
  </si>
  <si>
    <t>00-83851704</t>
  </si>
  <si>
    <t>00-52003082</t>
  </si>
  <si>
    <t>00-73142083</t>
  </si>
  <si>
    <t>00-61233557</t>
  </si>
  <si>
    <t>00-16757047</t>
  </si>
  <si>
    <t>00-74256765</t>
  </si>
  <si>
    <t>00-38983946</t>
  </si>
  <si>
    <t>00-30746464</t>
  </si>
  <si>
    <t>00-33136216</t>
  </si>
  <si>
    <t>00-51740604</t>
  </si>
  <si>
    <t>00-78976320</t>
  </si>
  <si>
    <t>00-73991263</t>
  </si>
  <si>
    <t>00-83980790</t>
  </si>
  <si>
    <t>00-27107502</t>
  </si>
  <si>
    <t>00-98917279</t>
  </si>
  <si>
    <t>00-21902499</t>
  </si>
  <si>
    <t>00-97890289</t>
  </si>
  <si>
    <t>00-80450969</t>
  </si>
  <si>
    <t>00-58305167</t>
  </si>
  <si>
    <t>00-11370078</t>
  </si>
  <si>
    <t>00-11750973</t>
  </si>
  <si>
    <t>00-16805868</t>
  </si>
  <si>
    <t>00-30034371</t>
  </si>
  <si>
    <t>00-68909058</t>
  </si>
  <si>
    <t>00-23856023</t>
  </si>
  <si>
    <t>00-15560483</t>
  </si>
  <si>
    <t>00-22554330</t>
  </si>
  <si>
    <t>Daisy</t>
  </si>
  <si>
    <t>00-44019584</t>
  </si>
  <si>
    <t>00-17709617</t>
  </si>
  <si>
    <t>00-69051822</t>
  </si>
  <si>
    <t>00-88458610</t>
  </si>
  <si>
    <t>00-27719312</t>
  </si>
  <si>
    <t>00-97477918</t>
  </si>
  <si>
    <t>00-65795728</t>
  </si>
  <si>
    <t>00-19935807</t>
  </si>
  <si>
    <t>00-91620278</t>
  </si>
  <si>
    <t>00-81254303</t>
  </si>
  <si>
    <t>00-43278142</t>
  </si>
  <si>
    <t>00-47031436</t>
  </si>
  <si>
    <t>00-31770432</t>
  </si>
  <si>
    <t>00-37249427</t>
  </si>
  <si>
    <t>00-11877988</t>
  </si>
  <si>
    <t>Suarez</t>
  </si>
  <si>
    <t>00-84783439</t>
  </si>
  <si>
    <t>00-62781957</t>
  </si>
  <si>
    <t>00-41389215</t>
  </si>
  <si>
    <t>00-86548120</t>
  </si>
  <si>
    <t>00-58542593</t>
  </si>
  <si>
    <t>00-44190049</t>
  </si>
  <si>
    <t>00-67912960</t>
  </si>
  <si>
    <t>Cline</t>
  </si>
  <si>
    <t>00-51093383</t>
  </si>
  <si>
    <t>00-40161371</t>
  </si>
  <si>
    <t>00-50574135</t>
  </si>
  <si>
    <t>00-70883220</t>
  </si>
  <si>
    <t>00-28077736</t>
  </si>
  <si>
    <t>00-49663715</t>
  </si>
  <si>
    <t>00-65154850</t>
  </si>
  <si>
    <t>00-97851680</t>
  </si>
  <si>
    <t>00-30307891</t>
  </si>
  <si>
    <t>00-78885653</t>
  </si>
  <si>
    <t>00-76168307</t>
  </si>
  <si>
    <t>00-92906190</t>
  </si>
  <si>
    <t>00-29799652</t>
  </si>
  <si>
    <t>00-21359569</t>
  </si>
  <si>
    <t>Kaiser</t>
  </si>
  <si>
    <t>00-61038473</t>
  </si>
  <si>
    <t>00-55477727</t>
  </si>
  <si>
    <t>00-47813626</t>
  </si>
  <si>
    <t>00-99484361</t>
  </si>
  <si>
    <t>00-40187291</t>
  </si>
  <si>
    <t>00-14661983</t>
  </si>
  <si>
    <t>00-20560999</t>
  </si>
  <si>
    <t>00-99719331</t>
  </si>
  <si>
    <t>00-60178914</t>
  </si>
  <si>
    <t>00-72666858</t>
  </si>
  <si>
    <t>00-85660611</t>
  </si>
  <si>
    <t>00-70871955</t>
  </si>
  <si>
    <t>00-46004061</t>
  </si>
  <si>
    <t>00-36758764</t>
  </si>
  <si>
    <t>00-59757038</t>
  </si>
  <si>
    <t>Esparza</t>
  </si>
  <si>
    <t>00-61896522</t>
  </si>
  <si>
    <t>00-77483298</t>
  </si>
  <si>
    <t>00-38000735</t>
  </si>
  <si>
    <t>00-33767704</t>
  </si>
  <si>
    <t>00-81871771</t>
  </si>
  <si>
    <t>00-54565710</t>
  </si>
  <si>
    <t>00-78188722</t>
  </si>
  <si>
    <t>00-63566423</t>
  </si>
  <si>
    <t>00-59823728</t>
  </si>
  <si>
    <t>00-69952950</t>
  </si>
  <si>
    <t>00-70827518</t>
  </si>
  <si>
    <t>00-42158208</t>
  </si>
  <si>
    <t>00-25926737</t>
  </si>
  <si>
    <t>00-48374892</t>
  </si>
  <si>
    <t>00-97330798</t>
  </si>
  <si>
    <t>00-31127637</t>
  </si>
  <si>
    <t>00-52511436</t>
  </si>
  <si>
    <t>00-17494253</t>
  </si>
  <si>
    <t>00-98286472</t>
  </si>
  <si>
    <t>00-12425579</t>
  </si>
  <si>
    <t>00-26372136</t>
  </si>
  <si>
    <t>00-57817462</t>
  </si>
  <si>
    <t>00-20656998</t>
  </si>
  <si>
    <t>00-22398776</t>
  </si>
  <si>
    <t>00-52726287</t>
  </si>
  <si>
    <t>00-98307414</t>
  </si>
  <si>
    <t>00-77845175</t>
  </si>
  <si>
    <t>Strickland</t>
  </si>
  <si>
    <t>00-97306866</t>
  </si>
  <si>
    <t>Walls</t>
  </si>
  <si>
    <t>00-25089913</t>
  </si>
  <si>
    <t>00-96987146</t>
  </si>
  <si>
    <t>00-81006112</t>
  </si>
  <si>
    <t>00-29808913</t>
  </si>
  <si>
    <t>00-70796114</t>
  </si>
  <si>
    <t>00-53474974</t>
  </si>
  <si>
    <t>00-10457051</t>
  </si>
  <si>
    <t>00-16260094</t>
  </si>
  <si>
    <t>00-57930481</t>
  </si>
  <si>
    <t>00-18439853</t>
  </si>
  <si>
    <t>00-97117661</t>
  </si>
  <si>
    <t>Priscilla</t>
  </si>
  <si>
    <t>00-13398022</t>
  </si>
  <si>
    <t>00-33915102</t>
  </si>
  <si>
    <t>00-35005914</t>
  </si>
  <si>
    <t>00-36154680</t>
  </si>
  <si>
    <t>00-50416168</t>
  </si>
  <si>
    <t>00-26564869</t>
  </si>
  <si>
    <t>00-63418120</t>
  </si>
  <si>
    <t>00-21656084</t>
  </si>
  <si>
    <t>00-36636781</t>
  </si>
  <si>
    <t>00-56420975</t>
  </si>
  <si>
    <t>00-62447647</t>
  </si>
  <si>
    <t>00-90655868</t>
  </si>
  <si>
    <t>00-94713882</t>
  </si>
  <si>
    <t>00-27155779</t>
  </si>
  <si>
    <t>00-98486242</t>
  </si>
  <si>
    <t>00-32679569</t>
  </si>
  <si>
    <t>00-69417375</t>
  </si>
  <si>
    <t>00-80090170</t>
  </si>
  <si>
    <t>00-48564701</t>
  </si>
  <si>
    <t>00-39804324</t>
  </si>
  <si>
    <t>00-40418726</t>
  </si>
  <si>
    <t>00-56977287</t>
  </si>
  <si>
    <t>00-22299448</t>
  </si>
  <si>
    <t>00-16115184</t>
  </si>
  <si>
    <t>00-76818175</t>
  </si>
  <si>
    <t>00-77869393</t>
  </si>
  <si>
    <t>00-15177367</t>
  </si>
  <si>
    <t>00-30934062</t>
  </si>
  <si>
    <t>00-84305889</t>
  </si>
  <si>
    <t>00-85191544</t>
  </si>
  <si>
    <t>00-22031352</t>
  </si>
  <si>
    <t>00-94592986</t>
  </si>
  <si>
    <t>00-45183616</t>
  </si>
  <si>
    <t>00-64027629</t>
  </si>
  <si>
    <t>00-45253038</t>
  </si>
  <si>
    <t>00-30503941</t>
  </si>
  <si>
    <t>00-78230692</t>
  </si>
  <si>
    <t>00-91527632</t>
  </si>
  <si>
    <t>00-85190528</t>
  </si>
  <si>
    <t>00-30707513</t>
  </si>
  <si>
    <t>00-94736386</t>
  </si>
  <si>
    <t>00-57478039</t>
  </si>
  <si>
    <t>00-92937486</t>
  </si>
  <si>
    <t>00-59874049</t>
  </si>
  <si>
    <t>00-95286200</t>
  </si>
  <si>
    <t>00-42835306</t>
  </si>
  <si>
    <t>00-81346472</t>
  </si>
  <si>
    <t>00-76005098</t>
  </si>
  <si>
    <t>00-75171676</t>
  </si>
  <si>
    <t>00-85013013</t>
  </si>
  <si>
    <t>00-85388033</t>
  </si>
  <si>
    <t>00-19628390</t>
  </si>
  <si>
    <t>00-63860585</t>
  </si>
  <si>
    <t>00-48496836</t>
  </si>
  <si>
    <t>00-73555662</t>
  </si>
  <si>
    <t>00-52121679</t>
  </si>
  <si>
    <t>00-58524020</t>
  </si>
  <si>
    <t>00-33391451</t>
  </si>
  <si>
    <t>00-59430703</t>
  </si>
  <si>
    <t>00-19666479</t>
  </si>
  <si>
    <t>00-54284913</t>
  </si>
  <si>
    <t>00-99996378</t>
  </si>
  <si>
    <t>00-89513946</t>
  </si>
  <si>
    <t>00-70513308</t>
  </si>
  <si>
    <t>00-34811860</t>
  </si>
  <si>
    <t>00-28399621</t>
  </si>
  <si>
    <t>Mcclure</t>
  </si>
  <si>
    <t>00-31246090</t>
  </si>
  <si>
    <t>Yesenia</t>
  </si>
  <si>
    <t>00-97513847</t>
  </si>
  <si>
    <t>00-98802796</t>
  </si>
  <si>
    <t>00-37083170</t>
  </si>
  <si>
    <t>00-93255820</t>
  </si>
  <si>
    <t>00-96874609</t>
  </si>
  <si>
    <t>00-80225378</t>
  </si>
  <si>
    <t>00-67225399</t>
  </si>
  <si>
    <t>00-20724388</t>
  </si>
  <si>
    <t>00-68767112</t>
  </si>
  <si>
    <t>00-13800827</t>
  </si>
  <si>
    <t>00-87413513</t>
  </si>
  <si>
    <t>00-73774133</t>
  </si>
  <si>
    <t>00-41840662</t>
  </si>
  <si>
    <t>00-86727686</t>
  </si>
  <si>
    <t>00-51442057</t>
  </si>
  <si>
    <t>00-94552507</t>
  </si>
  <si>
    <t>00-35283412</t>
  </si>
  <si>
    <t>00-87607161</t>
  </si>
  <si>
    <t>00-26735503</t>
  </si>
  <si>
    <t>00-88664139</t>
  </si>
  <si>
    <t>00-56856138</t>
  </si>
  <si>
    <t>00-47955201</t>
  </si>
  <si>
    <t>00-48130237</t>
  </si>
  <si>
    <t>00-10159801</t>
  </si>
  <si>
    <t>00-63102334</t>
  </si>
  <si>
    <t>00-68419398</t>
  </si>
  <si>
    <t>Arias</t>
  </si>
  <si>
    <t>00-70106198</t>
  </si>
  <si>
    <t>00-66343204</t>
  </si>
  <si>
    <t>00-67261364</t>
  </si>
  <si>
    <t>00-54375853</t>
  </si>
  <si>
    <t>00-57379304</t>
  </si>
  <si>
    <t>00-36733466</t>
  </si>
  <si>
    <t>00-46560856</t>
  </si>
  <si>
    <t>00-72331124</t>
  </si>
  <si>
    <t>00-85891085</t>
  </si>
  <si>
    <t>00-61023799</t>
  </si>
  <si>
    <t>00-59789640</t>
  </si>
  <si>
    <t>00-34058025</t>
  </si>
  <si>
    <t>00-81003352</t>
  </si>
  <si>
    <t>00-37698521</t>
  </si>
  <si>
    <t>Dudley</t>
  </si>
  <si>
    <t>00-52146187</t>
  </si>
  <si>
    <t>00-85107047</t>
  </si>
  <si>
    <t>00-62810773</t>
  </si>
  <si>
    <t>00-98242667</t>
  </si>
  <si>
    <t>00-45128164</t>
  </si>
  <si>
    <t>00-39716697</t>
  </si>
  <si>
    <t>00-19797079</t>
  </si>
  <si>
    <t>00-26282257</t>
  </si>
  <si>
    <t>00-42828067</t>
  </si>
  <si>
    <t>00-44692423</t>
  </si>
  <si>
    <t>00-40388900</t>
  </si>
  <si>
    <t>00-45405879</t>
  </si>
  <si>
    <t>00-98232407</t>
  </si>
  <si>
    <t>00-40135742</t>
  </si>
  <si>
    <t>00-66388658</t>
  </si>
  <si>
    <t>00-39330100</t>
  </si>
  <si>
    <t>00-81562020</t>
  </si>
  <si>
    <t>00-46186270</t>
  </si>
  <si>
    <t>00-11070533</t>
  </si>
  <si>
    <t>00-27326000</t>
  </si>
  <si>
    <t>00-74255018</t>
  </si>
  <si>
    <t>00-50447664</t>
  </si>
  <si>
    <t>Isabel</t>
  </si>
  <si>
    <t>00-35865956</t>
  </si>
  <si>
    <t>00-65404883</t>
  </si>
  <si>
    <t>00-88598588</t>
  </si>
  <si>
    <t>00-42807356</t>
  </si>
  <si>
    <t>00-86059172</t>
  </si>
  <si>
    <t>00-18601785</t>
  </si>
  <si>
    <t>00-86044212</t>
  </si>
  <si>
    <t>00-57750842</t>
  </si>
  <si>
    <t>00-71937580</t>
  </si>
  <si>
    <t>00-57813594</t>
  </si>
  <si>
    <t>00-35543591</t>
  </si>
  <si>
    <t>00-73263970</t>
  </si>
  <si>
    <t>00-20587268</t>
  </si>
  <si>
    <t>00-19232076</t>
  </si>
  <si>
    <t>00-50043139</t>
  </si>
  <si>
    <t>00-63223875</t>
  </si>
  <si>
    <t>00-39906700</t>
  </si>
  <si>
    <t>00-16450225</t>
  </si>
  <si>
    <t>00-35567631</t>
  </si>
  <si>
    <t>00-28217622</t>
  </si>
  <si>
    <t>00-51611169</t>
  </si>
  <si>
    <t>00-64569904</t>
  </si>
  <si>
    <t>00-50434140</t>
  </si>
  <si>
    <t>00-87771867</t>
  </si>
  <si>
    <t>00-98319658</t>
  </si>
  <si>
    <t>00-13760835</t>
  </si>
  <si>
    <t>00-28907022</t>
  </si>
  <si>
    <t>Rivers</t>
  </si>
  <si>
    <t>00-88190778</t>
  </si>
  <si>
    <t>00-97754046</t>
  </si>
  <si>
    <t>00-68808057</t>
  </si>
  <si>
    <t>00-45365829</t>
  </si>
  <si>
    <t>00-37895721</t>
  </si>
  <si>
    <t>00-40652764</t>
  </si>
  <si>
    <t>00-31927086</t>
  </si>
  <si>
    <t>00-47625379</t>
  </si>
  <si>
    <t>00-70190702</t>
  </si>
  <si>
    <t>00-31405453</t>
  </si>
  <si>
    <t>00-30577994</t>
  </si>
  <si>
    <t>00-28292826</t>
  </si>
  <si>
    <t>00-86989557</t>
  </si>
  <si>
    <t>00-11336919</t>
  </si>
  <si>
    <t>00-44042835</t>
  </si>
  <si>
    <t>00-26489417</t>
  </si>
  <si>
    <t>00-71242777</t>
  </si>
  <si>
    <t>00-67293274</t>
  </si>
  <si>
    <t>00-91867600</t>
  </si>
  <si>
    <t>00-17605519</t>
  </si>
  <si>
    <t>00-38267512</t>
  </si>
  <si>
    <t>00-88077298</t>
  </si>
  <si>
    <t>00-75449429</t>
  </si>
  <si>
    <t>00-46353305</t>
  </si>
  <si>
    <t>00-27053140</t>
  </si>
  <si>
    <t>00-88051323</t>
  </si>
  <si>
    <t>00-70964226</t>
  </si>
  <si>
    <t>00-27770796</t>
  </si>
  <si>
    <t>Bradford</t>
  </si>
  <si>
    <t>00-68968103</t>
  </si>
  <si>
    <t>00-44754808</t>
  </si>
  <si>
    <t>00-23635217</t>
  </si>
  <si>
    <t>00-95370837</t>
  </si>
  <si>
    <t>00-44957021</t>
  </si>
  <si>
    <t>00-90627301</t>
  </si>
  <si>
    <t>00-16717119</t>
  </si>
  <si>
    <t>00-40519769</t>
  </si>
  <si>
    <t>00-72969714</t>
  </si>
  <si>
    <t>00-18601881</t>
  </si>
  <si>
    <t>00-15382566</t>
  </si>
  <si>
    <t>00-56069176</t>
  </si>
  <si>
    <t>00-44188269</t>
  </si>
  <si>
    <t>00-29788104</t>
  </si>
  <si>
    <t>00-94181500</t>
  </si>
  <si>
    <t>00-20242039</t>
  </si>
  <si>
    <t>00-21346274</t>
  </si>
  <si>
    <t>00-81258319</t>
  </si>
  <si>
    <t>Mallory</t>
  </si>
  <si>
    <t>00-41635949</t>
  </si>
  <si>
    <t>00-65824999</t>
  </si>
  <si>
    <t>00-16710432</t>
  </si>
  <si>
    <t>00-16641596</t>
  </si>
  <si>
    <t>00-14839040</t>
  </si>
  <si>
    <t>00-30273667</t>
  </si>
  <si>
    <t>00-92845962</t>
  </si>
  <si>
    <t>00-90286041</t>
  </si>
  <si>
    <t>00-23693384</t>
  </si>
  <si>
    <t>Carey</t>
  </si>
  <si>
    <t>00-62051034</t>
  </si>
  <si>
    <t>00-84833941</t>
  </si>
  <si>
    <t>00-58414556</t>
  </si>
  <si>
    <t>00-25164841</t>
  </si>
  <si>
    <t>00-53017146</t>
  </si>
  <si>
    <t>00-96711226</t>
  </si>
  <si>
    <t>00-10202363</t>
  </si>
  <si>
    <t>00-48909287</t>
  </si>
  <si>
    <t>00-12485938</t>
  </si>
  <si>
    <t>00-78259723</t>
  </si>
  <si>
    <t>00-46367920</t>
  </si>
  <si>
    <t>00-60223068</t>
  </si>
  <si>
    <t>00-78113730</t>
  </si>
  <si>
    <t>00-52039919</t>
  </si>
  <si>
    <t>00-76684091</t>
  </si>
  <si>
    <t>00-63319462</t>
  </si>
  <si>
    <t>Francisco</t>
  </si>
  <si>
    <t>00-31469242</t>
  </si>
  <si>
    <t>00-52484260</t>
  </si>
  <si>
    <t>Ronnie</t>
  </si>
  <si>
    <t>00-70713460</t>
  </si>
  <si>
    <t>00-32883633</t>
  </si>
  <si>
    <t>00-30617314</t>
  </si>
  <si>
    <t>00-56880867</t>
  </si>
  <si>
    <t>00-91146225</t>
  </si>
  <si>
    <t>00-86867112</t>
  </si>
  <si>
    <t>00-89527918</t>
  </si>
  <si>
    <t>00-65098084</t>
  </si>
  <si>
    <t>00-52647161</t>
  </si>
  <si>
    <t>00-88056420</t>
  </si>
  <si>
    <t>00-72179362</t>
  </si>
  <si>
    <t>00-64842108</t>
  </si>
  <si>
    <t>00-49816893</t>
  </si>
  <si>
    <t>00-67910178</t>
  </si>
  <si>
    <t>00-44790435</t>
  </si>
  <si>
    <t>00-99767928</t>
  </si>
  <si>
    <t>00-37482786</t>
  </si>
  <si>
    <t>00-82250714</t>
  </si>
  <si>
    <t>00-46589276</t>
  </si>
  <si>
    <t>00-31076736</t>
  </si>
  <si>
    <t>00-33727039</t>
  </si>
  <si>
    <t>00-33205676</t>
  </si>
  <si>
    <t>00-49738181</t>
  </si>
  <si>
    <t>00-59994691</t>
  </si>
  <si>
    <t>00-65989780</t>
  </si>
  <si>
    <t>00-11132274</t>
  </si>
  <si>
    <t>00-81247910</t>
  </si>
  <si>
    <t>00-17850078</t>
  </si>
  <si>
    <t>00-27926819</t>
  </si>
  <si>
    <t>00-15715022</t>
  </si>
  <si>
    <t>00-77441203</t>
  </si>
  <si>
    <t>00-95668618</t>
  </si>
  <si>
    <t>00-52101199</t>
  </si>
  <si>
    <t>00-95604856</t>
  </si>
  <si>
    <t>00-51713824</t>
  </si>
  <si>
    <t>00-68430937</t>
  </si>
  <si>
    <t>00-98382911</t>
  </si>
  <si>
    <t>00-68534862</t>
  </si>
  <si>
    <t>00-35945352</t>
  </si>
  <si>
    <t>00-18585082</t>
  </si>
  <si>
    <t>00-43948447</t>
  </si>
  <si>
    <t>00-75175799</t>
  </si>
  <si>
    <t>00-25021199</t>
  </si>
  <si>
    <t>00-30592253</t>
  </si>
  <si>
    <t>00-91793674</t>
  </si>
  <si>
    <t>00-87224493</t>
  </si>
  <si>
    <t>00-31593437</t>
  </si>
  <si>
    <t>00-83759721</t>
  </si>
  <si>
    <t>00-66673212</t>
  </si>
  <si>
    <t>00-32560859</t>
  </si>
  <si>
    <t>00-56685693</t>
  </si>
  <si>
    <t>00-82375751</t>
  </si>
  <si>
    <t>00-35307028</t>
  </si>
  <si>
    <t>00-94799875</t>
  </si>
  <si>
    <t>00-42785604</t>
  </si>
  <si>
    <t>00-10256489</t>
  </si>
  <si>
    <t>00-31721638</t>
  </si>
  <si>
    <t>00-98581654</t>
  </si>
  <si>
    <t>00-18004919</t>
  </si>
  <si>
    <t>00-68008304</t>
  </si>
  <si>
    <t>00-68538757</t>
  </si>
  <si>
    <t>00-84599555</t>
  </si>
  <si>
    <t>00-77323835</t>
  </si>
  <si>
    <t>00-37359832</t>
  </si>
  <si>
    <t>00-21180576</t>
  </si>
  <si>
    <t>00-94705607</t>
  </si>
  <si>
    <t>00-63371598</t>
  </si>
  <si>
    <t>00-84108315</t>
  </si>
  <si>
    <t>00-19983865</t>
  </si>
  <si>
    <t>00-31052222</t>
  </si>
  <si>
    <t>00-91708236</t>
  </si>
  <si>
    <t>Benton</t>
  </si>
  <si>
    <t>00-78196270</t>
  </si>
  <si>
    <t>00-35076564</t>
  </si>
  <si>
    <t>00-18496074</t>
  </si>
  <si>
    <t>00-12655477</t>
  </si>
  <si>
    <t>00-61760093</t>
  </si>
  <si>
    <t>00-94443038</t>
  </si>
  <si>
    <t>00-10842074</t>
  </si>
  <si>
    <t>00-23482325</t>
  </si>
  <si>
    <t>00-20074430</t>
  </si>
  <si>
    <t>00-69672487</t>
  </si>
  <si>
    <t>00-77534062</t>
  </si>
  <si>
    <t>00-66237127</t>
  </si>
  <si>
    <t>00-43145043</t>
  </si>
  <si>
    <t>00-98683176</t>
  </si>
  <si>
    <t>00-12232886</t>
  </si>
  <si>
    <t>00-62450843</t>
  </si>
  <si>
    <t>00-63586934</t>
  </si>
  <si>
    <t>00-57499904</t>
  </si>
  <si>
    <t>00-53442625</t>
  </si>
  <si>
    <t>00-78079231</t>
  </si>
  <si>
    <t>00-53775151</t>
  </si>
  <si>
    <t>00-68405557</t>
  </si>
  <si>
    <t>00-69637989</t>
  </si>
  <si>
    <t>00-91581531</t>
  </si>
  <si>
    <t>00-73777515</t>
  </si>
  <si>
    <t>00-66780992</t>
  </si>
  <si>
    <t>00-68770286</t>
  </si>
  <si>
    <t>00-12898255</t>
  </si>
  <si>
    <t>00-89898336</t>
  </si>
  <si>
    <t>00-76844525</t>
  </si>
  <si>
    <t>00-92920642</t>
  </si>
  <si>
    <t>00-47017197</t>
  </si>
  <si>
    <t>00-91639621</t>
  </si>
  <si>
    <t>00-65157243</t>
  </si>
  <si>
    <t>00-71516755</t>
  </si>
  <si>
    <t>00-37683464</t>
  </si>
  <si>
    <t>00-81567304</t>
  </si>
  <si>
    <t>00-88420719</t>
  </si>
  <si>
    <t>Ponce</t>
  </si>
  <si>
    <t>00-52417781</t>
  </si>
  <si>
    <t>00-98970427</t>
  </si>
  <si>
    <t>00-53844504</t>
  </si>
  <si>
    <t>00-14214307</t>
  </si>
  <si>
    <t>00-15245835</t>
  </si>
  <si>
    <t>00-90776162</t>
  </si>
  <si>
    <t>00-83063326</t>
  </si>
  <si>
    <t>00-43911809</t>
  </si>
  <si>
    <t>00-39721110</t>
  </si>
  <si>
    <t>00-84563921</t>
  </si>
  <si>
    <t>00-15522926</t>
  </si>
  <si>
    <t>00-82592611</t>
  </si>
  <si>
    <t>00-73582537</t>
  </si>
  <si>
    <t>00-84266992</t>
  </si>
  <si>
    <t>00-30049084</t>
  </si>
  <si>
    <t>00-59735453</t>
  </si>
  <si>
    <t>00-38568789</t>
  </si>
  <si>
    <t>00-62395558</t>
  </si>
  <si>
    <t>00-89480231</t>
  </si>
  <si>
    <t>00-96577053</t>
  </si>
  <si>
    <t>00-49296782</t>
  </si>
  <si>
    <t>00-85877745</t>
  </si>
  <si>
    <t>00-99250285</t>
  </si>
  <si>
    <t>00-70240339</t>
  </si>
  <si>
    <t>00-74404694</t>
  </si>
  <si>
    <t>00-25879991</t>
  </si>
  <si>
    <t>00-96266975</t>
  </si>
  <si>
    <t>00-94694525</t>
  </si>
  <si>
    <t>00-26492036</t>
  </si>
  <si>
    <t>00-50670131</t>
  </si>
  <si>
    <t>00-90725652</t>
  </si>
  <si>
    <t>00-74954396</t>
  </si>
  <si>
    <t>00-84977524</t>
  </si>
  <si>
    <t>00-60227662</t>
  </si>
  <si>
    <t>00-29027158</t>
  </si>
  <si>
    <t>Beasley</t>
  </si>
  <si>
    <t>00-53433833</t>
  </si>
  <si>
    <t>00-68544156</t>
  </si>
  <si>
    <t>00-67105644</t>
  </si>
  <si>
    <t>00-34266570</t>
  </si>
  <si>
    <t>00-41663551</t>
  </si>
  <si>
    <t>00-98571153</t>
  </si>
  <si>
    <t>00-76961753</t>
  </si>
  <si>
    <t>00-82636467</t>
  </si>
  <si>
    <t>00-90166601</t>
  </si>
  <si>
    <t>00-32913980</t>
  </si>
  <si>
    <t>00-40229076</t>
  </si>
  <si>
    <t>00-20983796</t>
  </si>
  <si>
    <t>Page</t>
  </si>
  <si>
    <t>00-56667256</t>
  </si>
  <si>
    <t>00-89984645</t>
  </si>
  <si>
    <t>00-62933653</t>
  </si>
  <si>
    <t>00-19125390</t>
  </si>
  <si>
    <t>00-95911762</t>
  </si>
  <si>
    <t>00-31079288</t>
  </si>
  <si>
    <t>00-96239997</t>
  </si>
  <si>
    <t>00-56507120</t>
  </si>
  <si>
    <t>00-53114614</t>
  </si>
  <si>
    <t>00-88444347</t>
  </si>
  <si>
    <t>00-56476289</t>
  </si>
  <si>
    <t>00-64503164</t>
  </si>
  <si>
    <t>00-75666498</t>
  </si>
  <si>
    <t>00-18933547</t>
  </si>
  <si>
    <t>00-95460732</t>
  </si>
  <si>
    <t>00-22448176</t>
  </si>
  <si>
    <t>00-46137452</t>
  </si>
  <si>
    <t>00-38833181</t>
  </si>
  <si>
    <t>00-68835737</t>
  </si>
  <si>
    <t>00-49701147</t>
  </si>
  <si>
    <t>00-57836153</t>
  </si>
  <si>
    <t>00-86648532</t>
  </si>
  <si>
    <t>00-90937930</t>
  </si>
  <si>
    <t>00-75542595</t>
  </si>
  <si>
    <t>00-36204095</t>
  </si>
  <si>
    <t>00-21159651</t>
  </si>
  <si>
    <t>00-36983030</t>
  </si>
  <si>
    <t>00-90648127</t>
  </si>
  <si>
    <t>00-78850990</t>
  </si>
  <si>
    <t>00-84734631</t>
  </si>
  <si>
    <t>00-82921170</t>
  </si>
  <si>
    <t>00-84470967</t>
  </si>
  <si>
    <t>00-18401342</t>
  </si>
  <si>
    <t>00-51034327</t>
  </si>
  <si>
    <t>00-53947932</t>
  </si>
  <si>
    <t>00-78700401</t>
  </si>
  <si>
    <t>00-24412290</t>
  </si>
  <si>
    <t>00-35231795</t>
  </si>
  <si>
    <t>00-21760471</t>
  </si>
  <si>
    <t>00-60855083</t>
  </si>
  <si>
    <t>00-63350270</t>
  </si>
  <si>
    <t>00-40129718</t>
  </si>
  <si>
    <t>00-88874493</t>
  </si>
  <si>
    <t>00-94437041</t>
  </si>
  <si>
    <t>00-17067675</t>
  </si>
  <si>
    <t>00-13891393</t>
  </si>
  <si>
    <t>00-81439530</t>
  </si>
  <si>
    <t>00-40584869</t>
  </si>
  <si>
    <t>00-55685117</t>
  </si>
  <si>
    <t>00-82518184</t>
  </si>
  <si>
    <t>00-48991508</t>
  </si>
  <si>
    <t>00-49568600</t>
  </si>
  <si>
    <t>00-79350676</t>
  </si>
  <si>
    <t>00-71447718</t>
  </si>
  <si>
    <t>00-85301514</t>
  </si>
  <si>
    <t>Fritz</t>
  </si>
  <si>
    <t>00-75804038</t>
  </si>
  <si>
    <t>00-56778834</t>
  </si>
  <si>
    <t>00-24919894</t>
  </si>
  <si>
    <t>00-29254771</t>
  </si>
  <si>
    <t>00-72110699</t>
  </si>
  <si>
    <t>00-98929256</t>
  </si>
  <si>
    <t>00-28476277</t>
  </si>
  <si>
    <t>00-95805091</t>
  </si>
  <si>
    <t>00-72024978</t>
  </si>
  <si>
    <t>00-87926745</t>
  </si>
  <si>
    <t>00-23271654</t>
  </si>
  <si>
    <t>00-76617592</t>
  </si>
  <si>
    <t>00-62508472</t>
  </si>
  <si>
    <t>00-34457853</t>
  </si>
  <si>
    <t>00-38174991</t>
  </si>
  <si>
    <t>00-68306519</t>
  </si>
  <si>
    <t>00-20994583</t>
  </si>
  <si>
    <t>00-82312564</t>
  </si>
  <si>
    <t>00-11524245</t>
  </si>
  <si>
    <t>00-92838528</t>
  </si>
  <si>
    <t>00-94594084</t>
  </si>
  <si>
    <t>00-72815282</t>
  </si>
  <si>
    <t>00-29838314</t>
  </si>
  <si>
    <t>00-88544364</t>
  </si>
  <si>
    <t>00-94289287</t>
  </si>
  <si>
    <t>00-77725267</t>
  </si>
  <si>
    <t>00-72368219</t>
  </si>
  <si>
    <t>00-99783064</t>
  </si>
  <si>
    <t>00-62957459</t>
  </si>
  <si>
    <t>00-26355844</t>
  </si>
  <si>
    <t>00-11400593</t>
  </si>
  <si>
    <t>00-86974571</t>
  </si>
  <si>
    <t>00-96747374</t>
  </si>
  <si>
    <t>00-42661791</t>
  </si>
  <si>
    <t>00-17928349</t>
  </si>
  <si>
    <t>00-81808026</t>
  </si>
  <si>
    <t>00-26511054</t>
  </si>
  <si>
    <t>00-28203817</t>
  </si>
  <si>
    <t>00-37727245</t>
  </si>
  <si>
    <t>00-81260169</t>
  </si>
  <si>
    <t>00-63963175</t>
  </si>
  <si>
    <t>00-39129670</t>
  </si>
  <si>
    <t>00-90474782</t>
  </si>
  <si>
    <t>00-57409708</t>
  </si>
  <si>
    <t>00-10954878</t>
  </si>
  <si>
    <t>00-67740709</t>
  </si>
  <si>
    <t>00-70446666</t>
  </si>
  <si>
    <t>00-54870630</t>
  </si>
  <si>
    <t>00-88488268</t>
  </si>
  <si>
    <t>00-56535615</t>
  </si>
  <si>
    <t>00-60980034</t>
  </si>
  <si>
    <t>00-92335103</t>
  </si>
  <si>
    <t>00-78190403</t>
  </si>
  <si>
    <t>00-34388806</t>
  </si>
  <si>
    <t>00-89792619</t>
  </si>
  <si>
    <t>00-65010375</t>
  </si>
  <si>
    <t>00-33768506</t>
  </si>
  <si>
    <t>00-44210410</t>
  </si>
  <si>
    <t>00-65325710</t>
  </si>
  <si>
    <t>00-71985395</t>
  </si>
  <si>
    <t>00-37479430</t>
  </si>
  <si>
    <t>00-64974875</t>
  </si>
  <si>
    <t>00-26702017</t>
  </si>
  <si>
    <t>00-83398701</t>
  </si>
  <si>
    <t>00-11110324</t>
  </si>
  <si>
    <t>00-37988506</t>
  </si>
  <si>
    <t>00-23750417</t>
  </si>
  <si>
    <t>00-46317732</t>
  </si>
  <si>
    <t>00-87713623</t>
  </si>
  <si>
    <t>00-38375588</t>
  </si>
  <si>
    <t>00-87193004</t>
  </si>
  <si>
    <t>00-63973235</t>
  </si>
  <si>
    <t>00-91444950</t>
  </si>
  <si>
    <t>00-86459518</t>
  </si>
  <si>
    <t>00-47342004</t>
  </si>
  <si>
    <t>00-46188108</t>
  </si>
  <si>
    <t>00-41826980</t>
  </si>
  <si>
    <t>Kemp</t>
  </si>
  <si>
    <t>00-70891160</t>
  </si>
  <si>
    <t>00-70869451</t>
  </si>
  <si>
    <t>00-96141406</t>
  </si>
  <si>
    <t>00-26081719</t>
  </si>
  <si>
    <t>00-46371543</t>
  </si>
  <si>
    <t>00-50945382</t>
  </si>
  <si>
    <t>00-80157948</t>
  </si>
  <si>
    <t>00-37587974</t>
  </si>
  <si>
    <t>00-58203522</t>
  </si>
  <si>
    <t>00-41411837</t>
  </si>
  <si>
    <t>00-73739506</t>
  </si>
  <si>
    <t>00-41212087</t>
  </si>
  <si>
    <t>00-93575856</t>
  </si>
  <si>
    <t>00-78806863</t>
  </si>
  <si>
    <t>00-35003381</t>
  </si>
  <si>
    <t>00-56799147</t>
  </si>
  <si>
    <t>00-45160491</t>
  </si>
  <si>
    <t>00-41224916</t>
  </si>
  <si>
    <t>00-97560003</t>
  </si>
  <si>
    <t>00-10982850</t>
  </si>
  <si>
    <t>00-12641440</t>
  </si>
  <si>
    <t>00-89398528</t>
  </si>
  <si>
    <t>00-85836526</t>
  </si>
  <si>
    <t>00-42238832</t>
  </si>
  <si>
    <t>00-17985583</t>
  </si>
  <si>
    <t>00-51549296</t>
  </si>
  <si>
    <t>00-29353979</t>
  </si>
  <si>
    <t>00-13779742</t>
  </si>
  <si>
    <t>00-73709054</t>
  </si>
  <si>
    <t>00-87086107</t>
  </si>
  <si>
    <t>00-60089292</t>
  </si>
  <si>
    <t>00-50070341</t>
  </si>
  <si>
    <t>00-11877542</t>
  </si>
  <si>
    <t>00-38720570</t>
  </si>
  <si>
    <t>00-81614472</t>
  </si>
  <si>
    <t>00-35826028</t>
  </si>
  <si>
    <t>00-23316648</t>
  </si>
  <si>
    <t>00-73738810</t>
  </si>
  <si>
    <t>00-70216892</t>
  </si>
  <si>
    <t>00-30326795</t>
  </si>
  <si>
    <t>00-54992623</t>
  </si>
  <si>
    <t>00-65580175</t>
  </si>
  <si>
    <t>00-58370857</t>
  </si>
  <si>
    <t>00-14184542</t>
  </si>
  <si>
    <t>00-91190343</t>
  </si>
  <si>
    <t>00-76428759</t>
  </si>
  <si>
    <t>00-85576096</t>
  </si>
  <si>
    <t>00-71927371</t>
  </si>
  <si>
    <t>00-35435139</t>
  </si>
  <si>
    <t>00-70595412</t>
  </si>
  <si>
    <t>00-37406435</t>
  </si>
  <si>
    <t>00-15537346</t>
  </si>
  <si>
    <t>00-97924151</t>
  </si>
  <si>
    <t>00-26099456</t>
  </si>
  <si>
    <t>00-47490735</t>
  </si>
  <si>
    <t>00-24892710</t>
  </si>
  <si>
    <t>00-19180850</t>
  </si>
  <si>
    <t>Tami</t>
  </si>
  <si>
    <t>00-44471853</t>
  </si>
  <si>
    <t>00-29421271</t>
  </si>
  <si>
    <t>00-27682464</t>
  </si>
  <si>
    <t>00-96965812</t>
  </si>
  <si>
    <t>00-34304645</t>
  </si>
  <si>
    <t>00-21043725</t>
  </si>
  <si>
    <t>00-12284070</t>
  </si>
  <si>
    <t>Charlene</t>
  </si>
  <si>
    <t>00-69871522</t>
  </si>
  <si>
    <t>00-60442729</t>
  </si>
  <si>
    <t>00-34512392</t>
  </si>
  <si>
    <t>00-52386800</t>
  </si>
  <si>
    <t>00-64891734</t>
  </si>
  <si>
    <t>00-50279806</t>
  </si>
  <si>
    <t>00-27976656</t>
  </si>
  <si>
    <t>00-58196283</t>
  </si>
  <si>
    <t>00-61306730</t>
  </si>
  <si>
    <t>00-87171497</t>
  </si>
  <si>
    <t>00-88039848</t>
  </si>
  <si>
    <t>00-67695778</t>
  </si>
  <si>
    <t>00-48323962</t>
  </si>
  <si>
    <t>00-44265686</t>
  </si>
  <si>
    <t>00-78946993</t>
  </si>
  <si>
    <t>00-72224542</t>
  </si>
  <si>
    <t>00-77135692</t>
  </si>
  <si>
    <t>00-44737951</t>
  </si>
  <si>
    <t>00-68830582</t>
  </si>
  <si>
    <t>Gamble</t>
  </si>
  <si>
    <t>00-85773305</t>
  </si>
  <si>
    <t>00-49134657</t>
  </si>
  <si>
    <t>00-21509711</t>
  </si>
  <si>
    <t>00-64178854</t>
  </si>
  <si>
    <t>00-81012790</t>
  </si>
  <si>
    <t>00-91594909</t>
  </si>
  <si>
    <t>00-36491961</t>
  </si>
  <si>
    <t>00-82522192</t>
  </si>
  <si>
    <t>00-70270117</t>
  </si>
  <si>
    <t>00-31168865</t>
  </si>
  <si>
    <t>00-65058585</t>
  </si>
  <si>
    <t>00-29868814</t>
  </si>
  <si>
    <t>00-18847372</t>
  </si>
  <si>
    <t>Dodson</t>
  </si>
  <si>
    <t>00-75990558</t>
  </si>
  <si>
    <t>00-11952172</t>
  </si>
  <si>
    <t>00-37935718</t>
  </si>
  <si>
    <t>00-12767728</t>
  </si>
  <si>
    <t>00-43375495</t>
  </si>
  <si>
    <t>00-64130831</t>
  </si>
  <si>
    <t>00-92166272</t>
  </si>
  <si>
    <t>00-86737279</t>
  </si>
  <si>
    <t>00-26283037</t>
  </si>
  <si>
    <t>00-10355692</t>
  </si>
  <si>
    <t>00-86197740</t>
  </si>
  <si>
    <t>00-41554178</t>
  </si>
  <si>
    <t>00-71303454</t>
  </si>
  <si>
    <t>00-81394776</t>
  </si>
  <si>
    <t>00-71717488</t>
  </si>
  <si>
    <t>00-62103937</t>
  </si>
  <si>
    <t>00-50292372</t>
  </si>
  <si>
    <t>00-83499395</t>
  </si>
  <si>
    <t>00-42875807</t>
  </si>
  <si>
    <t>00-89119532</t>
  </si>
  <si>
    <t>00-43425740</t>
  </si>
  <si>
    <t>00-42791876</t>
  </si>
  <si>
    <t>00-80248400</t>
  </si>
  <si>
    <t>00-98872644</t>
  </si>
  <si>
    <t>00-44780900</t>
  </si>
  <si>
    <t>00-86951198</t>
  </si>
  <si>
    <t>00-12438885</t>
  </si>
  <si>
    <t>00-99218645</t>
  </si>
  <si>
    <t>00-53478750</t>
  </si>
  <si>
    <t>Zhang</t>
  </si>
  <si>
    <t>00-65179030</t>
  </si>
  <si>
    <t>00-87142195</t>
  </si>
  <si>
    <t>00-88115343</t>
  </si>
  <si>
    <t>00-64280598</t>
  </si>
  <si>
    <t>00-17203266</t>
  </si>
  <si>
    <t>00-45835671</t>
  </si>
  <si>
    <t>00-28693730</t>
  </si>
  <si>
    <t>00-78047801</t>
  </si>
  <si>
    <t>00-39862398</t>
  </si>
  <si>
    <t>00-48787039</t>
  </si>
  <si>
    <t>00-28889590</t>
  </si>
  <si>
    <t>00-19398971</t>
  </si>
  <si>
    <t>00-28245984</t>
  </si>
  <si>
    <t>00-35857500</t>
  </si>
  <si>
    <t>00-56230062</t>
  </si>
  <si>
    <t>00-49548494</t>
  </si>
  <si>
    <t>00-85163764</t>
  </si>
  <si>
    <t>00-54562374</t>
  </si>
  <si>
    <t>00-66193324</t>
  </si>
  <si>
    <t>00-94764758</t>
  </si>
  <si>
    <t>00-12402352</t>
  </si>
  <si>
    <t>00-14255661</t>
  </si>
  <si>
    <t>00-39402174</t>
  </si>
  <si>
    <t>00-13158362</t>
  </si>
  <si>
    <t>00-42521351</t>
  </si>
  <si>
    <t>00-13976162</t>
  </si>
  <si>
    <t>00-36911168</t>
  </si>
  <si>
    <t>00-94174205</t>
  </si>
  <si>
    <t>00-26789758</t>
  </si>
  <si>
    <t>Xavier</t>
  </si>
  <si>
    <t>00-60232496</t>
  </si>
  <si>
    <t>00-68415071</t>
  </si>
  <si>
    <t>00-44701832</t>
  </si>
  <si>
    <t>00-50998348</t>
  </si>
  <si>
    <t>00-66232116</t>
  </si>
  <si>
    <t>00-61381143</t>
  </si>
  <si>
    <t>00-93488692</t>
  </si>
  <si>
    <t>Candice</t>
  </si>
  <si>
    <t>00-59117104</t>
  </si>
  <si>
    <t>00-94009764</t>
  </si>
  <si>
    <t>00-76010706</t>
  </si>
  <si>
    <t>00-56938936</t>
  </si>
  <si>
    <t>00-75923591</t>
  </si>
  <si>
    <t>00-31901903</t>
  </si>
  <si>
    <t>00-26940639</t>
  </si>
  <si>
    <t>00-62914143</t>
  </si>
  <si>
    <t>00-62611284</t>
  </si>
  <si>
    <t>00-61999551</t>
  </si>
  <si>
    <t>00-63712506</t>
  </si>
  <si>
    <t>00-20279520</t>
  </si>
  <si>
    <t>00-64864149</t>
  </si>
  <si>
    <t>00-46180065</t>
  </si>
  <si>
    <t>00-72690620</t>
  </si>
  <si>
    <t>00-87602153</t>
  </si>
  <si>
    <t>00-12019270</t>
  </si>
  <si>
    <t>00-78485923</t>
  </si>
  <si>
    <t>00-50444791</t>
  </si>
  <si>
    <t>00-52037932</t>
  </si>
  <si>
    <t>00-17200455</t>
  </si>
  <si>
    <t>00-60788484</t>
  </si>
  <si>
    <t>Kerry</t>
  </si>
  <si>
    <t>00-21660923</t>
  </si>
  <si>
    <t>00-43927264</t>
  </si>
  <si>
    <t>00-57904616</t>
  </si>
  <si>
    <t>00-63642721</t>
  </si>
  <si>
    <t>00-47990986</t>
  </si>
  <si>
    <t>00-26606060</t>
  </si>
  <si>
    <t>00-76177073</t>
  </si>
  <si>
    <t>00-20778737</t>
  </si>
  <si>
    <t>00-10338423</t>
  </si>
  <si>
    <t>00-51167664</t>
  </si>
  <si>
    <t>00-48587625</t>
  </si>
  <si>
    <t>00-33994116</t>
  </si>
  <si>
    <t>00-47208837</t>
  </si>
  <si>
    <t>00-13113730</t>
  </si>
  <si>
    <t>00-12454378</t>
  </si>
  <si>
    <t>00-23523308</t>
  </si>
  <si>
    <t>00-31608767</t>
  </si>
  <si>
    <t>00-36316515</t>
  </si>
  <si>
    <t>00-35030010</t>
  </si>
  <si>
    <t>00-63881516</t>
  </si>
  <si>
    <t>00-80852543</t>
  </si>
  <si>
    <t>00-29096178</t>
  </si>
  <si>
    <t>Alejandra</t>
  </si>
  <si>
    <t>00-77811681</t>
  </si>
  <si>
    <t>00-31898382</t>
  </si>
  <si>
    <t>00-24097501</t>
  </si>
  <si>
    <t>00-89487318</t>
  </si>
  <si>
    <t>00-22007848</t>
  </si>
  <si>
    <t>00-38166476</t>
  </si>
  <si>
    <t>00-25673469</t>
  </si>
  <si>
    <t>00-23274325</t>
  </si>
  <si>
    <t>00-97541037</t>
  </si>
  <si>
    <t>00-24087799</t>
  </si>
  <si>
    <t>00-57617569</t>
  </si>
  <si>
    <t>00-16835512</t>
  </si>
  <si>
    <t>00-88092493</t>
  </si>
  <si>
    <t>00-80314452</t>
  </si>
  <si>
    <t>00-94380849</t>
  </si>
  <si>
    <t>00-55731485</t>
  </si>
  <si>
    <t>00-26022893</t>
  </si>
  <si>
    <t>00-80931992</t>
  </si>
  <si>
    <t>00-10464811</t>
  </si>
  <si>
    <t>00-17548149</t>
  </si>
  <si>
    <t>00-65767703</t>
  </si>
  <si>
    <t>00-78717559</t>
  </si>
  <si>
    <t>00-30753916</t>
  </si>
  <si>
    <t>Hurley</t>
  </si>
  <si>
    <t>00-89956438</t>
  </si>
  <si>
    <t>00-61566086</t>
  </si>
  <si>
    <t>00-26188599</t>
  </si>
  <si>
    <t>00-40425150</t>
  </si>
  <si>
    <t>00-24232767</t>
  </si>
  <si>
    <t>00-48493103</t>
  </si>
  <si>
    <t>00-83691032</t>
  </si>
  <si>
    <t>Cobb</t>
  </si>
  <si>
    <t>00-77176147</t>
  </si>
  <si>
    <t>00-44479616</t>
  </si>
  <si>
    <t>00-28113144</t>
  </si>
  <si>
    <t>00-31779411</t>
  </si>
  <si>
    <t>00-88528134</t>
  </si>
  <si>
    <t>00-99776851</t>
  </si>
  <si>
    <t>00-71188911</t>
  </si>
  <si>
    <t>00-12674033</t>
  </si>
  <si>
    <t>00-57849601</t>
  </si>
  <si>
    <t>00-25890596</t>
  </si>
  <si>
    <t>00-29063958</t>
  </si>
  <si>
    <t>00-25494104</t>
  </si>
  <si>
    <t>00-29487289</t>
  </si>
  <si>
    <t>00-11294689</t>
  </si>
  <si>
    <t>00-97077473</t>
  </si>
  <si>
    <t>00-31010543</t>
  </si>
  <si>
    <t>00-25100330</t>
  </si>
  <si>
    <t>00-28381594</t>
  </si>
  <si>
    <t>00-18852788</t>
  </si>
  <si>
    <t>00-24379674</t>
  </si>
  <si>
    <t>00-20011871</t>
  </si>
  <si>
    <t>00-40686623</t>
  </si>
  <si>
    <t>00-19565463</t>
  </si>
  <si>
    <t>00-83826394</t>
  </si>
  <si>
    <t>00-64261526</t>
  </si>
  <si>
    <t>00-99623431</t>
  </si>
  <si>
    <t>00-54291158</t>
  </si>
  <si>
    <t>00-22545653</t>
  </si>
  <si>
    <t>00-25903665</t>
  </si>
  <si>
    <t>00-66453468</t>
  </si>
  <si>
    <t>00-77855697</t>
  </si>
  <si>
    <t>00-66973584</t>
  </si>
  <si>
    <t>00-73412327</t>
  </si>
  <si>
    <t>00-24920594</t>
  </si>
  <si>
    <t>00-76126295</t>
  </si>
  <si>
    <t>00-41435163</t>
  </si>
  <si>
    <t>00-78006734</t>
  </si>
  <si>
    <t>00-30772136</t>
  </si>
  <si>
    <t>00-90337084</t>
  </si>
  <si>
    <t>00-61452687</t>
  </si>
  <si>
    <t>00-49288049</t>
  </si>
  <si>
    <t>00-59635288</t>
  </si>
  <si>
    <t>00-72085897</t>
  </si>
  <si>
    <t>00-18678230</t>
  </si>
  <si>
    <t>00-37323267</t>
  </si>
  <si>
    <t>00-26442080</t>
  </si>
  <si>
    <t>00-97555419</t>
  </si>
  <si>
    <t>00-40853990</t>
  </si>
  <si>
    <t>00-39059887</t>
  </si>
  <si>
    <t>00-40638003</t>
  </si>
  <si>
    <t>00-49796475</t>
  </si>
  <si>
    <t>00-53529174</t>
  </si>
  <si>
    <t>00-61448694</t>
  </si>
  <si>
    <t>00-54604683</t>
  </si>
  <si>
    <t>00-80877336</t>
  </si>
  <si>
    <t>00-34955973</t>
  </si>
  <si>
    <t>00-70222807</t>
  </si>
  <si>
    <t>00-11380509</t>
  </si>
  <si>
    <t>Cristian</t>
  </si>
  <si>
    <t>00-37766215</t>
  </si>
  <si>
    <t>00-37719615</t>
  </si>
  <si>
    <t>00-83617061</t>
  </si>
  <si>
    <t>00-66045156</t>
  </si>
  <si>
    <t>00-26828265</t>
  </si>
  <si>
    <t>00-77638983</t>
  </si>
  <si>
    <t>00-64551046</t>
  </si>
  <si>
    <t>00-45332312</t>
  </si>
  <si>
    <t>00-89365865</t>
  </si>
  <si>
    <t>00-54910445</t>
  </si>
  <si>
    <t>00-10808854</t>
  </si>
  <si>
    <t>00-80440993</t>
  </si>
  <si>
    <t>00-29433419</t>
  </si>
  <si>
    <t>00-21248519</t>
  </si>
  <si>
    <t>00-70313693</t>
  </si>
  <si>
    <t>00-11185755</t>
  </si>
  <si>
    <t>00-53173686</t>
  </si>
  <si>
    <t>00-73577592</t>
  </si>
  <si>
    <t>00-55499934</t>
  </si>
  <si>
    <t>00-20331334</t>
  </si>
  <si>
    <t>00-80728547</t>
  </si>
  <si>
    <t>00-38193492</t>
  </si>
  <si>
    <t>00-27480237</t>
  </si>
  <si>
    <t>00-18004248</t>
  </si>
  <si>
    <t>00-29760210</t>
  </si>
  <si>
    <t>00-20067840</t>
  </si>
  <si>
    <t>00-75779538</t>
  </si>
  <si>
    <t>00-24308677</t>
  </si>
  <si>
    <t>00-49530879</t>
  </si>
  <si>
    <t>00-25303511</t>
  </si>
  <si>
    <t>00-87460336</t>
  </si>
  <si>
    <t>00-33584929</t>
  </si>
  <si>
    <t>00-11055438</t>
  </si>
  <si>
    <t>00-13971230</t>
  </si>
  <si>
    <t>00-86321420</t>
  </si>
  <si>
    <t>00-45720850</t>
  </si>
  <si>
    <t>00-76498932</t>
  </si>
  <si>
    <t>00-83332162</t>
  </si>
  <si>
    <t>00-72351263</t>
  </si>
  <si>
    <t>00-20789101</t>
  </si>
  <si>
    <t>00-15279811</t>
  </si>
  <si>
    <t>00-14415512</t>
  </si>
  <si>
    <t>00-34796678</t>
  </si>
  <si>
    <t>00-44065154</t>
  </si>
  <si>
    <t>00-40048229</t>
  </si>
  <si>
    <t>00-85591614</t>
  </si>
  <si>
    <t>00-42435858</t>
  </si>
  <si>
    <t>00-39835580</t>
  </si>
  <si>
    <t>00-63378193</t>
  </si>
  <si>
    <t>00-18169239</t>
  </si>
  <si>
    <t>00-92241666</t>
  </si>
  <si>
    <t>00-24592917</t>
  </si>
  <si>
    <t>00-91162973</t>
  </si>
  <si>
    <t>00-31206894</t>
  </si>
  <si>
    <t>Poole</t>
  </si>
  <si>
    <t>00-82600803</t>
  </si>
  <si>
    <t>00-25820638</t>
  </si>
  <si>
    <t>00-97539138</t>
  </si>
  <si>
    <t>00-67611344</t>
  </si>
  <si>
    <t>Isaiah</t>
  </si>
  <si>
    <t>00-66342092</t>
  </si>
  <si>
    <t>Doris</t>
  </si>
  <si>
    <t>00-33037865</t>
  </si>
  <si>
    <t>00-96506181</t>
  </si>
  <si>
    <t>00-75666288</t>
  </si>
  <si>
    <t>00-88703145</t>
  </si>
  <si>
    <t>00-10076576</t>
  </si>
  <si>
    <t>00-50446864</t>
  </si>
  <si>
    <t>00-76459478</t>
  </si>
  <si>
    <t>00-12912578</t>
  </si>
  <si>
    <t>00-99269195</t>
  </si>
  <si>
    <t>00-33052880</t>
  </si>
  <si>
    <t>00-20436008</t>
  </si>
  <si>
    <t>00-41970207</t>
  </si>
  <si>
    <t>00-82774717</t>
  </si>
  <si>
    <t>00-40221880</t>
  </si>
  <si>
    <t>00-35827317</t>
  </si>
  <si>
    <t>00-32518072</t>
  </si>
  <si>
    <t>00-30664729</t>
  </si>
  <si>
    <t>00-54477708</t>
  </si>
  <si>
    <t>00-92972295</t>
  </si>
  <si>
    <t>00-48074872</t>
  </si>
  <si>
    <t>00-14481563</t>
  </si>
  <si>
    <t>00-77685146</t>
  </si>
  <si>
    <t>00-37937587</t>
  </si>
  <si>
    <t>00-31770277</t>
  </si>
  <si>
    <t>00-31905860</t>
  </si>
  <si>
    <t>00-82129095</t>
  </si>
  <si>
    <t>Jaime</t>
  </si>
  <si>
    <t>00-82258236</t>
  </si>
  <si>
    <t>00-26955135</t>
  </si>
  <si>
    <t>00-46268695</t>
  </si>
  <si>
    <t>00-69637099</t>
  </si>
  <si>
    <t>00-52017788</t>
  </si>
  <si>
    <t>00-92515458</t>
  </si>
  <si>
    <t>00-29145211</t>
  </si>
  <si>
    <t>00-36586910</t>
  </si>
  <si>
    <t>00-88919775</t>
  </si>
  <si>
    <t>00-11998162</t>
  </si>
  <si>
    <t>00-45997422</t>
  </si>
  <si>
    <t>00-70147892</t>
  </si>
  <si>
    <t>Jeanne</t>
  </si>
  <si>
    <t>00-27775673</t>
  </si>
  <si>
    <t>00-40746598</t>
  </si>
  <si>
    <t>00-63792086</t>
  </si>
  <si>
    <t>00-46784982</t>
  </si>
  <si>
    <t>00-78276013</t>
  </si>
  <si>
    <t>00-61418159</t>
  </si>
  <si>
    <t>00-13409779</t>
  </si>
  <si>
    <t>00-70205894</t>
  </si>
  <si>
    <t>00-10605250</t>
  </si>
  <si>
    <t>00-81544236</t>
  </si>
  <si>
    <t>00-28445351</t>
  </si>
  <si>
    <t>00-24212949</t>
  </si>
  <si>
    <t>00-54542152</t>
  </si>
  <si>
    <t>00-46360358</t>
  </si>
  <si>
    <t>00-88099509</t>
  </si>
  <si>
    <t>00-99414559</t>
  </si>
  <si>
    <t>00-69272776</t>
  </si>
  <si>
    <t>00-95592155</t>
  </si>
  <si>
    <t>00-27025492</t>
  </si>
  <si>
    <t>00-27621753</t>
  </si>
  <si>
    <t>00-83183047</t>
  </si>
  <si>
    <t>00-53128998</t>
  </si>
  <si>
    <t>00-24691650</t>
  </si>
  <si>
    <t>00-50602354</t>
  </si>
  <si>
    <t>00-15562968</t>
  </si>
  <si>
    <t>00-87118971</t>
  </si>
  <si>
    <t>00-32837888</t>
  </si>
  <si>
    <t>00-57552019</t>
  </si>
  <si>
    <t>00-32270634</t>
  </si>
  <si>
    <t>00-99323531</t>
  </si>
  <si>
    <t>00-17694709</t>
  </si>
  <si>
    <t>00-77572744</t>
  </si>
  <si>
    <t>00-80771894</t>
  </si>
  <si>
    <t>00-33058100</t>
  </si>
  <si>
    <t>00-68685777</t>
  </si>
  <si>
    <t>00-64295203</t>
  </si>
  <si>
    <t>00-78171248</t>
  </si>
  <si>
    <t>00-98377293</t>
  </si>
  <si>
    <t>00-50955675</t>
  </si>
  <si>
    <t>00-52799635</t>
  </si>
  <si>
    <t>00-88598201</t>
  </si>
  <si>
    <t>00-33167793</t>
  </si>
  <si>
    <t>00-24265941</t>
  </si>
  <si>
    <t>00-99078726</t>
  </si>
  <si>
    <t>00-50248639</t>
  </si>
  <si>
    <t>00-35327280</t>
  </si>
  <si>
    <t>00-96720635</t>
  </si>
  <si>
    <t>00-31813769</t>
  </si>
  <si>
    <t>00-48584041</t>
  </si>
  <si>
    <t>00-11536077</t>
  </si>
  <si>
    <t>00-97929289</t>
  </si>
  <si>
    <t>00-69509996</t>
  </si>
  <si>
    <t>00-10033114</t>
  </si>
  <si>
    <t>00-17061921</t>
  </si>
  <si>
    <t>00-36065795</t>
  </si>
  <si>
    <t>00-48257465</t>
  </si>
  <si>
    <t>00-41084734</t>
  </si>
  <si>
    <t>00-21328270</t>
  </si>
  <si>
    <t>00-36949872</t>
  </si>
  <si>
    <t>00-31518068</t>
  </si>
  <si>
    <t>00-21655936</t>
  </si>
  <si>
    <t>00-10776989</t>
  </si>
  <si>
    <t>00-80984616</t>
  </si>
  <si>
    <t>00-15002545</t>
  </si>
  <si>
    <t>00-24884380</t>
  </si>
  <si>
    <t>00-17367600</t>
  </si>
  <si>
    <t>Mercado</t>
  </si>
  <si>
    <t>00-27421340</t>
  </si>
  <si>
    <t>00-80561155</t>
  </si>
  <si>
    <t>00-11976405</t>
  </si>
  <si>
    <t>00-33281964</t>
  </si>
  <si>
    <t>00-69685669</t>
  </si>
  <si>
    <t>00-39921345</t>
  </si>
  <si>
    <t>00-36605629</t>
  </si>
  <si>
    <t>00-96290472</t>
  </si>
  <si>
    <t>00-47998956</t>
  </si>
  <si>
    <t>00-28416939</t>
  </si>
  <si>
    <t>00-62222696</t>
  </si>
  <si>
    <t>00-36390882</t>
  </si>
  <si>
    <t>00-98381347</t>
  </si>
  <si>
    <t>00-73969348</t>
  </si>
  <si>
    <t>00-37974764</t>
  </si>
  <si>
    <t>00-34167344</t>
  </si>
  <si>
    <t>00-47237796</t>
  </si>
  <si>
    <t>00-53995738</t>
  </si>
  <si>
    <t>00-83884042</t>
  </si>
  <si>
    <t>00-76359158</t>
  </si>
  <si>
    <t>00-33143904</t>
  </si>
  <si>
    <t>00-32642542</t>
  </si>
  <si>
    <t>00-51292413</t>
  </si>
  <si>
    <t>00-76600213</t>
  </si>
  <si>
    <t>00-67498960</t>
  </si>
  <si>
    <t>00-62173273</t>
  </si>
  <si>
    <t>00-11446903</t>
  </si>
  <si>
    <t>00-81949589</t>
  </si>
  <si>
    <t>00-28363062</t>
  </si>
  <si>
    <t>00-47698267</t>
  </si>
  <si>
    <t>00-79218457</t>
  </si>
  <si>
    <t>00-18485147</t>
  </si>
  <si>
    <t>00-55486864</t>
  </si>
  <si>
    <t>00-52003746</t>
  </si>
  <si>
    <t>00-22263507</t>
  </si>
  <si>
    <t>00-53122422</t>
  </si>
  <si>
    <t>00-14362261</t>
  </si>
  <si>
    <t>00-81622676</t>
  </si>
  <si>
    <t>00-16698934</t>
  </si>
  <si>
    <t>00-65105128</t>
  </si>
  <si>
    <t>00-71151032</t>
  </si>
  <si>
    <t>00-47018238</t>
  </si>
  <si>
    <t>00-60355335</t>
  </si>
  <si>
    <t>00-97486496</t>
  </si>
  <si>
    <t>00-44414393</t>
  </si>
  <si>
    <t>00-62036138</t>
  </si>
  <si>
    <t>00-19011856</t>
  </si>
  <si>
    <t>00-21694111</t>
  </si>
  <si>
    <t>00-91729035</t>
  </si>
  <si>
    <t>00-70775326</t>
  </si>
  <si>
    <t>00-87425465</t>
  </si>
  <si>
    <t>00-79393678</t>
  </si>
  <si>
    <t>00-70991492</t>
  </si>
  <si>
    <t>00-12742587</t>
  </si>
  <si>
    <t>00-65283939</t>
  </si>
  <si>
    <t>00-55293238</t>
  </si>
  <si>
    <t>00-43283131</t>
  </si>
  <si>
    <t>00-78343137</t>
  </si>
  <si>
    <t>00-74833468</t>
  </si>
  <si>
    <t>00-12986769</t>
  </si>
  <si>
    <t>00-26138711</t>
  </si>
  <si>
    <t>00-34616876</t>
  </si>
  <si>
    <t>00-96217855</t>
  </si>
  <si>
    <t>00-12166903</t>
  </si>
  <si>
    <t>00-96844604</t>
  </si>
  <si>
    <t>00-77428484</t>
  </si>
  <si>
    <t>00-16266737</t>
  </si>
  <si>
    <t>00-65661439</t>
  </si>
  <si>
    <t>00-32704265</t>
  </si>
  <si>
    <t>00-77607486</t>
  </si>
  <si>
    <t>00-52266854</t>
  </si>
  <si>
    <t>00-12940347</t>
  </si>
  <si>
    <t>00-86638551</t>
  </si>
  <si>
    <t>00-71124266</t>
  </si>
  <si>
    <t>00-85300766</t>
  </si>
  <si>
    <t>00-20435361</t>
  </si>
  <si>
    <t>00-69429182</t>
  </si>
  <si>
    <t>00-35074424</t>
  </si>
  <si>
    <t>00-31858604</t>
  </si>
  <si>
    <t>00-73695246</t>
  </si>
  <si>
    <t>00-33798326</t>
  </si>
  <si>
    <t>00-92639155</t>
  </si>
  <si>
    <t>00-82008855</t>
  </si>
  <si>
    <t>00-85410537</t>
  </si>
  <si>
    <t>00-37390284</t>
  </si>
  <si>
    <t>00-22138251</t>
  </si>
  <si>
    <t>00-66759152</t>
  </si>
  <si>
    <t>00-45220681</t>
  </si>
  <si>
    <t>00-31170843</t>
  </si>
  <si>
    <t>00-89370781</t>
  </si>
  <si>
    <t>00-21690100</t>
  </si>
  <si>
    <t>00-50599103</t>
  </si>
  <si>
    <t>00-12587407</t>
  </si>
  <si>
    <t>Hayley</t>
  </si>
  <si>
    <t>00-85910969</t>
  </si>
  <si>
    <t>00-13594894</t>
  </si>
  <si>
    <t>00-18524087</t>
  </si>
  <si>
    <t>00-35481359</t>
  </si>
  <si>
    <t>00-81202765</t>
  </si>
  <si>
    <t>00-85351333</t>
  </si>
  <si>
    <t>00-47303947</t>
  </si>
  <si>
    <t>00-17288491</t>
  </si>
  <si>
    <t>00-20112592</t>
  </si>
  <si>
    <t>00-65604429</t>
  </si>
  <si>
    <t>00-95096413</t>
  </si>
  <si>
    <t>00-99029797</t>
  </si>
  <si>
    <t>00-96597256</t>
  </si>
  <si>
    <t>00-60950884</t>
  </si>
  <si>
    <t>00-87969595</t>
  </si>
  <si>
    <t>00-97784963</t>
  </si>
  <si>
    <t>00-36805045</t>
  </si>
  <si>
    <t>00-73881463</t>
  </si>
  <si>
    <t>00-65333444</t>
  </si>
  <si>
    <t>00-16432263</t>
  </si>
  <si>
    <t>00-82399892</t>
  </si>
  <si>
    <t>00-18803339</t>
  </si>
  <si>
    <t>00-80959857</t>
  </si>
  <si>
    <t>00-33334187</t>
  </si>
  <si>
    <t>00-50150882</t>
  </si>
  <si>
    <t>00-14052129</t>
  </si>
  <si>
    <t>00-29770964</t>
  </si>
  <si>
    <t>00-55483577</t>
  </si>
  <si>
    <t>00-96818181</t>
  </si>
  <si>
    <t>00-20101490</t>
  </si>
  <si>
    <t>00-89502034</t>
  </si>
  <si>
    <t>00-61657510</t>
  </si>
  <si>
    <t>00-73384034</t>
  </si>
  <si>
    <t>00-84822264</t>
  </si>
  <si>
    <t>00-12247218</t>
  </si>
  <si>
    <t>00-17626061</t>
  </si>
  <si>
    <t>00-36121230</t>
  </si>
  <si>
    <t>00-46147988</t>
  </si>
  <si>
    <t>00-94585900</t>
  </si>
  <si>
    <t>00-54829778</t>
  </si>
  <si>
    <t>00-75035598</t>
  </si>
  <si>
    <t>00-11469955</t>
  </si>
  <si>
    <t>00-98841927</t>
  </si>
  <si>
    <t>00-31784381</t>
  </si>
  <si>
    <t>00-64736922</t>
  </si>
  <si>
    <t>00-30966164</t>
  </si>
  <si>
    <t>00-43372435</t>
  </si>
  <si>
    <t>00-86487490</t>
  </si>
  <si>
    <t>00-43544444</t>
  </si>
  <si>
    <t>00-70244877</t>
  </si>
  <si>
    <t>00-60389714</t>
  </si>
  <si>
    <t>00-15640988</t>
  </si>
  <si>
    <t>00-67031028</t>
  </si>
  <si>
    <t>00-81509657</t>
  </si>
  <si>
    <t>00-47363712</t>
  </si>
  <si>
    <t>Bray</t>
  </si>
  <si>
    <t>00-63701561</t>
  </si>
  <si>
    <t>00-78453832</t>
  </si>
  <si>
    <t>00-86498139</t>
  </si>
  <si>
    <t>00-79494015</t>
  </si>
  <si>
    <t>00-65178770</t>
  </si>
  <si>
    <t>00-40980281</t>
  </si>
  <si>
    <t>00-72222360</t>
  </si>
  <si>
    <t>00-64727631</t>
  </si>
  <si>
    <t>00-60040826</t>
  </si>
  <si>
    <t>00-75042161</t>
  </si>
  <si>
    <t>00-28104420</t>
  </si>
  <si>
    <t>00-91179203</t>
  </si>
  <si>
    <t>00-65127108</t>
  </si>
  <si>
    <t>00-61517012</t>
  </si>
  <si>
    <t>00-86396187</t>
  </si>
  <si>
    <t>00-56271914</t>
  </si>
  <si>
    <t>00-98221887</t>
  </si>
  <si>
    <t>Ruth</t>
  </si>
  <si>
    <t>00-90960465</t>
  </si>
  <si>
    <t>Darius</t>
  </si>
  <si>
    <t>00-43279063</t>
  </si>
  <si>
    <t>00-74083494</t>
  </si>
  <si>
    <t>00-79090975</t>
  </si>
  <si>
    <t>Belinda</t>
  </si>
  <si>
    <t>00-91995629</t>
  </si>
  <si>
    <t>00-50414015</t>
  </si>
  <si>
    <t>00-33174916</t>
  </si>
  <si>
    <t>00-43154375</t>
  </si>
  <si>
    <t>00-80850880</t>
  </si>
  <si>
    <t>00-30771252</t>
  </si>
  <si>
    <t>00-13936735</t>
  </si>
  <si>
    <t>00-49928545</t>
  </si>
  <si>
    <t>00-72600538</t>
  </si>
  <si>
    <t>00-92804244</t>
  </si>
  <si>
    <t>00-50930993</t>
  </si>
  <si>
    <t>00-14530614</t>
  </si>
  <si>
    <t>00-19491470</t>
  </si>
  <si>
    <t>00-37397226</t>
  </si>
  <si>
    <t>00-53137197</t>
  </si>
  <si>
    <t>00-82955931</t>
  </si>
  <si>
    <t>00-92261717</t>
  </si>
  <si>
    <t>00-61505306</t>
  </si>
  <si>
    <t>00-99540581</t>
  </si>
  <si>
    <t>00-11524247</t>
  </si>
  <si>
    <t>00-30311392</t>
  </si>
  <si>
    <t>00-55209042</t>
  </si>
  <si>
    <t>00-75025705</t>
  </si>
  <si>
    <t>00-23731131</t>
  </si>
  <si>
    <t>00-93274201</t>
  </si>
  <si>
    <t>00-83175374</t>
  </si>
  <si>
    <t>00-59663454</t>
  </si>
  <si>
    <t>Horn</t>
  </si>
  <si>
    <t>00-21432003</t>
  </si>
  <si>
    <t>00-94281692</t>
  </si>
  <si>
    <t>00-64826758</t>
  </si>
  <si>
    <t>00-86755219</t>
  </si>
  <si>
    <t>00-97461289</t>
  </si>
  <si>
    <t>00-48974101</t>
  </si>
  <si>
    <t>00-43273757</t>
  </si>
  <si>
    <t>00-44578176</t>
  </si>
  <si>
    <t>00-40271240</t>
  </si>
  <si>
    <t>00-74714670</t>
  </si>
  <si>
    <t>00-64318477</t>
  </si>
  <si>
    <t>00-75792454</t>
  </si>
  <si>
    <t>00-19834748</t>
  </si>
  <si>
    <t>00-40300423</t>
  </si>
  <si>
    <t>00-99018687</t>
  </si>
  <si>
    <t>00-54765093</t>
  </si>
  <si>
    <t>00-88360154</t>
  </si>
  <si>
    <t>00-36612148</t>
  </si>
  <si>
    <t>00-71689400</t>
  </si>
  <si>
    <t>00-34675726</t>
  </si>
  <si>
    <t>00-70203892</t>
  </si>
  <si>
    <t>00-46364093</t>
  </si>
  <si>
    <t>00-81745429</t>
  </si>
  <si>
    <t>00-40265112</t>
  </si>
  <si>
    <t>00-73140855</t>
  </si>
  <si>
    <t>00-91644753</t>
  </si>
  <si>
    <t>00-14578975</t>
  </si>
  <si>
    <t>00-57953300</t>
  </si>
  <si>
    <t>00-98236069</t>
  </si>
  <si>
    <t>00-56588756</t>
  </si>
  <si>
    <t>00-35848410</t>
  </si>
  <si>
    <t>00-19848166</t>
  </si>
  <si>
    <t>00-10195370</t>
  </si>
  <si>
    <t>00-20610410</t>
  </si>
  <si>
    <t>00-70651881</t>
  </si>
  <si>
    <t>00-93101517</t>
  </si>
  <si>
    <t>00-90836296</t>
  </si>
  <si>
    <t>00-96786855</t>
  </si>
  <si>
    <t>00-16788521</t>
  </si>
  <si>
    <t>00-11691339</t>
  </si>
  <si>
    <t>00-25734299</t>
  </si>
  <si>
    <t>00-43372509</t>
  </si>
  <si>
    <t>00-30080491</t>
  </si>
  <si>
    <t>00-38052325</t>
  </si>
  <si>
    <t>00-31517603</t>
  </si>
  <si>
    <t>00-15356036</t>
  </si>
  <si>
    <t>00-83012855</t>
  </si>
  <si>
    <t>00-94334639</t>
  </si>
  <si>
    <t>00-98593293</t>
  </si>
  <si>
    <t>00-30340933</t>
  </si>
  <si>
    <t>00-55358363</t>
  </si>
  <si>
    <t>00-68697353</t>
  </si>
  <si>
    <t>Owen</t>
  </si>
  <si>
    <t>00-37343329</t>
  </si>
  <si>
    <t>00-66039079</t>
  </si>
  <si>
    <t>00-91188491</t>
  </si>
  <si>
    <t>00-12773612</t>
  </si>
  <si>
    <t>00-67982400</t>
  </si>
  <si>
    <t>00-91217712</t>
  </si>
  <si>
    <t>00-32573757</t>
  </si>
  <si>
    <t>00-25768498</t>
  </si>
  <si>
    <t>00-82591844</t>
  </si>
  <si>
    <t>00-47869196</t>
  </si>
  <si>
    <t>00-36802227</t>
  </si>
  <si>
    <t>00-62317751</t>
  </si>
  <si>
    <t>00-82090202</t>
  </si>
  <si>
    <t>00-16314366</t>
  </si>
  <si>
    <t>00-35027676</t>
  </si>
  <si>
    <t>00-98073374</t>
  </si>
  <si>
    <t>00-31331521</t>
  </si>
  <si>
    <t>00-90613810</t>
  </si>
  <si>
    <t>00-73894187</t>
  </si>
  <si>
    <t>00-47381773</t>
  </si>
  <si>
    <t>00-17610836</t>
  </si>
  <si>
    <t>00-28466565</t>
  </si>
  <si>
    <t>00-69564893</t>
  </si>
  <si>
    <t>00-19855438</t>
  </si>
  <si>
    <t>00-42733135</t>
  </si>
  <si>
    <t>00-75218753</t>
  </si>
  <si>
    <t>00-64686366</t>
  </si>
  <si>
    <t>00-87338673</t>
  </si>
  <si>
    <t>00-41150478</t>
  </si>
  <si>
    <t>00-61588906</t>
  </si>
  <si>
    <t>00-12207060</t>
  </si>
  <si>
    <t>00-84561170</t>
  </si>
  <si>
    <t>Sampson</t>
  </si>
  <si>
    <t>00-62111591</t>
  </si>
  <si>
    <t>00-16957012</t>
  </si>
  <si>
    <t>00-63124684</t>
  </si>
  <si>
    <t>00-15907834</t>
  </si>
  <si>
    <t>00-21774924</t>
  </si>
  <si>
    <t>00-11075659</t>
  </si>
  <si>
    <t>00-11469548</t>
  </si>
  <si>
    <t>00-89505910</t>
  </si>
  <si>
    <t>00-41844175</t>
  </si>
  <si>
    <t>00-28153701</t>
  </si>
  <si>
    <t>00-31217083</t>
  </si>
  <si>
    <t>Vazquez</t>
  </si>
  <si>
    <t>00-59798459</t>
  </si>
  <si>
    <t>00-59213358</t>
  </si>
  <si>
    <t>00-97143176</t>
  </si>
  <si>
    <t>00-16649010</t>
  </si>
  <si>
    <t>00-15771083</t>
  </si>
  <si>
    <t>00-76168894</t>
  </si>
  <si>
    <t>00-44599931</t>
  </si>
  <si>
    <t>00-28396177</t>
  </si>
  <si>
    <t>00-84737376</t>
  </si>
  <si>
    <t>00-48294101</t>
  </si>
  <si>
    <t>00-22155152</t>
  </si>
  <si>
    <t>00-85304172</t>
  </si>
  <si>
    <t>00-62249572</t>
  </si>
  <si>
    <t>00-38368443</t>
  </si>
  <si>
    <t>00-54314842</t>
  </si>
  <si>
    <t>00-32531664</t>
  </si>
  <si>
    <t>00-30053210</t>
  </si>
  <si>
    <t>00-17024006</t>
  </si>
  <si>
    <t>00-11620224</t>
  </si>
  <si>
    <t>00-66371321</t>
  </si>
  <si>
    <t>00-66781775</t>
  </si>
  <si>
    <t>00-70251644</t>
  </si>
  <si>
    <t>00-66586109</t>
  </si>
  <si>
    <t>00-27593505</t>
  </si>
  <si>
    <t>00-77641423</t>
  </si>
  <si>
    <t>00-36715740</t>
  </si>
  <si>
    <t>00-40923692</t>
  </si>
  <si>
    <t>00-66795633</t>
  </si>
  <si>
    <t>Dougherty</t>
  </si>
  <si>
    <t>00-66807216</t>
  </si>
  <si>
    <t>00-86783494</t>
  </si>
  <si>
    <t>00-44314112</t>
  </si>
  <si>
    <t>00-89286521</t>
  </si>
  <si>
    <t>00-45614444</t>
  </si>
  <si>
    <t>00-59038710</t>
  </si>
  <si>
    <t>00-52932757</t>
  </si>
  <si>
    <t>00-17303355</t>
  </si>
  <si>
    <t>00-86862400</t>
  </si>
  <si>
    <t>00-96300090</t>
  </si>
  <si>
    <t>00-81339017</t>
  </si>
  <si>
    <t>00-64306604</t>
  </si>
  <si>
    <t>00-62122549</t>
  </si>
  <si>
    <t>00-36146725</t>
  </si>
  <si>
    <t>00-76423837</t>
  </si>
  <si>
    <t>00-71740969</t>
  </si>
  <si>
    <t>00-72908845</t>
  </si>
  <si>
    <t>00-74192137</t>
  </si>
  <si>
    <t>00-82754180</t>
  </si>
  <si>
    <t>00-96219997</t>
  </si>
  <si>
    <t>00-13427039</t>
  </si>
  <si>
    <t>00-42466665</t>
  </si>
  <si>
    <t>00-91027831</t>
  </si>
  <si>
    <t>00-27886045</t>
  </si>
  <si>
    <t>00-44772628</t>
  </si>
  <si>
    <t>00-53239585</t>
  </si>
  <si>
    <t>00-62986889</t>
  </si>
  <si>
    <t>00-92854148</t>
  </si>
  <si>
    <t>00-44666735</t>
  </si>
  <si>
    <t>00-93476643</t>
  </si>
  <si>
    <t>00-81795409</t>
  </si>
  <si>
    <t>00-16272544</t>
  </si>
  <si>
    <t>00-12911328</t>
  </si>
  <si>
    <t>00-10017850</t>
  </si>
  <si>
    <t>00-40595359</t>
  </si>
  <si>
    <t>00-47433364</t>
  </si>
  <si>
    <t>00-76389996</t>
  </si>
  <si>
    <t>00-80500712</t>
  </si>
  <si>
    <t>00-74863590</t>
  </si>
  <si>
    <t>00-21288208</t>
  </si>
  <si>
    <t>00-55915416</t>
  </si>
  <si>
    <t>00-69400145</t>
  </si>
  <si>
    <t>00-91785816</t>
  </si>
  <si>
    <t>00-39680536</t>
  </si>
  <si>
    <t>00-62794229</t>
  </si>
  <si>
    <t>00-30766900</t>
  </si>
  <si>
    <t>00-30206188</t>
  </si>
  <si>
    <t>00-72738656</t>
  </si>
  <si>
    <t>00-65588616</t>
  </si>
  <si>
    <t>00-14532520</t>
  </si>
  <si>
    <t>00-74175195</t>
  </si>
  <si>
    <t>00-37828082</t>
  </si>
  <si>
    <t>00-60794986</t>
  </si>
  <si>
    <t>00-52035910</t>
  </si>
  <si>
    <t>00-50833796</t>
  </si>
  <si>
    <t>00-15045722</t>
  </si>
  <si>
    <t>00-17200210</t>
  </si>
  <si>
    <t>00-12483380</t>
  </si>
  <si>
    <t>00-59234268</t>
  </si>
  <si>
    <t>Bautista</t>
  </si>
  <si>
    <t>00-66404731</t>
  </si>
  <si>
    <t>00-67673347</t>
  </si>
  <si>
    <t>00-15370027</t>
  </si>
  <si>
    <t>00-78230475</t>
  </si>
  <si>
    <t>00-64162221</t>
  </si>
  <si>
    <t>00-19525938</t>
  </si>
  <si>
    <t>00-52286809</t>
  </si>
  <si>
    <t>00-38033490</t>
  </si>
  <si>
    <t>00-86602473</t>
  </si>
  <si>
    <t>00-82703520</t>
  </si>
  <si>
    <t>00-20386681</t>
  </si>
  <si>
    <t>00-67344434</t>
  </si>
  <si>
    <t>00-52277787</t>
  </si>
  <si>
    <t>00-47862236</t>
  </si>
  <si>
    <t>00-29182726</t>
  </si>
  <si>
    <t>00-39055218</t>
  </si>
  <si>
    <t>00-89252562</t>
  </si>
  <si>
    <t>00-27550618</t>
  </si>
  <si>
    <t>00-88614521</t>
  </si>
  <si>
    <t>00-97364536</t>
  </si>
  <si>
    <t>00-92667094</t>
  </si>
  <si>
    <t>00-43752783</t>
  </si>
  <si>
    <t>00-34488359</t>
  </si>
  <si>
    <t>00-31924339</t>
  </si>
  <si>
    <t>00-89400305</t>
  </si>
  <si>
    <t>00-76801198</t>
  </si>
  <si>
    <t>00-55769312</t>
  </si>
  <si>
    <t>00-77647844</t>
  </si>
  <si>
    <t>00-78906283</t>
  </si>
  <si>
    <t>00-27282930</t>
  </si>
  <si>
    <t>00-83287740</t>
  </si>
  <si>
    <t>00-98216545</t>
  </si>
  <si>
    <t>00-62067464</t>
  </si>
  <si>
    <t>00-20339458</t>
  </si>
  <si>
    <t>00-44281600</t>
  </si>
  <si>
    <t>00-51063557</t>
  </si>
  <si>
    <t>00-82005146</t>
  </si>
  <si>
    <t>00-13288524</t>
  </si>
  <si>
    <t>Tabitha</t>
  </si>
  <si>
    <t>00-67496370</t>
  </si>
  <si>
    <t>00-86150979</t>
  </si>
  <si>
    <t>00-82689185</t>
  </si>
  <si>
    <t>00-93335181</t>
  </si>
  <si>
    <t>00-37022137</t>
  </si>
  <si>
    <t>00-82880662</t>
  </si>
  <si>
    <t>00-21230536</t>
  </si>
  <si>
    <t>00-23281710</t>
  </si>
  <si>
    <t>00-70346785</t>
  </si>
  <si>
    <t>00-54364861</t>
  </si>
  <si>
    <t>00-53281687</t>
  </si>
  <si>
    <t>Doyle</t>
  </si>
  <si>
    <t>00-57253373</t>
  </si>
  <si>
    <t>00-73117267</t>
  </si>
  <si>
    <t>00-17020005</t>
  </si>
  <si>
    <t>00-79930055</t>
  </si>
  <si>
    <t>00-81263504</t>
  </si>
  <si>
    <t>00-17716155</t>
  </si>
  <si>
    <t>00-57365466</t>
  </si>
  <si>
    <t>00-33504891</t>
  </si>
  <si>
    <t>00-19222246</t>
  </si>
  <si>
    <t>00-73392298</t>
  </si>
  <si>
    <t>00-37073928</t>
  </si>
  <si>
    <t>00-67149990</t>
  </si>
  <si>
    <t>00-52718471</t>
  </si>
  <si>
    <t>00-18525908</t>
  </si>
  <si>
    <t>00-36036342</t>
  </si>
  <si>
    <t>00-45940979</t>
  </si>
  <si>
    <t>00-96300355</t>
  </si>
  <si>
    <t>00-54665585</t>
  </si>
  <si>
    <t>00-81762744</t>
  </si>
  <si>
    <t>00-47309443</t>
  </si>
  <si>
    <t>00-99653875</t>
  </si>
  <si>
    <t>00-68150952</t>
  </si>
  <si>
    <t>00-90044318</t>
  </si>
  <si>
    <t>00-28109926</t>
  </si>
  <si>
    <t>00-84522873</t>
  </si>
  <si>
    <t>00-62242988</t>
  </si>
  <si>
    <t>00-50107493</t>
  </si>
  <si>
    <t>00-37466847</t>
  </si>
  <si>
    <t>00-76054312</t>
  </si>
  <si>
    <t>00-86911711</t>
  </si>
  <si>
    <t>00-39899953</t>
  </si>
  <si>
    <t>00-55202165</t>
  </si>
  <si>
    <t>00-83619337</t>
  </si>
  <si>
    <t>00-10146265</t>
  </si>
  <si>
    <t>00-46274334</t>
  </si>
  <si>
    <t>00-41308738</t>
  </si>
  <si>
    <t>00-90592995</t>
  </si>
  <si>
    <t>00-79871671</t>
  </si>
  <si>
    <t>00-35663744</t>
  </si>
  <si>
    <t>00-40515430</t>
  </si>
  <si>
    <t>00-99253164</t>
  </si>
  <si>
    <t>00-68624474</t>
  </si>
  <si>
    <t>00-25257708</t>
  </si>
  <si>
    <t>00-67090949</t>
  </si>
  <si>
    <t>00-31336177</t>
  </si>
  <si>
    <t>00-27332399</t>
  </si>
  <si>
    <t>00-96085615</t>
  </si>
  <si>
    <t>00-79028573</t>
  </si>
  <si>
    <t>00-86578131</t>
  </si>
  <si>
    <t>00-39498788</t>
  </si>
  <si>
    <t>00-96278515</t>
  </si>
  <si>
    <t>00-93578798</t>
  </si>
  <si>
    <t>00-66370103</t>
  </si>
  <si>
    <t>00-38157130</t>
  </si>
  <si>
    <t>00-10333912</t>
  </si>
  <si>
    <t>00-89236172</t>
  </si>
  <si>
    <t>00-21603359</t>
  </si>
  <si>
    <t>00-22123631</t>
  </si>
  <si>
    <t>00-49580948</t>
  </si>
  <si>
    <t>00-58561828</t>
  </si>
  <si>
    <t>00-65609016</t>
  </si>
  <si>
    <t>00-13141174</t>
  </si>
  <si>
    <t>00-27920423</t>
  </si>
  <si>
    <t>00-97746635</t>
  </si>
  <si>
    <t>00-77456072</t>
  </si>
  <si>
    <t>00-32986505</t>
  </si>
  <si>
    <t>00-86934791</t>
  </si>
  <si>
    <t>00-67500657</t>
  </si>
  <si>
    <t>00-82766521</t>
  </si>
  <si>
    <t>00-84113583</t>
  </si>
  <si>
    <t>00-87970429</t>
  </si>
  <si>
    <t>00-94170608</t>
  </si>
  <si>
    <t>00-52139024</t>
  </si>
  <si>
    <t>00-20387636</t>
  </si>
  <si>
    <t>00-93794171</t>
  </si>
  <si>
    <t>00-38203297</t>
  </si>
  <si>
    <t>00-88273836</t>
  </si>
  <si>
    <t>00-17795115</t>
  </si>
  <si>
    <t>00-78441345</t>
  </si>
  <si>
    <t>00-62426325</t>
  </si>
  <si>
    <t>00-77850813</t>
  </si>
  <si>
    <t>00-65166830</t>
  </si>
  <si>
    <t>00-30878184</t>
  </si>
  <si>
    <t>00-63498338</t>
  </si>
  <si>
    <t>00-63572753</t>
  </si>
  <si>
    <t>00-94771464</t>
  </si>
  <si>
    <t>00-94830279</t>
  </si>
  <si>
    <t>00-83441529</t>
  </si>
  <si>
    <t>00-30761643</t>
  </si>
  <si>
    <t>00-82480309</t>
  </si>
  <si>
    <t>00-98001633</t>
  </si>
  <si>
    <t>00-27960358</t>
  </si>
  <si>
    <t>00-75559230</t>
  </si>
  <si>
    <t>00-89992496</t>
  </si>
  <si>
    <t>00-71026330</t>
  </si>
  <si>
    <t>00-29694380</t>
  </si>
  <si>
    <t>00-84259884</t>
  </si>
  <si>
    <t>00-46896581</t>
  </si>
  <si>
    <t>00-68607363</t>
  </si>
  <si>
    <t>00-16203566</t>
  </si>
  <si>
    <t>00-66468502</t>
  </si>
  <si>
    <t>00-92434304</t>
  </si>
  <si>
    <t>00-40237434</t>
  </si>
  <si>
    <t>00-57555117</t>
  </si>
  <si>
    <t>00-75342342</t>
  </si>
  <si>
    <t>00-32925528</t>
  </si>
  <si>
    <t>00-23441911</t>
  </si>
  <si>
    <t>00-15732182</t>
  </si>
  <si>
    <t>00-14393557</t>
  </si>
  <si>
    <t>00-80437142</t>
  </si>
  <si>
    <t>00-39882729</t>
  </si>
  <si>
    <t>00-47601994</t>
  </si>
  <si>
    <t>00-78330356</t>
  </si>
  <si>
    <t>00-51790477</t>
  </si>
  <si>
    <t>00-97429522</t>
  </si>
  <si>
    <t>00-30452685</t>
  </si>
  <si>
    <t>00-53312608</t>
  </si>
  <si>
    <t>00-81907704</t>
  </si>
  <si>
    <t>00-94259904</t>
  </si>
  <si>
    <t>00-20019055</t>
  </si>
  <si>
    <t>00-68775363</t>
  </si>
  <si>
    <t>00-69915959</t>
  </si>
  <si>
    <t>00-95739567</t>
  </si>
  <si>
    <t>00-57937270</t>
  </si>
  <si>
    <t>00-65299543</t>
  </si>
  <si>
    <t>00-49385448</t>
  </si>
  <si>
    <t>00-66808785</t>
  </si>
  <si>
    <t>00-12905672</t>
  </si>
  <si>
    <t>00-92296403</t>
  </si>
  <si>
    <t>00-76922183</t>
  </si>
  <si>
    <t>00-25975293</t>
  </si>
  <si>
    <t>00-70801438</t>
  </si>
  <si>
    <t>00-99839973</t>
  </si>
  <si>
    <t>00-24020462</t>
  </si>
  <si>
    <t>00-37967928</t>
  </si>
  <si>
    <t>00-21908902</t>
  </si>
  <si>
    <t>00-98837210</t>
  </si>
  <si>
    <t>00-40436373</t>
  </si>
  <si>
    <t>00-60454492</t>
  </si>
  <si>
    <t>00-19257341</t>
  </si>
  <si>
    <t>00-44130157</t>
  </si>
  <si>
    <t>00-62218908</t>
  </si>
  <si>
    <t>00-50250703</t>
  </si>
  <si>
    <t>00-73208859</t>
  </si>
  <si>
    <t>00-26419085</t>
  </si>
  <si>
    <t>00-57880373</t>
  </si>
  <si>
    <t>00-94169488</t>
  </si>
  <si>
    <t>00-25422230</t>
  </si>
  <si>
    <t>00-55187097</t>
  </si>
  <si>
    <t>00-20324372</t>
  </si>
  <si>
    <t>00-85771821</t>
  </si>
  <si>
    <t>00-48477438</t>
  </si>
  <si>
    <t>00-50245439</t>
  </si>
  <si>
    <t>00-61889106</t>
  </si>
  <si>
    <t>00-89295660</t>
  </si>
  <si>
    <t>00-75344357</t>
  </si>
  <si>
    <t>00-27241808</t>
  </si>
  <si>
    <t>00-26827538</t>
  </si>
  <si>
    <t>00-95486212</t>
  </si>
  <si>
    <t>00-13848263</t>
  </si>
  <si>
    <t>00-95149726</t>
  </si>
  <si>
    <t>00-87193711</t>
  </si>
  <si>
    <t>00-35120806</t>
  </si>
  <si>
    <t>00-60615059</t>
  </si>
  <si>
    <t>00-60674429</t>
  </si>
  <si>
    <t>00-20463550</t>
  </si>
  <si>
    <t>00-62902765</t>
  </si>
  <si>
    <t>00-14304580</t>
  </si>
  <si>
    <t>00-39552089</t>
  </si>
  <si>
    <t>00-15317415</t>
  </si>
  <si>
    <t>00-68749531</t>
  </si>
  <si>
    <t>00-66502445</t>
  </si>
  <si>
    <t>00-12166999</t>
  </si>
  <si>
    <t>00-19686066</t>
  </si>
  <si>
    <t>00-47054585</t>
  </si>
  <si>
    <t>00-49428563</t>
  </si>
  <si>
    <t>00-42925384</t>
  </si>
  <si>
    <t>00-71461144</t>
  </si>
  <si>
    <t>00-68288208</t>
  </si>
  <si>
    <t>00-60585874</t>
  </si>
  <si>
    <t>00-61503382</t>
  </si>
  <si>
    <t>00-39284333</t>
  </si>
  <si>
    <t>00-57876025</t>
  </si>
  <si>
    <t>00-92186957</t>
  </si>
  <si>
    <t>00-31199787</t>
  </si>
  <si>
    <t>00-68877510</t>
  </si>
  <si>
    <t>00-22439507</t>
  </si>
  <si>
    <t>00-39035574</t>
  </si>
  <si>
    <t>00-10332878</t>
  </si>
  <si>
    <t>00-54898857</t>
  </si>
  <si>
    <t>00-37955709</t>
  </si>
  <si>
    <t>00-48728311</t>
  </si>
  <si>
    <t>00-63597191</t>
  </si>
  <si>
    <t>00-81933142</t>
  </si>
  <si>
    <t>00-72924221</t>
  </si>
  <si>
    <t>00-43915603</t>
  </si>
  <si>
    <t>00-21232956</t>
  </si>
  <si>
    <t>00-87881130</t>
  </si>
  <si>
    <t>00-22454733</t>
  </si>
  <si>
    <t>00-88968371</t>
  </si>
  <si>
    <t>00-89140869</t>
  </si>
  <si>
    <t>00-27986931</t>
  </si>
  <si>
    <t>00-11874217</t>
  </si>
  <si>
    <t>00-69164819</t>
  </si>
  <si>
    <t>00-22718281</t>
  </si>
  <si>
    <t>00-80912122</t>
  </si>
  <si>
    <t>00-18022803</t>
  </si>
  <si>
    <t>00-74481318</t>
  </si>
  <si>
    <t>00-37666357</t>
  </si>
  <si>
    <t>00-18713806</t>
  </si>
  <si>
    <t>00-81787784</t>
  </si>
  <si>
    <t>00-11984025</t>
  </si>
  <si>
    <t>00-83657703</t>
  </si>
  <si>
    <t>00-64410410</t>
  </si>
  <si>
    <t>00-50425346</t>
  </si>
  <si>
    <t>00-17097304</t>
  </si>
  <si>
    <t>00-10308646</t>
  </si>
  <si>
    <t>00-87602817</t>
  </si>
  <si>
    <t>00-19677366</t>
  </si>
  <si>
    <t>00-36330288</t>
  </si>
  <si>
    <t>00-34788160</t>
  </si>
  <si>
    <t>00-67946787</t>
  </si>
  <si>
    <t>00-54981354</t>
  </si>
  <si>
    <t>00-53814159</t>
  </si>
  <si>
    <t>00-48695860</t>
  </si>
  <si>
    <t>00-30589340</t>
  </si>
  <si>
    <t>00-14921520</t>
  </si>
  <si>
    <t>00-52917259</t>
  </si>
  <si>
    <t>00-12562661</t>
  </si>
  <si>
    <t>00-43534134</t>
  </si>
  <si>
    <t>00-28877659</t>
  </si>
  <si>
    <t>00-15014140</t>
  </si>
  <si>
    <t>00-88800061</t>
  </si>
  <si>
    <t>00-16333941</t>
  </si>
  <si>
    <t>00-13695188</t>
  </si>
  <si>
    <t>00-92402869</t>
  </si>
  <si>
    <t>00-37881659</t>
  </si>
  <si>
    <t>00-40014729</t>
  </si>
  <si>
    <t>00-96133200</t>
  </si>
  <si>
    <t>00-60846028</t>
  </si>
  <si>
    <t>00-38813492</t>
  </si>
  <si>
    <t>00-44113177</t>
  </si>
  <si>
    <t>00-48024987</t>
  </si>
  <si>
    <t>00-34920268</t>
  </si>
  <si>
    <t>00-49990044</t>
  </si>
  <si>
    <t>00-10667938</t>
  </si>
  <si>
    <t>00-67720123</t>
  </si>
  <si>
    <t>00-17316042</t>
  </si>
  <si>
    <t>00-43221198</t>
  </si>
  <si>
    <t>00-99928690</t>
  </si>
  <si>
    <t>00-98834823</t>
  </si>
  <si>
    <t>00-58388604</t>
  </si>
  <si>
    <t>00-41145672</t>
  </si>
  <si>
    <t>00-33832188</t>
  </si>
  <si>
    <t>00-54629491</t>
  </si>
  <si>
    <t>00-75488223</t>
  </si>
  <si>
    <t>00-59624581</t>
  </si>
  <si>
    <t>00-18130731</t>
  </si>
  <si>
    <t>00-50284955</t>
  </si>
  <si>
    <t>00-59589949</t>
  </si>
  <si>
    <t>00-88061689</t>
  </si>
  <si>
    <t>00-69261347</t>
  </si>
  <si>
    <t>00-62855838</t>
  </si>
  <si>
    <t>00-41316383</t>
  </si>
  <si>
    <t>00-64723538</t>
  </si>
  <si>
    <t>00-87388161</t>
  </si>
  <si>
    <t>00-43533178</t>
  </si>
  <si>
    <t>00-62111008</t>
  </si>
  <si>
    <t>00-49971412</t>
  </si>
  <si>
    <t>00-31025774</t>
  </si>
  <si>
    <t>00-66149681</t>
  </si>
  <si>
    <t>00-83424114</t>
  </si>
  <si>
    <t>00-38521600</t>
  </si>
  <si>
    <t>00-83622284</t>
  </si>
  <si>
    <t>00-43064672</t>
  </si>
  <si>
    <t>00-23591973</t>
  </si>
  <si>
    <t>00-49733158</t>
  </si>
  <si>
    <t>00-41724268</t>
  </si>
  <si>
    <t>00-98217691</t>
  </si>
  <si>
    <t>00-40145757</t>
  </si>
  <si>
    <t>00-23623919</t>
  </si>
  <si>
    <t>00-36405217</t>
  </si>
  <si>
    <t>00-42862288</t>
  </si>
  <si>
    <t>00-27555507</t>
  </si>
  <si>
    <t>00-32286339</t>
  </si>
  <si>
    <t>00-46758166</t>
  </si>
  <si>
    <t>00-74689395</t>
  </si>
  <si>
    <t>00-84615922</t>
  </si>
  <si>
    <t>00-46923094</t>
  </si>
  <si>
    <t>00-26439804</t>
  </si>
  <si>
    <t>00-36368322</t>
  </si>
  <si>
    <t>00-69327130</t>
  </si>
  <si>
    <t>00-47308656</t>
  </si>
  <si>
    <t>00-94937629</t>
  </si>
  <si>
    <t>00-56234339</t>
  </si>
  <si>
    <t>00-35669800</t>
  </si>
  <si>
    <t>00-88528019</t>
  </si>
  <si>
    <t>00-50342521</t>
  </si>
  <si>
    <t>00-86860780</t>
  </si>
  <si>
    <t>00-99626514</t>
  </si>
  <si>
    <t>00-61441320</t>
  </si>
  <si>
    <t>00-21869032</t>
  </si>
  <si>
    <t>00-13432593</t>
  </si>
  <si>
    <t>00-39319972</t>
  </si>
  <si>
    <t>00-14410593</t>
  </si>
  <si>
    <t>00-32791279</t>
  </si>
  <si>
    <t>00-25245600</t>
  </si>
  <si>
    <t>00-86193589</t>
  </si>
  <si>
    <t>00-14548283</t>
  </si>
  <si>
    <t>00-40389767</t>
  </si>
  <si>
    <t>00-73919587</t>
  </si>
  <si>
    <t>00-74697129</t>
  </si>
  <si>
    <t>00-46726260</t>
  </si>
  <si>
    <t>00-16119049</t>
  </si>
  <si>
    <t>00-45608258</t>
  </si>
  <si>
    <t>00-68272017</t>
  </si>
  <si>
    <t>00-19920492</t>
  </si>
  <si>
    <t>00-23922336</t>
  </si>
  <si>
    <t>00-97839168</t>
  </si>
  <si>
    <t>00-21145168</t>
  </si>
  <si>
    <t>00-51815603</t>
  </si>
  <si>
    <t>00-30202738</t>
  </si>
  <si>
    <t>00-65967954</t>
  </si>
  <si>
    <t>00-14426551</t>
  </si>
  <si>
    <t>00-90828833</t>
  </si>
  <si>
    <t>00-26373743</t>
  </si>
  <si>
    <t>00-77369800</t>
  </si>
  <si>
    <t>00-84291824</t>
  </si>
  <si>
    <t>00-38122623</t>
  </si>
  <si>
    <t>00-18238741</t>
  </si>
  <si>
    <t>00-22907499</t>
  </si>
  <si>
    <t>00-37569515</t>
  </si>
  <si>
    <t>00-20715605</t>
  </si>
  <si>
    <t>00-21597807</t>
  </si>
  <si>
    <t>00-28150476</t>
  </si>
  <si>
    <t>00-51531940</t>
  </si>
  <si>
    <t>00-50729055</t>
  </si>
  <si>
    <t>00-10578224</t>
  </si>
  <si>
    <t>00-97940069</t>
  </si>
  <si>
    <t>00-27786534</t>
  </si>
  <si>
    <t>00-94825727</t>
  </si>
  <si>
    <t>00-20077458</t>
  </si>
  <si>
    <t>00-68537694</t>
  </si>
  <si>
    <t>Nicolas</t>
  </si>
  <si>
    <t>00-75882046</t>
  </si>
  <si>
    <t>00-91228073</t>
  </si>
  <si>
    <t>00-20695957</t>
  </si>
  <si>
    <t>00-50488852</t>
  </si>
  <si>
    <t>00-60861919</t>
  </si>
  <si>
    <t>00-32725647</t>
  </si>
  <si>
    <t>00-56754892</t>
  </si>
  <si>
    <t>00-41872495</t>
  </si>
  <si>
    <t>Mahoney</t>
  </si>
  <si>
    <t>00-54492673</t>
  </si>
  <si>
    <t>00-68162241</t>
  </si>
  <si>
    <t>00-18915990</t>
  </si>
  <si>
    <t>00-56223778</t>
  </si>
  <si>
    <t>00-98045225</t>
  </si>
  <si>
    <t>00-10270663</t>
  </si>
  <si>
    <t>00-75304816</t>
  </si>
  <si>
    <t>00-72618567</t>
  </si>
  <si>
    <t>00-92353546</t>
  </si>
  <si>
    <t>00-67165857</t>
  </si>
  <si>
    <t>00-86532704</t>
  </si>
  <si>
    <t>00-17832182</t>
  </si>
  <si>
    <t>00-94378401</t>
  </si>
  <si>
    <t>00-70588258</t>
  </si>
  <si>
    <t>00-37945099</t>
  </si>
  <si>
    <t>00-29548080</t>
  </si>
  <si>
    <t>00-95651248</t>
  </si>
  <si>
    <t>00-62306833</t>
  </si>
  <si>
    <t>00-64370744</t>
  </si>
  <si>
    <t>00-11073065</t>
  </si>
  <si>
    <t>00-21140488</t>
  </si>
  <si>
    <t>00-24929252</t>
  </si>
  <si>
    <t>00-60744107</t>
  </si>
  <si>
    <t>00-34163569</t>
  </si>
  <si>
    <t>00-69737587</t>
  </si>
  <si>
    <t>00-10460418</t>
  </si>
  <si>
    <t>00-82678279</t>
  </si>
  <si>
    <t>00-23460777</t>
  </si>
  <si>
    <t>00-11034506</t>
  </si>
  <si>
    <t>00-77310485</t>
  </si>
  <si>
    <t>00-98530136</t>
  </si>
  <si>
    <t>00-84116934</t>
  </si>
  <si>
    <t>00-30806860</t>
  </si>
  <si>
    <t>00-73222248</t>
  </si>
  <si>
    <t>00-35850974</t>
  </si>
  <si>
    <t>00-89926049</t>
  </si>
  <si>
    <t>00-22384194</t>
  </si>
  <si>
    <t>00-70716224</t>
  </si>
  <si>
    <t>Eileen</t>
  </si>
  <si>
    <t>00-60066663</t>
  </si>
  <si>
    <t>00-25496941</t>
  </si>
  <si>
    <t>00-13986434</t>
  </si>
  <si>
    <t>00-52773098</t>
  </si>
  <si>
    <t>00-32109952</t>
  </si>
  <si>
    <t>00-27616344</t>
  </si>
  <si>
    <t>00-68610285</t>
  </si>
  <si>
    <t>00-99242012</t>
  </si>
  <si>
    <t>00-15494184</t>
  </si>
  <si>
    <t>00-42247700</t>
  </si>
  <si>
    <t>00-19769429</t>
  </si>
  <si>
    <t>00-93491436</t>
  </si>
  <si>
    <t>00-42559181</t>
  </si>
  <si>
    <t>00-26944674</t>
  </si>
  <si>
    <t>00-22832144</t>
  </si>
  <si>
    <t>00-73019381</t>
  </si>
  <si>
    <t>00-94397189</t>
  </si>
  <si>
    <t>00-21408835</t>
  </si>
  <si>
    <t>00-91905450</t>
  </si>
  <si>
    <t>00-56218260</t>
  </si>
  <si>
    <t>00-13347052</t>
  </si>
  <si>
    <t>00-84935254</t>
  </si>
  <si>
    <t>00-29583570</t>
  </si>
  <si>
    <t>00-69677601</t>
  </si>
  <si>
    <t>00-64022294</t>
  </si>
  <si>
    <t>00-54551385</t>
  </si>
  <si>
    <t>00-59939933</t>
  </si>
  <si>
    <t>00-12799227</t>
  </si>
  <si>
    <t>00-87297675</t>
  </si>
  <si>
    <t>00-66250899</t>
  </si>
  <si>
    <t>00-95581622</t>
  </si>
  <si>
    <t>00-30565671</t>
  </si>
  <si>
    <t>00-11982755</t>
  </si>
  <si>
    <t>00-62144567</t>
  </si>
  <si>
    <t>00-41343627</t>
  </si>
  <si>
    <t>00-69599673</t>
  </si>
  <si>
    <t>00-52727864</t>
  </si>
  <si>
    <t>00-39886356</t>
  </si>
  <si>
    <t>00-50109750</t>
  </si>
  <si>
    <t>00-28792282</t>
  </si>
  <si>
    <t>00-78723270</t>
  </si>
  <si>
    <t>00-63481505</t>
  </si>
  <si>
    <t>00-92257967</t>
  </si>
  <si>
    <t>00-50438993</t>
  </si>
  <si>
    <t>00-34206172</t>
  </si>
  <si>
    <t>00-47847277</t>
  </si>
  <si>
    <t>00-28903037</t>
  </si>
  <si>
    <t>00-50464166</t>
  </si>
  <si>
    <t>00-20739634</t>
  </si>
  <si>
    <t>00-24845948</t>
  </si>
  <si>
    <t>00-63461642</t>
  </si>
  <si>
    <t>00-55370500</t>
  </si>
  <si>
    <t>00-88511877</t>
  </si>
  <si>
    <t>00-76972974</t>
  </si>
  <si>
    <t>Kidd</t>
  </si>
  <si>
    <t>00-31763610</t>
  </si>
  <si>
    <t>00-18245547</t>
  </si>
  <si>
    <t>00-98202384</t>
  </si>
  <si>
    <t>00-90501614</t>
  </si>
  <si>
    <t>00-21081940</t>
  </si>
  <si>
    <t>00-28696461</t>
  </si>
  <si>
    <t>00-47518437</t>
  </si>
  <si>
    <t>00-68395899</t>
  </si>
  <si>
    <t>00-90543284</t>
  </si>
  <si>
    <t>00-75145653</t>
  </si>
  <si>
    <t>00-28634058</t>
  </si>
  <si>
    <t>00-21678669</t>
  </si>
  <si>
    <t>00-33734184</t>
  </si>
  <si>
    <t>00-42311297</t>
  </si>
  <si>
    <t>00-91084098</t>
  </si>
  <si>
    <t>00-39701146</t>
  </si>
  <si>
    <t>00-14431462</t>
  </si>
  <si>
    <t>00-40954383</t>
  </si>
  <si>
    <t>00-50543196</t>
  </si>
  <si>
    <t>00-34823106</t>
  </si>
  <si>
    <t>00-88522560</t>
  </si>
  <si>
    <t>00-96300248</t>
  </si>
  <si>
    <t>00-40291991</t>
  </si>
  <si>
    <t>00-91027620</t>
  </si>
  <si>
    <t>00-12909691</t>
  </si>
  <si>
    <t>00-55847650</t>
  </si>
  <si>
    <t>00-34723692</t>
  </si>
  <si>
    <t>00-47684709</t>
  </si>
  <si>
    <t>00-59454698</t>
  </si>
  <si>
    <t>00-10329821</t>
  </si>
  <si>
    <t>00-29143006</t>
  </si>
  <si>
    <t>00-56188173</t>
  </si>
  <si>
    <t>00-41451618</t>
  </si>
  <si>
    <t>00-94224928</t>
  </si>
  <si>
    <t>00-20129246</t>
  </si>
  <si>
    <t>00-69202385</t>
  </si>
  <si>
    <t>00-11724501</t>
  </si>
  <si>
    <t>00-49689300</t>
  </si>
  <si>
    <t>00-92447104</t>
  </si>
  <si>
    <t>00-99936616</t>
  </si>
  <si>
    <t>00-66468105</t>
  </si>
  <si>
    <t>00-56251543</t>
  </si>
  <si>
    <t>00-66115154</t>
  </si>
  <si>
    <t>00-87242120</t>
  </si>
  <si>
    <t>00-96973489</t>
  </si>
  <si>
    <t>00-64597014</t>
  </si>
  <si>
    <t>00-18036166</t>
  </si>
  <si>
    <t>00-25284337</t>
  </si>
  <si>
    <t>00-69297263</t>
  </si>
  <si>
    <t>00-74132366</t>
  </si>
  <si>
    <t>00-43027552</t>
  </si>
  <si>
    <t>Shawna</t>
  </si>
  <si>
    <t>00-75269328</t>
  </si>
  <si>
    <t>00-30845672</t>
  </si>
  <si>
    <t>00-95330116</t>
  </si>
  <si>
    <t>00-78803866</t>
  </si>
  <si>
    <t>00-21245841</t>
  </si>
  <si>
    <t>00-51818089</t>
  </si>
  <si>
    <t>00-42862031</t>
  </si>
  <si>
    <t>00-42971677</t>
  </si>
  <si>
    <t>00-29931688</t>
  </si>
  <si>
    <t>00-19817970</t>
  </si>
  <si>
    <t>00-56248692</t>
  </si>
  <si>
    <t>00-61015999</t>
  </si>
  <si>
    <t>00-74256437</t>
  </si>
  <si>
    <t>00-44608672</t>
  </si>
  <si>
    <t>00-37072445</t>
  </si>
  <si>
    <t>00-55969372</t>
  </si>
  <si>
    <t>00-80302293</t>
  </si>
  <si>
    <t>00-46881809</t>
  </si>
  <si>
    <t>00-62054365</t>
  </si>
  <si>
    <t>00-67441199</t>
  </si>
  <si>
    <t>00-69742517</t>
  </si>
  <si>
    <t>00-59499531</t>
  </si>
  <si>
    <t>00-34572406</t>
  </si>
  <si>
    <t>00-39609418</t>
  </si>
  <si>
    <t>00-59047374</t>
  </si>
  <si>
    <t>00-61795004</t>
  </si>
  <si>
    <t>00-80992433</t>
  </si>
  <si>
    <t>00-67158027</t>
  </si>
  <si>
    <t>00-87545140</t>
  </si>
  <si>
    <t>00-26148236</t>
  </si>
  <si>
    <t>00-28534098</t>
  </si>
  <si>
    <t>00-27396478</t>
  </si>
  <si>
    <t>00-61415792</t>
  </si>
  <si>
    <t>00-24744772</t>
  </si>
  <si>
    <t>00-66599806</t>
  </si>
  <si>
    <t>00-76060625</t>
  </si>
  <si>
    <t>00-52892856</t>
  </si>
  <si>
    <t>00-88424329</t>
  </si>
  <si>
    <t>00-46143610</t>
  </si>
  <si>
    <t>00-87246064</t>
  </si>
  <si>
    <t>00-98146576</t>
  </si>
  <si>
    <t>00-29776212</t>
  </si>
  <si>
    <t>00-71937331</t>
  </si>
  <si>
    <t>00-99674912</t>
  </si>
  <si>
    <t>00-56290206</t>
  </si>
  <si>
    <t>00-72228848</t>
  </si>
  <si>
    <t>00-25598434</t>
  </si>
  <si>
    <t>00-97971567</t>
  </si>
  <si>
    <t>00-40894000</t>
  </si>
  <si>
    <t>00-22563750</t>
  </si>
  <si>
    <t>00-29329805</t>
  </si>
  <si>
    <t>00-96584886</t>
  </si>
  <si>
    <t>00-17529652</t>
  </si>
  <si>
    <t>00-46202036</t>
  </si>
  <si>
    <t>00-75530149</t>
  </si>
  <si>
    <t>00-11577154</t>
  </si>
  <si>
    <t>00-39488936</t>
  </si>
  <si>
    <t>00-36905453</t>
  </si>
  <si>
    <t>00-30340520</t>
  </si>
  <si>
    <t>00-79523757</t>
  </si>
  <si>
    <t>00-62035978</t>
  </si>
  <si>
    <t>00-37459975</t>
  </si>
  <si>
    <t>00-70580360</t>
  </si>
  <si>
    <t>00-78385115</t>
  </si>
  <si>
    <t>00-91235551</t>
  </si>
  <si>
    <t>00-95649359</t>
  </si>
  <si>
    <t>00-11171326</t>
  </si>
  <si>
    <t>00-43983200</t>
  </si>
  <si>
    <t>00-90449296</t>
  </si>
  <si>
    <t>00-66278367</t>
  </si>
  <si>
    <t>00-16979130</t>
  </si>
  <si>
    <t>00-45104776</t>
  </si>
  <si>
    <t>00-38876806</t>
  </si>
  <si>
    <t>00-10122731</t>
  </si>
  <si>
    <t>00-62546836</t>
  </si>
  <si>
    <t>Jim</t>
  </si>
  <si>
    <t>00-81215433</t>
  </si>
  <si>
    <t>00-18054992</t>
  </si>
  <si>
    <t>00-80319709</t>
  </si>
  <si>
    <t>00-14794568</t>
  </si>
  <si>
    <t>00-18220986</t>
  </si>
  <si>
    <t>00-18573074</t>
  </si>
  <si>
    <t>00-55624694</t>
  </si>
  <si>
    <t>00-54315034</t>
  </si>
  <si>
    <t>00-23828160</t>
  </si>
  <si>
    <t>00-74063707</t>
  </si>
  <si>
    <t>00-77872004</t>
  </si>
  <si>
    <t>00-95786832</t>
  </si>
  <si>
    <t>00-52649180</t>
  </si>
  <si>
    <t>00-75371853</t>
  </si>
  <si>
    <t>00-45200483</t>
  </si>
  <si>
    <t>00-30772573</t>
  </si>
  <si>
    <t>00-64331127</t>
  </si>
  <si>
    <t>00-84994765</t>
  </si>
  <si>
    <t>00-23801703</t>
  </si>
  <si>
    <t>00-79250561</t>
  </si>
  <si>
    <t>00-79438761</t>
  </si>
  <si>
    <t>00-86336362</t>
  </si>
  <si>
    <t>00-57814776</t>
  </si>
  <si>
    <t>00-37107234</t>
  </si>
  <si>
    <t>00-18814465</t>
  </si>
  <si>
    <t>00-53063432</t>
  </si>
  <si>
    <t>00-37833987</t>
  </si>
  <si>
    <t>00-96385726</t>
  </si>
  <si>
    <t>00-66637467</t>
  </si>
  <si>
    <t>00-83206688</t>
  </si>
  <si>
    <t>00-43214205</t>
  </si>
  <si>
    <t>00-78340964</t>
  </si>
  <si>
    <t>00-63711215</t>
  </si>
  <si>
    <t>00-74689969</t>
  </si>
  <si>
    <t>00-54325522</t>
  </si>
  <si>
    <t>00-67412571</t>
  </si>
  <si>
    <t>00-37919635</t>
  </si>
  <si>
    <t>00-30350750</t>
  </si>
  <si>
    <t>00-31151411</t>
  </si>
  <si>
    <t>00-74288929</t>
  </si>
  <si>
    <t>00-85185498</t>
  </si>
  <si>
    <t>00-52500820</t>
  </si>
  <si>
    <t>00-18218152</t>
  </si>
  <si>
    <t>00-79505854</t>
  </si>
  <si>
    <t>00-24293562</t>
  </si>
  <si>
    <t>00-83063903</t>
  </si>
  <si>
    <t>00-81829418</t>
  </si>
  <si>
    <t>00-11070085</t>
  </si>
  <si>
    <t>00-32403250</t>
  </si>
  <si>
    <t>00-71187250</t>
  </si>
  <si>
    <t>00-77278338</t>
  </si>
  <si>
    <t>00-74522685</t>
  </si>
  <si>
    <t>00-10147197</t>
  </si>
  <si>
    <t>00-69402803</t>
  </si>
  <si>
    <t>00-16449155</t>
  </si>
  <si>
    <t>00-47400852</t>
  </si>
  <si>
    <t>00-48959030</t>
  </si>
  <si>
    <t>00-56814976</t>
  </si>
  <si>
    <t>00-98881010</t>
  </si>
  <si>
    <t>00-93086620</t>
  </si>
  <si>
    <t>00-26147671</t>
  </si>
  <si>
    <t>00-73718088</t>
  </si>
  <si>
    <t>00-91861257</t>
  </si>
  <si>
    <t>00-71103822</t>
  </si>
  <si>
    <t>00-91792282</t>
  </si>
  <si>
    <t>00-41477910</t>
  </si>
  <si>
    <t>00-12344166</t>
  </si>
  <si>
    <t>00-31673059</t>
  </si>
  <si>
    <t>00-60984196</t>
  </si>
  <si>
    <t>00-71591580</t>
  </si>
  <si>
    <t>00-27070364</t>
  </si>
  <si>
    <t>Eaton</t>
  </si>
  <si>
    <t>00-44678200</t>
  </si>
  <si>
    <t>00-11783108</t>
  </si>
  <si>
    <t>00-48186811</t>
  </si>
  <si>
    <t>00-16720126</t>
  </si>
  <si>
    <t>00-95971790</t>
  </si>
  <si>
    <t>00-14985096</t>
  </si>
  <si>
    <t>00-19293611</t>
  </si>
  <si>
    <t>00-11196331</t>
  </si>
  <si>
    <t>00-63865025</t>
  </si>
  <si>
    <t>00-38042768</t>
  </si>
  <si>
    <t>00-90245204</t>
  </si>
  <si>
    <t>00-37287550</t>
  </si>
  <si>
    <t>00-77161703</t>
  </si>
  <si>
    <t>00-21980116</t>
  </si>
  <si>
    <t>00-86565177</t>
  </si>
  <si>
    <t>00-43842880</t>
  </si>
  <si>
    <t>00-65454417</t>
  </si>
  <si>
    <t>00-48068331</t>
  </si>
  <si>
    <t>00-30906603</t>
  </si>
  <si>
    <t>00-76418337</t>
  </si>
  <si>
    <t>00-66812031</t>
  </si>
  <si>
    <t>00-51658222</t>
  </si>
  <si>
    <t>00-89489729</t>
  </si>
  <si>
    <t>00-99900450</t>
  </si>
  <si>
    <t>00-14614759</t>
  </si>
  <si>
    <t>00-98292310</t>
  </si>
  <si>
    <t>00-99130077</t>
  </si>
  <si>
    <t>00-60598783</t>
  </si>
  <si>
    <t>00-89084880</t>
  </si>
  <si>
    <t>00-37980569</t>
  </si>
  <si>
    <t>00-63773579</t>
  </si>
  <si>
    <t>00-17653101</t>
  </si>
  <si>
    <t>00-36594902</t>
  </si>
  <si>
    <t>00-97973637</t>
  </si>
  <si>
    <t>00-36947218</t>
  </si>
  <si>
    <t>00-17632213</t>
  </si>
  <si>
    <t>00-80641925</t>
  </si>
  <si>
    <t>00-18853873</t>
  </si>
  <si>
    <t>00-10476674</t>
  </si>
  <si>
    <t>00-81362827</t>
  </si>
  <si>
    <t>00-96395574</t>
  </si>
  <si>
    <t>00-47403668</t>
  </si>
  <si>
    <t>00-34120341</t>
  </si>
  <si>
    <t>00-40885530</t>
  </si>
  <si>
    <t>00-39611798</t>
  </si>
  <si>
    <t>00-21881015</t>
  </si>
  <si>
    <t>00-32869853</t>
  </si>
  <si>
    <t>00-78698664</t>
  </si>
  <si>
    <t>00-28401973</t>
  </si>
  <si>
    <t>00-18963036</t>
  </si>
  <si>
    <t>00-71587674</t>
  </si>
  <si>
    <t>00-71471521</t>
  </si>
  <si>
    <t>00-39566552</t>
  </si>
  <si>
    <t>00-56822059</t>
  </si>
  <si>
    <t>00-42817159</t>
  </si>
  <si>
    <t>00-76732339</t>
  </si>
  <si>
    <t>00-93045054</t>
  </si>
  <si>
    <t>00-84853166</t>
  </si>
  <si>
    <t>00-51396067</t>
  </si>
  <si>
    <t>00-41243272</t>
  </si>
  <si>
    <t>00-57778592</t>
  </si>
  <si>
    <t>00-64430126</t>
  </si>
  <si>
    <t>00-23192745</t>
  </si>
  <si>
    <t>00-26812821</t>
  </si>
  <si>
    <t>00-39090885</t>
  </si>
  <si>
    <t>00-83114697</t>
  </si>
  <si>
    <t>00-57987541</t>
  </si>
  <si>
    <t>00-63218974</t>
  </si>
  <si>
    <t>00-71725422</t>
  </si>
  <si>
    <t>00-31329251</t>
  </si>
  <si>
    <t>00-69572971</t>
  </si>
  <si>
    <t>00-11502307</t>
  </si>
  <si>
    <t>00-70068642</t>
  </si>
  <si>
    <t>00-53602595</t>
  </si>
  <si>
    <t>00-90829458</t>
  </si>
  <si>
    <t>00-91764926</t>
  </si>
  <si>
    <t>00-88347188</t>
  </si>
  <si>
    <t>00-81868311</t>
  </si>
  <si>
    <t>00-93548775</t>
  </si>
  <si>
    <t>00-68228228</t>
  </si>
  <si>
    <t>00-76572741</t>
  </si>
  <si>
    <t>00-35227694</t>
  </si>
  <si>
    <t>00-81430821</t>
  </si>
  <si>
    <t>00-49045119</t>
  </si>
  <si>
    <t>00-62013608</t>
  </si>
  <si>
    <t>00-35296149</t>
  </si>
  <si>
    <t>00-57309011</t>
  </si>
  <si>
    <t>00-22457090</t>
  </si>
  <si>
    <t>00-97011630</t>
  </si>
  <si>
    <t>00-67516393</t>
  </si>
  <si>
    <t>00-15850133</t>
  </si>
  <si>
    <t>00-45150315</t>
  </si>
  <si>
    <t>00-34286300</t>
  </si>
  <si>
    <t>00-75937854</t>
  </si>
  <si>
    <t>00-94081951</t>
  </si>
  <si>
    <t>00-28964413</t>
  </si>
  <si>
    <t>00-23646635</t>
  </si>
  <si>
    <t>00-95043049</t>
  </si>
  <si>
    <t>00-62536177</t>
  </si>
  <si>
    <t>00-46941691</t>
  </si>
  <si>
    <t>00-98794105</t>
  </si>
  <si>
    <t>00-34314630</t>
  </si>
  <si>
    <t>00-91165232</t>
  </si>
  <si>
    <t>00-85268425</t>
  </si>
  <si>
    <t>00-11830740</t>
  </si>
  <si>
    <t>00-36248368</t>
  </si>
  <si>
    <t>00-45121991</t>
  </si>
  <si>
    <t>00-66837790</t>
  </si>
  <si>
    <t>00-87070198</t>
  </si>
  <si>
    <t>00-95235819</t>
  </si>
  <si>
    <t>00-53839745</t>
  </si>
  <si>
    <t>00-96167913</t>
  </si>
  <si>
    <t>00-99032699</t>
  </si>
  <si>
    <t>00-76577067</t>
  </si>
  <si>
    <t>00-82846692</t>
  </si>
  <si>
    <t>00-96696765</t>
  </si>
  <si>
    <t>00-44143101</t>
  </si>
  <si>
    <t>00-61112422</t>
  </si>
  <si>
    <t>00-98940721</t>
  </si>
  <si>
    <t>00-79003124</t>
  </si>
  <si>
    <t>00-45925787</t>
  </si>
  <si>
    <t>00-40687661</t>
  </si>
  <si>
    <t>00-83421474</t>
  </si>
  <si>
    <t>00-65900464</t>
  </si>
  <si>
    <t>00-62564632</t>
  </si>
  <si>
    <t>00-42257563</t>
  </si>
  <si>
    <t>00-71837216</t>
  </si>
  <si>
    <t>00-10614102</t>
  </si>
  <si>
    <t>00-42709288</t>
  </si>
  <si>
    <t>00-91884091</t>
  </si>
  <si>
    <t>00-97084206</t>
  </si>
  <si>
    <t>00-67797316</t>
  </si>
  <si>
    <t>00-81883251</t>
  </si>
  <si>
    <t>00-51017149</t>
  </si>
  <si>
    <t>00-14279007</t>
  </si>
  <si>
    <t>00-63806952</t>
  </si>
  <si>
    <t>Stefanie</t>
  </si>
  <si>
    <t>00-11099317</t>
  </si>
  <si>
    <t>00-33114350</t>
  </si>
  <si>
    <t>00-36326944</t>
  </si>
  <si>
    <t>00-69973391</t>
  </si>
  <si>
    <t>00-29042608</t>
  </si>
  <si>
    <t>00-46190613</t>
  </si>
  <si>
    <t>00-94407627</t>
  </si>
  <si>
    <t>00-85460982</t>
  </si>
  <si>
    <t>00-28482756</t>
  </si>
  <si>
    <t>00-57559697</t>
  </si>
  <si>
    <t>00-95365934</t>
  </si>
  <si>
    <t>00-98306356</t>
  </si>
  <si>
    <t>00-51829207</t>
  </si>
  <si>
    <t>00-28692391</t>
  </si>
  <si>
    <t>00-41211039</t>
  </si>
  <si>
    <t>00-54373957</t>
  </si>
  <si>
    <t>Mcmillan</t>
  </si>
  <si>
    <t>00-23498326</t>
  </si>
  <si>
    <t>00-57324209</t>
  </si>
  <si>
    <t>00-32396888</t>
  </si>
  <si>
    <t>00-45459306</t>
  </si>
  <si>
    <t>00-61043561</t>
  </si>
  <si>
    <t>00-24899442</t>
  </si>
  <si>
    <t>00-76559938</t>
  </si>
  <si>
    <t>00-56989269</t>
  </si>
  <si>
    <t>00-44835414</t>
  </si>
  <si>
    <t>00-91017646</t>
  </si>
  <si>
    <t>00-88463726</t>
  </si>
  <si>
    <t>00-73973063</t>
  </si>
  <si>
    <t>00-57980037</t>
  </si>
  <si>
    <t>00-70902028</t>
  </si>
  <si>
    <t>00-73606627</t>
  </si>
  <si>
    <t>00-71153289</t>
  </si>
  <si>
    <t>00-61710231</t>
  </si>
  <si>
    <t>00-21659353</t>
  </si>
  <si>
    <t>00-66798044</t>
  </si>
  <si>
    <t>00-67096487</t>
  </si>
  <si>
    <t>00-66950588</t>
  </si>
  <si>
    <t>00-25908597</t>
  </si>
  <si>
    <t>00-62647572</t>
  </si>
  <si>
    <t>00-17947134</t>
  </si>
  <si>
    <t>00-91001384</t>
  </si>
  <si>
    <t>00-41523901</t>
  </si>
  <si>
    <t>00-19899046</t>
  </si>
  <si>
    <t>00-51710127</t>
  </si>
  <si>
    <t>00-92617088</t>
  </si>
  <si>
    <t>00-26782946</t>
  </si>
  <si>
    <t>00-66206761</t>
  </si>
  <si>
    <t>00-23416165</t>
  </si>
  <si>
    <t>00-40756225</t>
  </si>
  <si>
    <t>00-81214939</t>
  </si>
  <si>
    <t>00-56191876</t>
  </si>
  <si>
    <t>00-49158335</t>
  </si>
  <si>
    <t>00-59566249</t>
  </si>
  <si>
    <t>00-49967346</t>
  </si>
  <si>
    <t>00-84219322</t>
  </si>
  <si>
    <t>00-24370285</t>
  </si>
  <si>
    <t>00-58561569</t>
  </si>
  <si>
    <t>00-72620390</t>
  </si>
  <si>
    <t>00-24790674</t>
  </si>
  <si>
    <t>00-13259190</t>
  </si>
  <si>
    <t>00-36049312</t>
  </si>
  <si>
    <t>00-37262744</t>
  </si>
  <si>
    <t>00-92548875</t>
  </si>
  <si>
    <t>00-97667521</t>
  </si>
  <si>
    <t>00-74935742</t>
  </si>
  <si>
    <t>00-24388551</t>
  </si>
  <si>
    <t>00-88456512</t>
  </si>
  <si>
    <t>00-91195906</t>
  </si>
  <si>
    <t>00-18620974</t>
  </si>
  <si>
    <t>00-31706187</t>
  </si>
  <si>
    <t>00-92461184</t>
  </si>
  <si>
    <t>00-77567852</t>
  </si>
  <si>
    <t>00-31036065</t>
  </si>
  <si>
    <t>00-63293861</t>
  </si>
  <si>
    <t>00-53253408</t>
  </si>
  <si>
    <t>00-68404773</t>
  </si>
  <si>
    <t>00-13611130</t>
  </si>
  <si>
    <t>00-70561842</t>
  </si>
  <si>
    <t>00-49193927</t>
  </si>
  <si>
    <t>00-93047275</t>
  </si>
  <si>
    <t>00-36373347</t>
  </si>
  <si>
    <t>00-16861001</t>
  </si>
  <si>
    <t>00-27573415</t>
  </si>
  <si>
    <t>00-79892950</t>
  </si>
  <si>
    <t>00-92264436</t>
  </si>
  <si>
    <t>00-51564356</t>
  </si>
  <si>
    <t>00-89785102</t>
  </si>
  <si>
    <t>00-63230861</t>
  </si>
  <si>
    <t>00-16378574</t>
  </si>
  <si>
    <t>00-37610659</t>
  </si>
  <si>
    <t>00-71637911</t>
  </si>
  <si>
    <t>00-19235173</t>
  </si>
  <si>
    <t>00-42224818</t>
  </si>
  <si>
    <t>00-22919566</t>
  </si>
  <si>
    <t>00-83747346</t>
  </si>
  <si>
    <t>00-19619513</t>
  </si>
  <si>
    <t>00-42706763</t>
  </si>
  <si>
    <t>00-23495598</t>
  </si>
  <si>
    <t>00-10392185</t>
  </si>
  <si>
    <t>00-83404334</t>
  </si>
  <si>
    <t>00-14231385</t>
  </si>
  <si>
    <t>Carney</t>
  </si>
  <si>
    <t>00-20307567</t>
  </si>
  <si>
    <t>00-80192097</t>
  </si>
  <si>
    <t>00-39831718</t>
  </si>
  <si>
    <t>00-82138140</t>
  </si>
  <si>
    <t>00-21536510</t>
  </si>
  <si>
    <t>00-42954882</t>
  </si>
  <si>
    <t>00-72526218</t>
  </si>
  <si>
    <t>00-51105057</t>
  </si>
  <si>
    <t>00-34721194</t>
  </si>
  <si>
    <t>00-27367982</t>
  </si>
  <si>
    <t>00-23384614</t>
  </si>
  <si>
    <t>00-71304217</t>
  </si>
  <si>
    <t>00-85246298</t>
  </si>
  <si>
    <t>00-97806679</t>
  </si>
  <si>
    <t>00-23985428</t>
  </si>
  <si>
    <t>00-81012764</t>
  </si>
  <si>
    <t>00-88402053</t>
  </si>
  <si>
    <t>00-96245917</t>
  </si>
  <si>
    <t>HR Manager</t>
  </si>
  <si>
    <t>00-66413822</t>
  </si>
  <si>
    <t>00-63073432</t>
  </si>
  <si>
    <t>00-25419427</t>
  </si>
  <si>
    <t>00-76909725</t>
  </si>
  <si>
    <t>00-25613416</t>
  </si>
  <si>
    <t>00-77172742</t>
  </si>
  <si>
    <t>00-67130722</t>
  </si>
  <si>
    <t>00-24301134</t>
  </si>
  <si>
    <t>00-61228594</t>
  </si>
  <si>
    <t>00-39361293</t>
  </si>
  <si>
    <t>00-76359778</t>
  </si>
  <si>
    <t>00-83077607</t>
  </si>
  <si>
    <t>00-48452777</t>
  </si>
  <si>
    <t>00-28762277</t>
  </si>
  <si>
    <t>00-48747284</t>
  </si>
  <si>
    <t>00-49878686</t>
  </si>
  <si>
    <t>00-76335645</t>
  </si>
  <si>
    <t>00-10113880</t>
  </si>
  <si>
    <t>00-19612455</t>
  </si>
  <si>
    <t>00-22987218</t>
  </si>
  <si>
    <t>00-23725923</t>
  </si>
  <si>
    <t>00-40435778</t>
  </si>
  <si>
    <t>00-66572531</t>
  </si>
  <si>
    <t>00-74316841</t>
  </si>
  <si>
    <t>00-52036150</t>
  </si>
  <si>
    <t>00-89611948</t>
  </si>
  <si>
    <t>00-39051509</t>
  </si>
  <si>
    <t>00-41048131</t>
  </si>
  <si>
    <t>00-39513045</t>
  </si>
  <si>
    <t>00-40579810</t>
  </si>
  <si>
    <t>00-20570710</t>
  </si>
  <si>
    <t>00-29457121</t>
  </si>
  <si>
    <t>00-25249120</t>
  </si>
  <si>
    <t>00-17737798</t>
  </si>
  <si>
    <t>00-47602378</t>
  </si>
  <si>
    <t>00-60616239</t>
  </si>
  <si>
    <t>00-87713329</t>
  </si>
  <si>
    <t>00-32862496</t>
  </si>
  <si>
    <t>00-74399577</t>
  </si>
  <si>
    <t>00-21744737</t>
  </si>
  <si>
    <t>00-88301137</t>
  </si>
  <si>
    <t>00-17171026</t>
  </si>
  <si>
    <t>00-70156330</t>
  </si>
  <si>
    <t>00-79879085</t>
  </si>
  <si>
    <t>Cochran</t>
  </si>
  <si>
    <t>00-48233190</t>
  </si>
  <si>
    <t>00-90566532</t>
  </si>
  <si>
    <t>00-28095485</t>
  </si>
  <si>
    <t>00-47468133</t>
  </si>
  <si>
    <t>00-55063823</t>
  </si>
  <si>
    <t>00-22740057</t>
  </si>
  <si>
    <t>00-23690943</t>
  </si>
  <si>
    <t>00-20330669</t>
  </si>
  <si>
    <t>00-52061564</t>
  </si>
  <si>
    <t>00-64752059</t>
  </si>
  <si>
    <t>00-90044457</t>
  </si>
  <si>
    <t>00-57298206</t>
  </si>
  <si>
    <t>00-65622207</t>
  </si>
  <si>
    <t>00-91712078</t>
  </si>
  <si>
    <t>00-78064034</t>
  </si>
  <si>
    <t>00-38354723</t>
  </si>
  <si>
    <t>00-89185430</t>
  </si>
  <si>
    <t>00-62608499</t>
  </si>
  <si>
    <t>00-16356704</t>
  </si>
  <si>
    <t>00-11740542</t>
  </si>
  <si>
    <t>00-56715690</t>
  </si>
  <si>
    <t>00-33050625</t>
  </si>
  <si>
    <t>00-36101315</t>
  </si>
  <si>
    <t>00-42491014</t>
  </si>
  <si>
    <t>00-80717093</t>
  </si>
  <si>
    <t>00-16094691</t>
  </si>
  <si>
    <t>00-17554086</t>
  </si>
  <si>
    <t>00-90715400</t>
  </si>
  <si>
    <t>00-79241385</t>
  </si>
  <si>
    <t>00-55868421</t>
  </si>
  <si>
    <t>00-90222197</t>
  </si>
  <si>
    <t>00-26597680</t>
  </si>
  <si>
    <t>00-39236279</t>
  </si>
  <si>
    <t>00-53239132</t>
  </si>
  <si>
    <t>00-68780031</t>
  </si>
  <si>
    <t>00-90557330</t>
  </si>
  <si>
    <t>00-84846712</t>
  </si>
  <si>
    <t>00-44099461</t>
  </si>
  <si>
    <t>00-24266496</t>
  </si>
  <si>
    <t>00-35215433</t>
  </si>
  <si>
    <t>00-82746008</t>
  </si>
  <si>
    <t>00-45046953</t>
  </si>
  <si>
    <t>00-37905099</t>
  </si>
  <si>
    <t>00-52726741</t>
  </si>
  <si>
    <t>00-39209542</t>
  </si>
  <si>
    <t>00-11164601</t>
  </si>
  <si>
    <t>00-63679416</t>
  </si>
  <si>
    <t>00-93451534</t>
  </si>
  <si>
    <t>00-98798695</t>
  </si>
  <si>
    <t>00-72386266</t>
  </si>
  <si>
    <t>00-14309791</t>
  </si>
  <si>
    <t>00-91248927</t>
  </si>
  <si>
    <t>Spears</t>
  </si>
  <si>
    <t>00-71861253</t>
  </si>
  <si>
    <t>00-97355671</t>
  </si>
  <si>
    <t>00-63748842</t>
  </si>
  <si>
    <t>00-38963196</t>
  </si>
  <si>
    <t>00-67551532</t>
  </si>
  <si>
    <t>00-28265078</t>
  </si>
  <si>
    <t>00-49424344</t>
  </si>
  <si>
    <t>00-51020952</t>
  </si>
  <si>
    <t>00-32915798</t>
  </si>
  <si>
    <t>00-92776015</t>
  </si>
  <si>
    <t>00-18231695</t>
  </si>
  <si>
    <t>00-41499354</t>
  </si>
  <si>
    <t>00-22635867</t>
  </si>
  <si>
    <t>00-51608017</t>
  </si>
  <si>
    <t>00-84188433</t>
  </si>
  <si>
    <t>00-99845623</t>
  </si>
  <si>
    <t>00-47515276</t>
  </si>
  <si>
    <t>00-90654516</t>
  </si>
  <si>
    <t>00-22195202</t>
  </si>
  <si>
    <t>00-67149463</t>
  </si>
  <si>
    <t>00-46770884</t>
  </si>
  <si>
    <t>00-23831157</t>
  </si>
  <si>
    <t>00-93348828</t>
  </si>
  <si>
    <t>00-35839651</t>
  </si>
  <si>
    <t>00-95401061</t>
  </si>
  <si>
    <t>00-95018569</t>
  </si>
  <si>
    <t>00-34036169</t>
  </si>
  <si>
    <t>00-19475654</t>
  </si>
  <si>
    <t>00-61449796</t>
  </si>
  <si>
    <t>00-87565391</t>
  </si>
  <si>
    <t>00-95117301</t>
  </si>
  <si>
    <t>00-61302183</t>
  </si>
  <si>
    <t>00-99115882</t>
  </si>
  <si>
    <t>00-33255779</t>
  </si>
  <si>
    <t>00-41370393</t>
  </si>
  <si>
    <t>00-86327090</t>
  </si>
  <si>
    <t>00-82714596</t>
  </si>
  <si>
    <t>00-12180043</t>
  </si>
  <si>
    <t>00-51009388</t>
  </si>
  <si>
    <t>00-29971099</t>
  </si>
  <si>
    <t>00-33847090</t>
  </si>
  <si>
    <t>00-65044235</t>
  </si>
  <si>
    <t>00-79443222</t>
  </si>
  <si>
    <t>00-44541505</t>
  </si>
  <si>
    <t>00-80707260</t>
  </si>
  <si>
    <t>00-15003971</t>
  </si>
  <si>
    <t>00-48650694</t>
  </si>
  <si>
    <t>00-85433047</t>
  </si>
  <si>
    <t>00-84421726</t>
  </si>
  <si>
    <t>00-46103034</t>
  </si>
  <si>
    <t>00-56626718</t>
  </si>
  <si>
    <t>00-80204163</t>
  </si>
  <si>
    <t>00-46504456</t>
  </si>
  <si>
    <t>00-94765913</t>
  </si>
  <si>
    <t>00-67300232</t>
  </si>
  <si>
    <t>00-66633094</t>
  </si>
  <si>
    <t>00-90656763</t>
  </si>
  <si>
    <t>00-54041845</t>
  </si>
  <si>
    <t>00-83745651</t>
  </si>
  <si>
    <t>00-89445871</t>
  </si>
  <si>
    <t>00-28303840</t>
  </si>
  <si>
    <t>00-46879231</t>
  </si>
  <si>
    <t>00-91942689</t>
  </si>
  <si>
    <t>00-79302626</t>
  </si>
  <si>
    <t>00-89059993</t>
  </si>
  <si>
    <t>00-71335508</t>
  </si>
  <si>
    <t>00-71414821</t>
  </si>
  <si>
    <t>00-68147182</t>
  </si>
  <si>
    <t>00-45012338</t>
  </si>
  <si>
    <t>00-13532190</t>
  </si>
  <si>
    <t>00-80276331</t>
  </si>
  <si>
    <t>00-23774635</t>
  </si>
  <si>
    <t>00-58116597</t>
  </si>
  <si>
    <t>00-10006914</t>
  </si>
  <si>
    <t>00-77804539</t>
  </si>
  <si>
    <t>00-22874422</t>
  </si>
  <si>
    <t>00-44998540</t>
  </si>
  <si>
    <t>00-34253410</t>
  </si>
  <si>
    <t>00-59383717</t>
  </si>
  <si>
    <t>00-87240111</t>
  </si>
  <si>
    <t>00-53514076</t>
  </si>
  <si>
    <t>00-54979545</t>
  </si>
  <si>
    <t>00-87391840</t>
  </si>
  <si>
    <t>00-56057576</t>
  </si>
  <si>
    <t>00-45472873</t>
  </si>
  <si>
    <t>Duke</t>
  </si>
  <si>
    <t>00-19677231</t>
  </si>
  <si>
    <t>00-88896855</t>
  </si>
  <si>
    <t>00-69821191</t>
  </si>
  <si>
    <t>00-27455427</t>
  </si>
  <si>
    <t>00-42308550</t>
  </si>
  <si>
    <t>00-67422715</t>
  </si>
  <si>
    <t>00-50380007</t>
  </si>
  <si>
    <t>00-65200007</t>
  </si>
  <si>
    <t>00-96815386</t>
  </si>
  <si>
    <t>Nina</t>
  </si>
  <si>
    <t>00-64653981</t>
  </si>
  <si>
    <t>00-61722494</t>
  </si>
  <si>
    <t>00-39626511</t>
  </si>
  <si>
    <t>00-20665796</t>
  </si>
  <si>
    <t>00-83721970</t>
  </si>
  <si>
    <t>00-21282229</t>
  </si>
  <si>
    <t>00-37970469</t>
  </si>
  <si>
    <t>00-77607494</t>
  </si>
  <si>
    <t>00-75729850</t>
  </si>
  <si>
    <t>00-73733039</t>
  </si>
  <si>
    <t>00-53962735</t>
  </si>
  <si>
    <t>00-66701893</t>
  </si>
  <si>
    <t>00-47749932</t>
  </si>
  <si>
    <t>00-64085226</t>
  </si>
  <si>
    <t>00-42830348</t>
  </si>
  <si>
    <t>00-30205031</t>
  </si>
  <si>
    <t>00-66596788</t>
  </si>
  <si>
    <t>00-16417911</t>
  </si>
  <si>
    <t>00-26647276</t>
  </si>
  <si>
    <t>00-57959758</t>
  </si>
  <si>
    <t>00-65495867</t>
  </si>
  <si>
    <t>00-62668823</t>
  </si>
  <si>
    <t>00-15521737</t>
  </si>
  <si>
    <t>00-75549917</t>
  </si>
  <si>
    <t>00-76544513</t>
  </si>
  <si>
    <t>00-46589765</t>
  </si>
  <si>
    <t>00-48286911</t>
  </si>
  <si>
    <t>00-28567321</t>
  </si>
  <si>
    <t>00-71699325</t>
  </si>
  <si>
    <t>00-42215762</t>
  </si>
  <si>
    <t>00-84836134</t>
  </si>
  <si>
    <t>00-30172609</t>
  </si>
  <si>
    <t>00-72712681</t>
  </si>
  <si>
    <t>00-69747311</t>
  </si>
  <si>
    <t>00-20204755</t>
  </si>
  <si>
    <t>00-37876639</t>
  </si>
  <si>
    <t>00-93482121</t>
  </si>
  <si>
    <t>00-16242640</t>
  </si>
  <si>
    <t>00-14495909</t>
  </si>
  <si>
    <t>00-57924901</t>
  </si>
  <si>
    <t>00-48990885</t>
  </si>
  <si>
    <t>00-80509101</t>
  </si>
  <si>
    <t>00-98211256</t>
  </si>
  <si>
    <t>00-34198568</t>
  </si>
  <si>
    <t>00-65246410</t>
  </si>
  <si>
    <t>00-11809088</t>
  </si>
  <si>
    <t>00-72601168</t>
  </si>
  <si>
    <t>00-20560435</t>
  </si>
  <si>
    <t>00-51294087</t>
  </si>
  <si>
    <t>00-66561395</t>
  </si>
  <si>
    <t>00-90242618</t>
  </si>
  <si>
    <t>00-63566592</t>
  </si>
  <si>
    <t>00-83500120</t>
  </si>
  <si>
    <t>00-38861700</t>
  </si>
  <si>
    <t>00-47135605</t>
  </si>
  <si>
    <t>00-51126010</t>
  </si>
  <si>
    <t>00-78548578</t>
  </si>
  <si>
    <t>00-78601597</t>
  </si>
  <si>
    <t>00-71949302</t>
  </si>
  <si>
    <t>00-97362118</t>
  </si>
  <si>
    <t>00-29765067</t>
  </si>
  <si>
    <t>00-60044951</t>
  </si>
  <si>
    <t>00-56049222</t>
  </si>
  <si>
    <t>00-12251618</t>
  </si>
  <si>
    <t>00-47074477</t>
  </si>
  <si>
    <t>00-41079103</t>
  </si>
  <si>
    <t>00-34955882</t>
  </si>
  <si>
    <t>00-12328554</t>
  </si>
  <si>
    <t>00-42476548</t>
  </si>
  <si>
    <t>00-30879722</t>
  </si>
  <si>
    <t>00-19023822</t>
  </si>
  <si>
    <t>00-62150268</t>
  </si>
  <si>
    <t>00-51275753</t>
  </si>
  <si>
    <t>00-84056415</t>
  </si>
  <si>
    <t>00-70905716</t>
  </si>
  <si>
    <t>00-32502892</t>
  </si>
  <si>
    <t>00-50593556</t>
  </si>
  <si>
    <t>00-53931390</t>
  </si>
  <si>
    <t>00-12239692</t>
  </si>
  <si>
    <t>00-32345030</t>
  </si>
  <si>
    <t>00-77719328</t>
  </si>
  <si>
    <t>00-57962541</t>
  </si>
  <si>
    <t>00-64530952</t>
  </si>
  <si>
    <t>00-50593660</t>
  </si>
  <si>
    <t>00-59186621</t>
  </si>
  <si>
    <t>00-11162685</t>
  </si>
  <si>
    <t>00-36252367</t>
  </si>
  <si>
    <t>00-52718779</t>
  </si>
  <si>
    <t>00-38190740</t>
  </si>
  <si>
    <t>00-82204352</t>
  </si>
  <si>
    <t>00-25962162</t>
  </si>
  <si>
    <t>00-56134283</t>
  </si>
  <si>
    <t>00-87488773</t>
  </si>
  <si>
    <t>00-20197356</t>
  </si>
  <si>
    <t>00-54331052</t>
  </si>
  <si>
    <t>00-24844760</t>
  </si>
  <si>
    <t>00-93326883</t>
  </si>
  <si>
    <t>00-23032659</t>
  </si>
  <si>
    <t>00-86764444</t>
  </si>
  <si>
    <t>00-15509949</t>
  </si>
  <si>
    <t>00-18728266</t>
  </si>
  <si>
    <t>00-44777922</t>
  </si>
  <si>
    <t>00-33226296</t>
  </si>
  <si>
    <t>00-91640102</t>
  </si>
  <si>
    <t>00-42502527</t>
  </si>
  <si>
    <t>00-88870241</t>
  </si>
  <si>
    <t>00-18497890</t>
  </si>
  <si>
    <t>00-35929785</t>
  </si>
  <si>
    <t>00-63898807</t>
  </si>
  <si>
    <t>00-54605939</t>
  </si>
  <si>
    <t>00-36276771</t>
  </si>
  <si>
    <t>00-39991893</t>
  </si>
  <si>
    <t>00-51246696</t>
  </si>
  <si>
    <t>00-81514416</t>
  </si>
  <si>
    <t>00-16368984</t>
  </si>
  <si>
    <t>00-58393887</t>
  </si>
  <si>
    <t>00-51991638</t>
  </si>
  <si>
    <t>00-68003387</t>
  </si>
  <si>
    <t>00-50745258</t>
  </si>
  <si>
    <t>00-34664126</t>
  </si>
  <si>
    <t>00-64574223</t>
  </si>
  <si>
    <t>00-55800887</t>
  </si>
  <si>
    <t>00-21010428</t>
  </si>
  <si>
    <t>00-23821579</t>
  </si>
  <si>
    <t>00-61330934</t>
  </si>
  <si>
    <t>00-92659260</t>
  </si>
  <si>
    <t>00-80657083</t>
  </si>
  <si>
    <t>00-43562313</t>
  </si>
  <si>
    <t>00-64290781</t>
  </si>
  <si>
    <t>00-77572962</t>
  </si>
  <si>
    <t>00-21236530</t>
  </si>
  <si>
    <t>00-95635822</t>
  </si>
  <si>
    <t>00-61140825</t>
  </si>
  <si>
    <t>00-61198497</t>
  </si>
  <si>
    <t>00-35978209</t>
  </si>
  <si>
    <t>00-21589740</t>
  </si>
  <si>
    <t>00-86330033</t>
  </si>
  <si>
    <t>00-95113478</t>
  </si>
  <si>
    <t>00-76072249</t>
  </si>
  <si>
    <t>00-94194414</t>
  </si>
  <si>
    <t>00-31193066</t>
  </si>
  <si>
    <t>00-98719014</t>
  </si>
  <si>
    <t>00-55580382</t>
  </si>
  <si>
    <t>00-44103198</t>
  </si>
  <si>
    <t>00-26387532</t>
  </si>
  <si>
    <t>00-49626654</t>
  </si>
  <si>
    <t>00-15998983</t>
  </si>
  <si>
    <t>00-96237487</t>
  </si>
  <si>
    <t>00-79257480</t>
  </si>
  <si>
    <t>00-48659554</t>
  </si>
  <si>
    <t>00-34418079</t>
  </si>
  <si>
    <t>00-58132110</t>
  </si>
  <si>
    <t>00-70553023</t>
  </si>
  <si>
    <t>00-91468439</t>
  </si>
  <si>
    <t>00-87788812</t>
  </si>
  <si>
    <t>00-77468091</t>
  </si>
  <si>
    <t>00-54356545</t>
  </si>
  <si>
    <t>Julian</t>
  </si>
  <si>
    <t>00-37412322</t>
  </si>
  <si>
    <t>00-94155184</t>
  </si>
  <si>
    <t>00-28057280</t>
  </si>
  <si>
    <t>00-81248558</t>
  </si>
  <si>
    <t>00-61125809</t>
  </si>
  <si>
    <t>00-93676743</t>
  </si>
  <si>
    <t>00-62258051</t>
  </si>
  <si>
    <t>00-96859583</t>
  </si>
  <si>
    <t>Damon</t>
  </si>
  <si>
    <t>00-89400280</t>
  </si>
  <si>
    <t>00-35975112</t>
  </si>
  <si>
    <t>00-74692193</t>
  </si>
  <si>
    <t>00-70024384</t>
  </si>
  <si>
    <t>00-87499715</t>
  </si>
  <si>
    <t>00-12238258</t>
  </si>
  <si>
    <t>00-44406841</t>
  </si>
  <si>
    <t>00-53305637</t>
  </si>
  <si>
    <t>00-86442071</t>
  </si>
  <si>
    <t>00-26379293</t>
  </si>
  <si>
    <t>00-16412872</t>
  </si>
  <si>
    <t>00-69122877</t>
  </si>
  <si>
    <t>00-58104578</t>
  </si>
  <si>
    <t>00-73650357</t>
  </si>
  <si>
    <t>00-85752409</t>
  </si>
  <si>
    <t>00-98249227</t>
  </si>
  <si>
    <t>00-84704673</t>
  </si>
  <si>
    <t>00-79399674</t>
  </si>
  <si>
    <t>00-65548895</t>
  </si>
  <si>
    <t>00-98695038</t>
  </si>
  <si>
    <t>00-99057865</t>
  </si>
  <si>
    <t>00-34906958</t>
  </si>
  <si>
    <t>00-32112320</t>
  </si>
  <si>
    <t>00-24869050</t>
  </si>
  <si>
    <t>00-60132551</t>
  </si>
  <si>
    <t>00-79020020</t>
  </si>
  <si>
    <t>00-50000379</t>
  </si>
  <si>
    <t>00-64962725</t>
  </si>
  <si>
    <t>00-91981777</t>
  </si>
  <si>
    <t>00-84043097</t>
  </si>
  <si>
    <t>00-47678462</t>
  </si>
  <si>
    <t>00-54925754</t>
  </si>
  <si>
    <t>00-95386415</t>
  </si>
  <si>
    <t>00-56253163</t>
  </si>
  <si>
    <t>00-90490408</t>
  </si>
  <si>
    <t>00-93571001</t>
  </si>
  <si>
    <t>00-71385014</t>
  </si>
  <si>
    <t>00-18639596</t>
  </si>
  <si>
    <t>00-61777402</t>
  </si>
  <si>
    <t>00-69560834</t>
  </si>
  <si>
    <t>00-97498378</t>
  </si>
  <si>
    <t>00-76171993</t>
  </si>
  <si>
    <t>00-45999989</t>
  </si>
  <si>
    <t>00-52720637</t>
  </si>
  <si>
    <t>00-96077332</t>
  </si>
  <si>
    <t>00-64130352</t>
  </si>
  <si>
    <t>00-41887829</t>
  </si>
  <si>
    <t>00-16686777</t>
  </si>
  <si>
    <t>00-77688256</t>
  </si>
  <si>
    <t>00-24798481</t>
  </si>
  <si>
    <t>00-15051841</t>
  </si>
  <si>
    <t>00-87256690</t>
  </si>
  <si>
    <t>00-33159530</t>
  </si>
  <si>
    <t>00-80373780</t>
  </si>
  <si>
    <t>00-38852315</t>
  </si>
  <si>
    <t>00-32467106</t>
  </si>
  <si>
    <t>00-16552492</t>
  </si>
  <si>
    <t>00-44096640</t>
  </si>
  <si>
    <t>00-21114927</t>
  </si>
  <si>
    <t>00-46855423</t>
  </si>
  <si>
    <t>00-50266942</t>
  </si>
  <si>
    <t>00-54780924</t>
  </si>
  <si>
    <t>00-42482142</t>
  </si>
  <si>
    <t>00-63719991</t>
  </si>
  <si>
    <t>00-56428671</t>
  </si>
  <si>
    <t>00-12116951</t>
  </si>
  <si>
    <t>00-62740982</t>
  </si>
  <si>
    <t>00-45879550</t>
  </si>
  <si>
    <t>00-28493340</t>
  </si>
  <si>
    <t>00-54662015</t>
  </si>
  <si>
    <t>00-50119360</t>
  </si>
  <si>
    <t>00-90436791</t>
  </si>
  <si>
    <t>00-56845230</t>
  </si>
  <si>
    <t>00-30610994</t>
  </si>
  <si>
    <t>00-15714151</t>
  </si>
  <si>
    <t>00-53081518</t>
  </si>
  <si>
    <t>00-98095052</t>
  </si>
  <si>
    <t>00-12632034</t>
  </si>
  <si>
    <t>00-52953108</t>
  </si>
  <si>
    <t>00-61845268</t>
  </si>
  <si>
    <t>00-91515784</t>
  </si>
  <si>
    <t>00-78719275</t>
  </si>
  <si>
    <t>00-10339260</t>
  </si>
  <si>
    <t>00-13003234</t>
  </si>
  <si>
    <t>00-99429774</t>
  </si>
  <si>
    <t>00-86439410</t>
  </si>
  <si>
    <t>00-18680409</t>
  </si>
  <si>
    <t>00-19196824</t>
  </si>
  <si>
    <t>00-47223512</t>
  </si>
  <si>
    <t>00-32174293</t>
  </si>
  <si>
    <t>00-67639002</t>
  </si>
  <si>
    <t>00-33869685</t>
  </si>
  <si>
    <t>00-42821225</t>
  </si>
  <si>
    <t>00-98981466</t>
  </si>
  <si>
    <t>00-69719008</t>
  </si>
  <si>
    <t>00-52847571</t>
  </si>
  <si>
    <t>00-12515515</t>
  </si>
  <si>
    <t>00-92242860</t>
  </si>
  <si>
    <t>00-95717754</t>
  </si>
  <si>
    <t>00-67969895</t>
  </si>
  <si>
    <t>00-23669886</t>
  </si>
  <si>
    <t>00-85655486</t>
  </si>
  <si>
    <t>00-10358749</t>
  </si>
  <si>
    <t>00-92207221</t>
  </si>
  <si>
    <t>00-64346815</t>
  </si>
  <si>
    <t>00-50058376</t>
  </si>
  <si>
    <t>00-58310598</t>
  </si>
  <si>
    <t>00-16838823</t>
  </si>
  <si>
    <t>00-54697978</t>
  </si>
  <si>
    <t>00-40697766</t>
  </si>
  <si>
    <t>00-42264859</t>
  </si>
  <si>
    <t>00-82015813</t>
  </si>
  <si>
    <t>00-59027375</t>
  </si>
  <si>
    <t>00-63860348</t>
  </si>
  <si>
    <t>00-46287573</t>
  </si>
  <si>
    <t>00-75471138</t>
  </si>
  <si>
    <t>00-54130655</t>
  </si>
  <si>
    <t>00-38722147</t>
  </si>
  <si>
    <t>00-41915266</t>
  </si>
  <si>
    <t>00-60047011</t>
  </si>
  <si>
    <t>00-88124517</t>
  </si>
  <si>
    <t>00-90235982</t>
  </si>
  <si>
    <t>00-77321614</t>
  </si>
  <si>
    <t>00-15947363</t>
  </si>
  <si>
    <t>00-45231001</t>
  </si>
  <si>
    <t>00-35959953</t>
  </si>
  <si>
    <t>00-97939599</t>
  </si>
  <si>
    <t>00-69597985</t>
  </si>
  <si>
    <t>00-23658263</t>
  </si>
  <si>
    <t>00-95040154</t>
  </si>
  <si>
    <t>00-76129080</t>
  </si>
  <si>
    <t>00-42958088</t>
  </si>
  <si>
    <t>00-56882181</t>
  </si>
  <si>
    <t>00-15602263</t>
  </si>
  <si>
    <t>00-48037456</t>
  </si>
  <si>
    <t>00-26463308</t>
  </si>
  <si>
    <t>00-62117276</t>
  </si>
  <si>
    <t>00-56698992</t>
  </si>
  <si>
    <t>00-15276591</t>
  </si>
  <si>
    <t>00-14733307</t>
  </si>
  <si>
    <t>00-96732269</t>
  </si>
  <si>
    <t>00-82879693</t>
  </si>
  <si>
    <t>00-81001456</t>
  </si>
  <si>
    <t>00-63401001</t>
  </si>
  <si>
    <t>00-59011649</t>
  </si>
  <si>
    <t>00-83776431</t>
  </si>
  <si>
    <t>00-69749655</t>
  </si>
  <si>
    <t>00-36567299</t>
  </si>
  <si>
    <t>00-59394059</t>
  </si>
  <si>
    <t>00-80757997</t>
  </si>
  <si>
    <t>00-17756834</t>
  </si>
  <si>
    <t>00-82253547</t>
  </si>
  <si>
    <t>00-40935029</t>
  </si>
  <si>
    <t>00-36018096</t>
  </si>
  <si>
    <t>00-35442517</t>
  </si>
  <si>
    <t>00-51592392</t>
  </si>
  <si>
    <t>00-92474982</t>
  </si>
  <si>
    <t>00-40201129</t>
  </si>
  <si>
    <t>00-86205634</t>
  </si>
  <si>
    <t>00-45974394</t>
  </si>
  <si>
    <t>00-99598463</t>
  </si>
  <si>
    <t>00-40645572</t>
  </si>
  <si>
    <t>00-58956912</t>
  </si>
  <si>
    <t>00-13380929</t>
  </si>
  <si>
    <t>00-99843797</t>
  </si>
  <si>
    <t>00-89362602</t>
  </si>
  <si>
    <t>00-19168351</t>
  </si>
  <si>
    <t>00-80207946</t>
  </si>
  <si>
    <t>00-21872987</t>
  </si>
  <si>
    <t>00-36323326</t>
  </si>
  <si>
    <t>00-45413896</t>
  </si>
  <si>
    <t>00-31349570</t>
  </si>
  <si>
    <t>00-88595333</t>
  </si>
  <si>
    <t>00-86183158</t>
  </si>
  <si>
    <t>00-54714192</t>
  </si>
  <si>
    <t>00-52744749</t>
  </si>
  <si>
    <t>00-94438452</t>
  </si>
  <si>
    <t>00-38825960</t>
  </si>
  <si>
    <t>00-52550453</t>
  </si>
  <si>
    <t>00-79896822</t>
  </si>
  <si>
    <t>00-99353132</t>
  </si>
  <si>
    <t>00-21452539</t>
  </si>
  <si>
    <t>00-78613363</t>
  </si>
  <si>
    <t>00-29378957</t>
  </si>
  <si>
    <t>00-96982204</t>
  </si>
  <si>
    <t>00-89606147</t>
  </si>
  <si>
    <t>00-78852492</t>
  </si>
  <si>
    <t>00-47508261</t>
  </si>
  <si>
    <t>Elaine</t>
  </si>
  <si>
    <t>00-61271419</t>
  </si>
  <si>
    <t>00-19999329</t>
  </si>
  <si>
    <t>00-36618901</t>
  </si>
  <si>
    <t>00-23078971</t>
  </si>
  <si>
    <t>00-82706100</t>
  </si>
  <si>
    <t>00-36252326</t>
  </si>
  <si>
    <t>00-63001598</t>
  </si>
  <si>
    <t>00-16202184</t>
  </si>
  <si>
    <t>00-98771638</t>
  </si>
  <si>
    <t>00-82942380</t>
  </si>
  <si>
    <t>00-29378518</t>
  </si>
  <si>
    <t>00-74851704</t>
  </si>
  <si>
    <t>00-18815479</t>
  </si>
  <si>
    <t>00-76972989</t>
  </si>
  <si>
    <t>00-80270040</t>
  </si>
  <si>
    <t>00-16620388</t>
  </si>
  <si>
    <t>00-62335652</t>
  </si>
  <si>
    <t>00-40358467</t>
  </si>
  <si>
    <t>00-61958720</t>
  </si>
  <si>
    <t>00-63768384</t>
  </si>
  <si>
    <t>00-50065416</t>
  </si>
  <si>
    <t>00-63858626</t>
  </si>
  <si>
    <t>00-40962820</t>
  </si>
  <si>
    <t>00-43577603</t>
  </si>
  <si>
    <t>00-85773927</t>
  </si>
  <si>
    <t>00-12075786</t>
  </si>
  <si>
    <t>00-98852629</t>
  </si>
  <si>
    <t>00-70482342</t>
  </si>
  <si>
    <t>00-19281333</t>
  </si>
  <si>
    <t>00-87023282</t>
  </si>
  <si>
    <t>00-29085963</t>
  </si>
  <si>
    <t>00-72058457</t>
  </si>
  <si>
    <t>00-43098475</t>
  </si>
  <si>
    <t>00-63415051</t>
  </si>
  <si>
    <t>00-63892324</t>
  </si>
  <si>
    <t>00-25177555</t>
  </si>
  <si>
    <t>00-13366707</t>
  </si>
  <si>
    <t>00-59236216</t>
  </si>
  <si>
    <t>00-29000472</t>
  </si>
  <si>
    <t>00-36707552</t>
  </si>
  <si>
    <t>00-40976164</t>
  </si>
  <si>
    <t>00-93424048</t>
  </si>
  <si>
    <t>00-58598596</t>
  </si>
  <si>
    <t>00-21336167</t>
  </si>
  <si>
    <t>00-60651325</t>
  </si>
  <si>
    <t>00-56326746</t>
  </si>
  <si>
    <t>00-20937062</t>
  </si>
  <si>
    <t>00-82890938</t>
  </si>
  <si>
    <t>00-54348094</t>
  </si>
  <si>
    <t>00-74718584</t>
  </si>
  <si>
    <t>00-55483001</t>
  </si>
  <si>
    <t>00-23417244</t>
  </si>
  <si>
    <t>00-75220748</t>
  </si>
  <si>
    <t>00-56358761</t>
  </si>
  <si>
    <t>00-86924129</t>
  </si>
  <si>
    <t>00-61269406</t>
  </si>
  <si>
    <t>00-44006749</t>
  </si>
  <si>
    <t>00-95173551</t>
  </si>
  <si>
    <t>00-38029211</t>
  </si>
  <si>
    <t>00-44744624</t>
  </si>
  <si>
    <t>00-64185284</t>
  </si>
  <si>
    <t>00-18139099</t>
  </si>
  <si>
    <t>00-51629508</t>
  </si>
  <si>
    <t>00-88802221</t>
  </si>
  <si>
    <t>00-95231261</t>
  </si>
  <si>
    <t>00-20741296</t>
  </si>
  <si>
    <t>00-41720243</t>
  </si>
  <si>
    <t>00-45459875</t>
  </si>
  <si>
    <t>00-70557530</t>
  </si>
  <si>
    <t>00-55672395</t>
  </si>
  <si>
    <t>00-82859442</t>
  </si>
  <si>
    <t>00-15796754</t>
  </si>
  <si>
    <t>00-68893279</t>
  </si>
  <si>
    <t>00-25712553</t>
  </si>
  <si>
    <t>00-12621771</t>
  </si>
  <si>
    <t>00-74914236</t>
  </si>
  <si>
    <t>00-88339686</t>
  </si>
  <si>
    <t>00-87808888</t>
  </si>
  <si>
    <t>00-74064673</t>
  </si>
  <si>
    <t>00-24428751</t>
  </si>
  <si>
    <t>00-62640824</t>
  </si>
  <si>
    <t>00-48913746</t>
  </si>
  <si>
    <t>00-55824683</t>
  </si>
  <si>
    <t>00-71192114</t>
  </si>
  <si>
    <t>00-87391983</t>
  </si>
  <si>
    <t>00-46019090</t>
  </si>
  <si>
    <t>00-37275395</t>
  </si>
  <si>
    <t>00-44604165</t>
  </si>
  <si>
    <t>00-56825183</t>
  </si>
  <si>
    <t>00-68233482</t>
  </si>
  <si>
    <t>00-90189606</t>
  </si>
  <si>
    <t>00-64723737</t>
  </si>
  <si>
    <t>00-64998006</t>
  </si>
  <si>
    <t>00-93858663</t>
  </si>
  <si>
    <t>00-71232169</t>
  </si>
  <si>
    <t>00-15486848</t>
  </si>
  <si>
    <t>00-85833125</t>
  </si>
  <si>
    <t>00-60499221</t>
  </si>
  <si>
    <t>00-34660846</t>
  </si>
  <si>
    <t>00-99936608</t>
  </si>
  <si>
    <t>00-41992524</t>
  </si>
  <si>
    <t>00-84343016</t>
  </si>
  <si>
    <t>00-98676159</t>
  </si>
  <si>
    <t>00-97665389</t>
  </si>
  <si>
    <t>00-32006802</t>
  </si>
  <si>
    <t>00-42461414</t>
  </si>
  <si>
    <t>00-92783158</t>
  </si>
  <si>
    <t>00-47570627</t>
  </si>
  <si>
    <t>00-13695007</t>
  </si>
  <si>
    <t>00-44707367</t>
  </si>
  <si>
    <t>00-63529606</t>
  </si>
  <si>
    <t>00-35599238</t>
  </si>
  <si>
    <t>00-53368257</t>
  </si>
  <si>
    <t>00-22125761</t>
  </si>
  <si>
    <t>00-74745852</t>
  </si>
  <si>
    <t>00-61343672</t>
  </si>
  <si>
    <t>00-81278003</t>
  </si>
  <si>
    <t>00-48556513</t>
  </si>
  <si>
    <t>00-24312148</t>
  </si>
  <si>
    <t>00-79831087</t>
  </si>
  <si>
    <t>00-58601581</t>
  </si>
  <si>
    <t>00-81055842</t>
  </si>
  <si>
    <t>00-69601581</t>
  </si>
  <si>
    <t>00-59011418</t>
  </si>
  <si>
    <t>00-84776832</t>
  </si>
  <si>
    <t>00-81139955</t>
  </si>
  <si>
    <t>00-63269327</t>
  </si>
  <si>
    <t>00-40693565</t>
  </si>
  <si>
    <t>00-26420638</t>
  </si>
  <si>
    <t>00-14587918</t>
  </si>
  <si>
    <t>00-53758806</t>
  </si>
  <si>
    <t>00-89438978</t>
  </si>
  <si>
    <t>00-82470269</t>
  </si>
  <si>
    <t>00-74966232</t>
  </si>
  <si>
    <t>00-37243875</t>
  </si>
  <si>
    <t>00-43768952</t>
  </si>
  <si>
    <t>00-58626152</t>
  </si>
  <si>
    <t>00-25180063</t>
  </si>
  <si>
    <t>00-62653861</t>
  </si>
  <si>
    <t>00-11119640</t>
  </si>
  <si>
    <t>00-84720067</t>
  </si>
  <si>
    <t>00-12601963</t>
  </si>
  <si>
    <t>00-33997786</t>
  </si>
  <si>
    <t>00-20641856</t>
  </si>
  <si>
    <t>00-31368924</t>
  </si>
  <si>
    <t>00-10486734</t>
  </si>
  <si>
    <t>00-49937484</t>
  </si>
  <si>
    <t>00-63465476</t>
  </si>
  <si>
    <t>00-28453471</t>
  </si>
  <si>
    <t>00-17456282</t>
  </si>
  <si>
    <t>00-65707393</t>
  </si>
  <si>
    <t>00-97272923</t>
  </si>
  <si>
    <t>00-32966973</t>
  </si>
  <si>
    <t>00-70037802</t>
  </si>
  <si>
    <t>00-16818365</t>
  </si>
  <si>
    <t>00-17435952</t>
  </si>
  <si>
    <t>00-82860484</t>
  </si>
  <si>
    <t>00-11798091</t>
  </si>
  <si>
    <t>00-76224539</t>
  </si>
  <si>
    <t>00-84543280</t>
  </si>
  <si>
    <t>00-96471668</t>
  </si>
  <si>
    <t>00-21801031</t>
  </si>
  <si>
    <t>00-89781530</t>
  </si>
  <si>
    <t>00-75152850</t>
  </si>
  <si>
    <t>00-81340076</t>
  </si>
  <si>
    <t>00-93343947</t>
  </si>
  <si>
    <t>00-58987133</t>
  </si>
  <si>
    <t>00-68020373</t>
  </si>
  <si>
    <t>00-27748209</t>
  </si>
  <si>
    <t>00-19880297</t>
  </si>
  <si>
    <t>00-85477483</t>
  </si>
  <si>
    <t>00-57356259</t>
  </si>
  <si>
    <t>00-30051403</t>
  </si>
  <si>
    <t>00-10503430</t>
  </si>
  <si>
    <t>00-36535401</t>
  </si>
  <si>
    <t>00-77849862</t>
  </si>
  <si>
    <t>00-81877114</t>
  </si>
  <si>
    <t>00-53313930</t>
  </si>
  <si>
    <t>00-38321631</t>
  </si>
  <si>
    <t>00-21177910</t>
  </si>
  <si>
    <t>00-72632102</t>
  </si>
  <si>
    <t>00-24857823</t>
  </si>
  <si>
    <t>00-50134687</t>
  </si>
  <si>
    <t>00-41973862</t>
  </si>
  <si>
    <t>00-27486697</t>
  </si>
  <si>
    <t>00-83204174</t>
  </si>
  <si>
    <t>00-50316208</t>
  </si>
  <si>
    <t>00-70335130</t>
  </si>
  <si>
    <t>00-71886181</t>
  </si>
  <si>
    <t>00-35671737</t>
  </si>
  <si>
    <t>00-55984047</t>
  </si>
  <si>
    <t>00-79644509</t>
  </si>
  <si>
    <t>00-60518445</t>
  </si>
  <si>
    <t>00-64505900</t>
  </si>
  <si>
    <t>00-79595566</t>
  </si>
  <si>
    <t>00-31030803</t>
  </si>
  <si>
    <t>00-40386144</t>
  </si>
  <si>
    <t>00-12518303</t>
  </si>
  <si>
    <t>00-73203169</t>
  </si>
  <si>
    <t>00-94085288</t>
  </si>
  <si>
    <t>00-48531288</t>
  </si>
  <si>
    <t>00-57558261</t>
  </si>
  <si>
    <t>00-27105351</t>
  </si>
  <si>
    <t>00-61263520</t>
  </si>
  <si>
    <t>00-28578556</t>
  </si>
  <si>
    <t>00-30641306</t>
  </si>
  <si>
    <t>00-90476326</t>
  </si>
  <si>
    <t>00-21345233</t>
  </si>
  <si>
    <t>00-94493959</t>
  </si>
  <si>
    <t>00-54572063</t>
  </si>
  <si>
    <t>00-25253695</t>
  </si>
  <si>
    <t>00-34465088</t>
  </si>
  <si>
    <t>00-75946847</t>
  </si>
  <si>
    <t>00-86715884</t>
  </si>
  <si>
    <t>00-95112080</t>
  </si>
  <si>
    <t>00-91923337</t>
  </si>
  <si>
    <t>00-91982796</t>
  </si>
  <si>
    <t>00-70179889</t>
  </si>
  <si>
    <t>00-87203186</t>
  </si>
  <si>
    <t>00-96889969</t>
  </si>
  <si>
    <t>00-65759211</t>
  </si>
  <si>
    <t>00-73977067</t>
  </si>
  <si>
    <t>00-43446562</t>
  </si>
  <si>
    <t>00-32657392</t>
  </si>
  <si>
    <t>00-50425690</t>
  </si>
  <si>
    <t>00-53546572</t>
  </si>
  <si>
    <t>00-29226627</t>
  </si>
  <si>
    <t>00-15091628</t>
  </si>
  <si>
    <t>00-68025539</t>
  </si>
  <si>
    <t>00-19066901</t>
  </si>
  <si>
    <t>00-50413766</t>
  </si>
  <si>
    <t>Atrrition status</t>
  </si>
  <si>
    <t>N/A</t>
  </si>
  <si>
    <t>HEAD COUNT</t>
  </si>
  <si>
    <t>TOTAL SALARY</t>
  </si>
  <si>
    <t>AVG SALARY</t>
  </si>
  <si>
    <t>LOWEST SALARY</t>
  </si>
  <si>
    <t>HIGHEST SALARY</t>
  </si>
  <si>
    <t>TOP 5 SLARIES</t>
  </si>
  <si>
    <t>ALL EMPLYS</t>
  </si>
  <si>
    <t xml:space="preserve">TOP 5 SALARIES </t>
  </si>
  <si>
    <t>FROM LOWEST</t>
  </si>
  <si>
    <t>List of all departments</t>
  </si>
  <si>
    <t>COUNT</t>
  </si>
  <si>
    <t>Employee ID</t>
  </si>
  <si>
    <t xml:space="preserve">LAST </t>
  </si>
  <si>
    <t>With XLOOKUP</t>
  </si>
  <si>
    <t>ENTIRE DATA</t>
  </si>
  <si>
    <t>One person</t>
  </si>
  <si>
    <t xml:space="preserve">All persons </t>
  </si>
  <si>
    <t>ALL Departments</t>
  </si>
  <si>
    <t>Deparments</t>
  </si>
  <si>
    <t>Head Count</t>
  </si>
  <si>
    <t>AVG Salary</t>
  </si>
  <si>
    <t xml:space="preserve">% Diff from overall avg </t>
  </si>
  <si>
    <t>Highest Salary</t>
  </si>
  <si>
    <t>Row Labels</t>
  </si>
  <si>
    <t>Grand Total</t>
  </si>
  <si>
    <t>Count of Employee_ID</t>
  </si>
  <si>
    <t>Sum of Salary</t>
  </si>
  <si>
    <t>Average of Salary</t>
  </si>
  <si>
    <t>Max of Salary</t>
  </si>
  <si>
    <t>(All)</t>
  </si>
  <si>
    <t>Jan</t>
  </si>
  <si>
    <t>Feb</t>
  </si>
  <si>
    <t>Mar</t>
  </si>
  <si>
    <t>Apr</t>
  </si>
  <si>
    <t>Jun</t>
  </si>
  <si>
    <t>Jul</t>
  </si>
  <si>
    <t>Aug</t>
  </si>
  <si>
    <t>Sep</t>
  </si>
  <si>
    <t>Oct</t>
  </si>
  <si>
    <t>Nov</t>
  </si>
  <si>
    <t>Dec</t>
  </si>
  <si>
    <t>Column Labels</t>
  </si>
  <si>
    <t>- Performance Rating Analysis:</t>
  </si>
  <si>
    <t>Count of Performance Rating</t>
  </si>
  <si>
    <t>Count of Atrrition status</t>
  </si>
  <si>
    <t>EMPLOYEE  DATA ANALYSIS</t>
  </si>
  <si>
    <t xml:space="preserve">        </t>
  </si>
  <si>
    <t>Avg FAvg Female Salary
$59,446
36% of workforceemale Salary
$59,446
36% of workforce</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</si>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</sst>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44" formatCode="_(&quot;$&quot;* #,##0.00_);_(&quot;$&quot;* \(#,##0.00\);_(&quot;$&quot;* &quot;-&quot;??_);_(@_)"/>
    <numFmt numFmtId="164" formatCode="_([$$-409]* #,##0_);_([$$-409]* \(#,##0\);_([$$-409]* &quot;-&quot;??_);_(@_)"/>
    <numFmt numFmtId="165" formatCode="_(&quot;$&quot;* #,##0_);_(&quot;$&quot;* \(#,##0\);_(&quot;$&quot;* &quot;-&quot;??_);_(@_)"/>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8"/>
      <color theme="0"/>
      <name val="Calibri"/>
      <family val="2"/>
      <scheme val="minor"/>
    </font>
    <font>
      <sz val="8"/>
      <name val="Segoe UI"/>
      <family val="2"/>
    </font>
    <font>
      <b/>
      <sz val="15"/>
      <name val="Segoe UI"/>
      <family val="2"/>
    </font>
    <font>
      <sz val="26"/>
      <color theme="0"/>
      <name val="Calibri"/>
      <family val="2"/>
      <scheme val="minor"/>
    </font>
    <font>
      <b/>
      <sz val="26"/>
      <color rgb="FF00B0F0"/>
      <name val="Calibri"/>
      <family val="2"/>
      <scheme val="minor"/>
    </font>
    <font>
      <b/>
      <sz val="26"/>
      <color theme="1"/>
      <name val="Calibri"/>
      <family val="2"/>
      <scheme val="minor"/>
    </font>
    <font>
      <sz val="26"/>
      <color theme="1"/>
      <name val="Calibri"/>
      <family val="2"/>
      <scheme val="minor"/>
    </font>
    <font>
      <b/>
      <i/>
      <sz val="48"/>
      <color rgb="FF00B0F0"/>
      <name val="Calibri"/>
      <family val="2"/>
      <scheme val="minor"/>
    </font>
    <font>
      <b/>
      <i/>
      <sz val="48"/>
      <color theme="1"/>
      <name val="Calibri"/>
      <family val="2"/>
      <scheme val="minor"/>
    </font>
    <font>
      <i/>
      <sz val="48"/>
      <color theme="1"/>
      <name val="Calibri"/>
      <family val="2"/>
      <scheme val="minor"/>
    </font>
    <font>
      <sz val="11"/>
      <color theme="4"/>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3939"/>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C189F7"/>
        <bgColor indexed="64"/>
      </patternFill>
    </fill>
    <fill>
      <patternFill patternType="solid">
        <fgColor theme="1"/>
        <bgColor indexed="64"/>
      </patternFill>
    </fill>
    <fill>
      <patternFill patternType="solid">
        <fgColor rgb="FF000000"/>
        <bgColor indexed="64"/>
      </patternFill>
    </fill>
    <fill>
      <patternFill patternType="solid">
        <fgColor rgb="FFFFFF9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2">
    <xf numFmtId="0" fontId="0" fillId="0" borderId="0" xfId="0"/>
    <xf numFmtId="14" fontId="0" fillId="0" borderId="0" xfId="0" applyNumberFormat="1"/>
    <xf numFmtId="164" fontId="0" fillId="0" borderId="0" xfId="0" applyNumberFormat="1"/>
    <xf numFmtId="165" fontId="0" fillId="0" borderId="0" xfId="42" applyNumberFormat="1" applyFon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15" fontId="0" fillId="0" borderId="0" xfId="0" applyNumberFormat="1"/>
    <xf numFmtId="6" fontId="0" fillId="0" borderId="0" xfId="0" applyNumberFormat="1"/>
    <xf numFmtId="165" fontId="0" fillId="0" borderId="0" xfId="0" applyNumberFormat="1"/>
    <xf numFmtId="3" fontId="0" fillId="0" borderId="0" xfId="0" applyNumberFormat="1"/>
    <xf numFmtId="0" fontId="0" fillId="38" borderId="0" xfId="0" applyFill="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39" borderId="0" xfId="0" applyFill="1"/>
    <xf numFmtId="0" fontId="2" fillId="39" borderId="0" xfId="1" applyFill="1"/>
    <xf numFmtId="0" fontId="19" fillId="39" borderId="0" xfId="0" applyFont="1" applyFill="1" applyAlignment="1"/>
    <xf numFmtId="0" fontId="19" fillId="39" borderId="0" xfId="0" applyFont="1" applyFill="1" applyAlignment="1">
      <alignment horizontal="right"/>
    </xf>
    <xf numFmtId="0" fontId="18" fillId="39" borderId="0" xfId="0" applyFont="1" applyFill="1" applyAlignment="1"/>
    <xf numFmtId="0" fontId="16" fillId="39" borderId="0" xfId="0" applyFont="1" applyFill="1"/>
    <xf numFmtId="0" fontId="0" fillId="39" borderId="0" xfId="0" applyFill="1" applyAlignment="1">
      <alignment wrapText="1"/>
    </xf>
    <xf numFmtId="0" fontId="22" fillId="39" borderId="0" xfId="0" applyFont="1" applyFill="1" applyAlignment="1"/>
    <xf numFmtId="0" fontId="23" fillId="39" borderId="0" xfId="0" applyFont="1" applyFill="1"/>
    <xf numFmtId="0" fontId="24" fillId="39" borderId="0" xfId="0" applyFont="1" applyFill="1"/>
    <xf numFmtId="0" fontId="25" fillId="39" borderId="0" xfId="0" applyFont="1" applyFill="1"/>
    <xf numFmtId="0" fontId="25" fillId="39" borderId="0" xfId="0" applyFont="1" applyFill="1" applyAlignment="1"/>
    <xf numFmtId="0" fontId="20" fillId="40" borderId="0" xfId="0" applyFont="1" applyFill="1" applyAlignment="1">
      <alignment horizontal="center" vertical="center" wrapText="1"/>
    </xf>
    <xf numFmtId="0" fontId="21" fillId="40" borderId="0" xfId="0" applyNumberFormat="1" applyFont="1" applyFill="1" applyAlignment="1">
      <alignment horizontal="center" vertical="center" wrapText="1"/>
    </xf>
    <xf numFmtId="0" fontId="0" fillId="40" borderId="0" xfId="0" applyFill="1"/>
    <xf numFmtId="0" fontId="26" fillId="39" borderId="0" xfId="0" applyFont="1" applyFill="1"/>
    <xf numFmtId="0" fontId="27" fillId="39" borderId="0" xfId="0" applyFont="1" applyFill="1"/>
    <xf numFmtId="0" fontId="28" fillId="39" borderId="0" xfId="0" applyFont="1" applyFill="1"/>
    <xf numFmtId="0" fontId="0" fillId="0" borderId="0" xfId="0" applyNumberFormat="1"/>
    <xf numFmtId="0" fontId="29" fillId="41" borderId="0" xfId="0" applyFont="1" applyFill="1"/>
    <xf numFmtId="0" fontId="0" fillId="41" borderId="0" xfId="0" applyFill="1"/>
    <xf numFmtId="14" fontId="0" fillId="41" borderId="0" xfId="0" applyNumberFormat="1" applyFill="1"/>
    <xf numFmtId="0" fontId="16" fillId="41" borderId="0" xfId="0" applyFont="1" applyFill="1"/>
    <xf numFmtId="14" fontId="16" fillId="41"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i val="0"/>
        <sz val="24"/>
      </font>
      <fill>
        <patternFill>
          <bgColor theme="8" tint="-0.24994659260841701"/>
        </patternFill>
      </fill>
    </dxf>
    <dxf>
      <fill>
        <patternFill>
          <bgColor theme="8" tint="-0.24994659260841701"/>
        </patternFill>
      </fill>
    </dxf>
    <dxf>
      <font>
        <sz val="22"/>
      </font>
    </dxf>
    <dxf>
      <numFmt numFmtId="165" formatCode="_(&quot;$&quot;* #,##0_);_(&quot;$&quot;* \(#,##0\);_(&quot;$&quot;* &quot;-&quot;??_);_(@_)"/>
    </dxf>
    <dxf>
      <numFmt numFmtId="1" formatCode="0"/>
    </dxf>
    <dxf>
      <numFmt numFmtId="13" formatCode="0%"/>
    </dxf>
  </dxfs>
  <tableStyles count="3" defaultTableStyle="TableStyleMedium2" defaultPivotStyle="PivotStyleLight16">
    <tableStyle name="Slicer Style 1" pivot="0" table="0" count="1" xr9:uid="{0D6750A8-A15A-426C-945C-075841CFBAB5}">
      <tableStyleElement type="wholeTable" dxfId="0"/>
    </tableStyle>
    <tableStyle name="Slicer Style 2" pivot="0" table="0" count="1" xr9:uid="{F00510CF-2888-4241-99BB-EA24FDA0459E}">
      <tableStyleElement type="headerRow" dxfId="2"/>
    </tableStyle>
    <tableStyle name="Slicer Style 3" pivot="0" table="0" count="1" xr9:uid="{025D58DD-A977-441B-9E3F-47D08DD53F51}">
      <tableStyleElement type="wholeTable" dxfId="1"/>
    </tableStyle>
  </tableStyles>
  <colors>
    <mruColors>
      <color rgb="FF000000"/>
      <color rgb="FFFF3300"/>
      <color rgb="FF76E3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ANALYSIS).xlsx]EMPLOYEE COUNT  BY SALARY!PivotTable1</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1"/>
              <a:t>EMPLOYEE</a:t>
            </a:r>
            <a:r>
              <a:rPr lang="en-US" sz="2000" b="1" i="1" baseline="0"/>
              <a:t> COUNT BY DEPARTMENT</a:t>
            </a:r>
            <a:endParaRPr lang="en-US" sz="2000" b="1" i="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17294173211971"/>
          <c:y val="0.19313335960829012"/>
          <c:w val="0.80725446647567844"/>
          <c:h val="0.34903858635088963"/>
        </c:manualLayout>
      </c:layout>
      <c:bar3DChart>
        <c:barDir val="col"/>
        <c:grouping val="clustered"/>
        <c:varyColors val="0"/>
        <c:ser>
          <c:idx val="0"/>
          <c:order val="0"/>
          <c:tx>
            <c:strRef>
              <c:f>'EMPLOYEE COUNT  BY SALARY'!$B$3</c:f>
              <c:strCache>
                <c:ptCount val="1"/>
                <c:pt idx="0">
                  <c:v>Count of Employee_ID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 COUNT  BY SALARY'!$A$4:$A$11</c:f>
              <c:strCache>
                <c:ptCount val="7"/>
                <c:pt idx="0">
                  <c:v>Customer Service</c:v>
                </c:pt>
                <c:pt idx="1">
                  <c:v>Finance</c:v>
                </c:pt>
                <c:pt idx="2">
                  <c:v>HR</c:v>
                </c:pt>
                <c:pt idx="3">
                  <c:v>IT</c:v>
                </c:pt>
                <c:pt idx="4">
                  <c:v>Marketing</c:v>
                </c:pt>
                <c:pt idx="5">
                  <c:v>Operations</c:v>
                </c:pt>
                <c:pt idx="6">
                  <c:v>Sales</c:v>
                </c:pt>
              </c:strCache>
            </c:strRef>
          </c:cat>
          <c:val>
            <c:numRef>
              <c:f>'EMPLOYEE COUNT  BY SALARY'!$B$4:$B$11</c:f>
              <c:numCache>
                <c:formatCode>General</c:formatCode>
                <c:ptCount val="7"/>
                <c:pt idx="0">
                  <c:v>1673</c:v>
                </c:pt>
                <c:pt idx="1">
                  <c:v>452</c:v>
                </c:pt>
                <c:pt idx="2">
                  <c:v>172</c:v>
                </c:pt>
                <c:pt idx="3">
                  <c:v>1382</c:v>
                </c:pt>
                <c:pt idx="4">
                  <c:v>718</c:v>
                </c:pt>
                <c:pt idx="5">
                  <c:v>2718</c:v>
                </c:pt>
                <c:pt idx="6">
                  <c:v>1835</c:v>
                </c:pt>
              </c:numCache>
            </c:numRef>
          </c:val>
          <c:extLst>
            <c:ext xmlns:c16="http://schemas.microsoft.com/office/drawing/2014/chart" uri="{C3380CC4-5D6E-409C-BE32-E72D297353CC}">
              <c16:uniqueId val="{00000000-9517-4031-8DE5-7A06871CB656}"/>
            </c:ext>
          </c:extLst>
        </c:ser>
        <c:ser>
          <c:idx val="1"/>
          <c:order val="1"/>
          <c:tx>
            <c:strRef>
              <c:f>'EMPLOYEE COUNT  BY SALARY'!$C$3</c:f>
              <c:strCache>
                <c:ptCount val="1"/>
                <c:pt idx="0">
                  <c:v>Sum of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 COUNT  BY SALARY'!$A$4:$A$11</c:f>
              <c:strCache>
                <c:ptCount val="7"/>
                <c:pt idx="0">
                  <c:v>Customer Service</c:v>
                </c:pt>
                <c:pt idx="1">
                  <c:v>Finance</c:v>
                </c:pt>
                <c:pt idx="2">
                  <c:v>HR</c:v>
                </c:pt>
                <c:pt idx="3">
                  <c:v>IT</c:v>
                </c:pt>
                <c:pt idx="4">
                  <c:v>Marketing</c:v>
                </c:pt>
                <c:pt idx="5">
                  <c:v>Operations</c:v>
                </c:pt>
                <c:pt idx="6">
                  <c:v>Sales</c:v>
                </c:pt>
              </c:strCache>
            </c:strRef>
          </c:cat>
          <c:val>
            <c:numRef>
              <c:f>'EMPLOYEE COUNT  BY SALARY'!$C$4:$C$11</c:f>
              <c:numCache>
                <c:formatCode>0</c:formatCode>
                <c:ptCount val="7"/>
                <c:pt idx="0">
                  <c:v>110146520</c:v>
                </c:pt>
                <c:pt idx="1">
                  <c:v>34555917</c:v>
                </c:pt>
                <c:pt idx="2">
                  <c:v>11032946</c:v>
                </c:pt>
                <c:pt idx="3">
                  <c:v>113221190</c:v>
                </c:pt>
                <c:pt idx="4">
                  <c:v>48579179</c:v>
                </c:pt>
                <c:pt idx="5">
                  <c:v>177757880</c:v>
                </c:pt>
                <c:pt idx="6">
                  <c:v>139836079</c:v>
                </c:pt>
              </c:numCache>
            </c:numRef>
          </c:val>
          <c:extLst>
            <c:ext xmlns:c16="http://schemas.microsoft.com/office/drawing/2014/chart" uri="{C3380CC4-5D6E-409C-BE32-E72D297353CC}">
              <c16:uniqueId val="{00000001-9517-4031-8DE5-7A06871CB656}"/>
            </c:ext>
          </c:extLst>
        </c:ser>
        <c:dLbls>
          <c:showLegendKey val="0"/>
          <c:showVal val="1"/>
          <c:showCatName val="0"/>
          <c:showSerName val="0"/>
          <c:showPercent val="0"/>
          <c:showBubbleSize val="0"/>
        </c:dLbls>
        <c:gapWidth val="150"/>
        <c:shape val="box"/>
        <c:axId val="321983295"/>
        <c:axId val="321981375"/>
        <c:axId val="0"/>
      </c:bar3DChart>
      <c:catAx>
        <c:axId val="3219832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321981375"/>
        <c:crosses val="autoZero"/>
        <c:auto val="1"/>
        <c:lblAlgn val="ctr"/>
        <c:lblOffset val="100"/>
        <c:noMultiLvlLbl val="0"/>
      </c:catAx>
      <c:valAx>
        <c:axId val="321981375"/>
        <c:scaling>
          <c:orientation val="minMax"/>
        </c:scaling>
        <c:delete val="1"/>
        <c:axPos val="l"/>
        <c:numFmt formatCode="00000" sourceLinked="0"/>
        <c:majorTickMark val="out"/>
        <c:minorTickMark val="none"/>
        <c:tickLblPos val="nextTo"/>
        <c:crossAx val="32198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[STAFF(EMPLOYEE DATA ANALYSIS).xlsx]PIE CHART GENDER (DEPT)!PivotTable3</c:name>
    <c:fmtId val="43"/>
  </c:pivotSource>
  <c:chart>
    <c:title>
      <c:tx>
        <c:rich>
          <a:bodyPr rot="0" spcFirstLastPara="1" vertOverflow="ellipsis" vert="horz" wrap="square" anchor="ctr" anchorCtr="1"/>
          <a:lstStyle/>
          <a:p>
            <a:pPr>
              <a:defRPr sz="192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1"/>
              <a:t>WORKFORCE</a:t>
            </a:r>
            <a:r>
              <a:rPr lang="en-US" sz="1800" b="1" i="1" baseline="0"/>
              <a:t>  DISTRIBUTION BY DEPARTMENT</a:t>
            </a:r>
            <a:endParaRPr lang="en-US" sz="1800" b="1" i="1"/>
          </a:p>
        </c:rich>
      </c:tx>
      <c:overlay val="0"/>
      <c:spPr>
        <a:noFill/>
        <a:ln>
          <a:noFill/>
        </a:ln>
        <a:effectLst/>
      </c:spPr>
      <c:txPr>
        <a:bodyPr rot="0" spcFirstLastPara="1" vertOverflow="ellipsis" vert="horz" wrap="square" anchor="ctr" anchorCtr="1"/>
        <a:lstStyle/>
        <a:p>
          <a:pPr>
            <a:defRPr sz="192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47000"/>
                  <a:satMod val="103000"/>
                  <a:lumMod val="102000"/>
                  <a:tint val="94000"/>
                </a:schemeClr>
              </a:gs>
              <a:gs pos="50000">
                <a:schemeClr val="accent6">
                  <a:shade val="47000"/>
                  <a:satMod val="110000"/>
                  <a:lumMod val="100000"/>
                  <a:shade val="100000"/>
                </a:schemeClr>
              </a:gs>
              <a:gs pos="100000">
                <a:schemeClr val="accent6">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hade val="82000"/>
                  <a:satMod val="103000"/>
                  <a:lumMod val="102000"/>
                  <a:tint val="94000"/>
                </a:schemeClr>
              </a:gs>
              <a:gs pos="50000">
                <a:schemeClr val="accent6">
                  <a:shade val="82000"/>
                  <a:satMod val="110000"/>
                  <a:lumMod val="100000"/>
                  <a:shade val="100000"/>
                </a:schemeClr>
              </a:gs>
              <a:gs pos="100000">
                <a:schemeClr val="accent6">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6">
                  <a:tint val="83000"/>
                  <a:satMod val="103000"/>
                  <a:lumMod val="102000"/>
                  <a:tint val="94000"/>
                </a:schemeClr>
              </a:gs>
              <a:gs pos="50000">
                <a:schemeClr val="accent6">
                  <a:tint val="83000"/>
                  <a:satMod val="110000"/>
                  <a:lumMod val="100000"/>
                  <a:shade val="100000"/>
                </a:schemeClr>
              </a:gs>
              <a:gs pos="100000">
                <a:schemeClr val="accent6">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6">
                  <a:tint val="48000"/>
                  <a:satMod val="103000"/>
                  <a:lumMod val="102000"/>
                  <a:tint val="94000"/>
                </a:schemeClr>
              </a:gs>
              <a:gs pos="50000">
                <a:schemeClr val="accent6">
                  <a:tint val="48000"/>
                  <a:satMod val="110000"/>
                  <a:lumMod val="100000"/>
                  <a:shade val="100000"/>
                </a:schemeClr>
              </a:gs>
              <a:gs pos="100000">
                <a:schemeClr val="accent6">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670166229221199E-4"/>
          <c:y val="0.36833027747008917"/>
          <c:w val="0.6019160104986877"/>
          <c:h val="0.53567663004217436"/>
        </c:manualLayout>
      </c:layout>
      <c:pie3DChart>
        <c:varyColors val="1"/>
        <c:ser>
          <c:idx val="0"/>
          <c:order val="0"/>
          <c:tx>
            <c:strRef>
              <c:f>'PIE CHART GENDER (DEPT)'!$B$3</c:f>
              <c:strCache>
                <c:ptCount val="1"/>
                <c:pt idx="0">
                  <c:v>Total</c:v>
                </c:pt>
              </c:strCache>
            </c:strRef>
          </c:tx>
          <c:dPt>
            <c:idx val="0"/>
            <c:bubble3D val="0"/>
            <c:spPr>
              <a:gradFill rotWithShape="1">
                <a:gsLst>
                  <a:gs pos="0">
                    <a:schemeClr val="accent6">
                      <a:shade val="47000"/>
                      <a:satMod val="103000"/>
                      <a:lumMod val="102000"/>
                      <a:tint val="94000"/>
                    </a:schemeClr>
                  </a:gs>
                  <a:gs pos="50000">
                    <a:schemeClr val="accent6">
                      <a:shade val="47000"/>
                      <a:satMod val="110000"/>
                      <a:lumMod val="100000"/>
                      <a:shade val="100000"/>
                    </a:schemeClr>
                  </a:gs>
                  <a:gs pos="100000">
                    <a:schemeClr val="accent6">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681-4154-BF77-79CA5E6A897C}"/>
              </c:ext>
            </c:extLst>
          </c:dPt>
          <c:dPt>
            <c:idx val="1"/>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681-4154-BF77-79CA5E6A897C}"/>
              </c:ext>
            </c:extLst>
          </c:dPt>
          <c:dPt>
            <c:idx val="2"/>
            <c:bubble3D val="0"/>
            <c:spPr>
              <a:gradFill rotWithShape="1">
                <a:gsLst>
                  <a:gs pos="0">
                    <a:schemeClr val="accent6">
                      <a:shade val="82000"/>
                      <a:satMod val="103000"/>
                      <a:lumMod val="102000"/>
                      <a:tint val="94000"/>
                    </a:schemeClr>
                  </a:gs>
                  <a:gs pos="50000">
                    <a:schemeClr val="accent6">
                      <a:shade val="82000"/>
                      <a:satMod val="110000"/>
                      <a:lumMod val="100000"/>
                      <a:shade val="100000"/>
                    </a:schemeClr>
                  </a:gs>
                  <a:gs pos="100000">
                    <a:schemeClr val="accent6">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681-4154-BF77-79CA5E6A897C}"/>
              </c:ext>
            </c:extLst>
          </c:dPt>
          <c:dPt>
            <c:idx val="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681-4154-BF77-79CA5E6A897C}"/>
              </c:ext>
            </c:extLst>
          </c:dPt>
          <c:dPt>
            <c:idx val="4"/>
            <c:bubble3D val="0"/>
            <c:spPr>
              <a:gradFill rotWithShape="1">
                <a:gsLst>
                  <a:gs pos="0">
                    <a:schemeClr val="accent6">
                      <a:tint val="83000"/>
                      <a:satMod val="103000"/>
                      <a:lumMod val="102000"/>
                      <a:tint val="94000"/>
                    </a:schemeClr>
                  </a:gs>
                  <a:gs pos="50000">
                    <a:schemeClr val="accent6">
                      <a:tint val="83000"/>
                      <a:satMod val="110000"/>
                      <a:lumMod val="100000"/>
                      <a:shade val="100000"/>
                    </a:schemeClr>
                  </a:gs>
                  <a:gs pos="100000">
                    <a:schemeClr val="accent6">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681-4154-BF77-79CA5E6A897C}"/>
              </c:ext>
            </c:extLst>
          </c:dPt>
          <c:dPt>
            <c:idx val="5"/>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681-4154-BF77-79CA5E6A897C}"/>
              </c:ext>
            </c:extLst>
          </c:dPt>
          <c:dPt>
            <c:idx val="6"/>
            <c:bubble3D val="0"/>
            <c:spPr>
              <a:gradFill rotWithShape="1">
                <a:gsLst>
                  <a:gs pos="0">
                    <a:schemeClr val="accent6">
                      <a:tint val="48000"/>
                      <a:satMod val="103000"/>
                      <a:lumMod val="102000"/>
                      <a:tint val="94000"/>
                    </a:schemeClr>
                  </a:gs>
                  <a:gs pos="50000">
                    <a:schemeClr val="accent6">
                      <a:tint val="48000"/>
                      <a:satMod val="110000"/>
                      <a:lumMod val="100000"/>
                      <a:shade val="100000"/>
                    </a:schemeClr>
                  </a:gs>
                  <a:gs pos="100000">
                    <a:schemeClr val="accent6">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681-4154-BF77-79CA5E6A897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 GENDER (DEPT)'!$A$4:$A$11</c:f>
              <c:strCache>
                <c:ptCount val="7"/>
                <c:pt idx="0">
                  <c:v>Customer Service</c:v>
                </c:pt>
                <c:pt idx="1">
                  <c:v>Finance</c:v>
                </c:pt>
                <c:pt idx="2">
                  <c:v>HR</c:v>
                </c:pt>
                <c:pt idx="3">
                  <c:v>IT</c:v>
                </c:pt>
                <c:pt idx="4">
                  <c:v>Marketing</c:v>
                </c:pt>
                <c:pt idx="5">
                  <c:v>Operations</c:v>
                </c:pt>
                <c:pt idx="6">
                  <c:v>Sales</c:v>
                </c:pt>
              </c:strCache>
            </c:strRef>
          </c:cat>
          <c:val>
            <c:numRef>
              <c:f>'PIE CHART GENDER (DEPT)'!$B$4:$B$11</c:f>
              <c:numCache>
                <c:formatCode>General</c:formatCode>
                <c:ptCount val="7"/>
                <c:pt idx="0">
                  <c:v>779</c:v>
                </c:pt>
                <c:pt idx="1">
                  <c:v>210</c:v>
                </c:pt>
                <c:pt idx="2">
                  <c:v>94</c:v>
                </c:pt>
                <c:pt idx="3">
                  <c:v>601</c:v>
                </c:pt>
                <c:pt idx="4">
                  <c:v>352</c:v>
                </c:pt>
                <c:pt idx="5">
                  <c:v>1250</c:v>
                </c:pt>
                <c:pt idx="6">
                  <c:v>863</c:v>
                </c:pt>
              </c:numCache>
            </c:numRef>
          </c:val>
          <c:extLst>
            <c:ext xmlns:c16="http://schemas.microsoft.com/office/drawing/2014/chart" uri="{C3380CC4-5D6E-409C-BE32-E72D297353CC}">
              <c16:uniqueId val="{0000000E-0681-4154-BF77-79CA5E6A897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ANALYSIS).xlsx]PERFORMANCE RATING !PivotTable12</c:name>
    <c:fmtId val="8"/>
  </c:pivotSource>
  <c:chart>
    <c:title>
      <c:tx>
        <c:rich>
          <a:bodyPr rot="0" spcFirstLastPara="1" vertOverflow="ellipsis" vert="horz" wrap="square" anchor="ctr" anchorCtr="1"/>
          <a:lstStyle/>
          <a:p>
            <a:pPr>
              <a:defRPr sz="192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i="1"/>
              <a:t>PERFORMANCE</a:t>
            </a:r>
            <a:r>
              <a:rPr lang="en-US" sz="2000" i="1" baseline="0"/>
              <a:t> RATING BY DEPARTMENT</a:t>
            </a:r>
            <a:endParaRPr lang="en-US" sz="2000" i="1"/>
          </a:p>
        </c:rich>
      </c:tx>
      <c:layout>
        <c:manualLayout>
          <c:xMode val="edge"/>
          <c:yMode val="edge"/>
          <c:x val="1.6207992423714634E-2"/>
          <c:y val="5.4172930475228837E-2"/>
        </c:manualLayout>
      </c:layout>
      <c:overlay val="0"/>
      <c:spPr>
        <a:noFill/>
        <a:ln>
          <a:noFill/>
        </a:ln>
        <a:effectLst/>
      </c:spPr>
      <c:txPr>
        <a:bodyPr rot="0" spcFirstLastPara="1" vertOverflow="ellipsis" vert="horz" wrap="square" anchor="ctr" anchorCtr="1"/>
        <a:lstStyle/>
        <a:p>
          <a:pPr>
            <a:defRPr sz="192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41604139547351"/>
          <c:y val="0.15835172105186077"/>
          <c:w val="0.27285804899387578"/>
          <c:h val="0.75010279965004378"/>
        </c:manualLayout>
      </c:layout>
      <c:barChart>
        <c:barDir val="bar"/>
        <c:grouping val="stacked"/>
        <c:varyColors val="0"/>
        <c:ser>
          <c:idx val="0"/>
          <c:order val="0"/>
          <c:tx>
            <c:strRef>
              <c:f>'PERFORMANCE RATING '!$B$3:$B$4</c:f>
              <c:strCache>
                <c:ptCount val="1"/>
                <c:pt idx="0">
                  <c:v>Excellent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'!$B$5:$B$12</c:f>
              <c:numCache>
                <c:formatCode>General</c:formatCode>
                <c:ptCount val="7"/>
                <c:pt idx="0">
                  <c:v>228</c:v>
                </c:pt>
                <c:pt idx="1">
                  <c:v>96</c:v>
                </c:pt>
                <c:pt idx="2">
                  <c:v>30</c:v>
                </c:pt>
                <c:pt idx="3">
                  <c:v>261</c:v>
                </c:pt>
                <c:pt idx="4">
                  <c:v>108</c:v>
                </c:pt>
                <c:pt idx="5">
                  <c:v>409</c:v>
                </c:pt>
                <c:pt idx="6">
                  <c:v>434</c:v>
                </c:pt>
              </c:numCache>
            </c:numRef>
          </c:val>
          <c:extLst>
            <c:ext xmlns:c16="http://schemas.microsoft.com/office/drawing/2014/chart" uri="{C3380CC4-5D6E-409C-BE32-E72D297353CC}">
              <c16:uniqueId val="{00000000-62F2-4A6E-98C6-249C5FE7D70F}"/>
            </c:ext>
          </c:extLst>
        </c:ser>
        <c:ser>
          <c:idx val="1"/>
          <c:order val="1"/>
          <c:tx>
            <c:strRef>
              <c:f>'PERFORMANCE RATING '!$C$3:$C$4</c:f>
              <c:strCache>
                <c:ptCount val="1"/>
                <c:pt idx="0">
                  <c:v>Good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'!$C$5:$C$12</c:f>
              <c:numCache>
                <c:formatCode>General</c:formatCode>
                <c:ptCount val="7"/>
                <c:pt idx="0">
                  <c:v>611</c:v>
                </c:pt>
                <c:pt idx="1">
                  <c:v>202</c:v>
                </c:pt>
                <c:pt idx="2">
                  <c:v>75</c:v>
                </c:pt>
                <c:pt idx="3">
                  <c:v>583</c:v>
                </c:pt>
                <c:pt idx="4">
                  <c:v>275</c:v>
                </c:pt>
                <c:pt idx="5">
                  <c:v>1198</c:v>
                </c:pt>
                <c:pt idx="6">
                  <c:v>819</c:v>
                </c:pt>
              </c:numCache>
            </c:numRef>
          </c:val>
          <c:extLst>
            <c:ext xmlns:c16="http://schemas.microsoft.com/office/drawing/2014/chart" uri="{C3380CC4-5D6E-409C-BE32-E72D297353CC}">
              <c16:uniqueId val="{00000001-62F2-4A6E-98C6-249C5FE7D70F}"/>
            </c:ext>
          </c:extLst>
        </c:ser>
        <c:ser>
          <c:idx val="2"/>
          <c:order val="2"/>
          <c:tx>
            <c:strRef>
              <c:f>'PERFORMANCE RATING '!$D$3:$D$4</c:f>
              <c:strCache>
                <c:ptCount val="1"/>
                <c:pt idx="0">
                  <c:v>Needs Improvement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'!$D$5:$D$12</c:f>
              <c:numCache>
                <c:formatCode>General</c:formatCode>
                <c:ptCount val="7"/>
                <c:pt idx="0">
                  <c:v>329</c:v>
                </c:pt>
                <c:pt idx="1">
                  <c:v>39</c:v>
                </c:pt>
                <c:pt idx="2">
                  <c:v>23</c:v>
                </c:pt>
                <c:pt idx="3">
                  <c:v>158</c:v>
                </c:pt>
                <c:pt idx="4">
                  <c:v>124</c:v>
                </c:pt>
                <c:pt idx="5">
                  <c:v>322</c:v>
                </c:pt>
                <c:pt idx="6">
                  <c:v>128</c:v>
                </c:pt>
              </c:numCache>
            </c:numRef>
          </c:val>
          <c:extLst>
            <c:ext xmlns:c16="http://schemas.microsoft.com/office/drawing/2014/chart" uri="{C3380CC4-5D6E-409C-BE32-E72D297353CC}">
              <c16:uniqueId val="{00000002-62F2-4A6E-98C6-249C5FE7D70F}"/>
            </c:ext>
          </c:extLst>
        </c:ser>
        <c:ser>
          <c:idx val="3"/>
          <c:order val="3"/>
          <c:tx>
            <c:strRef>
              <c:f>'PERFORMANCE RATING '!$E$3:$E$4</c:f>
              <c:strCache>
                <c:ptCount val="1"/>
                <c:pt idx="0">
                  <c:v>Satisfactory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'!$E$5:$E$12</c:f>
              <c:numCache>
                <c:formatCode>General</c:formatCode>
                <c:ptCount val="7"/>
                <c:pt idx="0">
                  <c:v>505</c:v>
                </c:pt>
                <c:pt idx="1">
                  <c:v>115</c:v>
                </c:pt>
                <c:pt idx="2">
                  <c:v>44</c:v>
                </c:pt>
                <c:pt idx="3">
                  <c:v>380</c:v>
                </c:pt>
                <c:pt idx="4">
                  <c:v>211</c:v>
                </c:pt>
                <c:pt idx="5">
                  <c:v>789</c:v>
                </c:pt>
                <c:pt idx="6">
                  <c:v>454</c:v>
                </c:pt>
              </c:numCache>
            </c:numRef>
          </c:val>
          <c:extLst>
            <c:ext xmlns:c16="http://schemas.microsoft.com/office/drawing/2014/chart" uri="{C3380CC4-5D6E-409C-BE32-E72D297353CC}">
              <c16:uniqueId val="{00000003-62F2-4A6E-98C6-249C5FE7D70F}"/>
            </c:ext>
          </c:extLst>
        </c:ser>
        <c:dLbls>
          <c:showLegendKey val="0"/>
          <c:showVal val="0"/>
          <c:showCatName val="0"/>
          <c:showSerName val="0"/>
          <c:showPercent val="0"/>
          <c:showBubbleSize val="0"/>
        </c:dLbls>
        <c:gapWidth val="150"/>
        <c:overlap val="100"/>
        <c:axId val="436361903"/>
        <c:axId val="436384943"/>
      </c:barChart>
      <c:catAx>
        <c:axId val="436361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436384943"/>
        <c:crosses val="autoZero"/>
        <c:auto val="1"/>
        <c:lblAlgn val="ctr"/>
        <c:lblOffset val="100"/>
        <c:noMultiLvlLbl val="0"/>
      </c:catAx>
      <c:valAx>
        <c:axId val="436384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436361903"/>
        <c:crosses val="autoZero"/>
        <c:crossBetween val="between"/>
      </c:valAx>
      <c:spPr>
        <a:noFill/>
        <a:ln>
          <a:noFill/>
        </a:ln>
        <a:effectLst/>
      </c:spPr>
    </c:plotArea>
    <c:legend>
      <c:legendPos val="r"/>
      <c:layout>
        <c:manualLayout>
          <c:xMode val="edge"/>
          <c:yMode val="edge"/>
          <c:x val="0.745495422140104"/>
          <c:y val="0.32383595668844634"/>
          <c:w val="0.25233040652277694"/>
          <c:h val="0.5962153805188471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ANALYSIS).xlsx]MONTHLY TREND LINE!PivotTable4</c:name>
    <c:fmtId val="19"/>
  </c:pivotSource>
  <c:chart>
    <c:title>
      <c:tx>
        <c:rich>
          <a:bodyPr rot="0" spcFirstLastPara="1" vertOverflow="ellipsis" vert="horz" wrap="square" anchor="ctr" anchorCtr="1"/>
          <a:lstStyle/>
          <a:p>
            <a:pPr>
              <a:defRPr sz="1400" b="1" i="1" u="none" strike="noStrike" kern="1200" cap="none" baseline="0">
                <a:solidFill>
                  <a:schemeClr val="lt1">
                    <a:lumMod val="85000"/>
                  </a:schemeClr>
                </a:solidFill>
                <a:latin typeface="+mn-lt"/>
                <a:ea typeface="+mn-ea"/>
                <a:cs typeface="+mn-cs"/>
              </a:defRPr>
            </a:pPr>
            <a:r>
              <a:rPr lang="en-US" sz="2800" i="1"/>
              <a:t>MONTHLY</a:t>
            </a:r>
            <a:r>
              <a:rPr lang="en-US" sz="2800" i="1" baseline="0"/>
              <a:t> EMPLOYEE TREND</a:t>
            </a:r>
            <a:endParaRPr lang="en-US" sz="2800" i="1"/>
          </a:p>
        </c:rich>
      </c:tx>
      <c:layout>
        <c:manualLayout>
          <c:xMode val="edge"/>
          <c:yMode val="edge"/>
          <c:x val="0.4808843259233479"/>
          <c:y val="2.5304092487949487E-2"/>
        </c:manualLayout>
      </c:layout>
      <c:overlay val="0"/>
      <c:spPr>
        <a:noFill/>
        <a:ln>
          <a:noFill/>
        </a:ln>
        <a:effectLst/>
      </c:spPr>
      <c:txPr>
        <a:bodyPr rot="0" spcFirstLastPara="1" vertOverflow="ellipsis" vert="horz" wrap="square" anchor="ctr" anchorCtr="1"/>
        <a:lstStyle/>
        <a:p>
          <a:pPr>
            <a:defRPr sz="1400" b="1" i="1"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5082002871188"/>
          <c:y val="0.15870448525605624"/>
          <c:w val="0.795105871434579"/>
          <c:h val="0.6800205717461415"/>
        </c:manualLayout>
      </c:layout>
      <c:lineChart>
        <c:grouping val="standard"/>
        <c:varyColors val="0"/>
        <c:ser>
          <c:idx val="0"/>
          <c:order val="0"/>
          <c:tx>
            <c:strRef>
              <c:f>'MONTHLY TREND LINE'!$B$3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TREND 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LINE'!$B$4:$B$16</c:f>
              <c:numCache>
                <c:formatCode>General</c:formatCode>
                <c:ptCount val="12"/>
                <c:pt idx="0">
                  <c:v>734</c:v>
                </c:pt>
                <c:pt idx="1">
                  <c:v>774</c:v>
                </c:pt>
                <c:pt idx="2">
                  <c:v>761</c:v>
                </c:pt>
                <c:pt idx="3">
                  <c:v>719</c:v>
                </c:pt>
                <c:pt idx="4">
                  <c:v>755</c:v>
                </c:pt>
                <c:pt idx="5">
                  <c:v>774</c:v>
                </c:pt>
                <c:pt idx="6">
                  <c:v>747</c:v>
                </c:pt>
                <c:pt idx="7">
                  <c:v>745</c:v>
                </c:pt>
                <c:pt idx="8">
                  <c:v>753</c:v>
                </c:pt>
                <c:pt idx="9">
                  <c:v>729</c:v>
                </c:pt>
                <c:pt idx="10">
                  <c:v>734</c:v>
                </c:pt>
                <c:pt idx="11">
                  <c:v>725</c:v>
                </c:pt>
              </c:numCache>
            </c:numRef>
          </c:val>
          <c:smooth val="0"/>
          <c:extLst>
            <c:ext xmlns:c16="http://schemas.microsoft.com/office/drawing/2014/chart" uri="{C3380CC4-5D6E-409C-BE32-E72D297353CC}">
              <c16:uniqueId val="{00000000-0824-4CAA-998F-5139C1D4F9FB}"/>
            </c:ext>
          </c:extLst>
        </c:ser>
        <c:dLbls>
          <c:dLblPos val="t"/>
          <c:showLegendKey val="0"/>
          <c:showVal val="0"/>
          <c:showCatName val="0"/>
          <c:showSerName val="0"/>
          <c:showPercent val="0"/>
          <c:showBubbleSize val="0"/>
        </c:dLbls>
        <c:marker val="1"/>
        <c:smooth val="0"/>
        <c:axId val="262539039"/>
        <c:axId val="262539519"/>
      </c:lineChart>
      <c:catAx>
        <c:axId val="26253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262539519"/>
        <c:crosses val="autoZero"/>
        <c:auto val="1"/>
        <c:lblAlgn val="ctr"/>
        <c:lblOffset val="100"/>
        <c:noMultiLvlLbl val="0"/>
      </c:catAx>
      <c:valAx>
        <c:axId val="262539519"/>
        <c:scaling>
          <c:orientation val="minMax"/>
        </c:scaling>
        <c:delete val="0"/>
        <c:axPos val="l"/>
        <c:title>
          <c:tx>
            <c:rich>
              <a:bodyPr rot="-5400000" spcFirstLastPara="1" vertOverflow="ellipsis" vert="horz" wrap="square" anchor="ctr" anchorCtr="1"/>
              <a:lstStyle/>
              <a:p>
                <a:pPr>
                  <a:defRPr sz="900" b="0" i="1" u="none" strike="noStrike" kern="1200" baseline="0">
                    <a:solidFill>
                      <a:schemeClr val="lt1">
                        <a:lumMod val="75000"/>
                      </a:schemeClr>
                    </a:solidFill>
                    <a:latin typeface="+mn-lt"/>
                    <a:ea typeface="+mn-ea"/>
                    <a:cs typeface="+mn-cs"/>
                  </a:defRPr>
                </a:pPr>
                <a:r>
                  <a:rPr lang="en-US" sz="2400" b="0" i="1"/>
                  <a:t>NO</a:t>
                </a:r>
                <a:r>
                  <a:rPr lang="en-US" sz="2400" b="0" i="1" baseline="0"/>
                  <a:t> of Employees</a:t>
                </a:r>
                <a:endParaRPr lang="en-US" sz="2400" b="0" i="1"/>
              </a:p>
            </c:rich>
          </c:tx>
          <c:layout>
            <c:manualLayout>
              <c:xMode val="edge"/>
              <c:yMode val="edge"/>
              <c:x val="1.0027696814141326E-2"/>
              <c:y val="0.34132952386288479"/>
            </c:manualLayout>
          </c:layout>
          <c:overlay val="0"/>
          <c:spPr>
            <a:noFill/>
            <a:ln>
              <a:noFill/>
            </a:ln>
            <a:effectLst/>
          </c:spPr>
          <c:txPr>
            <a:bodyPr rot="-5400000" spcFirstLastPara="1" vertOverflow="ellipsis" vert="horz" wrap="square" anchor="ctr" anchorCtr="1"/>
            <a:lstStyle/>
            <a:p>
              <a:pPr>
                <a:defRPr sz="900" b="0" i="1"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crossAx val="26253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ANALYSIS).xlsx]EMPLOYEE EDUCATION SNAPSHOT!PivotTable13</c:name>
    <c:fmtId val="28"/>
  </c:pivotSource>
  <c:chart>
    <c:title>
      <c:tx>
        <c:rich>
          <a:bodyPr rot="0" spcFirstLastPara="1" vertOverflow="ellipsis" vert="horz" wrap="square" anchor="ctr" anchorCtr="1"/>
          <a:lstStyle/>
          <a:p>
            <a:pPr>
              <a:defRPr sz="1800" b="1" i="1" u="none" strike="noStrike" kern="1200" baseline="0">
                <a:solidFill>
                  <a:srgbClr val="C00000"/>
                </a:solidFill>
                <a:latin typeface="+mn-lt"/>
                <a:ea typeface="+mn-ea"/>
                <a:cs typeface="+mn-cs"/>
              </a:defRPr>
            </a:pPr>
            <a:r>
              <a:rPr lang="en-US" sz="2000" i="1">
                <a:solidFill>
                  <a:schemeClr val="accent3">
                    <a:lumMod val="20000"/>
                    <a:lumOff val="80000"/>
                  </a:schemeClr>
                </a:solidFill>
              </a:rPr>
              <a:t>EMPLOYEE</a:t>
            </a:r>
            <a:r>
              <a:rPr lang="en-US" sz="2000" i="1" baseline="0">
                <a:solidFill>
                  <a:schemeClr val="accent3">
                    <a:lumMod val="20000"/>
                    <a:lumOff val="80000"/>
                  </a:schemeClr>
                </a:solidFill>
              </a:rPr>
              <a:t> EDUCATION SNAPSHOT</a:t>
            </a:r>
            <a:endParaRPr lang="en-US" sz="2000" i="1">
              <a:solidFill>
                <a:schemeClr val="accent3">
                  <a:lumMod val="20000"/>
                  <a:lumOff val="80000"/>
                </a:schemeClr>
              </a:solidFill>
            </a:endParaRPr>
          </a:p>
        </c:rich>
      </c:tx>
      <c:layout>
        <c:manualLayout>
          <c:xMode val="edge"/>
          <c:yMode val="edge"/>
          <c:x val="4.3001280548598038E-2"/>
          <c:y val="3.9866622951734529E-2"/>
        </c:manualLayout>
      </c:layout>
      <c:overlay val="0"/>
      <c:spPr>
        <a:noFill/>
        <a:ln>
          <a:noFill/>
        </a:ln>
        <a:effectLst/>
      </c:spPr>
      <c:txPr>
        <a:bodyPr rot="0" spcFirstLastPara="1" vertOverflow="ellipsis" vert="horz" wrap="square" anchor="ctr" anchorCtr="1"/>
        <a:lstStyle/>
        <a:p>
          <a:pPr>
            <a:defRPr sz="1800" b="1" i="1" u="none" strike="noStrike" kern="1200" baseline="0">
              <a:solidFill>
                <a:srgbClr val="C00000"/>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D7D42B5-CAF8-4B98-8B74-9BE94E6918CE}" type="PERCENTAGE">
                  <a:rPr lang="en-US" sz="120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5"/>
          </a:solidFill>
          <a:ln>
            <a:noFill/>
          </a:ln>
          <a:effectLst>
            <a:outerShdw blurRad="254000" sx="102000" sy="102000" algn="ctr" rotWithShape="0">
              <a:prstClr val="black">
                <a:alpha val="20000"/>
              </a:prstClr>
            </a:outerShdw>
          </a:effectLst>
        </c:spPr>
      </c:pivotFmt>
      <c:pivotFmt>
        <c:idx val="19"/>
        <c:spPr>
          <a:solidFill>
            <a:schemeClr val="accent4"/>
          </a:solidFill>
          <a:ln>
            <a:noFill/>
          </a:ln>
          <a:effectLst>
            <a:outerShdw blurRad="254000" sx="102000" sy="102000" algn="ctr" rotWithShape="0">
              <a:prstClr val="black">
                <a:alpha val="20000"/>
              </a:prstClr>
            </a:outerShdw>
          </a:effectLst>
        </c:spPr>
      </c:pivotFmt>
      <c:pivotFmt>
        <c:idx val="20"/>
        <c:spPr>
          <a:solidFill>
            <a:schemeClr val="accent6">
              <a:lumMod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352552622510835"/>
          <c:y val="0.28928036225913806"/>
          <c:w val="0.47002378683629686"/>
          <c:h val="0.65193929287213703"/>
        </c:manualLayout>
      </c:layout>
      <c:doughnutChart>
        <c:varyColors val="1"/>
        <c:ser>
          <c:idx val="0"/>
          <c:order val="0"/>
          <c:tx>
            <c:strRef>
              <c:f>'EMPLOYEE EDUCATION SNAPSHOT'!$B$3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C4-439B-B60B-248F74018C4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C4-439B-B60B-248F74018C4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C4-439B-B60B-248F74018C49}"/>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C4-439B-B60B-248F74018C49}"/>
              </c:ext>
            </c:extLst>
          </c:dPt>
          <c:dLbls>
            <c:dLbl>
              <c:idx val="0"/>
              <c:tx>
                <c:rich>
                  <a:bodyPr/>
                  <a:lstStyle/>
                  <a:p>
                    <a:fld id="{ED7D42B5-CAF8-4B98-8B74-9BE94E6918CE}" type="PERCENTAGE">
                      <a:rPr lang="en-US" sz="120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C4-439B-B60B-248F74018C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 EDUCATION SNAPSHOT'!$A$4:$A$8</c:f>
              <c:strCache>
                <c:ptCount val="4"/>
                <c:pt idx="0">
                  <c:v>Bachelor</c:v>
                </c:pt>
                <c:pt idx="1">
                  <c:v>High School</c:v>
                </c:pt>
                <c:pt idx="2">
                  <c:v>Master</c:v>
                </c:pt>
                <c:pt idx="3">
                  <c:v>PhD</c:v>
                </c:pt>
              </c:strCache>
            </c:strRef>
          </c:cat>
          <c:val>
            <c:numRef>
              <c:f>'EMPLOYEE EDUCATION SNAPSHOT'!$B$4:$B$8</c:f>
              <c:numCache>
                <c:formatCode>General</c:formatCode>
                <c:ptCount val="4"/>
                <c:pt idx="0">
                  <c:v>69921.570531757752</c:v>
                </c:pt>
                <c:pt idx="1">
                  <c:v>62144.286970863111</c:v>
                </c:pt>
                <c:pt idx="2">
                  <c:v>82675.957154405827</c:v>
                </c:pt>
                <c:pt idx="3">
                  <c:v>86033.196652719664</c:v>
                </c:pt>
              </c:numCache>
            </c:numRef>
          </c:val>
          <c:extLst>
            <c:ext xmlns:c16="http://schemas.microsoft.com/office/drawing/2014/chart" uri="{C3380CC4-5D6E-409C-BE32-E72D297353CC}">
              <c16:uniqueId val="{00000008-07C4-439B-B60B-248F74018C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bg2"/>
                </a:solidFill>
                <a:latin typeface="+mn-lt"/>
                <a:ea typeface="+mn-ea"/>
                <a:cs typeface="+mn-cs"/>
              </a:defRPr>
            </a:pPr>
            <a:endParaRPr lang="en-US"/>
          </a:p>
        </c:txPr>
      </c:legendEntry>
      <c:layout>
        <c:manualLayout>
          <c:xMode val="edge"/>
          <c:yMode val="edge"/>
          <c:x val="0.68485915988466461"/>
          <c:y val="0.30836222471800379"/>
          <c:w val="0.30581631393158859"/>
          <c:h val="0.5736385007638485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ANALYSIS).xlsx]TOP 10 EMPLOYEES!PivotTable7</c:name>
    <c:fmtId val="14"/>
  </c:pivotSource>
  <c:chart>
    <c:title>
      <c:tx>
        <c:rich>
          <a:bodyPr rot="0" spcFirstLastPara="1" vertOverflow="ellipsis" vert="horz" wrap="square" anchor="ctr" anchorCtr="1"/>
          <a:lstStyle/>
          <a:p>
            <a:pPr>
              <a:defRPr sz="2400" b="0" i="1" u="none" strike="noStrike" kern="1200" cap="none" baseline="0">
                <a:solidFill>
                  <a:schemeClr val="lt1">
                    <a:lumMod val="85000"/>
                  </a:schemeClr>
                </a:solidFill>
                <a:latin typeface="+mn-lt"/>
                <a:ea typeface="+mn-ea"/>
                <a:cs typeface="+mn-cs"/>
              </a:defRPr>
            </a:pPr>
            <a:r>
              <a:rPr lang="en-US" sz="2400" b="0" i="1"/>
              <a:t>TOP</a:t>
            </a:r>
            <a:r>
              <a:rPr lang="en-US" sz="2400" b="0" i="1" baseline="0"/>
              <a:t> EARNERS BY EMPLOYEE</a:t>
            </a:r>
            <a:endParaRPr lang="en-US" sz="2400" b="0" i="1"/>
          </a:p>
        </c:rich>
      </c:tx>
      <c:layout>
        <c:manualLayout>
          <c:xMode val="edge"/>
          <c:yMode val="edge"/>
          <c:x val="0.25808003190683493"/>
          <c:y val="6.890539885555548E-2"/>
        </c:manualLayout>
      </c:layout>
      <c:overlay val="0"/>
      <c:spPr>
        <a:noFill/>
        <a:ln>
          <a:noFill/>
        </a:ln>
        <a:effectLst/>
      </c:spPr>
      <c:txPr>
        <a:bodyPr rot="0" spcFirstLastPara="1" vertOverflow="ellipsis" vert="horz" wrap="square" anchor="ctr" anchorCtr="1"/>
        <a:lstStyle/>
        <a:p>
          <a:pPr>
            <a:defRPr sz="2400" b="0" i="1"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8592436767487"/>
          <c:y val="0.27719683433044207"/>
          <c:w val="0.8207840875186474"/>
          <c:h val="0.50166608148600622"/>
        </c:manualLayout>
      </c:layout>
      <c:barChart>
        <c:barDir val="col"/>
        <c:grouping val="clustered"/>
        <c:varyColors val="0"/>
        <c:ser>
          <c:idx val="0"/>
          <c:order val="0"/>
          <c:tx>
            <c:strRef>
              <c:f>'TOP 10 EMPLOYEES'!$B$3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10 EMPLOYEES'!$A$4:$A$14</c:f>
              <c:strCache>
                <c:ptCount val="10"/>
                <c:pt idx="0">
                  <c:v>Barbara</c:v>
                </c:pt>
                <c:pt idx="1">
                  <c:v>Gregory</c:v>
                </c:pt>
                <c:pt idx="2">
                  <c:v>Holly</c:v>
                </c:pt>
                <c:pt idx="3">
                  <c:v>Jose</c:v>
                </c:pt>
                <c:pt idx="4">
                  <c:v>Kristina</c:v>
                </c:pt>
                <c:pt idx="5">
                  <c:v>Lisa</c:v>
                </c:pt>
                <c:pt idx="6">
                  <c:v>Michael</c:v>
                </c:pt>
                <c:pt idx="7">
                  <c:v>Michelle</c:v>
                </c:pt>
                <c:pt idx="8">
                  <c:v>Raymond</c:v>
                </c:pt>
                <c:pt idx="9">
                  <c:v>Vincent</c:v>
                </c:pt>
              </c:strCache>
            </c:strRef>
          </c:cat>
          <c:val>
            <c:numRef>
              <c:f>'TOP 10 EMPLOYEES'!$B$4:$B$14</c:f>
              <c:numCache>
                <c:formatCode>General</c:formatCode>
                <c:ptCount val="10"/>
                <c:pt idx="0">
                  <c:v>134173</c:v>
                </c:pt>
                <c:pt idx="1">
                  <c:v>132723</c:v>
                </c:pt>
                <c:pt idx="2">
                  <c:v>133425</c:v>
                </c:pt>
                <c:pt idx="3">
                  <c:v>141543</c:v>
                </c:pt>
                <c:pt idx="4">
                  <c:v>149377</c:v>
                </c:pt>
                <c:pt idx="5">
                  <c:v>131830</c:v>
                </c:pt>
                <c:pt idx="6">
                  <c:v>132590</c:v>
                </c:pt>
                <c:pt idx="7">
                  <c:v>135055</c:v>
                </c:pt>
                <c:pt idx="8">
                  <c:v>133044</c:v>
                </c:pt>
                <c:pt idx="9">
                  <c:v>133039</c:v>
                </c:pt>
              </c:numCache>
            </c:numRef>
          </c:val>
          <c:extLst>
            <c:ext xmlns:c16="http://schemas.microsoft.com/office/drawing/2014/chart" uri="{C3380CC4-5D6E-409C-BE32-E72D297353CC}">
              <c16:uniqueId val="{00000000-DBD6-49EF-87D9-62BEED92B348}"/>
            </c:ext>
          </c:extLst>
        </c:ser>
        <c:dLbls>
          <c:showLegendKey val="0"/>
          <c:showVal val="0"/>
          <c:showCatName val="0"/>
          <c:showSerName val="0"/>
          <c:showPercent val="0"/>
          <c:showBubbleSize val="0"/>
        </c:dLbls>
        <c:gapWidth val="315"/>
        <c:overlap val="-40"/>
        <c:axId val="717328303"/>
        <c:axId val="717331663"/>
      </c:barChart>
      <c:catAx>
        <c:axId val="71732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717331663"/>
        <c:crosses val="autoZero"/>
        <c:auto val="1"/>
        <c:lblAlgn val="ctr"/>
        <c:lblOffset val="100"/>
        <c:noMultiLvlLbl val="0"/>
      </c:catAx>
      <c:valAx>
        <c:axId val="71733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717328303"/>
        <c:crosses val="autoZero"/>
        <c:crossBetween val="between"/>
      </c:valAx>
      <c:spPr>
        <a:noFill/>
        <a:ln>
          <a:noFill/>
        </a:ln>
        <a:effectLst>
          <a:glow rad="139700">
            <a:schemeClr val="accent5">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ANALYSIS).xlsx]WORKFORCE SPREAD BY POSITION!PivotTable14</c:name>
    <c:fmtId val="2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2400" i="1"/>
              <a:t>WORKFORCE</a:t>
            </a:r>
            <a:r>
              <a:rPr lang="en-US" sz="2400" i="1" baseline="0"/>
              <a:t> SPREAD BY POSITION</a:t>
            </a:r>
            <a:endParaRPr lang="en-US" sz="2400" i="1"/>
          </a:p>
        </c:rich>
      </c:tx>
      <c:layout>
        <c:manualLayout>
          <c:xMode val="edge"/>
          <c:yMode val="edge"/>
          <c:x val="0.55467288988906993"/>
          <c:y val="2.03070866559494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1615847706816"/>
          <c:y val="0.22317580808753004"/>
          <c:w val="0.80172359249795766"/>
          <c:h val="0.39478966170895302"/>
        </c:manualLayout>
      </c:layout>
      <c:areaChart>
        <c:grouping val="stacked"/>
        <c:varyColors val="0"/>
        <c:ser>
          <c:idx val="0"/>
          <c:order val="0"/>
          <c:tx>
            <c:strRef>
              <c:f>'WORKFORCE SPREAD BY POSITION'!$B$3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'WORKFORCE SPREAD BY POSITION'!$A$4:$A$32</c:f>
              <c:strCache>
                <c:ptCount val="28"/>
                <c:pt idx="0">
                  <c:v>Accountant</c:v>
                </c:pt>
                <c:pt idx="1">
                  <c:v>Accounts Payable Specialist</c:v>
                </c:pt>
                <c:pt idx="2">
                  <c:v>Content Creator</c:v>
                </c:pt>
                <c:pt idx="3">
                  <c:v>Customer Service Manager</c:v>
                </c:pt>
                <c:pt idx="4">
                  <c:v>Customer Service Representative</c:v>
                </c:pt>
                <c:pt idx="5">
                  <c:v>Finance Manager</c:v>
                </c:pt>
                <c:pt idx="6">
                  <c:v>Financial Analyst</c:v>
                </c:pt>
                <c:pt idx="7">
                  <c:v>Help Desk Technician</c:v>
                </c:pt>
                <c:pt idx="8">
                  <c:v>HR Assistant</c:v>
                </c:pt>
                <c:pt idx="9">
                  <c:v>HR Coordinator</c:v>
                </c:pt>
                <c:pt idx="10">
                  <c:v>HR Manager</c:v>
                </c:pt>
                <c:pt idx="11">
                  <c:v>Inventory Specialist</c:v>
                </c:pt>
                <c:pt idx="12">
                  <c:v>IT Manager</c:v>
                </c:pt>
                <c:pt idx="13">
                  <c:v>IT Support Specialist</c:v>
                </c:pt>
                <c:pt idx="14">
                  <c:v>Logistics Coordinator</c:v>
                </c:pt>
                <c:pt idx="15">
                  <c:v>Marketing Coordinator</c:v>
                </c:pt>
                <c:pt idx="16">
                  <c:v>Marketing Manager</c:v>
                </c:pt>
                <c:pt idx="17">
                  <c:v>Operations Analyst</c:v>
                </c:pt>
                <c:pt idx="18">
                  <c:v>Operations Manager</c:v>
                </c:pt>
                <c:pt idx="19">
                  <c:v>Recruiter</c:v>
                </c:pt>
                <c:pt idx="20">
                  <c:v>Sales Consultant</c:v>
                </c:pt>
                <c:pt idx="21">
                  <c:v>Sales Manager</c:v>
                </c:pt>
                <c:pt idx="22">
                  <c:v>Sales Representative</c:v>
                </c:pt>
                <c:pt idx="23">
                  <c:v>Sales Specialist</c:v>
                </c:pt>
                <c:pt idx="24">
                  <c:v>SEO Specialist</c:v>
                </c:pt>
                <c:pt idx="25">
                  <c:v>Software Developer</c:v>
                </c:pt>
                <c:pt idx="26">
                  <c:v>Support Specialist</c:v>
                </c:pt>
                <c:pt idx="27">
                  <c:v>System Administrator</c:v>
                </c:pt>
              </c:strCache>
            </c:strRef>
          </c:cat>
          <c:val>
            <c:numRef>
              <c:f>'WORKFORCE SPREAD BY POSITION'!$B$4:$B$32</c:f>
              <c:numCache>
                <c:formatCode>General</c:formatCode>
                <c:ptCount val="28"/>
                <c:pt idx="0">
                  <c:v>173</c:v>
                </c:pt>
                <c:pt idx="1">
                  <c:v>109</c:v>
                </c:pt>
                <c:pt idx="2">
                  <c:v>308</c:v>
                </c:pt>
                <c:pt idx="3">
                  <c:v>74</c:v>
                </c:pt>
                <c:pt idx="4">
                  <c:v>503</c:v>
                </c:pt>
                <c:pt idx="5">
                  <c:v>9</c:v>
                </c:pt>
                <c:pt idx="6">
                  <c:v>161</c:v>
                </c:pt>
                <c:pt idx="7">
                  <c:v>488</c:v>
                </c:pt>
                <c:pt idx="8">
                  <c:v>30</c:v>
                </c:pt>
                <c:pt idx="9">
                  <c:v>56</c:v>
                </c:pt>
                <c:pt idx="10">
                  <c:v>1</c:v>
                </c:pt>
                <c:pt idx="11">
                  <c:v>1044</c:v>
                </c:pt>
                <c:pt idx="12">
                  <c:v>28</c:v>
                </c:pt>
                <c:pt idx="13">
                  <c:v>447</c:v>
                </c:pt>
                <c:pt idx="14">
                  <c:v>1061</c:v>
                </c:pt>
                <c:pt idx="15">
                  <c:v>206</c:v>
                </c:pt>
                <c:pt idx="16">
                  <c:v>29</c:v>
                </c:pt>
                <c:pt idx="17">
                  <c:v>557</c:v>
                </c:pt>
                <c:pt idx="18">
                  <c:v>56</c:v>
                </c:pt>
                <c:pt idx="19">
                  <c:v>85</c:v>
                </c:pt>
                <c:pt idx="20">
                  <c:v>478</c:v>
                </c:pt>
                <c:pt idx="21">
                  <c:v>52</c:v>
                </c:pt>
                <c:pt idx="22">
                  <c:v>740</c:v>
                </c:pt>
                <c:pt idx="23">
                  <c:v>565</c:v>
                </c:pt>
                <c:pt idx="24">
                  <c:v>175</c:v>
                </c:pt>
                <c:pt idx="25">
                  <c:v>627</c:v>
                </c:pt>
                <c:pt idx="26">
                  <c:v>608</c:v>
                </c:pt>
                <c:pt idx="27">
                  <c:v>280</c:v>
                </c:pt>
              </c:numCache>
            </c:numRef>
          </c:val>
          <c:extLst>
            <c:ext xmlns:c16="http://schemas.microsoft.com/office/drawing/2014/chart" uri="{C3380CC4-5D6E-409C-BE32-E72D297353CC}">
              <c16:uniqueId val="{00000000-D9BA-4D84-A144-2F2F05C794B3}"/>
            </c:ext>
          </c:extLst>
        </c:ser>
        <c:dLbls>
          <c:showLegendKey val="0"/>
          <c:showVal val="0"/>
          <c:showCatName val="0"/>
          <c:showSerName val="0"/>
          <c:showPercent val="0"/>
          <c:showBubbleSize val="0"/>
        </c:dLbls>
        <c:dropLines>
          <c:spPr>
            <a:ln w="9525" cap="flat" cmpd="sng" algn="ctr">
              <a:solidFill>
                <a:schemeClr val="accent2">
                  <a:alpha val="40000"/>
                </a:schemeClr>
              </a:solidFill>
              <a:round/>
            </a:ln>
            <a:effectLst/>
          </c:spPr>
        </c:dropLines>
        <c:axId val="662018639"/>
        <c:axId val="662019119"/>
      </c:areaChart>
      <c:catAx>
        <c:axId val="6620186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0" i="0" u="none" strike="noStrike" kern="1200" cap="all" baseline="0">
                <a:solidFill>
                  <a:schemeClr val="lt1">
                    <a:lumMod val="85000"/>
                  </a:schemeClr>
                </a:solidFill>
                <a:latin typeface="+mn-lt"/>
                <a:ea typeface="+mn-ea"/>
                <a:cs typeface="+mn-cs"/>
              </a:defRPr>
            </a:pPr>
            <a:endParaRPr lang="en-US"/>
          </a:p>
        </c:txPr>
        <c:crossAx val="662019119"/>
        <c:crosses val="autoZero"/>
        <c:auto val="1"/>
        <c:lblAlgn val="ctr"/>
        <c:lblOffset val="100"/>
        <c:noMultiLvlLbl val="0"/>
      </c:catAx>
      <c:valAx>
        <c:axId val="6620191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662018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ANALYSIS).xlsx]PIE CHART GENDER (DEPT)!PivotTable3</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 GENDER (DEPT)'!$B$3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1F-471D-8252-E7980458B41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1F-471D-8252-E7980458B41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1F-471D-8252-E7980458B41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1F-471D-8252-E7980458B41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1F-471D-8252-E7980458B41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1F-471D-8252-E7980458B41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21F-471D-8252-E7980458B4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 GENDER (DEPT)'!$A$4:$A$11</c:f>
              <c:strCache>
                <c:ptCount val="7"/>
                <c:pt idx="0">
                  <c:v>Customer Service</c:v>
                </c:pt>
                <c:pt idx="1">
                  <c:v>Finance</c:v>
                </c:pt>
                <c:pt idx="2">
                  <c:v>HR</c:v>
                </c:pt>
                <c:pt idx="3">
                  <c:v>IT</c:v>
                </c:pt>
                <c:pt idx="4">
                  <c:v>Marketing</c:v>
                </c:pt>
                <c:pt idx="5">
                  <c:v>Operations</c:v>
                </c:pt>
                <c:pt idx="6">
                  <c:v>Sales</c:v>
                </c:pt>
              </c:strCache>
            </c:strRef>
          </c:cat>
          <c:val>
            <c:numRef>
              <c:f>'PIE CHART GENDER (DEPT)'!$B$4:$B$11</c:f>
              <c:numCache>
                <c:formatCode>General</c:formatCode>
                <c:ptCount val="7"/>
                <c:pt idx="0">
                  <c:v>779</c:v>
                </c:pt>
                <c:pt idx="1">
                  <c:v>210</c:v>
                </c:pt>
                <c:pt idx="2">
                  <c:v>94</c:v>
                </c:pt>
                <c:pt idx="3">
                  <c:v>601</c:v>
                </c:pt>
                <c:pt idx="4">
                  <c:v>352</c:v>
                </c:pt>
                <c:pt idx="5">
                  <c:v>1250</c:v>
                </c:pt>
                <c:pt idx="6">
                  <c:v>863</c:v>
                </c:pt>
              </c:numCache>
            </c:numRef>
          </c:val>
          <c:extLst>
            <c:ext xmlns:c16="http://schemas.microsoft.com/office/drawing/2014/chart" uri="{C3380CC4-5D6E-409C-BE32-E72D297353CC}">
              <c16:uniqueId val="{00000000-ACAB-4FA9-81E3-A903AA29C29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ANALYSIS).xlsx]WORKFORCE SPREAD BY POSITION!PivotTable14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'WORKFORCE SPREAD BY POSITION'!$B$3</c:f>
              <c:strCache>
                <c:ptCount val="1"/>
                <c:pt idx="0">
                  <c:v>Total</c:v>
                </c:pt>
              </c:strCache>
            </c:strRef>
          </c:tx>
          <c:spPr>
            <a:solidFill>
              <a:schemeClr val="accent1"/>
            </a:solidFill>
            <a:ln>
              <a:noFill/>
            </a:ln>
            <a:effectLst/>
          </c:spPr>
          <c:cat>
            <c:strRef>
              <c:f>'WORKFORCE SPREAD BY POSITION'!$A$4:$A$32</c:f>
              <c:strCache>
                <c:ptCount val="28"/>
                <c:pt idx="0">
                  <c:v>Accountant</c:v>
                </c:pt>
                <c:pt idx="1">
                  <c:v>Accounts Payable Specialist</c:v>
                </c:pt>
                <c:pt idx="2">
                  <c:v>Content Creator</c:v>
                </c:pt>
                <c:pt idx="3">
                  <c:v>Customer Service Manager</c:v>
                </c:pt>
                <c:pt idx="4">
                  <c:v>Customer Service Representative</c:v>
                </c:pt>
                <c:pt idx="5">
                  <c:v>Finance Manager</c:v>
                </c:pt>
                <c:pt idx="6">
                  <c:v>Financial Analyst</c:v>
                </c:pt>
                <c:pt idx="7">
                  <c:v>Help Desk Technician</c:v>
                </c:pt>
                <c:pt idx="8">
                  <c:v>HR Assistant</c:v>
                </c:pt>
                <c:pt idx="9">
                  <c:v>HR Coordinator</c:v>
                </c:pt>
                <c:pt idx="10">
                  <c:v>HR Manager</c:v>
                </c:pt>
                <c:pt idx="11">
                  <c:v>Inventory Specialist</c:v>
                </c:pt>
                <c:pt idx="12">
                  <c:v>IT Manager</c:v>
                </c:pt>
                <c:pt idx="13">
                  <c:v>IT Support Specialist</c:v>
                </c:pt>
                <c:pt idx="14">
                  <c:v>Logistics Coordinator</c:v>
                </c:pt>
                <c:pt idx="15">
                  <c:v>Marketing Coordinator</c:v>
                </c:pt>
                <c:pt idx="16">
                  <c:v>Marketing Manager</c:v>
                </c:pt>
                <c:pt idx="17">
                  <c:v>Operations Analyst</c:v>
                </c:pt>
                <c:pt idx="18">
                  <c:v>Operations Manager</c:v>
                </c:pt>
                <c:pt idx="19">
                  <c:v>Recruiter</c:v>
                </c:pt>
                <c:pt idx="20">
                  <c:v>Sales Consultant</c:v>
                </c:pt>
                <c:pt idx="21">
                  <c:v>Sales Manager</c:v>
                </c:pt>
                <c:pt idx="22">
                  <c:v>Sales Representative</c:v>
                </c:pt>
                <c:pt idx="23">
                  <c:v>Sales Specialist</c:v>
                </c:pt>
                <c:pt idx="24">
                  <c:v>SEO Specialist</c:v>
                </c:pt>
                <c:pt idx="25">
                  <c:v>Software Developer</c:v>
                </c:pt>
                <c:pt idx="26">
                  <c:v>Support Specialist</c:v>
                </c:pt>
                <c:pt idx="27">
                  <c:v>System Administrator</c:v>
                </c:pt>
              </c:strCache>
            </c:strRef>
          </c:cat>
          <c:val>
            <c:numRef>
              <c:f>'WORKFORCE SPREAD BY POSITION'!$B$4:$B$32</c:f>
              <c:numCache>
                <c:formatCode>General</c:formatCode>
                <c:ptCount val="28"/>
                <c:pt idx="0">
                  <c:v>173</c:v>
                </c:pt>
                <c:pt idx="1">
                  <c:v>109</c:v>
                </c:pt>
                <c:pt idx="2">
                  <c:v>308</c:v>
                </c:pt>
                <c:pt idx="3">
                  <c:v>74</c:v>
                </c:pt>
                <c:pt idx="4">
                  <c:v>503</c:v>
                </c:pt>
                <c:pt idx="5">
                  <c:v>9</c:v>
                </c:pt>
                <c:pt idx="6">
                  <c:v>161</c:v>
                </c:pt>
                <c:pt idx="7">
                  <c:v>488</c:v>
                </c:pt>
                <c:pt idx="8">
                  <c:v>30</c:v>
                </c:pt>
                <c:pt idx="9">
                  <c:v>56</c:v>
                </c:pt>
                <c:pt idx="10">
                  <c:v>1</c:v>
                </c:pt>
                <c:pt idx="11">
                  <c:v>1044</c:v>
                </c:pt>
                <c:pt idx="12">
                  <c:v>28</c:v>
                </c:pt>
                <c:pt idx="13">
                  <c:v>447</c:v>
                </c:pt>
                <c:pt idx="14">
                  <c:v>1061</c:v>
                </c:pt>
                <c:pt idx="15">
                  <c:v>206</c:v>
                </c:pt>
                <c:pt idx="16">
                  <c:v>29</c:v>
                </c:pt>
                <c:pt idx="17">
                  <c:v>557</c:v>
                </c:pt>
                <c:pt idx="18">
                  <c:v>56</c:v>
                </c:pt>
                <c:pt idx="19">
                  <c:v>85</c:v>
                </c:pt>
                <c:pt idx="20">
                  <c:v>478</c:v>
                </c:pt>
                <c:pt idx="21">
                  <c:v>52</c:v>
                </c:pt>
                <c:pt idx="22">
                  <c:v>740</c:v>
                </c:pt>
                <c:pt idx="23">
                  <c:v>565</c:v>
                </c:pt>
                <c:pt idx="24">
                  <c:v>175</c:v>
                </c:pt>
                <c:pt idx="25">
                  <c:v>627</c:v>
                </c:pt>
                <c:pt idx="26">
                  <c:v>608</c:v>
                </c:pt>
                <c:pt idx="27">
                  <c:v>280</c:v>
                </c:pt>
              </c:numCache>
            </c:numRef>
          </c:val>
          <c:extLst>
            <c:ext xmlns:c16="http://schemas.microsoft.com/office/drawing/2014/chart" uri="{C3380CC4-5D6E-409C-BE32-E72D297353CC}">
              <c16:uniqueId val="{00000000-CD75-4A73-A5C3-EC156EA96883}"/>
            </c:ext>
          </c:extLst>
        </c:ser>
        <c:dLbls>
          <c:showLegendKey val="0"/>
          <c:showVal val="0"/>
          <c:showCatName val="0"/>
          <c:showSerName val="0"/>
          <c:showPercent val="0"/>
          <c:showBubbleSize val="0"/>
        </c:dLbls>
        <c:axId val="662018639"/>
        <c:axId val="662019119"/>
      </c:areaChart>
      <c:catAx>
        <c:axId val="662018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19119"/>
        <c:crosses val="autoZero"/>
        <c:auto val="1"/>
        <c:lblAlgn val="ctr"/>
        <c:lblOffset val="100"/>
        <c:noMultiLvlLbl val="0"/>
      </c:catAx>
      <c:valAx>
        <c:axId val="66201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186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ANALYSIS).xlsx]EMPLOYEE COUNT  BY SALARY!PivotTable1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COUNT  BY SALARY'!$B$3</c:f>
              <c:strCache>
                <c:ptCount val="1"/>
                <c:pt idx="0">
                  <c:v>Count of Employee_ID</c:v>
                </c:pt>
              </c:strCache>
            </c:strRef>
          </c:tx>
          <c:spPr>
            <a:solidFill>
              <a:schemeClr val="accent1"/>
            </a:solidFill>
            <a:ln>
              <a:noFill/>
            </a:ln>
            <a:effectLst/>
            <a:sp3d/>
          </c:spPr>
          <c:invertIfNegative val="0"/>
          <c:cat>
            <c:strRef>
              <c:f>'EMPLOYEE COUNT  BY SALARY'!$A$4:$A$11</c:f>
              <c:strCache>
                <c:ptCount val="7"/>
                <c:pt idx="0">
                  <c:v>Customer Service</c:v>
                </c:pt>
                <c:pt idx="1">
                  <c:v>Finance</c:v>
                </c:pt>
                <c:pt idx="2">
                  <c:v>HR</c:v>
                </c:pt>
                <c:pt idx="3">
                  <c:v>IT</c:v>
                </c:pt>
                <c:pt idx="4">
                  <c:v>Marketing</c:v>
                </c:pt>
                <c:pt idx="5">
                  <c:v>Operations</c:v>
                </c:pt>
                <c:pt idx="6">
                  <c:v>Sales</c:v>
                </c:pt>
              </c:strCache>
            </c:strRef>
          </c:cat>
          <c:val>
            <c:numRef>
              <c:f>'EMPLOYEE COUNT  BY SALARY'!$B$4:$B$11</c:f>
              <c:numCache>
                <c:formatCode>General</c:formatCode>
                <c:ptCount val="7"/>
                <c:pt idx="0">
                  <c:v>1673</c:v>
                </c:pt>
                <c:pt idx="1">
                  <c:v>452</c:v>
                </c:pt>
                <c:pt idx="2">
                  <c:v>172</c:v>
                </c:pt>
                <c:pt idx="3">
                  <c:v>1382</c:v>
                </c:pt>
                <c:pt idx="4">
                  <c:v>718</c:v>
                </c:pt>
                <c:pt idx="5">
                  <c:v>2718</c:v>
                </c:pt>
                <c:pt idx="6">
                  <c:v>1835</c:v>
                </c:pt>
              </c:numCache>
            </c:numRef>
          </c:val>
          <c:extLst>
            <c:ext xmlns:c16="http://schemas.microsoft.com/office/drawing/2014/chart" uri="{C3380CC4-5D6E-409C-BE32-E72D297353CC}">
              <c16:uniqueId val="{00000000-E9FB-4B4D-ABFB-4A46B9931300}"/>
            </c:ext>
          </c:extLst>
        </c:ser>
        <c:ser>
          <c:idx val="1"/>
          <c:order val="1"/>
          <c:tx>
            <c:strRef>
              <c:f>'EMPLOYEE COUNT  BY SALARY'!$C$3</c:f>
              <c:strCache>
                <c:ptCount val="1"/>
                <c:pt idx="0">
                  <c:v>Sum of Salary</c:v>
                </c:pt>
              </c:strCache>
            </c:strRef>
          </c:tx>
          <c:spPr>
            <a:solidFill>
              <a:schemeClr val="accent2"/>
            </a:solidFill>
            <a:ln>
              <a:noFill/>
            </a:ln>
            <a:effectLst/>
            <a:sp3d/>
          </c:spPr>
          <c:invertIfNegative val="0"/>
          <c:cat>
            <c:strRef>
              <c:f>'EMPLOYEE COUNT  BY SALARY'!$A$4:$A$11</c:f>
              <c:strCache>
                <c:ptCount val="7"/>
                <c:pt idx="0">
                  <c:v>Customer Service</c:v>
                </c:pt>
                <c:pt idx="1">
                  <c:v>Finance</c:v>
                </c:pt>
                <c:pt idx="2">
                  <c:v>HR</c:v>
                </c:pt>
                <c:pt idx="3">
                  <c:v>IT</c:v>
                </c:pt>
                <c:pt idx="4">
                  <c:v>Marketing</c:v>
                </c:pt>
                <c:pt idx="5">
                  <c:v>Operations</c:v>
                </c:pt>
                <c:pt idx="6">
                  <c:v>Sales</c:v>
                </c:pt>
              </c:strCache>
            </c:strRef>
          </c:cat>
          <c:val>
            <c:numRef>
              <c:f>'EMPLOYEE COUNT  BY SALARY'!$C$4:$C$11</c:f>
              <c:numCache>
                <c:formatCode>0</c:formatCode>
                <c:ptCount val="7"/>
                <c:pt idx="0">
                  <c:v>110146520</c:v>
                </c:pt>
                <c:pt idx="1">
                  <c:v>34555917</c:v>
                </c:pt>
                <c:pt idx="2">
                  <c:v>11032946</c:v>
                </c:pt>
                <c:pt idx="3">
                  <c:v>113221190</c:v>
                </c:pt>
                <c:pt idx="4">
                  <c:v>48579179</c:v>
                </c:pt>
                <c:pt idx="5">
                  <c:v>177757880</c:v>
                </c:pt>
                <c:pt idx="6">
                  <c:v>139836079</c:v>
                </c:pt>
              </c:numCache>
            </c:numRef>
          </c:val>
          <c:extLst>
            <c:ext xmlns:c16="http://schemas.microsoft.com/office/drawing/2014/chart" uri="{C3380CC4-5D6E-409C-BE32-E72D297353CC}">
              <c16:uniqueId val="{00000001-E9FB-4B4D-ABFB-4A46B9931300}"/>
            </c:ext>
          </c:extLst>
        </c:ser>
        <c:dLbls>
          <c:showLegendKey val="0"/>
          <c:showVal val="0"/>
          <c:showCatName val="0"/>
          <c:showSerName val="0"/>
          <c:showPercent val="0"/>
          <c:showBubbleSize val="0"/>
        </c:dLbls>
        <c:gapWidth val="150"/>
        <c:shape val="box"/>
        <c:axId val="321983295"/>
        <c:axId val="321981375"/>
        <c:axId val="0"/>
      </c:bar3DChart>
      <c:catAx>
        <c:axId val="321983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981375"/>
        <c:crosses val="autoZero"/>
        <c:auto val="1"/>
        <c:lblAlgn val="ctr"/>
        <c:lblOffset val="100"/>
        <c:noMultiLvlLbl val="0"/>
      </c:catAx>
      <c:valAx>
        <c:axId val="321981375"/>
        <c:scaling>
          <c:orientation val="minMax"/>
        </c:scaling>
        <c:delete val="0"/>
        <c:axPos val="l"/>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98329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ANALYSIS).xlsx]MONTHLY TREND LINE!PivotTable4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LINE'!$B$3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 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LINE'!$B$4:$B$16</c:f>
              <c:numCache>
                <c:formatCode>General</c:formatCode>
                <c:ptCount val="12"/>
                <c:pt idx="0">
                  <c:v>734</c:v>
                </c:pt>
                <c:pt idx="1">
                  <c:v>774</c:v>
                </c:pt>
                <c:pt idx="2">
                  <c:v>761</c:v>
                </c:pt>
                <c:pt idx="3">
                  <c:v>719</c:v>
                </c:pt>
                <c:pt idx="4">
                  <c:v>755</c:v>
                </c:pt>
                <c:pt idx="5">
                  <c:v>774</c:v>
                </c:pt>
                <c:pt idx="6">
                  <c:v>747</c:v>
                </c:pt>
                <c:pt idx="7">
                  <c:v>745</c:v>
                </c:pt>
                <c:pt idx="8">
                  <c:v>753</c:v>
                </c:pt>
                <c:pt idx="9">
                  <c:v>729</c:v>
                </c:pt>
                <c:pt idx="10">
                  <c:v>734</c:v>
                </c:pt>
                <c:pt idx="11">
                  <c:v>725</c:v>
                </c:pt>
              </c:numCache>
            </c:numRef>
          </c:val>
          <c:smooth val="0"/>
          <c:extLst>
            <c:ext xmlns:c16="http://schemas.microsoft.com/office/drawing/2014/chart" uri="{C3380CC4-5D6E-409C-BE32-E72D297353CC}">
              <c16:uniqueId val="{00000000-253B-439D-B78B-05EEBD0228AE}"/>
            </c:ext>
          </c:extLst>
        </c:ser>
        <c:dLbls>
          <c:showLegendKey val="0"/>
          <c:showVal val="0"/>
          <c:showCatName val="0"/>
          <c:showSerName val="0"/>
          <c:showPercent val="0"/>
          <c:showBubbleSize val="0"/>
        </c:dLbls>
        <c:marker val="1"/>
        <c:smooth val="0"/>
        <c:axId val="262539039"/>
        <c:axId val="262539519"/>
      </c:lineChart>
      <c:catAx>
        <c:axId val="26253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39519"/>
        <c:crosses val="autoZero"/>
        <c:auto val="1"/>
        <c:lblAlgn val="ctr"/>
        <c:lblOffset val="100"/>
        <c:noMultiLvlLbl val="0"/>
      </c:catAx>
      <c:valAx>
        <c:axId val="26253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3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ANALYSIS).xlsx]COUNT OF DEPT(PERFORMANCE)!PivotTable5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1426071741033"/>
          <c:y val="0.14249781277340332"/>
          <c:w val="0.64973337707786527"/>
          <c:h val="0.46448563721201519"/>
        </c:manualLayout>
      </c:layout>
      <c:barChart>
        <c:barDir val="col"/>
        <c:grouping val="clustered"/>
        <c:varyColors val="0"/>
        <c:ser>
          <c:idx val="0"/>
          <c:order val="0"/>
          <c:tx>
            <c:strRef>
              <c:f>'COUNT OF DEPT(PERFORMANCE)'!$B$3</c:f>
              <c:strCache>
                <c:ptCount val="1"/>
                <c:pt idx="0">
                  <c:v>Total</c:v>
                </c:pt>
              </c:strCache>
            </c:strRef>
          </c:tx>
          <c:spPr>
            <a:solidFill>
              <a:schemeClr val="accent1"/>
            </a:solidFill>
            <a:ln>
              <a:noFill/>
            </a:ln>
            <a:effectLst/>
          </c:spPr>
          <c:invertIfNegative val="0"/>
          <c:cat>
            <c:strRef>
              <c:f>'COUNT OF DEPT(PERFORMANCE)'!$A$4:$A$11</c:f>
              <c:strCache>
                <c:ptCount val="7"/>
                <c:pt idx="0">
                  <c:v>Customer Service</c:v>
                </c:pt>
                <c:pt idx="1">
                  <c:v>Finance</c:v>
                </c:pt>
                <c:pt idx="2">
                  <c:v>HR</c:v>
                </c:pt>
                <c:pt idx="3">
                  <c:v>IT</c:v>
                </c:pt>
                <c:pt idx="4">
                  <c:v>Marketing</c:v>
                </c:pt>
                <c:pt idx="5">
                  <c:v>Operations</c:v>
                </c:pt>
                <c:pt idx="6">
                  <c:v>Sales</c:v>
                </c:pt>
              </c:strCache>
            </c:strRef>
          </c:cat>
          <c:val>
            <c:numRef>
              <c:f>'COUNT OF DEPT(PERFORMANCE)'!$B$4:$B$11</c:f>
              <c:numCache>
                <c:formatCode>General</c:formatCode>
                <c:ptCount val="7"/>
                <c:pt idx="0">
                  <c:v>779</c:v>
                </c:pt>
                <c:pt idx="1">
                  <c:v>210</c:v>
                </c:pt>
                <c:pt idx="2">
                  <c:v>94</c:v>
                </c:pt>
                <c:pt idx="3">
                  <c:v>601</c:v>
                </c:pt>
                <c:pt idx="4">
                  <c:v>352</c:v>
                </c:pt>
                <c:pt idx="5">
                  <c:v>1250</c:v>
                </c:pt>
                <c:pt idx="6">
                  <c:v>863</c:v>
                </c:pt>
              </c:numCache>
            </c:numRef>
          </c:val>
          <c:extLst>
            <c:ext xmlns:c16="http://schemas.microsoft.com/office/drawing/2014/chart" uri="{C3380CC4-5D6E-409C-BE32-E72D297353CC}">
              <c16:uniqueId val="{00000006-C19E-4A63-9C79-6E60DCF028AF}"/>
            </c:ext>
          </c:extLst>
        </c:ser>
        <c:dLbls>
          <c:showLegendKey val="0"/>
          <c:showVal val="0"/>
          <c:showCatName val="0"/>
          <c:showSerName val="0"/>
          <c:showPercent val="0"/>
          <c:showBubbleSize val="0"/>
        </c:dLbls>
        <c:gapWidth val="219"/>
        <c:overlap val="-27"/>
        <c:axId val="433171983"/>
        <c:axId val="649553439"/>
      </c:barChart>
      <c:catAx>
        <c:axId val="43317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53439"/>
        <c:crosses val="autoZero"/>
        <c:auto val="1"/>
        <c:lblAlgn val="ctr"/>
        <c:lblOffset val="100"/>
        <c:noMultiLvlLbl val="0"/>
      </c:catAx>
      <c:valAx>
        <c:axId val="64955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7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ANALYSIS).xlsx]TOP 10 EMPLOYEES!PivotTable7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EMPLOYEES'!$B$3</c:f>
              <c:strCache>
                <c:ptCount val="1"/>
                <c:pt idx="0">
                  <c:v>Total</c:v>
                </c:pt>
              </c:strCache>
            </c:strRef>
          </c:tx>
          <c:spPr>
            <a:solidFill>
              <a:schemeClr val="accent1"/>
            </a:solidFill>
            <a:ln>
              <a:noFill/>
            </a:ln>
            <a:effectLst/>
          </c:spPr>
          <c:invertIfNegative val="0"/>
          <c:cat>
            <c:strRef>
              <c:f>'TOP 10 EMPLOYEES'!$A$4:$A$14</c:f>
              <c:strCache>
                <c:ptCount val="10"/>
                <c:pt idx="0">
                  <c:v>Barbara</c:v>
                </c:pt>
                <c:pt idx="1">
                  <c:v>Gregory</c:v>
                </c:pt>
                <c:pt idx="2">
                  <c:v>Holly</c:v>
                </c:pt>
                <c:pt idx="3">
                  <c:v>Jose</c:v>
                </c:pt>
                <c:pt idx="4">
                  <c:v>Kristina</c:v>
                </c:pt>
                <c:pt idx="5">
                  <c:v>Lisa</c:v>
                </c:pt>
                <c:pt idx="6">
                  <c:v>Michael</c:v>
                </c:pt>
                <c:pt idx="7">
                  <c:v>Michelle</c:v>
                </c:pt>
                <c:pt idx="8">
                  <c:v>Raymond</c:v>
                </c:pt>
                <c:pt idx="9">
                  <c:v>Vincent</c:v>
                </c:pt>
              </c:strCache>
            </c:strRef>
          </c:cat>
          <c:val>
            <c:numRef>
              <c:f>'TOP 10 EMPLOYEES'!$B$4:$B$14</c:f>
              <c:numCache>
                <c:formatCode>General</c:formatCode>
                <c:ptCount val="10"/>
                <c:pt idx="0">
                  <c:v>134173</c:v>
                </c:pt>
                <c:pt idx="1">
                  <c:v>132723</c:v>
                </c:pt>
                <c:pt idx="2">
                  <c:v>133425</c:v>
                </c:pt>
                <c:pt idx="3">
                  <c:v>141543</c:v>
                </c:pt>
                <c:pt idx="4">
                  <c:v>149377</c:v>
                </c:pt>
                <c:pt idx="5">
                  <c:v>131830</c:v>
                </c:pt>
                <c:pt idx="6">
                  <c:v>132590</c:v>
                </c:pt>
                <c:pt idx="7">
                  <c:v>135055</c:v>
                </c:pt>
                <c:pt idx="8">
                  <c:v>133044</c:v>
                </c:pt>
                <c:pt idx="9">
                  <c:v>133039</c:v>
                </c:pt>
              </c:numCache>
            </c:numRef>
          </c:val>
          <c:extLst>
            <c:ext xmlns:c16="http://schemas.microsoft.com/office/drawing/2014/chart" uri="{C3380CC4-5D6E-409C-BE32-E72D297353CC}">
              <c16:uniqueId val="{00000000-1300-4799-B6F5-3531C2E7412E}"/>
            </c:ext>
          </c:extLst>
        </c:ser>
        <c:dLbls>
          <c:showLegendKey val="0"/>
          <c:showVal val="0"/>
          <c:showCatName val="0"/>
          <c:showSerName val="0"/>
          <c:showPercent val="0"/>
          <c:showBubbleSize val="0"/>
        </c:dLbls>
        <c:gapWidth val="219"/>
        <c:overlap val="-27"/>
        <c:axId val="717328303"/>
        <c:axId val="717331663"/>
      </c:barChart>
      <c:catAx>
        <c:axId val="71732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31663"/>
        <c:crosses val="autoZero"/>
        <c:auto val="1"/>
        <c:lblAlgn val="ctr"/>
        <c:lblOffset val="100"/>
        <c:noMultiLvlLbl val="0"/>
      </c:catAx>
      <c:valAx>
        <c:axId val="71733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2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ANALYSIS).xlsx]PERFORMANCE RATING !PivotTable12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'PERFORMANCE RATING '!$B$3:$B$4</c:f>
              <c:strCache>
                <c:ptCount val="1"/>
                <c:pt idx="0">
                  <c:v>Excellent</c:v>
                </c:pt>
              </c:strCache>
            </c:strRef>
          </c:tx>
          <c:spPr>
            <a:solidFill>
              <a:schemeClr val="accent1"/>
            </a:solidFill>
            <a:ln>
              <a:noFill/>
            </a:ln>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'!$B$5:$B$12</c:f>
              <c:numCache>
                <c:formatCode>General</c:formatCode>
                <c:ptCount val="7"/>
                <c:pt idx="0">
                  <c:v>228</c:v>
                </c:pt>
                <c:pt idx="1">
                  <c:v>96</c:v>
                </c:pt>
                <c:pt idx="2">
                  <c:v>30</c:v>
                </c:pt>
                <c:pt idx="3">
                  <c:v>261</c:v>
                </c:pt>
                <c:pt idx="4">
                  <c:v>108</c:v>
                </c:pt>
                <c:pt idx="5">
                  <c:v>409</c:v>
                </c:pt>
                <c:pt idx="6">
                  <c:v>434</c:v>
                </c:pt>
              </c:numCache>
            </c:numRef>
          </c:val>
          <c:extLst>
            <c:ext xmlns:c16="http://schemas.microsoft.com/office/drawing/2014/chart" uri="{C3380CC4-5D6E-409C-BE32-E72D297353CC}">
              <c16:uniqueId val="{00000000-0C89-4808-AF9A-7593CE1634B6}"/>
            </c:ext>
          </c:extLst>
        </c:ser>
        <c:ser>
          <c:idx val="1"/>
          <c:order val="1"/>
          <c:tx>
            <c:strRef>
              <c:f>'PERFORMANCE RATING '!$C$3:$C$4</c:f>
              <c:strCache>
                <c:ptCount val="1"/>
                <c:pt idx="0">
                  <c:v>Good</c:v>
                </c:pt>
              </c:strCache>
            </c:strRef>
          </c:tx>
          <c:spPr>
            <a:solidFill>
              <a:schemeClr val="accent2"/>
            </a:solidFill>
            <a:ln>
              <a:noFill/>
            </a:ln>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'!$C$5:$C$12</c:f>
              <c:numCache>
                <c:formatCode>General</c:formatCode>
                <c:ptCount val="7"/>
                <c:pt idx="0">
                  <c:v>611</c:v>
                </c:pt>
                <c:pt idx="1">
                  <c:v>202</c:v>
                </c:pt>
                <c:pt idx="2">
                  <c:v>75</c:v>
                </c:pt>
                <c:pt idx="3">
                  <c:v>583</c:v>
                </c:pt>
                <c:pt idx="4">
                  <c:v>275</c:v>
                </c:pt>
                <c:pt idx="5">
                  <c:v>1198</c:v>
                </c:pt>
                <c:pt idx="6">
                  <c:v>819</c:v>
                </c:pt>
              </c:numCache>
            </c:numRef>
          </c:val>
          <c:extLst>
            <c:ext xmlns:c16="http://schemas.microsoft.com/office/drawing/2014/chart" uri="{C3380CC4-5D6E-409C-BE32-E72D297353CC}">
              <c16:uniqueId val="{00000001-0C89-4808-AF9A-7593CE1634B6}"/>
            </c:ext>
          </c:extLst>
        </c:ser>
        <c:ser>
          <c:idx val="2"/>
          <c:order val="2"/>
          <c:tx>
            <c:strRef>
              <c:f>'PERFORMANCE RATING '!$D$3:$D$4</c:f>
              <c:strCache>
                <c:ptCount val="1"/>
                <c:pt idx="0">
                  <c:v>Needs Improvement</c:v>
                </c:pt>
              </c:strCache>
            </c:strRef>
          </c:tx>
          <c:spPr>
            <a:solidFill>
              <a:schemeClr val="accent3"/>
            </a:solidFill>
            <a:ln>
              <a:noFill/>
            </a:ln>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'!$D$5:$D$12</c:f>
              <c:numCache>
                <c:formatCode>General</c:formatCode>
                <c:ptCount val="7"/>
                <c:pt idx="0">
                  <c:v>329</c:v>
                </c:pt>
                <c:pt idx="1">
                  <c:v>39</c:v>
                </c:pt>
                <c:pt idx="2">
                  <c:v>23</c:v>
                </c:pt>
                <c:pt idx="3">
                  <c:v>158</c:v>
                </c:pt>
                <c:pt idx="4">
                  <c:v>124</c:v>
                </c:pt>
                <c:pt idx="5">
                  <c:v>322</c:v>
                </c:pt>
                <c:pt idx="6">
                  <c:v>128</c:v>
                </c:pt>
              </c:numCache>
            </c:numRef>
          </c:val>
          <c:extLst>
            <c:ext xmlns:c16="http://schemas.microsoft.com/office/drawing/2014/chart" uri="{C3380CC4-5D6E-409C-BE32-E72D297353CC}">
              <c16:uniqueId val="{00000002-0C89-4808-AF9A-7593CE1634B6}"/>
            </c:ext>
          </c:extLst>
        </c:ser>
        <c:ser>
          <c:idx val="3"/>
          <c:order val="3"/>
          <c:tx>
            <c:strRef>
              <c:f>'PERFORMANCE RATING '!$E$3:$E$4</c:f>
              <c:strCache>
                <c:ptCount val="1"/>
                <c:pt idx="0">
                  <c:v>Satisfactory</c:v>
                </c:pt>
              </c:strCache>
            </c:strRef>
          </c:tx>
          <c:spPr>
            <a:solidFill>
              <a:schemeClr val="accent4"/>
            </a:solidFill>
            <a:ln>
              <a:noFill/>
            </a:ln>
            <a:effectLst/>
          </c:spPr>
          <c:invertIfNegative val="0"/>
          <c:cat>
            <c:strRef>
              <c:f>'PERFORMANCE RATING '!$A$5:$A$12</c:f>
              <c:strCache>
                <c:ptCount val="7"/>
                <c:pt idx="0">
                  <c:v>Customer Service</c:v>
                </c:pt>
                <c:pt idx="1">
                  <c:v>Finance</c:v>
                </c:pt>
                <c:pt idx="2">
                  <c:v>HR</c:v>
                </c:pt>
                <c:pt idx="3">
                  <c:v>IT</c:v>
                </c:pt>
                <c:pt idx="4">
                  <c:v>Marketing</c:v>
                </c:pt>
                <c:pt idx="5">
                  <c:v>Operations</c:v>
                </c:pt>
                <c:pt idx="6">
                  <c:v>Sales</c:v>
                </c:pt>
              </c:strCache>
            </c:strRef>
          </c:cat>
          <c:val>
            <c:numRef>
              <c:f>'PERFORMANCE RATING '!$E$5:$E$12</c:f>
              <c:numCache>
                <c:formatCode>General</c:formatCode>
                <c:ptCount val="7"/>
                <c:pt idx="0">
                  <c:v>505</c:v>
                </c:pt>
                <c:pt idx="1">
                  <c:v>115</c:v>
                </c:pt>
                <c:pt idx="2">
                  <c:v>44</c:v>
                </c:pt>
                <c:pt idx="3">
                  <c:v>380</c:v>
                </c:pt>
                <c:pt idx="4">
                  <c:v>211</c:v>
                </c:pt>
                <c:pt idx="5">
                  <c:v>789</c:v>
                </c:pt>
                <c:pt idx="6">
                  <c:v>454</c:v>
                </c:pt>
              </c:numCache>
            </c:numRef>
          </c:val>
          <c:extLst>
            <c:ext xmlns:c16="http://schemas.microsoft.com/office/drawing/2014/chart" uri="{C3380CC4-5D6E-409C-BE32-E72D297353CC}">
              <c16:uniqueId val="{00000003-0C89-4808-AF9A-7593CE1634B6}"/>
            </c:ext>
          </c:extLst>
        </c:ser>
        <c:dLbls>
          <c:showLegendKey val="0"/>
          <c:showVal val="0"/>
          <c:showCatName val="0"/>
          <c:showSerName val="0"/>
          <c:showPercent val="0"/>
          <c:showBubbleSize val="0"/>
        </c:dLbls>
        <c:gapWidth val="219"/>
        <c:overlap val="100"/>
        <c:axId val="436361903"/>
        <c:axId val="436384943"/>
      </c:barChart>
      <c:catAx>
        <c:axId val="43636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384943"/>
        <c:crosses val="autoZero"/>
        <c:auto val="1"/>
        <c:lblAlgn val="ctr"/>
        <c:lblOffset val="100"/>
        <c:noMultiLvlLbl val="0"/>
      </c:catAx>
      <c:valAx>
        <c:axId val="436384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3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[STAFF(EMPLOYEE DATA ANALYSIS).xlsx]EMPLOYEE EDUCATION SNAPSHOT!PivotTable13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'EMPLOYEE EDUCATION SNAPSHOT'!$B$3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FF-4EB2-90BF-7104223DC2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FF-4EB2-90BF-7104223DC2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FF-4EB2-90BF-7104223DC2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FF-4EB2-90BF-7104223DC2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EDUCATION SNAPSHOT'!$A$4:$A$8</c:f>
              <c:strCache>
                <c:ptCount val="4"/>
                <c:pt idx="0">
                  <c:v>Bachelor</c:v>
                </c:pt>
                <c:pt idx="1">
                  <c:v>High School</c:v>
                </c:pt>
                <c:pt idx="2">
                  <c:v>Master</c:v>
                </c:pt>
                <c:pt idx="3">
                  <c:v>PhD</c:v>
                </c:pt>
              </c:strCache>
            </c:strRef>
          </c:cat>
          <c:val>
            <c:numRef>
              <c:f>'EMPLOYEE EDUCATION SNAPSHOT'!$B$4:$B$8</c:f>
              <c:numCache>
                <c:formatCode>General</c:formatCode>
                <c:ptCount val="4"/>
                <c:pt idx="0">
                  <c:v>69921.570531757752</c:v>
                </c:pt>
                <c:pt idx="1">
                  <c:v>62144.286970863111</c:v>
                </c:pt>
                <c:pt idx="2">
                  <c:v>82675.957154405827</c:v>
                </c:pt>
                <c:pt idx="3">
                  <c:v>86033.196652719664</c:v>
                </c:pt>
              </c:numCache>
            </c:numRef>
          </c:val>
          <c:extLst>
            <c:ext xmlns:c16="http://schemas.microsoft.com/office/drawing/2014/chart" uri="{C3380CC4-5D6E-409C-BE32-E72D297353CC}">
              <c16:uniqueId val="{00000000-CFB1-40C2-A714-AB49956CEF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19</xdr:col>
      <xdr:colOff>306355</xdr:colOff>
      <xdr:row>18</xdr:row>
      <xdr:rowOff>173181</xdr:rowOff>
    </xdr:from>
    <xdr:to>
      <xdr:col>33</xdr:col>
      <xdr:colOff>166686</xdr:colOff>
      <xdr:row>26</xdr:row>
      <xdr:rowOff>1441738</xdr:rowOff>
    </xdr:to>
    <xdr:graphicFrame macro="">
      <xdr:nvGraphicFramePr>
        <xdr:cNvPr id="4" name="Chart 3">
          <a:extLst>
            <a:ext uri="{FF2B5EF4-FFF2-40B4-BE49-F238E27FC236}">
              <a16:creationId xmlns:a16="http://schemas.microsoft.com/office/drawing/2014/main" id="{6264E1F9-41EA-4851-A97D-888532BEA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542016</xdr:colOff>
      <xdr:row>2</xdr:row>
      <xdr:rowOff>571499</xdr:rowOff>
    </xdr:from>
    <xdr:to>
      <xdr:col>32</xdr:col>
      <xdr:colOff>571500</xdr:colOff>
      <xdr:row>20</xdr:row>
      <xdr:rowOff>47625</xdr:rowOff>
    </xdr:to>
    <xdr:graphicFrame macro="">
      <xdr:nvGraphicFramePr>
        <xdr:cNvPr id="6" name="Chart 5">
          <a:extLst>
            <a:ext uri="{FF2B5EF4-FFF2-40B4-BE49-F238E27FC236}">
              <a16:creationId xmlns:a16="http://schemas.microsoft.com/office/drawing/2014/main" id="{99205C48-8200-4F4E-B429-630F7518F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333375</xdr:colOff>
      <xdr:row>25</xdr:row>
      <xdr:rowOff>142874</xdr:rowOff>
    </xdr:from>
    <xdr:to>
      <xdr:col>50</xdr:col>
      <xdr:colOff>333375</xdr:colOff>
      <xdr:row>39</xdr:row>
      <xdr:rowOff>57161</xdr:rowOff>
    </xdr:to>
    <xdr:graphicFrame macro="">
      <xdr:nvGraphicFramePr>
        <xdr:cNvPr id="8" name="Chart 7">
          <a:extLst>
            <a:ext uri="{FF2B5EF4-FFF2-40B4-BE49-F238E27FC236}">
              <a16:creationId xmlns:a16="http://schemas.microsoft.com/office/drawing/2014/main" id="{F8C94E99-18AF-4C80-864E-696825AD5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21</xdr:row>
      <xdr:rowOff>95250</xdr:rowOff>
    </xdr:from>
    <xdr:to>
      <xdr:col>19</xdr:col>
      <xdr:colOff>0</xdr:colOff>
      <xdr:row>39</xdr:row>
      <xdr:rowOff>95249</xdr:rowOff>
    </xdr:to>
    <xdr:graphicFrame macro="">
      <xdr:nvGraphicFramePr>
        <xdr:cNvPr id="9" name="Chart 8">
          <a:extLst>
            <a:ext uri="{FF2B5EF4-FFF2-40B4-BE49-F238E27FC236}">
              <a16:creationId xmlns:a16="http://schemas.microsoft.com/office/drawing/2014/main" id="{797B19B4-FC4E-4A9B-8729-4FEAF290C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14741</xdr:colOff>
      <xdr:row>26</xdr:row>
      <xdr:rowOff>1571624</xdr:rowOff>
    </xdr:from>
    <xdr:to>
      <xdr:col>34</xdr:col>
      <xdr:colOff>333374</xdr:colOff>
      <xdr:row>38</xdr:row>
      <xdr:rowOff>57184</xdr:rowOff>
    </xdr:to>
    <xdr:graphicFrame macro="">
      <xdr:nvGraphicFramePr>
        <xdr:cNvPr id="12" name="Chart 11">
          <a:extLst>
            <a:ext uri="{FF2B5EF4-FFF2-40B4-BE49-F238E27FC236}">
              <a16:creationId xmlns:a16="http://schemas.microsoft.com/office/drawing/2014/main" id="{F691FB42-8608-4237-82CF-812C16D63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523876</xdr:colOff>
      <xdr:row>1</xdr:row>
      <xdr:rowOff>476249</xdr:rowOff>
    </xdr:from>
    <xdr:to>
      <xdr:col>18</xdr:col>
      <xdr:colOff>523875</xdr:colOff>
      <xdr:row>19</xdr:row>
      <xdr:rowOff>184830</xdr:rowOff>
    </xdr:to>
    <xdr:graphicFrame macro="">
      <xdr:nvGraphicFramePr>
        <xdr:cNvPr id="13" name="Chart 12">
          <a:extLst>
            <a:ext uri="{FF2B5EF4-FFF2-40B4-BE49-F238E27FC236}">
              <a16:creationId xmlns:a16="http://schemas.microsoft.com/office/drawing/2014/main" id="{EB6A6F15-07C2-489E-9463-98C7350F4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563113</xdr:colOff>
      <xdr:row>1</xdr:row>
      <xdr:rowOff>95585</xdr:rowOff>
    </xdr:from>
    <xdr:to>
      <xdr:col>2</xdr:col>
      <xdr:colOff>570493</xdr:colOff>
      <xdr:row>7</xdr:row>
      <xdr:rowOff>0</xdr:rowOff>
    </xdr:to>
    <xdr:sp macro="" textlink="">
      <xdr:nvSpPr>
        <xdr:cNvPr id="11265" name="Text Box 1">
          <a:extLst>
            <a:ext uri="{FF2B5EF4-FFF2-40B4-BE49-F238E27FC236}">
              <a16:creationId xmlns:a16="http://schemas.microsoft.com/office/drawing/2014/main" id="{F3254E5E-0D54-9EC8-02ED-8F2AC7815A77}"/>
            </a:ext>
          </a:extLst>
        </xdr:cNvPr>
        <xdr:cNvSpPr txBox="1">
          <a:spLocks noChangeArrowheads="1"/>
        </xdr:cNvSpPr>
      </xdr:nvSpPr>
      <xdr:spPr bwMode="auto">
        <a:xfrm>
          <a:off x="563113" y="286085"/>
          <a:ext cx="1245630" cy="1428415"/>
        </a:xfrm>
        <a:prstGeom prst="rect">
          <a:avLst/>
        </a:prstGeom>
        <a:noFill/>
        <a:ln w="9525">
          <a:solidFill>
            <a:srgbClr val="000000"/>
          </a:solidFill>
          <a:miter lim="800000"/>
          <a:headEnd/>
          <a:tailEnd/>
        </a:ln>
      </xdr:spPr>
      <xdr:txBody>
        <a:bodyPr vertOverflow="clip" wrap="square" lIns="27432" tIns="18288" rIns="0" bIns="0" anchor="t" upright="1"/>
        <a:lstStyle/>
        <a:p>
          <a:pPr algn="ctr" rtl="0">
            <a:defRPr sz="1000"/>
          </a:pPr>
          <a:endParaRPr lang="en-US" sz="2800" b="0" i="0" u="none" strike="noStrike" baseline="0">
            <a:solidFill>
              <a:srgbClr val="FF3300"/>
            </a:solidFill>
            <a:latin typeface="Calibri"/>
            <a:cs typeface="Calibri"/>
          </a:endParaRPr>
        </a:p>
      </xdr:txBody>
    </xdr:sp>
    <xdr:clientData/>
  </xdr:twoCellAnchor>
  <xdr:twoCellAnchor>
    <xdr:from>
      <xdr:col>1</xdr:col>
      <xdr:colOff>4159</xdr:colOff>
      <xdr:row>8</xdr:row>
      <xdr:rowOff>166687</xdr:rowOff>
    </xdr:from>
    <xdr:to>
      <xdr:col>3</xdr:col>
      <xdr:colOff>2012</xdr:colOff>
      <xdr:row>15</xdr:row>
      <xdr:rowOff>171449</xdr:rowOff>
    </xdr:to>
    <xdr:sp macro="" textlink="">
      <xdr:nvSpPr>
        <xdr:cNvPr id="11266" name="Text Box 2">
          <a:extLst>
            <a:ext uri="{FF2B5EF4-FFF2-40B4-BE49-F238E27FC236}">
              <a16:creationId xmlns:a16="http://schemas.microsoft.com/office/drawing/2014/main" id="{3B183190-507E-F2CB-4596-CF8BBA1C911F}"/>
            </a:ext>
          </a:extLst>
        </xdr:cNvPr>
        <xdr:cNvSpPr txBox="1">
          <a:spLocks noChangeArrowheads="1"/>
        </xdr:cNvSpPr>
      </xdr:nvSpPr>
      <xdr:spPr bwMode="auto">
        <a:xfrm>
          <a:off x="623284" y="2262187"/>
          <a:ext cx="1236103" cy="1338262"/>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endParaRPr lang="en-US" sz="2400" b="0" i="0" u="none" strike="noStrike" baseline="0">
            <a:solidFill>
              <a:schemeClr val="accent1">
                <a:lumMod val="75000"/>
              </a:schemeClr>
            </a:solidFill>
            <a:latin typeface="Calibri"/>
            <a:cs typeface="Calibri"/>
          </a:endParaRPr>
        </a:p>
      </xdr:txBody>
    </xdr:sp>
    <xdr:clientData/>
  </xdr:twoCellAnchor>
  <xdr:twoCellAnchor>
    <xdr:from>
      <xdr:col>0</xdr:col>
      <xdr:colOff>522868</xdr:colOff>
      <xdr:row>16</xdr:row>
      <xdr:rowOff>125096</xdr:rowOff>
    </xdr:from>
    <xdr:to>
      <xdr:col>3</xdr:col>
      <xdr:colOff>35752</xdr:colOff>
      <xdr:row>26</xdr:row>
      <xdr:rowOff>166686</xdr:rowOff>
    </xdr:to>
    <xdr:sp macro="" textlink="">
      <xdr:nvSpPr>
        <xdr:cNvPr id="11267" name="Text Box 3">
          <a:extLst>
            <a:ext uri="{FF2B5EF4-FFF2-40B4-BE49-F238E27FC236}">
              <a16:creationId xmlns:a16="http://schemas.microsoft.com/office/drawing/2014/main" id="{6731C6EF-93C3-27EF-828A-F55D46CE4B6C}"/>
            </a:ext>
          </a:extLst>
        </xdr:cNvPr>
        <xdr:cNvSpPr txBox="1">
          <a:spLocks noChangeArrowheads="1"/>
        </xdr:cNvSpPr>
      </xdr:nvSpPr>
      <xdr:spPr bwMode="auto">
        <a:xfrm flipV="1">
          <a:off x="522868" y="3554096"/>
          <a:ext cx="1370259" cy="2065653"/>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en-US" sz="2400" b="0" i="0" u="none" strike="noStrike" baseline="0">
              <a:solidFill>
                <a:schemeClr val="accent2">
                  <a:lumMod val="50000"/>
                </a:schemeClr>
              </a:solidFill>
              <a:latin typeface="Calibri"/>
              <a:cs typeface="Calibri"/>
            </a:rPr>
            <a:t>Female </a:t>
          </a:r>
          <a:endParaRPr lang="en-US" sz="1400" b="0" i="0" u="none" strike="noStrike" baseline="0">
            <a:solidFill>
              <a:schemeClr val="accent2">
                <a:lumMod val="50000"/>
              </a:schemeClr>
            </a:solidFill>
            <a:latin typeface="Calibri"/>
            <a:cs typeface="Calibri"/>
          </a:endParaRPr>
        </a:p>
      </xdr:txBody>
    </xdr:sp>
    <xdr:clientData/>
  </xdr:twoCellAnchor>
  <xdr:twoCellAnchor>
    <xdr:from>
      <xdr:col>33</xdr:col>
      <xdr:colOff>452437</xdr:colOff>
      <xdr:row>1</xdr:row>
      <xdr:rowOff>190500</xdr:rowOff>
    </xdr:from>
    <xdr:to>
      <xdr:col>50</xdr:col>
      <xdr:colOff>95249</xdr:colOff>
      <xdr:row>24</xdr:row>
      <xdr:rowOff>153742</xdr:rowOff>
    </xdr:to>
    <xdr:graphicFrame macro="">
      <xdr:nvGraphicFramePr>
        <xdr:cNvPr id="17" name="Chart 16">
          <a:extLst>
            <a:ext uri="{FF2B5EF4-FFF2-40B4-BE49-F238E27FC236}">
              <a16:creationId xmlns:a16="http://schemas.microsoft.com/office/drawing/2014/main" id="{EDFD3851-EC68-428E-A07E-530D5DF86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238126</xdr:colOff>
      <xdr:row>0</xdr:row>
      <xdr:rowOff>23813</xdr:rowOff>
    </xdr:from>
    <xdr:to>
      <xdr:col>3</xdr:col>
      <xdr:colOff>500063</xdr:colOff>
      <xdr:row>4</xdr:row>
      <xdr:rowOff>71438</xdr:rowOff>
    </xdr:to>
    <xdr:sp macro="" textlink="">
      <xdr:nvSpPr>
        <xdr:cNvPr id="19" name="Rectangle: Rounded Corners 18">
          <a:extLst>
            <a:ext uri="{FF2B5EF4-FFF2-40B4-BE49-F238E27FC236}">
              <a16:creationId xmlns:a16="http://schemas.microsoft.com/office/drawing/2014/main" id="{18EE9688-EE10-9D33-8336-CEE851CADC02}"/>
            </a:ext>
          </a:extLst>
        </xdr:cNvPr>
        <xdr:cNvSpPr/>
      </xdr:nvSpPr>
      <xdr:spPr>
        <a:xfrm>
          <a:off x="238126" y="23813"/>
          <a:ext cx="2119312" cy="2095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428624</xdr:colOff>
      <xdr:row>0</xdr:row>
      <xdr:rowOff>166687</xdr:rowOff>
    </xdr:from>
    <xdr:to>
      <xdr:col>3</xdr:col>
      <xdr:colOff>381000</xdr:colOff>
      <xdr:row>4</xdr:row>
      <xdr:rowOff>119061</xdr:rowOff>
    </xdr:to>
    <xdr:pic>
      <xdr:nvPicPr>
        <xdr:cNvPr id="20" name="Picture 19">
          <a:extLst>
            <a:ext uri="{FF2B5EF4-FFF2-40B4-BE49-F238E27FC236}">
              <a16:creationId xmlns:a16="http://schemas.microsoft.com/office/drawing/2014/main" id="{DC316E0B-82B7-A8BA-1B29-B59C52F34AE2}"/>
            </a:ext>
          </a:extLst>
        </xdr:cNvPr>
        <xdr:cNvPicPr>
          <a:picLocks noChangeAspect="1"/>
        </xdr:cNvPicPr>
      </xdr:nvPicPr>
      <xdr:blipFill>
        <a:blip xmlns:r="http://schemas.openxmlformats.org/officeDocument/2006/relationships" r:embed="rId8">
          <a:biLevel thresh="50000"/>
        </a:blip>
        <a:stretch>
          <a:fillRect/>
        </a:stretch>
      </xdr:blipFill>
      <xdr:spPr>
        <a:xfrm>
          <a:off x="428624" y="166687"/>
          <a:ext cx="1809751" cy="2000249"/>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xdr:from>
      <xdr:col>0</xdr:col>
      <xdr:colOff>238125</xdr:colOff>
      <xdr:row>4</xdr:row>
      <xdr:rowOff>142876</xdr:rowOff>
    </xdr:from>
    <xdr:to>
      <xdr:col>3</xdr:col>
      <xdr:colOff>476250</xdr:colOff>
      <xdr:row>12</xdr:row>
      <xdr:rowOff>142876</xdr:rowOff>
    </xdr:to>
    <xdr:sp macro="" textlink="">
      <xdr:nvSpPr>
        <xdr:cNvPr id="21" name="Rectangle: Rounded Corners 20">
          <a:extLst>
            <a:ext uri="{FF2B5EF4-FFF2-40B4-BE49-F238E27FC236}">
              <a16:creationId xmlns:a16="http://schemas.microsoft.com/office/drawing/2014/main" id="{5CE13ED9-04CD-6779-A709-9818F08A53E3}"/>
            </a:ext>
          </a:extLst>
        </xdr:cNvPr>
        <xdr:cNvSpPr/>
      </xdr:nvSpPr>
      <xdr:spPr>
        <a:xfrm>
          <a:off x="238125" y="2190751"/>
          <a:ext cx="2095500" cy="152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357187</xdr:colOff>
      <xdr:row>5</xdr:row>
      <xdr:rowOff>71438</xdr:rowOff>
    </xdr:from>
    <xdr:to>
      <xdr:col>3</xdr:col>
      <xdr:colOff>357187</xdr:colOff>
      <xdr:row>13</xdr:row>
      <xdr:rowOff>95251</xdr:rowOff>
    </xdr:to>
    <xdr:pic>
      <xdr:nvPicPr>
        <xdr:cNvPr id="22" name="Picture 21">
          <a:extLst>
            <a:ext uri="{FF2B5EF4-FFF2-40B4-BE49-F238E27FC236}">
              <a16:creationId xmlns:a16="http://schemas.microsoft.com/office/drawing/2014/main" id="{C13B3B27-E2CB-BC6D-0CF2-F40504455C2F}"/>
            </a:ext>
          </a:extLst>
        </xdr:cNvPr>
        <xdr:cNvPicPr>
          <a:picLocks noChangeAspect="1"/>
        </xdr:cNvPicPr>
      </xdr:nvPicPr>
      <xdr:blipFill>
        <a:blip xmlns:r="http://schemas.openxmlformats.org/officeDocument/2006/relationships" r:embed="rId9">
          <a:biLevel thresh="50000"/>
        </a:blip>
        <a:stretch>
          <a:fillRect/>
        </a:stretch>
      </xdr:blipFill>
      <xdr:spPr>
        <a:xfrm>
          <a:off x="357187" y="2309813"/>
          <a:ext cx="1857375" cy="1547813"/>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xdr:from>
      <xdr:col>0</xdr:col>
      <xdr:colOff>214312</xdr:colOff>
      <xdr:row>13</xdr:row>
      <xdr:rowOff>23812</xdr:rowOff>
    </xdr:from>
    <xdr:to>
      <xdr:col>4</xdr:col>
      <xdr:colOff>95249</xdr:colOff>
      <xdr:row>23</xdr:row>
      <xdr:rowOff>142875</xdr:rowOff>
    </xdr:to>
    <xdr:sp macro="" textlink="">
      <xdr:nvSpPr>
        <xdr:cNvPr id="23" name="Rectangle: Rounded Corners 22">
          <a:extLst>
            <a:ext uri="{FF2B5EF4-FFF2-40B4-BE49-F238E27FC236}">
              <a16:creationId xmlns:a16="http://schemas.microsoft.com/office/drawing/2014/main" id="{62076C54-70BC-FB92-1A9D-5B4BE8D45F36}"/>
            </a:ext>
          </a:extLst>
        </xdr:cNvPr>
        <xdr:cNvSpPr/>
      </xdr:nvSpPr>
      <xdr:spPr>
        <a:xfrm>
          <a:off x="214312" y="3786187"/>
          <a:ext cx="2357437" cy="20478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357187</xdr:colOff>
      <xdr:row>13</xdr:row>
      <xdr:rowOff>166686</xdr:rowOff>
    </xdr:from>
    <xdr:to>
      <xdr:col>4</xdr:col>
      <xdr:colOff>47625</xdr:colOff>
      <xdr:row>22</xdr:row>
      <xdr:rowOff>214311</xdr:rowOff>
    </xdr:to>
    <xdr:pic>
      <xdr:nvPicPr>
        <xdr:cNvPr id="24" name="Picture 23">
          <a:extLst>
            <a:ext uri="{FF2B5EF4-FFF2-40B4-BE49-F238E27FC236}">
              <a16:creationId xmlns:a16="http://schemas.microsoft.com/office/drawing/2014/main" id="{DC752A2B-7A37-568C-7582-CCBB676CF305}"/>
            </a:ext>
          </a:extLst>
        </xdr:cNvPr>
        <xdr:cNvPicPr>
          <a:picLocks noChangeAspect="1"/>
        </xdr:cNvPicPr>
      </xdr:nvPicPr>
      <xdr:blipFill>
        <a:blip xmlns:r="http://schemas.openxmlformats.org/officeDocument/2006/relationships" r:embed="rId10">
          <a:biLevel thresh="50000"/>
        </a:blip>
        <a:stretch>
          <a:fillRect/>
        </a:stretch>
      </xdr:blipFill>
      <xdr:spPr>
        <a:xfrm>
          <a:off x="357187" y="3929061"/>
          <a:ext cx="2166938" cy="1762125"/>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xdr:from>
      <xdr:col>0</xdr:col>
      <xdr:colOff>190499</xdr:colOff>
      <xdr:row>24</xdr:row>
      <xdr:rowOff>47624</xdr:rowOff>
    </xdr:from>
    <xdr:to>
      <xdr:col>4</xdr:col>
      <xdr:colOff>261937</xdr:colOff>
      <xdr:row>26</xdr:row>
      <xdr:rowOff>1904999</xdr:rowOff>
    </xdr:to>
    <xdr:sp macro="" textlink="">
      <xdr:nvSpPr>
        <xdr:cNvPr id="25" name="Rectangle: Rounded Corners 24">
          <a:extLst>
            <a:ext uri="{FF2B5EF4-FFF2-40B4-BE49-F238E27FC236}">
              <a16:creationId xmlns:a16="http://schemas.microsoft.com/office/drawing/2014/main" id="{EB464E10-20D2-4FD8-CD05-1EA0DE9A6AAC}"/>
            </a:ext>
          </a:extLst>
        </xdr:cNvPr>
        <xdr:cNvSpPr/>
      </xdr:nvSpPr>
      <xdr:spPr>
        <a:xfrm>
          <a:off x="190499" y="5929312"/>
          <a:ext cx="2547938" cy="2238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309563</xdr:colOff>
      <xdr:row>24</xdr:row>
      <xdr:rowOff>166691</xdr:rowOff>
    </xdr:from>
    <xdr:to>
      <xdr:col>4</xdr:col>
      <xdr:colOff>190499</xdr:colOff>
      <xdr:row>26</xdr:row>
      <xdr:rowOff>1881186</xdr:rowOff>
    </xdr:to>
    <xdr:pic>
      <xdr:nvPicPr>
        <xdr:cNvPr id="27" name="Picture 26">
          <a:extLst>
            <a:ext uri="{FF2B5EF4-FFF2-40B4-BE49-F238E27FC236}">
              <a16:creationId xmlns:a16="http://schemas.microsoft.com/office/drawing/2014/main" id="{F35861B0-BD12-42F4-129A-976F0EC729D0}"/>
            </a:ext>
          </a:extLst>
        </xdr:cNvPr>
        <xdr:cNvPicPr>
          <a:picLocks noChangeAspect="1"/>
        </xdr:cNvPicPr>
      </xdr:nvPicPr>
      <xdr:blipFill>
        <a:blip xmlns:r="http://schemas.openxmlformats.org/officeDocument/2006/relationships" r:embed="rId11"/>
        <a:stretch>
          <a:fillRect/>
        </a:stretch>
      </xdr:blipFill>
      <xdr:spPr>
        <a:xfrm>
          <a:off x="309563" y="6048379"/>
          <a:ext cx="2357436" cy="2095495"/>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editAs="oneCell">
    <xdr:from>
      <xdr:col>0</xdr:col>
      <xdr:colOff>285750</xdr:colOff>
      <xdr:row>26</xdr:row>
      <xdr:rowOff>2095499</xdr:rowOff>
    </xdr:from>
    <xdr:to>
      <xdr:col>4</xdr:col>
      <xdr:colOff>95250</xdr:colOff>
      <xdr:row>38</xdr:row>
      <xdr:rowOff>106679</xdr:rowOff>
    </xdr:to>
    <mc:AlternateContent xmlns:mc="http://schemas.openxmlformats.org/markup-compatibility/2006">
      <mc:Choice xmlns:a14="http://schemas.microsoft.com/office/drawing/2010/main" Requires="a14">
        <xdr:graphicFrame macro="">
          <xdr:nvGraphicFramePr>
            <xdr:cNvPr id="33" name="Gender 2">
              <a:extLst>
                <a:ext uri="{FF2B5EF4-FFF2-40B4-BE49-F238E27FC236}">
                  <a16:creationId xmlns:a16="http://schemas.microsoft.com/office/drawing/2014/main" id="{B89B39BB-5B3D-4E3B-8B1B-2751F926C82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85750" y="8358187"/>
              <a:ext cx="2286000" cy="2392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438150</xdr:colOff>
      <xdr:row>0</xdr:row>
      <xdr:rowOff>76200</xdr:rowOff>
    </xdr:from>
    <xdr:to>
      <xdr:col>12</xdr:col>
      <xdr:colOff>438150</xdr:colOff>
      <xdr:row>5</xdr:row>
      <xdr:rowOff>47625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452B86A-7C29-E12A-1D1E-2ED49F3831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10425" y="762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7</xdr:row>
      <xdr:rowOff>119062</xdr:rowOff>
    </xdr:from>
    <xdr:to>
      <xdr:col>10</xdr:col>
      <xdr:colOff>457200</xdr:colOff>
      <xdr:row>22</xdr:row>
      <xdr:rowOff>4762</xdr:rowOff>
    </xdr:to>
    <xdr:graphicFrame macro="">
      <xdr:nvGraphicFramePr>
        <xdr:cNvPr id="5" name="Chart 4">
          <a:extLst>
            <a:ext uri="{FF2B5EF4-FFF2-40B4-BE49-F238E27FC236}">
              <a16:creationId xmlns:a16="http://schemas.microsoft.com/office/drawing/2014/main" id="{F1B6DBB8-2716-F634-EF41-035F3B50F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5</xdr:row>
      <xdr:rowOff>61912</xdr:rowOff>
    </xdr:from>
    <xdr:to>
      <xdr:col>10</xdr:col>
      <xdr:colOff>85725</xdr:colOff>
      <xdr:row>19</xdr:row>
      <xdr:rowOff>138112</xdr:rowOff>
    </xdr:to>
    <xdr:graphicFrame macro="">
      <xdr:nvGraphicFramePr>
        <xdr:cNvPr id="2" name="Chart 1">
          <a:extLst>
            <a:ext uri="{FF2B5EF4-FFF2-40B4-BE49-F238E27FC236}">
              <a16:creationId xmlns:a16="http://schemas.microsoft.com/office/drawing/2014/main" id="{6CB7A7A0-F73F-7B31-74CE-F6547110C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128587</xdr:colOff>
      <xdr:row>5</xdr:row>
      <xdr:rowOff>100012</xdr:rowOff>
    </xdr:from>
    <xdr:to>
      <xdr:col>11</xdr:col>
      <xdr:colOff>433387</xdr:colOff>
      <xdr:row>19</xdr:row>
      <xdr:rowOff>176212</xdr:rowOff>
    </xdr:to>
    <xdr:graphicFrame macro="">
      <xdr:nvGraphicFramePr>
        <xdr:cNvPr id="3" name="Chart 2">
          <a:extLst>
            <a:ext uri="{FF2B5EF4-FFF2-40B4-BE49-F238E27FC236}">
              <a16:creationId xmlns:a16="http://schemas.microsoft.com/office/drawing/2014/main" id="{0BA300C4-50D4-7F28-5CF8-E59FEE05D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2</xdr:row>
      <xdr:rowOff>61912</xdr:rowOff>
    </xdr:from>
    <xdr:to>
      <xdr:col>11</xdr:col>
      <xdr:colOff>38100</xdr:colOff>
      <xdr:row>16</xdr:row>
      <xdr:rowOff>138112</xdr:rowOff>
    </xdr:to>
    <xdr:graphicFrame macro="">
      <xdr:nvGraphicFramePr>
        <xdr:cNvPr id="2" name="Chart 1">
          <a:extLst>
            <a:ext uri="{FF2B5EF4-FFF2-40B4-BE49-F238E27FC236}">
              <a16:creationId xmlns:a16="http://schemas.microsoft.com/office/drawing/2014/main" id="{31702EBC-FBF1-815C-DF48-C6DB9123B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171450</xdr:colOff>
      <xdr:row>1</xdr:row>
      <xdr:rowOff>157162</xdr:rowOff>
    </xdr:from>
    <xdr:to>
      <xdr:col>11</xdr:col>
      <xdr:colOff>476250</xdr:colOff>
      <xdr:row>16</xdr:row>
      <xdr:rowOff>42862</xdr:rowOff>
    </xdr:to>
    <xdr:graphicFrame macro="">
      <xdr:nvGraphicFramePr>
        <xdr:cNvPr id="2" name="Chart 1">
          <a:extLst>
            <a:ext uri="{FF2B5EF4-FFF2-40B4-BE49-F238E27FC236}">
              <a16:creationId xmlns:a16="http://schemas.microsoft.com/office/drawing/2014/main" id="{72E5E7AA-C311-6F94-CA8B-62DFFDA36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304800</xdr:colOff>
      <xdr:row>0</xdr:row>
      <xdr:rowOff>0</xdr:rowOff>
    </xdr:from>
    <xdr:to>
      <xdr:col>14</xdr:col>
      <xdr:colOff>304800</xdr:colOff>
      <xdr:row>5</xdr:row>
      <xdr:rowOff>19050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1013D574-FFC1-CA42-0E02-C78CFF514D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924925" y="0"/>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309562</xdr:colOff>
      <xdr:row>0</xdr:row>
      <xdr:rowOff>185737</xdr:rowOff>
    </xdr:from>
    <xdr:to>
      <xdr:col>12</xdr:col>
      <xdr:colOff>4762</xdr:colOff>
      <xdr:row>15</xdr:row>
      <xdr:rowOff>71437</xdr:rowOff>
    </xdr:to>
    <xdr:graphicFrame macro="">
      <xdr:nvGraphicFramePr>
        <xdr:cNvPr id="2" name="Chart 1">
          <a:extLst>
            <a:ext uri="{FF2B5EF4-FFF2-40B4-BE49-F238E27FC236}">
              <a16:creationId xmlns:a16="http://schemas.microsoft.com/office/drawing/2014/main" id="{88C64D07-0046-1FC6-04B9-5BE14BBF3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561975</xdr:colOff>
      <xdr:row>1</xdr:row>
      <xdr:rowOff>157162</xdr:rowOff>
    </xdr:from>
    <xdr:to>
      <xdr:col>15</xdr:col>
      <xdr:colOff>257175</xdr:colOff>
      <xdr:row>16</xdr:row>
      <xdr:rowOff>42862</xdr:rowOff>
    </xdr:to>
    <xdr:graphicFrame macro="">
      <xdr:nvGraphicFramePr>
        <xdr:cNvPr id="2" name="Chart 1">
          <a:extLst>
            <a:ext uri="{FF2B5EF4-FFF2-40B4-BE49-F238E27FC236}">
              <a16:creationId xmlns:a16="http://schemas.microsoft.com/office/drawing/2014/main" id="{65B9C1F5-F793-9443-CF57-BE7DEEB43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85725</xdr:colOff>
      <xdr:row>1</xdr:row>
      <xdr:rowOff>180975</xdr:rowOff>
    </xdr:from>
    <xdr:to>
      <xdr:col>22</xdr:col>
      <xdr:colOff>85725</xdr:colOff>
      <xdr:row>15</xdr:row>
      <xdr:rowOff>38100</xdr:rowOff>
    </xdr:to>
    <mc:AlternateContent xmlns:mc="http://schemas.openxmlformats.org/markup-compatibility/2006" xmlns:a14="http://schemas.microsoft.com/office/drawing/2010/main">
      <mc:Choice Requires="a14">
        <xdr:graphicFrame macro="">
          <xdr:nvGraphicFramePr>
            <xdr:cNvPr id="5" name="Months (Hiredate)">
              <a:extLst>
                <a:ext uri="{FF2B5EF4-FFF2-40B4-BE49-F238E27FC236}">
                  <a16:creationId xmlns:a16="http://schemas.microsoft.com/office/drawing/2014/main" id="{5144F1CF-1376-6817-0137-68F998F4AE75}"/>
                </a:ext>
              </a:extLst>
            </xdr:cNvPr>
            <xdr:cNvGraphicFramePr/>
          </xdr:nvGraphicFramePr>
          <xdr:xfrm>
            <a:off x="0" y="0"/>
            <a:ext cx="0" cy="0"/>
          </xdr:xfrm>
          <a:graphic>
            <a:graphicData uri="http://schemas.microsoft.com/office/drawing/2010/slicer">
              <sle:slicer xmlns:sle="http://schemas.microsoft.com/office/drawing/2010/slicer" name="Months (Hiredate)"/>
            </a:graphicData>
          </a:graphic>
        </xdr:graphicFrame>
      </mc:Choice>
      <mc:Fallback xmlns="">
        <xdr:sp macro="" textlink="">
          <xdr:nvSpPr>
            <xdr:cNvPr id="0" name=""/>
            <xdr:cNvSpPr>
              <a:spLocks noTextEdit="1"/>
            </xdr:cNvSpPr>
          </xdr:nvSpPr>
          <xdr:spPr>
            <a:xfrm>
              <a:off x="1369695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38100</xdr:colOff>
      <xdr:row>0</xdr:row>
      <xdr:rowOff>0</xdr:rowOff>
    </xdr:from>
    <xdr:to>
      <xdr:col>12</xdr:col>
      <xdr:colOff>342900</xdr:colOff>
      <xdr:row>14</xdr:row>
      <xdr:rowOff>76200</xdr:rowOff>
    </xdr:to>
    <xdr:graphicFrame macro="">
      <xdr:nvGraphicFramePr>
        <xdr:cNvPr id="2" name="Chart 1">
          <a:extLst>
            <a:ext uri="{FF2B5EF4-FFF2-40B4-BE49-F238E27FC236}">
              <a16:creationId xmlns:a16="http://schemas.microsoft.com/office/drawing/2014/main" id="{6300E94C-270A-C977-0D05-3988DCE8D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825468750001" createdVersion="8" refreshedVersion="8" minRefreshableVersion="3" recordCount="8950" xr:uid="{7EB95C5B-9E37-4EDA-9A47-1E2C08A1284F}">
  <cacheSource type="worksheet">
    <worksheetSource ref="A1:O8951" sheet="STAFF"/>
  </cacheSource>
  <cacheFields count="16">
    <cacheField name="Employee_ID" numFmtId="0">
      <sharedItems count="8950">
        <s v="00-10001272"/>
        <s v="00-10006914"/>
        <s v="00-10008169"/>
        <s v="00-10012470"/>
        <s v="00-10017850"/>
        <s v="00-10033114"/>
        <s v="00-10047461"/>
        <s v="00-10076576"/>
        <s v="00-10076959"/>
        <s v="00-10080009"/>
        <s v="00-10113173"/>
        <s v="00-10113880"/>
        <s v="00-10122731"/>
        <s v="00-10137666"/>
        <s v="00-10146265"/>
        <s v="00-10147197"/>
        <s v="00-10159801"/>
        <s v="00-10171954"/>
        <s v="00-10183025"/>
        <s v="00-10195370"/>
        <s v="00-10202363"/>
        <s v="00-10209961"/>
        <s v="00-10213612"/>
        <s v="00-10225283"/>
        <s v="00-10256489"/>
        <s v="00-10261534"/>
        <s v="00-10270663"/>
        <s v="00-10274812"/>
        <s v="00-10279945"/>
        <s v="00-10289289"/>
        <s v="00-10299883"/>
        <s v="00-10302186"/>
        <s v="00-10308646"/>
        <s v="00-10329821"/>
        <s v="00-10331931"/>
        <s v="00-10332878"/>
        <s v="00-10333912"/>
        <s v="00-10338423"/>
        <s v="00-10339260"/>
        <s v="00-10355692"/>
        <s v="00-10358749"/>
        <s v="00-10392185"/>
        <s v="00-10403216"/>
        <s v="00-10404729"/>
        <s v="00-10409797"/>
        <s v="00-10412827"/>
        <s v="00-10432769"/>
        <s v="00-10446705"/>
        <s v="00-10457051"/>
        <s v="00-10460418"/>
        <s v="00-10464811"/>
        <s v="00-10466177"/>
        <s v="00-10470877"/>
        <s v="00-10475894"/>
        <s v="00-10476674"/>
        <s v="00-10486734"/>
        <s v="00-10503430"/>
        <s v="00-10515548"/>
        <s v="00-10538139"/>
        <s v="00-10551617"/>
        <s v="00-10573904"/>
        <s v="00-10578224"/>
        <s v="00-10605250"/>
        <s v="00-10614102"/>
        <s v="00-10617870"/>
        <s v="00-10625592"/>
        <s v="00-10665587"/>
        <s v="00-10667294"/>
        <s v="00-10667938"/>
        <s v="00-10673042"/>
        <s v="00-10691813"/>
        <s v="00-10697290"/>
        <s v="00-10753570"/>
        <s v="00-10764034"/>
        <s v="00-10776989"/>
        <s v="00-10784416"/>
        <s v="00-10791740"/>
        <s v="00-10808854"/>
        <s v="00-10842074"/>
        <s v="00-10856024"/>
        <s v="00-10865811"/>
        <s v="00-10874735"/>
        <s v="00-10881653"/>
        <s v="00-10884169"/>
        <s v="00-10902666"/>
        <s v="00-10909370"/>
        <s v="00-10923862"/>
        <s v="00-10933716"/>
        <s v="00-10954835"/>
        <s v="00-10954878"/>
        <s v="00-10959975"/>
        <s v="00-10965569"/>
        <s v="00-10969945"/>
        <s v="00-10978481"/>
        <s v="00-10982850"/>
        <s v="00-10983894"/>
        <s v="00-10997236"/>
        <s v="00-11020743"/>
        <s v="00-11031743"/>
        <s v="00-11034506"/>
        <s v="00-11055438"/>
        <s v="00-11069794"/>
        <s v="00-11070085"/>
        <s v="00-11070533"/>
        <s v="00-11073065"/>
        <s v="00-11075659"/>
        <s v="00-11077619"/>
        <s v="00-11084726"/>
        <s v="00-11099317"/>
        <s v="00-11110324"/>
        <s v="00-11116303"/>
        <s v="00-11119640"/>
        <s v="00-11132274"/>
        <s v="00-11137651"/>
        <s v="00-11139490"/>
        <s v="00-11145938"/>
        <s v="00-11162685"/>
        <s v="00-11164601"/>
        <s v="00-11171326"/>
        <s v="00-11173352"/>
        <s v="00-11185755"/>
        <s v="00-11190605"/>
        <s v="00-11194267"/>
        <s v="00-11196331"/>
        <s v="00-11224073"/>
        <s v="00-11244728"/>
        <s v="00-11256721"/>
        <s v="00-11292919"/>
        <s v="00-11294689"/>
        <s v="00-11299382"/>
        <s v="00-11304964"/>
        <s v="00-11306363"/>
        <s v="00-11323834"/>
        <s v="00-11336919"/>
        <s v="00-11370078"/>
        <s v="00-11380509"/>
        <s v="00-11381630"/>
        <s v="00-11385159"/>
        <s v="00-11396963"/>
        <s v="00-11400593"/>
        <s v="00-11428262"/>
        <s v="00-11446903"/>
        <s v="00-11458621"/>
        <s v="00-11464854"/>
        <s v="00-11469548"/>
        <s v="00-11469955"/>
        <s v="00-11482715"/>
        <s v="00-11502307"/>
        <s v="00-11502382"/>
        <s v="00-11504663"/>
        <s v="00-11516293"/>
        <s v="00-11523452"/>
        <s v="00-11524245"/>
        <s v="00-11524247"/>
        <s v="00-11529494"/>
        <s v="00-11536077"/>
        <s v="00-11558972"/>
        <s v="00-11577154"/>
        <s v="00-11582229"/>
        <s v="00-11586450"/>
        <s v="00-11590610"/>
        <s v="00-11604831"/>
        <s v="00-11619567"/>
        <s v="00-11620224"/>
        <s v="00-11626011"/>
        <s v="00-11632815"/>
        <s v="00-11638103"/>
        <s v="00-11640743"/>
        <s v="00-11658976"/>
        <s v="00-11674728"/>
        <s v="00-11686744"/>
        <s v="00-11691339"/>
        <s v="00-11698142"/>
        <s v="00-11709239"/>
        <s v="00-11722586"/>
        <s v="00-11724501"/>
        <s v="00-11734913"/>
        <s v="00-11740542"/>
        <s v="00-11750973"/>
        <s v="00-11760963"/>
        <s v="00-11762146"/>
        <s v="00-11783108"/>
        <s v="00-11798091"/>
        <s v="00-11809088"/>
        <s v="00-11811523"/>
        <s v="00-11820133"/>
        <s v="00-11830740"/>
        <s v="00-11830849"/>
        <s v="00-11831931"/>
        <s v="00-11835355"/>
        <s v="00-11874217"/>
        <s v="00-11877542"/>
        <s v="00-11877988"/>
        <s v="00-11889398"/>
        <s v="00-11907415"/>
        <s v="00-11925224"/>
        <s v="00-11946674"/>
        <s v="00-11952172"/>
        <s v="00-11967696"/>
        <s v="00-11971999"/>
        <s v="00-11976405"/>
        <s v="00-11980765"/>
        <s v="00-11982755"/>
        <s v="00-11984025"/>
        <s v="00-11998162"/>
        <s v="00-12019224"/>
        <s v="00-12019270"/>
        <s v="00-12044584"/>
        <s v="00-12058055"/>
        <s v="00-12075786"/>
        <s v="00-12084410"/>
        <s v="00-12089715"/>
        <s v="00-12098146"/>
        <s v="00-12111482"/>
        <s v="00-12116951"/>
        <s v="00-12130654"/>
        <s v="00-12132081"/>
        <s v="00-12152643"/>
        <s v="00-12166903"/>
        <s v="00-12166999"/>
        <s v="00-12179995"/>
        <s v="00-12180043"/>
        <s v="00-12193574"/>
        <s v="00-12207060"/>
        <s v="00-12232886"/>
        <s v="00-12238258"/>
        <s v="00-12239692"/>
        <s v="00-12244018"/>
        <s v="00-12247218"/>
        <s v="00-12251618"/>
        <s v="00-12262929"/>
        <s v="00-12267067"/>
        <s v="00-12268507"/>
        <s v="00-12284070"/>
        <s v="00-12297122"/>
        <s v="00-12301266"/>
        <s v="00-12302458"/>
        <s v="00-12328554"/>
        <s v="00-12344166"/>
        <s v="00-12351359"/>
        <s v="00-12354860"/>
        <s v="00-12371679"/>
        <s v="00-12384932"/>
        <s v="00-12402352"/>
        <s v="00-12404661"/>
        <s v="00-12423190"/>
        <s v="00-12425579"/>
        <s v="00-12425706"/>
        <s v="00-12428651"/>
        <s v="00-12438885"/>
        <s v="00-12446459"/>
        <s v="00-12454378"/>
        <s v="00-12465878"/>
        <s v="00-12483380"/>
        <s v="00-12485938"/>
        <s v="00-12512414"/>
        <s v="00-12512536"/>
        <s v="00-12515515"/>
        <s v="00-12518303"/>
        <s v="00-12524153"/>
        <s v="00-12546591"/>
        <s v="00-12552775"/>
        <s v="00-12562661"/>
        <s v="00-12579877"/>
        <s v="00-12587407"/>
        <s v="00-12601580"/>
        <s v="00-12601963"/>
        <s v="00-12621269"/>
        <s v="00-12621771"/>
        <s v="00-12623306"/>
        <s v="00-12625340"/>
        <s v="00-12632034"/>
        <s v="00-12637090"/>
        <s v="00-12641440"/>
        <s v="00-12655477"/>
        <s v="00-12672106"/>
        <s v="00-12674033"/>
        <s v="00-12678196"/>
        <s v="00-12688078"/>
        <s v="00-12698765"/>
        <s v="00-12705048"/>
        <s v="00-12729224"/>
        <s v="00-12735359"/>
        <s v="00-12738346"/>
        <s v="00-12742587"/>
        <s v="00-12767728"/>
        <s v="00-12773612"/>
        <s v="00-12780443"/>
        <s v="00-12780717"/>
        <s v="00-12784407"/>
        <s v="00-12788232"/>
        <s v="00-12795332"/>
        <s v="00-12799227"/>
        <s v="00-12799319"/>
        <s v="00-12810133"/>
        <s v="00-12823170"/>
        <s v="00-12834368"/>
        <s v="00-12839001"/>
        <s v="00-12855262"/>
        <s v="00-12857448"/>
        <s v="00-12884132"/>
        <s v="00-12898255"/>
        <s v="00-12905672"/>
        <s v="00-12909691"/>
        <s v="00-12911328"/>
        <s v="00-12912578"/>
        <s v="00-12919231"/>
        <s v="00-12940347"/>
        <s v="00-12941099"/>
        <s v="00-12941149"/>
        <s v="00-12943511"/>
        <s v="00-12947014"/>
        <s v="00-12986769"/>
        <s v="00-13003234"/>
        <s v="00-13004259"/>
        <s v="00-13005743"/>
        <s v="00-13018823"/>
        <s v="00-13026428"/>
        <s v="00-13048008"/>
        <s v="00-13092131"/>
        <s v="00-13105908"/>
        <s v="00-13110670"/>
        <s v="00-13113730"/>
        <s v="00-13122340"/>
        <s v="00-13141174"/>
        <s v="00-13141814"/>
        <s v="00-13143613"/>
        <s v="00-13144983"/>
        <s v="00-13155879"/>
        <s v="00-13158362"/>
        <s v="00-13176186"/>
        <s v="00-13180065"/>
        <s v="00-13198965"/>
        <s v="00-13228867"/>
        <s v="00-13235892"/>
        <s v="00-13251476"/>
        <s v="00-13254023"/>
        <s v="00-13259190"/>
        <s v="00-13276720"/>
        <s v="00-13285625"/>
        <s v="00-13288524"/>
        <s v="00-13326769"/>
        <s v="00-13329148"/>
        <s v="00-13343647"/>
        <s v="00-13347052"/>
        <s v="00-13366707"/>
        <s v="00-13380929"/>
        <s v="00-13391969"/>
        <s v="00-13398022"/>
        <s v="00-13409779"/>
        <s v="00-13416548"/>
        <s v="00-13420583"/>
        <s v="00-13427039"/>
        <s v="00-13432593"/>
        <s v="00-13441419"/>
        <s v="00-13443928"/>
        <s v="00-13477562"/>
        <s v="00-13485913"/>
        <s v="00-13523397"/>
        <s v="00-13530859"/>
        <s v="00-13532190"/>
        <s v="00-13540146"/>
        <s v="00-13590174"/>
        <s v="00-13594894"/>
        <s v="00-13599088"/>
        <s v="00-13609956"/>
        <s v="00-13610435"/>
        <s v="00-13611130"/>
        <s v="00-13629536"/>
        <s v="00-13646855"/>
        <s v="00-13667070"/>
        <s v="00-13670974"/>
        <s v="00-13695007"/>
        <s v="00-13695188"/>
        <s v="00-13754158"/>
        <s v="00-13760835"/>
        <s v="00-13779742"/>
        <s v="00-13783268"/>
        <s v="00-13789737"/>
        <s v="00-13792466"/>
        <s v="00-13800827"/>
        <s v="00-13824787"/>
        <s v="00-13832610"/>
        <s v="00-13848263"/>
        <s v="00-13885356"/>
        <s v="00-13887287"/>
        <s v="00-13891393"/>
        <s v="00-13933043"/>
        <s v="00-13936735"/>
        <s v="00-13940129"/>
        <s v="00-13953262"/>
        <s v="00-13954845"/>
        <s v="00-13957187"/>
        <s v="00-13971230"/>
        <s v="00-13976162"/>
        <s v="00-13981790"/>
        <s v="00-13986434"/>
        <s v="00-13998226"/>
        <s v="00-13999315"/>
        <s v="00-14023583"/>
        <s v="00-14028892"/>
        <s v="00-14052129"/>
        <s v="00-14073160"/>
        <s v="00-14075870"/>
        <s v="00-14083774"/>
        <s v="00-14091231"/>
        <s v="00-14102122"/>
        <s v="00-14114726"/>
        <s v="00-14159837"/>
        <s v="00-14164775"/>
        <s v="00-14181876"/>
        <s v="00-14184542"/>
        <s v="00-14186818"/>
        <s v="00-14187584"/>
        <s v="00-14197492"/>
        <s v="00-14214307"/>
        <s v="00-14221211"/>
        <s v="00-14231385"/>
        <s v="00-14236689"/>
        <s v="00-14237322"/>
        <s v="00-14245067"/>
        <s v="00-14255661"/>
        <s v="00-14259382"/>
        <s v="00-14279007"/>
        <s v="00-14293708"/>
        <s v="00-14304580"/>
        <s v="00-14306243"/>
        <s v="00-14306326"/>
        <s v="00-14309791"/>
        <s v="00-14323017"/>
        <s v="00-14325777"/>
        <s v="00-14325890"/>
        <s v="00-14344197"/>
        <s v="00-14352961"/>
        <s v="00-14362261"/>
        <s v="00-14380267"/>
        <s v="00-14393557"/>
        <s v="00-14410593"/>
        <s v="00-14415512"/>
        <s v="00-14416002"/>
        <s v="00-14426551"/>
        <s v="00-14431462"/>
        <s v="00-14441335"/>
        <s v="00-14481563"/>
        <s v="00-14484588"/>
        <s v="00-14495909"/>
        <s v="00-14497675"/>
        <s v="00-14530614"/>
        <s v="00-14532520"/>
        <s v="00-14533608"/>
        <s v="00-14535123"/>
        <s v="00-14547522"/>
        <s v="00-14548283"/>
        <s v="00-14578975"/>
        <s v="00-14587918"/>
        <s v="00-14593643"/>
        <s v="00-14609555"/>
        <s v="00-14614759"/>
        <s v="00-14631527"/>
        <s v="00-14635073"/>
        <s v="00-14661983"/>
        <s v="00-14733307"/>
        <s v="00-14746217"/>
        <s v="00-14755216"/>
        <s v="00-14780174"/>
        <s v="00-14794568"/>
        <s v="00-14813349"/>
        <s v="00-14832588"/>
        <s v="00-14839040"/>
        <s v="00-14840043"/>
        <s v="00-14871204"/>
        <s v="00-14887763"/>
        <s v="00-14897064"/>
        <s v="00-14914026"/>
        <s v="00-14921520"/>
        <s v="00-14930347"/>
        <s v="00-14968366"/>
        <s v="00-14985096"/>
        <s v="00-15002545"/>
        <s v="00-15003971"/>
        <s v="00-15006085"/>
        <s v="00-15014140"/>
        <s v="00-15019076"/>
        <s v="00-15020855"/>
        <s v="00-15045722"/>
        <s v="00-15051841"/>
        <s v="00-15058739"/>
        <s v="00-15063406"/>
        <s v="00-15064880"/>
        <s v="00-15078212"/>
        <s v="00-15085015"/>
        <s v="00-15091628"/>
        <s v="00-15104468"/>
        <s v="00-15124422"/>
        <s v="00-15140967"/>
        <s v="00-15142659"/>
        <s v="00-15168989"/>
        <s v="00-15177367"/>
        <s v="00-15181637"/>
        <s v="00-15195631"/>
        <s v="00-15198305"/>
        <s v="00-15209356"/>
        <s v="00-15222944"/>
        <s v="00-15239398"/>
        <s v="00-15245835"/>
        <s v="00-15276591"/>
        <s v="00-15279811"/>
        <s v="00-15291565"/>
        <s v="00-15307982"/>
        <s v="00-15317415"/>
        <s v="00-15345470"/>
        <s v="00-15346404"/>
        <s v="00-15347831"/>
        <s v="00-15356036"/>
        <s v="00-15356154"/>
        <s v="00-15370027"/>
        <s v="00-15376584"/>
        <s v="00-15379569"/>
        <s v="00-15382566"/>
        <s v="00-15396384"/>
        <s v="00-15414590"/>
        <s v="00-15425057"/>
        <s v="00-15427468"/>
        <s v="00-15450389"/>
        <s v="00-15486848"/>
        <s v="00-15488046"/>
        <s v="00-15494184"/>
        <s v="00-15508152"/>
        <s v="00-15509893"/>
        <s v="00-15509949"/>
        <s v="00-15512205"/>
        <s v="00-15519702"/>
        <s v="00-15521737"/>
        <s v="00-15522109"/>
        <s v="00-15522926"/>
        <s v="00-15527388"/>
        <s v="00-15537346"/>
        <s v="00-15560483"/>
        <s v="00-15562968"/>
        <s v="00-15602263"/>
        <s v="00-15602379"/>
        <s v="00-15613827"/>
        <s v="00-15614448"/>
        <s v="00-15620119"/>
        <s v="00-15631183"/>
        <s v="00-15634248"/>
        <s v="00-15640563"/>
        <s v="00-15640988"/>
        <s v="00-15646068"/>
        <s v="00-15650731"/>
        <s v="00-15668332"/>
        <s v="00-15673858"/>
        <s v="00-15692967"/>
        <s v="00-15697626"/>
        <s v="00-15711200"/>
        <s v="00-15711620"/>
        <s v="00-15714151"/>
        <s v="00-15715022"/>
        <s v="00-15727818"/>
        <s v="00-15727862"/>
        <s v="00-15730602"/>
        <s v="00-15732182"/>
        <s v="00-15738577"/>
        <s v="00-15751690"/>
        <s v="00-15754576"/>
        <s v="00-15771083"/>
        <s v="00-15771530"/>
        <s v="00-15790734"/>
        <s v="00-15796754"/>
        <s v="00-15809144"/>
        <s v="00-15830187"/>
        <s v="00-15833729"/>
        <s v="00-15836056"/>
        <s v="00-15850133"/>
        <s v="00-15854522"/>
        <s v="00-15873085"/>
        <s v="00-15907834"/>
        <s v="00-15910104"/>
        <s v="00-15910667"/>
        <s v="00-15927344"/>
        <s v="00-15938855"/>
        <s v="00-15947363"/>
        <s v="00-15950635"/>
        <s v="00-15957459"/>
        <s v="00-15968073"/>
        <s v="00-15990830"/>
        <s v="00-15997180"/>
        <s v="00-15998983"/>
        <s v="00-16002311"/>
        <s v="00-16030286"/>
        <s v="00-16063489"/>
        <s v="00-16078694"/>
        <s v="00-16094691"/>
        <s v="00-16095815"/>
        <s v="00-16099554"/>
        <s v="00-16101779"/>
        <s v="00-16115184"/>
        <s v="00-16118522"/>
        <s v="00-16119049"/>
        <s v="00-16122001"/>
        <s v="00-16124158"/>
        <s v="00-16141035"/>
        <s v="00-16144449"/>
        <s v="00-16147632"/>
        <s v="00-16150444"/>
        <s v="00-16159129"/>
        <s v="00-16171536"/>
        <s v="00-16192775"/>
        <s v="00-16202184"/>
        <s v="00-16203566"/>
        <s v="00-16227011"/>
        <s v="00-16242640"/>
        <s v="00-16249742"/>
        <s v="00-16260094"/>
        <s v="00-16264794"/>
        <s v="00-16266737"/>
        <s v="00-16272544"/>
        <s v="00-16280294"/>
        <s v="00-16284386"/>
        <s v="00-16306434"/>
        <s v="00-16314366"/>
        <s v="00-16333941"/>
        <s v="00-16347764"/>
        <s v="00-16351040"/>
        <s v="00-16356704"/>
        <s v="00-16366328"/>
        <s v="00-16368984"/>
        <s v="00-16378574"/>
        <s v="00-16401529"/>
        <s v="00-16405980"/>
        <s v="00-16412872"/>
        <s v="00-16417911"/>
        <s v="00-16432263"/>
        <s v="00-16436549"/>
        <s v="00-16442905"/>
        <s v="00-16444924"/>
        <s v="00-16449014"/>
        <s v="00-16449155"/>
        <s v="00-16450225"/>
        <s v="00-16519170"/>
        <s v="00-16521231"/>
        <s v="00-16529832"/>
        <s v="00-16531664"/>
        <s v="00-16533225"/>
        <s v="00-16538400"/>
        <s v="00-16552492"/>
        <s v="00-16554015"/>
        <s v="00-16567733"/>
        <s v="00-16582607"/>
        <s v="00-16587232"/>
        <s v="00-16594707"/>
        <s v="00-16618423"/>
        <s v="00-16620388"/>
        <s v="00-16641596"/>
        <s v="00-16649010"/>
        <s v="00-16661503"/>
        <s v="00-16681498"/>
        <s v="00-16686777"/>
        <s v="00-16698934"/>
        <s v="00-16710432"/>
        <s v="00-16717119"/>
        <s v="00-16720126"/>
        <s v="00-16729990"/>
        <s v="00-16749089"/>
        <s v="00-16757047"/>
        <s v="00-16757958"/>
        <s v="00-16772091"/>
        <s v="00-16780654"/>
        <s v="00-16788521"/>
        <s v="00-16789850"/>
        <s v="00-16792127"/>
        <s v="00-16805868"/>
        <s v="00-16813620"/>
        <s v="00-16818365"/>
        <s v="00-16825701"/>
        <s v="00-16829764"/>
        <s v="00-16832563"/>
        <s v="00-16833876"/>
        <s v="00-16835512"/>
        <s v="00-16838823"/>
        <s v="00-16839113"/>
        <s v="00-16861001"/>
        <s v="00-16871369"/>
        <s v="00-16903019"/>
        <s v="00-16904975"/>
        <s v="00-16920612"/>
        <s v="00-16950770"/>
        <s v="00-16957012"/>
        <s v="00-16979130"/>
        <s v="00-16986310"/>
        <s v="00-16986408"/>
        <s v="00-16986498"/>
        <s v="00-16993664"/>
        <s v="00-16998989"/>
        <s v="00-17020005"/>
        <s v="00-17024006"/>
        <s v="00-17036160"/>
        <s v="00-17042688"/>
        <s v="00-17045220"/>
        <s v="00-17061921"/>
        <s v="00-17067675"/>
        <s v="00-17069536"/>
        <s v="00-17080348"/>
        <s v="00-17095369"/>
        <s v="00-17097304"/>
        <s v="00-17116259"/>
        <s v="00-17124981"/>
        <s v="00-17126486"/>
        <s v="00-17134621"/>
        <s v="00-17140578"/>
        <s v="00-17148018"/>
        <s v="00-17167272"/>
        <s v="00-17171026"/>
        <s v="00-17181113"/>
        <s v="00-17185483"/>
        <s v="00-17195288"/>
        <s v="00-17195581"/>
        <s v="00-17200210"/>
        <s v="00-17200455"/>
        <s v="00-17203266"/>
        <s v="00-17207367"/>
        <s v="00-17219866"/>
        <s v="00-17224328"/>
        <s v="00-17232064"/>
        <s v="00-17267644"/>
        <s v="00-17284695"/>
        <s v="00-17286763"/>
        <s v="00-17288491"/>
        <s v="00-17297089"/>
        <s v="00-17299874"/>
        <s v="00-17303355"/>
        <s v="00-17305854"/>
        <s v="00-17316042"/>
        <s v="00-17323740"/>
        <s v="00-17340737"/>
        <s v="00-17367600"/>
        <s v="00-17386489"/>
        <s v="00-17429830"/>
        <s v="00-17435952"/>
        <s v="00-17456282"/>
        <s v="00-17467311"/>
        <s v="00-17494253"/>
        <s v="00-17507864"/>
        <s v="00-17522583"/>
        <s v="00-17529652"/>
        <s v="00-17538738"/>
        <s v="00-17548149"/>
        <s v="00-17554086"/>
        <s v="00-17575790"/>
        <s v="00-17597364"/>
        <s v="00-17605519"/>
        <s v="00-17610836"/>
        <s v="00-17626061"/>
        <s v="00-17632213"/>
        <s v="00-17634560"/>
        <s v="00-17635653"/>
        <s v="00-17653101"/>
        <s v="00-17666327"/>
        <s v="00-17694709"/>
        <s v="00-17709617"/>
        <s v="00-17712557"/>
        <s v="00-17716155"/>
        <s v="00-17720663"/>
        <s v="00-17734634"/>
        <s v="00-17737798"/>
        <s v="00-17756834"/>
        <s v="00-17795115"/>
        <s v="00-17832182"/>
        <s v="00-17834175"/>
        <s v="00-17840669"/>
        <s v="00-17850078"/>
        <s v="00-17853132"/>
        <s v="00-17863123"/>
        <s v="00-17882882"/>
        <s v="00-17901903"/>
        <s v="00-17919095"/>
        <s v="00-17921698"/>
        <s v="00-17928349"/>
        <s v="00-17947134"/>
        <s v="00-17972328"/>
        <s v="00-17985583"/>
        <s v="00-18004248"/>
        <s v="00-18004919"/>
        <s v="00-18006318"/>
        <s v="00-18022803"/>
        <s v="00-18022882"/>
        <s v="00-18024377"/>
        <s v="00-18036166"/>
        <s v="00-18036942"/>
        <s v="00-18045780"/>
        <s v="00-18054992"/>
        <s v="00-18076555"/>
        <s v="00-18094532"/>
        <s v="00-18126895"/>
        <s v="00-18128621"/>
        <s v="00-18130731"/>
        <s v="00-18139099"/>
        <s v="00-18157513"/>
        <s v="00-18160765"/>
        <s v="00-18169239"/>
        <s v="00-18176660"/>
        <s v="00-18181595"/>
        <s v="00-18184472"/>
        <s v="00-18218152"/>
        <s v="00-18220986"/>
        <s v="00-18231695"/>
        <s v="00-18238741"/>
        <s v="00-18243352"/>
        <s v="00-18244186"/>
        <s v="00-18245547"/>
        <s v="00-18250139"/>
        <s v="00-18252004"/>
        <s v="00-18273096"/>
        <s v="00-18283177"/>
        <s v="00-18289024"/>
        <s v="00-18303664"/>
        <s v="00-18311653"/>
        <s v="00-18322800"/>
        <s v="00-18338186"/>
        <s v="00-18357162"/>
        <s v="00-18359252"/>
        <s v="00-18373492"/>
        <s v="00-18397164"/>
        <s v="00-18401342"/>
        <s v="00-18402695"/>
        <s v="00-18426588"/>
        <s v="00-18429833"/>
        <s v="00-18434795"/>
        <s v="00-18437082"/>
        <s v="00-18439853"/>
        <s v="00-18459845"/>
        <s v="00-18470495"/>
        <s v="00-18485147"/>
        <s v="00-18496074"/>
        <s v="00-18497890"/>
        <s v="00-18500100"/>
        <s v="00-18520287"/>
        <s v="00-18522597"/>
        <s v="00-18524087"/>
        <s v="00-18524244"/>
        <s v="00-18525908"/>
        <s v="00-18530615"/>
        <s v="00-18540104"/>
        <s v="00-18542875"/>
        <s v="00-18545050"/>
        <s v="00-18545499"/>
        <s v="00-18559981"/>
        <s v="00-18568064"/>
        <s v="00-18573074"/>
        <s v="00-18580762"/>
        <s v="00-18585082"/>
        <s v="00-18585913"/>
        <s v="00-18601785"/>
        <s v="00-18601881"/>
        <s v="00-18620974"/>
        <s v="00-18625670"/>
        <s v="00-18639596"/>
        <s v="00-18647316"/>
        <s v="00-18653290"/>
        <s v="00-18672730"/>
        <s v="00-18678230"/>
        <s v="00-18680409"/>
        <s v="00-18685284"/>
        <s v="00-18702667"/>
        <s v="00-18708366"/>
        <s v="00-18713806"/>
        <s v="00-18718099"/>
        <s v="00-18728266"/>
        <s v="00-18730772"/>
        <s v="00-18741781"/>
        <s v="00-18765169"/>
        <s v="00-18766990"/>
        <s v="00-18772342"/>
        <s v="00-18803339"/>
        <s v="00-18808386"/>
        <s v="00-18814465"/>
        <s v="00-18815479"/>
        <s v="00-18847372"/>
        <s v="00-18852650"/>
        <s v="00-18852788"/>
        <s v="00-18853873"/>
        <s v="00-18865799"/>
        <s v="00-18873909"/>
        <s v="00-18889007"/>
        <s v="00-18903195"/>
        <s v="00-18915990"/>
        <s v="00-18933547"/>
        <s v="00-18949617"/>
        <s v="00-18963036"/>
        <s v="00-18979241"/>
        <s v="00-18982581"/>
        <s v="00-18994192"/>
        <s v="00-18995520"/>
        <s v="00-19011856"/>
        <s v="00-19023822"/>
        <s v="00-19028796"/>
        <s v="00-19034683"/>
        <s v="00-19037049"/>
        <s v="00-19037184"/>
        <s v="00-19041276"/>
        <s v="00-19046325"/>
        <s v="00-19061506"/>
        <s v="00-19065665"/>
        <s v="00-19066901"/>
        <s v="00-19099261"/>
        <s v="00-19125390"/>
        <s v="00-19126002"/>
        <s v="00-19127329"/>
        <s v="00-19150490"/>
        <s v="00-19158638"/>
        <s v="00-19168351"/>
        <s v="00-19180850"/>
        <s v="00-19180999"/>
        <s v="00-19196824"/>
        <s v="00-19209640"/>
        <s v="00-19222246"/>
        <s v="00-19223541"/>
        <s v="00-19232076"/>
        <s v="00-19235173"/>
        <s v="00-19239937"/>
        <s v="00-19244458"/>
        <s v="00-19257341"/>
        <s v="00-19281333"/>
        <s v="00-19289546"/>
        <s v="00-19293611"/>
        <s v="00-19326928"/>
        <s v="00-19338403"/>
        <s v="00-19340643"/>
        <s v="00-19342782"/>
        <s v="00-19369750"/>
        <s v="00-19392480"/>
        <s v="00-19398971"/>
        <s v="00-19408620"/>
        <s v="00-19432819"/>
        <s v="00-19447334"/>
        <s v="00-19475654"/>
        <s v="00-19484050"/>
        <s v="00-19491470"/>
        <s v="00-19492312"/>
        <s v="00-19492426"/>
        <s v="00-19525938"/>
        <s v="00-19565463"/>
        <s v="00-19575640"/>
        <s v="00-19612455"/>
        <s v="00-19619513"/>
        <s v="00-19628390"/>
        <s v="00-19658994"/>
        <s v="00-19666479"/>
        <s v="00-19668169"/>
        <s v="00-19677231"/>
        <s v="00-19677366"/>
        <s v="00-19686066"/>
        <s v="00-19736572"/>
        <s v="00-19764093"/>
        <s v="00-19769429"/>
        <s v="00-19782015"/>
        <s v="00-19792992"/>
        <s v="00-19797079"/>
        <s v="00-19809109"/>
        <s v="00-19817970"/>
        <s v="00-19826486"/>
        <s v="00-19834748"/>
        <s v="00-19848166"/>
        <s v="00-19855438"/>
        <s v="00-19857239"/>
        <s v="00-19868991"/>
        <s v="00-19880297"/>
        <s v="00-19898898"/>
        <s v="00-19899046"/>
        <s v="00-19920492"/>
        <s v="00-19930603"/>
        <s v="00-19935807"/>
        <s v="00-19939096"/>
        <s v="00-19941447"/>
        <s v="00-19954260"/>
        <s v="00-19957701"/>
        <s v="00-19977213"/>
        <s v="00-19983865"/>
        <s v="00-19987762"/>
        <s v="00-19999329"/>
        <s v="00-20011871"/>
        <s v="00-20019055"/>
        <s v="00-20036415"/>
        <s v="00-20043277"/>
        <s v="00-20050169"/>
        <s v="00-20066099"/>
        <s v="00-20067840"/>
        <s v="00-20073766"/>
        <s v="00-20074430"/>
        <s v="00-20075036"/>
        <s v="00-20077458"/>
        <s v="00-20090296"/>
        <s v="00-20101490"/>
        <s v="00-20112592"/>
        <s v="00-20117988"/>
        <s v="00-20120010"/>
        <s v="00-20121566"/>
        <s v="00-20129246"/>
        <s v="00-20170987"/>
        <s v="00-20197356"/>
        <s v="00-20200074"/>
        <s v="00-20204755"/>
        <s v="00-20230849"/>
        <s v="00-20236554"/>
        <s v="00-20239462"/>
        <s v="00-20242039"/>
        <s v="00-20242515"/>
        <s v="00-20250139"/>
        <s v="00-20279520"/>
        <s v="00-20293588"/>
        <s v="00-20307567"/>
        <s v="00-20310693"/>
        <s v="00-20324372"/>
        <s v="00-20327693"/>
        <s v="00-20330669"/>
        <s v="00-20331334"/>
        <s v="00-20339458"/>
        <s v="00-20341136"/>
        <s v="00-20356922"/>
        <s v="00-20361818"/>
        <s v="00-20386681"/>
        <s v="00-20387636"/>
        <s v="00-20398669"/>
        <s v="00-20433775"/>
        <s v="00-20435361"/>
        <s v="00-20436008"/>
        <s v="00-20440451"/>
        <s v="00-20443290"/>
        <s v="00-20447168"/>
        <s v="00-20453825"/>
        <s v="00-20463550"/>
        <s v="00-20471228"/>
        <s v="00-20488284"/>
        <s v="00-20526386"/>
        <s v="00-20550179"/>
        <s v="00-20560435"/>
        <s v="00-20560999"/>
        <s v="00-20570592"/>
        <s v="00-20570710"/>
        <s v="00-20584397"/>
        <s v="00-20587268"/>
        <s v="00-20595135"/>
        <s v="00-20610410"/>
        <s v="00-20612653"/>
        <s v="00-20620936"/>
        <s v="00-20637474"/>
        <s v="00-20641856"/>
        <s v="00-20655497"/>
        <s v="00-20656998"/>
        <s v="00-20664018"/>
        <s v="00-20665796"/>
        <s v="00-20695820"/>
        <s v="00-20695957"/>
        <s v="00-20698169"/>
        <s v="00-20715605"/>
        <s v="00-20724388"/>
        <s v="00-20733328"/>
        <s v="00-20739634"/>
        <s v="00-20741296"/>
        <s v="00-20746107"/>
        <s v="00-20746667"/>
        <s v="00-20751435"/>
        <s v="00-20760289"/>
        <s v="00-20767361"/>
        <s v="00-20778737"/>
        <s v="00-20789101"/>
        <s v="00-20796722"/>
        <s v="00-20843514"/>
        <s v="00-20846331"/>
        <s v="00-20888977"/>
        <s v="00-20892520"/>
        <s v="00-20896797"/>
        <s v="00-20937062"/>
        <s v="00-20949687"/>
        <s v="00-20980204"/>
        <s v="00-20983796"/>
        <s v="00-20988446"/>
        <s v="00-20994583"/>
        <s v="00-21005469"/>
        <s v="00-21010428"/>
        <s v="00-21043725"/>
        <s v="00-21052264"/>
        <s v="00-21062296"/>
        <s v="00-21081940"/>
        <s v="00-21091349"/>
        <s v="00-21112459"/>
        <s v="00-21114927"/>
        <s v="00-21123747"/>
        <s v="00-21140488"/>
        <s v="00-21145168"/>
        <s v="00-21159651"/>
        <s v="00-21173787"/>
        <s v="00-21177910"/>
        <s v="00-21180576"/>
        <s v="00-21207286"/>
        <s v="00-21220004"/>
        <s v="00-21222980"/>
        <s v="00-21230536"/>
        <s v="00-21232457"/>
        <s v="00-21232956"/>
        <s v="00-21236530"/>
        <s v="00-21245841"/>
        <s v="00-21248519"/>
        <s v="00-21256208"/>
        <s v="00-21261988"/>
        <s v="00-21278653"/>
        <s v="00-21282229"/>
        <s v="00-21283250"/>
        <s v="00-21288208"/>
        <s v="00-21316066"/>
        <s v="00-21328270"/>
        <s v="00-21336167"/>
        <s v="00-21340498"/>
        <s v="00-21345233"/>
        <s v="00-21346274"/>
        <s v="00-21359569"/>
        <s v="00-21370793"/>
        <s v="00-21381032"/>
        <s v="00-21382241"/>
        <s v="00-21390049"/>
        <s v="00-21390627"/>
        <s v="00-21395409"/>
        <s v="00-21400686"/>
        <s v="00-21403835"/>
        <s v="00-21408835"/>
        <s v="00-21409300"/>
        <s v="00-21413934"/>
        <s v="00-21425533"/>
        <s v="00-21428912"/>
        <s v="00-21432003"/>
        <s v="00-21432787"/>
        <s v="00-21449650"/>
        <s v="00-21452539"/>
        <s v="00-21509711"/>
        <s v="00-21517819"/>
        <s v="00-21536510"/>
        <s v="00-21543189"/>
        <s v="00-21555506"/>
        <s v="00-21568108"/>
        <s v="00-21589740"/>
        <s v="00-21594468"/>
        <s v="00-21597807"/>
        <s v="00-21598781"/>
        <s v="00-21599659"/>
        <s v="00-21603359"/>
        <s v="00-21615436"/>
        <s v="00-21631697"/>
        <s v="00-21655936"/>
        <s v="00-21656084"/>
        <s v="00-21659353"/>
        <s v="00-21660923"/>
        <s v="00-21674661"/>
        <s v="00-21678669"/>
        <s v="00-21689007"/>
        <s v="00-21690100"/>
        <s v="00-21694111"/>
        <s v="00-21710526"/>
        <s v="00-21727533"/>
        <s v="00-21744737"/>
        <s v="00-21760471"/>
        <s v="00-21774924"/>
        <s v="00-21783073"/>
        <s v="00-21801031"/>
        <s v="00-21813825"/>
        <s v="00-21828592"/>
        <s v="00-21842256"/>
        <s v="00-21862128"/>
        <s v="00-21863001"/>
        <s v="00-21869032"/>
        <s v="00-21869810"/>
        <s v="00-21872987"/>
        <s v="00-21881015"/>
        <s v="00-21902499"/>
        <s v="00-21906683"/>
        <s v="00-21908902"/>
        <s v="00-21928391"/>
        <s v="00-21941909"/>
        <s v="00-21945758"/>
        <s v="00-21964334"/>
        <s v="00-21977132"/>
        <s v="00-21980116"/>
        <s v="00-21987653"/>
        <s v="00-21989814"/>
        <s v="00-22003335"/>
        <s v="00-22007239"/>
        <s v="00-22007848"/>
        <s v="00-22009789"/>
        <s v="00-22018085"/>
        <s v="00-22029742"/>
        <s v="00-22031352"/>
        <s v="00-22119306"/>
        <s v="00-22120246"/>
        <s v="00-22123631"/>
        <s v="00-22125761"/>
        <s v="00-22130508"/>
        <s v="00-22137642"/>
        <s v="00-22138251"/>
        <s v="00-22138759"/>
        <s v="00-22153955"/>
        <s v="00-22155152"/>
        <s v="00-22191547"/>
        <s v="00-22195202"/>
        <s v="00-22209308"/>
        <s v="00-22225702"/>
        <s v="00-22227594"/>
        <s v="00-22232184"/>
        <s v="00-22242388"/>
        <s v="00-22259214"/>
        <s v="00-22263507"/>
        <s v="00-22299448"/>
        <s v="00-22343983"/>
        <s v="00-22352071"/>
        <s v="00-22367293"/>
        <s v="00-22384073"/>
        <s v="00-22384194"/>
        <s v="00-22390315"/>
        <s v="00-22398776"/>
        <s v="00-22421986"/>
        <s v="00-22439507"/>
        <s v="00-22448136"/>
        <s v="00-22448176"/>
        <s v="00-22452337"/>
        <s v="00-22454733"/>
        <s v="00-22457090"/>
        <s v="00-22474259"/>
        <s v="00-22499198"/>
        <s v="00-22516397"/>
        <s v="00-22545653"/>
        <s v="00-22550720"/>
        <s v="00-22554330"/>
        <s v="00-22558651"/>
        <s v="00-22563750"/>
        <s v="00-22611138"/>
        <s v="00-22631766"/>
        <s v="00-22635867"/>
        <s v="00-22638132"/>
        <s v="00-22684736"/>
        <s v="00-22690720"/>
        <s v="00-22713811"/>
        <s v="00-22717763"/>
        <s v="00-22718281"/>
        <s v="00-22730042"/>
        <s v="00-22740057"/>
        <s v="00-22761159"/>
        <s v="00-22762205"/>
        <s v="00-22775337"/>
        <s v="00-22780905"/>
        <s v="00-22788187"/>
        <s v="00-22791995"/>
        <s v="00-22802899"/>
        <s v="00-22825003"/>
        <s v="00-22832144"/>
        <s v="00-22866554"/>
        <s v="00-22873617"/>
        <s v="00-22874422"/>
        <s v="00-22879054"/>
        <s v="00-22891308"/>
        <s v="00-22907499"/>
        <s v="00-22919566"/>
        <s v="00-22924976"/>
        <s v="00-22927031"/>
        <s v="00-22929680"/>
        <s v="00-22938359"/>
        <s v="00-22952493"/>
        <s v="00-22956471"/>
        <s v="00-22965862"/>
        <s v="00-22976369"/>
        <s v="00-22979206"/>
        <s v="00-22987218"/>
        <s v="00-23003982"/>
        <s v="00-23005444"/>
        <s v="00-23009833"/>
        <s v="00-23032659"/>
        <s v="00-23041121"/>
        <s v="00-23041676"/>
        <s v="00-23054418"/>
        <s v="00-23058343"/>
        <s v="00-23068017"/>
        <s v="00-23070100"/>
        <s v="00-23077775"/>
        <s v="00-23078971"/>
        <s v="00-23082934"/>
        <s v="00-23087728"/>
        <s v="00-23100061"/>
        <s v="00-23102741"/>
        <s v="00-23107454"/>
        <s v="00-23111164"/>
        <s v="00-23112905"/>
        <s v="00-23115341"/>
        <s v="00-23151704"/>
        <s v="00-23153230"/>
        <s v="00-23182514"/>
        <s v="00-23187101"/>
        <s v="00-23189607"/>
        <s v="00-23190487"/>
        <s v="00-23192745"/>
        <s v="00-23196701"/>
        <s v="00-23208247"/>
        <s v="00-23228017"/>
        <s v="00-23234972"/>
        <s v="00-23253224"/>
        <s v="00-23254482"/>
        <s v="00-23266082"/>
        <s v="00-23271654"/>
        <s v="00-23274325"/>
        <s v="00-23281710"/>
        <s v="00-23288780"/>
        <s v="00-23316648"/>
        <s v="00-23317762"/>
        <s v="00-23349287"/>
        <s v="00-23364695"/>
        <s v="00-23368540"/>
        <s v="00-23368583"/>
        <s v="00-23378718"/>
        <s v="00-23381785"/>
        <s v="00-23384614"/>
        <s v="00-23404289"/>
        <s v="00-23416165"/>
        <s v="00-23417244"/>
        <s v="00-23419256"/>
        <s v="00-23430634"/>
        <s v="00-23437484"/>
        <s v="00-23438230"/>
        <s v="00-23441911"/>
        <s v="00-23449648"/>
        <s v="00-23453152"/>
        <s v="00-23459168"/>
        <s v="00-23460777"/>
        <s v="00-23470708"/>
        <s v="00-23471350"/>
        <s v="00-23480253"/>
        <s v="00-23480667"/>
        <s v="00-23482325"/>
        <s v="00-23484199"/>
        <s v="00-23490911"/>
        <s v="00-23495598"/>
        <s v="00-23498326"/>
        <s v="00-23522144"/>
        <s v="00-23523308"/>
        <s v="00-23530374"/>
        <s v="00-23530495"/>
        <s v="00-23544314"/>
        <s v="00-23555369"/>
        <s v="00-23556377"/>
        <s v="00-23590593"/>
        <s v="00-23591973"/>
        <s v="00-23610361"/>
        <s v="00-23623030"/>
        <s v="00-23623919"/>
        <s v="00-23635217"/>
        <s v="00-23638593"/>
        <s v="00-23644112"/>
        <s v="00-23646635"/>
        <s v="00-23652183"/>
        <s v="00-23654808"/>
        <s v="00-23658263"/>
        <s v="00-23667066"/>
        <s v="00-23669886"/>
        <s v="00-23676961"/>
        <s v="00-23690943"/>
        <s v="00-23693384"/>
        <s v="00-23698845"/>
        <s v="00-23713785"/>
        <s v="00-23719833"/>
        <s v="00-23725923"/>
        <s v="00-23726915"/>
        <s v="00-23731131"/>
        <s v="00-23733443"/>
        <s v="00-23750417"/>
        <s v="00-23769360"/>
        <s v="00-23772773"/>
        <s v="00-23774635"/>
        <s v="00-23801703"/>
        <s v="00-23821579"/>
        <s v="00-23828160"/>
        <s v="00-23831157"/>
        <s v="00-23831159"/>
        <s v="00-23833135"/>
        <s v="00-23856023"/>
        <s v="00-23880694"/>
        <s v="00-23922336"/>
        <s v="00-23941705"/>
        <s v="00-23948250"/>
        <s v="00-23948820"/>
        <s v="00-23985428"/>
        <s v="00-24000677"/>
        <s v="00-24015162"/>
        <s v="00-24020462"/>
        <s v="00-24026495"/>
        <s v="00-24032377"/>
        <s v="00-24040914"/>
        <s v="00-24055958"/>
        <s v="00-24067040"/>
        <s v="00-24087799"/>
        <s v="00-24093227"/>
        <s v="00-24097501"/>
        <s v="00-24098750"/>
        <s v="00-24111073"/>
        <s v="00-24115931"/>
        <s v="00-24123001"/>
        <s v="00-24161873"/>
        <s v="00-24195922"/>
        <s v="00-24212949"/>
        <s v="00-24232767"/>
        <s v="00-24251766"/>
        <s v="00-24262473"/>
        <s v="00-24265941"/>
        <s v="00-24266496"/>
        <s v="00-24270328"/>
        <s v="00-24272571"/>
        <s v="00-24282218"/>
        <s v="00-24284125"/>
        <s v="00-24284340"/>
        <s v="00-24284867"/>
        <s v="00-24293562"/>
        <s v="00-24301134"/>
        <s v="00-24308677"/>
        <s v="00-24312148"/>
        <s v="00-24327177"/>
        <s v="00-24330160"/>
        <s v="00-24336334"/>
        <s v="00-24346658"/>
        <s v="00-24355076"/>
        <s v="00-24357588"/>
        <s v="00-24358786"/>
        <s v="00-24370285"/>
        <s v="00-24371585"/>
        <s v="00-24379674"/>
        <s v="00-24388551"/>
        <s v="00-24391123"/>
        <s v="00-24404851"/>
        <s v="00-24406372"/>
        <s v="00-24412290"/>
        <s v="00-24428014"/>
        <s v="00-24428751"/>
        <s v="00-24446145"/>
        <s v="00-24450015"/>
        <s v="00-24451825"/>
        <s v="00-24465305"/>
        <s v="00-24468787"/>
        <s v="00-24474127"/>
        <s v="00-24486341"/>
        <s v="00-24490391"/>
        <s v="00-24508768"/>
        <s v="00-24510741"/>
        <s v="00-24524825"/>
        <s v="00-24536356"/>
        <s v="00-24541967"/>
        <s v="00-24542266"/>
        <s v="00-24549543"/>
        <s v="00-24572034"/>
        <s v="00-24592917"/>
        <s v="00-24607269"/>
        <s v="00-24610423"/>
        <s v="00-24643784"/>
        <s v="00-24657555"/>
        <s v="00-24678410"/>
        <s v="00-24691650"/>
        <s v="00-24694269"/>
        <s v="00-24712259"/>
        <s v="00-24716857"/>
        <s v="00-24744772"/>
        <s v="00-24781783"/>
        <s v="00-24784930"/>
        <s v="00-24789528"/>
        <s v="00-24790674"/>
        <s v="00-24790683"/>
        <s v="00-24795927"/>
        <s v="00-24798481"/>
        <s v="00-24819849"/>
        <s v="00-24844760"/>
        <s v="00-24845948"/>
        <s v="00-24853291"/>
        <s v="00-24857823"/>
        <s v="00-24867878"/>
        <s v="00-24869050"/>
        <s v="00-24881319"/>
        <s v="00-24884380"/>
        <s v="00-24887509"/>
        <s v="00-24890990"/>
        <s v="00-24892710"/>
        <s v="00-24899442"/>
        <s v="00-24916551"/>
        <s v="00-24919279"/>
        <s v="00-24919894"/>
        <s v="00-24920594"/>
        <s v="00-24929252"/>
        <s v="00-24961257"/>
        <s v="00-24962673"/>
        <s v="00-24968484"/>
        <s v="00-25021199"/>
        <s v="00-25031359"/>
        <s v="00-25087236"/>
        <s v="00-25089913"/>
        <s v="00-25100330"/>
        <s v="00-25119192"/>
        <s v="00-25125464"/>
        <s v="00-25130312"/>
        <s v="00-25145751"/>
        <s v="00-25145863"/>
        <s v="00-25164841"/>
        <s v="00-25177555"/>
        <s v="00-25180063"/>
        <s v="00-25188734"/>
        <s v="00-25193029"/>
        <s v="00-25218749"/>
        <s v="00-25228493"/>
        <s v="00-25238583"/>
        <s v="00-25245600"/>
        <s v="00-25249120"/>
        <s v="00-25253695"/>
        <s v="00-25255803"/>
        <s v="00-25257708"/>
        <s v="00-25284337"/>
        <s v="00-25285764"/>
        <s v="00-25296356"/>
        <s v="00-25303511"/>
        <s v="00-25322958"/>
        <s v="00-25328557"/>
        <s v="00-25351874"/>
        <s v="00-25362614"/>
        <s v="00-25368078"/>
        <s v="00-25372341"/>
        <s v="00-25374874"/>
        <s v="00-25392453"/>
        <s v="00-25405014"/>
        <s v="00-25419427"/>
        <s v="00-25419645"/>
        <s v="00-25422230"/>
        <s v="00-25433087"/>
        <s v="00-25445960"/>
        <s v="00-25446483"/>
        <s v="00-25456185"/>
        <s v="00-25460259"/>
        <s v="00-25479814"/>
        <s v="00-25489430"/>
        <s v="00-25494104"/>
        <s v="00-25496941"/>
        <s v="00-25511151"/>
        <s v="00-25527644"/>
        <s v="00-25533493"/>
        <s v="00-25541047"/>
        <s v="00-25544987"/>
        <s v="00-25552030"/>
        <s v="00-25558733"/>
        <s v="00-25568500"/>
        <s v="00-25577992"/>
        <s v="00-25583513"/>
        <s v="00-25594065"/>
        <s v="00-25598434"/>
        <s v="00-25604379"/>
        <s v="00-25605267"/>
        <s v="00-25613416"/>
        <s v="00-25630838"/>
        <s v="00-25631350"/>
        <s v="00-25633534"/>
        <s v="00-25633618"/>
        <s v="00-25660291"/>
        <s v="00-25673469"/>
        <s v="00-25692379"/>
        <s v="00-25692917"/>
        <s v="00-25696616"/>
        <s v="00-25712553"/>
        <s v="00-25734299"/>
        <s v="00-25742667"/>
        <s v="00-25743269"/>
        <s v="00-25745913"/>
        <s v="00-25747238"/>
        <s v="00-25767007"/>
        <s v="00-25768498"/>
        <s v="00-25772785"/>
        <s v="00-25790828"/>
        <s v="00-25799382"/>
        <s v="00-25805613"/>
        <s v="00-25820638"/>
        <s v="00-25821079"/>
        <s v="00-25827722"/>
        <s v="00-25836692"/>
        <s v="00-25865493"/>
        <s v="00-25879991"/>
        <s v="00-25882013"/>
        <s v="00-25890596"/>
        <s v="00-25903665"/>
        <s v="00-25903904"/>
        <s v="00-25908597"/>
        <s v="00-25917805"/>
        <s v="00-25925976"/>
        <s v="00-25926737"/>
        <s v="00-25932563"/>
        <s v="00-25962162"/>
        <s v="00-25975293"/>
        <s v="00-25989909"/>
        <s v="00-25997469"/>
        <s v="00-26019397"/>
        <s v="00-26022893"/>
        <s v="00-26031369"/>
        <s v="00-26050250"/>
        <s v="00-26081719"/>
        <s v="00-26092896"/>
        <s v="00-26094525"/>
        <s v="00-26099456"/>
        <s v="00-26103055"/>
        <s v="00-26103071"/>
        <s v="00-26104026"/>
        <s v="00-26138312"/>
        <s v="00-26138711"/>
        <s v="00-26143959"/>
        <s v="00-26144121"/>
        <s v="00-26144134"/>
        <s v="00-26147671"/>
        <s v="00-26148236"/>
        <s v="00-26172749"/>
        <s v="00-26178675"/>
        <s v="00-26185823"/>
        <s v="00-26188599"/>
        <s v="00-26206185"/>
        <s v="00-26234545"/>
        <s v="00-26240908"/>
        <s v="00-26250483"/>
        <s v="00-26257335"/>
        <s v="00-26272875"/>
        <s v="00-26282257"/>
        <s v="00-26283037"/>
        <s v="00-26288475"/>
        <s v="00-26304459"/>
        <s v="00-26320018"/>
        <s v="00-26355844"/>
        <s v="00-26371663"/>
        <s v="00-26372136"/>
        <s v="00-26373743"/>
        <s v="00-26377680"/>
        <s v="00-26379293"/>
        <s v="00-26381779"/>
        <s v="00-26387532"/>
        <s v="00-26411718"/>
        <s v="00-26419085"/>
        <s v="00-26420638"/>
        <s v="00-26439804"/>
        <s v="00-26442080"/>
        <s v="00-26463308"/>
        <s v="00-26469781"/>
        <s v="00-26489417"/>
        <s v="00-26492036"/>
        <s v="00-26497586"/>
        <s v="00-26511054"/>
        <s v="00-26518916"/>
        <s v="00-26535158"/>
        <s v="00-26553454"/>
        <s v="00-26564869"/>
        <s v="00-26571059"/>
        <s v="00-26597680"/>
        <s v="00-26606060"/>
        <s v="00-26613309"/>
        <s v="00-26647276"/>
        <s v="00-26650628"/>
        <s v="00-26655437"/>
        <s v="00-26658677"/>
        <s v="00-26664623"/>
        <s v="00-26674831"/>
        <s v="00-26702017"/>
        <s v="00-26709159"/>
        <s v="00-26726926"/>
        <s v="00-26730079"/>
        <s v="00-26730148"/>
        <s v="00-26733967"/>
        <s v="00-26735503"/>
        <s v="00-26735821"/>
        <s v="00-26739248"/>
        <s v="00-26743037"/>
        <s v="00-26745522"/>
        <s v="00-26782946"/>
        <s v="00-26789758"/>
        <s v="00-26812821"/>
        <s v="00-26814965"/>
        <s v="00-26818338"/>
        <s v="00-26827538"/>
        <s v="00-26828265"/>
        <s v="00-26852512"/>
        <s v="00-26853900"/>
        <s v="00-26879290"/>
        <s v="00-26879629"/>
        <s v="00-26880118"/>
        <s v="00-26908967"/>
        <s v="00-26912191"/>
        <s v="00-26937148"/>
        <s v="00-26940639"/>
        <s v="00-26942058"/>
        <s v="00-26942307"/>
        <s v="00-26944487"/>
        <s v="00-26944674"/>
        <s v="00-26951598"/>
        <s v="00-26955135"/>
        <s v="00-26955763"/>
        <s v="00-26968753"/>
        <s v="00-26974987"/>
        <s v="00-26989313"/>
        <s v="00-27007519"/>
        <s v="00-27013243"/>
        <s v="00-27021671"/>
        <s v="00-27025492"/>
        <s v="00-27028750"/>
        <s v="00-27031212"/>
        <s v="00-27053140"/>
        <s v="00-27062291"/>
        <s v="00-27063481"/>
        <s v="00-27070364"/>
        <s v="00-27083565"/>
        <s v="00-27089076"/>
        <s v="00-27092236"/>
        <s v="00-27105351"/>
        <s v="00-27107502"/>
        <s v="00-27117564"/>
        <s v="00-27120235"/>
        <s v="00-27137020"/>
        <s v="00-27155779"/>
        <s v="00-27187635"/>
        <s v="00-27205509"/>
        <s v="00-27208745"/>
        <s v="00-27231111"/>
        <s v="00-27241808"/>
        <s v="00-27247299"/>
        <s v="00-27250444"/>
        <s v="00-27251767"/>
        <s v="00-27254103"/>
        <s v="00-27282930"/>
        <s v="00-27285424"/>
        <s v="00-27286109"/>
        <s v="00-27304799"/>
        <s v="00-27311971"/>
        <s v="00-27326000"/>
        <s v="00-27332399"/>
        <s v="00-27367982"/>
        <s v="00-27371542"/>
        <s v="00-27396478"/>
        <s v="00-27409802"/>
        <s v="00-27421340"/>
        <s v="00-27422482"/>
        <s v="00-27449362"/>
        <s v="00-27452167"/>
        <s v="00-27455427"/>
        <s v="00-27456426"/>
        <s v="00-27456803"/>
        <s v="00-27460780"/>
        <s v="00-27463800"/>
        <s v="00-27480237"/>
        <s v="00-27486697"/>
        <s v="00-27489655"/>
        <s v="00-27503885"/>
        <s v="00-27513454"/>
        <s v="00-27536261"/>
        <s v="00-27538006"/>
        <s v="00-27550618"/>
        <s v="00-27551135"/>
        <s v="00-27555507"/>
        <s v="00-27563172"/>
        <s v="00-27573415"/>
        <s v="00-27593505"/>
        <s v="00-27601200"/>
        <s v="00-27609040"/>
        <s v="00-27613681"/>
        <s v="00-27616344"/>
        <s v="00-27621753"/>
        <s v="00-27650310"/>
        <s v="00-27655789"/>
        <s v="00-27659164"/>
        <s v="00-27676124"/>
        <s v="00-27682464"/>
        <s v="00-27689263"/>
        <s v="00-27698856"/>
        <s v="00-27702023"/>
        <s v="00-27705074"/>
        <s v="00-27705940"/>
        <s v="00-27719312"/>
        <s v="00-27738187"/>
        <s v="00-27740248"/>
        <s v="00-27742113"/>
        <s v="00-27743740"/>
        <s v="00-27748209"/>
        <s v="00-27755795"/>
        <s v="00-27767441"/>
        <s v="00-27770796"/>
        <s v="00-27775673"/>
        <s v="00-27785402"/>
        <s v="00-27786534"/>
        <s v="00-27789051"/>
        <s v="00-27801051"/>
        <s v="00-27809465"/>
        <s v="00-27810664"/>
        <s v="00-27810833"/>
        <s v="00-27812995"/>
        <s v="00-27837972"/>
        <s v="00-27841755"/>
        <s v="00-27845866"/>
        <s v="00-27886045"/>
        <s v="00-27898844"/>
        <s v="00-27920423"/>
        <s v="00-27926819"/>
        <s v="00-27948371"/>
        <s v="00-27960358"/>
        <s v="00-27976656"/>
        <s v="00-27978165"/>
        <s v="00-27986931"/>
        <s v="00-28019246"/>
        <s v="00-28022414"/>
        <s v="00-28024248"/>
        <s v="00-28029744"/>
        <s v="00-28051318"/>
        <s v="00-28057280"/>
        <s v="00-28066449"/>
        <s v="00-28070539"/>
        <s v="00-28077736"/>
        <s v="00-28082355"/>
        <s v="00-28083446"/>
        <s v="00-28095485"/>
        <s v="00-28102047"/>
        <s v="00-28104420"/>
        <s v="00-28109926"/>
        <s v="00-28112562"/>
        <s v="00-28113144"/>
        <s v="00-28134687"/>
        <s v="00-28134815"/>
        <s v="00-28150476"/>
        <s v="00-28150688"/>
        <s v="00-28153282"/>
        <s v="00-28153701"/>
        <s v="00-28160554"/>
        <s v="00-28164926"/>
        <s v="00-28176954"/>
        <s v="00-28186152"/>
        <s v="00-28203817"/>
        <s v="00-28212104"/>
        <s v="00-28216197"/>
        <s v="00-28217622"/>
        <s v="00-28222781"/>
        <s v="00-28238410"/>
        <s v="00-28245984"/>
        <s v="00-28251835"/>
        <s v="00-28264493"/>
        <s v="00-28265078"/>
        <s v="00-28281865"/>
        <s v="00-28292826"/>
        <s v="00-28293937"/>
        <s v="00-28303840"/>
        <s v="00-28314232"/>
        <s v="00-28320085"/>
        <s v="00-28325379"/>
        <s v="00-28337367"/>
        <s v="00-28363062"/>
        <s v="00-28363405"/>
        <s v="00-28381594"/>
        <s v="00-28396122"/>
        <s v="00-28396177"/>
        <s v="00-28399621"/>
        <s v="00-28401973"/>
        <s v="00-28409776"/>
        <s v="00-28416939"/>
        <s v="00-28417392"/>
        <s v="00-28419343"/>
        <s v="00-28420515"/>
        <s v="00-28422816"/>
        <s v="00-28444834"/>
        <s v="00-28445351"/>
        <s v="00-28450513"/>
        <s v="00-28453471"/>
        <s v="00-28453800"/>
        <s v="00-28463119"/>
        <s v="00-28466565"/>
        <s v="00-28476277"/>
        <s v="00-28481124"/>
        <s v="00-28482756"/>
        <s v="00-28484302"/>
        <s v="00-28493340"/>
        <s v="00-28495379"/>
        <s v="00-28505072"/>
        <s v="00-28517985"/>
        <s v="00-28534098"/>
        <s v="00-28536762"/>
        <s v="00-28551845"/>
        <s v="00-28554345"/>
        <s v="00-28555963"/>
        <s v="00-28567321"/>
        <s v="00-28572252"/>
        <s v="00-28578556"/>
        <s v="00-28605786"/>
        <s v="00-28628439"/>
        <s v="00-28634058"/>
        <s v="00-28634797"/>
        <s v="00-28639738"/>
        <s v="00-28652010"/>
        <s v="00-28683135"/>
        <s v="00-28692391"/>
        <s v="00-28693730"/>
        <s v="00-28696461"/>
        <s v="00-28703143"/>
        <s v="00-28754310"/>
        <s v="00-28762277"/>
        <s v="00-28767690"/>
        <s v="00-28772414"/>
        <s v="00-28782925"/>
        <s v="00-28792282"/>
        <s v="00-28793298"/>
        <s v="00-28850770"/>
        <s v="00-28865664"/>
        <s v="00-28869078"/>
        <s v="00-28877659"/>
        <s v="00-28889241"/>
        <s v="00-28889590"/>
        <s v="00-28892086"/>
        <s v="00-28903037"/>
        <s v="00-28904718"/>
        <s v="00-28906261"/>
        <s v="00-28907022"/>
        <s v="00-28963920"/>
        <s v="00-28964413"/>
        <s v="00-28971329"/>
        <s v="00-28975887"/>
        <s v="00-28982195"/>
        <s v="00-28988828"/>
        <s v="00-28991936"/>
        <s v="00-29000472"/>
        <s v="00-29015320"/>
        <s v="00-29019782"/>
        <s v="00-29023738"/>
        <s v="00-29027158"/>
        <s v="00-29028482"/>
        <s v="00-29042608"/>
        <s v="00-29042679"/>
        <s v="00-29052219"/>
        <s v="00-29053714"/>
        <s v="00-29063958"/>
        <s v="00-29085963"/>
        <s v="00-29091078"/>
        <s v="00-29096178"/>
        <s v="00-29101240"/>
        <s v="00-29102432"/>
        <s v="00-29108179"/>
        <s v="00-29143006"/>
        <s v="00-29145211"/>
        <s v="00-29148862"/>
        <s v="00-29154498"/>
        <s v="00-29173414"/>
        <s v="00-29175605"/>
        <s v="00-29175900"/>
        <s v="00-29182726"/>
        <s v="00-29187023"/>
        <s v="00-29203413"/>
        <s v="00-29203803"/>
        <s v="00-29214803"/>
        <s v="00-29226627"/>
        <s v="00-29237874"/>
        <s v="00-29254771"/>
        <s v="00-29289438"/>
        <s v="00-29307578"/>
        <s v="00-29310253"/>
        <s v="00-29326800"/>
        <s v="00-29329805"/>
        <s v="00-29337067"/>
        <s v="00-29348212"/>
        <s v="00-29353979"/>
        <s v="00-29373095"/>
        <s v="00-29378518"/>
        <s v="00-29378957"/>
        <s v="00-29407935"/>
        <s v="00-29408873"/>
        <s v="00-29413831"/>
        <s v="00-29421271"/>
        <s v="00-29421410"/>
        <s v="00-29433419"/>
        <s v="00-29437798"/>
        <s v="00-29457121"/>
        <s v="00-29485870"/>
        <s v="00-29487289"/>
        <s v="00-29533708"/>
        <s v="00-29537240"/>
        <s v="00-29548080"/>
        <s v="00-29557879"/>
        <s v="00-29583570"/>
        <s v="00-29585415"/>
        <s v="00-29587040"/>
        <s v="00-29588118"/>
        <s v="00-29622504"/>
        <s v="00-29655410"/>
        <s v="00-29668825"/>
        <s v="00-29677965"/>
        <s v="00-29694380"/>
        <s v="00-29711900"/>
        <s v="00-29716823"/>
        <s v="00-29720859"/>
        <s v="00-29728335"/>
        <s v="00-29741209"/>
        <s v="00-29747600"/>
        <s v="00-29760210"/>
        <s v="00-29765067"/>
        <s v="00-29770964"/>
        <s v="00-29776212"/>
        <s v="00-29788104"/>
        <s v="00-29799652"/>
        <s v="00-29804386"/>
        <s v="00-29808913"/>
        <s v="00-29812515"/>
        <s v="00-29838314"/>
        <s v="00-29840362"/>
        <s v="00-29856967"/>
        <s v="00-29858055"/>
        <s v="00-29860461"/>
        <s v="00-29868814"/>
        <s v="00-29871432"/>
        <s v="00-29911932"/>
        <s v="00-29923261"/>
        <s v="00-29931688"/>
        <s v="00-29940314"/>
        <s v="00-29945631"/>
        <s v="00-29971099"/>
        <s v="00-29978275"/>
        <s v="00-29992004"/>
        <s v="00-30002379"/>
        <s v="00-30005727"/>
        <s v="00-30027490"/>
        <s v="00-30027622"/>
        <s v="00-30034371"/>
        <s v="00-30035090"/>
        <s v="00-30036175"/>
        <s v="00-30039365"/>
        <s v="00-30049084"/>
        <s v="00-30051403"/>
        <s v="00-30053210"/>
        <s v="00-30072000"/>
        <s v="00-30080491"/>
        <s v="00-30090581"/>
        <s v="00-30102493"/>
        <s v="00-30127592"/>
        <s v="00-30141148"/>
        <s v="00-30149849"/>
        <s v="00-30172609"/>
        <s v="00-30179511"/>
        <s v="00-30182766"/>
        <s v="00-30184404"/>
        <s v="00-30202738"/>
        <s v="00-30205031"/>
        <s v="00-30206188"/>
        <s v="00-30224423"/>
        <s v="00-30232996"/>
        <s v="00-30237141"/>
        <s v="00-30248230"/>
        <s v="00-30270856"/>
        <s v="00-30272064"/>
        <s v="00-30273667"/>
        <s v="00-30290817"/>
        <s v="00-30307891"/>
        <s v="00-30311392"/>
        <s v="00-30320928"/>
        <s v="00-30324759"/>
        <s v="00-30325007"/>
        <s v="00-30326795"/>
        <s v="00-30340520"/>
        <s v="00-30340933"/>
        <s v="00-30343371"/>
        <s v="00-30350750"/>
        <s v="00-30361927"/>
        <s v="00-30370571"/>
        <s v="00-30372558"/>
        <s v="00-30380452"/>
        <s v="00-30380634"/>
        <s v="00-30386018"/>
        <s v="00-30407950"/>
        <s v="00-30422009"/>
        <s v="00-30435507"/>
        <s v="00-30452685"/>
        <s v="00-30493013"/>
        <s v="00-30503941"/>
        <s v="00-30509175"/>
        <s v="00-30517835"/>
        <s v="00-30565671"/>
        <s v="00-30574887"/>
        <s v="00-30576183"/>
        <s v="00-30577994"/>
        <s v="00-30589340"/>
        <s v="00-30592253"/>
        <s v="00-30601268"/>
        <s v="00-30610994"/>
        <s v="00-30617314"/>
        <s v="00-30625554"/>
        <s v="00-30630696"/>
        <s v="00-30633166"/>
        <s v="00-30636590"/>
        <s v="00-30641306"/>
        <s v="00-30658164"/>
        <s v="00-30664729"/>
        <s v="00-30665654"/>
        <s v="00-30668431"/>
        <s v="00-30679969"/>
        <s v="00-30688043"/>
        <s v="00-30699187"/>
        <s v="00-30707513"/>
        <s v="00-30739712"/>
        <s v="00-30743797"/>
        <s v="00-30744991"/>
        <s v="00-30746464"/>
        <s v="00-30749745"/>
        <s v="00-30753916"/>
        <s v="00-30759612"/>
        <s v="00-30761643"/>
        <s v="00-30766900"/>
        <s v="00-30767532"/>
        <s v="00-30771252"/>
        <s v="00-30772136"/>
        <s v="00-30772573"/>
        <s v="00-30773615"/>
        <s v="00-30777669"/>
        <s v="00-30801601"/>
        <s v="00-30803857"/>
        <s v="00-30804224"/>
        <s v="00-30806860"/>
        <s v="00-30813102"/>
        <s v="00-30845672"/>
        <s v="00-30858851"/>
        <s v="00-30868105"/>
        <s v="00-30878184"/>
        <s v="00-30879722"/>
        <s v="00-30888358"/>
        <s v="00-30897858"/>
        <s v="00-30898267"/>
        <s v="00-30906603"/>
        <s v="00-30918595"/>
        <s v="00-30922844"/>
        <s v="00-30924610"/>
        <s v="00-30928435"/>
        <s v="00-30934062"/>
        <s v="00-30937370"/>
        <s v="00-30945115"/>
        <s v="00-30960858"/>
        <s v="00-30966164"/>
        <s v="00-30970686"/>
        <s v="00-30979701"/>
        <s v="00-30980122"/>
        <s v="00-30981381"/>
        <s v="00-31010543"/>
        <s v="00-31025774"/>
        <s v="00-31028161"/>
        <s v="00-31030803"/>
        <s v="00-31034514"/>
        <s v="00-31036065"/>
        <s v="00-31043745"/>
        <s v="00-31045425"/>
        <s v="00-31050667"/>
        <s v="00-31052222"/>
        <s v="00-31066031"/>
        <s v="00-31069286"/>
        <s v="00-31076551"/>
        <s v="00-31076736"/>
        <s v="00-31076941"/>
        <s v="00-31079288"/>
        <s v="00-31100279"/>
        <s v="00-31127198"/>
        <s v="00-31127637"/>
        <s v="00-31131878"/>
        <s v="00-31151411"/>
        <s v="00-31168865"/>
        <s v="00-31170843"/>
        <s v="00-31193066"/>
        <s v="00-31194143"/>
        <s v="00-31199787"/>
        <s v="00-31206894"/>
        <s v="00-31212522"/>
        <s v="00-31217083"/>
        <s v="00-31217198"/>
        <s v="00-31219581"/>
        <s v="00-31234023"/>
        <s v="00-31236454"/>
        <s v="00-31246090"/>
        <s v="00-31254514"/>
        <s v="00-31264801"/>
        <s v="00-31265947"/>
        <s v="00-31287616"/>
        <s v="00-31287665"/>
        <s v="00-31288466"/>
        <s v="00-31311258"/>
        <s v="00-31329251"/>
        <s v="00-31331521"/>
        <s v="00-31336177"/>
        <s v="00-31336920"/>
        <s v="00-31343341"/>
        <s v="00-31349570"/>
        <s v="00-31349862"/>
        <s v="00-31361812"/>
        <s v="00-31366388"/>
        <s v="00-31366552"/>
        <s v="00-31368924"/>
        <s v="00-31369793"/>
        <s v="00-31370471"/>
        <s v="00-31376399"/>
        <s v="00-31388734"/>
        <s v="00-31393688"/>
        <s v="00-31398059"/>
        <s v="00-31400078"/>
        <s v="00-31405453"/>
        <s v="00-31424479"/>
        <s v="00-31429110"/>
        <s v="00-31436829"/>
        <s v="00-31469242"/>
        <s v="00-31473054"/>
        <s v="00-31506414"/>
        <s v="00-31508787"/>
        <s v="00-31510288"/>
        <s v="00-31516779"/>
        <s v="00-31517603"/>
        <s v="00-31518068"/>
        <s v="00-31520919"/>
        <s v="00-31527957"/>
        <s v="00-31536347"/>
        <s v="00-31549640"/>
        <s v="00-31593437"/>
        <s v="00-31596235"/>
        <s v="00-31598016"/>
        <s v="00-31608767"/>
        <s v="00-31622965"/>
        <s v="00-31653807"/>
        <s v="00-31658249"/>
        <s v="00-31659959"/>
        <s v="00-31666421"/>
        <s v="00-31672470"/>
        <s v="00-31673059"/>
        <s v="00-31684442"/>
        <s v="00-31706187"/>
        <s v="00-31720358"/>
        <s v="00-31721638"/>
        <s v="00-31726408"/>
        <s v="00-31738837"/>
        <s v="00-31763610"/>
        <s v="00-31770277"/>
        <s v="00-31770432"/>
        <s v="00-31779411"/>
        <s v="00-31784381"/>
        <s v="00-31793431"/>
        <s v="00-31810617"/>
        <s v="00-31810655"/>
        <s v="00-31813769"/>
        <s v="00-31843350"/>
        <s v="00-31843423"/>
        <s v="00-31851520"/>
        <s v="00-31858604"/>
        <s v="00-31866570"/>
        <s v="00-31878126"/>
        <s v="00-31881401"/>
        <s v="00-31898382"/>
        <s v="00-31901903"/>
        <s v="00-31905860"/>
        <s v="00-31910386"/>
        <s v="00-31911949"/>
        <s v="00-31924339"/>
        <s v="00-31927086"/>
        <s v="00-31950353"/>
        <s v="00-31997576"/>
        <s v="00-31999265"/>
        <s v="00-32006802"/>
        <s v="00-32010905"/>
        <s v="00-32031067"/>
        <s v="00-32038057"/>
        <s v="00-32068284"/>
        <s v="00-32069861"/>
        <s v="00-32095445"/>
        <s v="00-32109952"/>
        <s v="00-32110051"/>
        <s v="00-32112320"/>
        <s v="00-32121080"/>
        <s v="00-32162965"/>
        <s v="00-32174293"/>
        <s v="00-32180457"/>
        <s v="00-32225454"/>
        <s v="00-32226983"/>
        <s v="00-32233584"/>
        <s v="00-32259144"/>
        <s v="00-32269779"/>
        <s v="00-32270634"/>
        <s v="00-32272814"/>
        <s v="00-32286339"/>
        <s v="00-32328873"/>
        <s v="00-32329103"/>
        <s v="00-32345030"/>
        <s v="00-32388767"/>
        <s v="00-32396888"/>
        <s v="00-32403250"/>
        <s v="00-32409388"/>
        <s v="00-32420703"/>
        <s v="00-32436477"/>
        <s v="00-32448383"/>
        <s v="00-32455261"/>
        <s v="00-32457056"/>
        <s v="00-32467106"/>
        <s v="00-32472549"/>
        <s v="00-32482565"/>
        <s v="00-32491607"/>
        <s v="00-32502892"/>
        <s v="00-32505538"/>
        <s v="00-32509513"/>
        <s v="00-32518072"/>
        <s v="00-32531664"/>
        <s v="00-32560859"/>
        <s v="00-32561918"/>
        <s v="00-32569515"/>
        <s v="00-32573757"/>
        <s v="00-32581930"/>
        <s v="00-32599227"/>
        <s v="00-32617447"/>
        <s v="00-32634412"/>
        <s v="00-32641668"/>
        <s v="00-32642542"/>
        <s v="00-32650041"/>
        <s v="00-32657392"/>
        <s v="00-32676550"/>
        <s v="00-32679569"/>
        <s v="00-32704265"/>
        <s v="00-32708438"/>
        <s v="00-32711457"/>
        <s v="00-32725647"/>
        <s v="00-32779572"/>
        <s v="00-32782148"/>
        <s v="00-32791279"/>
        <s v="00-32808354"/>
        <s v="00-32833506"/>
        <s v="00-32837888"/>
        <s v="00-32848229"/>
        <s v="00-32862463"/>
        <s v="00-32862496"/>
        <s v="00-32869853"/>
        <s v="00-32880719"/>
        <s v="00-32883633"/>
        <s v="00-32885741"/>
        <s v="00-32897636"/>
        <s v="00-32898616"/>
        <s v="00-32913930"/>
        <s v="00-32913980"/>
        <s v="00-32914336"/>
        <s v="00-32915798"/>
        <s v="00-32924595"/>
        <s v="00-32925528"/>
        <s v="00-32950147"/>
        <s v="00-32966973"/>
        <s v="00-32986505"/>
        <s v="00-33022123"/>
        <s v="00-33032191"/>
        <s v="00-33037865"/>
        <s v="00-33042106"/>
        <s v="00-33050625"/>
        <s v="00-33052880"/>
        <s v="00-33057873"/>
        <s v="00-33058100"/>
        <s v="00-33093235"/>
        <s v="00-33101632"/>
        <s v="00-33103570"/>
        <s v="00-33114350"/>
        <s v="00-33118870"/>
        <s v="00-33119000"/>
        <s v="00-33136216"/>
        <s v="00-33141548"/>
        <s v="00-33141819"/>
        <s v="00-33143904"/>
        <s v="00-33150209"/>
        <s v="00-33150813"/>
        <s v="00-33159530"/>
        <s v="00-33167793"/>
        <s v="00-33174916"/>
        <s v="00-33193791"/>
        <s v="00-33205676"/>
        <s v="00-33214233"/>
        <s v="00-33226296"/>
        <s v="00-33246598"/>
        <s v="00-33255779"/>
        <s v="00-33260196"/>
        <s v="00-33281964"/>
        <s v="00-33291610"/>
        <s v="00-33315234"/>
        <s v="00-33315937"/>
        <s v="00-33334187"/>
        <s v="00-33336132"/>
        <s v="00-33357554"/>
        <s v="00-33381086"/>
        <s v="00-33389105"/>
        <s v="00-33391451"/>
        <s v="00-33392072"/>
        <s v="00-33398252"/>
        <s v="00-33426205"/>
        <s v="00-33436273"/>
        <s v="00-33448079"/>
        <s v="00-33461307"/>
        <s v="00-33481693"/>
        <s v="00-33497411"/>
        <s v="00-33504891"/>
        <s v="00-33505978"/>
        <s v="00-33519462"/>
        <s v="00-33540092"/>
        <s v="00-33559082"/>
        <s v="00-33561787"/>
        <s v="00-33581357"/>
        <s v="00-33581963"/>
        <s v="00-33584929"/>
        <s v="00-33585405"/>
        <s v="00-33593960"/>
        <s v="00-33597329"/>
        <s v="00-33637158"/>
        <s v="00-33665782"/>
        <s v="00-33693707"/>
        <s v="00-33727039"/>
        <s v="00-33734184"/>
        <s v="00-33738978"/>
        <s v="00-33740098"/>
        <s v="00-33740148"/>
        <s v="00-33744145"/>
        <s v="00-33748640"/>
        <s v="00-33761455"/>
        <s v="00-33767704"/>
        <s v="00-33768506"/>
        <s v="00-33773513"/>
        <s v="00-33776150"/>
        <s v="00-33776348"/>
        <s v="00-33781587"/>
        <s v="00-33781932"/>
        <s v="00-33783708"/>
        <s v="00-33788142"/>
        <s v="00-33798326"/>
        <s v="00-33814342"/>
        <s v="00-33818260"/>
        <s v="00-33832188"/>
        <s v="00-33833454"/>
        <s v="00-33840642"/>
        <s v="00-33847090"/>
        <s v="00-33860571"/>
        <s v="00-33869685"/>
        <s v="00-33878421"/>
        <s v="00-33891297"/>
        <s v="00-33898911"/>
        <s v="00-33899852"/>
        <s v="00-33915102"/>
        <s v="00-33929694"/>
        <s v="00-33946564"/>
        <s v="00-33954324"/>
        <s v="00-33963425"/>
        <s v="00-33987338"/>
        <s v="00-33988814"/>
        <s v="00-33994116"/>
        <s v="00-33996035"/>
        <s v="00-33997786"/>
        <s v="00-34003188"/>
        <s v="00-34003439"/>
        <s v="00-34015248"/>
        <s v="00-34019729"/>
        <s v="00-34024774"/>
        <s v="00-34027688"/>
        <s v="00-34036169"/>
        <s v="00-34049258"/>
        <s v="00-34058025"/>
        <s v="00-34070716"/>
        <s v="00-34077528"/>
        <s v="00-34120341"/>
        <s v="00-34132872"/>
        <s v="00-34134478"/>
        <s v="00-34148004"/>
        <s v="00-34150810"/>
        <s v="00-34163569"/>
        <s v="00-34167344"/>
        <s v="00-34194479"/>
        <s v="00-34198568"/>
        <s v="00-34201500"/>
        <s v="00-34206172"/>
        <s v="00-34213769"/>
        <s v="00-34220459"/>
        <s v="00-34228034"/>
        <s v="00-34237228"/>
        <s v="00-34241075"/>
        <s v="00-34253410"/>
        <s v="00-34266570"/>
        <s v="00-34286300"/>
        <s v="00-34304645"/>
        <s v="00-34314630"/>
        <s v="00-34318675"/>
        <s v="00-34341456"/>
        <s v="00-34342463"/>
        <s v="00-34347841"/>
        <s v="00-34388806"/>
        <s v="00-34390832"/>
        <s v="00-34397834"/>
        <s v="00-34399341"/>
        <s v="00-34410491"/>
        <s v="00-34418079"/>
        <s v="00-34438599"/>
        <s v="00-34457853"/>
        <s v="00-34465088"/>
        <s v="00-34480241"/>
        <s v="00-34484603"/>
        <s v="00-34488359"/>
        <s v="00-34502256"/>
        <s v="00-34512392"/>
        <s v="00-34515629"/>
        <s v="00-34519519"/>
        <s v="00-34532913"/>
        <s v="00-34563902"/>
        <s v="00-34572406"/>
        <s v="00-34574296"/>
        <s v="00-34609232"/>
        <s v="00-34609969"/>
        <s v="00-34616054"/>
        <s v="00-34616876"/>
        <s v="00-34660846"/>
        <s v="00-34661114"/>
        <s v="00-34664126"/>
        <s v="00-34675726"/>
        <s v="00-34679818"/>
        <s v="00-34690946"/>
        <s v="00-34704966"/>
        <s v="00-34706569"/>
        <s v="00-34714210"/>
        <s v="00-34721194"/>
        <s v="00-34723692"/>
        <s v="00-34744872"/>
        <s v="00-34753345"/>
        <s v="00-34772080"/>
        <s v="00-34788160"/>
        <s v="00-34796678"/>
        <s v="00-34799223"/>
        <s v="00-34804490"/>
        <s v="00-34811860"/>
        <s v="00-34813934"/>
        <s v="00-34820595"/>
        <s v="00-34823106"/>
        <s v="00-34840859"/>
        <s v="00-34845617"/>
        <s v="00-34850391"/>
        <s v="00-34906958"/>
        <s v="00-34920268"/>
        <s v="00-34924955"/>
        <s v="00-34926040"/>
        <s v="00-34941004"/>
        <s v="00-34954217"/>
        <s v="00-34955882"/>
        <s v="00-34955973"/>
        <s v="00-34965358"/>
        <s v="00-34967191"/>
        <s v="00-34970946"/>
        <s v="00-34973205"/>
        <s v="00-34984420"/>
        <s v="00-35003381"/>
        <s v="00-35005914"/>
        <s v="00-35027676"/>
        <s v="00-35030010"/>
        <s v="00-35039993"/>
        <s v="00-35072772"/>
        <s v="00-35074182"/>
        <s v="00-35074424"/>
        <s v="00-35076564"/>
        <s v="00-35086055"/>
        <s v="00-35095571"/>
        <s v="00-35111946"/>
        <s v="00-35120806"/>
        <s v="00-35124449"/>
        <s v="00-35144941"/>
        <s v="00-35171649"/>
        <s v="00-35172528"/>
        <s v="00-35189235"/>
        <s v="00-35190520"/>
        <s v="00-35212337"/>
        <s v="00-35215433"/>
        <s v="00-35227694"/>
        <s v="00-35231795"/>
        <s v="00-35242303"/>
        <s v="00-35243741"/>
        <s v="00-35263378"/>
        <s v="00-35265073"/>
        <s v="00-35280282"/>
        <s v="00-35283412"/>
        <s v="00-35290114"/>
        <s v="00-35296149"/>
        <s v="00-35297638"/>
        <s v="00-35307028"/>
        <s v="00-35320492"/>
        <s v="00-35327280"/>
        <s v="00-35355653"/>
        <s v="00-35356407"/>
        <s v="00-35357498"/>
        <s v="00-35363046"/>
        <s v="00-35369971"/>
        <s v="00-35380862"/>
        <s v="00-35407437"/>
        <s v="00-35413534"/>
        <s v="00-35415894"/>
        <s v="00-35420283"/>
        <s v="00-35429494"/>
        <s v="00-35435139"/>
        <s v="00-35442517"/>
        <s v="00-35453201"/>
        <s v="00-35479101"/>
        <s v="00-35481281"/>
        <s v="00-35481359"/>
        <s v="00-35482265"/>
        <s v="00-35487660"/>
        <s v="00-35489981"/>
        <s v="00-35526992"/>
        <s v="00-35543591"/>
        <s v="00-35551798"/>
        <s v="00-35554877"/>
        <s v="00-35558010"/>
        <s v="00-35559565"/>
        <s v="00-35567631"/>
        <s v="00-35574404"/>
        <s v="00-35599238"/>
        <s v="00-35606639"/>
        <s v="00-35633055"/>
        <s v="00-35636468"/>
        <s v="00-35647136"/>
        <s v="00-35663744"/>
        <s v="00-35669800"/>
        <s v="00-35670862"/>
        <s v="00-35671737"/>
        <s v="00-35704262"/>
        <s v="00-35709072"/>
        <s v="00-35714784"/>
        <s v="00-35754346"/>
        <s v="00-35775293"/>
        <s v="00-35790180"/>
        <s v="00-35801896"/>
        <s v="00-35803109"/>
        <s v="00-35826028"/>
        <s v="00-35827317"/>
        <s v="00-35833126"/>
        <s v="00-35834405"/>
        <s v="00-35839651"/>
        <s v="00-35848226"/>
        <s v="00-35848410"/>
        <s v="00-35850974"/>
        <s v="00-35857500"/>
        <s v="00-35865956"/>
        <s v="00-35895776"/>
        <s v="00-35899364"/>
        <s v="00-35914696"/>
        <s v="00-35925455"/>
        <s v="00-35925669"/>
        <s v="00-35929785"/>
        <s v="00-35945352"/>
        <s v="00-35953856"/>
        <s v="00-35959953"/>
        <s v="00-35975112"/>
        <s v="00-35978209"/>
        <s v="00-35990676"/>
        <s v="00-36005508"/>
        <s v="00-36015276"/>
        <s v="00-36017047"/>
        <s v="00-36017491"/>
        <s v="00-36018096"/>
        <s v="00-36025314"/>
        <s v="00-36029062"/>
        <s v="00-36036342"/>
        <s v="00-36047525"/>
        <s v="00-36049312"/>
        <s v="00-36059032"/>
        <s v="00-36059652"/>
        <s v="00-36061115"/>
        <s v="00-36062717"/>
        <s v="00-36065795"/>
        <s v="00-36092407"/>
        <s v="00-36101315"/>
        <s v="00-36121230"/>
        <s v="00-36121315"/>
        <s v="00-36125123"/>
        <s v="00-36138432"/>
        <s v="00-36146725"/>
        <s v="00-36154680"/>
        <s v="00-36156848"/>
        <s v="00-36190263"/>
        <s v="00-36203586"/>
        <s v="00-36204095"/>
        <s v="00-36227100"/>
        <s v="00-36248368"/>
        <s v="00-36252326"/>
        <s v="00-36252367"/>
        <s v="00-36276771"/>
        <s v="00-36284674"/>
        <s v="00-36316515"/>
        <s v="00-36323326"/>
        <s v="00-36326944"/>
        <s v="00-36330288"/>
        <s v="00-36332415"/>
        <s v="00-36351317"/>
        <s v="00-36351536"/>
        <s v="00-36353784"/>
        <s v="00-36364647"/>
        <s v="00-36368322"/>
        <s v="00-36373347"/>
        <s v="00-36380976"/>
        <s v="00-36390882"/>
        <s v="00-36404306"/>
        <s v="00-36405217"/>
        <s v="00-36415300"/>
        <s v="00-36433135"/>
        <s v="00-36445607"/>
        <s v="00-36457435"/>
        <s v="00-36480587"/>
        <s v="00-36481124"/>
        <s v="00-36491961"/>
        <s v="00-36535401"/>
        <s v="00-36537596"/>
        <s v="00-36549575"/>
        <s v="00-36551621"/>
        <s v="00-36567299"/>
        <s v="00-36573788"/>
        <s v="00-36580682"/>
        <s v="00-36586910"/>
        <s v="00-36592965"/>
        <s v="00-36594858"/>
        <s v="00-36594902"/>
        <s v="00-36605629"/>
        <s v="00-36612148"/>
        <s v="00-36618219"/>
        <s v="00-36618901"/>
        <s v="00-36636781"/>
        <s v="00-36656353"/>
        <s v="00-36658273"/>
        <s v="00-36675960"/>
        <s v="00-36687785"/>
        <s v="00-36707552"/>
        <s v="00-36715740"/>
        <s v="00-36724504"/>
        <s v="00-36726767"/>
        <s v="00-36733466"/>
        <s v="00-36739479"/>
        <s v="00-36758764"/>
        <s v="00-36770013"/>
        <s v="00-36772387"/>
        <s v="00-36775702"/>
        <s v="00-36786211"/>
        <s v="00-36791143"/>
        <s v="00-36802227"/>
        <s v="00-36805045"/>
        <s v="00-36851375"/>
        <s v="00-36867851"/>
        <s v="00-36878911"/>
        <s v="00-36888045"/>
        <s v="00-36892617"/>
        <s v="00-36905453"/>
        <s v="00-36911168"/>
        <s v="00-36912165"/>
        <s v="00-36930692"/>
        <s v="00-36933626"/>
        <s v="00-36936968"/>
        <s v="00-36937481"/>
        <s v="00-36947218"/>
        <s v="00-36949872"/>
        <s v="00-36968648"/>
        <s v="00-36969824"/>
        <s v="00-36983030"/>
        <s v="00-36998038"/>
        <s v="00-37022137"/>
        <s v="00-37031585"/>
        <s v="00-37040091"/>
        <s v="00-37071907"/>
        <s v="00-37072445"/>
        <s v="00-37073928"/>
        <s v="00-37083170"/>
        <s v="00-37097261"/>
        <s v="00-37101146"/>
        <s v="00-37102854"/>
        <s v="00-37107234"/>
        <s v="00-37128906"/>
        <s v="00-37138304"/>
        <s v="00-37187070"/>
        <s v="00-37201429"/>
        <s v="00-37207628"/>
        <s v="00-37214866"/>
        <s v="00-37242553"/>
        <s v="00-37243875"/>
        <s v="00-37246265"/>
        <s v="00-37249427"/>
        <s v="00-37257905"/>
        <s v="00-37262368"/>
        <s v="00-37262744"/>
        <s v="00-37265115"/>
        <s v="00-37270654"/>
        <s v="00-37272705"/>
        <s v="00-37275395"/>
        <s v="00-37287550"/>
        <s v="00-37289414"/>
        <s v="00-37318624"/>
        <s v="00-37323267"/>
        <s v="00-37323438"/>
        <s v="00-37339300"/>
        <s v="00-37343329"/>
        <s v="00-37348593"/>
        <s v="00-37359832"/>
        <s v="00-37374649"/>
        <s v="00-37383505"/>
        <s v="00-37386042"/>
        <s v="00-37390284"/>
        <s v="00-37397226"/>
        <s v="00-37406435"/>
        <s v="00-37411730"/>
        <s v="00-37412322"/>
        <s v="00-37430524"/>
        <s v="00-37442403"/>
        <s v="00-37455861"/>
        <s v="00-37459975"/>
        <s v="00-37466298"/>
        <s v="00-37466847"/>
        <s v="00-37469800"/>
        <s v="00-37476059"/>
        <s v="00-37479430"/>
        <s v="00-37482786"/>
        <s v="00-37498028"/>
        <s v="00-37535486"/>
        <s v="00-37569515"/>
        <s v="00-37581060"/>
        <s v="00-37587974"/>
        <s v="00-37592908"/>
        <s v="00-37610659"/>
        <s v="00-37619925"/>
        <s v="00-37623724"/>
        <s v="00-37634396"/>
        <s v="00-37636546"/>
        <s v="00-37637454"/>
        <s v="00-37647507"/>
        <s v="00-37659807"/>
        <s v="00-37666357"/>
        <s v="00-37679708"/>
        <s v="00-37683464"/>
        <s v="00-37686424"/>
        <s v="00-37698521"/>
        <s v="00-37709690"/>
        <s v="00-37713235"/>
        <s v="00-37719615"/>
        <s v="00-37727245"/>
        <s v="00-37730181"/>
        <s v="00-37732020"/>
        <s v="00-37753738"/>
        <s v="00-37765262"/>
        <s v="00-37766215"/>
        <s v="00-37776759"/>
        <s v="00-37784045"/>
        <s v="00-37804291"/>
        <s v="00-37811066"/>
        <s v="00-37817237"/>
        <s v="00-37828082"/>
        <s v="00-37833987"/>
        <s v="00-37846793"/>
        <s v="00-37868462"/>
        <s v="00-37868647"/>
        <s v="00-37876639"/>
        <s v="00-37881659"/>
        <s v="00-37888820"/>
        <s v="00-37895721"/>
        <s v="00-37905099"/>
        <s v="00-37913590"/>
        <s v="00-37919635"/>
        <s v="00-37931877"/>
        <s v="00-37935718"/>
        <s v="00-37937587"/>
        <s v="00-37945099"/>
        <s v="00-37955709"/>
        <s v="00-37963448"/>
        <s v="00-37967928"/>
        <s v="00-37970469"/>
        <s v="00-37974764"/>
        <s v="00-37977471"/>
        <s v="00-37980569"/>
        <s v="00-37988506"/>
        <s v="00-37995717"/>
        <s v="00-37999031"/>
        <s v="00-38000735"/>
        <s v="00-38006066"/>
        <s v="00-38011716"/>
        <s v="00-38029211"/>
        <s v="00-38033490"/>
        <s v="00-38042768"/>
        <s v="00-38052325"/>
        <s v="00-38058347"/>
        <s v="00-38063091"/>
        <s v="00-38081593"/>
        <s v="00-38084257"/>
        <s v="00-38122043"/>
        <s v="00-38122623"/>
        <s v="00-38129989"/>
        <s v="00-38137132"/>
        <s v="00-38155104"/>
        <s v="00-38157130"/>
        <s v="00-38162314"/>
        <s v="00-38165011"/>
        <s v="00-38166476"/>
        <s v="00-38168948"/>
        <s v="00-38174991"/>
        <s v="00-38190192"/>
        <s v="00-38190740"/>
        <s v="00-38193492"/>
        <s v="00-38195995"/>
        <s v="00-38197836"/>
        <s v="00-38203297"/>
        <s v="00-38210242"/>
        <s v="00-38215122"/>
        <s v="00-38217583"/>
        <s v="00-38237596"/>
        <s v="00-38267512"/>
        <s v="00-38268552"/>
        <s v="00-38269460"/>
        <s v="00-38270233"/>
        <s v="00-38271272"/>
        <s v="00-38277083"/>
        <s v="00-38284690"/>
        <s v="00-38289021"/>
        <s v="00-38300963"/>
        <s v="00-38321631"/>
        <s v="00-38329115"/>
        <s v="00-38348941"/>
        <s v="00-38354723"/>
        <s v="00-38368443"/>
        <s v="00-38375588"/>
        <s v="00-38386094"/>
        <s v="00-38405950"/>
        <s v="00-38408798"/>
        <s v="00-38427073"/>
        <s v="00-38435937"/>
        <s v="00-38517975"/>
        <s v="00-38521600"/>
        <s v="00-38523490"/>
        <s v="00-38539411"/>
        <s v="00-38540398"/>
        <s v="00-38558624"/>
        <s v="00-38568706"/>
        <s v="00-38568789"/>
        <s v="00-38582041"/>
        <s v="00-38595818"/>
        <s v="00-38682516"/>
        <s v="00-38682565"/>
        <s v="00-38686961"/>
        <s v="00-38709086"/>
        <s v="00-38712948"/>
        <s v="00-38720570"/>
        <s v="00-38722147"/>
        <s v="00-38724658"/>
        <s v="00-38726428"/>
        <s v="00-38747971"/>
        <s v="00-38754429"/>
        <s v="00-38791442"/>
        <s v="00-38813492"/>
        <s v="00-38825960"/>
        <s v="00-38833181"/>
        <s v="00-38839191"/>
        <s v="00-38852315"/>
        <s v="00-38859907"/>
        <s v="00-38861700"/>
        <s v="00-38876806"/>
        <s v="00-38885391"/>
        <s v="00-38919534"/>
        <s v="00-38933176"/>
        <s v="00-38934853"/>
        <s v="00-38963196"/>
        <s v="00-38983946"/>
        <s v="00-38986747"/>
        <s v="00-38996393"/>
        <s v="00-39009455"/>
        <s v="00-39035574"/>
        <s v="00-39045233"/>
        <s v="00-39050282"/>
        <s v="00-39050434"/>
        <s v="00-39051509"/>
        <s v="00-39055218"/>
        <s v="00-39059887"/>
        <s v="00-39090885"/>
        <s v="00-39101720"/>
        <s v="00-39129670"/>
        <s v="00-39159454"/>
        <s v="00-39161475"/>
        <s v="00-39171224"/>
        <s v="00-39187415"/>
        <s v="00-39187446"/>
        <s v="00-39209542"/>
        <s v="00-39226259"/>
        <s v="00-39236279"/>
        <s v="00-39249849"/>
        <s v="00-39284333"/>
        <s v="00-39315551"/>
        <s v="00-39319972"/>
        <s v="00-39330100"/>
        <s v="00-39339153"/>
        <s v="00-39340542"/>
        <s v="00-39352584"/>
        <s v="00-39361293"/>
        <s v="00-39374592"/>
        <s v="00-39380829"/>
        <s v="00-39402174"/>
        <s v="00-39430744"/>
        <s v="00-39436733"/>
        <s v="00-39448158"/>
        <s v="00-39448924"/>
        <s v="00-39450273"/>
        <s v="00-39488936"/>
        <s v="00-39498788"/>
        <s v="00-39513045"/>
        <s v="00-39552089"/>
        <s v="00-39556025"/>
        <s v="00-39557077"/>
        <s v="00-39566552"/>
        <s v="00-39576862"/>
        <s v="00-39579214"/>
        <s v="00-39586634"/>
        <s v="00-39596058"/>
        <s v="00-39596454"/>
        <s v="00-39598969"/>
        <s v="00-39609418"/>
        <s v="00-39611798"/>
        <s v="00-39626511"/>
        <s v="00-39665008"/>
        <s v="00-39677351"/>
        <s v="00-39680536"/>
        <s v="00-39688703"/>
        <s v="00-39701146"/>
        <s v="00-39705384"/>
        <s v="00-39709238"/>
        <s v="00-39716697"/>
        <s v="00-39721110"/>
        <s v="00-39732676"/>
        <s v="00-39738898"/>
        <s v="00-39796480"/>
        <s v="00-39804324"/>
        <s v="00-39822796"/>
        <s v="00-39830286"/>
        <s v="00-39831718"/>
        <s v="00-39835580"/>
        <s v="00-39850909"/>
        <s v="00-39855629"/>
        <s v="00-39855935"/>
        <s v="00-39862398"/>
        <s v="00-39882729"/>
        <s v="00-39886356"/>
        <s v="00-39890245"/>
        <s v="00-39899953"/>
        <s v="00-39906700"/>
        <s v="00-39914362"/>
        <s v="00-39921345"/>
        <s v="00-39971710"/>
        <s v="00-39974566"/>
        <s v="00-39991893"/>
        <s v="00-40003511"/>
        <s v="00-40014729"/>
        <s v="00-40021918"/>
        <s v="00-40029161"/>
        <s v="00-40038761"/>
        <s v="00-40048229"/>
        <s v="00-40059912"/>
        <s v="00-40066698"/>
        <s v="00-40094589"/>
        <s v="00-40097200"/>
        <s v="00-40129718"/>
        <s v="00-40134305"/>
        <s v="00-40135742"/>
        <s v="00-40145757"/>
        <s v="00-40161371"/>
        <s v="00-40161549"/>
        <s v="00-40171534"/>
        <s v="00-40175481"/>
        <s v="00-40187291"/>
        <s v="00-40201129"/>
        <s v="00-40202787"/>
        <s v="00-40208616"/>
        <s v="00-40221880"/>
        <s v="00-40229076"/>
        <s v="00-40231877"/>
        <s v="00-40237434"/>
        <s v="00-40245233"/>
        <s v="00-40257672"/>
        <s v="00-40265112"/>
        <s v="00-40265633"/>
        <s v="00-40268764"/>
        <s v="00-40271240"/>
        <s v="00-40272606"/>
        <s v="00-40277201"/>
        <s v="00-40283277"/>
        <s v="00-40291991"/>
        <s v="00-40300423"/>
        <s v="00-40310459"/>
        <s v="00-40317902"/>
        <s v="00-40358467"/>
        <s v="00-40374151"/>
        <s v="00-40384767"/>
        <s v="00-40386144"/>
        <s v="00-40388900"/>
        <s v="00-40389767"/>
        <s v="00-40396847"/>
        <s v="00-40410305"/>
        <s v="00-40418726"/>
        <s v="00-40423822"/>
        <s v="00-40425150"/>
        <s v="00-40425851"/>
        <s v="00-40435778"/>
        <s v="00-40436373"/>
        <s v="00-40438208"/>
        <s v="00-40465492"/>
        <s v="00-40515430"/>
        <s v="00-40519769"/>
        <s v="00-40532273"/>
        <s v="00-40540334"/>
        <s v="00-40544052"/>
        <s v="00-40554079"/>
        <s v="00-40563463"/>
        <s v="00-40566650"/>
        <s v="00-40579810"/>
        <s v="00-40581711"/>
        <s v="00-40584869"/>
        <s v="00-40595207"/>
        <s v="00-40595359"/>
        <s v="00-40596967"/>
        <s v="00-40598413"/>
        <s v="00-40628653"/>
        <s v="00-40638003"/>
        <s v="00-40645572"/>
        <s v="00-40651547"/>
        <s v="00-40652764"/>
        <s v="00-40657783"/>
        <s v="00-40679513"/>
        <s v="00-40686623"/>
        <s v="00-40687661"/>
        <s v="00-40693565"/>
        <s v="00-40697766"/>
        <s v="00-40710031"/>
        <s v="00-40725714"/>
        <s v="00-40726021"/>
        <s v="00-40746598"/>
        <s v="00-40756225"/>
        <s v="00-40765501"/>
        <s v="00-40770370"/>
        <s v="00-40783635"/>
        <s v="00-40784021"/>
        <s v="00-40805436"/>
        <s v="00-40824989"/>
        <s v="00-40830120"/>
        <s v="00-40839382"/>
        <s v="00-40843108"/>
        <s v="00-40853990"/>
        <s v="00-40884937"/>
        <s v="00-40885530"/>
        <s v="00-40894000"/>
        <s v="00-40906854"/>
        <s v="00-40923692"/>
        <s v="00-40935029"/>
        <s v="00-40950556"/>
        <s v="00-40954383"/>
        <s v="00-40962820"/>
        <s v="00-40976164"/>
        <s v="00-40980281"/>
        <s v="00-40996935"/>
        <s v="00-40996944"/>
        <s v="00-41026926"/>
        <s v="00-41048131"/>
        <s v="00-41079103"/>
        <s v="00-41080809"/>
        <s v="00-41084734"/>
        <s v="00-41088690"/>
        <s v="00-41098826"/>
        <s v="00-41112045"/>
        <s v="00-41142999"/>
        <s v="00-41145672"/>
        <s v="00-41150478"/>
        <s v="00-41163805"/>
        <s v="00-41182544"/>
        <s v="00-41195619"/>
        <s v="00-41207351"/>
        <s v="00-41211039"/>
        <s v="00-41212087"/>
        <s v="00-41213772"/>
        <s v="00-41219836"/>
        <s v="00-41224916"/>
        <s v="00-41227854"/>
        <s v="00-41228768"/>
        <s v="00-41229060"/>
        <s v="00-41235369"/>
        <s v="00-41243272"/>
        <s v="00-41244663"/>
        <s v="00-41255233"/>
        <s v="00-41269891"/>
        <s v="00-41271945"/>
        <s v="00-41308738"/>
        <s v="00-41312845"/>
        <s v="00-41316383"/>
        <s v="00-41338443"/>
        <s v="00-41343627"/>
        <s v="00-41361578"/>
        <s v="00-41370393"/>
        <s v="00-41389215"/>
        <s v="00-41411837"/>
        <s v="00-41417664"/>
        <s v="00-41426254"/>
        <s v="00-41435163"/>
        <s v="00-41451618"/>
        <s v="00-41477910"/>
        <s v="00-41491128"/>
        <s v="00-41499354"/>
        <s v="00-41500479"/>
        <s v="00-41503438"/>
        <s v="00-41514326"/>
        <s v="00-41519884"/>
        <s v="00-41523529"/>
        <s v="00-41523901"/>
        <s v="00-41531482"/>
        <s v="00-41542499"/>
        <s v="00-41542991"/>
        <s v="00-41554178"/>
        <s v="00-41562316"/>
        <s v="00-41568532"/>
        <s v="00-41570584"/>
        <s v="00-41578870"/>
        <s v="00-41603688"/>
        <s v="00-41626932"/>
        <s v="00-41635949"/>
        <s v="00-41663551"/>
        <s v="00-41667072"/>
        <s v="00-41668937"/>
        <s v="00-41688446"/>
        <s v="00-41701674"/>
        <s v="00-41708297"/>
        <s v="00-41713949"/>
        <s v="00-41720243"/>
        <s v="00-41724015"/>
        <s v="00-41724268"/>
        <s v="00-41728577"/>
        <s v="00-41741300"/>
        <s v="00-41758221"/>
        <s v="00-41775196"/>
        <s v="00-41778964"/>
        <s v="00-41782201"/>
        <s v="00-41802361"/>
        <s v="00-41826980"/>
        <s v="00-41840662"/>
        <s v="00-41844175"/>
        <s v="00-41872495"/>
        <s v="00-41880763"/>
        <s v="00-41887353"/>
        <s v="00-41887829"/>
        <s v="00-41895802"/>
        <s v="00-41899399"/>
        <s v="00-41915266"/>
        <s v="00-41970207"/>
        <s v="00-41973862"/>
        <s v="00-41974274"/>
        <s v="00-41992524"/>
        <s v="00-42002808"/>
        <s v="00-42051720"/>
        <s v="00-42117961"/>
        <s v="00-42120359"/>
        <s v="00-42149161"/>
        <s v="00-42158168"/>
        <s v="00-42158208"/>
        <s v="00-42168745"/>
        <s v="00-42171352"/>
        <s v="00-42174926"/>
        <s v="00-42215762"/>
        <s v="00-42224818"/>
        <s v="00-42231365"/>
        <s v="00-42238832"/>
        <s v="00-42247700"/>
        <s v="00-42252798"/>
        <s v="00-42255732"/>
        <s v="00-42257563"/>
        <s v="00-42261979"/>
        <s v="00-42264859"/>
        <s v="00-42282510"/>
        <s v="00-42303777"/>
        <s v="00-42308550"/>
        <s v="00-42311297"/>
        <s v="00-42323627"/>
        <s v="00-42352710"/>
        <s v="00-42359400"/>
        <s v="00-42363373"/>
        <s v="00-42368904"/>
        <s v="00-42392187"/>
        <s v="00-42394260"/>
        <s v="00-42420888"/>
        <s v="00-42431822"/>
        <s v="00-42435858"/>
        <s v="00-42456869"/>
        <s v="00-42458022"/>
        <s v="00-42461414"/>
        <s v="00-42466665"/>
        <s v="00-42472386"/>
        <s v="00-42474862"/>
        <s v="00-42476548"/>
        <s v="00-42482142"/>
        <s v="00-42488275"/>
        <s v="00-42491014"/>
        <s v="00-42502527"/>
        <s v="00-42521351"/>
        <s v="00-42522981"/>
        <s v="00-42559181"/>
        <s v="00-42567348"/>
        <s v="00-42572300"/>
        <s v="00-42580280"/>
        <s v="00-42595918"/>
        <s v="00-42624751"/>
        <s v="00-42626898"/>
        <s v="00-42633405"/>
        <s v="00-42636120"/>
        <s v="00-42646040"/>
        <s v="00-42646566"/>
        <s v="00-42661791"/>
        <s v="00-42699596"/>
        <s v="00-42706763"/>
        <s v="00-42709288"/>
        <s v="00-42733135"/>
        <s v="00-42737441"/>
        <s v="00-42743997"/>
        <s v="00-42744914"/>
        <s v="00-42762641"/>
        <s v="00-42785604"/>
        <s v="00-42787299"/>
        <s v="00-42791876"/>
        <s v="00-42807356"/>
        <s v="00-42813517"/>
        <s v="00-42817159"/>
        <s v="00-42821225"/>
        <s v="00-42822896"/>
        <s v="00-42828067"/>
        <s v="00-42830348"/>
        <s v="00-42835306"/>
        <s v="00-42846895"/>
        <s v="00-42849585"/>
        <s v="00-42858752"/>
        <s v="00-42862031"/>
        <s v="00-42862288"/>
        <s v="00-42866956"/>
        <s v="00-42868828"/>
        <s v="00-42873271"/>
        <s v="00-42875807"/>
        <s v="00-42895027"/>
        <s v="00-42905017"/>
        <s v="00-42913766"/>
        <s v="00-42914388"/>
        <s v="00-42923144"/>
        <s v="00-42925384"/>
        <s v="00-42926044"/>
        <s v="00-42930552"/>
        <s v="00-42954882"/>
        <s v="00-42958088"/>
        <s v="00-42971677"/>
        <s v="00-42977091"/>
        <s v="00-42981324"/>
        <s v="00-42989230"/>
        <s v="00-43027552"/>
        <s v="00-43043458"/>
        <s v="00-43059986"/>
        <s v="00-43064092"/>
        <s v="00-43064672"/>
        <s v="00-43077929"/>
        <s v="00-43098475"/>
        <s v="00-43105363"/>
        <s v="00-43115824"/>
        <s v="00-43130320"/>
        <s v="00-43145043"/>
        <s v="00-43154375"/>
        <s v="00-43179439"/>
        <s v="00-43214205"/>
        <s v="00-43214247"/>
        <s v="00-43221198"/>
        <s v="00-43226234"/>
        <s v="00-43229057"/>
        <s v="00-43234179"/>
        <s v="00-43273757"/>
        <s v="00-43278142"/>
        <s v="00-43279063"/>
        <s v="00-43283131"/>
        <s v="00-43308414"/>
        <s v="00-43308443"/>
        <s v="00-43314826"/>
        <s v="00-43316996"/>
        <s v="00-43318046"/>
        <s v="00-43324269"/>
        <s v="00-43331239"/>
        <s v="00-43355581"/>
        <s v="00-43358157"/>
        <s v="00-43363439"/>
        <s v="00-43369932"/>
        <s v="00-43372435"/>
        <s v="00-43372509"/>
        <s v="00-43373708"/>
        <s v="00-43375495"/>
        <s v="00-43388761"/>
        <s v="00-43396474"/>
        <s v="00-43415162"/>
        <s v="00-43416963"/>
        <s v="00-43421297"/>
        <s v="00-43422272"/>
        <s v="00-43425740"/>
        <s v="00-43433510"/>
        <s v="00-43435196"/>
        <s v="00-43438309"/>
        <s v="00-43446562"/>
        <s v="00-43472531"/>
        <s v="00-43482865"/>
        <s v="00-43501223"/>
        <s v="00-43522920"/>
        <s v="00-43524742"/>
        <s v="00-43533178"/>
        <s v="00-43533779"/>
        <s v="00-43534134"/>
        <s v="00-43544016"/>
        <s v="00-43544444"/>
        <s v="00-43546480"/>
        <s v="00-43552306"/>
        <s v="00-43562313"/>
        <s v="00-43567615"/>
        <s v="00-43577603"/>
        <s v="00-43581121"/>
        <s v="00-43629729"/>
        <s v="00-43638559"/>
        <s v="00-43662096"/>
        <s v="00-43685164"/>
        <s v="00-43704923"/>
        <s v="00-43715633"/>
        <s v="00-43738434"/>
        <s v="00-43739891"/>
        <s v="00-43746338"/>
        <s v="00-43752783"/>
        <s v="00-43768232"/>
        <s v="00-43768952"/>
        <s v="00-43778683"/>
        <s v="00-43782566"/>
        <s v="00-43802725"/>
        <s v="00-43810519"/>
        <s v="00-43814834"/>
        <s v="00-43842880"/>
        <s v="00-43843856"/>
        <s v="00-43867505"/>
        <s v="00-43875271"/>
        <s v="00-43889297"/>
        <s v="00-43894767"/>
        <s v="00-43911809"/>
        <s v="00-43915603"/>
        <s v="00-43927264"/>
        <s v="00-43946341"/>
        <s v="00-43948447"/>
        <s v="00-43962179"/>
        <s v="00-43965629"/>
        <s v="00-43971980"/>
        <s v="00-43983200"/>
        <s v="00-43994245"/>
        <s v="00-43999198"/>
        <s v="00-44002147"/>
        <s v="00-44006749"/>
        <s v="00-44008132"/>
        <s v="00-44019584"/>
        <s v="00-44026103"/>
        <s v="00-44042835"/>
        <s v="00-44045250"/>
        <s v="00-44061458"/>
        <s v="00-44063535"/>
        <s v="00-44065154"/>
        <s v="00-44077377"/>
        <s v="00-44096640"/>
        <s v="00-44099461"/>
        <s v="00-44103198"/>
        <s v="00-44103265"/>
        <s v="00-44110350"/>
        <s v="00-44113177"/>
        <s v="00-44129962"/>
        <s v="00-44130157"/>
        <s v="00-44143101"/>
        <s v="00-44147341"/>
        <s v="00-44153671"/>
        <s v="00-44187558"/>
        <s v="00-44188269"/>
        <s v="00-44190049"/>
        <s v="00-44210410"/>
        <s v="00-44210729"/>
        <s v="00-44227688"/>
        <s v="00-44258271"/>
        <s v="00-44265686"/>
        <s v="00-44269370"/>
        <s v="00-44273540"/>
        <s v="00-44281600"/>
        <s v="00-44286237"/>
        <s v="00-44314112"/>
        <s v="00-44345256"/>
        <s v="00-44349528"/>
        <s v="00-44406841"/>
        <s v="00-44414393"/>
        <s v="00-44426734"/>
        <s v="00-44439001"/>
        <s v="00-44461808"/>
        <s v="00-44471853"/>
        <s v="00-44475383"/>
        <s v="00-44479616"/>
        <s v="00-44488013"/>
        <s v="00-44506369"/>
        <s v="00-44517819"/>
        <s v="00-44522269"/>
        <s v="00-44541505"/>
        <s v="00-44578176"/>
        <s v="00-44589898"/>
        <s v="00-44597012"/>
        <s v="00-44599931"/>
        <s v="00-44604165"/>
        <s v="00-44604301"/>
        <s v="00-44606236"/>
        <s v="00-44608672"/>
        <s v="00-44616300"/>
        <s v="00-44617672"/>
        <s v="00-44619354"/>
        <s v="00-44654107"/>
        <s v="00-44660198"/>
        <s v="00-44665942"/>
        <s v="00-44666735"/>
        <s v="00-44678200"/>
        <s v="00-44692423"/>
        <s v="00-44699521"/>
        <s v="00-44701832"/>
        <s v="00-44707367"/>
        <s v="00-44715287"/>
        <s v="00-44716489"/>
        <s v="00-44716747"/>
        <s v="00-44720808"/>
        <s v="00-44737951"/>
        <s v="00-44742654"/>
        <s v="00-44744624"/>
        <s v="00-44754808"/>
        <s v="00-44761889"/>
        <s v="00-44769739"/>
        <s v="00-44772628"/>
        <s v="00-44777922"/>
        <s v="00-44780900"/>
        <s v="00-44788100"/>
        <s v="00-44790435"/>
        <s v="00-44819972"/>
        <s v="00-44835414"/>
        <s v="00-44856447"/>
        <s v="00-44865621"/>
        <s v="00-44942491"/>
        <s v="00-44957021"/>
        <s v="00-44979330"/>
        <s v="00-44987131"/>
        <s v="00-44987861"/>
        <s v="00-44997902"/>
        <s v="00-44998540"/>
        <s v="00-45012338"/>
        <s v="00-45027571"/>
        <s v="00-45046953"/>
        <s v="00-45059710"/>
        <s v="00-45065845"/>
        <s v="00-45075212"/>
        <s v="00-45096899"/>
        <s v="00-45104776"/>
        <s v="00-45105069"/>
        <s v="00-45106207"/>
        <s v="00-45109738"/>
        <s v="00-45120118"/>
        <s v="00-45121991"/>
        <s v="00-45128164"/>
        <s v="00-45136671"/>
        <s v="00-45150315"/>
        <s v="00-45159040"/>
        <s v="00-45160491"/>
        <s v="00-45183616"/>
        <s v="00-45186708"/>
        <s v="00-45200483"/>
        <s v="00-45212476"/>
        <s v="00-45220681"/>
        <s v="00-45223738"/>
        <s v="00-45227919"/>
        <s v="00-45231001"/>
        <s v="00-45253038"/>
        <s v="00-45255913"/>
        <s v="00-45272295"/>
        <s v="00-45279042"/>
        <s v="00-45296615"/>
        <s v="00-45298445"/>
        <s v="00-45315666"/>
        <s v="00-45328305"/>
        <s v="00-45332312"/>
        <s v="00-45346140"/>
        <s v="00-45349744"/>
        <s v="00-45351479"/>
        <s v="00-45353058"/>
        <s v="00-45365829"/>
        <s v="00-45370495"/>
        <s v="00-45374067"/>
        <s v="00-45392370"/>
        <s v="00-45405879"/>
        <s v="00-45413896"/>
        <s v="00-45421420"/>
        <s v="00-45450260"/>
        <s v="00-45459306"/>
        <s v="00-45459875"/>
        <s v="00-45472873"/>
        <s v="00-45478283"/>
        <s v="00-45501623"/>
        <s v="00-45524800"/>
        <s v="00-45566111"/>
        <s v="00-45594597"/>
        <s v="00-45603234"/>
        <s v="00-45608258"/>
        <s v="00-45614444"/>
        <s v="00-45651567"/>
        <s v="00-45652586"/>
        <s v="00-45661812"/>
        <s v="00-45675021"/>
        <s v="00-45720850"/>
        <s v="00-45725839"/>
        <s v="00-45769504"/>
        <s v="00-45772648"/>
        <s v="00-45787268"/>
        <s v="00-45792181"/>
        <s v="00-45799340"/>
        <s v="00-45800669"/>
        <s v="00-45803474"/>
        <s v="00-45812670"/>
        <s v="00-45817693"/>
        <s v="00-45835671"/>
        <s v="00-45867744"/>
        <s v="00-45874310"/>
        <s v="00-45879550"/>
        <s v="00-45896226"/>
        <s v="00-45899440"/>
        <s v="00-45899536"/>
        <s v="00-45925787"/>
        <s v="00-45940979"/>
        <s v="00-45943432"/>
        <s v="00-45961754"/>
        <s v="00-45974394"/>
        <s v="00-45976961"/>
        <s v="00-45997422"/>
        <s v="00-45999989"/>
        <s v="00-46004061"/>
        <s v="00-46006180"/>
        <s v="00-46015375"/>
        <s v="00-46017965"/>
        <s v="00-46019090"/>
        <s v="00-46025956"/>
        <s v="00-46032304"/>
        <s v="00-46039426"/>
        <s v="00-46072958"/>
        <s v="00-46080681"/>
        <s v="00-46103034"/>
        <s v="00-46115786"/>
        <s v="00-46120895"/>
        <s v="00-46137452"/>
        <s v="00-46143610"/>
        <s v="00-46147988"/>
        <s v="00-46148486"/>
        <s v="00-46153018"/>
        <s v="00-46155999"/>
        <s v="00-46159360"/>
        <s v="00-46169218"/>
        <s v="00-46173157"/>
        <s v="00-46179228"/>
        <s v="00-46180065"/>
        <s v="00-46186270"/>
        <s v="00-46188108"/>
        <s v="00-46190613"/>
        <s v="00-46202036"/>
        <s v="00-46202434"/>
        <s v="00-46207439"/>
        <s v="00-46210517"/>
        <s v="00-46218400"/>
        <s v="00-46238606"/>
        <s v="00-46245645"/>
        <s v="00-46255595"/>
        <s v="00-46268695"/>
        <s v="00-46274334"/>
        <s v="00-46276862"/>
        <s v="00-46287573"/>
        <s v="00-46297151"/>
        <s v="00-46317732"/>
        <s v="00-46338173"/>
        <s v="00-46353305"/>
        <s v="00-46358251"/>
        <s v="00-46360358"/>
        <s v="00-46361787"/>
        <s v="00-46364093"/>
        <s v="00-46367920"/>
        <s v="00-46371543"/>
        <s v="00-46436564"/>
        <s v="00-46463456"/>
        <s v="00-46468984"/>
        <s v="00-46470084"/>
        <s v="00-46482003"/>
        <s v="00-46489118"/>
        <s v="00-46499378"/>
        <s v="00-46504456"/>
        <s v="00-46540265"/>
        <s v="00-46560856"/>
        <s v="00-46586490"/>
        <s v="00-46589276"/>
        <s v="00-46589757"/>
        <s v="00-46589765"/>
        <s v="00-46637787"/>
        <s v="00-46643203"/>
        <s v="00-46667896"/>
        <s v="00-46675397"/>
        <s v="00-46684386"/>
        <s v="00-46685578"/>
        <s v="00-46701305"/>
        <s v="00-46702849"/>
        <s v="00-46712288"/>
        <s v="00-46715535"/>
        <s v="00-46721983"/>
        <s v="00-46726260"/>
        <s v="00-46726628"/>
        <s v="00-46748299"/>
        <s v="00-46758166"/>
        <s v="00-46770884"/>
        <s v="00-46771858"/>
        <s v="00-46778269"/>
        <s v="00-46784982"/>
        <s v="00-46795607"/>
        <s v="00-46803483"/>
        <s v="00-46807983"/>
        <s v="00-46819677"/>
        <s v="00-46828381"/>
        <s v="00-46836194"/>
        <s v="00-46838009"/>
        <s v="00-46840133"/>
        <s v="00-46855423"/>
        <s v="00-46866075"/>
        <s v="00-46871774"/>
        <s v="00-46874043"/>
        <s v="00-46878825"/>
        <s v="00-46879231"/>
        <s v="00-46881809"/>
        <s v="00-46896459"/>
        <s v="00-46896581"/>
        <s v="00-46905154"/>
        <s v="00-46923094"/>
        <s v="00-46941691"/>
        <s v="00-46962459"/>
        <s v="00-46969062"/>
        <s v="00-46971545"/>
        <s v="00-46972997"/>
        <s v="00-46980400"/>
        <s v="00-46985109"/>
        <s v="00-46992495"/>
        <s v="00-46997080"/>
        <s v="00-47017197"/>
        <s v="00-47018238"/>
        <s v="00-47031436"/>
        <s v="00-47038339"/>
        <s v="00-47054585"/>
        <s v="00-47056223"/>
        <s v="00-47057520"/>
        <s v="00-47072327"/>
        <s v="00-47074477"/>
        <s v="00-47111151"/>
        <s v="00-47112255"/>
        <s v="00-47131272"/>
        <s v="00-47135338"/>
        <s v="00-47135605"/>
        <s v="00-47160179"/>
        <s v="00-47190613"/>
        <s v="00-47201638"/>
        <s v="00-47207440"/>
        <s v="00-47208837"/>
        <s v="00-47215199"/>
        <s v="00-47221734"/>
        <s v="00-47223512"/>
        <s v="00-47228655"/>
        <s v="00-47228730"/>
        <s v="00-47230579"/>
        <s v="00-47237796"/>
        <s v="00-47241089"/>
        <s v="00-47277197"/>
        <s v="00-47281925"/>
        <s v="00-47303539"/>
        <s v="00-47303947"/>
        <s v="00-47308143"/>
        <s v="00-47308656"/>
        <s v="00-47309443"/>
        <s v="00-47327686"/>
        <s v="00-47329499"/>
        <s v="00-47342004"/>
        <s v="00-47362868"/>
        <s v="00-47363712"/>
        <s v="00-47373949"/>
        <s v="00-47376435"/>
        <s v="00-47381773"/>
        <s v="00-47382097"/>
        <s v="00-47393469"/>
        <s v="00-47400852"/>
        <s v="00-47403668"/>
        <s v="00-47433364"/>
        <s v="00-47468133"/>
        <s v="00-47487708"/>
        <s v="00-47490735"/>
        <s v="00-47490780"/>
        <s v="00-47508261"/>
        <s v="00-47509920"/>
        <s v="00-47515276"/>
        <s v="00-47518437"/>
        <s v="00-47526885"/>
        <s v="00-47535126"/>
        <s v="00-47539330"/>
        <s v="00-47551535"/>
        <s v="00-47551952"/>
        <s v="00-47557512"/>
        <s v="00-47561442"/>
        <s v="00-47570627"/>
        <s v="00-47580770"/>
        <s v="00-47590802"/>
        <s v="00-47601994"/>
        <s v="00-47602378"/>
        <s v="00-47608285"/>
        <s v="00-47613959"/>
        <s v="00-47621248"/>
        <s v="00-47625379"/>
        <s v="00-47627490"/>
        <s v="00-47628993"/>
        <s v="00-47631028"/>
        <s v="00-47653656"/>
        <s v="00-47663633"/>
        <s v="00-47678462"/>
        <s v="00-47684709"/>
        <s v="00-47698267"/>
        <s v="00-47715268"/>
        <s v="00-47733231"/>
        <s v="00-47749932"/>
        <s v="00-47775463"/>
        <s v="00-47791498"/>
        <s v="00-47813626"/>
        <s v="00-47818761"/>
        <s v="00-47847277"/>
        <s v="00-47855437"/>
        <s v="00-47862236"/>
        <s v="00-47869196"/>
        <s v="00-47877483"/>
        <s v="00-47890586"/>
        <s v="00-47912273"/>
        <s v="00-47940248"/>
        <s v="00-47955201"/>
        <s v="00-47958563"/>
        <s v="00-47983442"/>
        <s v="00-47985938"/>
        <s v="00-47988968"/>
        <s v="00-47990986"/>
        <s v="00-47998956"/>
        <s v="00-48019546"/>
        <s v="00-48024987"/>
        <s v="00-48037456"/>
        <s v="00-48059575"/>
        <s v="00-48064741"/>
        <s v="00-48068331"/>
        <s v="00-48070748"/>
        <s v="00-48074872"/>
        <s v="00-48077170"/>
        <s v="00-48085045"/>
        <s v="00-48130237"/>
        <s v="00-48133464"/>
        <s v="00-48143010"/>
        <s v="00-48146203"/>
        <s v="00-48149420"/>
        <s v="00-48155583"/>
        <s v="00-48163378"/>
        <s v="00-48168910"/>
        <s v="00-48183020"/>
        <s v="00-48186811"/>
        <s v="00-48211978"/>
        <s v="00-48233190"/>
        <s v="00-48240309"/>
        <s v="00-48257007"/>
        <s v="00-48257465"/>
        <s v="00-48261364"/>
        <s v="00-48270459"/>
        <s v="00-48286911"/>
        <s v="00-48294101"/>
        <s v="00-48307798"/>
        <s v="00-48313228"/>
        <s v="00-48323962"/>
        <s v="00-48374806"/>
        <s v="00-48374892"/>
        <s v="00-48401154"/>
        <s v="00-48412328"/>
        <s v="00-48451741"/>
        <s v="00-48452777"/>
        <s v="00-48456543"/>
        <s v="00-48470165"/>
        <s v="00-48477438"/>
        <s v="00-48488047"/>
        <s v="00-48493103"/>
        <s v="00-48496836"/>
        <s v="00-48502168"/>
        <s v="00-48526473"/>
        <s v="00-48531288"/>
        <s v="00-48546517"/>
        <s v="00-48556513"/>
        <s v="00-48559355"/>
        <s v="00-48561390"/>
        <s v="00-48564701"/>
        <s v="00-48576654"/>
        <s v="00-48584041"/>
        <s v="00-48587625"/>
        <s v="00-48606206"/>
        <s v="00-48612968"/>
        <s v="00-48650694"/>
        <s v="00-48659554"/>
        <s v="00-48668339"/>
        <s v="00-48668783"/>
        <s v="00-48687319"/>
        <s v="00-48695860"/>
        <s v="00-48728311"/>
        <s v="00-48747182"/>
        <s v="00-48747284"/>
        <s v="00-48762628"/>
        <s v="00-48781804"/>
        <s v="00-48787039"/>
        <s v="00-48789478"/>
        <s v="00-48814484"/>
        <s v="00-48833650"/>
        <s v="00-48835762"/>
        <s v="00-48849191"/>
        <s v="00-48851599"/>
        <s v="00-48893851"/>
        <s v="00-48903840"/>
        <s v="00-48904591"/>
        <s v="00-48909246"/>
        <s v="00-48909287"/>
        <s v="00-48913746"/>
        <s v="00-48948304"/>
        <s v="00-48959030"/>
        <s v="00-48971765"/>
        <s v="00-48974101"/>
        <s v="00-48982422"/>
        <s v="00-48990885"/>
        <s v="00-48991508"/>
        <s v="00-49000919"/>
        <s v="00-49005267"/>
        <s v="00-49011532"/>
        <s v="00-49034245"/>
        <s v="00-49045119"/>
        <s v="00-49057246"/>
        <s v="00-49086658"/>
        <s v="00-49101812"/>
        <s v="00-49113647"/>
        <s v="00-49117508"/>
        <s v="00-49119248"/>
        <s v="00-49123810"/>
        <s v="00-49126722"/>
        <s v="00-49134657"/>
        <s v="00-49158335"/>
        <s v="00-49173807"/>
        <s v="00-49189370"/>
        <s v="00-49193927"/>
        <s v="00-49238480"/>
        <s v="00-49246971"/>
        <s v="00-49251912"/>
        <s v="00-49258091"/>
        <s v="00-49274257"/>
        <s v="00-49288049"/>
        <s v="00-49296782"/>
        <s v="00-49305644"/>
        <s v="00-49315407"/>
        <s v="00-49330568"/>
        <s v="00-49379055"/>
        <s v="00-49385448"/>
        <s v="00-49392920"/>
        <s v="00-49401349"/>
        <s v="00-49407965"/>
        <s v="00-49412831"/>
        <s v="00-49424344"/>
        <s v="00-49428563"/>
        <s v="00-49435019"/>
        <s v="00-49437611"/>
        <s v="00-49448235"/>
        <s v="00-49453084"/>
        <s v="00-49453440"/>
        <s v="00-49483865"/>
        <s v="00-49487002"/>
        <s v="00-49490030"/>
        <s v="00-49491631"/>
        <s v="00-49503079"/>
        <s v="00-49529438"/>
        <s v="00-49529512"/>
        <s v="00-49530879"/>
        <s v="00-49548494"/>
        <s v="00-49557552"/>
        <s v="00-49568600"/>
        <s v="00-49580948"/>
        <s v="00-49583058"/>
        <s v="00-49596283"/>
        <s v="00-49608344"/>
        <s v="00-49613096"/>
        <s v="00-49614511"/>
        <s v="00-49625201"/>
        <s v="00-49626654"/>
        <s v="00-49657541"/>
        <s v="00-49663715"/>
        <s v="00-49666982"/>
        <s v="00-49682169"/>
        <s v="00-49689300"/>
        <s v="00-49691460"/>
        <s v="00-49700319"/>
        <s v="00-49701147"/>
        <s v="00-49733158"/>
        <s v="00-49738181"/>
        <s v="00-49742322"/>
        <s v="00-49747835"/>
        <s v="00-49796475"/>
        <s v="00-49810955"/>
        <s v="00-49816893"/>
        <s v="00-49878686"/>
        <s v="00-49890367"/>
        <s v="00-49905650"/>
        <s v="00-49909444"/>
        <s v="00-49920898"/>
        <s v="00-49922369"/>
        <s v="00-49922892"/>
        <s v="00-49928545"/>
        <s v="00-49937484"/>
        <s v="00-49949573"/>
        <s v="00-49967346"/>
        <s v="00-49971412"/>
        <s v="00-49985512"/>
        <s v="00-49990044"/>
        <s v="00-50000379"/>
        <s v="00-50042087"/>
        <s v="00-50043139"/>
        <s v="00-50045650"/>
        <s v="00-50056231"/>
        <s v="00-50056450"/>
        <s v="00-50058376"/>
        <s v="00-50065416"/>
        <s v="00-50070341"/>
        <s v="00-50071487"/>
        <s v="00-50078726"/>
        <s v="00-50079111"/>
        <s v="00-50107493"/>
        <s v="00-50109750"/>
        <s v="00-50111251"/>
        <s v="00-50119360"/>
        <s v="00-50119441"/>
        <s v="00-50134687"/>
        <s v="00-50144760"/>
        <s v="00-50150882"/>
        <s v="00-50154990"/>
        <s v="00-50162553"/>
        <s v="00-50194740"/>
        <s v="00-50215871"/>
        <s v="00-50216625"/>
        <s v="00-50237208"/>
        <s v="00-50241177"/>
        <s v="00-50245439"/>
        <s v="00-50248639"/>
        <s v="00-50250703"/>
        <s v="00-50251854"/>
        <s v="00-50255085"/>
        <s v="00-50260078"/>
        <s v="00-50261914"/>
        <s v="00-50266942"/>
        <s v="00-50273561"/>
        <s v="00-50278816"/>
        <s v="00-50279806"/>
        <s v="00-50284955"/>
        <s v="00-50292372"/>
        <s v="00-50292848"/>
        <s v="00-50296396"/>
        <s v="00-50302318"/>
        <s v="00-50311369"/>
        <s v="00-50316208"/>
        <s v="00-50329802"/>
        <s v="00-50342521"/>
        <s v="00-50380007"/>
        <s v="00-50384524"/>
        <s v="00-50409241"/>
        <s v="00-50413766"/>
        <s v="00-50414015"/>
        <s v="00-50415166"/>
        <s v="00-50416168"/>
        <s v="00-50425346"/>
        <s v="00-50425690"/>
        <s v="00-50426348"/>
        <s v="00-50434140"/>
        <s v="00-50437430"/>
        <s v="00-50438993"/>
        <s v="00-50444791"/>
        <s v="00-50446864"/>
        <s v="00-50447664"/>
        <s v="00-50461969"/>
        <s v="00-50462762"/>
        <s v="00-50463479"/>
        <s v="00-50464166"/>
        <s v="00-50474667"/>
        <s v="00-50475203"/>
        <s v="00-50484137"/>
        <s v="00-50488852"/>
        <s v="00-50513220"/>
        <s v="00-50526484"/>
        <s v="00-50540480"/>
        <s v="00-50543196"/>
        <s v="00-50545587"/>
        <s v="00-50549608"/>
        <s v="00-50553227"/>
        <s v="00-50570882"/>
        <s v="00-50574135"/>
        <s v="00-50593556"/>
        <s v="00-50593660"/>
        <s v="00-50599103"/>
        <s v="00-50602354"/>
        <s v="00-50630244"/>
        <s v="00-50635874"/>
        <s v="00-50645509"/>
        <s v="00-50670131"/>
        <s v="00-50681488"/>
        <s v="00-50691933"/>
        <s v="00-50694236"/>
        <s v="00-50698994"/>
        <s v="00-50702879"/>
        <s v="00-50714693"/>
        <s v="00-50723023"/>
        <s v="00-50724121"/>
        <s v="00-50729055"/>
        <s v="00-50744867"/>
        <s v="00-50745258"/>
        <s v="00-50750934"/>
        <s v="00-50754622"/>
        <s v="00-50811697"/>
        <s v="00-50812122"/>
        <s v="00-50833796"/>
        <s v="00-50851122"/>
        <s v="00-50883024"/>
        <s v="00-50890916"/>
        <s v="00-50912093"/>
        <s v="00-50924657"/>
        <s v="00-50930993"/>
        <s v="00-50935883"/>
        <s v="00-50945382"/>
        <s v="00-50955675"/>
        <s v="00-50962024"/>
        <s v="00-50998348"/>
        <s v="00-51009388"/>
        <s v="00-51017149"/>
        <s v="00-51020952"/>
        <s v="00-51027069"/>
        <s v="00-51034327"/>
        <s v="00-51037113"/>
        <s v="00-51063557"/>
        <s v="00-51086072"/>
        <s v="00-51093383"/>
        <s v="00-51098277"/>
        <s v="00-51105057"/>
        <s v="00-51115997"/>
        <s v="00-51126010"/>
        <s v="00-51137063"/>
        <s v="00-51145240"/>
        <s v="00-51167664"/>
        <s v="00-51197481"/>
        <s v="00-51218029"/>
        <s v="00-51220925"/>
        <s v="00-51246696"/>
        <s v="00-51258084"/>
        <s v="00-51273379"/>
        <s v="00-51273847"/>
        <s v="00-51275753"/>
        <s v="00-51280251"/>
        <s v="00-51292413"/>
        <s v="00-51294087"/>
        <s v="00-51295819"/>
        <s v="00-51321368"/>
        <s v="00-51336223"/>
        <s v="00-51341326"/>
        <s v="00-51350093"/>
        <s v="00-51352528"/>
        <s v="00-51361818"/>
        <s v="00-51373735"/>
        <s v="00-51376831"/>
        <s v="00-51382580"/>
        <s v="00-51396067"/>
        <s v="00-51403708"/>
        <s v="00-51405395"/>
        <s v="00-51429578"/>
        <s v="00-51442057"/>
        <s v="00-51464269"/>
        <s v="00-51471222"/>
        <s v="00-51480401"/>
        <s v="00-51489399"/>
        <s v="00-51509991"/>
        <s v="00-51511484"/>
        <s v="00-51512297"/>
        <s v="00-51514655"/>
        <s v="00-51516670"/>
        <s v="00-51517045"/>
        <s v="00-51531940"/>
        <s v="00-51536803"/>
        <s v="00-51546065"/>
        <s v="00-51549296"/>
        <s v="00-51564356"/>
        <s v="00-51575679"/>
        <s v="00-51576275"/>
        <s v="00-51592392"/>
        <s v="00-51608017"/>
        <s v="00-51611169"/>
        <s v="00-51624456"/>
        <s v="00-51629508"/>
        <s v="00-51636644"/>
        <s v="00-51658222"/>
        <s v="00-51672868"/>
        <s v="00-51680049"/>
        <s v="00-51710127"/>
        <s v="00-51713824"/>
        <s v="00-51738753"/>
        <s v="00-51740604"/>
        <s v="00-51772295"/>
        <s v="00-51790477"/>
        <s v="00-51792388"/>
        <s v="00-51815603"/>
        <s v="00-51818089"/>
        <s v="00-51818682"/>
        <s v="00-51829207"/>
        <s v="00-51876858"/>
        <s v="00-51901392"/>
        <s v="00-51910609"/>
        <s v="00-51927304"/>
        <s v="00-51940463"/>
        <s v="00-51970837"/>
        <s v="00-51974837"/>
        <s v="00-51991638"/>
        <s v="00-51996390"/>
        <s v="00-52003082"/>
        <s v="00-52003746"/>
        <s v="00-52011533"/>
        <s v="00-52017788"/>
        <s v="00-52018286"/>
        <s v="00-52033591"/>
        <s v="00-52035910"/>
        <s v="00-52036150"/>
        <s v="00-52037932"/>
        <s v="00-52039919"/>
        <s v="00-52045107"/>
        <s v="00-52057323"/>
        <s v="00-52058336"/>
        <s v="00-52060116"/>
        <s v="00-52061564"/>
        <s v="00-52065724"/>
        <s v="00-52071895"/>
        <s v="00-52074850"/>
        <s v="00-52084729"/>
        <s v="00-52088657"/>
        <s v="00-52101056"/>
        <s v="00-52101199"/>
        <s v="00-52103461"/>
        <s v="00-52107027"/>
        <s v="00-52121679"/>
        <s v="00-52123474"/>
        <s v="00-52127291"/>
        <s v="00-52132393"/>
        <s v="00-52139024"/>
        <s v="00-52139163"/>
        <s v="00-52146187"/>
        <s v="00-52148834"/>
        <s v="00-52161262"/>
        <s v="00-52169044"/>
        <s v="00-52171230"/>
        <s v="00-52184106"/>
        <s v="00-52196444"/>
        <s v="00-52252354"/>
        <s v="00-52253072"/>
        <s v="00-52265790"/>
        <s v="00-52266854"/>
        <s v="00-52276352"/>
        <s v="00-52277787"/>
        <s v="00-52286809"/>
        <s v="00-52323714"/>
        <s v="00-52323961"/>
        <s v="00-52339391"/>
        <s v="00-52345697"/>
        <s v="00-52346074"/>
        <s v="00-52371009"/>
        <s v="00-52376590"/>
        <s v="00-52376656"/>
        <s v="00-52386800"/>
        <s v="00-52399610"/>
        <s v="00-52417781"/>
        <s v="00-52445278"/>
        <s v="00-52462441"/>
        <s v="00-52464268"/>
        <s v="00-52476240"/>
        <s v="00-52478561"/>
        <s v="00-52481834"/>
        <s v="00-52481963"/>
        <s v="00-52484260"/>
        <s v="00-52493026"/>
        <s v="00-52500820"/>
        <s v="00-52501540"/>
        <s v="00-52509142"/>
        <s v="00-52511436"/>
        <s v="00-52539471"/>
        <s v="00-52550453"/>
        <s v="00-52585253"/>
        <s v="00-52590001"/>
        <s v="00-52590946"/>
        <s v="00-52630014"/>
        <s v="00-52647161"/>
        <s v="00-52649180"/>
        <s v="00-52676804"/>
        <s v="00-52680752"/>
        <s v="00-52688984"/>
        <s v="00-52704903"/>
        <s v="00-52718471"/>
        <s v="00-52718779"/>
        <s v="00-52720637"/>
        <s v="00-52726287"/>
        <s v="00-52726741"/>
        <s v="00-52727864"/>
        <s v="00-52740512"/>
        <s v="00-52744749"/>
        <s v="00-52757412"/>
        <s v="00-52773098"/>
        <s v="00-52799635"/>
        <s v="00-52803305"/>
        <s v="00-52806362"/>
        <s v="00-52847571"/>
        <s v="00-52857920"/>
        <s v="00-52869025"/>
        <s v="00-52869611"/>
        <s v="00-52873862"/>
        <s v="00-52877063"/>
        <s v="00-52885071"/>
        <s v="00-52892856"/>
        <s v="00-52917259"/>
        <s v="00-52932757"/>
        <s v="00-52943014"/>
        <s v="00-52951801"/>
        <s v="00-52953108"/>
        <s v="00-52970439"/>
        <s v="00-52977013"/>
        <s v="00-52980983"/>
        <s v="00-53004024"/>
        <s v="00-53007542"/>
        <s v="00-53008309"/>
        <s v="00-53015114"/>
        <s v="00-53017146"/>
        <s v="00-53038943"/>
        <s v="00-53038948"/>
        <s v="00-53063432"/>
        <s v="00-53066216"/>
        <s v="00-53075436"/>
        <s v="00-53081518"/>
        <s v="00-53093653"/>
        <s v="00-53114614"/>
        <s v="00-53119744"/>
        <s v="00-53122422"/>
        <s v="00-53128998"/>
        <s v="00-53136609"/>
        <s v="00-53137197"/>
        <s v="00-53159218"/>
        <s v="00-53169386"/>
        <s v="00-53169737"/>
        <s v="00-53169846"/>
        <s v="00-53173686"/>
        <s v="00-53196359"/>
        <s v="00-53196957"/>
        <s v="00-53202156"/>
        <s v="00-53221337"/>
        <s v="00-53228848"/>
        <s v="00-53239132"/>
        <s v="00-53239585"/>
        <s v="00-53242747"/>
        <s v="00-53253408"/>
        <s v="00-53261270"/>
        <s v="00-53281687"/>
        <s v="00-53299559"/>
        <s v="00-53305637"/>
        <s v="00-53309532"/>
        <s v="00-53312608"/>
        <s v="00-53313930"/>
        <s v="00-53315309"/>
        <s v="00-53334226"/>
        <s v="00-53335214"/>
        <s v="00-53368257"/>
        <s v="00-53389587"/>
        <s v="00-53390242"/>
        <s v="00-53406567"/>
        <s v="00-53412847"/>
        <s v="00-53424580"/>
        <s v="00-53433080"/>
        <s v="00-53433833"/>
        <s v="00-53442625"/>
        <s v="00-53455870"/>
        <s v="00-53471005"/>
        <s v="00-53474974"/>
        <s v="00-53478750"/>
        <s v="00-53496580"/>
        <s v="00-53496826"/>
        <s v="00-53508602"/>
        <s v="00-53514076"/>
        <s v="00-53529174"/>
        <s v="00-53536830"/>
        <s v="00-53544301"/>
        <s v="00-53546572"/>
        <s v="00-53560692"/>
        <s v="00-53588695"/>
        <s v="00-53602595"/>
        <s v="00-53605688"/>
        <s v="00-53632879"/>
        <s v="00-53634520"/>
        <s v="00-53639158"/>
        <s v="00-53647781"/>
        <s v="00-53679044"/>
        <s v="00-53758806"/>
        <s v="00-53775151"/>
        <s v="00-53781905"/>
        <s v="00-53805532"/>
        <s v="00-53814159"/>
        <s v="00-53833963"/>
        <s v="00-53838097"/>
        <s v="00-53839745"/>
        <s v="00-53844504"/>
        <s v="00-53851498"/>
        <s v="00-53855682"/>
        <s v="00-53866598"/>
        <s v="00-53883276"/>
        <s v="00-53900976"/>
        <s v="00-53904207"/>
        <s v="00-53908184"/>
        <s v="00-53931390"/>
        <s v="00-53937353"/>
        <s v="00-53947691"/>
        <s v="00-53947932"/>
        <s v="00-53961638"/>
        <s v="00-53962735"/>
        <s v="00-53967101"/>
        <s v="00-53976954"/>
        <s v="00-53990376"/>
        <s v="00-53995738"/>
        <s v="00-54007398"/>
        <s v="00-54035727"/>
        <s v="00-54041845"/>
        <s v="00-54087376"/>
        <s v="00-54099326"/>
        <s v="00-54102252"/>
        <s v="00-54124348"/>
        <s v="00-54130655"/>
        <s v="00-54140102"/>
        <s v="00-54151097"/>
        <s v="00-54190018"/>
        <s v="00-54201786"/>
        <s v="00-54230340"/>
        <s v="00-54249461"/>
        <s v="00-54269149"/>
        <s v="00-54284913"/>
        <s v="00-54291158"/>
        <s v="00-54314842"/>
        <s v="00-54315034"/>
        <s v="00-54318698"/>
        <s v="00-54322017"/>
        <s v="00-54325522"/>
        <s v="00-54326109"/>
        <s v="00-54331052"/>
        <s v="00-54331259"/>
        <s v="00-54348094"/>
        <s v="00-54349361"/>
        <s v="00-54356545"/>
        <s v="00-54360949"/>
        <s v="00-54364861"/>
        <s v="00-54372866"/>
        <s v="00-54373957"/>
        <s v="00-54375853"/>
        <s v="00-54392606"/>
        <s v="00-54410181"/>
        <s v="00-54412731"/>
        <s v="00-54424679"/>
        <s v="00-54434998"/>
        <s v="00-54440795"/>
        <s v="00-54440977"/>
        <s v="00-54448673"/>
        <s v="00-54452330"/>
        <s v="00-54458225"/>
        <s v="00-54462389"/>
        <s v="00-54468633"/>
        <s v="00-54477708"/>
        <s v="00-54492673"/>
        <s v="00-54495054"/>
        <s v="00-54501625"/>
        <s v="00-54527579"/>
        <s v="00-54542152"/>
        <s v="00-54551385"/>
        <s v="00-54562374"/>
        <s v="00-54565710"/>
        <s v="00-54572063"/>
        <s v="00-54589439"/>
        <s v="00-54599850"/>
        <s v="00-54604683"/>
        <s v="00-54605939"/>
        <s v="00-54618734"/>
        <s v="00-54629491"/>
        <s v="00-54649538"/>
        <s v="00-54657219"/>
        <s v="00-54662015"/>
        <s v="00-54665585"/>
        <s v="00-54668206"/>
        <s v="00-54681905"/>
        <s v="00-54696127"/>
        <s v="00-54697978"/>
        <s v="00-54713904"/>
        <s v="00-54714192"/>
        <s v="00-54714248"/>
        <s v="00-54732472"/>
        <s v="00-54733168"/>
        <s v="00-54753520"/>
        <s v="00-54759391"/>
        <s v="00-54762841"/>
        <s v="00-54765093"/>
        <s v="00-54770958"/>
        <s v="00-54777065"/>
        <s v="00-54780924"/>
        <s v="00-54793672"/>
        <s v="00-54799885"/>
        <s v="00-54800838"/>
        <s v="00-54808596"/>
        <s v="00-54819596"/>
        <s v="00-54829000"/>
        <s v="00-54829778"/>
        <s v="00-54836082"/>
        <s v="00-54870630"/>
        <s v="00-54881018"/>
        <s v="00-54897404"/>
        <s v="00-54898857"/>
        <s v="00-54910445"/>
        <s v="00-54915875"/>
        <s v="00-54925754"/>
        <s v="00-54962735"/>
        <s v="00-54965270"/>
        <s v="00-54971462"/>
        <s v="00-54975010"/>
        <s v="00-54979545"/>
        <s v="00-54981354"/>
        <s v="00-54992623"/>
        <s v="00-55045402"/>
        <s v="00-55047826"/>
        <s v="00-55063823"/>
        <s v="00-55080697"/>
        <s v="00-55082208"/>
        <s v="00-55082572"/>
        <s v="00-55126455"/>
        <s v="00-55150390"/>
        <s v="00-55171003"/>
        <s v="00-55187097"/>
        <s v="00-55202165"/>
        <s v="00-55205643"/>
        <s v="00-55209042"/>
        <s v="00-55231541"/>
        <s v="00-55241475"/>
        <s v="00-55246430"/>
        <s v="00-55255509"/>
        <s v="00-55265544"/>
        <s v="00-55273409"/>
        <s v="00-55282739"/>
        <s v="00-55286423"/>
        <s v="00-55293238"/>
        <s v="00-55297384"/>
        <s v="00-55307111"/>
        <s v="00-55322842"/>
        <s v="00-55328139"/>
        <s v="00-55347939"/>
        <s v="00-55356673"/>
        <s v="00-55358363"/>
        <s v="00-55358959"/>
        <s v="00-55370500"/>
        <s v="00-55386805"/>
        <s v="00-55405943"/>
        <s v="00-55424358"/>
        <s v="00-55430797"/>
        <s v="00-55448910"/>
        <s v="00-55457454"/>
        <s v="00-55461591"/>
        <s v="00-55477727"/>
        <s v="00-55483001"/>
        <s v="00-55483577"/>
        <s v="00-55486864"/>
        <s v="00-55490631"/>
        <s v="00-55499934"/>
        <s v="00-55538076"/>
        <s v="00-55538877"/>
        <s v="00-55578549"/>
        <s v="00-55580382"/>
        <s v="00-55588495"/>
        <s v="00-55596469"/>
        <s v="00-55604049"/>
        <s v="00-55624499"/>
        <s v="00-55624694"/>
        <s v="00-55626134"/>
        <s v="00-55656032"/>
        <s v="00-55665951"/>
        <s v="00-55672395"/>
        <s v="00-55685117"/>
        <s v="00-55696789"/>
        <s v="00-55728427"/>
        <s v="00-55729880"/>
        <s v="00-55731485"/>
        <s v="00-55743318"/>
        <s v="00-55765962"/>
        <s v="00-55769312"/>
        <s v="00-55786338"/>
        <s v="00-55800887"/>
        <s v="00-55816176"/>
        <s v="00-55818870"/>
        <s v="00-55821856"/>
        <s v="00-55824683"/>
        <s v="00-55833023"/>
        <s v="00-55847650"/>
        <s v="00-55868421"/>
        <s v="00-55901507"/>
        <s v="00-55905032"/>
        <s v="00-55908520"/>
        <s v="00-55915416"/>
        <s v="00-55916044"/>
        <s v="00-55919735"/>
        <s v="00-55921387"/>
        <s v="00-55925432"/>
        <s v="00-55929418"/>
        <s v="00-55952797"/>
        <s v="00-55969372"/>
        <s v="00-55984047"/>
        <s v="00-55987219"/>
        <s v="00-55987725"/>
        <s v="00-55992559"/>
        <s v="00-55995332"/>
        <s v="00-56000229"/>
        <s v="00-56000822"/>
        <s v="00-56049222"/>
        <s v="00-56057576"/>
        <s v="00-56069176"/>
        <s v="00-56073103"/>
        <s v="00-56073515"/>
        <s v="00-56080307"/>
        <s v="00-56095437"/>
        <s v="00-56113991"/>
        <s v="00-56134283"/>
        <s v="00-56135950"/>
        <s v="00-56150415"/>
        <s v="00-56150987"/>
        <s v="00-56164955"/>
        <s v="00-56188173"/>
        <s v="00-56191876"/>
        <s v="00-56199559"/>
        <s v="00-56218260"/>
        <s v="00-56223620"/>
        <s v="00-56223778"/>
        <s v="00-56230062"/>
        <s v="00-56234339"/>
        <s v="00-56239991"/>
        <s v="00-56241350"/>
        <s v="00-56248692"/>
        <s v="00-56251543"/>
        <s v="00-56253163"/>
        <s v="00-56270369"/>
        <s v="00-56271914"/>
        <s v="00-56272775"/>
        <s v="00-56290206"/>
        <s v="00-56313253"/>
        <s v="00-56315279"/>
        <s v="00-56323191"/>
        <s v="00-56324745"/>
        <s v="00-56326746"/>
        <s v="00-56328320"/>
        <s v="00-56335527"/>
        <s v="00-56338752"/>
        <s v="00-56352382"/>
        <s v="00-56356961"/>
        <s v="00-56358761"/>
        <s v="00-56411493"/>
        <s v="00-56415774"/>
        <s v="00-56420975"/>
        <s v="00-56428671"/>
        <s v="00-56442431"/>
        <s v="00-56453084"/>
        <s v="00-56476289"/>
        <s v="00-56488123"/>
        <s v="00-56507120"/>
        <s v="00-56535615"/>
        <s v="00-56541891"/>
        <s v="00-56555725"/>
        <s v="00-56563585"/>
        <s v="00-56588756"/>
        <s v="00-56626718"/>
        <s v="00-56630633"/>
        <s v="00-56654498"/>
        <s v="00-56662763"/>
        <s v="00-56667256"/>
        <s v="00-56681534"/>
        <s v="00-56685693"/>
        <s v="00-56698992"/>
        <s v="00-56699561"/>
        <s v="00-56712081"/>
        <s v="00-56715690"/>
        <s v="00-56731994"/>
        <s v="00-56740994"/>
        <s v="00-56750216"/>
        <s v="00-56753777"/>
        <s v="00-56754892"/>
        <s v="00-56776651"/>
        <s v="00-56778834"/>
        <s v="00-56799147"/>
        <s v="00-56802228"/>
        <s v="00-56802956"/>
        <s v="00-56814976"/>
        <s v="00-56822059"/>
        <s v="00-56825183"/>
        <s v="00-56833660"/>
        <s v="00-56845230"/>
        <s v="00-56856138"/>
        <s v="00-56880867"/>
        <s v="00-56882181"/>
        <s v="00-56883986"/>
        <s v="00-56938936"/>
        <s v="00-56977287"/>
        <s v="00-56989269"/>
        <s v="00-57021454"/>
        <s v="00-57058571"/>
        <s v="00-57060874"/>
        <s v="00-57085656"/>
        <s v="00-57122567"/>
        <s v="00-57137357"/>
        <s v="00-57158074"/>
        <s v="00-57166514"/>
        <s v="00-57168440"/>
        <s v="00-57177123"/>
        <s v="00-57179735"/>
        <s v="00-57182050"/>
        <s v="00-57194493"/>
        <s v="00-57197152"/>
        <s v="00-57201978"/>
        <s v="00-57218427"/>
        <s v="00-57225359"/>
        <s v="00-57253373"/>
        <s v="00-57258874"/>
        <s v="00-57260360"/>
        <s v="00-57263919"/>
        <s v="00-57268285"/>
        <s v="00-57287718"/>
        <s v="00-57295434"/>
        <s v="00-57298206"/>
        <s v="00-57303591"/>
        <s v="00-57309011"/>
        <s v="00-57309391"/>
        <s v="00-57319709"/>
        <s v="00-57324209"/>
        <s v="00-57347151"/>
        <s v="00-57356259"/>
        <s v="00-57364777"/>
        <s v="00-57365466"/>
        <s v="00-57367517"/>
        <s v="00-57379304"/>
        <s v="00-57409708"/>
        <s v="00-57423826"/>
        <s v="00-57428314"/>
        <s v="00-57459130"/>
        <s v="00-57463440"/>
        <s v="00-57469942"/>
        <s v="00-57478039"/>
        <s v="00-57494219"/>
        <s v="00-57499904"/>
        <s v="00-57504159"/>
        <s v="00-57535513"/>
        <s v="00-57552019"/>
        <s v="00-57555117"/>
        <s v="00-57558261"/>
        <s v="00-57559697"/>
        <s v="00-57594954"/>
        <s v="00-57599142"/>
        <s v="00-57601987"/>
        <s v="00-57617569"/>
        <s v="00-57655811"/>
        <s v="00-57688529"/>
        <s v="00-57692057"/>
        <s v="00-57693567"/>
        <s v="00-57750842"/>
        <s v="00-57759672"/>
        <s v="00-57778592"/>
        <s v="00-57788337"/>
        <s v="00-57794571"/>
        <s v="00-57813594"/>
        <s v="00-57814776"/>
        <s v="00-57817462"/>
        <s v="00-57836153"/>
        <s v="00-57849601"/>
        <s v="00-57858864"/>
        <s v="00-57868637"/>
        <s v="00-57874974"/>
        <s v="00-57876025"/>
        <s v="00-57880373"/>
        <s v="00-57904616"/>
        <s v="00-57910133"/>
        <s v="00-57924901"/>
        <s v="00-57930481"/>
        <s v="00-57937270"/>
        <s v="00-57941821"/>
        <s v="00-57953300"/>
        <s v="00-57959758"/>
        <s v="00-57962541"/>
        <s v="00-57980037"/>
        <s v="00-57984755"/>
        <s v="00-57987541"/>
        <s v="00-57990755"/>
        <s v="00-58037222"/>
        <s v="00-58061434"/>
        <s v="00-58061622"/>
        <s v="00-58065049"/>
        <s v="00-58082464"/>
        <s v="00-58096857"/>
        <s v="00-58104578"/>
        <s v="00-58116597"/>
        <s v="00-58116670"/>
        <s v="00-58117953"/>
        <s v="00-58132110"/>
        <s v="00-58141541"/>
        <s v="00-58149482"/>
        <s v="00-58155056"/>
        <s v="00-58155542"/>
        <s v="00-58196283"/>
        <s v="00-58203522"/>
        <s v="00-58219240"/>
        <s v="00-58246503"/>
        <s v="00-58259460"/>
        <s v="00-58262270"/>
        <s v="00-58305167"/>
        <s v="00-58306200"/>
        <s v="00-58310598"/>
        <s v="00-58310738"/>
        <s v="00-58335011"/>
        <s v="00-58352683"/>
        <s v="00-58356895"/>
        <s v="00-58366333"/>
        <s v="00-58368724"/>
        <s v="00-58370857"/>
        <s v="00-58388604"/>
        <s v="00-58393887"/>
        <s v="00-58414556"/>
        <s v="00-58416029"/>
        <s v="00-58438711"/>
        <s v="00-58474537"/>
        <s v="00-58486215"/>
        <s v="00-58504268"/>
        <s v="00-58524020"/>
        <s v="00-58537831"/>
        <s v="00-58542593"/>
        <s v="00-58554539"/>
        <s v="00-58557943"/>
        <s v="00-58561569"/>
        <s v="00-58561828"/>
        <s v="00-58598596"/>
        <s v="00-58601581"/>
        <s v="00-58607028"/>
        <s v="00-58626152"/>
        <s v="00-58626679"/>
        <s v="00-58656970"/>
        <s v="00-58657117"/>
        <s v="00-58678896"/>
        <s v="00-58765904"/>
        <s v="00-58779318"/>
        <s v="00-58796241"/>
        <s v="00-58798364"/>
        <s v="00-58826428"/>
        <s v="00-58827665"/>
        <s v="00-58866576"/>
        <s v="00-58883349"/>
        <s v="00-58956912"/>
        <s v="00-58970845"/>
        <s v="00-58974793"/>
        <s v="00-58987133"/>
        <s v="00-58992670"/>
        <s v="00-59011418"/>
        <s v="00-59011649"/>
        <s v="00-59018458"/>
        <s v="00-59022249"/>
        <s v="00-59027375"/>
        <s v="00-59037166"/>
        <s v="00-59038710"/>
        <s v="00-59044830"/>
        <s v="00-59046143"/>
        <s v="00-59047374"/>
        <s v="00-59067682"/>
        <s v="00-59070856"/>
        <s v="00-59093843"/>
        <s v="00-59095909"/>
        <s v="00-59113508"/>
        <s v="00-59117104"/>
        <s v="00-59125302"/>
        <s v="00-59156422"/>
        <s v="00-59158124"/>
        <s v="00-59163162"/>
        <s v="00-59178730"/>
        <s v="00-59185834"/>
        <s v="00-59186621"/>
        <s v="00-59203071"/>
        <s v="00-59209911"/>
        <s v="00-59213358"/>
        <s v="00-59221290"/>
        <s v="00-59226631"/>
        <s v="00-59234268"/>
        <s v="00-59236216"/>
        <s v="00-59239353"/>
        <s v="00-59253883"/>
        <s v="00-59264742"/>
        <s v="00-59271881"/>
        <s v="00-59283521"/>
        <s v="00-59297789"/>
        <s v="00-59303460"/>
        <s v="00-59317149"/>
        <s v="00-59319220"/>
        <s v="00-59326617"/>
        <s v="00-59330907"/>
        <s v="00-59350218"/>
        <s v="00-59383717"/>
        <s v="00-59394059"/>
        <s v="00-59394697"/>
        <s v="00-59398803"/>
        <s v="00-59407992"/>
        <s v="00-59411699"/>
        <s v="00-59416355"/>
        <s v="00-59423803"/>
        <s v="00-59424714"/>
        <s v="00-59430703"/>
        <s v="00-59430818"/>
        <s v="00-59442025"/>
        <s v="00-59454698"/>
        <s v="00-59458666"/>
        <s v="00-59468104"/>
        <s v="00-59478024"/>
        <s v="00-59493703"/>
        <s v="00-59499531"/>
        <s v="00-59502450"/>
        <s v="00-59508547"/>
        <s v="00-59510172"/>
        <s v="00-59517025"/>
        <s v="00-59532732"/>
        <s v="00-59541440"/>
        <s v="00-59565830"/>
        <s v="00-59566126"/>
        <s v="00-59566249"/>
        <s v="00-59589949"/>
        <s v="00-59597995"/>
        <s v="00-59604988"/>
        <s v="00-59624581"/>
        <s v="00-59635288"/>
        <s v="00-59643635"/>
        <s v="00-59650807"/>
        <s v="00-59663454"/>
        <s v="00-59667685"/>
        <s v="00-59684848"/>
        <s v="00-59710508"/>
        <s v="00-59711575"/>
        <s v="00-59716992"/>
        <s v="00-59731689"/>
        <s v="00-59735453"/>
        <s v="00-59737181"/>
        <s v="00-59757038"/>
        <s v="00-59772507"/>
        <s v="00-59772648"/>
        <s v="00-59778266"/>
        <s v="00-59789640"/>
        <s v="00-59797531"/>
        <s v="00-59798459"/>
        <s v="00-59823728"/>
        <s v="00-59874049"/>
        <s v="00-59889271"/>
        <s v="00-59891348"/>
        <s v="00-59924201"/>
        <s v="00-59930790"/>
        <s v="00-59939933"/>
        <s v="00-59944615"/>
        <s v="00-59948088"/>
        <s v="00-59954883"/>
        <s v="00-59976005"/>
        <s v="00-59987561"/>
        <s v="00-59988144"/>
        <s v="00-59994691"/>
        <s v="00-59997347"/>
        <s v="00-60012498"/>
        <s v="00-60039183"/>
        <s v="00-60040826"/>
        <s v="00-60044951"/>
        <s v="00-60047011"/>
        <s v="00-60057985"/>
        <s v="00-60065117"/>
        <s v="00-60066663"/>
        <s v="00-60082221"/>
        <s v="00-60082660"/>
        <s v="00-60089292"/>
        <s v="00-60090149"/>
        <s v="00-60092039"/>
        <s v="00-60101289"/>
        <s v="00-60105741"/>
        <s v="00-60110818"/>
        <s v="00-60126991"/>
        <s v="00-60132551"/>
        <s v="00-60142505"/>
        <s v="00-60147077"/>
        <s v="00-60149632"/>
        <s v="00-60154780"/>
        <s v="00-60178914"/>
        <s v="00-60184824"/>
        <s v="00-60185378"/>
        <s v="00-60185867"/>
        <s v="00-60202214"/>
        <s v="00-60213478"/>
        <s v="00-60223068"/>
        <s v="00-60227662"/>
        <s v="00-60228268"/>
        <s v="00-60231696"/>
        <s v="00-60232033"/>
        <s v="00-60232496"/>
        <s v="00-60260797"/>
        <s v="00-60269323"/>
        <s v="00-60283960"/>
        <s v="00-60291405"/>
        <s v="00-60293477"/>
        <s v="00-60310319"/>
        <s v="00-60334193"/>
        <s v="00-60346941"/>
        <s v="00-60355335"/>
        <s v="00-60363964"/>
        <s v="00-60372847"/>
        <s v="00-60388958"/>
        <s v="00-60389714"/>
        <s v="00-60435319"/>
        <s v="00-60442729"/>
        <s v="00-60448148"/>
        <s v="00-60454028"/>
        <s v="00-60454492"/>
        <s v="00-60458379"/>
        <s v="00-60460287"/>
        <s v="00-60463330"/>
        <s v="00-60491958"/>
        <s v="00-60499221"/>
        <s v="00-60511038"/>
        <s v="00-60516391"/>
        <s v="00-60518445"/>
        <s v="00-60547291"/>
        <s v="00-60585874"/>
        <s v="00-60598783"/>
        <s v="00-60605018"/>
        <s v="00-60615059"/>
        <s v="00-60616239"/>
        <s v="00-60621065"/>
        <s v="00-60630659"/>
        <s v="00-60641104"/>
        <s v="00-60651325"/>
        <s v="00-60652004"/>
        <s v="00-60653117"/>
        <s v="00-60657129"/>
        <s v="00-60666702"/>
        <s v="00-60674429"/>
        <s v="00-60675282"/>
        <s v="00-60689240"/>
        <s v="00-60696877"/>
        <s v="00-60697866"/>
        <s v="00-60715072"/>
        <s v="00-60722242"/>
        <s v="00-60724233"/>
        <s v="00-60744107"/>
        <s v="00-60748656"/>
        <s v="00-60788484"/>
        <s v="00-60792779"/>
        <s v="00-60794986"/>
        <s v="00-60819877"/>
        <s v="00-60829941"/>
        <s v="00-60846028"/>
        <s v="00-60855083"/>
        <s v="00-60856386"/>
        <s v="00-60856575"/>
        <s v="00-60860378"/>
        <s v="00-60861919"/>
        <s v="00-60903955"/>
        <s v="00-60929647"/>
        <s v="00-60936563"/>
        <s v="00-60950884"/>
        <s v="00-60969286"/>
        <s v="00-60979859"/>
        <s v="00-60980034"/>
        <s v="00-60984196"/>
        <s v="00-61006646"/>
        <s v="00-61007346"/>
        <s v="00-61015999"/>
        <s v="00-61023799"/>
        <s v="00-61028283"/>
        <s v="00-61038473"/>
        <s v="00-61040965"/>
        <s v="00-61041690"/>
        <s v="00-61043561"/>
        <s v="00-61065827"/>
        <s v="00-61069257"/>
        <s v="00-61079694"/>
        <s v="00-61112422"/>
        <s v="00-61125809"/>
        <s v="00-61130128"/>
        <s v="00-61140825"/>
        <s v="00-61157708"/>
        <s v="00-61158753"/>
        <s v="00-61167978"/>
        <s v="00-61182388"/>
        <s v="00-61185849"/>
        <s v="00-61193233"/>
        <s v="00-61198497"/>
        <s v="00-61202550"/>
        <s v="00-61202708"/>
        <s v="00-61212562"/>
        <s v="00-61214452"/>
        <s v="00-61224263"/>
        <s v="00-61226775"/>
        <s v="00-61228594"/>
        <s v="00-61233557"/>
        <s v="00-61263520"/>
        <s v="00-61268618"/>
        <s v="00-61269406"/>
        <s v="00-61271419"/>
        <s v="00-61302183"/>
        <s v="00-61306730"/>
        <s v="00-61320957"/>
        <s v="00-61325510"/>
        <s v="00-61325709"/>
        <s v="00-61330934"/>
        <s v="00-61332565"/>
        <s v="00-61343672"/>
        <s v="00-61343880"/>
        <s v="00-61367949"/>
        <s v="00-61377152"/>
        <s v="00-61381143"/>
        <s v="00-61401477"/>
        <s v="00-61411224"/>
        <s v="00-61415792"/>
        <s v="00-61418159"/>
        <s v="00-61427803"/>
        <s v="00-61441320"/>
        <s v="00-61441896"/>
        <s v="00-61448694"/>
        <s v="00-61449796"/>
        <s v="00-61452687"/>
        <s v="00-61468716"/>
        <s v="00-61482483"/>
        <s v="00-61503382"/>
        <s v="00-61503459"/>
        <s v="00-61505306"/>
        <s v="00-61506760"/>
        <s v="00-61517012"/>
        <s v="00-61536717"/>
        <s v="00-61543890"/>
        <s v="00-61550809"/>
        <s v="00-61552873"/>
        <s v="00-61566086"/>
        <s v="00-61570031"/>
        <s v="00-61583363"/>
        <s v="00-61586279"/>
        <s v="00-61588906"/>
        <s v="00-61617675"/>
        <s v="00-61632653"/>
        <s v="00-61644447"/>
        <s v="00-61650472"/>
        <s v="00-61654839"/>
        <s v="00-61657510"/>
        <s v="00-61660590"/>
        <s v="00-61681908"/>
        <s v="00-61700055"/>
        <s v="00-61706059"/>
        <s v="00-61710231"/>
        <s v="00-61716183"/>
        <s v="00-61722494"/>
        <s v="00-61744941"/>
        <s v="00-61753132"/>
        <s v="00-61760093"/>
        <s v="00-61769856"/>
        <s v="00-61777402"/>
        <s v="00-61790520"/>
        <s v="00-61792685"/>
        <s v="00-61795004"/>
        <s v="00-61799347"/>
        <s v="00-61807582"/>
        <s v="00-61823158"/>
        <s v="00-61830338"/>
        <s v="00-61839427"/>
        <s v="00-61845268"/>
        <s v="00-61883769"/>
        <s v="00-61889106"/>
        <s v="00-61890318"/>
        <s v="00-61896522"/>
        <s v="00-61902437"/>
        <s v="00-61926784"/>
        <s v="00-61945598"/>
        <s v="00-61958720"/>
        <s v="00-61967417"/>
        <s v="00-61998170"/>
        <s v="00-61999551"/>
        <s v="00-62002811"/>
        <s v="00-62013608"/>
        <s v="00-62016704"/>
        <s v="00-62021209"/>
        <s v="00-62027391"/>
        <s v="00-62035978"/>
        <s v="00-62036138"/>
        <s v="00-62051034"/>
        <s v="00-62054365"/>
        <s v="00-62063146"/>
        <s v="00-62067464"/>
        <s v="00-62088494"/>
        <s v="00-62103937"/>
        <s v="00-62106408"/>
        <s v="00-62109351"/>
        <s v="00-62111008"/>
        <s v="00-62111591"/>
        <s v="00-62117276"/>
        <s v="00-62122549"/>
        <s v="00-62132081"/>
        <s v="00-62135917"/>
        <s v="00-62143976"/>
        <s v="00-62144567"/>
        <s v="00-62150268"/>
        <s v="00-62156850"/>
        <s v="00-62163068"/>
        <s v="00-62173273"/>
        <s v="00-62190005"/>
        <s v="00-62190363"/>
        <s v="00-62191530"/>
        <s v="00-62218908"/>
        <s v="00-62221499"/>
        <s v="00-62222696"/>
        <s v="00-62227199"/>
        <s v="00-62229213"/>
        <s v="00-62242988"/>
        <s v="00-62249572"/>
        <s v="00-62258051"/>
        <s v="00-62268329"/>
        <s v="00-62275935"/>
        <s v="00-62294176"/>
        <s v="00-62306833"/>
        <s v="00-62314365"/>
        <s v="00-62317751"/>
        <s v="00-62335652"/>
        <s v="00-62353135"/>
        <s v="00-62354374"/>
        <s v="00-62369622"/>
        <s v="00-62378052"/>
        <s v="00-62394739"/>
        <s v="00-62395558"/>
        <s v="00-62411510"/>
        <s v="00-62426325"/>
        <s v="00-62428709"/>
        <s v="00-62430296"/>
        <s v="00-62443962"/>
        <s v="00-62447647"/>
        <s v="00-62450843"/>
        <s v="00-62458932"/>
        <s v="00-62478133"/>
        <s v="00-62495761"/>
        <s v="00-62508472"/>
        <s v="00-62527814"/>
        <s v="00-62536177"/>
        <s v="00-62546836"/>
        <s v="00-62564632"/>
        <s v="00-62608499"/>
        <s v="00-62611284"/>
        <s v="00-62614983"/>
        <s v="00-62636618"/>
        <s v="00-62640824"/>
        <s v="00-62644474"/>
        <s v="00-62647572"/>
        <s v="00-62652401"/>
        <s v="00-62653861"/>
        <s v="00-62668823"/>
        <s v="00-62686364"/>
        <s v="00-62698503"/>
        <s v="00-62724203"/>
        <s v="00-62724691"/>
        <s v="00-62740982"/>
        <s v="00-62741214"/>
        <s v="00-62741841"/>
        <s v="00-62781957"/>
        <s v="00-62794229"/>
        <s v="00-62810773"/>
        <s v="00-62811125"/>
        <s v="00-62830211"/>
        <s v="00-62834161"/>
        <s v="00-62847572"/>
        <s v="00-62855838"/>
        <s v="00-62902765"/>
        <s v="00-62904575"/>
        <s v="00-62914143"/>
        <s v="00-62933653"/>
        <s v="00-62935392"/>
        <s v="00-62951530"/>
        <s v="00-62953021"/>
        <s v="00-62955068"/>
        <s v="00-62957459"/>
        <s v="00-62975309"/>
        <s v="00-62978421"/>
        <s v="00-62982727"/>
        <s v="00-62986889"/>
        <s v="00-63001598"/>
        <s v="00-63010703"/>
        <s v="00-63015631"/>
        <s v="00-63031203"/>
        <s v="00-63056925"/>
        <s v="00-63057930"/>
        <s v="00-63058791"/>
        <s v="00-63073432"/>
        <s v="00-63078880"/>
        <s v="00-63102334"/>
        <s v="00-63116625"/>
        <s v="00-63118906"/>
        <s v="00-63124555"/>
        <s v="00-63124684"/>
        <s v="00-63182430"/>
        <s v="00-63195723"/>
        <s v="00-63218974"/>
        <s v="00-63223875"/>
        <s v="00-63230861"/>
        <s v="00-63236763"/>
        <s v="00-63252708"/>
        <s v="00-63269327"/>
        <s v="00-63270536"/>
        <s v="00-63274774"/>
        <s v="00-63281778"/>
        <s v="00-63283709"/>
        <s v="00-63284724"/>
        <s v="00-63293861"/>
        <s v="00-63296593"/>
        <s v="00-63319462"/>
        <s v="00-63321871"/>
        <s v="00-63331228"/>
        <s v="00-63339667"/>
        <s v="00-63347164"/>
        <s v="00-63350155"/>
        <s v="00-63350270"/>
        <s v="00-63358890"/>
        <s v="00-63371598"/>
        <s v="00-63378193"/>
        <s v="00-63394430"/>
        <s v="00-63401001"/>
        <s v="00-63402482"/>
        <s v="00-63415051"/>
        <s v="00-63418120"/>
        <s v="00-63436070"/>
        <s v="00-63446108"/>
        <s v="00-63458386"/>
        <s v="00-63459816"/>
        <s v="00-63461642"/>
        <s v="00-63465476"/>
        <s v="00-63472598"/>
        <s v="00-63481505"/>
        <s v="00-63489393"/>
        <s v="00-63498338"/>
        <s v="00-63504332"/>
        <s v="00-63509858"/>
        <s v="00-63529606"/>
        <s v="00-63541768"/>
        <s v="00-63553095"/>
        <s v="00-63566423"/>
        <s v="00-63566592"/>
        <s v="00-63572753"/>
        <s v="00-63576791"/>
        <s v="00-63582355"/>
        <s v="00-63586934"/>
        <s v="00-63597191"/>
        <s v="00-63597632"/>
        <s v="00-63607320"/>
        <s v="00-63611082"/>
        <s v="00-63635663"/>
        <s v="00-63642721"/>
        <s v="00-63667053"/>
        <s v="00-63679416"/>
        <s v="00-63701561"/>
        <s v="00-63711215"/>
        <s v="00-63712506"/>
        <s v="00-63714593"/>
        <s v="00-63719991"/>
        <s v="00-63747791"/>
        <s v="00-63748842"/>
        <s v="00-63765155"/>
        <s v="00-63766628"/>
        <s v="00-63768384"/>
        <s v="00-63773579"/>
        <s v="00-63781664"/>
        <s v="00-63791447"/>
        <s v="00-63792086"/>
        <s v="00-63792364"/>
        <s v="00-63806952"/>
        <s v="00-63811222"/>
        <s v="00-63826716"/>
        <s v="00-63833929"/>
        <s v="00-63836946"/>
        <s v="00-63841858"/>
        <s v="00-63852997"/>
        <s v="00-63858626"/>
        <s v="00-63859314"/>
        <s v="00-63860348"/>
        <s v="00-63860585"/>
        <s v="00-63865025"/>
        <s v="00-63880436"/>
        <s v="00-63881516"/>
        <s v="00-63892324"/>
        <s v="00-63898807"/>
        <s v="00-63917932"/>
        <s v="00-63925890"/>
        <s v="00-63929804"/>
        <s v="00-63956682"/>
        <s v="00-63963175"/>
        <s v="00-63964216"/>
        <s v="00-63964665"/>
        <s v="00-63973235"/>
        <s v="00-63995920"/>
        <s v="00-64017185"/>
        <s v="00-64022294"/>
        <s v="00-64027629"/>
        <s v="00-64038913"/>
        <s v="00-64081976"/>
        <s v="00-64085226"/>
        <s v="00-64115926"/>
        <s v="00-64122182"/>
        <s v="00-64127215"/>
        <s v="00-64130352"/>
        <s v="00-64130831"/>
        <s v="00-64139232"/>
        <s v="00-64141437"/>
        <s v="00-64162221"/>
        <s v="00-64177562"/>
        <s v="00-64178854"/>
        <s v="00-64185284"/>
        <s v="00-64198613"/>
        <s v="00-64202290"/>
        <s v="00-64215650"/>
        <s v="00-64218119"/>
        <s v="00-64223156"/>
        <s v="00-64255917"/>
        <s v="00-64261526"/>
        <s v="00-64262173"/>
        <s v="00-64266464"/>
        <s v="00-64280598"/>
        <s v="00-64282556"/>
        <s v="00-64290781"/>
        <s v="00-64295203"/>
        <s v="00-64299043"/>
        <s v="00-64306604"/>
        <s v="00-64318477"/>
        <s v="00-64331127"/>
        <s v="00-64346815"/>
        <s v="00-64349413"/>
        <s v="00-64364546"/>
        <s v="00-64370744"/>
        <s v="00-64402540"/>
        <s v="00-64410410"/>
        <s v="00-64426343"/>
        <s v="00-64430126"/>
        <s v="00-64503164"/>
        <s v="00-64505900"/>
        <s v="00-64530952"/>
        <s v="00-64538931"/>
        <s v="00-64544291"/>
        <s v="00-64547971"/>
        <s v="00-64551046"/>
        <s v="00-64569904"/>
        <s v="00-64574223"/>
        <s v="00-64575354"/>
        <s v="00-64579226"/>
        <s v="00-64597014"/>
        <s v="00-64609958"/>
        <s v="00-64614193"/>
        <s v="00-64616541"/>
        <s v="00-64644684"/>
        <s v="00-64649280"/>
        <s v="00-64649480"/>
        <s v="00-64653122"/>
        <s v="00-64653981"/>
        <s v="00-64677550"/>
        <s v="00-64686366"/>
        <s v="00-64692890"/>
        <s v="00-64707061"/>
        <s v="00-64709486"/>
        <s v="00-64711507"/>
        <s v="00-64712677"/>
        <s v="00-64723538"/>
        <s v="00-64723737"/>
        <s v="00-64727631"/>
        <s v="00-64736922"/>
        <s v="00-64752059"/>
        <s v="00-64766762"/>
        <s v="00-64788762"/>
        <s v="00-64800542"/>
        <s v="00-64811239"/>
        <s v="00-64826758"/>
        <s v="00-64842108"/>
        <s v="00-64864149"/>
        <s v="00-64864887"/>
        <s v="00-64866566"/>
        <s v="00-64878236"/>
        <s v="00-64891734"/>
        <s v="00-64895832"/>
        <s v="00-64914054"/>
        <s v="00-64920799"/>
        <s v="00-64923338"/>
        <s v="00-64928808"/>
        <s v="00-64962725"/>
        <s v="00-64974875"/>
        <s v="00-64979383"/>
        <s v="00-64986304"/>
        <s v="00-64993351"/>
        <s v="00-64996550"/>
        <s v="00-64998006"/>
        <s v="00-65010375"/>
        <s v="00-65044235"/>
        <s v="00-65053892"/>
        <s v="00-65058585"/>
        <s v="00-65072076"/>
        <s v="00-65079671"/>
        <s v="00-65091049"/>
        <s v="00-65098084"/>
        <s v="00-65105128"/>
        <s v="00-65127108"/>
        <s v="00-65127958"/>
        <s v="00-65141186"/>
        <s v="00-65154850"/>
        <s v="00-65157243"/>
        <s v="00-65166830"/>
        <s v="00-65177213"/>
        <s v="00-65178770"/>
        <s v="00-65179030"/>
        <s v="00-65189205"/>
        <s v="00-65200007"/>
        <s v="00-65201639"/>
        <s v="00-65233612"/>
        <s v="00-65246410"/>
        <s v="00-65250068"/>
        <s v="00-65259205"/>
        <s v="00-65272067"/>
        <s v="00-65283939"/>
        <s v="00-65288255"/>
        <s v="00-65299543"/>
        <s v="00-65304649"/>
        <s v="00-65304811"/>
        <s v="00-65317019"/>
        <s v="00-65325710"/>
        <s v="00-65333444"/>
        <s v="00-65346005"/>
        <s v="00-65374574"/>
        <s v="00-65377624"/>
        <s v="00-65404883"/>
        <s v="00-65437830"/>
        <s v="00-65440710"/>
        <s v="00-65454417"/>
        <s v="00-65457991"/>
        <s v="00-65469429"/>
        <s v="00-65484975"/>
        <s v="00-65491233"/>
        <s v="00-65495867"/>
        <s v="00-65517801"/>
        <s v="00-65525803"/>
        <s v="00-65540647"/>
        <s v="00-65548895"/>
        <s v="00-65556767"/>
        <s v="00-65559839"/>
        <s v="00-65563827"/>
        <s v="00-65573350"/>
        <s v="00-65580175"/>
        <s v="00-65588616"/>
        <s v="00-65596056"/>
        <s v="00-65604429"/>
        <s v="00-65609016"/>
        <s v="00-65622207"/>
        <s v="00-65625330"/>
        <s v="00-65625517"/>
        <s v="00-65632768"/>
        <s v="00-65643484"/>
        <s v="00-65661439"/>
        <s v="00-65674053"/>
        <s v="00-65686049"/>
        <s v="00-65707393"/>
        <s v="00-65710942"/>
        <s v="00-65738565"/>
        <s v="00-65758338"/>
        <s v="00-65759211"/>
        <s v="00-65767703"/>
        <s v="00-65768929"/>
        <s v="00-65769166"/>
        <s v="00-65771986"/>
        <s v="00-65782199"/>
        <s v="00-65795728"/>
        <s v="00-65807870"/>
        <s v="00-65824999"/>
        <s v="00-65828293"/>
        <s v="00-65830504"/>
        <s v="00-65832475"/>
        <s v="00-65857931"/>
        <s v="00-65864403"/>
        <s v="00-65869014"/>
        <s v="00-65878146"/>
        <s v="00-65885406"/>
        <s v="00-65900464"/>
        <s v="00-65902739"/>
        <s v="00-65910756"/>
        <s v="00-65958370"/>
        <s v="00-65963010"/>
        <s v="00-65967954"/>
        <s v="00-65985387"/>
        <s v="00-65989780"/>
        <s v="00-66000400"/>
        <s v="00-66001691"/>
        <s v="00-66013532"/>
        <s v="00-66032939"/>
        <s v="00-66039079"/>
        <s v="00-66045156"/>
        <s v="00-66063235"/>
        <s v="00-66066184"/>
        <s v="00-66081482"/>
        <s v="00-66086286"/>
        <s v="00-66112969"/>
        <s v="00-66115154"/>
        <s v="00-66139112"/>
        <s v="00-66139192"/>
        <s v="00-66149681"/>
        <s v="00-66158469"/>
        <s v="00-66178935"/>
        <s v="00-66191704"/>
        <s v="00-66192230"/>
        <s v="00-66193324"/>
        <s v="00-66206761"/>
        <s v="00-66232116"/>
        <s v="00-66234015"/>
        <s v="00-66237127"/>
        <s v="00-66249702"/>
        <s v="00-66250899"/>
        <s v="00-66267415"/>
        <s v="00-66268745"/>
        <s v="00-66278367"/>
        <s v="00-66314078"/>
        <s v="00-66315301"/>
        <s v="00-66324902"/>
        <s v="00-66334114"/>
        <s v="00-66342092"/>
        <s v="00-66343204"/>
        <s v="00-66344563"/>
        <s v="00-66346728"/>
        <s v="00-66370103"/>
        <s v="00-66371321"/>
        <s v="00-66388658"/>
        <s v="00-66388890"/>
        <s v="00-66394418"/>
        <s v="00-66404064"/>
        <s v="00-66404731"/>
        <s v="00-66413822"/>
        <s v="00-66419315"/>
        <s v="00-66420024"/>
        <s v="00-66439314"/>
        <s v="00-66453468"/>
        <s v="00-66468105"/>
        <s v="00-66468502"/>
        <s v="00-66470487"/>
        <s v="00-66502445"/>
        <s v="00-66506603"/>
        <s v="00-66519399"/>
        <s v="00-66524475"/>
        <s v="00-66560392"/>
        <s v="00-66561395"/>
        <s v="00-66562468"/>
        <s v="00-66572531"/>
        <s v="00-66575546"/>
        <s v="00-66581473"/>
        <s v="00-66586109"/>
        <s v="00-66596142"/>
        <s v="00-66596788"/>
        <s v="00-66599806"/>
        <s v="00-66604960"/>
        <s v="00-66623995"/>
        <s v="00-66633094"/>
        <s v="00-66637467"/>
        <s v="00-66642448"/>
        <s v="00-66642693"/>
        <s v="00-66650860"/>
        <s v="00-66661351"/>
        <s v="00-66664725"/>
        <s v="00-66673212"/>
        <s v="00-66674138"/>
        <s v="00-66686642"/>
        <s v="00-66688023"/>
        <s v="00-66691738"/>
        <s v="00-66701227"/>
        <s v="00-66701593"/>
        <s v="00-66701893"/>
        <s v="00-66703371"/>
        <s v="00-66739991"/>
        <s v="00-66759152"/>
        <s v="00-66764586"/>
        <s v="00-66780992"/>
        <s v="00-66781775"/>
        <s v="00-66783572"/>
        <s v="00-66783807"/>
        <s v="00-66791272"/>
        <s v="00-66795633"/>
        <s v="00-66798044"/>
        <s v="00-66807216"/>
        <s v="00-66808785"/>
        <s v="00-66809516"/>
        <s v="00-66812031"/>
        <s v="00-66813149"/>
        <s v="00-66837790"/>
        <s v="00-66840903"/>
        <s v="00-66846657"/>
        <s v="00-66853378"/>
        <s v="00-66885794"/>
        <s v="00-66886173"/>
        <s v="00-66913730"/>
        <s v="00-66918776"/>
        <s v="00-66920644"/>
        <s v="00-66925051"/>
        <s v="00-66938098"/>
        <s v="00-66950588"/>
        <s v="00-66973584"/>
        <s v="00-66975380"/>
        <s v="00-66987832"/>
        <s v="00-67003442"/>
        <s v="00-67031028"/>
        <s v="00-67031050"/>
        <s v="00-67040947"/>
        <s v="00-67062156"/>
        <s v="00-67088619"/>
        <s v="00-67090949"/>
        <s v="00-67096487"/>
        <s v="00-67105644"/>
        <s v="00-67121045"/>
        <s v="00-67128515"/>
        <s v="00-67130722"/>
        <s v="00-67134182"/>
        <s v="00-67137046"/>
        <s v="00-67149463"/>
        <s v="00-67149990"/>
        <s v="00-67158027"/>
        <s v="00-67165857"/>
        <s v="00-67179047"/>
        <s v="00-67186360"/>
        <s v="00-67186933"/>
        <s v="00-67190488"/>
        <s v="00-67203444"/>
        <s v="00-67217417"/>
        <s v="00-67225399"/>
        <s v="00-67229772"/>
        <s v="00-67239263"/>
        <s v="00-67261364"/>
        <s v="00-67269299"/>
        <s v="00-67274946"/>
        <s v="00-67276174"/>
        <s v="00-67288633"/>
        <s v="00-67293274"/>
        <s v="00-67293719"/>
        <s v="00-67300232"/>
        <s v="00-67308741"/>
        <s v="00-67318164"/>
        <s v="00-67325182"/>
        <s v="00-67325876"/>
        <s v="00-67344434"/>
        <s v="00-67392300"/>
        <s v="00-67403166"/>
        <s v="00-67405358"/>
        <s v="00-67407701"/>
        <s v="00-67412571"/>
        <s v="00-67422715"/>
        <s v="00-67429121"/>
        <s v="00-67441199"/>
        <s v="00-67467610"/>
        <s v="00-67491018"/>
        <s v="00-67496370"/>
        <s v="00-67498960"/>
        <s v="00-67500657"/>
        <s v="00-67503414"/>
        <s v="00-67516393"/>
        <s v="00-67527432"/>
        <s v="00-67551532"/>
        <s v="00-67555628"/>
        <s v="00-67582820"/>
        <s v="00-67594492"/>
        <s v="00-67600736"/>
        <s v="00-67611344"/>
        <s v="00-67639002"/>
        <s v="00-67653606"/>
        <s v="00-67665720"/>
        <s v="00-67673347"/>
        <s v="00-67676460"/>
        <s v="00-67695778"/>
        <s v="00-67702031"/>
        <s v="00-67710061"/>
        <s v="00-67720123"/>
        <s v="00-67728351"/>
        <s v="00-67738851"/>
        <s v="00-67740376"/>
        <s v="00-67740709"/>
        <s v="00-67762060"/>
        <s v="00-67774765"/>
        <s v="00-67790557"/>
        <s v="00-67797316"/>
        <s v="00-67810328"/>
        <s v="00-67819252"/>
        <s v="00-67824109"/>
        <s v="00-67834613"/>
        <s v="00-67841075"/>
        <s v="00-67845091"/>
        <s v="00-67867771"/>
        <s v="00-67904194"/>
        <s v="00-67910178"/>
        <s v="00-67912960"/>
        <s v="00-67943314"/>
        <s v="00-67946787"/>
        <s v="00-67953319"/>
        <s v="00-67953597"/>
        <s v="00-67958238"/>
        <s v="00-67965485"/>
        <s v="00-67969895"/>
        <s v="00-67973424"/>
        <s v="00-67982400"/>
        <s v="00-67984060"/>
        <s v="00-67992341"/>
        <s v="00-68003387"/>
        <s v="00-68008304"/>
        <s v="00-68008992"/>
        <s v="00-68011418"/>
        <s v="00-68017753"/>
        <s v="00-68020373"/>
        <s v="00-68025539"/>
        <s v="00-68030164"/>
        <s v="00-68035365"/>
        <s v="00-68035954"/>
        <s v="00-68096255"/>
        <s v="00-68106835"/>
        <s v="00-68109521"/>
        <s v="00-68131630"/>
        <s v="00-68147182"/>
        <s v="00-68150952"/>
        <s v="00-68162241"/>
        <s v="00-68174055"/>
        <s v="00-68174698"/>
        <s v="00-68179582"/>
        <s v="00-68186525"/>
        <s v="00-68214906"/>
        <s v="00-68223505"/>
        <s v="00-68224195"/>
        <s v="00-68228228"/>
        <s v="00-68230817"/>
        <s v="00-68233482"/>
        <s v="00-68245146"/>
        <s v="00-68246537"/>
        <s v="00-68272017"/>
        <s v="00-68275307"/>
        <s v="00-68288208"/>
        <s v="00-68301666"/>
        <s v="00-68306519"/>
        <s v="00-68348074"/>
        <s v="00-68349054"/>
        <s v="00-68395899"/>
        <s v="00-68400503"/>
        <s v="00-68404773"/>
        <s v="00-68405557"/>
        <s v="00-68412302"/>
        <s v="00-68415071"/>
        <s v="00-68416623"/>
        <s v="00-68419398"/>
        <s v="00-68429652"/>
        <s v="00-68430937"/>
        <s v="00-68434539"/>
        <s v="00-68435370"/>
        <s v="00-68441314"/>
        <s v="00-68456858"/>
        <s v="00-68468386"/>
        <s v="00-68475513"/>
        <s v="00-68476310"/>
        <s v="00-68477341"/>
        <s v="00-68484362"/>
        <s v="00-68500818"/>
        <s v="00-68526669"/>
        <s v="00-68534862"/>
        <s v="00-68535809"/>
        <s v="00-68537694"/>
        <s v="00-68538757"/>
        <s v="00-68540955"/>
        <s v="00-68544156"/>
        <s v="00-68548403"/>
        <s v="00-68558918"/>
        <s v="00-68581283"/>
        <s v="00-68590128"/>
        <s v="00-68606209"/>
        <s v="00-68607363"/>
        <s v="00-68610285"/>
        <s v="00-68617594"/>
        <s v="00-68624154"/>
        <s v="00-68624474"/>
        <s v="00-68627491"/>
        <s v="00-68638761"/>
        <s v="00-68645850"/>
        <s v="00-68648080"/>
        <s v="00-68685777"/>
        <s v="00-68697353"/>
        <s v="00-68700864"/>
        <s v="00-68716573"/>
        <s v="00-68718382"/>
        <s v="00-68719406"/>
        <s v="00-68720256"/>
        <s v="00-68742783"/>
        <s v="00-68743530"/>
        <s v="00-68749531"/>
        <s v="00-68750274"/>
        <s v="00-68753131"/>
        <s v="00-68754920"/>
        <s v="00-68767112"/>
        <s v="00-68770286"/>
        <s v="00-68775363"/>
        <s v="00-68778104"/>
        <s v="00-68780031"/>
        <s v="00-68801935"/>
        <s v="00-68808057"/>
        <s v="00-68823870"/>
        <s v="00-68830582"/>
        <s v="00-68835737"/>
        <s v="00-68840762"/>
        <s v="00-68843284"/>
        <s v="00-68858430"/>
        <s v="00-68877510"/>
        <s v="00-68893279"/>
        <s v="00-68909058"/>
        <s v="00-68910408"/>
        <s v="00-68914857"/>
        <s v="00-68916591"/>
        <s v="00-68952764"/>
        <s v="00-68968103"/>
        <s v="00-68969458"/>
        <s v="00-68985501"/>
        <s v="00-68993592"/>
        <s v="00-69001888"/>
        <s v="00-69020451"/>
        <s v="00-69037325"/>
        <s v="00-69038700"/>
        <s v="00-69051822"/>
        <s v="00-69066531"/>
        <s v="00-69069644"/>
        <s v="00-69076543"/>
        <s v="00-69093033"/>
        <s v="00-69110577"/>
        <s v="00-69122877"/>
        <s v="00-69127002"/>
        <s v="00-69132953"/>
        <s v="00-69134843"/>
        <s v="00-69149428"/>
        <s v="00-69164819"/>
        <s v="00-69198584"/>
        <s v="00-69202385"/>
        <s v="00-69239219"/>
        <s v="00-69240493"/>
        <s v="00-69259769"/>
        <s v="00-69261347"/>
        <s v="00-69272776"/>
        <s v="00-69276832"/>
        <s v="00-69297263"/>
        <s v="00-69310555"/>
        <s v="00-69315901"/>
        <s v="00-69322805"/>
        <s v="00-69327130"/>
        <s v="00-69329732"/>
        <s v="00-69330327"/>
        <s v="00-69349051"/>
        <s v="00-69351279"/>
        <s v="00-69352435"/>
        <s v="00-69378298"/>
        <s v="00-69400145"/>
        <s v="00-69401199"/>
        <s v="00-69401906"/>
        <s v="00-69402803"/>
        <s v="00-69417375"/>
        <s v="00-69429182"/>
        <s v="00-69471346"/>
        <s v="00-69473831"/>
        <s v="00-69485073"/>
        <s v="00-69509188"/>
        <s v="00-69509996"/>
        <s v="00-69545378"/>
        <s v="00-69555922"/>
        <s v="00-69560834"/>
        <s v="00-69564893"/>
        <s v="00-69567530"/>
        <s v="00-69572971"/>
        <s v="00-69580374"/>
        <s v="00-69595320"/>
        <s v="00-69597985"/>
        <s v="00-69599673"/>
        <s v="00-69601581"/>
        <s v="00-69604527"/>
        <s v="00-69633763"/>
        <s v="00-69637099"/>
        <s v="00-69637432"/>
        <s v="00-69637989"/>
        <s v="00-69644085"/>
        <s v="00-69657013"/>
        <s v="00-69660493"/>
        <s v="00-69672487"/>
        <s v="00-69677601"/>
        <s v="00-69682115"/>
        <s v="00-69682874"/>
        <s v="00-69685669"/>
        <s v="00-69702849"/>
        <s v="00-69703357"/>
        <s v="00-69713250"/>
        <s v="00-69713989"/>
        <s v="00-69719008"/>
        <s v="00-69735865"/>
        <s v="00-69737587"/>
        <s v="00-69742517"/>
        <s v="00-69742764"/>
        <s v="00-69747311"/>
        <s v="00-69749655"/>
        <s v="00-69750614"/>
        <s v="00-69751747"/>
        <s v="00-69755911"/>
        <s v="00-69762583"/>
        <s v="00-69816445"/>
        <s v="00-69821191"/>
        <s v="00-69830944"/>
        <s v="00-69839130"/>
        <s v="00-69839681"/>
        <s v="00-69849800"/>
        <s v="00-69851981"/>
        <s v="00-69862044"/>
        <s v="00-69868610"/>
        <s v="00-69871522"/>
        <s v="00-69874989"/>
        <s v="00-69895766"/>
        <s v="00-69897763"/>
        <s v="00-69915959"/>
        <s v="00-69920305"/>
        <s v="00-69952950"/>
        <s v="00-69954440"/>
        <s v="00-69965761"/>
        <s v="00-69973391"/>
        <s v="00-69985944"/>
        <s v="00-69998135"/>
        <s v="00-70005821"/>
        <s v="00-70018532"/>
        <s v="00-70024384"/>
        <s v="00-70033217"/>
        <s v="00-70037802"/>
        <s v="00-70055642"/>
        <s v="00-70068642"/>
        <s v="00-70106198"/>
        <s v="00-70147892"/>
        <s v="00-70156330"/>
        <s v="00-70177680"/>
        <s v="00-70179889"/>
        <s v="00-70187134"/>
        <s v="00-70190702"/>
        <s v="00-70203892"/>
        <s v="00-70205894"/>
        <s v="00-70216892"/>
        <s v="00-70217057"/>
        <s v="00-70222807"/>
        <s v="00-70240339"/>
        <s v="00-70244877"/>
        <s v="00-70251644"/>
        <s v="00-70251890"/>
        <s v="00-70254091"/>
        <s v="00-70259467"/>
        <s v="00-70270117"/>
        <s v="00-70273791"/>
        <s v="00-70291054"/>
        <s v="00-70291817"/>
        <s v="00-70300178"/>
        <s v="00-70305001"/>
        <s v="00-70306604"/>
        <s v="00-70307870"/>
        <s v="00-70313693"/>
        <s v="00-70326441"/>
        <s v="00-70333053"/>
        <s v="00-70335130"/>
        <s v="00-70346785"/>
        <s v="00-70354107"/>
        <s v="00-70362235"/>
        <s v="00-70406241"/>
        <s v="00-70434208"/>
        <s v="00-70443135"/>
        <s v="00-70446666"/>
        <s v="00-70465703"/>
        <s v="00-70471823"/>
        <s v="00-70473000"/>
        <s v="00-70481364"/>
        <s v="00-70482342"/>
        <s v="00-70501156"/>
        <s v="00-70513308"/>
        <s v="00-70523603"/>
        <s v="00-70549061"/>
        <s v="00-70549373"/>
        <s v="00-70553023"/>
        <s v="00-70557530"/>
        <s v="00-70558903"/>
        <s v="00-70561842"/>
        <s v="00-70571332"/>
        <s v="00-70580360"/>
        <s v="00-70588258"/>
        <s v="00-70595412"/>
        <s v="00-70619406"/>
        <s v="00-70631334"/>
        <s v="00-70631785"/>
        <s v="00-70651881"/>
        <s v="00-70681408"/>
        <s v="00-70693413"/>
        <s v="00-70699404"/>
        <s v="00-70713460"/>
        <s v="00-70714168"/>
        <s v="00-70716224"/>
        <s v="00-70724380"/>
        <s v="00-70752435"/>
        <s v="00-70775326"/>
        <s v="00-70779921"/>
        <s v="00-70796114"/>
        <s v="00-70801438"/>
        <s v="00-70808034"/>
        <s v="00-70827518"/>
        <s v="00-70850538"/>
        <s v="00-70855700"/>
        <s v="00-70855827"/>
        <s v="00-70869451"/>
        <s v="00-70871955"/>
        <s v="00-70877634"/>
        <s v="00-70881578"/>
        <s v="00-70883220"/>
        <s v="00-70887034"/>
        <s v="00-70891160"/>
        <s v="00-70891460"/>
        <s v="00-70895423"/>
        <s v="00-70902028"/>
        <s v="00-70905716"/>
        <s v="00-70924933"/>
        <s v="00-70937796"/>
        <s v="00-70939053"/>
        <s v="00-70944129"/>
        <s v="00-70964226"/>
        <s v="00-70974645"/>
        <s v="00-70975394"/>
        <s v="00-70981700"/>
        <s v="00-70991492"/>
        <s v="00-70998022"/>
        <s v="00-71020042"/>
        <s v="00-71024383"/>
        <s v="00-71026330"/>
        <s v="00-71028216"/>
        <s v="00-71028710"/>
        <s v="00-71031132"/>
        <s v="00-71034694"/>
        <s v="00-71036929"/>
        <s v="00-71045700"/>
        <s v="00-71067638"/>
        <s v="00-71070189"/>
        <s v="00-71072780"/>
        <s v="00-71101892"/>
        <s v="00-71103822"/>
        <s v="00-71114408"/>
        <s v="00-71124266"/>
        <s v="00-71151032"/>
        <s v="00-71153289"/>
        <s v="00-71179282"/>
        <s v="00-71187250"/>
        <s v="00-71188911"/>
        <s v="00-71192114"/>
        <s v="00-71207129"/>
        <s v="00-71212377"/>
        <s v="00-71230430"/>
        <s v="00-71231190"/>
        <s v="00-71232169"/>
        <s v="00-71237433"/>
        <s v="00-71242777"/>
        <s v="00-71272827"/>
        <s v="00-71300688"/>
        <s v="00-71303454"/>
        <s v="00-71304217"/>
        <s v="00-71310453"/>
        <s v="00-71335508"/>
        <s v="00-71343676"/>
        <s v="00-71355706"/>
        <s v="00-71368457"/>
        <s v="00-71385014"/>
        <s v="00-71410640"/>
        <s v="00-71414425"/>
        <s v="00-71414821"/>
        <s v="00-71428713"/>
        <s v="00-71443076"/>
        <s v="00-71447718"/>
        <s v="00-71452014"/>
        <s v="00-71453007"/>
        <s v="00-71461144"/>
        <s v="00-71471521"/>
        <s v="00-71472671"/>
        <s v="00-71492815"/>
        <s v="00-71516755"/>
        <s v="00-71532017"/>
        <s v="00-71535643"/>
        <s v="00-71551388"/>
        <s v="00-71568435"/>
        <s v="00-71572062"/>
        <s v="00-71575863"/>
        <s v="00-71587674"/>
        <s v="00-71591580"/>
        <s v="00-71618633"/>
        <s v="00-71637911"/>
        <s v="00-71643898"/>
        <s v="00-71662963"/>
        <s v="00-71673933"/>
        <s v="00-71689400"/>
        <s v="00-71691749"/>
        <s v="00-71699325"/>
        <s v="00-71705170"/>
        <s v="00-71717488"/>
        <s v="00-71725422"/>
        <s v="00-71740969"/>
        <s v="00-71743329"/>
        <s v="00-71762034"/>
        <s v="00-71767610"/>
        <s v="00-71786427"/>
        <s v="00-71787651"/>
        <s v="00-71826611"/>
        <s v="00-71836850"/>
        <s v="00-71837216"/>
        <s v="00-71839630"/>
        <s v="00-71839716"/>
        <s v="00-71861253"/>
        <s v="00-71886181"/>
        <s v="00-71888947"/>
        <s v="00-71895093"/>
        <s v="00-71901789"/>
        <s v="00-71912861"/>
        <s v="00-71927371"/>
        <s v="00-71928212"/>
        <s v="00-71937331"/>
        <s v="00-71937580"/>
        <s v="00-71949302"/>
        <s v="00-71957885"/>
        <s v="00-71977968"/>
        <s v="00-71985395"/>
        <s v="00-71995701"/>
        <s v="00-72024978"/>
        <s v="00-72058457"/>
        <s v="00-72065617"/>
        <s v="00-72073912"/>
        <s v="00-72085897"/>
        <s v="00-72101258"/>
        <s v="00-72110699"/>
        <s v="00-72126560"/>
        <s v="00-72146184"/>
        <s v="00-72146491"/>
        <s v="00-72157065"/>
        <s v="00-72179362"/>
        <s v="00-72191000"/>
        <s v="00-72199925"/>
        <s v="00-72203452"/>
        <s v="00-72207404"/>
        <s v="00-72213255"/>
        <s v="00-72222360"/>
        <s v="00-72224542"/>
        <s v="00-72228848"/>
        <s v="00-72234675"/>
        <s v="00-72244897"/>
        <s v="00-72265475"/>
        <s v="00-72270726"/>
        <s v="00-72306347"/>
        <s v="00-72312114"/>
        <s v="00-72312933"/>
        <s v="00-72323676"/>
        <s v="00-72331124"/>
        <s v="00-72350830"/>
        <s v="00-72351263"/>
        <s v="00-72365138"/>
        <s v="00-72368219"/>
        <s v="00-72372114"/>
        <s v="00-72386266"/>
        <s v="00-72391513"/>
        <s v="00-72415804"/>
        <s v="00-72438718"/>
        <s v="00-72464469"/>
        <s v="00-72482955"/>
        <s v="00-72505408"/>
        <s v="00-72526218"/>
        <s v="00-72532267"/>
        <s v="00-72555645"/>
        <s v="00-72579077"/>
        <s v="00-72600538"/>
        <s v="00-72601168"/>
        <s v="00-72618567"/>
        <s v="00-72620390"/>
        <s v="00-72624210"/>
        <s v="00-72632102"/>
        <s v="00-72653244"/>
        <s v="00-72654864"/>
        <s v="00-72666858"/>
        <s v="00-72689644"/>
        <s v="00-72690620"/>
        <s v="00-72697508"/>
        <s v="00-72705554"/>
        <s v="00-72712681"/>
        <s v="00-72712813"/>
        <s v="00-72733686"/>
        <s v="00-72738656"/>
        <s v="00-72772047"/>
        <s v="00-72777350"/>
        <s v="00-72801428"/>
        <s v="00-72814453"/>
        <s v="00-72815282"/>
        <s v="00-72873864"/>
        <s v="00-72903261"/>
        <s v="00-72907057"/>
        <s v="00-72907576"/>
        <s v="00-72908845"/>
        <s v="00-72924221"/>
        <s v="00-72931255"/>
        <s v="00-72937522"/>
        <s v="00-72942341"/>
        <s v="00-72950208"/>
        <s v="00-72969714"/>
        <s v="00-72978060"/>
        <s v="00-72982807"/>
        <s v="00-72986894"/>
        <s v="00-73019381"/>
        <s v="00-73024306"/>
        <s v="00-73038607"/>
        <s v="00-73051358"/>
        <s v="00-73057193"/>
        <s v="00-73077976"/>
        <s v="00-73082694"/>
        <s v="00-73083727"/>
        <s v="00-73095299"/>
        <s v="00-73098568"/>
        <s v="00-73102032"/>
        <s v="00-73117267"/>
        <s v="00-73140855"/>
        <s v="00-73142083"/>
        <s v="00-73161098"/>
        <s v="00-73171894"/>
        <s v="00-73176107"/>
        <s v="00-73203169"/>
        <s v="00-73208859"/>
        <s v="00-73218512"/>
        <s v="00-73222248"/>
        <s v="00-73263970"/>
        <s v="00-73270284"/>
        <s v="00-73308406"/>
        <s v="00-73309036"/>
        <s v="00-73380252"/>
        <s v="00-73384034"/>
        <s v="00-73387410"/>
        <s v="00-73391831"/>
        <s v="00-73392298"/>
        <s v="00-73412327"/>
        <s v="00-73414980"/>
        <s v="00-73481353"/>
        <s v="00-73491242"/>
        <s v="00-73516094"/>
        <s v="00-73530347"/>
        <s v="00-73555662"/>
        <s v="00-73560289"/>
        <s v="00-73561576"/>
        <s v="00-73573301"/>
        <s v="00-73577592"/>
        <s v="00-73582537"/>
        <s v="00-73584863"/>
        <s v="00-73598657"/>
        <s v="00-73601811"/>
        <s v="00-73606627"/>
        <s v="00-73607213"/>
        <s v="00-73637312"/>
        <s v="00-73650357"/>
        <s v="00-73655158"/>
        <s v="00-73673905"/>
        <s v="00-73686372"/>
        <s v="00-73695246"/>
        <s v="00-73709054"/>
        <s v="00-73718088"/>
        <s v="00-73721148"/>
        <s v="00-73723578"/>
        <s v="00-73729850"/>
        <s v="00-73733039"/>
        <s v="00-73738810"/>
        <s v="00-73739506"/>
        <s v="00-73771720"/>
        <s v="00-73774133"/>
        <s v="00-73777515"/>
        <s v="00-73783187"/>
        <s v="00-73789750"/>
        <s v="00-73798298"/>
        <s v="00-73820451"/>
        <s v="00-73820568"/>
        <s v="00-73845946"/>
        <s v="00-73848982"/>
        <s v="00-73881463"/>
        <s v="00-73889311"/>
        <s v="00-73894187"/>
        <s v="00-73904001"/>
        <s v="00-73912828"/>
        <s v="00-73918769"/>
        <s v="00-73919587"/>
        <s v="00-73928214"/>
        <s v="00-73943071"/>
        <s v="00-73945115"/>
        <s v="00-73969348"/>
        <s v="00-73973063"/>
        <s v="00-73977067"/>
        <s v="00-73989419"/>
        <s v="00-73991263"/>
        <s v="00-73995860"/>
        <s v="00-74030858"/>
        <s v="00-74036365"/>
        <s v="00-74063707"/>
        <s v="00-74064673"/>
        <s v="00-74068039"/>
        <s v="00-74077726"/>
        <s v="00-74083494"/>
        <s v="00-74119726"/>
        <s v="00-74123420"/>
        <s v="00-74132366"/>
        <s v="00-74157929"/>
        <s v="00-74175195"/>
        <s v="00-74180488"/>
        <s v="00-74192137"/>
        <s v="00-74194023"/>
        <s v="00-74205049"/>
        <s v="00-74215060"/>
        <s v="00-74227366"/>
        <s v="00-74245343"/>
        <s v="00-74255018"/>
        <s v="00-74256437"/>
        <s v="00-74256765"/>
        <s v="00-74259620"/>
        <s v="00-74265413"/>
        <s v="00-74287863"/>
        <s v="00-74288929"/>
        <s v="00-74291599"/>
        <s v="00-74300930"/>
        <s v="00-74307616"/>
        <s v="00-74316841"/>
        <s v="00-74326441"/>
        <s v="00-74331966"/>
        <s v="00-74343201"/>
        <s v="00-74355957"/>
        <s v="00-74382155"/>
        <s v="00-74395377"/>
        <s v="00-74399577"/>
        <s v="00-74404694"/>
        <s v="00-74420002"/>
        <s v="00-74476742"/>
        <s v="00-74481318"/>
        <s v="00-74512027"/>
        <s v="00-74522685"/>
        <s v="00-74524663"/>
        <s v="00-74537834"/>
        <s v="00-74561311"/>
        <s v="00-74621527"/>
        <s v="00-74625235"/>
        <s v="00-74630252"/>
        <s v="00-74646194"/>
        <s v="00-74648438"/>
        <s v="00-74672520"/>
        <s v="00-74689395"/>
        <s v="00-74689969"/>
        <s v="00-74692193"/>
        <s v="00-74697129"/>
        <s v="00-74701849"/>
        <s v="00-74707720"/>
        <s v="00-74709513"/>
        <s v="00-74714670"/>
        <s v="00-74715566"/>
        <s v="00-74718584"/>
        <s v="00-74745852"/>
        <s v="00-74759996"/>
        <s v="00-74782142"/>
        <s v="00-74833468"/>
        <s v="00-74851704"/>
        <s v="00-74863150"/>
        <s v="00-74863590"/>
        <s v="00-74867032"/>
        <s v="00-74867809"/>
        <s v="00-74874074"/>
        <s v="00-74880308"/>
        <s v="00-74914236"/>
        <s v="00-74935742"/>
        <s v="00-74940557"/>
        <s v="00-74949433"/>
        <s v="00-74954396"/>
        <s v="00-74966232"/>
        <s v="00-74975404"/>
        <s v="00-74985553"/>
        <s v="00-74987079"/>
        <s v="00-74993537"/>
        <s v="00-74994010"/>
        <s v="00-75007200"/>
        <s v="00-75025705"/>
        <s v="00-75032899"/>
        <s v="00-75035598"/>
        <s v="00-75042161"/>
        <s v="00-75055025"/>
        <s v="00-75056916"/>
        <s v="00-75082169"/>
        <s v="00-75098469"/>
        <s v="00-75103644"/>
        <s v="00-75122376"/>
        <s v="00-75128586"/>
        <s v="00-75145653"/>
        <s v="00-75152850"/>
        <s v="00-75163430"/>
        <s v="00-75163798"/>
        <s v="00-75171676"/>
        <s v="00-75175799"/>
        <s v="00-75184410"/>
        <s v="00-75211190"/>
        <s v="00-75218753"/>
        <s v="00-75220319"/>
        <s v="00-75220748"/>
        <s v="00-75248523"/>
        <s v="00-75266178"/>
        <s v="00-75269328"/>
        <s v="00-75277802"/>
        <s v="00-75304816"/>
        <s v="00-75318117"/>
        <s v="00-75321753"/>
        <s v="00-75342342"/>
        <s v="00-75344357"/>
        <s v="00-75359668"/>
        <s v="00-75371853"/>
        <s v="00-75393775"/>
        <s v="00-75404850"/>
        <s v="00-75424216"/>
        <s v="00-75437844"/>
        <s v="00-75449429"/>
        <s v="00-75469731"/>
        <s v="00-75471138"/>
        <s v="00-75485030"/>
        <s v="00-75488223"/>
        <s v="00-75527308"/>
        <s v="00-75530149"/>
        <s v="00-75534015"/>
        <s v="00-75535348"/>
        <s v="00-75539501"/>
        <s v="00-75540707"/>
        <s v="00-75542595"/>
        <s v="00-75547434"/>
        <s v="00-75549917"/>
        <s v="00-75559230"/>
        <s v="00-75569067"/>
        <s v="00-75579548"/>
        <s v="00-75629343"/>
        <s v="00-75631212"/>
        <s v="00-75632882"/>
        <s v="00-75655873"/>
        <s v="00-75666288"/>
        <s v="00-75666498"/>
        <s v="00-75679047"/>
        <s v="00-75694038"/>
        <s v="00-75706214"/>
        <s v="00-75707576"/>
        <s v="00-75715496"/>
        <s v="00-75718414"/>
        <s v="00-75729850"/>
        <s v="00-75741381"/>
        <s v="00-75755054"/>
        <s v="00-75760850"/>
        <s v="00-75779034"/>
        <s v="00-75779538"/>
        <s v="00-75792454"/>
        <s v="00-75804038"/>
        <s v="00-75808087"/>
        <s v="00-75814814"/>
        <s v="00-75815017"/>
        <s v="00-75829146"/>
        <s v="00-75841004"/>
        <s v="00-75845287"/>
        <s v="00-75855518"/>
        <s v="00-75868272"/>
        <s v="00-75876924"/>
        <s v="00-75882046"/>
        <s v="00-75884623"/>
        <s v="00-75892915"/>
        <s v="00-75893962"/>
        <s v="00-75895196"/>
        <s v="00-75919584"/>
        <s v="00-75923591"/>
        <s v="00-75927774"/>
        <s v="00-75934922"/>
        <s v="00-75937784"/>
        <s v="00-75937854"/>
        <s v="00-75939337"/>
        <s v="00-75941954"/>
        <s v="00-75945661"/>
        <s v="00-75946847"/>
        <s v="00-75987872"/>
        <s v="00-75990558"/>
        <s v="00-75993764"/>
        <s v="00-75997979"/>
        <s v="00-75998330"/>
        <s v="00-76001106"/>
        <s v="00-76003853"/>
        <s v="00-76005098"/>
        <s v="00-76010706"/>
        <s v="00-76016435"/>
        <s v="00-76029590"/>
        <s v="00-76034587"/>
        <s v="00-76041312"/>
        <s v="00-76047752"/>
        <s v="00-76054312"/>
        <s v="00-76060625"/>
        <s v="00-76072249"/>
        <s v="00-76077091"/>
        <s v="00-76126295"/>
        <s v="00-76129080"/>
        <s v="00-76130666"/>
        <s v="00-76145997"/>
        <s v="00-76147579"/>
        <s v="00-76168307"/>
        <s v="00-76168894"/>
        <s v="00-76171993"/>
        <s v="00-76177073"/>
        <s v="00-76217748"/>
        <s v="00-76224539"/>
        <s v="00-76225408"/>
        <s v="00-76231992"/>
        <s v="00-76238574"/>
        <s v="00-76243846"/>
        <s v="00-76277877"/>
        <s v="00-76291802"/>
        <s v="00-76305077"/>
        <s v="00-76317520"/>
        <s v="00-76323560"/>
        <s v="00-76326127"/>
        <s v="00-76331270"/>
        <s v="00-76335645"/>
        <s v="00-76353000"/>
        <s v="00-76359158"/>
        <s v="00-76359778"/>
        <s v="00-76369717"/>
        <s v="00-76372099"/>
        <s v="00-76375258"/>
        <s v="00-76389996"/>
        <s v="00-76396319"/>
        <s v="00-76418337"/>
        <s v="00-76423837"/>
        <s v="00-76424119"/>
        <s v="00-76428236"/>
        <s v="00-76428759"/>
        <s v="00-76434426"/>
        <s v="00-76459478"/>
        <s v="00-76473852"/>
        <s v="00-76479831"/>
        <s v="00-76485758"/>
        <s v="00-76498932"/>
        <s v="00-76513956"/>
        <s v="00-76521096"/>
        <s v="00-76543529"/>
        <s v="00-76544513"/>
        <s v="00-76545476"/>
        <s v="00-76559938"/>
        <s v="00-76565050"/>
        <s v="00-76566782"/>
        <s v="00-76572741"/>
        <s v="00-76577067"/>
        <s v="00-76588957"/>
        <s v="00-76600213"/>
        <s v="00-76617592"/>
        <s v="00-76619601"/>
        <s v="00-76626341"/>
        <s v="00-76632538"/>
        <s v="00-76634324"/>
        <s v="00-76669489"/>
        <s v="00-76684091"/>
        <s v="00-76700263"/>
        <s v="00-76725470"/>
        <s v="00-76732073"/>
        <s v="00-76732339"/>
        <s v="00-76742957"/>
        <s v="00-76776383"/>
        <s v="00-76800348"/>
        <s v="00-76801198"/>
        <s v="00-76814283"/>
        <s v="00-76818175"/>
        <s v="00-76836028"/>
        <s v="00-76844525"/>
        <s v="00-76855296"/>
        <s v="00-76909725"/>
        <s v="00-76922183"/>
        <s v="00-76926628"/>
        <s v="00-76957784"/>
        <s v="00-76961753"/>
        <s v="00-76972974"/>
        <s v="00-76972989"/>
        <s v="00-76974557"/>
        <s v="00-76993019"/>
        <s v="00-77030603"/>
        <s v="00-77034462"/>
        <s v="00-77063002"/>
        <s v="00-77067918"/>
        <s v="00-77084096"/>
        <s v="00-77089857"/>
        <s v="00-77090777"/>
        <s v="00-77093782"/>
        <s v="00-77104727"/>
        <s v="00-77135692"/>
        <s v="00-77142220"/>
        <s v="00-77161703"/>
        <s v="00-77171380"/>
        <s v="00-77172742"/>
        <s v="00-77176147"/>
        <s v="00-77196215"/>
        <s v="00-77253402"/>
        <s v="00-77255871"/>
        <s v="00-77278338"/>
        <s v="00-77310485"/>
        <s v="00-77321614"/>
        <s v="00-77323835"/>
        <s v="00-77340900"/>
        <s v="00-77349752"/>
        <s v="00-77353073"/>
        <s v="00-77355292"/>
        <s v="00-77360178"/>
        <s v="00-77369800"/>
        <s v="00-77376391"/>
        <s v="00-77387045"/>
        <s v="00-77390918"/>
        <s v="00-77420864"/>
        <s v="00-77428484"/>
        <s v="00-77441203"/>
        <s v="00-77456072"/>
        <s v="00-77468091"/>
        <s v="00-77483298"/>
        <s v="00-77489633"/>
        <s v="00-77493234"/>
        <s v="00-77531991"/>
        <s v="00-77534062"/>
        <s v="00-77534222"/>
        <s v="00-77539115"/>
        <s v="00-77560003"/>
        <s v="00-77567852"/>
        <s v="00-77571186"/>
        <s v="00-77572744"/>
        <s v="00-77572962"/>
        <s v="00-77605530"/>
        <s v="00-77607486"/>
        <s v="00-77607494"/>
        <s v="00-77611740"/>
        <s v="00-77621275"/>
        <s v="00-77628209"/>
        <s v="00-77638983"/>
        <s v="00-77641423"/>
        <s v="00-77647844"/>
        <s v="00-77663082"/>
        <s v="00-77674279"/>
        <s v="00-77674770"/>
        <s v="00-77680031"/>
        <s v="00-77685146"/>
        <s v="00-77688256"/>
        <s v="00-77693989"/>
        <s v="00-77714140"/>
        <s v="00-77719328"/>
        <s v="00-77725267"/>
        <s v="00-77731180"/>
        <s v="00-77738718"/>
        <s v="00-77742871"/>
        <s v="00-77764711"/>
        <s v="00-77783433"/>
        <s v="00-77804539"/>
        <s v="00-77811681"/>
        <s v="00-77838742"/>
        <s v="00-77845175"/>
        <s v="00-77849862"/>
        <s v="00-77850813"/>
        <s v="00-77855697"/>
        <s v="00-77869393"/>
        <s v="00-77872004"/>
        <s v="00-77887931"/>
        <s v="00-77900294"/>
        <s v="00-77913458"/>
        <s v="00-77970791"/>
        <s v="00-77993829"/>
        <s v="00-77996397"/>
        <s v="00-78006730"/>
        <s v="00-78006734"/>
        <s v="00-78010697"/>
        <s v="00-78036333"/>
        <s v="00-78043121"/>
        <s v="00-78044419"/>
        <s v="00-78047801"/>
        <s v="00-78056464"/>
        <s v="00-78064034"/>
        <s v="00-78079231"/>
        <s v="00-78103287"/>
        <s v="00-78109300"/>
        <s v="00-78113730"/>
        <s v="00-78115413"/>
        <s v="00-78120181"/>
        <s v="00-78147397"/>
        <s v="00-78171248"/>
        <s v="00-78172295"/>
        <s v="00-78176556"/>
        <s v="00-78188722"/>
        <s v="00-78190403"/>
        <s v="00-78196270"/>
        <s v="00-78207069"/>
        <s v="00-78214937"/>
        <s v="00-78227936"/>
        <s v="00-78230475"/>
        <s v="00-78230692"/>
        <s v="00-78248169"/>
        <s v="00-78259723"/>
        <s v="00-78274190"/>
        <s v="00-78276013"/>
        <s v="00-78281335"/>
        <s v="00-78281626"/>
        <s v="00-78288809"/>
        <s v="00-78299645"/>
        <s v="00-78300164"/>
        <s v="00-78321018"/>
        <s v="00-78330356"/>
        <s v="00-78333267"/>
        <s v="00-78338099"/>
        <s v="00-78340964"/>
        <s v="00-78343137"/>
        <s v="00-78385115"/>
        <s v="00-78398476"/>
        <s v="00-78408689"/>
        <s v="00-78412668"/>
        <s v="00-78417285"/>
        <s v="00-78441345"/>
        <s v="00-78453832"/>
        <s v="00-78485923"/>
        <s v="00-78495121"/>
        <s v="00-78495970"/>
        <s v="00-78515906"/>
        <s v="00-78548578"/>
        <s v="00-78561753"/>
        <s v="00-78569102"/>
        <s v="00-78601597"/>
        <s v="00-78613363"/>
        <s v="00-78636393"/>
        <s v="00-78642629"/>
        <s v="00-78674708"/>
        <s v="00-78679294"/>
        <s v="00-78679917"/>
        <s v="00-78679929"/>
        <s v="00-78693318"/>
        <s v="00-78698664"/>
        <s v="00-78700401"/>
        <s v="00-78717559"/>
        <s v="00-78719275"/>
        <s v="00-78723270"/>
        <s v="00-78754597"/>
        <s v="00-78761110"/>
        <s v="00-78785556"/>
        <s v="00-78793658"/>
        <s v="00-78797888"/>
        <s v="00-78803866"/>
        <s v="00-78804339"/>
        <s v="00-78806863"/>
        <s v="00-78807596"/>
        <s v="00-78808477"/>
        <s v="00-78832771"/>
        <s v="00-78850990"/>
        <s v="00-78852492"/>
        <s v="00-78878589"/>
        <s v="00-78885653"/>
        <s v="00-78890262"/>
        <s v="00-78892172"/>
        <s v="00-78893211"/>
        <s v="00-78906283"/>
        <s v="00-78915391"/>
        <s v="00-78929583"/>
        <s v="00-78946993"/>
        <s v="00-78969993"/>
        <s v="00-78974303"/>
        <s v="00-78976320"/>
        <s v="00-78984106"/>
        <s v="00-78996054"/>
        <s v="00-79003124"/>
        <s v="00-79013223"/>
        <s v="00-79020020"/>
        <s v="00-79028573"/>
        <s v="00-79060560"/>
        <s v="00-79067939"/>
        <s v="00-79079708"/>
        <s v="00-79086760"/>
        <s v="00-79090975"/>
        <s v="00-79107561"/>
        <s v="00-79173535"/>
        <s v="00-79173614"/>
        <s v="00-79190008"/>
        <s v="00-79204468"/>
        <s v="00-79218457"/>
        <s v="00-79227788"/>
        <s v="00-79231333"/>
        <s v="00-79241385"/>
        <s v="00-79241678"/>
        <s v="00-79250561"/>
        <s v="00-79257480"/>
        <s v="00-79272032"/>
        <s v="00-79277190"/>
        <s v="00-79286427"/>
        <s v="00-79292636"/>
        <s v="00-79296719"/>
        <s v="00-79302626"/>
        <s v="00-79306247"/>
        <s v="00-79316990"/>
        <s v="00-79338228"/>
        <s v="00-79342339"/>
        <s v="00-79350676"/>
        <s v="00-79355175"/>
        <s v="00-79366132"/>
        <s v="00-79372824"/>
        <s v="00-79383794"/>
        <s v="00-79393678"/>
        <s v="00-79399674"/>
        <s v="00-79413354"/>
        <s v="00-79420474"/>
        <s v="00-79437366"/>
        <s v="00-79438761"/>
        <s v="00-79443222"/>
        <s v="00-79481516"/>
        <s v="00-79492537"/>
        <s v="00-79494015"/>
        <s v="00-79505854"/>
        <s v="00-79518667"/>
        <s v="00-79523757"/>
        <s v="00-79525894"/>
        <s v="00-79552316"/>
        <s v="00-79583757"/>
        <s v="00-79590395"/>
        <s v="00-79595566"/>
        <s v="00-79596863"/>
        <s v="00-79607791"/>
        <s v="00-79608534"/>
        <s v="00-79616225"/>
        <s v="00-79625031"/>
        <s v="00-79644509"/>
        <s v="00-79647305"/>
        <s v="00-79654067"/>
        <s v="00-79654147"/>
        <s v="00-79696025"/>
        <s v="00-79700460"/>
        <s v="00-79704534"/>
        <s v="00-79709974"/>
        <s v="00-79715974"/>
        <s v="00-79724133"/>
        <s v="00-79748476"/>
        <s v="00-79760901"/>
        <s v="00-79767584"/>
        <s v="00-79772254"/>
        <s v="00-79786361"/>
        <s v="00-79792383"/>
        <s v="00-79798454"/>
        <s v="00-79799698"/>
        <s v="00-79816122"/>
        <s v="00-79828365"/>
        <s v="00-79831087"/>
        <s v="00-79834723"/>
        <s v="00-79838315"/>
        <s v="00-79839059"/>
        <s v="00-79861397"/>
        <s v="00-79862230"/>
        <s v="00-79871671"/>
        <s v="00-79873032"/>
        <s v="00-79879085"/>
        <s v="00-79892950"/>
        <s v="00-79896822"/>
        <s v="00-79926758"/>
        <s v="00-79930055"/>
        <s v="00-79937264"/>
        <s v="00-79941466"/>
        <s v="00-79961132"/>
        <s v="00-79967676"/>
        <s v="00-79972515"/>
        <s v="00-80017740"/>
        <s v="00-80027662"/>
        <s v="00-80059735"/>
        <s v="00-80090170"/>
        <s v="00-80126092"/>
        <s v="00-80138498"/>
        <s v="00-80139805"/>
        <s v="00-80157948"/>
        <s v="00-80164383"/>
        <s v="00-80174055"/>
        <s v="00-80192097"/>
        <s v="00-80192532"/>
        <s v="00-80204163"/>
        <s v="00-80207530"/>
        <s v="00-80207946"/>
        <s v="00-80211929"/>
        <s v="00-80225378"/>
        <s v="00-80234403"/>
        <s v="00-80248400"/>
        <s v="00-80260907"/>
        <s v="00-80265183"/>
        <s v="00-80270040"/>
        <s v="00-80270865"/>
        <s v="00-80276331"/>
        <s v="00-80280155"/>
        <s v="00-80302293"/>
        <s v="00-80310522"/>
        <s v="00-80314452"/>
        <s v="00-80319709"/>
        <s v="00-80339453"/>
        <s v="00-80345879"/>
        <s v="00-80345971"/>
        <s v="00-80373780"/>
        <s v="00-80382000"/>
        <s v="00-80393718"/>
        <s v="00-80400524"/>
        <s v="00-80421269"/>
        <s v="00-80437142"/>
        <s v="00-80439867"/>
        <s v="00-80440993"/>
        <s v="00-80450969"/>
        <s v="00-80477785"/>
        <s v="00-80500712"/>
        <s v="00-80509101"/>
        <s v="00-80516816"/>
        <s v="00-80517332"/>
        <s v="00-80528349"/>
        <s v="00-80541440"/>
        <s v="00-80551927"/>
        <s v="00-80561155"/>
        <s v="00-80576741"/>
        <s v="00-80591959"/>
        <s v="00-80593346"/>
        <s v="00-80641925"/>
        <s v="00-80651318"/>
        <s v="00-80653292"/>
        <s v="00-80656754"/>
        <s v="00-80657083"/>
        <s v="00-80658723"/>
        <s v="00-80662368"/>
        <s v="00-80673067"/>
        <s v="00-80707260"/>
        <s v="00-80717093"/>
        <s v="00-80728547"/>
        <s v="00-80732751"/>
        <s v="00-80739820"/>
        <s v="00-80757997"/>
        <s v="00-80760834"/>
        <s v="00-80771894"/>
        <s v="00-80778039"/>
        <s v="00-80793145"/>
        <s v="00-80806579"/>
        <s v="00-80841778"/>
        <s v="00-80850880"/>
        <s v="00-80852543"/>
        <s v="00-80877336"/>
        <s v="00-80881914"/>
        <s v="00-80910050"/>
        <s v="00-80910956"/>
        <s v="00-80912122"/>
        <s v="00-80931992"/>
        <s v="00-80938021"/>
        <s v="00-80941666"/>
        <s v="00-80944243"/>
        <s v="00-80959857"/>
        <s v="00-80984616"/>
        <s v="00-80992433"/>
        <s v="00-81001456"/>
        <s v="00-81003352"/>
        <s v="00-81006112"/>
        <s v="00-81012764"/>
        <s v="00-81012790"/>
        <s v="00-81022010"/>
        <s v="00-81029647"/>
        <s v="00-81055842"/>
        <s v="00-81080601"/>
        <s v="00-81080683"/>
        <s v="00-81088456"/>
        <s v="00-81124566"/>
        <s v="00-81127300"/>
        <s v="00-81139955"/>
        <s v="00-81182864"/>
        <s v="00-81202765"/>
        <s v="00-81210133"/>
        <s v="00-81210764"/>
        <s v="00-81214939"/>
        <s v="00-81215433"/>
        <s v="00-81228560"/>
        <s v="00-81247910"/>
        <s v="00-81248558"/>
        <s v="00-81254303"/>
        <s v="00-81258319"/>
        <s v="00-81260169"/>
        <s v="00-81263504"/>
        <s v="00-81278003"/>
        <s v="00-81286543"/>
        <s v="00-81287314"/>
        <s v="00-81339017"/>
        <s v="00-81340076"/>
        <s v="00-81346472"/>
        <s v="00-81358338"/>
        <s v="00-81361168"/>
        <s v="00-81362827"/>
        <s v="00-81368528"/>
        <s v="00-81394776"/>
        <s v="00-81429336"/>
        <s v="00-81430821"/>
        <s v="00-81439530"/>
        <s v="00-81443936"/>
        <s v="00-81466893"/>
        <s v="00-81467508"/>
        <s v="00-81473736"/>
        <s v="00-81503033"/>
        <s v="00-81509657"/>
        <s v="00-81514416"/>
        <s v="00-81518649"/>
        <s v="00-81530199"/>
        <s v="00-81544236"/>
        <s v="00-81555103"/>
        <s v="00-81562020"/>
        <s v="00-81565068"/>
        <s v="00-81567304"/>
        <s v="00-81600729"/>
        <s v="00-81602209"/>
        <s v="00-81603135"/>
        <s v="00-81614472"/>
        <s v="00-81622676"/>
        <s v="00-81669929"/>
        <s v="00-81684250"/>
        <s v="00-81684347"/>
        <s v="00-81690398"/>
        <s v="00-81691040"/>
        <s v="00-81695192"/>
        <s v="00-81745429"/>
        <s v="00-81751708"/>
        <s v="00-81755760"/>
        <s v="00-81757508"/>
        <s v="00-81762744"/>
        <s v="00-81787784"/>
        <s v="00-81795409"/>
        <s v="00-81808026"/>
        <s v="00-81810948"/>
        <s v="00-81829418"/>
        <s v="00-81835206"/>
        <s v="00-81848989"/>
        <s v="00-81866578"/>
        <s v="00-81868311"/>
        <s v="00-81869924"/>
        <s v="00-81871771"/>
        <s v="00-81877114"/>
        <s v="00-81883251"/>
        <s v="00-81891508"/>
        <s v="00-81891784"/>
        <s v="00-81893982"/>
        <s v="00-81900277"/>
        <s v="00-81905550"/>
        <s v="00-81907704"/>
        <s v="00-81918425"/>
        <s v="00-81933142"/>
        <s v="00-81947921"/>
        <s v="00-81949589"/>
        <s v="00-81954780"/>
        <s v="00-81965066"/>
        <s v="00-81969657"/>
        <s v="00-81988124"/>
        <s v="00-82001727"/>
        <s v="00-82005146"/>
        <s v="00-82008855"/>
        <s v="00-82015813"/>
        <s v="00-82016051"/>
        <s v="00-82017516"/>
        <s v="00-82038305"/>
        <s v="00-82054847"/>
        <s v="00-82062301"/>
        <s v="00-82070563"/>
        <s v="00-82090202"/>
        <s v="00-82091897"/>
        <s v="00-82120748"/>
        <s v="00-82129095"/>
        <s v="00-82133102"/>
        <s v="00-82138140"/>
        <s v="00-82142272"/>
        <s v="00-82144402"/>
        <s v="00-82150950"/>
        <s v="00-82156607"/>
        <s v="00-82172776"/>
        <s v="00-82191574"/>
        <s v="00-82204352"/>
        <s v="00-82209870"/>
        <s v="00-82232344"/>
        <s v="00-82241369"/>
        <s v="00-82246104"/>
        <s v="00-82250714"/>
        <s v="00-82253547"/>
        <s v="00-82258236"/>
        <s v="00-82265081"/>
        <s v="00-82265483"/>
        <s v="00-82269803"/>
        <s v="00-82287324"/>
        <s v="00-82312564"/>
        <s v="00-82317772"/>
        <s v="00-82343742"/>
        <s v="00-82347561"/>
        <s v="00-82364511"/>
        <s v="00-82375751"/>
        <s v="00-82383656"/>
        <s v="00-82399892"/>
        <s v="00-82404720"/>
        <s v="00-82425578"/>
        <s v="00-82428426"/>
        <s v="00-82446804"/>
        <s v="00-82470269"/>
        <s v="00-82480309"/>
        <s v="00-82503409"/>
        <s v="00-82506491"/>
        <s v="00-82518184"/>
        <s v="00-82522192"/>
        <s v="00-82551667"/>
        <s v="00-82553061"/>
        <s v="00-82555977"/>
        <s v="00-82580645"/>
        <s v="00-82591844"/>
        <s v="00-82592611"/>
        <s v="00-82600803"/>
        <s v="00-82611046"/>
        <s v="00-82613651"/>
        <s v="00-82613940"/>
        <s v="00-82631078"/>
        <s v="00-82633735"/>
        <s v="00-82636467"/>
        <s v="00-82652905"/>
        <s v="00-82665857"/>
        <s v="00-82668051"/>
        <s v="00-82670169"/>
        <s v="00-82672055"/>
        <s v="00-82674732"/>
        <s v="00-82675403"/>
        <s v="00-82678279"/>
        <s v="00-82684966"/>
        <s v="00-82689185"/>
        <s v="00-82703520"/>
        <s v="00-82706100"/>
        <s v="00-82714596"/>
        <s v="00-82742892"/>
        <s v="00-82746008"/>
        <s v="00-82754180"/>
        <s v="00-82766521"/>
        <s v="00-82772208"/>
        <s v="00-82774096"/>
        <s v="00-82774717"/>
        <s v="00-82777382"/>
        <s v="00-82788896"/>
        <s v="00-82795512"/>
        <s v="00-82808690"/>
        <s v="00-82811973"/>
        <s v="00-82825679"/>
        <s v="00-82829177"/>
        <s v="00-82846692"/>
        <s v="00-82850150"/>
        <s v="00-82851642"/>
        <s v="00-82853994"/>
        <s v="00-82859442"/>
        <s v="00-82860484"/>
        <s v="00-82879693"/>
        <s v="00-82880662"/>
        <s v="00-82890938"/>
        <s v="00-82890984"/>
        <s v="00-82897088"/>
        <s v="00-82905845"/>
        <s v="00-82909480"/>
        <s v="00-82921170"/>
        <s v="00-82929177"/>
        <s v="00-82937948"/>
        <s v="00-82942380"/>
        <s v="00-82950883"/>
        <s v="00-82955931"/>
        <s v="00-82966824"/>
        <s v="00-83012855"/>
        <s v="00-83025444"/>
        <s v="00-83063326"/>
        <s v="00-83063903"/>
        <s v="00-83074216"/>
        <s v="00-83076970"/>
        <s v="00-83077607"/>
        <s v="00-83100625"/>
        <s v="00-83114697"/>
        <s v="00-83137443"/>
        <s v="00-83175374"/>
        <s v="00-83183047"/>
        <s v="00-83191432"/>
        <s v="00-83197857"/>
        <s v="00-83204174"/>
        <s v="00-83206688"/>
        <s v="00-83226170"/>
        <s v="00-83226848"/>
        <s v="00-83233096"/>
        <s v="00-83267417"/>
        <s v="00-83271725"/>
        <s v="00-83286377"/>
        <s v="00-83287740"/>
        <s v="00-83294452"/>
        <s v="00-83300637"/>
        <s v="00-83332162"/>
        <s v="00-83357939"/>
        <s v="00-83363160"/>
        <s v="00-83374285"/>
        <s v="00-83398701"/>
        <s v="00-83404334"/>
        <s v="00-83421474"/>
        <s v="00-83424114"/>
        <s v="00-83424609"/>
        <s v="00-83433630"/>
        <s v="00-83433653"/>
        <s v="00-83441529"/>
        <s v="00-83454998"/>
        <s v="00-83483941"/>
        <s v="00-83492593"/>
        <s v="00-83499395"/>
        <s v="00-83500120"/>
        <s v="00-83514771"/>
        <s v="00-83542887"/>
        <s v="00-83549599"/>
        <s v="00-83552661"/>
        <s v="00-83582591"/>
        <s v="00-83599154"/>
        <s v="00-83600812"/>
        <s v="00-83617061"/>
        <s v="00-83619337"/>
        <s v="00-83622284"/>
        <s v="00-83657703"/>
        <s v="00-83670115"/>
        <s v="00-83672216"/>
        <s v="00-83673108"/>
        <s v="00-83677009"/>
        <s v="00-83691032"/>
        <s v="00-83715012"/>
        <s v="00-83719381"/>
        <s v="00-83721970"/>
        <s v="00-83722452"/>
        <s v="00-83731067"/>
        <s v="00-83734610"/>
        <s v="00-83745651"/>
        <s v="00-83747346"/>
        <s v="00-83759721"/>
        <s v="00-83763371"/>
        <s v="00-83776431"/>
        <s v="00-83778810"/>
        <s v="00-83784912"/>
        <s v="00-83796808"/>
        <s v="00-83823922"/>
        <s v="00-83826394"/>
        <s v="00-83830667"/>
        <s v="00-83836812"/>
        <s v="00-83851704"/>
        <s v="00-83866174"/>
        <s v="00-83871890"/>
        <s v="00-83882978"/>
        <s v="00-83884042"/>
        <s v="00-83886279"/>
        <s v="00-83893835"/>
        <s v="00-83902153"/>
        <s v="00-83911477"/>
        <s v="00-83917832"/>
        <s v="00-83919680"/>
        <s v="00-83957197"/>
        <s v="00-83980790"/>
        <s v="00-83989546"/>
        <s v="00-83990759"/>
        <s v="00-83998759"/>
        <s v="00-84021128"/>
        <s v="00-84036002"/>
        <s v="00-84040798"/>
        <s v="00-84043097"/>
        <s v="00-84056415"/>
        <s v="00-84084918"/>
        <s v="00-84093639"/>
        <s v="00-84095459"/>
        <s v="00-84095884"/>
        <s v="00-84098828"/>
        <s v="00-84104323"/>
        <s v="00-84104909"/>
        <s v="00-84108315"/>
        <s v="00-84110122"/>
        <s v="00-84113583"/>
        <s v="00-84116934"/>
        <s v="00-84158663"/>
        <s v="00-84170763"/>
        <s v="00-84181946"/>
        <s v="00-84188433"/>
        <s v="00-84189328"/>
        <s v="00-84198767"/>
        <s v="00-84209721"/>
        <s v="00-84219322"/>
        <s v="00-84226768"/>
        <s v="00-84238655"/>
        <s v="00-84240710"/>
        <s v="00-84250773"/>
        <s v="00-84252420"/>
        <s v="00-84252722"/>
        <s v="00-84259884"/>
        <s v="00-84266992"/>
        <s v="00-84270583"/>
        <s v="00-84285882"/>
        <s v="00-84291824"/>
        <s v="00-84294997"/>
        <s v="00-84303190"/>
        <s v="00-84304333"/>
        <s v="00-84305889"/>
        <s v="00-84329746"/>
        <s v="00-84339493"/>
        <s v="00-84343016"/>
        <s v="00-84345332"/>
        <s v="00-84366722"/>
        <s v="00-84371711"/>
        <s v="00-84378065"/>
        <s v="00-84386123"/>
        <s v="00-84399083"/>
        <s v="00-84418609"/>
        <s v="00-84421726"/>
        <s v="00-84437458"/>
        <s v="00-84464967"/>
        <s v="00-84470967"/>
        <s v="00-84479105"/>
        <s v="00-84500200"/>
        <s v="00-84522873"/>
        <s v="00-84522968"/>
        <s v="00-84535522"/>
        <s v="00-84543280"/>
        <s v="00-84553181"/>
        <s v="00-84561170"/>
        <s v="00-84563921"/>
        <s v="00-84593961"/>
        <s v="00-84597009"/>
        <s v="00-84599555"/>
        <s v="00-84615922"/>
        <s v="00-84633131"/>
        <s v="00-84664486"/>
        <s v="00-84689357"/>
        <s v="00-84704673"/>
        <s v="00-84705402"/>
        <s v="00-84720067"/>
        <s v="00-84726038"/>
        <s v="00-84734631"/>
        <s v="00-84737376"/>
        <s v="00-84751326"/>
        <s v="00-84752529"/>
        <s v="00-84765427"/>
        <s v="00-84776506"/>
        <s v="00-84776832"/>
        <s v="00-84776858"/>
        <s v="00-84783439"/>
        <s v="00-84804948"/>
        <s v="00-84813845"/>
        <s v="00-84818976"/>
        <s v="00-84822264"/>
        <s v="00-84833941"/>
        <s v="00-84836134"/>
        <s v="00-84846712"/>
        <s v="00-84851157"/>
        <s v="00-84853166"/>
        <s v="00-84853354"/>
        <s v="00-84858214"/>
        <s v="00-84905122"/>
        <s v="00-84908042"/>
        <s v="00-84935254"/>
        <s v="00-84950330"/>
        <s v="00-84957616"/>
        <s v="00-84958851"/>
        <s v="00-84969806"/>
        <s v="00-84977524"/>
        <s v="00-84994765"/>
        <s v="00-85013013"/>
        <s v="00-85015510"/>
        <s v="00-85023475"/>
        <s v="00-85031958"/>
        <s v="00-85042992"/>
        <s v="00-85088096"/>
        <s v="00-85099723"/>
        <s v="00-85107047"/>
        <s v="00-85117177"/>
        <s v="00-85153004"/>
        <s v="00-85156388"/>
        <s v="00-85160586"/>
        <s v="00-85163764"/>
        <s v="00-85165988"/>
        <s v="00-85182173"/>
        <s v="00-85185498"/>
        <s v="00-85187117"/>
        <s v="00-85190528"/>
        <s v="00-85191544"/>
        <s v="00-85246298"/>
        <s v="00-85251955"/>
        <s v="00-85268425"/>
        <s v="00-85280948"/>
        <s v="00-85300576"/>
        <s v="00-85300766"/>
        <s v="00-85301514"/>
        <s v="00-85302098"/>
        <s v="00-85304172"/>
        <s v="00-85311217"/>
        <s v="00-85331621"/>
        <s v="00-85332458"/>
        <s v="00-85339864"/>
        <s v="00-85345555"/>
        <s v="00-85345921"/>
        <s v="00-85351333"/>
        <s v="00-85375348"/>
        <s v="00-85384682"/>
        <s v="00-85387867"/>
        <s v="00-85388033"/>
        <s v="00-85402722"/>
        <s v="00-85410537"/>
        <s v="00-85413975"/>
        <s v="00-85414925"/>
        <s v="00-85432781"/>
        <s v="00-85433047"/>
        <s v="00-85435906"/>
        <s v="00-85436973"/>
        <s v="00-85460982"/>
        <s v="00-85477483"/>
        <s v="00-85493830"/>
        <s v="00-85507244"/>
        <s v="00-85522135"/>
        <s v="00-85533812"/>
        <s v="00-85544613"/>
        <s v="00-85553948"/>
        <s v="00-85576096"/>
        <s v="00-85579195"/>
        <s v="00-85587210"/>
        <s v="00-85591614"/>
        <s v="00-85593030"/>
        <s v="00-85595538"/>
        <s v="00-85606069"/>
        <s v="00-85647532"/>
        <s v="00-85655486"/>
        <s v="00-85660611"/>
        <s v="00-85687408"/>
        <s v="00-85693188"/>
        <s v="00-85701752"/>
        <s v="00-85751409"/>
        <s v="00-85752409"/>
        <s v="00-85756281"/>
        <s v="00-85764804"/>
        <s v="00-85771821"/>
        <s v="00-85773305"/>
        <s v="00-85773927"/>
        <s v="00-85776373"/>
        <s v="00-85805745"/>
        <s v="00-85812116"/>
        <s v="00-85833125"/>
        <s v="00-85833309"/>
        <s v="00-85834657"/>
        <s v="00-85836526"/>
        <s v="00-85839721"/>
        <s v="00-85874940"/>
        <s v="00-85876997"/>
        <s v="00-85877745"/>
        <s v="00-85887023"/>
        <s v="00-85891085"/>
        <s v="00-85898994"/>
        <s v="00-85910969"/>
        <s v="00-85920407"/>
        <s v="00-85927914"/>
        <s v="00-85935555"/>
        <s v="00-85952511"/>
        <s v="00-86003182"/>
        <s v="00-86014287"/>
        <s v="00-86044212"/>
        <s v="00-86053026"/>
        <s v="00-86059172"/>
        <s v="00-86061476"/>
        <s v="00-86082915"/>
        <s v="00-86122371"/>
        <s v="00-86125617"/>
        <s v="00-86150979"/>
        <s v="00-86164272"/>
        <s v="00-86166812"/>
        <s v="00-86181117"/>
        <s v="00-86183158"/>
        <s v="00-86187341"/>
        <s v="00-86193589"/>
        <s v="00-86197740"/>
        <s v="00-86205634"/>
        <s v="00-86211608"/>
        <s v="00-86224438"/>
        <s v="00-86230551"/>
        <s v="00-86234095"/>
        <s v="00-86246226"/>
        <s v="00-86250555"/>
        <s v="00-86261289"/>
        <s v="00-86263395"/>
        <s v="00-86287557"/>
        <s v="00-86297749"/>
        <s v="00-86306755"/>
        <s v="00-86318249"/>
        <s v="00-86321420"/>
        <s v="00-86327090"/>
        <s v="00-86330033"/>
        <s v="00-86334111"/>
        <s v="00-86336362"/>
        <s v="00-86362294"/>
        <s v="00-86391152"/>
        <s v="00-86396187"/>
        <s v="00-86397676"/>
        <s v="00-86409465"/>
        <s v="00-86422833"/>
        <s v="00-86427662"/>
        <s v="00-86439410"/>
        <s v="00-86442071"/>
        <s v="00-86459518"/>
        <s v="00-86487490"/>
        <s v="00-86498139"/>
        <s v="00-86518645"/>
        <s v="00-86532704"/>
        <s v="00-86548120"/>
        <s v="00-86556525"/>
        <s v="00-86560394"/>
        <s v="00-86565177"/>
        <s v="00-86569490"/>
        <s v="00-86576546"/>
        <s v="00-86578131"/>
        <s v="00-86587087"/>
        <s v="00-86593789"/>
        <s v="00-86602473"/>
        <s v="00-86609843"/>
        <s v="00-86638551"/>
        <s v="00-86644106"/>
        <s v="00-86648532"/>
        <s v="00-86650083"/>
        <s v="00-86657828"/>
        <s v="00-86670472"/>
        <s v="00-86680371"/>
        <s v="00-86684568"/>
        <s v="00-86703472"/>
        <s v="00-86706373"/>
        <s v="00-86715884"/>
        <s v="00-86726438"/>
        <s v="00-86727686"/>
        <s v="00-86737279"/>
        <s v="00-86755219"/>
        <s v="00-86760300"/>
        <s v="00-86764444"/>
        <s v="00-86783494"/>
        <s v="00-86793756"/>
        <s v="00-86800757"/>
        <s v="00-86807176"/>
        <s v="00-86829631"/>
        <s v="00-86830962"/>
        <s v="00-86840413"/>
        <s v="00-86842305"/>
        <s v="00-86844836"/>
        <s v="00-86852328"/>
        <s v="00-86857173"/>
        <s v="00-86860780"/>
        <s v="00-86861917"/>
        <s v="00-86862400"/>
        <s v="00-86864099"/>
        <s v="00-86866717"/>
        <s v="00-86867112"/>
        <s v="00-86868988"/>
        <s v="00-86875315"/>
        <s v="00-86884584"/>
        <s v="00-86887967"/>
        <s v="00-86911711"/>
        <s v="00-86924129"/>
        <s v="00-86934791"/>
        <s v="00-86951198"/>
        <s v="00-86974571"/>
        <s v="00-86989557"/>
        <s v="00-86994349"/>
        <s v="00-87000815"/>
        <s v="00-87023282"/>
        <s v="00-87023573"/>
        <s v="00-87024699"/>
        <s v="00-87025433"/>
        <s v="00-87034049"/>
        <s v="00-87052803"/>
        <s v="00-87058874"/>
        <s v="00-87066247"/>
        <s v="00-87070198"/>
        <s v="00-87086107"/>
        <s v="00-87118114"/>
        <s v="00-87118971"/>
        <s v="00-87132010"/>
        <s v="00-87142195"/>
        <s v="00-87149161"/>
        <s v="00-87160950"/>
        <s v="00-87161840"/>
        <s v="00-87171497"/>
        <s v="00-87193004"/>
        <s v="00-87193711"/>
        <s v="00-87203186"/>
        <s v="00-87205227"/>
        <s v="00-87205978"/>
        <s v="00-87207907"/>
        <s v="00-87217700"/>
        <s v="00-87224493"/>
        <s v="00-87240111"/>
        <s v="00-87242120"/>
        <s v="00-87246064"/>
        <s v="00-87256690"/>
        <s v="00-87266743"/>
        <s v="00-87267850"/>
        <s v="00-87270408"/>
        <s v="00-87293208"/>
        <s v="00-87297675"/>
        <s v="00-87311859"/>
        <s v="00-87316551"/>
        <s v="00-87324220"/>
        <s v="00-87338673"/>
        <s v="00-87340611"/>
        <s v="00-87347488"/>
        <s v="00-87364623"/>
        <s v="00-87388161"/>
        <s v="00-87391840"/>
        <s v="00-87391983"/>
        <s v="00-87413513"/>
        <s v="00-87421674"/>
        <s v="00-87424000"/>
        <s v="00-87424245"/>
        <s v="00-87424312"/>
        <s v="00-87425465"/>
        <s v="00-87446237"/>
        <s v="00-87453221"/>
        <s v="00-87460336"/>
        <s v="00-87468921"/>
        <s v="00-87470671"/>
        <s v="00-87473129"/>
        <s v="00-87485535"/>
        <s v="00-87488773"/>
        <s v="00-87496999"/>
        <s v="00-87499715"/>
        <s v="00-87524851"/>
        <s v="00-87545140"/>
        <s v="00-87558199"/>
        <s v="00-87561262"/>
        <s v="00-87565391"/>
        <s v="00-87568940"/>
        <s v="00-87574875"/>
        <s v="00-87595788"/>
        <s v="00-87600317"/>
        <s v="00-87602153"/>
        <s v="00-87602817"/>
        <s v="00-87603784"/>
        <s v="00-87607161"/>
        <s v="00-87618586"/>
        <s v="00-87622366"/>
        <s v="00-87632976"/>
        <s v="00-87643527"/>
        <s v="00-87662596"/>
        <s v="00-87666600"/>
        <s v="00-87671284"/>
        <s v="00-87681888"/>
        <s v="00-87701200"/>
        <s v="00-87703269"/>
        <s v="00-87713329"/>
        <s v="00-87713623"/>
        <s v="00-87731247"/>
        <s v="00-87771867"/>
        <s v="00-87786253"/>
        <s v="00-87788812"/>
        <s v="00-87789716"/>
        <s v="00-87796412"/>
        <s v="00-87808888"/>
        <s v="00-87821046"/>
        <s v="00-87862305"/>
        <s v="00-87862664"/>
        <s v="00-87881130"/>
        <s v="00-87897778"/>
        <s v="00-87902618"/>
        <s v="00-87915846"/>
        <s v="00-87926229"/>
        <s v="00-87926745"/>
        <s v="00-87935179"/>
        <s v="00-87969595"/>
        <s v="00-87970429"/>
        <s v="00-87984620"/>
        <s v="00-87987635"/>
        <s v="00-88034525"/>
        <s v="00-88039848"/>
        <s v="00-88051323"/>
        <s v="00-88056420"/>
        <s v="00-88061689"/>
        <s v="00-88069593"/>
        <s v="00-88077298"/>
        <s v="00-88092493"/>
        <s v="00-88099509"/>
        <s v="00-88101741"/>
        <s v="00-88112812"/>
        <s v="00-88115343"/>
        <s v="00-88124517"/>
        <s v="00-88129206"/>
        <s v="00-88129878"/>
        <s v="00-88150391"/>
        <s v="00-88176784"/>
        <s v="00-88190778"/>
        <s v="00-88205594"/>
        <s v="00-88212291"/>
        <s v="00-88222933"/>
        <s v="00-88235926"/>
        <s v="00-88252116"/>
        <s v="00-88268756"/>
        <s v="00-88273836"/>
        <s v="00-88301137"/>
        <s v="00-88310524"/>
        <s v="00-88325414"/>
        <s v="00-88339686"/>
        <s v="00-88347188"/>
        <s v="00-88360154"/>
        <s v="00-88380820"/>
        <s v="00-88393811"/>
        <s v="00-88400641"/>
        <s v="00-88402053"/>
        <s v="00-88420719"/>
        <s v="00-88424329"/>
        <s v="00-88426937"/>
        <s v="00-88444347"/>
        <s v="00-88448538"/>
        <s v="00-88449352"/>
        <s v="00-88456512"/>
        <s v="00-88458610"/>
        <s v="00-88463726"/>
        <s v="00-88466030"/>
        <s v="00-88478843"/>
        <s v="00-88488268"/>
        <s v="00-88502768"/>
        <s v="00-88511877"/>
        <s v="00-88514495"/>
        <s v="00-88522560"/>
        <s v="00-88528019"/>
        <s v="00-88528134"/>
        <s v="00-88533572"/>
        <s v="00-88537126"/>
        <s v="00-88541092"/>
        <s v="00-88544364"/>
        <s v="00-88545322"/>
        <s v="00-88561612"/>
        <s v="00-88577462"/>
        <s v="00-88594257"/>
        <s v="00-88595333"/>
        <s v="00-88598201"/>
        <s v="00-88598588"/>
        <s v="00-88598977"/>
        <s v="00-88608288"/>
        <s v="00-88608290"/>
        <s v="00-88614521"/>
        <s v="00-88622613"/>
        <s v="00-88653825"/>
        <s v="00-88662348"/>
        <s v="00-88664139"/>
        <s v="00-88667527"/>
        <s v="00-88703005"/>
        <s v="00-88703145"/>
        <s v="00-88709772"/>
        <s v="00-88775038"/>
        <s v="00-88800061"/>
        <s v="00-88802121"/>
        <s v="00-88802221"/>
        <s v="00-88802545"/>
        <s v="00-88809362"/>
        <s v="00-88809974"/>
        <s v="00-88816559"/>
        <s v="00-88834594"/>
        <s v="00-88852864"/>
        <s v="00-88862539"/>
        <s v="00-88864147"/>
        <s v="00-88866745"/>
        <s v="00-88870241"/>
        <s v="00-88871018"/>
        <s v="00-88874216"/>
        <s v="00-88874493"/>
        <s v="00-88891300"/>
        <s v="00-88896855"/>
        <s v="00-88919775"/>
        <s v="00-88930879"/>
        <s v="00-88961498"/>
        <s v="00-88963137"/>
        <s v="00-88963818"/>
        <s v="00-88968371"/>
        <s v="00-88990506"/>
        <s v="00-89004075"/>
        <s v="00-89014190"/>
        <s v="00-89017236"/>
        <s v="00-89047551"/>
        <s v="00-89059993"/>
        <s v="00-89060695"/>
        <s v="00-89070916"/>
        <s v="00-89084880"/>
        <s v="00-89119532"/>
        <s v="00-89129152"/>
        <s v="00-89140869"/>
        <s v="00-89173318"/>
        <s v="00-89185430"/>
        <s v="00-89193333"/>
        <s v="00-89210454"/>
        <s v="00-89228847"/>
        <s v="00-89231027"/>
        <s v="00-89236172"/>
        <s v="00-89246161"/>
        <s v="00-89246165"/>
        <s v="00-89252562"/>
        <s v="00-89257196"/>
        <s v="00-89263249"/>
        <s v="00-89273380"/>
        <s v="00-89286521"/>
        <s v="00-89287426"/>
        <s v="00-89295660"/>
        <s v="00-89317124"/>
        <s v="00-89327948"/>
        <s v="00-89328380"/>
        <s v="00-89331123"/>
        <s v="00-89345641"/>
        <s v="00-89362602"/>
        <s v="00-89365865"/>
        <s v="00-89370781"/>
        <s v="00-89398528"/>
        <s v="00-89400280"/>
        <s v="00-89400305"/>
        <s v="00-89414336"/>
        <s v="00-89415669"/>
        <s v="00-89421300"/>
        <s v="00-89431184"/>
        <s v="00-89431668"/>
        <s v="00-89438978"/>
        <s v="00-89445871"/>
        <s v="00-89472028"/>
        <s v="00-89479708"/>
        <s v="00-89480231"/>
        <s v="00-89487318"/>
        <s v="00-89489729"/>
        <s v="00-89498261"/>
        <s v="00-89498519"/>
        <s v="00-89502034"/>
        <s v="00-89505910"/>
        <s v="00-89513946"/>
        <s v="00-89520597"/>
        <s v="00-89527918"/>
        <s v="00-89558393"/>
        <s v="00-89583095"/>
        <s v="00-89583788"/>
        <s v="00-89606147"/>
        <s v="00-89609131"/>
        <s v="00-89611948"/>
        <s v="00-89614758"/>
        <s v="00-89625763"/>
        <s v="00-89668254"/>
        <s v="00-89670961"/>
        <s v="00-89680504"/>
        <s v="00-89699265"/>
        <s v="00-89699989"/>
        <s v="00-89715350"/>
        <s v="00-89715904"/>
        <s v="00-89723307"/>
        <s v="00-89731929"/>
        <s v="00-89736043"/>
        <s v="00-89752745"/>
        <s v="00-89763928"/>
        <s v="00-89781530"/>
        <s v="00-89785102"/>
        <s v="00-89792619"/>
        <s v="00-89819497"/>
        <s v="00-89855385"/>
        <s v="00-89865944"/>
        <s v="00-89877290"/>
        <s v="00-89898336"/>
        <s v="00-89926049"/>
        <s v="00-89932574"/>
        <s v="00-89950868"/>
        <s v="00-89956438"/>
        <s v="00-89959344"/>
        <s v="00-89961933"/>
        <s v="00-89971987"/>
        <s v="00-89978790"/>
        <s v="00-89984645"/>
        <s v="00-89992496"/>
        <s v="00-90003898"/>
        <s v="00-90015279"/>
        <s v="00-90035829"/>
        <s v="00-90042177"/>
        <s v="00-90044318"/>
        <s v="00-90044457"/>
        <s v="00-90093137"/>
        <s v="00-90108005"/>
        <s v="00-90142265"/>
        <s v="00-90145249"/>
        <s v="00-90161060"/>
        <s v="00-90166601"/>
        <s v="00-90189606"/>
        <s v="00-90197611"/>
        <s v="00-90203261"/>
        <s v="00-90206794"/>
        <s v="00-90222197"/>
        <s v="00-90227105"/>
        <s v="00-90235982"/>
        <s v="00-90241009"/>
        <s v="00-90242117"/>
        <s v="00-90242618"/>
        <s v="00-90244451"/>
        <s v="00-90245204"/>
        <s v="00-90246882"/>
        <s v="00-90253323"/>
        <s v="00-90282015"/>
        <s v="00-90286041"/>
        <s v="00-90292116"/>
        <s v="00-90293348"/>
        <s v="00-90296988"/>
        <s v="00-90301439"/>
        <s v="00-90314752"/>
        <s v="00-90337084"/>
        <s v="00-90353461"/>
        <s v="00-90368575"/>
        <s v="00-90378849"/>
        <s v="00-90402724"/>
        <s v="00-90436791"/>
        <s v="00-90449296"/>
        <s v="00-90473708"/>
        <s v="00-90474782"/>
        <s v="00-90476326"/>
        <s v="00-90490408"/>
        <s v="00-90501614"/>
        <s v="00-90519326"/>
        <s v="00-90543284"/>
        <s v="00-90557330"/>
        <s v="00-90559564"/>
        <s v="00-90566532"/>
        <s v="00-90583348"/>
        <s v="00-90585882"/>
        <s v="00-90589106"/>
        <s v="00-90592995"/>
        <s v="00-90613810"/>
        <s v="00-90627301"/>
        <s v="00-90648127"/>
        <s v="00-90654516"/>
        <s v="00-90655868"/>
        <s v="00-90656763"/>
        <s v="00-90693921"/>
        <s v="00-90696029"/>
        <s v="00-90710835"/>
        <s v="00-90715400"/>
        <s v="00-90725652"/>
        <s v="00-90727321"/>
        <s v="00-90730565"/>
        <s v="00-90745350"/>
        <s v="00-90745413"/>
        <s v="00-90764593"/>
        <s v="00-90771986"/>
        <s v="00-90776162"/>
        <s v="00-90783964"/>
        <s v="00-90786882"/>
        <s v="00-90788531"/>
        <s v="00-90801586"/>
        <s v="00-90828833"/>
        <s v="00-90829458"/>
        <s v="00-90836296"/>
        <s v="00-90869462"/>
        <s v="00-90908131"/>
        <s v="00-90931259"/>
        <s v="00-90937930"/>
        <s v="00-90954568"/>
        <s v="00-90960465"/>
        <s v="00-90966708"/>
        <s v="00-90973889"/>
        <s v="00-90982133"/>
        <s v="00-90985229"/>
        <s v="00-90996996"/>
        <s v="00-91001384"/>
        <s v="00-91002225"/>
        <s v="00-91017646"/>
        <s v="00-91027620"/>
        <s v="00-91027831"/>
        <s v="00-91039410"/>
        <s v="00-91057016"/>
        <s v="00-91074604"/>
        <s v="00-91084098"/>
        <s v="00-91090807"/>
        <s v="00-91094790"/>
        <s v="00-91121400"/>
        <s v="00-91146225"/>
        <s v="00-91151067"/>
        <s v="00-91156554"/>
        <s v="00-91162973"/>
        <s v="00-91163313"/>
        <s v="00-91165232"/>
        <s v="00-91171931"/>
        <s v="00-91179203"/>
        <s v="00-91181379"/>
        <s v="00-91188491"/>
        <s v="00-91190343"/>
        <s v="00-91195906"/>
        <s v="00-91211357"/>
        <s v="00-91212919"/>
        <s v="00-91214453"/>
        <s v="00-91217712"/>
        <s v="00-91223137"/>
        <s v="00-91224373"/>
        <s v="00-91228073"/>
        <s v="00-91235551"/>
        <s v="00-91236074"/>
        <s v="00-91248927"/>
        <s v="00-91269754"/>
        <s v="00-91271137"/>
        <s v="00-91274963"/>
        <s v="00-91294213"/>
        <s v="00-91296981"/>
        <s v="00-91321540"/>
        <s v="00-91329718"/>
        <s v="00-91350587"/>
        <s v="00-91357521"/>
        <s v="00-91358455"/>
        <s v="00-91405981"/>
        <s v="00-91408752"/>
        <s v="00-91411889"/>
        <s v="00-91412223"/>
        <s v="00-91413784"/>
        <s v="00-91420209"/>
        <s v="00-91439883"/>
        <s v="00-91444950"/>
        <s v="00-91456926"/>
        <s v="00-91460345"/>
        <s v="00-91468439"/>
        <s v="00-91509842"/>
        <s v="00-91512791"/>
        <s v="00-91515784"/>
        <s v="00-91527632"/>
        <s v="00-91532833"/>
        <s v="00-91547054"/>
        <s v="00-91549765"/>
        <s v="00-91553176"/>
        <s v="00-91580498"/>
        <s v="00-91581531"/>
        <s v="00-91591543"/>
        <s v="00-91594909"/>
        <s v="00-91604268"/>
        <s v="00-91620278"/>
        <s v="00-91623020"/>
        <s v="00-91639621"/>
        <s v="00-91640102"/>
        <s v="00-91644753"/>
        <s v="00-91678422"/>
        <s v="00-91690443"/>
        <s v="00-91706040"/>
        <s v="00-91708236"/>
        <s v="00-91712078"/>
        <s v="00-91722503"/>
        <s v="00-91729035"/>
        <s v="00-91743716"/>
        <s v="00-91764926"/>
        <s v="00-91785816"/>
        <s v="00-91792282"/>
        <s v="00-91793674"/>
        <s v="00-91846696"/>
        <s v="00-91861257"/>
        <s v="00-91867600"/>
        <s v="00-91877605"/>
        <s v="00-91883846"/>
        <s v="00-91884091"/>
        <s v="00-91905450"/>
        <s v="00-91915661"/>
        <s v="00-91916907"/>
        <s v="00-91923337"/>
        <s v="00-91932582"/>
        <s v="00-91942689"/>
        <s v="00-91945021"/>
        <s v="00-91949659"/>
        <s v="00-91976681"/>
        <s v="00-91981777"/>
        <s v="00-91982796"/>
        <s v="00-91995629"/>
        <s v="00-92058877"/>
        <s v="00-92059030"/>
        <s v="00-92071729"/>
        <s v="00-92114934"/>
        <s v="00-92166272"/>
        <s v="00-92186957"/>
        <s v="00-92201431"/>
        <s v="00-92203497"/>
        <s v="00-92207221"/>
        <s v="00-92220752"/>
        <s v="00-92240163"/>
        <s v="00-92241666"/>
        <s v="00-92242860"/>
        <s v="00-92243262"/>
        <s v="00-92257967"/>
        <s v="00-92261717"/>
        <s v="00-92264436"/>
        <s v="00-92280734"/>
        <s v="00-92293489"/>
        <s v="00-92296403"/>
        <s v="00-92335103"/>
        <s v="00-92353546"/>
        <s v="00-92370625"/>
        <s v="00-92402869"/>
        <s v="00-92405160"/>
        <s v="00-92423989"/>
        <s v="00-92424037"/>
        <s v="00-92425589"/>
        <s v="00-92434304"/>
        <s v="00-92447104"/>
        <s v="00-92461184"/>
        <s v="00-92466364"/>
        <s v="00-92474074"/>
        <s v="00-92474982"/>
        <s v="00-92515458"/>
        <s v="00-92518294"/>
        <s v="00-92529913"/>
        <s v="00-92533595"/>
        <s v="00-92548875"/>
        <s v="00-92551005"/>
        <s v="00-92558242"/>
        <s v="00-92572018"/>
        <s v="00-92585240"/>
        <s v="00-92590645"/>
        <s v="00-92594562"/>
        <s v="00-92602298"/>
        <s v="00-92604294"/>
        <s v="00-92607991"/>
        <s v="00-92617088"/>
        <s v="00-92620697"/>
        <s v="00-92634772"/>
        <s v="00-92639155"/>
        <s v="00-92659260"/>
        <s v="00-92662979"/>
        <s v="00-92667094"/>
        <s v="00-92677226"/>
        <s v="00-92677695"/>
        <s v="00-92688322"/>
        <s v="00-92714079"/>
        <s v="00-92715650"/>
        <s v="00-92747827"/>
        <s v="00-92776015"/>
        <s v="00-92778089"/>
        <s v="00-92783158"/>
        <s v="00-92796892"/>
        <s v="00-92803389"/>
        <s v="00-92804244"/>
        <s v="00-92804565"/>
        <s v="00-92820305"/>
        <s v="00-92838528"/>
        <s v="00-92845962"/>
        <s v="00-92852868"/>
        <s v="00-92854148"/>
        <s v="00-92894635"/>
        <s v="00-92903638"/>
        <s v="00-92906016"/>
        <s v="00-92906190"/>
        <s v="00-92910238"/>
        <s v="00-92920642"/>
        <s v="00-92937486"/>
        <s v="00-92959929"/>
        <s v="00-92961108"/>
        <s v="00-92963368"/>
        <s v="00-92972295"/>
        <s v="00-92978636"/>
        <s v="00-92984217"/>
        <s v="00-93011005"/>
        <s v="00-93019717"/>
        <s v="00-93025237"/>
        <s v="00-93028933"/>
        <s v="00-93033107"/>
        <s v="00-93045054"/>
        <s v="00-93047275"/>
        <s v="00-93051731"/>
        <s v="00-93064126"/>
        <s v="00-93064164"/>
        <s v="00-93070162"/>
        <s v="00-93086620"/>
        <s v="00-93098685"/>
        <s v="00-93101517"/>
        <s v="00-93111718"/>
        <s v="00-93131712"/>
        <s v="00-93153138"/>
        <s v="00-93154172"/>
        <s v="00-93185576"/>
        <s v="00-93194239"/>
        <s v="00-93241474"/>
        <s v="00-93255820"/>
        <s v="00-93274201"/>
        <s v="00-93276088"/>
        <s v="00-93304578"/>
        <s v="00-93312959"/>
        <s v="00-93326883"/>
        <s v="00-93334410"/>
        <s v="00-93335181"/>
        <s v="00-93343947"/>
        <s v="00-93346861"/>
        <s v="00-93348828"/>
        <s v="00-93349536"/>
        <s v="00-93352876"/>
        <s v="00-93366885"/>
        <s v="00-93391160"/>
        <s v="00-93420414"/>
        <s v="00-93424048"/>
        <s v="00-93437116"/>
        <s v="00-93451534"/>
        <s v="00-93457527"/>
        <s v="00-93464930"/>
        <s v="00-93476643"/>
        <s v="00-93482121"/>
        <s v="00-93488692"/>
        <s v="00-93488889"/>
        <s v="00-93491436"/>
        <s v="00-93494515"/>
        <s v="00-93512668"/>
        <s v="00-93517915"/>
        <s v="00-93525402"/>
        <s v="00-93548775"/>
        <s v="00-93571001"/>
        <s v="00-93575856"/>
        <s v="00-93578798"/>
        <s v="00-93579731"/>
        <s v="00-93589707"/>
        <s v="00-93614156"/>
        <s v="00-93625419"/>
        <s v="00-93644995"/>
        <s v="00-93650068"/>
        <s v="00-93652460"/>
        <s v="00-93676743"/>
        <s v="00-93769170"/>
        <s v="00-93794171"/>
        <s v="00-93794410"/>
        <s v="00-93800137"/>
        <s v="00-93805299"/>
        <s v="00-93806250"/>
        <s v="00-93834973"/>
        <s v="00-93836675"/>
        <s v="00-93842238"/>
        <s v="00-93851247"/>
        <s v="00-93858663"/>
        <s v="00-93893865"/>
        <s v="00-93912944"/>
        <s v="00-93917080"/>
        <s v="00-93924534"/>
        <s v="00-93932840"/>
        <s v="00-93949256"/>
        <s v="00-93969764"/>
        <s v="00-94009764"/>
        <s v="00-94031142"/>
        <s v="00-94051119"/>
        <s v="00-94060174"/>
        <s v="00-94071070"/>
        <s v="00-94081951"/>
        <s v="00-94084814"/>
        <s v="00-94085288"/>
        <s v="00-94087394"/>
        <s v="00-94122098"/>
        <s v="00-94132688"/>
        <s v="00-94132724"/>
        <s v="00-94135858"/>
        <s v="00-94142699"/>
        <s v="00-94151519"/>
        <s v="00-94155184"/>
        <s v="00-94160250"/>
        <s v="00-94169488"/>
        <s v="00-94170608"/>
        <s v="00-94174205"/>
        <s v="00-94181500"/>
        <s v="00-94183695"/>
        <s v="00-94191586"/>
        <s v="00-94194414"/>
        <s v="00-94224928"/>
        <s v="00-94226031"/>
        <s v="00-94254420"/>
        <s v="00-94259904"/>
        <s v="00-94263610"/>
        <s v="00-94281692"/>
        <s v="00-94289287"/>
        <s v="00-94299900"/>
        <s v="00-94300224"/>
        <s v="00-94304617"/>
        <s v="00-94334639"/>
        <s v="00-94361980"/>
        <s v="00-94378401"/>
        <s v="00-94380849"/>
        <s v="00-94397189"/>
        <s v="00-94399027"/>
        <s v="00-94407627"/>
        <s v="00-94408740"/>
        <s v="00-94420078"/>
        <s v="00-94437041"/>
        <s v="00-94437310"/>
        <s v="00-94438452"/>
        <s v="00-94443038"/>
        <s v="00-94446429"/>
        <s v="00-94457912"/>
        <s v="00-94458947"/>
        <s v="00-94482060"/>
        <s v="00-94492003"/>
        <s v="00-94493959"/>
        <s v="00-94538675"/>
        <s v="00-94547252"/>
        <s v="00-94552507"/>
        <s v="00-94585900"/>
        <s v="00-94592986"/>
        <s v="00-94594084"/>
        <s v="00-94597104"/>
        <s v="00-94627132"/>
        <s v="00-94658420"/>
        <s v="00-94667848"/>
        <s v="00-94670720"/>
        <s v="00-94674464"/>
        <s v="00-94694525"/>
        <s v="00-94705607"/>
        <s v="00-94712997"/>
        <s v="00-94713882"/>
        <s v="00-94728082"/>
        <s v="00-94730853"/>
        <s v="00-94731492"/>
        <s v="00-94736386"/>
        <s v="00-94738725"/>
        <s v="00-94759650"/>
        <s v="00-94761786"/>
        <s v="00-94764758"/>
        <s v="00-94765913"/>
        <s v="00-94771464"/>
        <s v="00-94772931"/>
        <s v="00-94790000"/>
        <s v="00-94799875"/>
        <s v="00-94806492"/>
        <s v="00-94825727"/>
        <s v="00-94830279"/>
        <s v="00-94851513"/>
        <s v="00-94851591"/>
        <s v="00-94851724"/>
        <s v="00-94857827"/>
        <s v="00-94862181"/>
        <s v="00-94910129"/>
        <s v="00-94937629"/>
        <s v="00-94947603"/>
        <s v="00-94951883"/>
        <s v="00-94975906"/>
        <s v="00-94992096"/>
        <s v="00-95001425"/>
        <s v="00-95018569"/>
        <s v="00-95019446"/>
        <s v="00-95031405"/>
        <s v="00-95035920"/>
        <s v="00-95040154"/>
        <s v="00-95043049"/>
        <s v="00-95044078"/>
        <s v="00-95060193"/>
        <s v="00-95074507"/>
        <s v="00-95081383"/>
        <s v="00-95087196"/>
        <s v="00-95096413"/>
        <s v="00-95100169"/>
        <s v="00-95112080"/>
        <s v="00-95113478"/>
        <s v="00-95117301"/>
        <s v="00-95125977"/>
        <s v="00-95132217"/>
        <s v="00-95143591"/>
        <s v="00-95144216"/>
        <s v="00-95147289"/>
        <s v="00-95149726"/>
        <s v="00-95158087"/>
        <s v="00-95173551"/>
        <s v="00-95200126"/>
        <s v="00-95202397"/>
        <s v="00-95209019"/>
        <s v="00-95215820"/>
        <s v="00-95231261"/>
        <s v="00-95235819"/>
        <s v="00-95255730"/>
        <s v="00-95280411"/>
        <s v="00-95286200"/>
        <s v="00-95287876"/>
        <s v="00-95295586"/>
        <s v="00-95313518"/>
        <s v="00-95318289"/>
        <s v="00-95330116"/>
        <s v="00-95342494"/>
        <s v="00-95365934"/>
        <s v="00-95370837"/>
        <s v="00-95380301"/>
        <s v="00-95386415"/>
        <s v="00-95390990"/>
        <s v="00-95401061"/>
        <s v="00-95408582"/>
        <s v="00-95420677"/>
        <s v="00-95424250"/>
        <s v="00-95437748"/>
        <s v="00-95449737"/>
        <s v="00-95460732"/>
        <s v="00-95461939"/>
        <s v="00-95462880"/>
        <s v="00-95477263"/>
        <s v="00-95486212"/>
        <s v="00-95501953"/>
        <s v="00-95502685"/>
        <s v="00-95525640"/>
        <s v="00-95549812"/>
        <s v="00-95562356"/>
        <s v="00-95565484"/>
        <s v="00-95573823"/>
        <s v="00-95580271"/>
        <s v="00-95581622"/>
        <s v="00-95590648"/>
        <s v="00-95592155"/>
        <s v="00-95596429"/>
        <s v="00-95604856"/>
        <s v="00-95606010"/>
        <s v="00-95623471"/>
        <s v="00-95623611"/>
        <s v="00-95634408"/>
        <s v="00-95635822"/>
        <s v="00-95641687"/>
        <s v="00-95649359"/>
        <s v="00-95651248"/>
        <s v="00-95668618"/>
        <s v="00-95700705"/>
        <s v="00-95716350"/>
        <s v="00-95717754"/>
        <s v="00-95735668"/>
        <s v="00-95739567"/>
        <s v="00-95753950"/>
        <s v="00-95758290"/>
        <s v="00-95758349"/>
        <s v="00-95765571"/>
        <s v="00-95779702"/>
        <s v="00-95786832"/>
        <s v="00-95787279"/>
        <s v="00-95800828"/>
        <s v="00-95805091"/>
        <s v="00-95807297"/>
        <s v="00-95822412"/>
        <s v="00-95828117"/>
        <s v="00-95831286"/>
        <s v="00-95847718"/>
        <s v="00-95851936"/>
        <s v="00-95852907"/>
        <s v="00-95870691"/>
        <s v="00-95901983"/>
        <s v="00-95911762"/>
        <s v="00-95918360"/>
        <s v="00-95942441"/>
        <s v="00-95971459"/>
        <s v="00-95971790"/>
        <s v="00-95979202"/>
        <s v="00-96011916"/>
        <s v="00-96046600"/>
        <s v="00-96057593"/>
        <s v="00-96077332"/>
        <s v="00-96085615"/>
        <s v="00-96087848"/>
        <s v="00-96096076"/>
        <s v="00-96098221"/>
        <s v="00-96102774"/>
        <s v="00-96124034"/>
        <s v="00-96126771"/>
        <s v="00-96133200"/>
        <s v="00-96141406"/>
        <s v="00-96152815"/>
        <s v="00-96167913"/>
        <s v="00-96173002"/>
        <s v="00-96198970"/>
        <s v="00-96201956"/>
        <s v="00-96209085"/>
        <s v="00-96211645"/>
        <s v="00-96217855"/>
        <s v="00-96219997"/>
        <s v="00-96237487"/>
        <s v="00-96239997"/>
        <s v="00-96245917"/>
        <s v="00-96251983"/>
        <s v="00-96258750"/>
        <s v="00-96261621"/>
        <s v="00-96266975"/>
        <s v="00-96267144"/>
        <s v="00-96274567"/>
        <s v="00-96278515"/>
        <s v="00-96290472"/>
        <s v="00-96300090"/>
        <s v="00-96300248"/>
        <s v="00-96300355"/>
        <s v="00-96343485"/>
        <s v="00-96380107"/>
        <s v="00-96385726"/>
        <s v="00-96388439"/>
        <s v="00-96389831"/>
        <s v="00-96395574"/>
        <s v="00-96406343"/>
        <s v="00-96419192"/>
        <s v="00-96434410"/>
        <s v="00-96440006"/>
        <s v="00-96471668"/>
        <s v="00-96500924"/>
        <s v="00-96506181"/>
        <s v="00-96522918"/>
        <s v="00-96525668"/>
        <s v="00-96526748"/>
        <s v="00-96540325"/>
        <s v="00-96541691"/>
        <s v="00-96547634"/>
        <s v="00-96549919"/>
        <s v="00-96551565"/>
        <s v="00-96551756"/>
        <s v="00-96567889"/>
        <s v="00-96577053"/>
        <s v="00-96583583"/>
        <s v="00-96584886"/>
        <s v="00-96585062"/>
        <s v="00-96588420"/>
        <s v="00-96588631"/>
        <s v="00-96595409"/>
        <s v="00-96597256"/>
        <s v="00-96623797"/>
        <s v="00-96629889"/>
        <s v="00-96637649"/>
        <s v="00-96644900"/>
        <s v="00-96647914"/>
        <s v="00-96696765"/>
        <s v="00-96703417"/>
        <s v="00-96710149"/>
        <s v="00-96711226"/>
        <s v="00-96711527"/>
        <s v="00-96720635"/>
        <s v="00-96721710"/>
        <s v="00-96732269"/>
        <s v="00-96747374"/>
        <s v="00-96750938"/>
        <s v="00-96783043"/>
        <s v="00-96786855"/>
        <s v="00-96804457"/>
        <s v="00-96815386"/>
        <s v="00-96817795"/>
        <s v="00-96818181"/>
        <s v="00-96838849"/>
        <s v="00-96844604"/>
        <s v="00-96850744"/>
        <s v="00-96851348"/>
        <s v="00-96853189"/>
        <s v="00-96856891"/>
        <s v="00-96859583"/>
        <s v="00-96865529"/>
        <s v="00-96869121"/>
        <s v="00-96873663"/>
        <s v="00-96874609"/>
        <s v="00-96879784"/>
        <s v="00-96886282"/>
        <s v="00-96889969"/>
        <s v="00-96912487"/>
        <s v="00-96923747"/>
        <s v="00-96965116"/>
        <s v="00-96965812"/>
        <s v="00-96973489"/>
        <s v="00-96977837"/>
        <s v="00-96982204"/>
        <s v="00-96987146"/>
        <s v="00-96996261"/>
        <s v="00-97011385"/>
        <s v="00-97011630"/>
        <s v="00-97038284"/>
        <s v="00-97043518"/>
        <s v="00-97077473"/>
        <s v="00-97084206"/>
        <s v="00-97116877"/>
        <s v="00-97117661"/>
        <s v="00-97120361"/>
        <s v="00-97135770"/>
        <s v="00-97138408"/>
        <s v="00-97143176"/>
        <s v="00-97147586"/>
        <s v="00-97182566"/>
        <s v="00-97183615"/>
        <s v="00-97191136"/>
        <s v="00-97206603"/>
        <s v="00-97219985"/>
        <s v="00-97225156"/>
        <s v="00-97226012"/>
        <s v="00-97227356"/>
        <s v="00-97236246"/>
        <s v="00-97245556"/>
        <s v="00-97253117"/>
        <s v="00-97254175"/>
        <s v="00-97271147"/>
        <s v="00-97272923"/>
        <s v="00-97283256"/>
        <s v="00-97301075"/>
        <s v="00-97306866"/>
        <s v="00-97313825"/>
        <s v="00-97330798"/>
        <s v="00-97355671"/>
        <s v="00-97362118"/>
        <s v="00-97364536"/>
        <s v="00-97370696"/>
        <s v="00-97380687"/>
        <s v="00-97393186"/>
        <s v="00-97407684"/>
        <s v="00-97429522"/>
        <s v="00-97438349"/>
        <s v="00-97446634"/>
        <s v="00-97461289"/>
        <s v="00-97469782"/>
        <s v="00-97470361"/>
        <s v="00-97477918"/>
        <s v="00-97486496"/>
        <s v="00-97498378"/>
        <s v="00-97512508"/>
        <s v="00-97513847"/>
        <s v="00-97537746"/>
        <s v="00-97539138"/>
        <s v="00-97541037"/>
        <s v="00-97541827"/>
        <s v="00-97555419"/>
        <s v="00-97560003"/>
        <s v="00-97614538"/>
        <s v="00-97630141"/>
        <s v="00-97665389"/>
        <s v="00-97667521"/>
        <s v="00-97681338"/>
        <s v="00-97702160"/>
        <s v="00-97705310"/>
        <s v="00-97710027"/>
        <s v="00-97730595"/>
        <s v="00-97730855"/>
        <s v="00-97734330"/>
        <s v="00-97734815"/>
        <s v="00-97746635"/>
        <s v="00-97754046"/>
        <s v="00-97755782"/>
        <s v="00-97761151"/>
        <s v="00-97766064"/>
        <s v="00-97770504"/>
        <s v="00-97772249"/>
        <s v="00-97775215"/>
        <s v="00-97777422"/>
        <s v="00-97784963"/>
        <s v="00-97787024"/>
        <s v="00-97806679"/>
        <s v="00-97839168"/>
        <s v="00-97851680"/>
        <s v="00-97869173"/>
        <s v="00-97873101"/>
        <s v="00-97874085"/>
        <s v="00-97890180"/>
        <s v="00-97890289"/>
        <s v="00-97891427"/>
        <s v="00-97903429"/>
        <s v="00-97909064"/>
        <s v="00-97924151"/>
        <s v="00-97929289"/>
        <s v="00-97933602"/>
        <s v="00-97939599"/>
        <s v="00-97940069"/>
        <s v="00-97954019"/>
        <s v="00-97961547"/>
        <s v="00-97971488"/>
        <s v="00-97971567"/>
        <s v="00-97973637"/>
        <s v="00-97991930"/>
        <s v="00-98001633"/>
        <s v="00-98007006"/>
        <s v="00-98010774"/>
        <s v="00-98013189"/>
        <s v="00-98027250"/>
        <s v="00-98045225"/>
        <s v="00-98054615"/>
        <s v="00-98055418"/>
        <s v="00-98070016"/>
        <s v="00-98070348"/>
        <s v="00-98073374"/>
        <s v="00-98082088"/>
        <s v="00-98095052"/>
        <s v="00-98122539"/>
        <s v="00-98139894"/>
        <s v="00-98144370"/>
        <s v="00-98146576"/>
        <s v="00-98164473"/>
        <s v="00-98165507"/>
        <s v="00-98175428"/>
        <s v="00-98184498"/>
        <s v="00-98189010"/>
        <s v="00-98202384"/>
        <s v="00-98203489"/>
        <s v="00-98211256"/>
        <s v="00-98215833"/>
        <s v="00-98216545"/>
        <s v="00-98217691"/>
        <s v="00-98220912"/>
        <s v="00-98221887"/>
        <s v="00-98222374"/>
        <s v="00-98223673"/>
        <s v="00-98232407"/>
        <s v="00-98236069"/>
        <s v="00-98237348"/>
        <s v="00-98242667"/>
        <s v="00-98249227"/>
        <s v="00-98259272"/>
        <s v="00-98263548"/>
        <s v="00-98286472"/>
        <s v="00-98292310"/>
        <s v="00-98306356"/>
        <s v="00-98307414"/>
        <s v="00-98319658"/>
        <s v="00-98354109"/>
        <s v="00-98359849"/>
        <s v="00-98369672"/>
        <s v="00-98374850"/>
        <s v="00-98377293"/>
        <s v="00-98381347"/>
        <s v="00-98382911"/>
        <s v="00-98384904"/>
        <s v="00-98399977"/>
        <s v="00-98404605"/>
        <s v="00-98413629"/>
        <s v="00-98429450"/>
        <s v="00-98432853"/>
        <s v="00-98436745"/>
        <s v="00-98437475"/>
        <s v="00-98445699"/>
        <s v="00-98470372"/>
        <s v="00-98473848"/>
        <s v="00-98477659"/>
        <s v="00-98480345"/>
        <s v="00-98486242"/>
        <s v="00-98499057"/>
        <s v="00-98505617"/>
        <s v="00-98519306"/>
        <s v="00-98521869"/>
        <s v="00-98523993"/>
        <s v="00-98530136"/>
        <s v="00-98536556"/>
        <s v="00-98538069"/>
        <s v="00-98538924"/>
        <s v="00-98571153"/>
        <s v="00-98581654"/>
        <s v="00-98589123"/>
        <s v="00-98593293"/>
        <s v="00-98597172"/>
        <s v="00-98614357"/>
        <s v="00-98617690"/>
        <s v="00-98617699"/>
        <s v="00-98637717"/>
        <s v="00-98653040"/>
        <s v="00-98654879"/>
        <s v="00-98673882"/>
        <s v="00-98676159"/>
        <s v="00-98676416"/>
        <s v="00-98682228"/>
        <s v="00-98683176"/>
        <s v="00-98687917"/>
        <s v="00-98695038"/>
        <s v="00-98719014"/>
        <s v="00-98719102"/>
        <s v="00-98725654"/>
        <s v="00-98771638"/>
        <s v="00-98783194"/>
        <s v="00-98794105"/>
        <s v="00-98798695"/>
        <s v="00-98802796"/>
        <s v="00-98817918"/>
        <s v="00-98834823"/>
        <s v="00-98837210"/>
        <s v="00-98837400"/>
        <s v="00-98841927"/>
        <s v="00-98842638"/>
        <s v="00-98852629"/>
        <s v="00-98857117"/>
        <s v="00-98870276"/>
        <s v="00-98872644"/>
        <s v="00-98881010"/>
        <s v="00-98882124"/>
        <s v="00-98917279"/>
        <s v="00-98925059"/>
        <s v="00-98929256"/>
        <s v="00-98931424"/>
        <s v="00-98934311"/>
        <s v="00-98940721"/>
        <s v="00-98943201"/>
        <s v="00-98952439"/>
        <s v="00-98970427"/>
        <s v="00-98970561"/>
        <s v="00-98981391"/>
        <s v="00-98981466"/>
        <s v="00-99002424"/>
        <s v="00-99011879"/>
        <s v="00-99018687"/>
        <s v="00-99029797"/>
        <s v="00-99031467"/>
        <s v="00-99032699"/>
        <s v="00-99041184"/>
        <s v="00-99043272"/>
        <s v="00-99047650"/>
        <s v="00-99057865"/>
        <s v="00-99064587"/>
        <s v="00-99078726"/>
        <s v="00-99086047"/>
        <s v="00-99115882"/>
        <s v="00-99130077"/>
        <s v="00-99152055"/>
        <s v="00-99198449"/>
        <s v="00-99206598"/>
        <s v="00-99214834"/>
        <s v="00-99218645"/>
        <s v="00-99242012"/>
        <s v="00-99242791"/>
        <s v="00-99245317"/>
        <s v="00-99250285"/>
        <s v="00-99253164"/>
        <s v="00-99255596"/>
        <s v="00-99269195"/>
        <s v="00-99304909"/>
        <s v="00-99318726"/>
        <s v="00-99323531"/>
        <s v="00-99339143"/>
        <s v="00-99353132"/>
        <s v="00-99360714"/>
        <s v="00-99369591"/>
        <s v="00-99369812"/>
        <s v="00-99396822"/>
        <s v="00-99399687"/>
        <s v="00-99414559"/>
        <s v="00-99429774"/>
        <s v="00-99436783"/>
        <s v="00-99447205"/>
        <s v="00-99461018"/>
        <s v="00-99467394"/>
        <s v="00-99482259"/>
        <s v="00-99484361"/>
        <s v="00-99516588"/>
        <s v="00-99520336"/>
        <s v="00-99530801"/>
        <s v="00-99534277"/>
        <s v="00-99537557"/>
        <s v="00-99540581"/>
        <s v="00-99563301"/>
        <s v="00-99575241"/>
        <s v="00-99598463"/>
        <s v="00-99618476"/>
        <s v="00-99623431"/>
        <s v="00-99624137"/>
        <s v="00-99626514"/>
        <s v="00-99653875"/>
        <s v="00-99657224"/>
        <s v="00-99673571"/>
        <s v="00-99674912"/>
        <s v="00-99676711"/>
        <s v="00-99686372"/>
        <s v="00-99699727"/>
        <s v="00-99705272"/>
        <s v="00-99717427"/>
        <s v="00-99719331"/>
        <s v="00-99728954"/>
        <s v="00-99736040"/>
        <s v="00-99746613"/>
        <s v="00-99747074"/>
        <s v="00-99753695"/>
        <s v="00-99757409"/>
        <s v="00-99767928"/>
        <s v="00-99776851"/>
        <s v="00-99778757"/>
        <s v="00-99783064"/>
        <s v="00-99788677"/>
        <s v="00-99826000"/>
        <s v="00-99833906"/>
        <s v="00-99839973"/>
        <s v="00-99843797"/>
        <s v="00-99845623"/>
        <s v="00-99856875"/>
        <s v="00-99861199"/>
        <s v="00-99889840"/>
        <s v="00-99896917"/>
        <s v="00-99900450"/>
        <s v="00-99903903"/>
        <s v="00-99928690"/>
        <s v="00-99929175"/>
        <s v="00-99936608"/>
        <s v="00-99936616"/>
        <s v="00-99943797"/>
        <s v="00-99960756"/>
        <s v="00-99962943"/>
        <s v="00-99965548"/>
        <s v="00-99981221"/>
        <s v="00-99996378"/>
      </sharedItems>
    </cacheField>
    <cacheField name="First Name" numFmtId="0">
      <sharedItems count="649">
        <s v="Samuel"/>
        <s v="Ethan"/>
        <s v="Barbara"/>
        <s v="Amy"/>
        <s v="Ricky"/>
        <s v="Kathryn"/>
        <s v="Steven"/>
        <s v="Erica"/>
        <s v="Mark"/>
        <s v="Gabrielle"/>
        <s v="Carol"/>
        <s v="Brad"/>
        <s v="Travis"/>
        <s v="Ralph"/>
        <s v="Melanie"/>
        <s v="Henry"/>
        <s v="James"/>
        <s v="Danny"/>
        <s v="Daniel"/>
        <s v="Michelle"/>
        <s v="Gabriel"/>
        <s v="Ryan"/>
        <s v="Sue"/>
        <s v="Kevin"/>
        <s v="William"/>
        <s v="Heather"/>
        <s v="Karen"/>
        <s v="Robert"/>
        <s v="Shawn"/>
        <s v="Kristy"/>
        <s v="Mercedes"/>
        <s v="Gabriella"/>
        <s v="Angela"/>
        <s v="Amanda"/>
        <s v="Diana"/>
        <s v="Kimberly"/>
        <s v="Sherry"/>
        <s v="Aaron"/>
        <s v="John"/>
        <s v="Gloria"/>
        <s v="Savannah"/>
        <s v="Robin"/>
        <s v="Christopher"/>
        <s v="Martha"/>
        <s v="Joseph"/>
        <s v="Paul"/>
        <s v="Jeffrey"/>
        <s v="Scott"/>
        <s v="Joshua"/>
        <s v="Mandy"/>
        <s v="Michael"/>
        <s v="Alan"/>
        <s v="Richard"/>
        <s v="Matthew"/>
        <s v="Erin"/>
        <s v="Sarah"/>
        <s v="Cheyenne"/>
        <s v="David"/>
        <s v="Sheena"/>
        <s v="Crystal"/>
        <s v="Christina"/>
        <s v="Carolyn"/>
        <s v="Kenneth"/>
        <s v="Kristi"/>
        <s v="Andrew"/>
        <s v="Rachel"/>
        <s v="Tyler"/>
        <s v="Timothy"/>
        <s v="Debbie"/>
        <s v="Elizabeth"/>
        <s v="Justin"/>
        <s v="Cody"/>
        <s v="Gregory"/>
        <s v="Jennifer"/>
        <s v="Brandon"/>
        <s v="Anita"/>
        <s v="Lori"/>
        <s v="Deborah"/>
        <s v="Shelly"/>
        <s v="Madison"/>
        <s v="Sharon"/>
        <s v="Vanessa"/>
        <s v="Caleb"/>
        <s v="Andre"/>
        <s v="Trevor"/>
        <s v="Brianna"/>
        <s v="Adam"/>
        <s v="Peter"/>
        <s v="Caitlin"/>
        <s v="Julie"/>
        <s v="Holly"/>
        <s v="Catherine"/>
        <s v="Paula"/>
        <s v="Rhonda"/>
        <s v="Rebecca"/>
        <s v="Stephanie"/>
        <s v="Albert"/>
        <s v="Jessica"/>
        <s v="Nicole"/>
        <s v="Debra"/>
        <s v="Lisa"/>
        <s v="Mike"/>
        <s v="Cristian"/>
        <s v="Sara"/>
        <s v="Ashlee"/>
        <s v="Patricia"/>
        <s v="Donna"/>
        <s v="Brian"/>
        <s v="Thomas"/>
        <s v="Stacey"/>
        <s v="Lauren"/>
        <s v="Lawrence"/>
        <s v="Phillip"/>
        <s v="Anna"/>
        <s v="Roberta"/>
        <s v="Eric"/>
        <s v="Brittany"/>
        <s v="Jamie"/>
        <s v="Brandi"/>
        <s v="Chelsea"/>
        <s v="Rick"/>
        <s v="Whitney"/>
        <s v="Lorraine"/>
        <s v="Ricardo"/>
        <s v="Shelley"/>
        <s v="Amber"/>
        <s v="Johnny"/>
        <s v="Toni"/>
        <s v="Bryce"/>
        <s v="Bobby"/>
        <s v="Craig"/>
        <s v="Ana"/>
        <s v="Cindy"/>
        <s v="Ashley"/>
        <s v="Mckenzie"/>
        <s v="Teresa"/>
        <s v="Larry"/>
        <s v="Nicholas"/>
        <s v="Bryan"/>
        <s v="Chad"/>
        <s v="Nancy"/>
        <s v="Derrick"/>
        <s v="Morgan"/>
        <s v="Kathleen"/>
        <s v="George"/>
        <s v="Rose"/>
        <s v="Steve"/>
        <s v="Katherine"/>
        <s v="Charlene"/>
        <s v="Margaret"/>
        <s v="Laura"/>
        <s v="Cassandra"/>
        <s v="Alexander"/>
        <s v="Sean"/>
        <s v="Kathy"/>
        <s v="Monique"/>
        <s v="Brandy"/>
        <s v="Isaac"/>
        <s v="Cynthia"/>
        <s v="Hayley"/>
        <s v="Linda"/>
        <s v="Christine"/>
        <s v="Julia"/>
        <s v="Dustin"/>
        <s v="Alex"/>
        <s v="Regina"/>
        <s v="Alyssa"/>
        <s v="Kristen"/>
        <s v="Courtney"/>
        <s v="Kaitlyn"/>
        <s v="Theresa"/>
        <s v="Johnathan"/>
        <s v="Melissa"/>
        <s v="Monica"/>
        <s v="Alexis"/>
        <s v="Anthony"/>
        <s v="Derek"/>
        <s v="Jason"/>
        <s v="Jonathan"/>
        <s v="Ronald"/>
        <s v="Stanley"/>
        <s v="Wanda"/>
        <s v="Roger"/>
        <s v="Sabrina"/>
        <s v="Edward"/>
        <s v="Miranda"/>
        <s v="Brent"/>
        <s v="Chris"/>
        <s v="Sandra"/>
        <s v="Tabitha"/>
        <s v="Leah"/>
        <s v="Russell"/>
        <s v="Kyle"/>
        <s v="Tammy"/>
        <s v="Antonio"/>
        <s v="Suzanne"/>
        <s v="Jesus"/>
        <s v="Virginia"/>
        <s v="Jackie"/>
        <s v="Hannah"/>
        <s v="Colin"/>
        <s v="Tommy"/>
        <s v="Cory"/>
        <s v="Katrina"/>
        <s v="Roy"/>
        <s v="Dawn"/>
        <s v="Charles"/>
        <s v="Brenda"/>
        <s v="Tony"/>
        <s v="Tamara"/>
        <s v="Wendy"/>
        <s v="Andrea"/>
        <s v="Taylor"/>
        <s v="Kayla"/>
        <s v="Megan"/>
        <s v="Darrell"/>
        <s v="Sheryl"/>
        <s v="Jeffery"/>
        <s v="Jack"/>
        <s v="Molly"/>
        <s v="Lonnie"/>
        <s v="Stephen"/>
        <s v="Nathan"/>
        <s v="Jacob"/>
        <s v="Annette"/>
        <s v="Katelyn"/>
        <s v="Danielle"/>
        <s v="Dylan"/>
        <s v="Carmen"/>
        <s v="Sheila"/>
        <s v="Emily"/>
        <s v="Jerry"/>
        <s v="Patrick"/>
        <s v="Mary"/>
        <s v="Benjamin"/>
        <s v="Renee"/>
        <s v="Katie"/>
        <s v="Ruth"/>
        <s v="Louis"/>
        <s v="Maria"/>
        <s v="Alicia"/>
        <s v="Raymond"/>
        <s v="Deanna"/>
        <s v="Connie"/>
        <s v="Pamela"/>
        <s v="Dennis"/>
        <s v="Devon"/>
        <s v="Jose"/>
        <s v="Yolanda"/>
        <s v="Dakota"/>
        <s v="Peggy"/>
        <s v="Judy"/>
        <s v="Donald"/>
        <s v="Manuel"/>
        <s v="Zachary"/>
        <s v="Alice"/>
        <s v="Jane"/>
        <s v="Reginald"/>
        <s v="Tiffany"/>
        <s v="Norman"/>
        <s v="Jeremiah"/>
        <s v="Jean"/>
        <s v="Victoria"/>
        <s v="Kaylee"/>
        <s v="Caitlyn"/>
        <s v="Luke"/>
        <s v="Natalie"/>
        <s v="Leslie"/>
        <s v="Stacy"/>
        <s v="Briana"/>
        <s v="Natasha"/>
        <s v="Kelly"/>
        <s v="Samantha"/>
        <s v="Troy"/>
        <s v="Collin"/>
        <s v="Michaela"/>
        <s v="Douglas"/>
        <s v="Tina"/>
        <s v="Marcus"/>
        <s v="Victor"/>
        <s v="Meghan"/>
        <s v="Joy"/>
        <s v="Theodore"/>
        <s v="Ariana"/>
        <s v="Tara"/>
        <s v="Clifford"/>
        <s v="Madeline"/>
        <s v="Todd"/>
        <s v="Duane"/>
        <s v="Carlos"/>
        <s v="Roberto"/>
        <s v="Barry"/>
        <s v="Curtis"/>
        <s v="Corey"/>
        <s v="Jordan"/>
        <s v="Meredith"/>
        <s v="Marissa"/>
        <s v="Mason"/>
        <s v="Marcia"/>
        <s v="Mindy"/>
        <s v="Bruce"/>
        <s v="Martin"/>
        <s v="Makayla"/>
        <s v="Keith"/>
        <s v="Erik"/>
        <s v="Blake"/>
        <s v="Tracy"/>
        <s v="Christian"/>
        <s v="Maurice"/>
        <s v="Frank"/>
        <s v="Rodney"/>
        <s v="Michele"/>
        <s v="Alexandra"/>
        <s v="Sylvia"/>
        <s v="Carrie"/>
        <s v="Vincent"/>
        <s v="Claudia"/>
        <s v="Earl"/>
        <s v="Joe"/>
        <s v="Clayton"/>
        <s v="Olivia"/>
        <s v="Lynn"/>
        <s v="Bernard"/>
        <s v="Beth"/>
        <s v="Shannon"/>
        <s v="Valerie"/>
        <s v="Lindsey"/>
        <s v="Anne"/>
        <s v="Randy"/>
        <s v="Gerald"/>
        <s v="Jeremy"/>
        <s v="Diane"/>
        <s v="Kirk"/>
        <s v="Karl"/>
        <s v="Krystal"/>
        <s v="Greg"/>
        <s v="Juan"/>
        <s v="Raven"/>
        <s v="Tami"/>
        <s v="Colleen"/>
        <s v="Luis"/>
        <s v="Kelsey"/>
        <s v="Susan"/>
        <s v="Jared"/>
        <s v="Cameron"/>
        <s v="Bethany"/>
        <s v="Kristin"/>
        <s v="Angelica"/>
        <s v="Gabriela"/>
        <s v="Jodi"/>
        <s v="Audrey"/>
        <s v="Wesley"/>
        <s v="Devin"/>
        <s v="Guy"/>
        <s v="Maureen"/>
        <s v="Kim"/>
        <s v="Christy"/>
        <s v="Jenny"/>
        <s v="Arthur"/>
        <s v="Gary"/>
        <s v="Ray"/>
        <s v="Kara"/>
        <s v="Colton"/>
        <s v="Dominique"/>
        <s v="Marc"/>
        <s v="Autumn"/>
        <s v="Carl"/>
        <s v="Jerome"/>
        <s v="Joan"/>
        <s v="Adrian"/>
        <s v="Kristina"/>
        <s v="Janet"/>
        <s v="Brooke"/>
        <s v="Kendra"/>
        <s v="Allison"/>
        <s v="Leonard"/>
        <s v="Jimmy"/>
        <s v="Darlene"/>
        <s v="Daisy"/>
        <s v="Janice"/>
        <s v="Shane"/>
        <s v="Yesenia"/>
        <s v="Ann"/>
        <s v="Jacqueline"/>
        <s v="Dean"/>
        <s v="Jocelyn"/>
        <s v="Kellie"/>
        <s v="Dorothy"/>
        <s v="Meagan"/>
        <s v="Howard"/>
        <s v="Calvin"/>
        <s v="Jeanette"/>
        <s v="Carla"/>
        <s v="Rachael"/>
        <s v="Shelby"/>
        <s v="Philip"/>
        <s v="Riley"/>
        <s v="Eduardo"/>
        <s v="Bradley"/>
        <s v="Franklin"/>
        <s v="Emma"/>
        <s v="Veronica"/>
        <s v="Desiree"/>
        <s v="Daryl"/>
        <s v="Jasmine"/>
        <s v="Tasha"/>
        <s v="Tonya"/>
        <s v="Connor"/>
        <s v="Dana"/>
        <s v="Phyllis"/>
        <s v="Evelyn"/>
        <s v="Kaitlin"/>
        <s v="Jill"/>
        <s v="Shaun"/>
        <s v="Joanne"/>
        <s v="Alejandro"/>
        <s v="Jesse"/>
        <s v="Shelia"/>
        <s v="Edwin"/>
        <s v="Denise"/>
        <s v="Xavier"/>
        <s v="Jody"/>
        <s v="Jillian"/>
        <s v="Rita"/>
        <s v="Sherri"/>
        <s v="Sally"/>
        <s v="Selena"/>
        <s v="Isabella"/>
        <s v="Eugene"/>
        <s v="Joanna"/>
        <s v="Wayne"/>
        <s v="Casey"/>
        <s v="Terry"/>
        <s v="Bailey"/>
        <s v="Stuart"/>
        <s v="Wyatt"/>
        <s v="Joyce"/>
        <s v="Zoe"/>
        <s v="Tyrone"/>
        <s v="Destiny"/>
        <s v="Joel"/>
        <s v="Lee"/>
        <s v="Brett"/>
        <s v="Alejandra"/>
        <s v="Bridget"/>
        <s v="Sonya"/>
        <s v="Haley"/>
        <s v="Walter"/>
        <s v="Sergio"/>
        <s v="Kurt"/>
        <s v="Javier"/>
        <s v="Randall"/>
        <s v="Jade"/>
        <s v="Caroline"/>
        <s v="Don"/>
        <s v="Jeff"/>
        <s v="Mitchell"/>
        <s v="Dillon"/>
        <s v="Helen"/>
        <s v="Erika"/>
        <s v="Melinda"/>
        <s v="Felicia"/>
        <s v="Hunter"/>
        <s v="Laurie"/>
        <s v="Aimee"/>
        <s v="Paige"/>
        <s v="Harold"/>
        <s v="Kristopher"/>
        <s v="Judith"/>
        <s v="Evan"/>
        <s v="Hector"/>
        <s v="Brittney"/>
        <s v="Tom"/>
        <s v="Alexandria"/>
        <s v="Austin"/>
        <s v="Dwayne"/>
        <s v="Glenn"/>
        <s v="Harry"/>
        <s v="Ebony"/>
        <s v="Cheryl"/>
        <s v="April"/>
        <s v="Alfred"/>
        <s v="Tricia"/>
        <s v="Ruben"/>
        <s v="Garrett"/>
        <s v="Cassidy"/>
        <s v="Kylie"/>
        <s v="Omar"/>
        <s v="Darren"/>
        <s v="Billy"/>
        <s v="Melvin"/>
        <s v="Betty"/>
        <s v="Jon"/>
        <s v="Allen"/>
        <s v="Breanna"/>
        <s v="Nichole"/>
        <s v="Tracey"/>
        <s v="Melody"/>
        <s v="Darryl"/>
        <s v="Neil"/>
        <s v="Jackson"/>
        <s v="Cassie"/>
        <s v="Vickie"/>
        <s v="Grace"/>
        <s v="Jo"/>
        <s v="Dominic"/>
        <s v="Adriana"/>
        <s v="Tanner"/>
        <s v="Jorge"/>
        <s v="Jay"/>
        <s v="Terri"/>
        <s v="Sophia"/>
        <s v="Lindsay"/>
        <s v="Clarence"/>
        <s v="Ariel"/>
        <s v="Abigail"/>
        <s v="Sierra"/>
        <s v="Vicki"/>
        <s v="Shirley"/>
        <s v="Gilbert"/>
        <s v="Jonathon"/>
        <s v="Marie"/>
        <s v="Alec"/>
        <s v="Shawna"/>
        <s v="Gina"/>
        <s v="Lucas"/>
        <s v="Lance"/>
        <s v="Frederick"/>
        <s v="Heidi"/>
        <s v="Penny"/>
        <s v="Ellen"/>
        <s v="Oscar"/>
        <s v="Isabel"/>
        <s v="Bianca"/>
        <s v="Tim"/>
        <s v="Clinton"/>
        <s v="Chase"/>
        <s v="Nathaniel"/>
        <s v="Mario"/>
        <s v="Sandy"/>
        <s v="Charlotte"/>
        <s v="Krista"/>
        <s v="Willie"/>
        <s v="Jaclyn"/>
        <s v="Elaine"/>
        <s v="Shari"/>
        <s v="Yvonne"/>
        <s v="Jasmin"/>
        <s v="Pam"/>
        <s v="Brendan"/>
        <s v="Lacey"/>
        <s v="Marvin"/>
        <s v="Bonnie"/>
        <s v="Spencer"/>
        <s v="Miguel"/>
        <s v="Glen"/>
        <s v="Pedro"/>
        <s v="Dale"/>
        <s v="Sonia"/>
        <s v="Marilyn"/>
        <s v="Kari"/>
        <s v="Leroy"/>
        <s v="Tanya"/>
        <s v="Ronnie"/>
        <s v="Angel"/>
        <s v="Yvette"/>
        <s v="Kent"/>
        <s v="Beverly"/>
        <s v="Jake"/>
        <s v="Julian"/>
        <s v="Loretta"/>
        <s v="Diamond"/>
        <s v="Faith"/>
        <s v="Hailey"/>
        <s v="Preston"/>
        <s v="Marisa"/>
        <s v="Fred"/>
        <s v="Claire"/>
        <s v="Kelli"/>
        <s v="Mallory"/>
        <s v="Micheal"/>
        <s v="Sydney"/>
        <s v="Geoffrey"/>
        <s v="Kerry"/>
        <s v="Gavin"/>
        <s v="Mia"/>
        <s v="Mikayla"/>
        <s v="Alison"/>
        <s v="Carly"/>
        <s v="Cole"/>
        <s v="Fernando"/>
        <s v="Jim"/>
        <s v="Cathy"/>
        <s v="Mackenzie"/>
        <s v="Francisco"/>
        <s v="Candace"/>
        <s v="Stefanie"/>
        <s v="Sheri"/>
        <s v="Terrence"/>
        <s v="Logan"/>
        <s v="Chloe"/>
        <s v="Becky"/>
        <s v="Eddie"/>
        <s v="Tristan"/>
        <s v="Doris"/>
        <s v="Malik"/>
        <s v="Isaiah"/>
        <s v="Seth"/>
        <s v="Marco"/>
        <s v="Nicolas"/>
        <s v="Drew"/>
        <s v="Karla"/>
        <s v="Jeanne"/>
        <s v="Eileen"/>
        <s v="Ian"/>
        <s v="Alexa"/>
        <s v="Belinda"/>
        <s v="Jenna"/>
        <s v="Gail"/>
        <s v="Ivan"/>
        <s v="Alisha"/>
        <s v="Rebekah"/>
        <s v="Christie"/>
        <s v="Warren"/>
        <s v="Parker"/>
        <s v="Bill"/>
        <s v="Gordon"/>
        <s v="Stacie"/>
        <s v="Edgar"/>
        <s v="Jaime"/>
        <s v="Francis"/>
        <s v="Traci"/>
        <s v="Terrance"/>
        <s v="Adrienne"/>
        <s v="Latoya"/>
        <s v="Ross"/>
        <s v="Kristine"/>
        <s v="Darius"/>
        <s v="Candice"/>
        <s v="Mariah"/>
        <s v="Misty"/>
        <s v="Grant"/>
        <s v="Nina"/>
        <s v="Damon"/>
        <s v="Priscilla"/>
        <s v="Maxwell"/>
        <s v="Hayden"/>
        <s v="Norma"/>
        <s v="Patty"/>
      </sharedItems>
    </cacheField>
    <cacheField name="Last Name" numFmtId="0">
      <sharedItems count="975">
        <s v="Burgess"/>
        <s v="Case"/>
        <s v="Blair"/>
        <s v="Davidson"/>
        <s v="Serrano"/>
        <s v="Scott"/>
        <s v="Armstrong"/>
        <s v="Kelly"/>
        <s v="Stewart"/>
        <s v="Crane"/>
        <s v="Smith"/>
        <s v="Hobbs"/>
        <s v="Aguirre"/>
        <s v="Sanford"/>
        <s v="Rodriguez"/>
        <s v="Mccarthy"/>
        <s v="Chavez"/>
        <s v="Williams"/>
        <s v="Cole"/>
        <s v="Maxwell"/>
        <s v="Lang"/>
        <s v="Graham"/>
        <s v="Harris"/>
        <s v="Long"/>
        <s v="Howe"/>
        <s v="Potter"/>
        <s v="Wilson"/>
        <s v="Madden"/>
        <s v="Stephens"/>
        <s v="Shields"/>
        <s v="Sanchez"/>
        <s v="Davis"/>
        <s v="Patterson"/>
        <s v="Abbott"/>
        <s v="Perry"/>
        <s v="Bradley"/>
        <s v="Jones"/>
        <s v="Ayala"/>
        <s v="Mercado"/>
        <s v="Carpenter"/>
        <s v="Horton"/>
        <s v="Grimes"/>
        <s v="Hale"/>
        <s v="Howard"/>
        <s v="Gutierrez"/>
        <s v="Johnson"/>
        <s v="Pitts"/>
        <s v="Stevens"/>
        <s v="Diaz"/>
        <s v="Day"/>
        <s v="Anderson"/>
        <s v="Roach"/>
        <s v="Riddle"/>
        <s v="Austin"/>
        <s v="Mason"/>
        <s v="Schaefer"/>
        <s v="Weeks"/>
        <s v="Martin"/>
        <s v="Todd"/>
        <s v="Combs"/>
        <s v="Ramos"/>
        <s v="Bauer"/>
        <s v="Brown"/>
        <s v="Sims"/>
        <s v="Hicks"/>
        <s v="Rhodes"/>
        <s v="Woodard"/>
        <s v="Robinson"/>
        <s v="Wallace"/>
        <s v="Wade"/>
        <s v="Escobar"/>
        <s v="Deleon"/>
        <s v="Glover"/>
        <s v="Phillips"/>
        <s v="Klein"/>
        <s v="Santiago"/>
        <s v="Miller"/>
        <s v="Spence"/>
        <s v="Arnold"/>
        <s v="Baker"/>
        <s v="Shah"/>
        <s v="Christian"/>
        <s v="Wagner"/>
        <s v="Daniels"/>
        <s v="Murphy"/>
        <s v="Delgado"/>
        <s v="Olson"/>
        <s v="Murray"/>
        <s v="White"/>
        <s v="Wright"/>
        <s v="Newton"/>
        <s v="Tapia"/>
        <s v="Grant"/>
        <s v="Warner"/>
        <s v="Reese"/>
        <s v="King"/>
        <s v="Moore"/>
        <s v="Reed"/>
        <s v="Evans"/>
        <s v="Rios"/>
        <s v="Gray"/>
        <s v="Li"/>
        <s v="Fisher"/>
        <s v="Solomon"/>
        <s v="Gibbs"/>
        <s v="Nunez"/>
        <s v="Alexander"/>
        <s v="Palmer"/>
        <s v="Glass"/>
        <s v="Clements"/>
        <s v="Lamb"/>
        <s v="Manning"/>
        <s v="Castillo"/>
        <s v="Maldonado"/>
        <s v="Hall"/>
        <s v="Soto"/>
        <s v="Rogers"/>
        <s v="Torres"/>
        <s v="Summers"/>
        <s v="Bullock"/>
        <s v="Gomez"/>
        <s v="Olsen"/>
        <s v="Hernandez"/>
        <s v="Peterson"/>
        <s v="Mccoy"/>
        <s v="Hudson"/>
        <s v="Rodgers"/>
        <s v="Byrd"/>
        <s v="Gordon"/>
        <s v="Powers"/>
        <s v="Mcknight"/>
        <s v="Caldwell"/>
        <s v="Thomas"/>
        <s v="Buckley"/>
        <s v="Blackburn"/>
        <s v="Walker"/>
        <s v="Foster"/>
        <s v="Velasquez"/>
        <s v="Rangel"/>
        <s v="Yang"/>
        <s v="Lee"/>
        <s v="Payne"/>
        <s v="Stanley"/>
        <s v="Rowland"/>
        <s v="Hensley"/>
        <s v="Clark"/>
        <s v="Bowen"/>
        <s v="Suarez"/>
        <s v="Harrell"/>
        <s v="Roberts"/>
        <s v="Forbes"/>
        <s v="Richardson"/>
        <s v="Roth"/>
        <s v="Ray"/>
        <s v="Russell"/>
        <s v="Kennedy"/>
        <s v="Jordan"/>
        <s v="Jackson"/>
        <s v="Short"/>
        <s v="Flowers"/>
        <s v="Nichols"/>
        <s v="Taylor"/>
        <s v="Mckinney"/>
        <s v="Oconnell"/>
        <s v="Carrillo"/>
        <s v="Ross"/>
        <s v="Mills"/>
        <s v="Spencer"/>
        <s v="Crosby"/>
        <s v="Guerrero"/>
        <s v="Winters"/>
        <s v="Solis"/>
        <s v="Pearson"/>
        <s v="Perez"/>
        <s v="Holmes"/>
        <s v="Galloway"/>
        <s v="Turner"/>
        <s v="Logan"/>
        <s v="Fowler"/>
        <s v="Simmons"/>
        <s v="Adams"/>
        <s v="Parks"/>
        <s v="Erickson"/>
        <s v="Sharp"/>
        <s v="Martinez"/>
        <s v="Macias"/>
        <s v="Sheppard"/>
        <s v="Romero"/>
        <s v="Moyer"/>
        <s v="Thompson"/>
        <s v="Stark"/>
        <s v="Ramirez"/>
        <s v="Clayton"/>
        <s v="Dominguez"/>
        <s v="Butler"/>
        <s v="Cannon"/>
        <s v="Miles"/>
        <s v="Ramsey"/>
        <s v="Nelson"/>
        <s v="Hart"/>
        <s v="Roberson"/>
        <s v="Montoya"/>
        <s v="Walton"/>
        <s v="Travis"/>
        <s v="Green"/>
        <s v="Montes"/>
        <s v="Beard"/>
        <s v="Dyer"/>
        <s v="Ellis"/>
        <s v="Carter"/>
        <s v="Hartman"/>
        <s v="May"/>
        <s v="Jacobs"/>
        <s v="Snyder"/>
        <s v="Webster"/>
        <s v="Jacobson"/>
        <s v="Hopkins"/>
        <s v="Finley"/>
        <s v="Hill"/>
        <s v="Burnett"/>
        <s v="Tanner"/>
        <s v="Little"/>
        <s v="Brady"/>
        <s v="Lopez"/>
        <s v="Moon"/>
        <s v="Frederick"/>
        <s v="Cabrera"/>
        <s v="Petersen"/>
        <s v="Velazquez"/>
        <s v="Becker"/>
        <s v="Allen"/>
        <s v="Hines"/>
        <s v="Cruz"/>
        <s v="Barron"/>
        <s v="Matthews"/>
        <s v="Sparks"/>
        <s v="Walters"/>
        <s v="Hamilton"/>
        <s v="Burke"/>
        <s v="Hampton"/>
        <s v="Montgomery"/>
        <s v="Gibson"/>
        <s v="Casey"/>
        <s v="Gentry"/>
        <s v="Garcia"/>
        <s v="Mora"/>
        <s v="Walsh"/>
        <s v="Cisneros"/>
        <s v="Black"/>
        <s v="Pierce"/>
        <s v="Barber"/>
        <s v="Reid"/>
        <s v="James"/>
        <s v="Cummings"/>
        <s v="Henderson"/>
        <s v="Schmidt"/>
        <s v="Hayden"/>
        <s v="Barnett"/>
        <s v="Crawford"/>
        <s v="Bird"/>
        <s v="Hayes"/>
        <s v="Dunn"/>
        <s v="Duran"/>
        <s v="Wilkinson"/>
        <s v="Mcdaniel"/>
        <s v="Hoffman"/>
        <s v="Salinas"/>
        <s v="Chan"/>
        <s v="Ware"/>
        <s v="Wong"/>
        <s v="Hammond"/>
        <s v="Sullivan"/>
        <s v="Mullen"/>
        <s v="Hardy"/>
        <s v="Fletcher"/>
        <s v="Bryant"/>
        <s v="Lyons"/>
        <s v="Lewis"/>
        <s v="Goodwin"/>
        <s v="Fitzgerald"/>
        <s v="Carney"/>
        <s v="Herman"/>
        <s v="Griffin"/>
        <s v="Hawkins"/>
        <s v="Owens"/>
        <s v="Ford"/>
        <s v="Young"/>
        <s v="Williamson"/>
        <s v="Campbell"/>
        <s v="Frye"/>
        <s v="Preston"/>
        <s v="Le"/>
        <s v="Buchanan"/>
        <s v="Duncan"/>
        <s v="Harmon"/>
        <s v="Edwards"/>
        <s v="Bender"/>
        <s v="Shaw"/>
        <s v="Zamora"/>
        <s v="Gallagher"/>
        <s v="Elliott"/>
        <s v="Fitzpatrick"/>
        <s v="Simpson"/>
        <s v="Strickland"/>
        <s v="Aguilar"/>
        <s v="Thornton"/>
        <s v="Powell"/>
        <s v="Oconnor"/>
        <s v="Dawson"/>
        <s v="Freeman"/>
        <s v="Sloan"/>
        <s v="Buck"/>
        <s v="Leonard"/>
        <s v="Whitaker"/>
        <s v="Schneider"/>
        <s v="Rasmussen"/>
        <s v="Barry"/>
        <s v="Flores"/>
        <s v="Wiley"/>
        <s v="Mitchell"/>
        <s v="Rivas"/>
        <s v="Nguyen"/>
        <s v="Ortega"/>
        <s v="Padilla"/>
        <s v="Watts"/>
        <s v="Obrien"/>
        <s v="Ochoa"/>
        <s v="Lane"/>
        <s v="Perkins"/>
        <s v="Wood"/>
        <s v="Terry"/>
        <s v="Lara"/>
        <s v="Cherry"/>
        <s v="Gonzalez"/>
        <s v="Barton"/>
        <s v="Watson"/>
        <s v="Cook"/>
        <s v="Rivera"/>
        <s v="Atkins"/>
        <s v="Welch"/>
        <s v="Morales"/>
        <s v="Ward"/>
        <s v="Fernandez"/>
        <s v="Small"/>
        <s v="Calhoun"/>
        <s v="Hatfield"/>
        <s v="Burns"/>
        <s v="West"/>
        <s v="Mcdowell"/>
        <s v="Carroll"/>
        <s v="Luna"/>
        <s v="Ferguson"/>
        <s v="Morrison"/>
        <s v="Mejia"/>
        <s v="Flynn"/>
        <s v="Kirk"/>
        <s v="Donaldson"/>
        <s v="Gregory"/>
        <s v="Peck"/>
        <s v="Wilkerson"/>
        <s v="Haney"/>
        <s v="Cordova"/>
        <s v="Calderon"/>
        <s v="Copeland"/>
        <s v="Holt"/>
        <s v="Harper"/>
        <s v="Coleman"/>
        <s v="Lester"/>
        <s v="Morgan"/>
        <s v="Cohen"/>
        <s v="Boyd"/>
        <s v="Webb"/>
        <s v="Love"/>
        <s v="Foley"/>
        <s v="Morris"/>
        <s v="Dixon"/>
        <s v="Hood"/>
        <s v="Gillespie"/>
        <s v="Washington"/>
        <s v="Salazar"/>
        <s v="Sellers"/>
        <s v="Andrade"/>
        <s v="Camacho"/>
        <s v="Douglas"/>
        <s v="Contreras"/>
        <s v="Parrish"/>
        <s v="Kim"/>
        <s v="Cooper"/>
        <s v="Mclean"/>
        <s v="Weaver"/>
        <s v="Park"/>
        <s v="Kelley"/>
        <s v="Collier"/>
        <s v="Norton"/>
        <s v="Zuniga"/>
        <s v="Dean"/>
        <s v="Dillon"/>
        <s v="Tran"/>
        <s v="Osborn"/>
        <s v="Lutz"/>
        <s v="Barnes"/>
        <s v="Wells"/>
        <s v="Hull"/>
        <s v="Lowe"/>
        <s v="Willis"/>
        <s v="Munoz"/>
        <s v="Marquez"/>
        <s v="Stanton"/>
        <s v="Mcpherson"/>
        <s v="Joyce"/>
        <s v="Stevenson"/>
        <s v="Hughes"/>
        <s v="Curry"/>
        <s v="Miranda"/>
        <s v="Moreno"/>
        <s v="Golden"/>
        <s v="Snow"/>
        <s v="Zavala"/>
        <s v="Norris"/>
        <s v="Swanson"/>
        <s v="Patrick"/>
        <s v="Jenkins"/>
        <s v="Mann"/>
        <s v="Townsend"/>
        <s v="Bernard"/>
        <s v="Massey"/>
        <s v="Carlson"/>
        <s v="Oliver"/>
        <s v="Dodson"/>
        <s v="Kane"/>
        <s v="Mendoza"/>
        <s v="Gonzales"/>
        <s v="Stone"/>
        <s v="Porter"/>
        <s v="Sanders"/>
        <s v="Savage"/>
        <s v="Sosa"/>
        <s v="Simon"/>
        <s v="Brooks"/>
        <s v="Reilly"/>
        <s v="Gardner"/>
        <s v="Moses"/>
        <s v="Vaughn"/>
        <s v="Key"/>
        <s v="Cardenas"/>
        <s v="Mosley"/>
        <s v="Bennett"/>
        <s v="Mcclain"/>
        <s v="Frank"/>
        <s v="Shelton"/>
        <s v="Lawrence"/>
        <s v="Lawson"/>
        <s v="Robertson"/>
        <s v="Moody"/>
        <s v="Nielsen"/>
        <s v="Waters"/>
        <s v="Harding"/>
        <s v="Garza"/>
        <s v="Saunders"/>
        <s v="Mccormick"/>
        <s v="Bell"/>
        <s v="Meyers"/>
        <s v="Macdonald"/>
        <s v="Landry"/>
        <s v="Chang"/>
        <s v="Ortiz"/>
        <s v="Mullins"/>
        <s v="Vega"/>
        <s v="Tucker"/>
        <s v="Galvan"/>
        <s v="Carr"/>
        <s v="Vargas"/>
        <s v="Paul"/>
        <s v="Donovan"/>
        <s v="Pacheco"/>
        <s v="Franco"/>
        <s v="Mccarty"/>
        <s v="Bailey"/>
        <s v="Quinn"/>
        <s v="Prince"/>
        <s v="Floyd"/>
        <s v="Fischer"/>
        <s v="Church"/>
        <s v="Ruiz"/>
        <s v="Woodward"/>
        <s v="Valdez"/>
        <s v="Jimenez"/>
        <s v="Nixon"/>
        <s v="Vasquez"/>
        <s v="Holloway"/>
        <s v="Russo"/>
        <s v="Gates"/>
        <s v="Mccullough"/>
        <s v="Shea"/>
        <s v="Skinner"/>
        <s v="Rubio"/>
        <s v="Gilbert"/>
        <s v="Mcneil"/>
        <s v="Gill"/>
        <s v="Stuart"/>
        <s v="Brewer"/>
        <s v="Farmer"/>
        <s v="Whitney"/>
        <s v="Keller"/>
        <s v="Cowan"/>
        <s v="Wolfe"/>
        <s v="Bruce"/>
        <s v="Sandoval"/>
        <s v="Mclaughlin"/>
        <s v="Friedman"/>
        <s v="Malone"/>
        <s v="Cox"/>
        <s v="Anthony"/>
        <s v="Goodman"/>
        <s v="Berry"/>
        <s v="Morse"/>
        <s v="Reynolds"/>
        <s v="Kaiser"/>
        <s v="Phelps"/>
        <s v="Faulkner"/>
        <s v="Sherman"/>
        <s v="Banks"/>
        <s v="Blanchard"/>
        <s v="Fry"/>
        <s v="Larson"/>
        <s v="Rice"/>
        <s v="Durham"/>
        <s v="Griffith"/>
        <s v="Gaines"/>
        <s v="Drake"/>
        <s v="Trevino"/>
        <s v="Roy"/>
        <s v="Chandler"/>
        <s v="Brandt"/>
        <s v="Shepherd"/>
        <s v="Roman"/>
        <s v="Estrada"/>
        <s v="Cortez"/>
        <s v="Blankenship"/>
        <s v="Myers"/>
        <s v="Page"/>
        <s v="Chen"/>
        <s v="Alvarez"/>
        <s v="Jefferson"/>
        <s v="Sweeney"/>
        <s v="Ellison"/>
        <s v="Wolf"/>
        <s v="Pugh"/>
        <s v="Marshall"/>
        <s v="Trujillo"/>
        <s v="Meyer"/>
        <s v="Warren"/>
        <s v="Gallegos"/>
        <s v="Bowers"/>
        <s v="Bean"/>
        <s v="Underwood"/>
        <s v="Khan"/>
        <s v="Hogan"/>
        <s v="Allison"/>
        <s v="Davies"/>
        <s v="Fuentes"/>
        <s v="Arroyo"/>
        <s v="Kerr"/>
        <s v="Johnston"/>
        <s v="Burch"/>
        <s v="Melendez"/>
        <s v="Bentley"/>
        <s v="Parker"/>
        <s v="Mays"/>
        <s v="Pace"/>
        <s v="Wang"/>
        <s v="Valenzuela"/>
        <s v="Harrison"/>
        <s v="Pham"/>
        <s v="Davenport"/>
        <s v="Lucero"/>
        <s v="Dalton"/>
        <s v="Arellano"/>
        <s v="Velez"/>
        <s v="Cervantes"/>
        <s v="Silva"/>
        <s v="Villanueva"/>
        <s v="Valentine"/>
        <s v="Boyle"/>
        <s v="Hardin"/>
        <s v="Santana"/>
        <s v="Ryan"/>
        <s v="Middleton"/>
        <s v="Hansen"/>
        <s v="Melton"/>
        <s v="Rosario"/>
        <s v="Guzman"/>
        <s v="Holland"/>
        <s v="Oneal"/>
        <s v="Lynch"/>
        <s v="Andrews"/>
        <s v="Woods"/>
        <s v="Pratt"/>
        <s v="Michael"/>
        <s v="Wheeler"/>
        <s v="Fuller"/>
        <s v="Chapman"/>
        <s v="Yates"/>
        <s v="Carey"/>
        <s v="Lucas"/>
        <s v="Hahn"/>
        <s v="Arias"/>
        <s v="Odom"/>
        <s v="Chambers"/>
        <s v="Reyes"/>
        <s v="Andersen"/>
        <s v="Osborne"/>
        <s v="Johns"/>
        <s v="Heath"/>
        <s v="Wise"/>
        <s v="Waller"/>
        <s v="Stephenson"/>
        <s v="Mccann"/>
        <s v="Charles"/>
        <s v="Tate"/>
        <s v="Ball"/>
        <s v="Chase"/>
        <s v="Hanson"/>
        <s v="Beck"/>
        <s v="Figueroa"/>
        <s v="Campos"/>
        <s v="Yoder"/>
        <s v="Hoover"/>
        <s v="Marks"/>
        <s v="Bryan"/>
        <s v="Lindsey"/>
        <s v="Francis"/>
        <s v="Clay"/>
        <s v="Christensen"/>
        <s v="Barrett"/>
        <s v="Ewing"/>
        <s v="Acevedo"/>
        <s v="Mckenzie"/>
        <s v="Fields"/>
        <s v="Mcbride"/>
        <s v="Bolton"/>
        <s v="Mueller"/>
        <s v="Nolan"/>
        <s v="Oneill"/>
        <s v="Villegas"/>
        <s v="Blackwell"/>
        <s v="Navarro"/>
        <s v="Herrera"/>
        <s v="Avila"/>
        <s v="Conner"/>
        <s v="Vincent"/>
        <s v="Raymond"/>
        <s v="Schroeder"/>
        <s v="French"/>
        <s v="Knight"/>
        <s v="Frost"/>
        <s v="Livingston"/>
        <s v="Orozco"/>
        <s v="Huff"/>
        <s v="Hunter"/>
        <s v="Harrington"/>
        <s v="Espinoza"/>
        <s v="Daniel"/>
        <s v="Craig"/>
        <s v="Eaton"/>
        <s v="Boyer"/>
        <s v="Archer"/>
        <s v="Carson"/>
        <s v="Mcguire"/>
        <s v="Pruitt"/>
        <s v="Conley"/>
        <s v="Clarke"/>
        <s v="Harvey"/>
        <s v="Beltran"/>
        <s v="Bass"/>
        <s v="Liu"/>
        <s v="Bradford"/>
        <s v="Singleton"/>
        <s v="Giles"/>
        <s v="Gross"/>
        <s v="Price"/>
        <s v="Decker"/>
        <s v="George"/>
        <s v="Santos"/>
        <s v="Bridges"/>
        <s v="Mcclure"/>
        <s v="Neal"/>
        <s v="Pena"/>
        <s v="Garrett"/>
        <s v="Vance"/>
        <s v="Orr"/>
        <s v="Meadows"/>
        <s v="Tyler"/>
        <s v="Lozano"/>
        <s v="Henry"/>
        <s v="Rivers"/>
        <s v="Walter"/>
        <s v="Beasley"/>
        <s v="Pittman"/>
        <s v="Farrell"/>
        <s v="Garrison"/>
        <s v="Mccall"/>
        <s v="Hester"/>
        <s v="Ferrell"/>
        <s v="Ali"/>
        <s v="Potts"/>
        <s v="Compton"/>
        <s v="Cain"/>
        <s v="Best"/>
        <s v="Acosta"/>
        <s v="Atkinson"/>
        <s v="Estes"/>
        <s v="Patton"/>
        <s v="Bush"/>
        <s v="Mayer"/>
        <s v="Curtis"/>
        <s v="Huffman"/>
        <s v="Stafford"/>
        <s v="Collins"/>
        <s v="Hurley"/>
        <s v="Bates"/>
        <s v="Mcintyre"/>
        <s v="Parsons"/>
        <s v="Joseph"/>
        <s v="Castro"/>
        <s v="Cunningham"/>
        <s v="Schultz"/>
        <s v="Steele"/>
        <s v="Poole"/>
        <s v="Vazquez"/>
        <s v="Newman"/>
        <s v="Juarez"/>
        <s v="Booth"/>
        <s v="Robbins"/>
        <s v="Medina"/>
        <s v="Lam"/>
        <s v="Molina"/>
        <s v="Jensen"/>
        <s v="Burton"/>
        <s v="Baldwin"/>
        <s v="Salas"/>
        <s v="Ashley"/>
        <s v="Weber"/>
        <s v="Robles"/>
        <s v="Franklin"/>
        <s v="Bartlett"/>
        <s v="Rose"/>
        <s v="Riley"/>
        <s v="Rosales"/>
        <s v="Brock"/>
        <s v="Levine"/>
        <s v="Cross"/>
        <s v="Watkins"/>
        <s v="Huber"/>
        <s v="Jennings"/>
        <s v="Nash"/>
        <s v="Fleming"/>
        <s v="Krueger"/>
        <s v="Delacruz"/>
        <s v="Greene"/>
        <s v="Doyle"/>
        <s v="Fox"/>
        <s v="Peters"/>
        <s v="Schmitt"/>
        <s v="Lin"/>
        <s v="Weiss"/>
        <s v="Haynes"/>
        <s v="Garner"/>
        <s v="Coffey"/>
        <s v="Cantrell"/>
        <s v="Odonnell"/>
        <s v="Mendez"/>
        <s v="Mercer"/>
        <s v="York"/>
        <s v="Leach"/>
        <s v="Wilkins"/>
        <s v="Bowman"/>
        <s v="Huerta"/>
        <s v="Richmond"/>
        <s v="Howell"/>
        <s v="Avery"/>
        <s v="Hess"/>
        <s v="Patel"/>
        <s v="Ballard"/>
        <s v="Mathis"/>
        <s v="Merritt"/>
        <s v="Gilmore"/>
        <s v="Strong"/>
        <s v="Richards"/>
        <s v="Farley"/>
        <s v="Morrow"/>
        <s v="Mcmahon"/>
        <s v="Greer"/>
        <s v="Briggs"/>
        <s v="Colon"/>
        <s v="Shannon"/>
        <s v="Dudley"/>
        <s v="Mcfarland"/>
        <s v="Singh"/>
        <s v="Kaufman"/>
        <s v="Gould"/>
        <s v="Costa"/>
        <s v="Marsh"/>
        <s v="Lloyd"/>
        <s v="Terrell"/>
        <s v="Mcgee"/>
        <s v="Rich"/>
        <s v="Sutton"/>
        <s v="Blake"/>
        <s v="Holder"/>
        <s v="Rocha"/>
        <s v="Rojas"/>
        <s v="Benitez"/>
        <s v="Vaughan"/>
        <s v="Morton"/>
        <s v="Kramer"/>
        <s v="Zimmerman"/>
        <s v="Mcintosh"/>
        <s v="Hunt"/>
        <s v="Henson"/>
        <s v="Randall"/>
        <s v="Lowery"/>
        <s v="Everett"/>
        <s v="Bright"/>
        <s v="Novak"/>
        <s v="Hodge"/>
        <s v="Baxter"/>
        <s v="Kemp"/>
        <s v="Mahoney"/>
        <s v="Hubbard"/>
        <s v="Conrad"/>
        <s v="Bishop"/>
        <s v="Huang"/>
        <s v="Leblanc"/>
        <s v="Browning"/>
        <s v="Frazier"/>
        <s v="Mathews"/>
        <s v="Conway"/>
        <s v="Knapp"/>
        <s v="Pennington"/>
        <s v="Jarvis"/>
        <s v="Hendrix"/>
        <s v="Haas"/>
        <s v="Moss"/>
        <s v="Hickman"/>
        <s v="Graves"/>
        <s v="Barrera"/>
        <s v="English"/>
        <s v="Pineda"/>
        <s v="Wiggins"/>
        <s v="Duke"/>
        <s v="Berg"/>
        <s v="Wyatt"/>
        <s v="Leon"/>
        <s v="Mcdonald"/>
        <s v="Hendricks"/>
        <s v="Moran"/>
        <s v="Bray"/>
        <s v="Good"/>
        <s v="Dickson"/>
        <s v="Shaffer"/>
        <s v="Benjamin"/>
        <s v="Nicholson"/>
        <s v="Higgins"/>
        <s v="Stein"/>
        <s v="Huynh"/>
        <s v="Murillo"/>
        <s v="Kent"/>
        <s v="Monroe"/>
        <s v="Stokes"/>
        <s v="Pope"/>
        <s v="Petty"/>
        <s v="House"/>
        <s v="Haley"/>
        <s v="Koch"/>
        <s v="Dunlap"/>
        <s v="Barr"/>
        <s v="Yu"/>
        <s v="Whitehead"/>
        <s v="Shepard"/>
        <s v="Ibarra"/>
        <s v="Proctor"/>
        <s v="Ho"/>
        <s v="Holden"/>
        <s v="Herring"/>
        <s v="Riggs"/>
        <s v="Reeves"/>
        <s v="Brennan"/>
        <s v="Hooper"/>
        <s v="Zhang"/>
        <s v="Bradshaw"/>
        <s v="Baird"/>
        <s v="Mcmillan"/>
        <s v="Hays"/>
        <s v="Lambert"/>
        <s v="Bautista"/>
        <s v="Branch"/>
        <s v="Mckay"/>
        <s v="Guerra"/>
        <s v="Daugherty"/>
        <s v="Blevins"/>
        <s v="Ingram"/>
        <s v="Lynn"/>
        <s v="Ayers"/>
        <s v="Castaneda"/>
        <s v="Bond"/>
        <s v="Schwartz"/>
        <s v="Bonilla"/>
        <s v="Dorsey"/>
        <s v="Horn"/>
        <s v="Esparza"/>
        <s v="Boone"/>
        <s v="Booker"/>
        <s v="Villarreal"/>
        <s v="Dickerson"/>
        <s v="Kirby"/>
        <s v="Richard"/>
        <s v="Alvarado"/>
        <s v="Randolph"/>
        <s v="Cochran"/>
        <s v="Levy"/>
        <s v="Gay"/>
        <s v="Cobb"/>
        <s v="Hanna"/>
        <s v="Adkins"/>
        <s v="Hutchinson"/>
        <s v="Norman"/>
        <s v="Cantu"/>
        <s v="Vang"/>
        <s v="Berger"/>
        <s v="Rush"/>
        <s v="Chung"/>
        <s v="Maynard"/>
        <s v="Dougherty"/>
        <s v="Cline"/>
        <s v="Wall"/>
        <s v="Owen"/>
        <s v="Glenn"/>
        <s v="Gamble"/>
        <s v="Mack"/>
        <s v="Spears"/>
        <s v="Downs"/>
        <s v="Benson"/>
        <s v="Hurst"/>
        <s v="Barker"/>
        <s v="Fritz"/>
        <s v="Kline"/>
        <s v="Maddox"/>
        <s v="Mcgrath"/>
        <s v="Cameron"/>
        <s v="Krause"/>
        <s v="Houston"/>
        <s v="Mata"/>
        <s v="Kidd"/>
        <s v="Duarte"/>
        <s v="Hebert"/>
        <s v="Hodges"/>
        <s v="Humphrey"/>
        <s v="David"/>
        <s v="Rowe"/>
        <s v="Larsen"/>
        <s v="Sawyer"/>
        <s v="Mcconnell"/>
        <s v="Villa"/>
        <s v="Cooke"/>
        <s v="Sampson"/>
        <s v="Valencia"/>
        <s v="Ponce"/>
        <s v="Mckee"/>
        <s v="Wu"/>
        <s v="Benton"/>
        <s v="Rollins"/>
        <s v="Dennis"/>
        <s v="Stout"/>
        <s v="Walls"/>
      </sharedItems>
    </cacheField>
    <cacheField name="Gender" numFmtId="0">
      <sharedItems count="2">
        <s v="Female"/>
        <s v="Male"/>
      </sharedItems>
    </cacheField>
    <cacheField name="State" numFmtId="0">
      <sharedItems count="8">
        <s v="West Virginia"/>
        <s v="Michigan"/>
        <s v="New York"/>
        <s v="Illinois"/>
        <s v="Ohio"/>
        <s v="North Carolina"/>
        <s v="Virginia"/>
        <s v="Pennsylvania"/>
      </sharedItems>
    </cacheField>
    <cacheField name="City" numFmtId="0">
      <sharedItems count="24">
        <s v="Huntington"/>
        <s v="Detroit"/>
        <s v="Warren"/>
        <s v="Grand Rapids"/>
        <s v="New York City"/>
        <s v="Naperville"/>
        <s v="Buffalo"/>
        <s v="Cleveland"/>
        <s v="Greensboro"/>
        <s v="Rochester"/>
        <s v="Cincinnati"/>
        <s v="Norfolk"/>
        <s v="Charleston"/>
        <s v="Raleigh"/>
        <s v="Virginia Beach"/>
        <s v="Allentown"/>
        <s v="Pittsburgh"/>
        <s v="Columbus"/>
        <s v="Aurora"/>
        <s v="Richmond"/>
        <s v="Philadelphia"/>
        <s v="Charlotte"/>
        <s v="Chicago"/>
        <s v="Morgantown"/>
      </sharedItems>
    </cacheField>
    <cacheField name="Education Level" numFmtId="0">
      <sharedItems count="4">
        <s v="Bachelor"/>
        <s v="High School"/>
        <s v="Master"/>
        <s v="PhD"/>
      </sharedItems>
    </cacheField>
    <cacheField name="Birthdate" numFmtId="14">
      <sharedItems containsSemiMixedTypes="0" containsNonDate="0" containsDate="1" containsString="0" minDate="1959-05-26T00:00:00" maxDate="2004-05-24T00:00:00" count="6786">
        <d v="1975-01-11T00:00:00"/>
        <d v="1980-09-24T00:00:00"/>
        <d v="1959-07-28T00:00:00"/>
        <d v="1989-02-23T00:00:00"/>
        <d v="2000-09-18T00:00:00"/>
        <d v="2001-07-05T00:00:00"/>
        <d v="1992-12-14T00:00:00"/>
        <d v="1999-06-06T00:00:00"/>
        <d v="1963-04-30T00:00:00"/>
        <d v="1977-10-01T00:00:00"/>
        <d v="1987-05-22T00:00:00"/>
        <d v="1986-08-27T00:00:00"/>
        <d v="1969-05-31T00:00:00"/>
        <d v="1977-03-16T00:00:00"/>
        <d v="1982-10-14T00:00:00"/>
        <d v="1984-03-16T00:00:00"/>
        <d v="1974-08-15T00:00:00"/>
        <d v="1979-09-10T00:00:00"/>
        <d v="1981-10-02T00:00:00"/>
        <d v="1970-09-06T00:00:00"/>
        <d v="1996-03-26T00:00:00"/>
        <d v="1989-05-30T00:00:00"/>
        <d v="1976-02-23T00:00:00"/>
        <d v="1972-11-03T00:00:00"/>
        <d v="1981-02-16T00:00:00"/>
        <d v="1977-03-27T00:00:00"/>
        <d v="1984-03-04T00:00:00"/>
        <d v="1972-04-01T00:00:00"/>
        <d v="1961-04-28T00:00:00"/>
        <d v="1978-07-29T00:00:00"/>
        <d v="1970-05-23T00:00:00"/>
        <d v="1973-04-12T00:00:00"/>
        <d v="1989-06-01T00:00:00"/>
        <d v="1999-09-12T00:00:00"/>
        <d v="1989-01-22T00:00:00"/>
        <d v="2000-08-29T00:00:00"/>
        <d v="1971-05-14T00:00:00"/>
        <d v="1996-09-19T00:00:00"/>
        <d v="1973-08-09T00:00:00"/>
        <d v="1962-04-04T00:00:00"/>
        <d v="1978-04-05T00:00:00"/>
        <d v="1977-12-27T00:00:00"/>
        <d v="1994-09-17T00:00:00"/>
        <d v="1981-07-14T00:00:00"/>
        <d v="1997-05-15T00:00:00"/>
        <d v="1984-10-22T00:00:00"/>
        <d v="1992-09-20T00:00:00"/>
        <d v="2002-04-26T00:00:00"/>
        <d v="1964-03-17T00:00:00"/>
        <d v="1987-11-23T00:00:00"/>
        <d v="1985-05-05T00:00:00"/>
        <d v="1991-05-11T00:00:00"/>
        <d v="1961-12-09T00:00:00"/>
        <d v="1982-12-23T00:00:00"/>
        <d v="1998-07-02T00:00:00"/>
        <d v="1995-07-11T00:00:00"/>
        <d v="1983-01-16T00:00:00"/>
        <d v="1990-12-08T00:00:00"/>
        <d v="1972-02-16T00:00:00"/>
        <d v="1981-11-26T00:00:00"/>
        <d v="1989-01-31T00:00:00"/>
        <d v="1999-10-16T00:00:00"/>
        <d v="1992-05-26T00:00:00"/>
        <d v="1993-05-23T00:00:00"/>
        <d v="1986-01-01T00:00:00"/>
        <d v="1979-12-11T00:00:00"/>
        <d v="1979-04-02T00:00:00"/>
        <d v="1972-07-18T00:00:00"/>
        <d v="1973-05-06T00:00:00"/>
        <d v="1993-01-15T00:00:00"/>
        <d v="1964-05-09T00:00:00"/>
        <d v="1979-12-10T00:00:00"/>
        <d v="1980-06-14T00:00:00"/>
        <d v="1994-03-07T00:00:00"/>
        <d v="1990-05-28T00:00:00"/>
        <d v="1988-11-18T00:00:00"/>
        <d v="1998-10-15T00:00:00"/>
        <d v="1985-06-07T00:00:00"/>
        <d v="1984-07-16T00:00:00"/>
        <d v="2002-04-29T00:00:00"/>
        <d v="1970-02-17T00:00:00"/>
        <d v="1963-04-02T00:00:00"/>
        <d v="1967-12-03T00:00:00"/>
        <d v="1964-05-26T00:00:00"/>
        <d v="1974-09-15T00:00:00"/>
        <d v="1980-12-20T00:00:00"/>
        <d v="1982-04-16T00:00:00"/>
        <d v="1988-08-17T00:00:00"/>
        <d v="2003-03-24T00:00:00"/>
        <d v="2002-03-13T00:00:00"/>
        <d v="1990-11-26T00:00:00"/>
        <d v="1993-01-01T00:00:00"/>
        <d v="1995-01-29T00:00:00"/>
        <d v="1994-04-02T00:00:00"/>
        <d v="1992-05-15T00:00:00"/>
        <d v="1991-07-05T00:00:00"/>
        <d v="1999-10-13T00:00:00"/>
        <d v="1989-12-26T00:00:00"/>
        <d v="1974-02-17T00:00:00"/>
        <d v="1981-07-20T00:00:00"/>
        <d v="1983-09-05T00:00:00"/>
        <d v="1981-10-16T00:00:00"/>
        <d v="1968-03-02T00:00:00"/>
        <d v="2000-05-20T00:00:00"/>
        <d v="2001-11-26T00:00:00"/>
        <d v="1980-03-03T00:00:00"/>
        <d v="1980-05-11T00:00:00"/>
        <d v="1988-12-31T00:00:00"/>
        <d v="1961-10-14T00:00:00"/>
        <d v="1980-08-25T00:00:00"/>
        <d v="1995-06-25T00:00:00"/>
        <d v="1996-07-01T00:00:00"/>
        <d v="1979-12-20T00:00:00"/>
        <d v="1976-04-25T00:00:00"/>
        <d v="1998-10-16T00:00:00"/>
        <d v="1987-04-30T00:00:00"/>
        <d v="1994-11-29T00:00:00"/>
        <d v="1978-01-25T00:00:00"/>
        <d v="1997-01-03T00:00:00"/>
        <d v="1980-05-01T00:00:00"/>
        <d v="2002-09-23T00:00:00"/>
        <d v="1985-09-26T00:00:00"/>
        <d v="1983-01-23T00:00:00"/>
        <d v="1987-09-30T00:00:00"/>
        <d v="1984-09-30T00:00:00"/>
        <d v="1969-09-18T00:00:00"/>
        <d v="1988-02-16T00:00:00"/>
        <d v="1964-07-22T00:00:00"/>
        <d v="1982-06-24T00:00:00"/>
        <d v="1984-10-29T00:00:00"/>
        <d v="1982-03-18T00:00:00"/>
        <d v="1960-02-23T00:00:00"/>
        <d v="2002-02-08T00:00:00"/>
        <d v="1965-04-25T00:00:00"/>
        <d v="1991-03-17T00:00:00"/>
        <d v="1989-07-08T00:00:00"/>
        <d v="1975-05-29T00:00:00"/>
        <d v="1979-09-09T00:00:00"/>
        <d v="1984-02-16T00:00:00"/>
        <d v="1964-10-26T00:00:00"/>
        <d v="1972-02-07T00:00:00"/>
        <d v="1963-03-25T00:00:00"/>
        <d v="1981-01-07T00:00:00"/>
        <d v="1972-02-29T00:00:00"/>
        <d v="1999-07-28T00:00:00"/>
        <d v="1967-02-04T00:00:00"/>
        <d v="1963-01-12T00:00:00"/>
        <d v="1987-10-07T00:00:00"/>
        <d v="1992-10-19T00:00:00"/>
        <d v="1984-04-17T00:00:00"/>
        <d v="1988-12-27T00:00:00"/>
        <d v="1959-10-04T00:00:00"/>
        <d v="1970-11-30T00:00:00"/>
        <d v="1972-03-22T00:00:00"/>
        <d v="1974-03-28T00:00:00"/>
        <d v="1979-05-26T00:00:00"/>
        <d v="2000-06-07T00:00:00"/>
        <d v="1980-11-05T00:00:00"/>
        <d v="1986-08-20T00:00:00"/>
        <d v="1996-09-02T00:00:00"/>
        <d v="1973-10-21T00:00:00"/>
        <d v="1975-01-30T00:00:00"/>
        <d v="1985-07-04T00:00:00"/>
        <d v="1983-12-05T00:00:00"/>
        <d v="1964-08-26T00:00:00"/>
        <d v="2004-03-05T00:00:00"/>
        <d v="1990-04-26T00:00:00"/>
        <d v="1961-07-01T00:00:00"/>
        <d v="1980-06-05T00:00:00"/>
        <d v="1960-07-02T00:00:00"/>
        <d v="1993-10-20T00:00:00"/>
        <d v="1973-07-06T00:00:00"/>
        <d v="1961-04-12T00:00:00"/>
        <d v="1976-06-13T00:00:00"/>
        <d v="1976-11-09T00:00:00"/>
        <d v="1984-06-29T00:00:00"/>
        <d v="1981-01-26T00:00:00"/>
        <d v="1979-09-15T00:00:00"/>
        <d v="1966-05-19T00:00:00"/>
        <d v="2000-08-06T00:00:00"/>
        <d v="1986-12-27T00:00:00"/>
        <d v="1996-05-24T00:00:00"/>
        <d v="1986-02-09T00:00:00"/>
        <d v="1991-05-30T00:00:00"/>
        <d v="1975-01-07T00:00:00"/>
        <d v="1993-03-09T00:00:00"/>
        <d v="1986-08-03T00:00:00"/>
        <d v="2000-10-13T00:00:00"/>
        <d v="2000-02-17T00:00:00"/>
        <d v="1997-07-01T00:00:00"/>
        <d v="1970-02-08T00:00:00"/>
        <d v="1994-12-26T00:00:00"/>
        <d v="1993-03-13T00:00:00"/>
        <d v="1980-03-02T00:00:00"/>
        <d v="1964-02-20T00:00:00"/>
        <d v="1997-01-12T00:00:00"/>
        <d v="1983-06-19T00:00:00"/>
        <d v="1998-07-19T00:00:00"/>
        <d v="1974-08-25T00:00:00"/>
        <d v="1979-08-22T00:00:00"/>
        <d v="2004-05-04T00:00:00"/>
        <d v="1992-06-02T00:00:00"/>
        <d v="1997-09-04T00:00:00"/>
        <d v="1987-02-06T00:00:00"/>
        <d v="1975-06-11T00:00:00"/>
        <d v="1961-01-21T00:00:00"/>
        <d v="1979-03-29T00:00:00"/>
        <d v="1960-06-27T00:00:00"/>
        <d v="1976-08-28T00:00:00"/>
        <d v="1964-01-20T00:00:00"/>
        <d v="1992-08-17T00:00:00"/>
        <d v="1992-03-19T00:00:00"/>
        <d v="1981-10-30T00:00:00"/>
        <d v="1963-06-09T00:00:00"/>
        <d v="1986-12-30T00:00:00"/>
        <d v="1974-11-30T00:00:00"/>
        <d v="1969-09-30T00:00:00"/>
        <d v="1963-09-23T00:00:00"/>
        <d v="1966-05-04T00:00:00"/>
        <d v="1995-04-12T00:00:00"/>
        <d v="1988-08-10T00:00:00"/>
        <d v="1964-08-21T00:00:00"/>
        <d v="1997-11-12T00:00:00"/>
        <d v="1976-04-23T00:00:00"/>
        <d v="1978-07-25T00:00:00"/>
        <d v="1973-09-16T00:00:00"/>
        <d v="1984-02-20T00:00:00"/>
        <d v="1982-12-29T00:00:00"/>
        <d v="1999-01-29T00:00:00"/>
        <d v="1969-05-29T00:00:00"/>
        <d v="1980-10-01T00:00:00"/>
        <d v="1991-04-19T00:00:00"/>
        <d v="1994-01-22T00:00:00"/>
        <d v="1990-07-28T00:00:00"/>
        <d v="1998-10-13T00:00:00"/>
        <d v="2004-05-13T00:00:00"/>
        <d v="1982-01-14T00:00:00"/>
        <d v="1990-05-18T00:00:00"/>
        <d v="1984-05-29T00:00:00"/>
        <d v="1967-02-27T00:00:00"/>
        <d v="2001-03-04T00:00:00"/>
        <d v="2000-07-20T00:00:00"/>
        <d v="1974-12-26T00:00:00"/>
        <d v="1998-09-07T00:00:00"/>
        <d v="1985-01-03T00:00:00"/>
        <d v="1992-11-17T00:00:00"/>
        <d v="1997-08-02T00:00:00"/>
        <d v="1999-08-17T00:00:00"/>
        <d v="1993-06-17T00:00:00"/>
        <d v="1999-09-20T00:00:00"/>
        <d v="1991-12-23T00:00:00"/>
        <d v="1995-12-25T00:00:00"/>
        <d v="1999-05-09T00:00:00"/>
        <d v="2001-04-14T00:00:00"/>
        <d v="1985-07-18T00:00:00"/>
        <d v="1999-06-05T00:00:00"/>
        <d v="1972-01-24T00:00:00"/>
        <d v="1973-01-28T00:00:00"/>
        <d v="1970-02-16T00:00:00"/>
        <d v="1966-06-13T00:00:00"/>
        <d v="1984-02-07T00:00:00"/>
        <d v="1988-01-27T00:00:00"/>
        <d v="1961-03-03T00:00:00"/>
        <d v="2000-08-14T00:00:00"/>
        <d v="1987-02-03T00:00:00"/>
        <d v="2003-09-14T00:00:00"/>
        <d v="1996-02-27T00:00:00"/>
        <d v="1981-02-27T00:00:00"/>
        <d v="1966-09-06T00:00:00"/>
        <d v="1993-09-28T00:00:00"/>
        <d v="1983-09-03T00:00:00"/>
        <d v="1993-11-21T00:00:00"/>
        <d v="1994-02-10T00:00:00"/>
        <d v="1966-04-23T00:00:00"/>
        <d v="1980-05-10T00:00:00"/>
        <d v="1991-09-10T00:00:00"/>
        <d v="1969-06-12T00:00:00"/>
        <d v="2002-11-17T00:00:00"/>
        <d v="1963-10-26T00:00:00"/>
        <d v="2001-05-18T00:00:00"/>
        <d v="1987-05-26T00:00:00"/>
        <d v="1994-02-08T00:00:00"/>
        <d v="1984-05-03T00:00:00"/>
        <d v="1979-07-24T00:00:00"/>
        <d v="1972-10-30T00:00:00"/>
        <d v="1978-11-14T00:00:00"/>
        <d v="1985-06-21T00:00:00"/>
        <d v="1997-02-04T00:00:00"/>
        <d v="1983-12-04T00:00:00"/>
        <d v="1974-04-27T00:00:00"/>
        <d v="1991-06-21T00:00:00"/>
        <d v="1972-05-10T00:00:00"/>
        <d v="1980-06-26T00:00:00"/>
        <d v="1990-12-09T00:00:00"/>
        <d v="1979-10-02T00:00:00"/>
        <d v="1997-03-24T00:00:00"/>
        <d v="1999-05-13T00:00:00"/>
        <d v="1977-04-25T00:00:00"/>
        <d v="1976-06-08T00:00:00"/>
        <d v="2002-08-02T00:00:00"/>
        <d v="1984-05-08T00:00:00"/>
        <d v="1976-05-18T00:00:00"/>
        <d v="1991-12-04T00:00:00"/>
        <d v="1974-11-07T00:00:00"/>
        <d v="1960-11-21T00:00:00"/>
        <d v="1995-08-31T00:00:00"/>
        <d v="1997-01-29T00:00:00"/>
        <d v="1999-07-15T00:00:00"/>
        <d v="1986-03-28T00:00:00"/>
        <d v="1973-12-22T00:00:00"/>
        <d v="1991-09-17T00:00:00"/>
        <d v="1987-01-20T00:00:00"/>
        <d v="1974-11-18T00:00:00"/>
        <d v="1980-09-28T00:00:00"/>
        <d v="1996-07-19T00:00:00"/>
        <d v="1984-03-12T00:00:00"/>
        <d v="1982-06-06T00:00:00"/>
        <d v="1989-04-01T00:00:00"/>
        <d v="1989-11-02T00:00:00"/>
        <d v="1966-07-06T00:00:00"/>
        <d v="1963-02-19T00:00:00"/>
        <d v="1991-05-10T00:00:00"/>
        <d v="1998-01-25T00:00:00"/>
        <d v="1995-04-10T00:00:00"/>
        <d v="1997-01-26T00:00:00"/>
        <d v="1982-07-17T00:00:00"/>
        <d v="2000-03-17T00:00:00"/>
        <d v="1999-07-16T00:00:00"/>
        <d v="1982-04-13T00:00:00"/>
        <d v="2000-11-04T00:00:00"/>
        <d v="1987-03-20T00:00:00"/>
        <d v="1991-04-12T00:00:00"/>
        <d v="1994-09-03T00:00:00"/>
        <d v="1996-02-20T00:00:00"/>
        <d v="2003-08-18T00:00:00"/>
        <d v="1977-03-17T00:00:00"/>
        <d v="1983-12-03T00:00:00"/>
        <d v="2000-05-23T00:00:00"/>
        <d v="1971-01-05T00:00:00"/>
        <d v="1997-04-18T00:00:00"/>
        <d v="1994-04-08T00:00:00"/>
        <d v="1984-09-19T00:00:00"/>
        <d v="1971-08-31T00:00:00"/>
        <d v="1965-06-03T00:00:00"/>
        <d v="1976-02-13T00:00:00"/>
        <d v="1979-06-22T00:00:00"/>
        <d v="1998-09-04T00:00:00"/>
        <d v="1981-07-25T00:00:00"/>
        <d v="1999-11-30T00:00:00"/>
        <d v="1995-11-18T00:00:00"/>
        <d v="1995-09-27T00:00:00"/>
        <d v="1966-08-08T00:00:00"/>
        <d v="1981-08-09T00:00:00"/>
        <d v="2003-04-16T00:00:00"/>
        <d v="1985-08-25T00:00:00"/>
        <d v="1972-03-16T00:00:00"/>
        <d v="1994-12-25T00:00:00"/>
        <d v="1993-05-01T00:00:00"/>
        <d v="2002-10-24T00:00:00"/>
        <d v="1980-01-14T00:00:00"/>
        <d v="1993-09-16T00:00:00"/>
        <d v="2001-12-10T00:00:00"/>
        <d v="1967-11-08T00:00:00"/>
        <d v="1960-09-27T00:00:00"/>
        <d v="1981-04-12T00:00:00"/>
        <d v="1970-07-04T00:00:00"/>
        <d v="1980-05-05T00:00:00"/>
        <d v="1986-07-12T00:00:00"/>
        <d v="1980-02-18T00:00:00"/>
        <d v="1983-07-29T00:00:00"/>
        <d v="1993-01-24T00:00:00"/>
        <d v="1993-08-31T00:00:00"/>
        <d v="1996-01-27T00:00:00"/>
        <d v="1988-05-30T00:00:00"/>
        <d v="1999-03-16T00:00:00"/>
        <d v="1982-01-10T00:00:00"/>
        <d v="1983-06-02T00:00:00"/>
        <d v="1982-04-30T00:00:00"/>
        <d v="1979-09-18T00:00:00"/>
        <d v="1989-03-18T00:00:00"/>
        <d v="1971-10-16T00:00:00"/>
        <d v="1996-03-29T00:00:00"/>
        <d v="1997-06-10T00:00:00"/>
        <d v="1963-09-09T00:00:00"/>
        <d v="1990-08-07T00:00:00"/>
        <d v="1972-03-24T00:00:00"/>
        <d v="1967-05-12T00:00:00"/>
        <d v="1987-02-11T00:00:00"/>
        <d v="1988-10-18T00:00:00"/>
        <d v="1998-04-17T00:00:00"/>
        <d v="1981-06-16T00:00:00"/>
        <d v="2003-04-21T00:00:00"/>
        <d v="1980-04-18T00:00:00"/>
        <d v="1976-10-01T00:00:00"/>
        <d v="1991-08-26T00:00:00"/>
        <d v="1998-09-23T00:00:00"/>
        <d v="1963-05-16T00:00:00"/>
        <d v="1980-09-25T00:00:00"/>
        <d v="1961-03-20T00:00:00"/>
        <d v="2001-10-21T00:00:00"/>
        <d v="1968-04-29T00:00:00"/>
        <d v="1973-03-05T00:00:00"/>
        <d v="1982-10-13T00:00:00"/>
        <d v="1985-06-27T00:00:00"/>
        <d v="1961-04-26T00:00:00"/>
        <d v="1990-05-12T00:00:00"/>
        <d v="1980-10-24T00:00:00"/>
        <d v="1973-09-21T00:00:00"/>
        <d v="1977-11-07T00:00:00"/>
        <d v="1967-11-28T00:00:00"/>
        <d v="1991-10-13T00:00:00"/>
        <d v="2002-03-31T00:00:00"/>
        <d v="1994-02-18T00:00:00"/>
        <d v="1990-04-13T00:00:00"/>
        <d v="2002-09-02T00:00:00"/>
        <d v="1999-11-17T00:00:00"/>
        <d v="1996-06-27T00:00:00"/>
        <d v="1975-07-05T00:00:00"/>
        <d v="1987-03-19T00:00:00"/>
        <d v="1975-09-23T00:00:00"/>
        <d v="1982-08-11T00:00:00"/>
        <d v="1993-12-02T00:00:00"/>
        <d v="1989-03-22T00:00:00"/>
        <d v="1985-05-11T00:00:00"/>
        <d v="1977-11-28T00:00:00"/>
        <d v="1974-06-04T00:00:00"/>
        <d v="1987-07-03T00:00:00"/>
        <d v="1999-03-01T00:00:00"/>
        <d v="1985-07-11T00:00:00"/>
        <d v="1962-07-08T00:00:00"/>
        <d v="1984-03-28T00:00:00"/>
        <d v="1979-06-28T00:00:00"/>
        <d v="1970-04-03T00:00:00"/>
        <d v="1983-11-08T00:00:00"/>
        <d v="1996-04-06T00:00:00"/>
        <d v="1985-06-03T00:00:00"/>
        <d v="1986-07-24T00:00:00"/>
        <d v="1962-03-26T00:00:00"/>
        <d v="1970-11-16T00:00:00"/>
        <d v="1994-06-19T00:00:00"/>
        <d v="1997-04-26T00:00:00"/>
        <d v="2002-11-27T00:00:00"/>
        <d v="1981-07-12T00:00:00"/>
        <d v="1980-08-18T00:00:00"/>
        <d v="2002-05-23T00:00:00"/>
        <d v="1987-12-18T00:00:00"/>
        <d v="1989-07-23T00:00:00"/>
        <d v="1986-03-20T00:00:00"/>
        <d v="1975-04-17T00:00:00"/>
        <d v="1975-08-16T00:00:00"/>
        <d v="1996-03-14T00:00:00"/>
        <d v="1989-07-28T00:00:00"/>
        <d v="1973-09-12T00:00:00"/>
        <d v="1993-09-19T00:00:00"/>
        <d v="1984-11-20T00:00:00"/>
        <d v="1986-03-04T00:00:00"/>
        <d v="1974-01-14T00:00:00"/>
        <d v="1985-08-28T00:00:00"/>
        <d v="1970-03-02T00:00:00"/>
        <d v="2000-02-22T00:00:00"/>
        <d v="1982-06-04T00:00:00"/>
        <d v="1997-07-28T00:00:00"/>
        <d v="1992-04-15T00:00:00"/>
        <d v="1977-05-12T00:00:00"/>
        <d v="1999-11-29T00:00:00"/>
        <d v="1990-06-11T00:00:00"/>
        <d v="1979-08-04T00:00:00"/>
        <d v="1972-08-04T00:00:00"/>
        <d v="1982-01-16T00:00:00"/>
        <d v="1997-05-30T00:00:00"/>
        <d v="2003-06-12T00:00:00"/>
        <d v="1979-07-28T00:00:00"/>
        <d v="1983-03-10T00:00:00"/>
        <d v="1979-06-26T00:00:00"/>
        <d v="1999-12-10T00:00:00"/>
        <d v="1984-02-22T00:00:00"/>
        <d v="1985-02-04T00:00:00"/>
        <d v="1963-08-07T00:00:00"/>
        <d v="1983-10-07T00:00:00"/>
        <d v="1965-06-22T00:00:00"/>
        <d v="1972-02-20T00:00:00"/>
        <d v="1978-08-06T00:00:00"/>
        <d v="1984-07-18T00:00:00"/>
        <d v="1986-05-15T00:00:00"/>
        <d v="1984-05-22T00:00:00"/>
        <d v="1975-04-28T00:00:00"/>
        <d v="1992-03-12T00:00:00"/>
        <d v="1992-02-16T00:00:00"/>
        <d v="1977-01-04T00:00:00"/>
        <d v="1965-03-15T00:00:00"/>
        <d v="1982-09-06T00:00:00"/>
        <d v="1983-03-31T00:00:00"/>
        <d v="1977-04-04T00:00:00"/>
        <d v="1997-02-15T00:00:00"/>
        <d v="1980-02-16T00:00:00"/>
        <d v="1984-01-13T00:00:00"/>
        <d v="1999-08-15T00:00:00"/>
        <d v="1974-06-11T00:00:00"/>
        <d v="1995-09-26T00:00:00"/>
        <d v="1998-03-10T00:00:00"/>
        <d v="1983-09-29T00:00:00"/>
        <d v="1991-01-07T00:00:00"/>
        <d v="1991-12-11T00:00:00"/>
        <d v="1983-06-21T00:00:00"/>
        <d v="1989-04-04T00:00:00"/>
        <d v="1977-10-13T00:00:00"/>
        <d v="1982-11-22T00:00:00"/>
        <d v="1961-10-05T00:00:00"/>
        <d v="1992-04-20T00:00:00"/>
        <d v="1998-11-19T00:00:00"/>
        <d v="1986-04-04T00:00:00"/>
        <d v="1970-12-11T00:00:00"/>
        <d v="1996-08-31T00:00:00"/>
        <d v="1964-01-29T00:00:00"/>
        <d v="1994-10-05T00:00:00"/>
        <d v="2002-12-17T00:00:00"/>
        <d v="1988-10-29T00:00:00"/>
        <d v="1965-09-27T00:00:00"/>
        <d v="1962-07-15T00:00:00"/>
        <d v="1979-06-04T00:00:00"/>
        <d v="1996-11-07T00:00:00"/>
        <d v="1984-06-20T00:00:00"/>
        <d v="1969-06-04T00:00:00"/>
        <d v="1996-02-02T00:00:00"/>
        <d v="1983-06-28T00:00:00"/>
        <d v="2004-01-28T00:00:00"/>
        <d v="1961-08-06T00:00:00"/>
        <d v="1980-03-21T00:00:00"/>
        <d v="1993-09-20T00:00:00"/>
        <d v="1986-07-03T00:00:00"/>
        <d v="1989-03-03T00:00:00"/>
        <d v="1976-11-14T00:00:00"/>
        <d v="1982-12-07T00:00:00"/>
        <d v="1991-02-06T00:00:00"/>
        <d v="1977-03-10T00:00:00"/>
        <d v="1965-12-19T00:00:00"/>
        <d v="1989-12-16T00:00:00"/>
        <d v="1965-02-04T00:00:00"/>
        <d v="1986-01-17T00:00:00"/>
        <d v="1980-11-27T00:00:00"/>
        <d v="1971-08-16T00:00:00"/>
        <d v="1985-01-20T00:00:00"/>
        <d v="2000-05-03T00:00:00"/>
        <d v="1984-01-05T00:00:00"/>
        <d v="1995-06-14T00:00:00"/>
        <d v="1970-09-08T00:00:00"/>
        <d v="2001-12-17T00:00:00"/>
        <d v="1994-03-23T00:00:00"/>
        <d v="1967-07-10T00:00:00"/>
        <d v="1973-04-01T00:00:00"/>
        <d v="2002-04-13T00:00:00"/>
        <d v="1989-10-10T00:00:00"/>
        <d v="1972-07-25T00:00:00"/>
        <d v="1980-06-15T00:00:00"/>
        <d v="1992-05-23T00:00:00"/>
        <d v="2001-10-09T00:00:00"/>
        <d v="2003-06-20T00:00:00"/>
        <d v="1981-12-26T00:00:00"/>
        <d v="1988-12-13T00:00:00"/>
        <d v="1999-06-17T00:00:00"/>
        <d v="1980-07-13T00:00:00"/>
        <d v="1985-12-03T00:00:00"/>
        <d v="1967-03-24T00:00:00"/>
        <d v="1992-07-30T00:00:00"/>
        <d v="2000-08-28T00:00:00"/>
        <d v="1984-05-26T00:00:00"/>
        <d v="1995-08-03T00:00:00"/>
        <d v="1987-10-23T00:00:00"/>
        <d v="2003-08-26T00:00:00"/>
        <d v="1976-05-21T00:00:00"/>
        <d v="1988-08-14T00:00:00"/>
        <d v="1960-12-14T00:00:00"/>
        <d v="2002-09-05T00:00:00"/>
        <d v="1975-02-22T00:00:00"/>
        <d v="1979-11-09T00:00:00"/>
        <d v="1994-05-23T00:00:00"/>
        <d v="1989-03-23T00:00:00"/>
        <d v="1977-06-04T00:00:00"/>
        <d v="1970-07-12T00:00:00"/>
        <d v="1986-02-10T00:00:00"/>
        <d v="1976-01-29T00:00:00"/>
        <d v="1985-04-05T00:00:00"/>
        <d v="1982-01-02T00:00:00"/>
        <d v="1980-04-30T00:00:00"/>
        <d v="1981-01-08T00:00:00"/>
        <d v="1966-10-16T00:00:00"/>
        <d v="1964-08-20T00:00:00"/>
        <d v="1980-10-02T00:00:00"/>
        <d v="1986-01-22T00:00:00"/>
        <d v="1987-07-02T00:00:00"/>
        <d v="1971-02-13T00:00:00"/>
        <d v="1980-11-17T00:00:00"/>
        <d v="1984-08-27T00:00:00"/>
        <d v="1988-07-02T00:00:00"/>
        <d v="1994-04-01T00:00:00"/>
        <d v="1999-04-07T00:00:00"/>
        <d v="1975-04-04T00:00:00"/>
        <d v="1985-09-24T00:00:00"/>
        <d v="1994-10-28T00:00:00"/>
        <d v="1987-10-13T00:00:00"/>
        <d v="1972-11-28T00:00:00"/>
        <d v="1988-06-21T00:00:00"/>
        <d v="1969-11-06T00:00:00"/>
        <d v="1983-03-25T00:00:00"/>
        <d v="1974-10-29T00:00:00"/>
        <d v="1978-07-10T00:00:00"/>
        <d v="1982-12-27T00:00:00"/>
        <d v="1982-02-27T00:00:00"/>
        <d v="1988-04-03T00:00:00"/>
        <d v="1991-03-27T00:00:00"/>
        <d v="1987-08-14T00:00:00"/>
        <d v="1969-11-22T00:00:00"/>
        <d v="1996-12-15T00:00:00"/>
        <d v="1971-01-26T00:00:00"/>
        <d v="2002-06-08T00:00:00"/>
        <d v="1969-12-12T00:00:00"/>
        <d v="1998-08-21T00:00:00"/>
        <d v="1985-06-24T00:00:00"/>
        <d v="1988-05-09T00:00:00"/>
        <d v="2003-10-16T00:00:00"/>
        <d v="1971-01-25T00:00:00"/>
        <d v="1960-09-22T00:00:00"/>
        <d v="1992-05-05T00:00:00"/>
        <d v="1992-05-14T00:00:00"/>
        <d v="1973-07-17T00:00:00"/>
        <d v="1986-02-07T00:00:00"/>
        <d v="1977-03-14T00:00:00"/>
        <d v="1972-10-29T00:00:00"/>
        <d v="1986-09-03T00:00:00"/>
        <d v="2002-03-08T00:00:00"/>
        <d v="1997-09-14T00:00:00"/>
        <d v="1985-08-09T00:00:00"/>
        <d v="1984-04-20T00:00:00"/>
        <d v="1979-01-15T00:00:00"/>
        <d v="1987-06-20T00:00:00"/>
        <d v="1993-04-25T00:00:00"/>
        <d v="2003-10-12T00:00:00"/>
        <d v="1995-02-04T00:00:00"/>
        <d v="2002-12-18T00:00:00"/>
        <d v="1983-02-05T00:00:00"/>
        <d v="1967-10-03T00:00:00"/>
        <d v="1991-10-21T00:00:00"/>
        <d v="2003-05-04T00:00:00"/>
        <d v="1987-01-23T00:00:00"/>
        <d v="1973-05-24T00:00:00"/>
        <d v="1974-06-28T00:00:00"/>
        <d v="1991-10-07T00:00:00"/>
        <d v="1996-04-19T00:00:00"/>
        <d v="1966-12-18T00:00:00"/>
        <d v="1969-11-30T00:00:00"/>
        <d v="1973-06-26T00:00:00"/>
        <d v="1992-03-17T00:00:00"/>
        <d v="1990-02-22T00:00:00"/>
        <d v="1986-07-11T00:00:00"/>
        <d v="1990-08-15T00:00:00"/>
        <d v="1989-10-07T00:00:00"/>
        <d v="1985-02-11T00:00:00"/>
        <d v="1968-04-10T00:00:00"/>
        <d v="1991-12-20T00:00:00"/>
        <d v="1959-06-02T00:00:00"/>
        <d v="1982-02-14T00:00:00"/>
        <d v="1982-04-11T00:00:00"/>
        <d v="1992-01-06T00:00:00"/>
        <d v="1971-06-29T00:00:00"/>
        <d v="1977-08-28T00:00:00"/>
        <d v="1980-03-28T00:00:00"/>
        <d v="1986-11-30T00:00:00"/>
        <d v="1967-07-01T00:00:00"/>
        <d v="2000-05-19T00:00:00"/>
        <d v="1975-01-31T00:00:00"/>
        <d v="1973-10-08T00:00:00"/>
        <d v="1993-10-03T00:00:00"/>
        <d v="2000-07-04T00:00:00"/>
        <d v="1995-04-18T00:00:00"/>
        <d v="1990-11-27T00:00:00"/>
        <d v="2003-04-25T00:00:00"/>
        <d v="1998-01-14T00:00:00"/>
        <d v="2003-09-13T00:00:00"/>
        <d v="1998-06-16T00:00:00"/>
        <d v="1972-06-03T00:00:00"/>
        <d v="1974-07-09T00:00:00"/>
        <d v="1984-03-29T00:00:00"/>
        <d v="2002-08-28T00:00:00"/>
        <d v="2001-10-01T00:00:00"/>
        <d v="1982-06-26T00:00:00"/>
        <d v="1969-01-08T00:00:00"/>
        <d v="1985-08-21T00:00:00"/>
        <d v="1982-03-05T00:00:00"/>
        <d v="2001-01-10T00:00:00"/>
        <d v="1975-10-19T00:00:00"/>
        <d v="1991-10-03T00:00:00"/>
        <d v="1964-11-07T00:00:00"/>
        <d v="1961-07-11T00:00:00"/>
        <d v="1999-01-08T00:00:00"/>
        <d v="1988-01-17T00:00:00"/>
        <d v="1981-12-21T00:00:00"/>
        <d v="1989-07-03T00:00:00"/>
        <d v="1989-10-04T00:00:00"/>
        <d v="1990-01-26T00:00:00"/>
        <d v="1980-03-22T00:00:00"/>
        <d v="2002-07-23T00:00:00"/>
        <d v="1988-10-04T00:00:00"/>
        <d v="1988-09-01T00:00:00"/>
        <d v="1998-05-20T00:00:00"/>
        <d v="1988-10-14T00:00:00"/>
        <d v="1976-08-18T00:00:00"/>
        <d v="1976-10-17T00:00:00"/>
        <d v="1970-08-24T00:00:00"/>
        <d v="1999-07-22T00:00:00"/>
        <d v="1985-04-26T00:00:00"/>
        <d v="1984-07-06T00:00:00"/>
        <d v="1986-07-28T00:00:00"/>
        <d v="1988-08-28T00:00:00"/>
        <d v="1989-02-14T00:00:00"/>
        <d v="1996-10-07T00:00:00"/>
        <d v="1970-09-01T00:00:00"/>
        <d v="1990-08-30T00:00:00"/>
        <d v="1965-06-05T00:00:00"/>
        <d v="1999-01-27T00:00:00"/>
        <d v="1995-01-13T00:00:00"/>
        <d v="1998-09-14T00:00:00"/>
        <d v="1994-07-10T00:00:00"/>
        <d v="1976-04-27T00:00:00"/>
        <d v="1983-11-30T00:00:00"/>
        <d v="1997-04-02T00:00:00"/>
        <d v="2002-09-18T00:00:00"/>
        <d v="1990-04-12T00:00:00"/>
        <d v="1983-03-21T00:00:00"/>
        <d v="1978-04-04T00:00:00"/>
        <d v="1972-10-09T00:00:00"/>
        <d v="2002-03-04T00:00:00"/>
        <d v="1969-06-01T00:00:00"/>
        <d v="1991-05-05T00:00:00"/>
        <d v="1974-02-05T00:00:00"/>
        <d v="1978-11-26T00:00:00"/>
        <d v="1993-05-06T00:00:00"/>
        <d v="1983-11-28T00:00:00"/>
        <d v="1968-01-06T00:00:00"/>
        <d v="1980-10-20T00:00:00"/>
        <d v="1989-01-23T00:00:00"/>
        <d v="1988-06-05T00:00:00"/>
        <d v="1992-07-13T00:00:00"/>
        <d v="1970-12-18T00:00:00"/>
        <d v="1999-10-24T00:00:00"/>
        <d v="1966-11-04T00:00:00"/>
        <d v="1977-02-26T00:00:00"/>
        <d v="2001-08-25T00:00:00"/>
        <d v="1986-08-29T00:00:00"/>
        <d v="1971-03-20T00:00:00"/>
        <d v="1964-11-14T00:00:00"/>
        <d v="1996-04-23T00:00:00"/>
        <d v="1984-01-03T00:00:00"/>
        <d v="1980-12-26T00:00:00"/>
        <d v="1967-02-10T00:00:00"/>
        <d v="1984-12-26T00:00:00"/>
        <d v="1985-05-18T00:00:00"/>
        <d v="1997-09-13T00:00:00"/>
        <d v="1971-06-27T00:00:00"/>
        <d v="1985-09-22T00:00:00"/>
        <d v="1984-06-09T00:00:00"/>
        <d v="1989-11-13T00:00:00"/>
        <d v="2000-01-08T00:00:00"/>
        <d v="1998-01-01T00:00:00"/>
        <d v="1963-08-13T00:00:00"/>
        <d v="1959-08-07T00:00:00"/>
        <d v="1976-12-27T00:00:00"/>
        <d v="1989-07-21T00:00:00"/>
        <d v="1969-08-13T00:00:00"/>
        <d v="2001-08-19T00:00:00"/>
        <d v="2004-05-17T00:00:00"/>
        <d v="1994-03-26T00:00:00"/>
        <d v="1977-03-15T00:00:00"/>
        <d v="1973-12-03T00:00:00"/>
        <d v="1983-04-15T00:00:00"/>
        <d v="1978-12-10T00:00:00"/>
        <d v="2004-04-07T00:00:00"/>
        <d v="1986-02-14T00:00:00"/>
        <d v="2000-06-15T00:00:00"/>
        <d v="1972-04-19T00:00:00"/>
        <d v="1961-04-13T00:00:00"/>
        <d v="1983-05-02T00:00:00"/>
        <d v="1985-12-15T00:00:00"/>
        <d v="1992-02-25T00:00:00"/>
        <d v="1996-06-21T00:00:00"/>
        <d v="1982-09-20T00:00:00"/>
        <d v="1960-11-01T00:00:00"/>
        <d v="1984-04-11T00:00:00"/>
        <d v="1982-10-11T00:00:00"/>
        <d v="1997-10-23T00:00:00"/>
        <d v="1997-11-06T00:00:00"/>
        <d v="1964-10-25T00:00:00"/>
        <d v="1980-07-02T00:00:00"/>
        <d v="1960-11-11T00:00:00"/>
        <d v="1961-06-25T00:00:00"/>
        <d v="1983-11-12T00:00:00"/>
        <d v="1973-10-24T00:00:00"/>
        <d v="1968-02-06T00:00:00"/>
        <d v="1990-10-19T00:00:00"/>
        <d v="1980-02-12T00:00:00"/>
        <d v="1970-02-27T00:00:00"/>
        <d v="1972-09-18T00:00:00"/>
        <d v="1992-10-15T00:00:00"/>
        <d v="1970-04-01T00:00:00"/>
        <d v="1993-12-17T00:00:00"/>
        <d v="1973-06-17T00:00:00"/>
        <d v="1998-07-11T00:00:00"/>
        <d v="1970-12-24T00:00:00"/>
        <d v="1962-08-11T00:00:00"/>
        <d v="1971-08-21T00:00:00"/>
        <d v="1975-06-25T00:00:00"/>
        <d v="1971-04-03T00:00:00"/>
        <d v="1989-07-24T00:00:00"/>
        <d v="1993-09-10T00:00:00"/>
        <d v="1994-08-01T00:00:00"/>
        <d v="1973-09-22T00:00:00"/>
        <d v="1989-08-08T00:00:00"/>
        <d v="1959-06-19T00:00:00"/>
        <d v="1966-12-29T00:00:00"/>
        <d v="1992-04-11T00:00:00"/>
        <d v="1991-06-07T00:00:00"/>
        <d v="1995-12-07T00:00:00"/>
        <d v="2002-02-14T00:00:00"/>
        <d v="1973-03-24T00:00:00"/>
        <d v="1978-08-25T00:00:00"/>
        <d v="2004-05-16T00:00:00"/>
        <d v="1975-07-21T00:00:00"/>
        <d v="1994-09-06T00:00:00"/>
        <d v="1998-06-28T00:00:00"/>
        <d v="1996-12-07T00:00:00"/>
        <d v="2000-08-24T00:00:00"/>
        <d v="1980-05-22T00:00:00"/>
        <d v="1998-12-26T00:00:00"/>
        <d v="1966-12-22T00:00:00"/>
        <d v="1960-11-02T00:00:00"/>
        <d v="1983-12-28T00:00:00"/>
        <d v="1972-12-15T00:00:00"/>
        <d v="2001-10-07T00:00:00"/>
        <d v="1983-09-08T00:00:00"/>
        <d v="1998-08-09T00:00:00"/>
        <d v="1985-01-08T00:00:00"/>
        <d v="1971-11-22T00:00:00"/>
        <d v="1966-10-10T00:00:00"/>
        <d v="1973-01-24T00:00:00"/>
        <d v="1995-08-01T00:00:00"/>
        <d v="1989-10-17T00:00:00"/>
        <d v="1974-06-10T00:00:00"/>
        <d v="1974-11-13T00:00:00"/>
        <d v="1975-09-01T00:00:00"/>
        <d v="1965-03-11T00:00:00"/>
        <d v="2003-05-13T00:00:00"/>
        <d v="1978-06-10T00:00:00"/>
        <d v="2003-07-22T00:00:00"/>
        <d v="2002-08-10T00:00:00"/>
        <d v="2002-06-24T00:00:00"/>
        <d v="1988-06-08T00:00:00"/>
        <d v="1978-05-08T00:00:00"/>
        <d v="1968-05-19T00:00:00"/>
        <d v="1981-04-17T00:00:00"/>
        <d v="1993-10-22T00:00:00"/>
        <d v="1978-10-21T00:00:00"/>
        <d v="1982-11-02T00:00:00"/>
        <d v="1993-09-22T00:00:00"/>
        <d v="1990-05-10T00:00:00"/>
        <d v="1973-10-29T00:00:00"/>
        <d v="1980-10-04T00:00:00"/>
        <d v="2004-01-21T00:00:00"/>
        <d v="1977-10-25T00:00:00"/>
        <d v="1995-02-28T00:00:00"/>
        <d v="1965-06-24T00:00:00"/>
        <d v="1980-05-04T00:00:00"/>
        <d v="1982-05-12T00:00:00"/>
        <d v="1995-02-23T00:00:00"/>
        <d v="2002-04-11T00:00:00"/>
        <d v="1989-06-11T00:00:00"/>
        <d v="1962-09-23T00:00:00"/>
        <d v="2001-08-04T00:00:00"/>
        <d v="1974-10-23T00:00:00"/>
        <d v="2001-11-05T00:00:00"/>
        <d v="2001-03-02T00:00:00"/>
        <d v="1962-08-07T00:00:00"/>
        <d v="1989-04-08T00:00:00"/>
        <d v="1992-12-10T00:00:00"/>
        <d v="1988-09-24T00:00:00"/>
        <d v="1980-04-08T00:00:00"/>
        <d v="1985-09-03T00:00:00"/>
        <d v="1986-06-13T00:00:00"/>
        <d v="2001-06-01T00:00:00"/>
        <d v="1990-02-08T00:00:00"/>
        <d v="1977-03-20T00:00:00"/>
        <d v="1984-12-08T00:00:00"/>
        <d v="1977-10-04T00:00:00"/>
        <d v="1979-10-23T00:00:00"/>
        <d v="1981-12-01T00:00:00"/>
        <d v="1985-05-15T00:00:00"/>
        <d v="1984-06-05T00:00:00"/>
        <d v="1991-01-08T00:00:00"/>
        <d v="1970-12-09T00:00:00"/>
        <d v="1985-10-30T00:00:00"/>
        <d v="1992-09-09T00:00:00"/>
        <d v="1987-04-27T00:00:00"/>
        <d v="1998-08-20T00:00:00"/>
        <d v="2004-02-06T00:00:00"/>
        <d v="1995-10-20T00:00:00"/>
        <d v="1977-07-24T00:00:00"/>
        <d v="1981-11-22T00:00:00"/>
        <d v="1976-02-29T00:00:00"/>
        <d v="1982-05-08T00:00:00"/>
        <d v="1970-07-18T00:00:00"/>
        <d v="1962-01-21T00:00:00"/>
        <d v="2000-01-03T00:00:00"/>
        <d v="1975-02-28T00:00:00"/>
        <d v="1996-04-26T00:00:00"/>
        <d v="1966-01-18T00:00:00"/>
        <d v="1981-08-24T00:00:00"/>
        <d v="1986-08-07T00:00:00"/>
        <d v="1992-11-13T00:00:00"/>
        <d v="1996-04-08T00:00:00"/>
        <d v="1986-06-15T00:00:00"/>
        <d v="1987-09-26T00:00:00"/>
        <d v="1978-08-29T00:00:00"/>
        <d v="1989-10-02T00:00:00"/>
        <d v="1973-12-30T00:00:00"/>
        <d v="1982-10-31T00:00:00"/>
        <d v="1997-12-21T00:00:00"/>
        <d v="1973-11-24T00:00:00"/>
        <d v="1988-01-18T00:00:00"/>
        <d v="1986-01-14T00:00:00"/>
        <d v="1987-08-27T00:00:00"/>
        <d v="1983-01-12T00:00:00"/>
        <d v="1984-10-26T00:00:00"/>
        <d v="1982-06-23T00:00:00"/>
        <d v="1977-08-21T00:00:00"/>
        <d v="1975-05-09T00:00:00"/>
        <d v="1970-01-08T00:00:00"/>
        <d v="1980-08-06T00:00:00"/>
        <d v="1996-06-12T00:00:00"/>
        <d v="1975-10-20T00:00:00"/>
        <d v="1985-02-20T00:00:00"/>
        <d v="1982-01-25T00:00:00"/>
        <d v="1996-01-12T00:00:00"/>
        <d v="1975-09-10T00:00:00"/>
        <d v="1984-09-18T00:00:00"/>
        <d v="1983-09-16T00:00:00"/>
        <d v="1988-10-23T00:00:00"/>
        <d v="2001-05-08T00:00:00"/>
        <d v="1988-09-20T00:00:00"/>
        <d v="1979-08-30T00:00:00"/>
        <d v="1975-10-22T00:00:00"/>
        <d v="1963-11-27T00:00:00"/>
        <d v="2000-06-14T00:00:00"/>
        <d v="1959-06-29T00:00:00"/>
        <d v="1996-07-17T00:00:00"/>
        <d v="1983-12-24T00:00:00"/>
        <d v="1972-02-03T00:00:00"/>
        <d v="1972-03-25T00:00:00"/>
        <d v="1988-06-04T00:00:00"/>
        <d v="1973-12-21T00:00:00"/>
        <d v="1997-09-26T00:00:00"/>
        <d v="1974-12-28T00:00:00"/>
        <d v="1974-07-22T00:00:00"/>
        <d v="1988-08-08T00:00:00"/>
        <d v="1982-10-19T00:00:00"/>
        <d v="2001-09-15T00:00:00"/>
        <d v="1972-09-11T00:00:00"/>
        <d v="1989-07-01T00:00:00"/>
        <d v="1959-07-04T00:00:00"/>
        <d v="1985-12-12T00:00:00"/>
        <d v="1972-10-12T00:00:00"/>
        <d v="1973-07-29T00:00:00"/>
        <d v="1982-05-04T00:00:00"/>
        <d v="2002-01-19T00:00:00"/>
        <d v="1969-10-26T00:00:00"/>
        <d v="1960-03-29T00:00:00"/>
        <d v="1974-05-28T00:00:00"/>
        <d v="1987-10-01T00:00:00"/>
        <d v="1980-02-07T00:00:00"/>
        <d v="1985-08-08T00:00:00"/>
        <d v="1989-01-01T00:00:00"/>
        <d v="1986-07-19T00:00:00"/>
        <d v="1981-11-05T00:00:00"/>
        <d v="1963-02-09T00:00:00"/>
        <d v="1987-11-11T00:00:00"/>
        <d v="1976-01-18T00:00:00"/>
        <d v="1999-01-22T00:00:00"/>
        <d v="1980-03-24T00:00:00"/>
        <d v="1971-05-15T00:00:00"/>
        <d v="1988-07-27T00:00:00"/>
        <d v="1969-09-02T00:00:00"/>
        <d v="1991-07-11T00:00:00"/>
        <d v="1988-10-02T00:00:00"/>
        <d v="1973-02-20T00:00:00"/>
        <d v="1989-07-29T00:00:00"/>
        <d v="1989-09-02T00:00:00"/>
        <d v="1996-08-27T00:00:00"/>
        <d v="1998-12-08T00:00:00"/>
        <d v="1999-05-12T00:00:00"/>
        <d v="1983-04-16T00:00:00"/>
        <d v="1972-11-26T00:00:00"/>
        <d v="1964-02-19T00:00:00"/>
        <d v="1985-04-16T00:00:00"/>
        <d v="1962-01-31T00:00:00"/>
        <d v="1997-10-07T00:00:00"/>
        <d v="1994-11-13T00:00:00"/>
        <d v="2002-10-15T00:00:00"/>
        <d v="1983-04-28T00:00:00"/>
        <d v="1981-04-23T00:00:00"/>
        <d v="1989-05-06T00:00:00"/>
        <d v="1984-03-07T00:00:00"/>
        <d v="1982-07-11T00:00:00"/>
        <d v="1971-10-28T00:00:00"/>
        <d v="1991-05-31T00:00:00"/>
        <d v="1986-04-09T00:00:00"/>
        <d v="1962-08-18T00:00:00"/>
        <d v="1980-09-26T00:00:00"/>
        <d v="1979-08-08T00:00:00"/>
        <d v="1971-01-20T00:00:00"/>
        <d v="1984-01-02T00:00:00"/>
        <d v="2003-04-05T00:00:00"/>
        <d v="1962-07-24T00:00:00"/>
        <d v="1967-01-10T00:00:00"/>
        <d v="1999-02-10T00:00:00"/>
        <d v="1961-09-24T00:00:00"/>
        <d v="1983-04-22T00:00:00"/>
        <d v="1975-10-17T00:00:00"/>
        <d v="1996-06-30T00:00:00"/>
        <d v="1999-04-02T00:00:00"/>
        <d v="1974-11-03T00:00:00"/>
        <d v="1975-02-21T00:00:00"/>
        <d v="1987-01-07T00:00:00"/>
        <d v="1983-05-01T00:00:00"/>
        <d v="1982-07-18T00:00:00"/>
        <d v="1987-02-25T00:00:00"/>
        <d v="2001-11-20T00:00:00"/>
        <d v="1977-05-15T00:00:00"/>
        <d v="1995-10-28T00:00:00"/>
        <d v="1993-10-30T00:00:00"/>
        <d v="1999-06-22T00:00:00"/>
        <d v="1961-06-08T00:00:00"/>
        <d v="1974-06-06T00:00:00"/>
        <d v="1989-02-04T00:00:00"/>
        <d v="1986-11-12T00:00:00"/>
        <d v="1989-04-25T00:00:00"/>
        <d v="1987-05-31T00:00:00"/>
        <d v="1987-08-19T00:00:00"/>
        <d v="1996-01-04T00:00:00"/>
        <d v="1974-06-29T00:00:00"/>
        <d v="2000-02-12T00:00:00"/>
        <d v="1984-11-04T00:00:00"/>
        <d v="1959-10-14T00:00:00"/>
        <d v="1970-04-20T00:00:00"/>
        <d v="1993-11-26T00:00:00"/>
        <d v="1990-05-19T00:00:00"/>
        <d v="1970-03-16T00:00:00"/>
        <d v="1962-07-22T00:00:00"/>
        <d v="1979-07-06T00:00:00"/>
        <d v="1985-10-10T00:00:00"/>
        <d v="1997-11-09T00:00:00"/>
        <d v="2004-03-23T00:00:00"/>
        <d v="1994-10-08T00:00:00"/>
        <d v="1966-03-10T00:00:00"/>
        <d v="1977-02-12T00:00:00"/>
        <d v="1997-06-01T00:00:00"/>
        <d v="1994-06-13T00:00:00"/>
        <d v="2001-02-22T00:00:00"/>
        <d v="1969-08-09T00:00:00"/>
        <d v="1990-10-23T00:00:00"/>
        <d v="1986-04-24T00:00:00"/>
        <d v="1982-05-26T00:00:00"/>
        <d v="1979-11-24T00:00:00"/>
        <d v="1986-06-27T00:00:00"/>
        <d v="1995-01-05T00:00:00"/>
        <d v="1964-09-14T00:00:00"/>
        <d v="1992-01-29T00:00:00"/>
        <d v="1983-03-17T00:00:00"/>
        <d v="1998-04-07T00:00:00"/>
        <d v="1973-10-10T00:00:00"/>
        <d v="1996-03-31T00:00:00"/>
        <d v="1991-08-15T00:00:00"/>
        <d v="1966-09-30T00:00:00"/>
        <d v="1976-11-05T00:00:00"/>
        <d v="1986-06-12T00:00:00"/>
        <d v="1979-09-26T00:00:00"/>
        <d v="1995-07-05T00:00:00"/>
        <d v="1962-09-02T00:00:00"/>
        <d v="1985-02-16T00:00:00"/>
        <d v="1968-01-27T00:00:00"/>
        <d v="1988-03-09T00:00:00"/>
        <d v="1973-11-08T00:00:00"/>
        <d v="1998-06-30T00:00:00"/>
        <d v="1987-07-20T00:00:00"/>
        <d v="1994-10-09T00:00:00"/>
        <d v="1963-08-11T00:00:00"/>
        <d v="1970-04-30T00:00:00"/>
        <d v="1995-10-18T00:00:00"/>
        <d v="1974-11-29T00:00:00"/>
        <d v="1989-12-05T00:00:00"/>
        <d v="2002-07-09T00:00:00"/>
        <d v="1987-07-18T00:00:00"/>
        <d v="1972-12-20T00:00:00"/>
        <d v="1971-05-02T00:00:00"/>
        <d v="1960-08-13T00:00:00"/>
        <d v="1970-06-08T00:00:00"/>
        <d v="1977-12-19T00:00:00"/>
        <d v="1971-01-21T00:00:00"/>
        <d v="1989-01-04T00:00:00"/>
        <d v="1999-08-16T00:00:00"/>
        <d v="1975-02-12T00:00:00"/>
        <d v="1977-11-14T00:00:00"/>
        <d v="1987-06-10T00:00:00"/>
        <d v="2000-03-24T00:00:00"/>
        <d v="1988-06-24T00:00:00"/>
        <d v="2002-07-13T00:00:00"/>
        <d v="1974-09-19T00:00:00"/>
        <d v="1964-03-24T00:00:00"/>
        <d v="1987-08-06T00:00:00"/>
        <d v="1972-09-22T00:00:00"/>
        <d v="1969-11-25T00:00:00"/>
        <d v="2000-02-27T00:00:00"/>
        <d v="1975-09-17T00:00:00"/>
        <d v="1989-04-18T00:00:00"/>
        <d v="1986-10-19T00:00:00"/>
        <d v="1982-02-13T00:00:00"/>
        <d v="1967-03-13T00:00:00"/>
        <d v="1994-08-08T00:00:00"/>
        <d v="1983-07-09T00:00:00"/>
        <d v="1981-03-04T00:00:00"/>
        <d v="1997-12-28T00:00:00"/>
        <d v="1983-11-04T00:00:00"/>
        <d v="1989-05-14T00:00:00"/>
        <d v="1980-09-03T00:00:00"/>
        <d v="1985-06-05T00:00:00"/>
        <d v="1997-01-28T00:00:00"/>
        <d v="1990-01-09T00:00:00"/>
        <d v="1973-08-25T00:00:00"/>
        <d v="1964-04-18T00:00:00"/>
        <d v="1993-05-14T00:00:00"/>
        <d v="1983-12-10T00:00:00"/>
        <d v="1979-12-13T00:00:00"/>
        <d v="1989-01-17T00:00:00"/>
        <d v="1990-09-26T00:00:00"/>
        <d v="1980-10-27T00:00:00"/>
        <d v="1998-07-20T00:00:00"/>
        <d v="1988-03-07T00:00:00"/>
        <d v="1983-01-25T00:00:00"/>
        <d v="1986-09-30T00:00:00"/>
        <d v="1994-02-22T00:00:00"/>
        <d v="1984-07-26T00:00:00"/>
        <d v="1976-01-14T00:00:00"/>
        <d v="1993-11-09T00:00:00"/>
        <d v="1980-12-21T00:00:00"/>
        <d v="1966-05-26T00:00:00"/>
        <d v="1977-05-18T00:00:00"/>
        <d v="1972-09-30T00:00:00"/>
        <d v="1965-01-23T00:00:00"/>
        <d v="1986-11-16T00:00:00"/>
        <d v="1988-10-30T00:00:00"/>
        <d v="2004-05-21T00:00:00"/>
        <d v="1998-12-17T00:00:00"/>
        <d v="1993-04-04T00:00:00"/>
        <d v="1984-07-04T00:00:00"/>
        <d v="1991-05-18T00:00:00"/>
        <d v="1988-04-15T00:00:00"/>
        <d v="1993-11-12T00:00:00"/>
        <d v="1970-07-13T00:00:00"/>
        <d v="1974-09-03T00:00:00"/>
        <d v="1971-07-14T00:00:00"/>
        <d v="2003-11-19T00:00:00"/>
        <d v="1998-10-03T00:00:00"/>
        <d v="1985-03-15T00:00:00"/>
        <d v="1990-02-10T00:00:00"/>
        <d v="1997-12-02T00:00:00"/>
        <d v="2002-05-07T00:00:00"/>
        <d v="1981-04-25T00:00:00"/>
        <d v="1961-01-02T00:00:00"/>
        <d v="1989-01-08T00:00:00"/>
        <d v="1959-08-01T00:00:00"/>
        <d v="1980-11-21T00:00:00"/>
        <d v="1961-09-04T00:00:00"/>
        <d v="2002-06-17T00:00:00"/>
        <d v="2002-08-14T00:00:00"/>
        <d v="1973-08-03T00:00:00"/>
        <d v="1999-08-08T00:00:00"/>
        <d v="1969-05-27T00:00:00"/>
        <d v="1984-09-06T00:00:00"/>
        <d v="1993-03-19T00:00:00"/>
        <d v="1985-02-13T00:00:00"/>
        <d v="1975-11-27T00:00:00"/>
        <d v="1983-02-13T00:00:00"/>
        <d v="1990-02-15T00:00:00"/>
        <d v="1981-08-03T00:00:00"/>
        <d v="1987-06-30T00:00:00"/>
        <d v="1981-02-12T00:00:00"/>
        <d v="2002-02-26T00:00:00"/>
        <d v="1970-12-02T00:00:00"/>
        <d v="1990-04-25T00:00:00"/>
        <d v="2003-03-17T00:00:00"/>
        <d v="2004-04-03T00:00:00"/>
        <d v="1991-03-15T00:00:00"/>
        <d v="1981-06-03T00:00:00"/>
        <d v="1972-09-26T00:00:00"/>
        <d v="1983-12-15T00:00:00"/>
        <d v="1996-10-06T00:00:00"/>
        <d v="1986-09-07T00:00:00"/>
        <d v="1989-08-06T00:00:00"/>
        <d v="2004-03-24T00:00:00"/>
        <d v="2000-02-18T00:00:00"/>
        <d v="1985-03-12T00:00:00"/>
        <d v="1973-07-12T00:00:00"/>
        <d v="1964-01-15T00:00:00"/>
        <d v="1996-07-23T00:00:00"/>
        <d v="1991-11-29T00:00:00"/>
        <d v="1999-02-15T00:00:00"/>
        <d v="1980-11-30T00:00:00"/>
        <d v="1981-03-24T00:00:00"/>
        <d v="1962-10-29T00:00:00"/>
        <d v="1985-02-10T00:00:00"/>
        <d v="1988-01-14T00:00:00"/>
        <d v="1991-08-28T00:00:00"/>
        <d v="1995-07-26T00:00:00"/>
        <d v="1969-11-20T00:00:00"/>
        <d v="1962-11-19T00:00:00"/>
        <d v="1982-09-08T00:00:00"/>
        <d v="1980-01-27T00:00:00"/>
        <d v="1959-08-30T00:00:00"/>
        <d v="1983-03-23T00:00:00"/>
        <d v="1961-08-10T00:00:00"/>
        <d v="1979-06-11T00:00:00"/>
        <d v="1973-07-08T00:00:00"/>
        <d v="1961-10-13T00:00:00"/>
        <d v="1974-07-02T00:00:00"/>
        <d v="1998-04-19T00:00:00"/>
        <d v="1997-07-15T00:00:00"/>
        <d v="1980-03-06T00:00:00"/>
        <d v="1990-08-25T00:00:00"/>
        <d v="1975-03-24T00:00:00"/>
        <d v="1960-08-28T00:00:00"/>
        <d v="1980-11-26T00:00:00"/>
        <d v="1973-10-04T00:00:00"/>
        <d v="2003-10-01T00:00:00"/>
        <d v="1973-07-04T00:00:00"/>
        <d v="1997-03-02T00:00:00"/>
        <d v="1991-06-11T00:00:00"/>
        <d v="1973-04-23T00:00:00"/>
        <d v="1998-10-12T00:00:00"/>
        <d v="1975-08-26T00:00:00"/>
        <d v="1980-12-12T00:00:00"/>
        <d v="1964-02-07T00:00:00"/>
        <d v="1996-11-06T00:00:00"/>
        <d v="1983-02-14T00:00:00"/>
        <d v="1995-08-28T00:00:00"/>
        <d v="2001-10-11T00:00:00"/>
        <d v="1996-09-18T00:00:00"/>
        <d v="1973-01-10T00:00:00"/>
        <d v="1967-09-26T00:00:00"/>
        <d v="1987-02-14T00:00:00"/>
        <d v="2000-11-17T00:00:00"/>
        <d v="1998-01-28T00:00:00"/>
        <d v="2003-01-15T00:00:00"/>
        <d v="2003-06-04T00:00:00"/>
        <d v="2003-11-25T00:00:00"/>
        <d v="1980-09-30T00:00:00"/>
        <d v="1977-07-08T00:00:00"/>
        <d v="1993-10-25T00:00:00"/>
        <d v="1973-10-23T00:00:00"/>
        <d v="1993-07-23T00:00:00"/>
        <d v="1967-11-18T00:00:00"/>
        <d v="1981-12-25T00:00:00"/>
        <d v="1989-11-23T00:00:00"/>
        <d v="1960-04-18T00:00:00"/>
        <d v="1989-11-19T00:00:00"/>
        <d v="1990-08-17T00:00:00"/>
        <d v="1993-12-29T00:00:00"/>
        <d v="1996-02-04T00:00:00"/>
        <d v="1974-09-02T00:00:00"/>
        <d v="1983-08-27T00:00:00"/>
        <d v="1970-02-01T00:00:00"/>
        <d v="1982-01-18T00:00:00"/>
        <d v="1992-01-28T00:00:00"/>
        <d v="2000-06-06T00:00:00"/>
        <d v="1991-02-04T00:00:00"/>
        <d v="1990-05-15T00:00:00"/>
        <d v="2000-04-23T00:00:00"/>
        <d v="1974-07-28T00:00:00"/>
        <d v="1971-08-10T00:00:00"/>
        <d v="1975-02-11T00:00:00"/>
        <d v="1987-01-06T00:00:00"/>
        <d v="1976-07-02T00:00:00"/>
        <d v="1990-03-31T00:00:00"/>
        <d v="1988-04-16T00:00:00"/>
        <d v="1966-11-05T00:00:00"/>
        <d v="1986-12-18T00:00:00"/>
        <d v="1983-01-06T00:00:00"/>
        <d v="1985-05-04T00:00:00"/>
        <d v="1998-08-24T00:00:00"/>
        <d v="1974-10-24T00:00:00"/>
        <d v="1984-01-26T00:00:00"/>
        <d v="1979-07-30T00:00:00"/>
        <d v="1987-08-13T00:00:00"/>
        <d v="1990-02-26T00:00:00"/>
        <d v="1976-03-16T00:00:00"/>
        <d v="1972-07-16T00:00:00"/>
        <d v="1979-12-09T00:00:00"/>
        <d v="1964-11-23T00:00:00"/>
        <d v="1995-03-16T00:00:00"/>
        <d v="1974-05-27T00:00:00"/>
        <d v="1967-11-27T00:00:00"/>
        <d v="1981-08-29T00:00:00"/>
        <d v="1971-04-02T00:00:00"/>
        <d v="2000-02-03T00:00:00"/>
        <d v="1974-12-03T00:00:00"/>
        <d v="1991-08-24T00:00:00"/>
        <d v="1979-07-19T00:00:00"/>
        <d v="1983-05-21T00:00:00"/>
        <d v="1993-12-21T00:00:00"/>
        <d v="1969-09-09T00:00:00"/>
        <d v="1965-03-07T00:00:00"/>
        <d v="1990-10-30T00:00:00"/>
        <d v="1983-10-23T00:00:00"/>
        <d v="1997-01-06T00:00:00"/>
        <d v="2001-02-02T00:00:00"/>
        <d v="1995-08-19T00:00:00"/>
        <d v="1974-03-04T00:00:00"/>
        <d v="2002-07-24T00:00:00"/>
        <d v="1965-04-13T00:00:00"/>
        <d v="1989-06-25T00:00:00"/>
        <d v="1994-06-14T00:00:00"/>
        <d v="1991-11-20T00:00:00"/>
        <d v="1971-06-12T00:00:00"/>
        <d v="1994-05-05T00:00:00"/>
        <d v="1995-10-08T00:00:00"/>
        <d v="1978-05-29T00:00:00"/>
        <d v="1970-11-08T00:00:00"/>
        <d v="1984-09-10T00:00:00"/>
        <d v="1977-03-06T00:00:00"/>
        <d v="1990-08-06T00:00:00"/>
        <d v="1994-09-28T00:00:00"/>
        <d v="1966-03-23T00:00:00"/>
        <d v="1995-08-11T00:00:00"/>
        <d v="1994-04-18T00:00:00"/>
        <d v="1971-06-19T00:00:00"/>
        <d v="1996-11-12T00:00:00"/>
        <d v="1975-08-24T00:00:00"/>
        <d v="1972-02-17T00:00:00"/>
        <d v="1968-06-17T00:00:00"/>
        <d v="1977-09-13T00:00:00"/>
        <d v="1964-10-05T00:00:00"/>
        <d v="1987-06-13T00:00:00"/>
        <d v="1984-08-30T00:00:00"/>
        <d v="1991-11-19T00:00:00"/>
        <d v="1993-05-04T00:00:00"/>
        <d v="1978-04-03T00:00:00"/>
        <d v="2001-09-22T00:00:00"/>
        <d v="1972-01-15T00:00:00"/>
        <d v="1981-11-18T00:00:00"/>
        <d v="1965-12-15T00:00:00"/>
        <d v="1983-01-31T00:00:00"/>
        <d v="1984-02-29T00:00:00"/>
        <d v="1985-12-26T00:00:00"/>
        <d v="1985-01-01T00:00:00"/>
        <d v="1976-02-06T00:00:00"/>
        <d v="1984-05-31T00:00:00"/>
        <d v="1980-12-24T00:00:00"/>
        <d v="1971-04-30T00:00:00"/>
        <d v="1974-08-08T00:00:00"/>
        <d v="1979-08-21T00:00:00"/>
        <d v="1993-05-28T00:00:00"/>
        <d v="2003-12-29T00:00:00"/>
        <d v="1991-07-28T00:00:00"/>
        <d v="1962-07-28T00:00:00"/>
        <d v="1976-03-12T00:00:00"/>
        <d v="1967-10-26T00:00:00"/>
        <d v="1974-01-30T00:00:00"/>
        <d v="1985-08-22T00:00:00"/>
        <d v="1969-07-12T00:00:00"/>
        <d v="1972-09-19T00:00:00"/>
        <d v="1976-07-30T00:00:00"/>
        <d v="2001-09-05T00:00:00"/>
        <d v="2001-05-31T00:00:00"/>
        <d v="1986-02-03T00:00:00"/>
        <d v="1975-11-20T00:00:00"/>
        <d v="1963-01-13T00:00:00"/>
        <d v="2003-04-26T00:00:00"/>
        <d v="1972-03-15T00:00:00"/>
        <d v="1994-10-17T00:00:00"/>
        <d v="1973-09-03T00:00:00"/>
        <d v="1961-10-04T00:00:00"/>
        <d v="1972-03-27T00:00:00"/>
        <d v="1995-08-25T00:00:00"/>
        <d v="1989-02-28T00:00:00"/>
        <d v="1996-10-04T00:00:00"/>
        <d v="1983-03-15T00:00:00"/>
        <d v="1990-07-06T00:00:00"/>
        <d v="1973-03-16T00:00:00"/>
        <d v="1999-12-29T00:00:00"/>
        <d v="1971-08-27T00:00:00"/>
        <d v="1978-07-18T00:00:00"/>
        <d v="1975-03-03T00:00:00"/>
        <d v="1971-05-17T00:00:00"/>
        <d v="1992-07-17T00:00:00"/>
        <d v="1980-02-05T00:00:00"/>
        <d v="1962-06-20T00:00:00"/>
        <d v="1960-05-17T00:00:00"/>
        <d v="1973-04-10T00:00:00"/>
        <d v="1981-05-20T00:00:00"/>
        <d v="1993-10-24T00:00:00"/>
        <d v="1997-10-28T00:00:00"/>
        <d v="1994-10-01T00:00:00"/>
        <d v="1994-09-07T00:00:00"/>
        <d v="1990-01-15T00:00:00"/>
        <d v="1985-12-08T00:00:00"/>
        <d v="1979-05-30T00:00:00"/>
        <d v="1996-07-06T00:00:00"/>
        <d v="1962-11-27T00:00:00"/>
        <d v="1974-10-12T00:00:00"/>
        <d v="1988-10-24T00:00:00"/>
        <d v="1983-10-14T00:00:00"/>
        <d v="1982-07-24T00:00:00"/>
        <d v="2001-08-14T00:00:00"/>
        <d v="1970-08-07T00:00:00"/>
        <d v="1992-07-14T00:00:00"/>
        <d v="2002-05-29T00:00:00"/>
        <d v="1978-06-20T00:00:00"/>
        <d v="1975-07-29T00:00:00"/>
        <d v="2001-11-12T00:00:00"/>
        <d v="1999-11-09T00:00:00"/>
        <d v="1988-12-09T00:00:00"/>
        <d v="1989-08-29T00:00:00"/>
        <d v="2001-11-16T00:00:00"/>
        <d v="1974-08-17T00:00:00"/>
        <d v="1995-03-27T00:00:00"/>
        <d v="1996-10-22T00:00:00"/>
        <d v="1978-09-11T00:00:00"/>
        <d v="1987-06-01T00:00:00"/>
        <d v="1977-08-26T00:00:00"/>
        <d v="1972-05-07T00:00:00"/>
        <d v="1993-07-06T00:00:00"/>
        <d v="1982-03-30T00:00:00"/>
        <d v="1989-08-15T00:00:00"/>
        <d v="1992-07-23T00:00:00"/>
        <d v="1976-01-01T00:00:00"/>
        <d v="1979-08-18T00:00:00"/>
        <d v="1966-07-31T00:00:00"/>
        <d v="2001-10-10T00:00:00"/>
        <d v="1990-10-10T00:00:00"/>
        <d v="1992-05-13T00:00:00"/>
        <d v="1995-07-03T00:00:00"/>
        <d v="1995-04-17T00:00:00"/>
        <d v="1993-01-12T00:00:00"/>
        <d v="1992-07-02T00:00:00"/>
        <d v="1985-07-17T00:00:00"/>
        <d v="2002-05-06T00:00:00"/>
        <d v="2003-07-06T00:00:00"/>
        <d v="1975-03-16T00:00:00"/>
        <d v="1978-09-30T00:00:00"/>
        <d v="1981-10-01T00:00:00"/>
        <d v="1994-08-26T00:00:00"/>
        <d v="1983-02-19T00:00:00"/>
        <d v="1990-08-19T00:00:00"/>
        <d v="1996-04-01T00:00:00"/>
        <d v="1995-07-20T00:00:00"/>
        <d v="1996-02-28T00:00:00"/>
        <d v="1988-04-30T00:00:00"/>
        <d v="1997-07-23T00:00:00"/>
        <d v="1996-05-29T00:00:00"/>
        <d v="1977-02-16T00:00:00"/>
        <d v="1985-05-03T00:00:00"/>
        <d v="1995-03-10T00:00:00"/>
        <d v="2002-10-04T00:00:00"/>
        <d v="1987-11-08T00:00:00"/>
        <d v="1984-10-19T00:00:00"/>
        <d v="1989-05-15T00:00:00"/>
        <d v="1977-09-30T00:00:00"/>
        <d v="1991-07-09T00:00:00"/>
        <d v="1978-01-13T00:00:00"/>
        <d v="1981-05-16T00:00:00"/>
        <d v="1989-03-28T00:00:00"/>
        <d v="1995-02-18T00:00:00"/>
        <d v="1979-05-12T00:00:00"/>
        <d v="1981-02-22T00:00:00"/>
        <d v="1975-08-31T00:00:00"/>
        <d v="1993-02-04T00:00:00"/>
        <d v="1975-03-31T00:00:00"/>
        <d v="1989-01-26T00:00:00"/>
        <d v="1994-04-15T00:00:00"/>
        <d v="2003-05-09T00:00:00"/>
        <d v="1960-10-01T00:00:00"/>
        <d v="1974-07-21T00:00:00"/>
        <d v="1988-06-13T00:00:00"/>
        <d v="1976-02-10T00:00:00"/>
        <d v="1969-09-04T00:00:00"/>
        <d v="1981-07-18T00:00:00"/>
        <d v="1972-12-24T00:00:00"/>
        <d v="1974-08-13T00:00:00"/>
        <d v="2001-09-19T00:00:00"/>
        <d v="1988-09-02T00:00:00"/>
        <d v="2002-07-14T00:00:00"/>
        <d v="1983-04-13T00:00:00"/>
        <d v="1976-07-08T00:00:00"/>
        <d v="1986-01-26T00:00:00"/>
        <d v="1980-09-19T00:00:00"/>
        <d v="1996-09-11T00:00:00"/>
        <d v="1993-09-12T00:00:00"/>
        <d v="1997-04-16T00:00:00"/>
        <d v="1999-11-04T00:00:00"/>
        <d v="2002-06-07T00:00:00"/>
        <d v="1993-10-08T00:00:00"/>
        <d v="1987-02-13T00:00:00"/>
        <d v="1993-10-09T00:00:00"/>
        <d v="1961-08-20T00:00:00"/>
        <d v="1991-04-25T00:00:00"/>
        <d v="1974-04-04T00:00:00"/>
        <d v="1986-11-13T00:00:00"/>
        <d v="1984-01-27T00:00:00"/>
        <d v="1988-03-26T00:00:00"/>
        <d v="2003-10-27T00:00:00"/>
        <d v="1972-09-06T00:00:00"/>
        <d v="1987-12-08T00:00:00"/>
        <d v="1972-01-05T00:00:00"/>
        <d v="1959-09-13T00:00:00"/>
        <d v="1986-03-14T00:00:00"/>
        <d v="1991-08-13T00:00:00"/>
        <d v="1995-01-17T00:00:00"/>
        <d v="1995-01-01T00:00:00"/>
        <d v="1981-05-10T00:00:00"/>
        <d v="1979-06-18T00:00:00"/>
        <d v="1964-08-23T00:00:00"/>
        <d v="1971-12-20T00:00:00"/>
        <d v="1977-10-14T00:00:00"/>
        <d v="1976-05-12T00:00:00"/>
        <d v="1976-11-07T00:00:00"/>
        <d v="1992-11-08T00:00:00"/>
        <d v="1970-06-11T00:00:00"/>
        <d v="1980-03-10T00:00:00"/>
        <d v="1996-02-29T00:00:00"/>
        <d v="1986-04-10T00:00:00"/>
        <d v="1996-07-04T00:00:00"/>
        <d v="1990-01-30T00:00:00"/>
        <d v="1982-09-27T00:00:00"/>
        <d v="1985-01-15T00:00:00"/>
        <d v="2003-08-28T00:00:00"/>
        <d v="1965-04-29T00:00:00"/>
        <d v="1988-08-21T00:00:00"/>
        <d v="1976-12-21T00:00:00"/>
        <d v="1971-06-05T00:00:00"/>
        <d v="1971-03-08T00:00:00"/>
        <d v="1985-11-24T00:00:00"/>
        <d v="2002-11-20T00:00:00"/>
        <d v="1986-09-02T00:00:00"/>
        <d v="1959-10-07T00:00:00"/>
        <d v="1992-02-11T00:00:00"/>
        <d v="1976-09-05T00:00:00"/>
        <d v="1982-07-05T00:00:00"/>
        <d v="1987-09-28T00:00:00"/>
        <d v="1980-06-21T00:00:00"/>
        <d v="1972-09-27T00:00:00"/>
        <d v="1980-04-16T00:00:00"/>
        <d v="1994-04-28T00:00:00"/>
        <d v="1991-02-23T00:00:00"/>
        <d v="1977-08-25T00:00:00"/>
        <d v="1993-02-16T00:00:00"/>
        <d v="1988-04-12T00:00:00"/>
        <d v="1975-06-20T00:00:00"/>
        <d v="1997-07-30T00:00:00"/>
        <d v="1976-07-20T00:00:00"/>
        <d v="1978-05-02T00:00:00"/>
        <d v="1992-07-03T00:00:00"/>
        <d v="1989-09-10T00:00:00"/>
        <d v="1984-03-30T00:00:00"/>
        <d v="1992-04-22T00:00:00"/>
        <d v="1986-03-31T00:00:00"/>
        <d v="1989-10-24T00:00:00"/>
        <d v="1963-09-26T00:00:00"/>
        <d v="1970-08-26T00:00:00"/>
        <d v="1970-04-15T00:00:00"/>
        <d v="1989-03-21T00:00:00"/>
        <d v="1975-10-23T00:00:00"/>
        <d v="1963-12-09T00:00:00"/>
        <d v="1967-12-21T00:00:00"/>
        <d v="1987-03-06T00:00:00"/>
        <d v="1999-04-03T00:00:00"/>
        <d v="1971-05-26T00:00:00"/>
        <d v="1964-02-12T00:00:00"/>
        <d v="1984-03-17T00:00:00"/>
        <d v="1982-06-25T00:00:00"/>
        <d v="1970-08-30T00:00:00"/>
        <d v="2003-11-16T00:00:00"/>
        <d v="1997-06-25T00:00:00"/>
        <d v="1995-06-16T00:00:00"/>
        <d v="1996-08-15T00:00:00"/>
        <d v="1964-07-11T00:00:00"/>
        <d v="1959-06-15T00:00:00"/>
        <d v="1975-07-15T00:00:00"/>
        <d v="1978-07-05T00:00:00"/>
        <d v="1974-11-19T00:00:00"/>
        <d v="2000-10-17T00:00:00"/>
        <d v="1979-07-11T00:00:00"/>
        <d v="1987-02-19T00:00:00"/>
        <d v="2003-02-28T00:00:00"/>
        <d v="1995-09-29T00:00:00"/>
        <d v="1979-03-11T00:00:00"/>
        <d v="2002-09-28T00:00:00"/>
        <d v="1976-01-08T00:00:00"/>
        <d v="1988-09-17T00:00:00"/>
        <d v="1978-04-16T00:00:00"/>
        <d v="1998-09-27T00:00:00"/>
        <d v="1978-08-30T00:00:00"/>
        <d v="1983-08-03T00:00:00"/>
        <d v="1975-09-21T00:00:00"/>
        <d v="1963-01-26T00:00:00"/>
        <d v="1981-10-05T00:00:00"/>
        <d v="1986-06-16T00:00:00"/>
        <d v="1978-05-07T00:00:00"/>
        <d v="1971-04-21T00:00:00"/>
        <d v="1973-05-01T00:00:00"/>
        <d v="1961-04-17T00:00:00"/>
        <d v="1961-11-04T00:00:00"/>
        <d v="1972-03-30T00:00:00"/>
        <d v="2002-12-19T00:00:00"/>
        <d v="2001-12-20T00:00:00"/>
        <d v="1977-09-19T00:00:00"/>
        <d v="1983-01-24T00:00:00"/>
        <d v="1977-05-10T00:00:00"/>
        <d v="1970-08-01T00:00:00"/>
        <d v="1981-05-03T00:00:00"/>
        <d v="1995-09-23T00:00:00"/>
        <d v="1999-11-18T00:00:00"/>
        <d v="1981-08-21T00:00:00"/>
        <d v="1966-02-04T00:00:00"/>
        <d v="1978-03-12T00:00:00"/>
        <d v="1987-07-31T00:00:00"/>
        <d v="1998-05-21T00:00:00"/>
        <d v="1965-06-04T00:00:00"/>
        <d v="1970-01-27T00:00:00"/>
        <d v="1985-11-26T00:00:00"/>
        <d v="1970-02-14T00:00:00"/>
        <d v="1995-05-13T00:00:00"/>
        <d v="1977-01-31T00:00:00"/>
        <d v="1989-01-30T00:00:00"/>
        <d v="1964-08-11T00:00:00"/>
        <d v="1980-12-14T00:00:00"/>
        <d v="1980-01-11T00:00:00"/>
        <d v="1975-04-12T00:00:00"/>
        <d v="1978-11-01T00:00:00"/>
        <d v="1961-01-23T00:00:00"/>
        <d v="1985-07-26T00:00:00"/>
        <d v="1991-09-22T00:00:00"/>
        <d v="1994-04-03T00:00:00"/>
        <d v="1986-03-18T00:00:00"/>
        <d v="1978-09-01T00:00:00"/>
        <d v="2004-03-03T00:00:00"/>
        <d v="1987-09-11T00:00:00"/>
        <d v="1982-12-25T00:00:00"/>
        <d v="1992-12-09T00:00:00"/>
        <d v="1999-11-22T00:00:00"/>
        <d v="1963-07-21T00:00:00"/>
        <d v="1965-11-09T00:00:00"/>
        <d v="1974-08-31T00:00:00"/>
        <d v="2000-03-20T00:00:00"/>
        <d v="1982-02-18T00:00:00"/>
        <d v="1971-07-23T00:00:00"/>
        <d v="1975-10-03T00:00:00"/>
        <d v="1999-07-25T00:00:00"/>
        <d v="1976-05-01T00:00:00"/>
        <d v="1983-04-20T00:00:00"/>
        <d v="1992-07-28T00:00:00"/>
        <d v="1990-01-01T00:00:00"/>
        <d v="1986-07-31T00:00:00"/>
        <d v="1978-08-23T00:00:00"/>
        <d v="1984-12-10T00:00:00"/>
        <d v="1979-10-24T00:00:00"/>
        <d v="1974-10-08T00:00:00"/>
        <d v="1984-08-17T00:00:00"/>
        <d v="1982-10-26T00:00:00"/>
        <d v="1971-09-21T00:00:00"/>
        <d v="1996-02-23T00:00:00"/>
        <d v="2002-07-01T00:00:00"/>
        <d v="1970-12-06T00:00:00"/>
        <d v="1994-03-29T00:00:00"/>
        <d v="2004-01-23T00:00:00"/>
        <d v="1980-03-20T00:00:00"/>
        <d v="1969-07-27T00:00:00"/>
        <d v="1987-12-26T00:00:00"/>
        <d v="1979-12-27T00:00:00"/>
        <d v="1961-12-07T00:00:00"/>
        <d v="1966-08-31T00:00:00"/>
        <d v="1972-06-14T00:00:00"/>
        <d v="1976-05-03T00:00:00"/>
        <d v="1979-04-19T00:00:00"/>
        <d v="2000-01-30T00:00:00"/>
        <d v="1987-06-28T00:00:00"/>
        <d v="1977-09-12T00:00:00"/>
        <d v="1976-09-28T00:00:00"/>
        <d v="2003-10-22T00:00:00"/>
        <d v="2004-02-18T00:00:00"/>
        <d v="1986-01-21T00:00:00"/>
        <d v="1997-09-20T00:00:00"/>
        <d v="1981-07-24T00:00:00"/>
        <d v="1979-10-06T00:00:00"/>
        <d v="1977-02-15T00:00:00"/>
        <d v="1990-02-25T00:00:00"/>
        <d v="1978-02-16T00:00:00"/>
        <d v="1995-12-11T00:00:00"/>
        <d v="1980-08-19T00:00:00"/>
        <d v="2004-02-09T00:00:00"/>
        <d v="1998-11-12T00:00:00"/>
        <d v="1985-10-20T00:00:00"/>
        <d v="2003-02-26T00:00:00"/>
        <d v="1967-11-12T00:00:00"/>
        <d v="2001-11-03T00:00:00"/>
        <d v="1985-09-13T00:00:00"/>
        <d v="1983-08-13T00:00:00"/>
        <d v="1993-05-03T00:00:00"/>
        <d v="1992-09-03T00:00:00"/>
        <d v="1986-06-17T00:00:00"/>
        <d v="1997-08-11T00:00:00"/>
        <d v="1992-03-26T00:00:00"/>
        <d v="1991-04-18T00:00:00"/>
        <d v="1994-07-15T00:00:00"/>
        <d v="1961-06-20T00:00:00"/>
        <d v="2001-09-21T00:00:00"/>
        <d v="1971-08-06T00:00:00"/>
        <d v="1960-09-29T00:00:00"/>
        <d v="2003-07-24T00:00:00"/>
        <d v="1978-07-31T00:00:00"/>
        <d v="1981-07-26T00:00:00"/>
        <d v="1974-02-12T00:00:00"/>
        <d v="1976-05-10T00:00:00"/>
        <d v="1991-10-30T00:00:00"/>
        <d v="1982-01-20T00:00:00"/>
        <d v="1986-01-12T00:00:00"/>
        <d v="1979-05-20T00:00:00"/>
        <d v="1976-10-12T00:00:00"/>
        <d v="1989-02-10T00:00:00"/>
        <d v="1985-06-09T00:00:00"/>
        <d v="1961-10-27T00:00:00"/>
        <d v="1982-04-01T00:00:00"/>
        <d v="1964-02-18T00:00:00"/>
        <d v="1972-06-24T00:00:00"/>
        <d v="1991-04-16T00:00:00"/>
        <d v="1999-10-05T00:00:00"/>
        <d v="1993-10-13T00:00:00"/>
        <d v="1977-08-15T00:00:00"/>
        <d v="1974-11-08T00:00:00"/>
        <d v="1993-06-16T00:00:00"/>
        <d v="1983-07-25T00:00:00"/>
        <d v="1997-02-12T00:00:00"/>
        <d v="2000-03-31T00:00:00"/>
        <d v="1985-11-18T00:00:00"/>
        <d v="1967-01-09T00:00:00"/>
        <d v="1984-10-16T00:00:00"/>
        <d v="2003-03-28T00:00:00"/>
        <d v="1966-04-16T00:00:00"/>
        <d v="1998-02-03T00:00:00"/>
        <d v="1972-10-31T00:00:00"/>
        <d v="1961-12-02T00:00:00"/>
        <d v="1979-05-19T00:00:00"/>
        <d v="2002-10-02T00:00:00"/>
        <d v="1974-07-20T00:00:00"/>
        <d v="1995-08-06T00:00:00"/>
        <d v="1971-01-17T00:00:00"/>
        <d v="1971-10-11T00:00:00"/>
        <d v="1992-06-18T00:00:00"/>
        <d v="1974-01-29T00:00:00"/>
        <d v="1976-05-22T00:00:00"/>
        <d v="1982-07-13T00:00:00"/>
        <d v="1985-07-08T00:00:00"/>
        <d v="1988-09-23T00:00:00"/>
        <d v="1992-09-19T00:00:00"/>
        <d v="1999-07-20T00:00:00"/>
        <d v="1997-07-08T00:00:00"/>
        <d v="1994-06-20T00:00:00"/>
        <d v="1969-10-08T00:00:00"/>
        <d v="1985-04-23T00:00:00"/>
        <d v="1984-01-20T00:00:00"/>
        <d v="1994-08-04T00:00:00"/>
        <d v="1984-10-15T00:00:00"/>
        <d v="1985-09-18T00:00:00"/>
        <d v="1988-11-16T00:00:00"/>
        <d v="1995-01-26T00:00:00"/>
        <d v="1992-09-10T00:00:00"/>
        <d v="1986-09-17T00:00:00"/>
        <d v="1999-01-05T00:00:00"/>
        <d v="1995-01-18T00:00:00"/>
        <d v="1973-03-15T00:00:00"/>
        <d v="1975-11-28T00:00:00"/>
        <d v="2003-02-18T00:00:00"/>
        <d v="1979-04-23T00:00:00"/>
        <d v="1993-01-11T00:00:00"/>
        <d v="1975-12-19T00:00:00"/>
        <d v="1960-06-03T00:00:00"/>
        <d v="1970-10-24T00:00:00"/>
        <d v="1981-11-29T00:00:00"/>
        <d v="1970-04-12T00:00:00"/>
        <d v="1965-02-14T00:00:00"/>
        <d v="1997-12-13T00:00:00"/>
        <d v="1979-09-27T00:00:00"/>
        <d v="1975-05-26T00:00:00"/>
        <d v="1969-07-31T00:00:00"/>
        <d v="1972-12-26T00:00:00"/>
        <d v="1999-09-10T00:00:00"/>
        <d v="1970-01-09T00:00:00"/>
        <d v="1975-07-23T00:00:00"/>
        <d v="1987-10-12T00:00:00"/>
        <d v="2000-11-10T00:00:00"/>
        <d v="1985-04-01T00:00:00"/>
        <d v="1995-12-13T00:00:00"/>
        <d v="1995-04-22T00:00:00"/>
        <d v="2002-09-25T00:00:00"/>
        <d v="1999-05-04T00:00:00"/>
        <d v="1976-07-12T00:00:00"/>
        <d v="1971-02-08T00:00:00"/>
        <d v="1987-09-13T00:00:00"/>
        <d v="1967-04-16T00:00:00"/>
        <d v="1964-08-28T00:00:00"/>
        <d v="1975-06-30T00:00:00"/>
        <d v="1969-08-18T00:00:00"/>
        <d v="1993-06-25T00:00:00"/>
        <d v="1993-01-27T00:00:00"/>
        <d v="1999-11-03T00:00:00"/>
        <d v="2000-05-27T00:00:00"/>
        <d v="2002-11-06T00:00:00"/>
        <d v="1995-06-01T00:00:00"/>
        <d v="2001-01-09T00:00:00"/>
        <d v="1961-07-03T00:00:00"/>
        <d v="1987-03-18T00:00:00"/>
        <d v="1969-10-27T00:00:00"/>
        <d v="1960-03-28T00:00:00"/>
        <d v="2003-10-29T00:00:00"/>
        <d v="1993-08-10T00:00:00"/>
        <d v="1970-11-19T00:00:00"/>
        <d v="1995-10-12T00:00:00"/>
        <d v="1987-04-26T00:00:00"/>
        <d v="1983-08-26T00:00:00"/>
        <d v="2001-04-07T00:00:00"/>
        <d v="1988-05-24T00:00:00"/>
        <d v="1969-07-28T00:00:00"/>
        <d v="1968-10-11T00:00:00"/>
        <d v="1993-10-02T00:00:00"/>
        <d v="1971-03-11T00:00:00"/>
        <d v="1978-09-28T00:00:00"/>
        <d v="1963-02-16T00:00:00"/>
        <d v="1992-08-13T00:00:00"/>
        <d v="1992-07-24T00:00:00"/>
        <d v="1974-12-02T00:00:00"/>
        <d v="1975-09-07T00:00:00"/>
        <d v="1999-05-16T00:00:00"/>
        <d v="1999-01-04T00:00:00"/>
        <d v="2003-10-25T00:00:00"/>
        <d v="1988-04-17T00:00:00"/>
        <d v="1975-07-19T00:00:00"/>
        <d v="1987-11-09T00:00:00"/>
        <d v="1997-08-24T00:00:00"/>
        <d v="1982-01-06T00:00:00"/>
        <d v="1964-07-02T00:00:00"/>
        <d v="1991-03-19T00:00:00"/>
        <d v="1988-06-29T00:00:00"/>
        <d v="1964-07-06T00:00:00"/>
        <d v="1980-06-11T00:00:00"/>
        <d v="1983-11-17T00:00:00"/>
        <d v="1990-09-09T00:00:00"/>
        <d v="1979-02-16T00:00:00"/>
        <d v="1981-04-13T00:00:00"/>
        <d v="1998-07-22T00:00:00"/>
        <d v="1975-01-21T00:00:00"/>
        <d v="1963-11-12T00:00:00"/>
        <d v="1990-02-24T00:00:00"/>
        <d v="1993-12-27T00:00:00"/>
        <d v="1992-01-22T00:00:00"/>
        <d v="1962-06-05T00:00:00"/>
        <d v="1980-12-15T00:00:00"/>
        <d v="1981-09-11T00:00:00"/>
        <d v="1979-08-10T00:00:00"/>
        <d v="1973-02-11T00:00:00"/>
        <d v="1987-09-16T00:00:00"/>
        <d v="1979-09-19T00:00:00"/>
        <d v="1971-11-02T00:00:00"/>
        <d v="1989-03-14T00:00:00"/>
        <d v="1999-10-29T00:00:00"/>
        <d v="1988-10-03T00:00:00"/>
        <d v="1985-07-13T00:00:00"/>
        <d v="2000-08-25T00:00:00"/>
        <d v="1972-05-18T00:00:00"/>
        <d v="1992-09-12T00:00:00"/>
        <d v="1989-04-23T00:00:00"/>
        <d v="1999-10-26T00:00:00"/>
        <d v="1987-04-02T00:00:00"/>
        <d v="1969-10-06T00:00:00"/>
        <d v="1984-04-14T00:00:00"/>
        <d v="1991-08-31T00:00:00"/>
        <d v="1979-11-14T00:00:00"/>
        <d v="1961-12-08T00:00:00"/>
        <d v="1987-05-04T00:00:00"/>
        <d v="2002-05-24T00:00:00"/>
        <d v="1978-02-19T00:00:00"/>
        <d v="1988-04-13T00:00:00"/>
        <d v="1978-06-08T00:00:00"/>
        <d v="1971-09-27T00:00:00"/>
        <d v="1981-05-29T00:00:00"/>
        <d v="1982-10-05T00:00:00"/>
        <d v="1979-05-13T00:00:00"/>
        <d v="2004-04-12T00:00:00"/>
        <d v="1986-12-25T00:00:00"/>
        <d v="1964-01-27T00:00:00"/>
        <d v="1962-12-01T00:00:00"/>
        <d v="1991-06-28T00:00:00"/>
        <d v="1985-12-22T00:00:00"/>
        <d v="1972-01-22T00:00:00"/>
        <d v="1981-04-01T00:00:00"/>
        <d v="1983-04-12T00:00:00"/>
        <d v="1985-11-19T00:00:00"/>
        <d v="1976-07-16T00:00:00"/>
        <d v="1985-03-13T00:00:00"/>
        <d v="1999-11-25T00:00:00"/>
        <d v="1987-10-21T00:00:00"/>
        <d v="1988-07-05T00:00:00"/>
        <d v="2001-05-30T00:00:00"/>
        <d v="1986-12-15T00:00:00"/>
        <d v="1979-05-07T00:00:00"/>
        <d v="1959-07-05T00:00:00"/>
        <d v="1991-02-24T00:00:00"/>
        <d v="1990-11-22T00:00:00"/>
        <d v="1980-07-15T00:00:00"/>
        <d v="1972-09-15T00:00:00"/>
        <d v="1974-08-30T00:00:00"/>
        <d v="1997-05-04T00:00:00"/>
        <d v="1966-09-27T00:00:00"/>
        <d v="1999-08-25T00:00:00"/>
        <d v="1995-03-22T00:00:00"/>
        <d v="1993-09-15T00:00:00"/>
        <d v="1972-09-10T00:00:00"/>
        <d v="1983-12-29T00:00:00"/>
        <d v="1985-06-08T00:00:00"/>
        <d v="1967-03-06T00:00:00"/>
        <d v="1983-12-26T00:00:00"/>
        <d v="1997-12-30T00:00:00"/>
        <d v="1999-02-25T00:00:00"/>
        <d v="1996-09-04T00:00:00"/>
        <d v="1984-06-26T00:00:00"/>
        <d v="1976-04-22T00:00:00"/>
        <d v="1985-12-06T00:00:00"/>
        <d v="1971-03-05T00:00:00"/>
        <d v="1982-12-03T00:00:00"/>
        <d v="1971-11-18T00:00:00"/>
        <d v="1997-10-24T00:00:00"/>
        <d v="1998-04-09T00:00:00"/>
        <d v="1988-02-14T00:00:00"/>
        <d v="1963-05-02T00:00:00"/>
        <d v="1973-12-16T00:00:00"/>
        <d v="1982-10-07T00:00:00"/>
        <d v="1992-01-07T00:00:00"/>
        <d v="1999-02-02T00:00:00"/>
        <d v="2001-04-29T00:00:00"/>
        <d v="1974-04-20T00:00:00"/>
        <d v="1986-04-25T00:00:00"/>
        <d v="1976-06-01T00:00:00"/>
        <d v="1978-09-02T00:00:00"/>
        <d v="1970-07-24T00:00:00"/>
        <d v="1990-03-15T00:00:00"/>
        <d v="1997-12-10T00:00:00"/>
        <d v="1983-04-04T00:00:00"/>
        <d v="1991-06-08T00:00:00"/>
        <d v="1974-04-30T00:00:00"/>
        <d v="1982-04-02T00:00:00"/>
        <d v="2000-09-09T00:00:00"/>
        <d v="1966-02-14T00:00:00"/>
        <d v="1990-04-18T00:00:00"/>
        <d v="1984-11-19T00:00:00"/>
        <d v="1982-06-05T00:00:00"/>
        <d v="1971-12-02T00:00:00"/>
        <d v="1978-07-02T00:00:00"/>
        <d v="1981-10-11T00:00:00"/>
        <d v="1971-03-15T00:00:00"/>
        <d v="1980-10-31T00:00:00"/>
        <d v="1993-01-31T00:00:00"/>
        <d v="1988-11-01T00:00:00"/>
        <d v="1989-05-19T00:00:00"/>
        <d v="1967-05-16T00:00:00"/>
        <d v="1988-02-03T00:00:00"/>
        <d v="1980-08-31T00:00:00"/>
        <d v="1986-02-15T00:00:00"/>
        <d v="1966-12-13T00:00:00"/>
        <d v="1993-08-21T00:00:00"/>
        <d v="1986-02-17T00:00:00"/>
        <d v="2003-04-19T00:00:00"/>
        <d v="1994-02-23T00:00:00"/>
        <d v="1971-05-04T00:00:00"/>
        <d v="1994-01-30T00:00:00"/>
        <d v="1989-09-11T00:00:00"/>
        <d v="1971-04-20T00:00:00"/>
        <d v="2002-05-11T00:00:00"/>
        <d v="2000-05-29T00:00:00"/>
        <d v="2001-08-20T00:00:00"/>
        <d v="1983-06-18T00:00:00"/>
        <d v="1991-03-31T00:00:00"/>
        <d v="1980-04-25T00:00:00"/>
        <d v="1971-07-18T00:00:00"/>
        <d v="1968-04-11T00:00:00"/>
        <d v="1974-10-14T00:00:00"/>
        <d v="1974-05-09T00:00:00"/>
        <d v="1982-01-03T00:00:00"/>
        <d v="1985-11-28T00:00:00"/>
        <d v="1971-04-26T00:00:00"/>
        <d v="1970-05-08T00:00:00"/>
        <d v="1985-09-17T00:00:00"/>
        <d v="1998-01-24T00:00:00"/>
        <d v="1990-11-09T00:00:00"/>
        <d v="1970-02-24T00:00:00"/>
        <d v="1979-02-26T00:00:00"/>
        <d v="1993-12-30T00:00:00"/>
        <d v="1971-09-15T00:00:00"/>
        <d v="1960-05-19T00:00:00"/>
        <d v="1971-08-02T00:00:00"/>
        <d v="1971-03-19T00:00:00"/>
        <d v="1996-10-02T00:00:00"/>
        <d v="1959-12-25T00:00:00"/>
        <d v="2000-07-31T00:00:00"/>
        <d v="1970-11-03T00:00:00"/>
        <d v="1985-09-10T00:00:00"/>
        <d v="1991-10-17T00:00:00"/>
        <d v="1986-06-03T00:00:00"/>
        <d v="1975-01-03T00:00:00"/>
        <d v="1985-10-05T00:00:00"/>
        <d v="1960-12-24T00:00:00"/>
        <d v="1997-02-18T00:00:00"/>
        <d v="1971-04-06T00:00:00"/>
        <d v="1984-12-30T00:00:00"/>
        <d v="2000-06-22T00:00:00"/>
        <d v="1991-04-07T00:00:00"/>
        <d v="1984-05-20T00:00:00"/>
        <d v="1988-03-01T00:00:00"/>
        <d v="1986-05-17T00:00:00"/>
        <d v="1984-10-10T00:00:00"/>
        <d v="2002-06-28T00:00:00"/>
        <d v="1995-01-10T00:00:00"/>
        <d v="1992-08-26T00:00:00"/>
        <d v="1997-12-03T00:00:00"/>
        <d v="1997-08-19T00:00:00"/>
        <d v="1963-12-11T00:00:00"/>
        <d v="1959-11-07T00:00:00"/>
        <d v="1988-05-28T00:00:00"/>
        <d v="1965-02-16T00:00:00"/>
        <d v="1979-08-29T00:00:00"/>
        <d v="1976-02-21T00:00:00"/>
        <d v="1962-12-20T00:00:00"/>
        <d v="1999-11-19T00:00:00"/>
        <d v="1989-09-26T00:00:00"/>
        <d v="1971-07-24T00:00:00"/>
        <d v="1977-06-14T00:00:00"/>
        <d v="1994-04-26T00:00:00"/>
        <d v="1971-06-06T00:00:00"/>
        <d v="1980-12-27T00:00:00"/>
        <d v="1964-09-13T00:00:00"/>
        <d v="1985-01-21T00:00:00"/>
        <d v="1982-05-07T00:00:00"/>
        <d v="1973-01-21T00:00:00"/>
        <d v="1976-03-03T00:00:00"/>
        <d v="1973-12-07T00:00:00"/>
        <d v="1979-01-09T00:00:00"/>
        <d v="1988-07-31T00:00:00"/>
        <d v="2000-07-02T00:00:00"/>
        <d v="1995-09-19T00:00:00"/>
        <d v="1992-04-24T00:00:00"/>
        <d v="1990-06-20T00:00:00"/>
        <d v="1989-03-16T00:00:00"/>
        <d v="1994-05-06T00:00:00"/>
        <d v="1974-04-16T00:00:00"/>
        <d v="1978-07-01T00:00:00"/>
        <d v="1998-12-13T00:00:00"/>
        <d v="1985-03-21T00:00:00"/>
        <d v="2003-07-15T00:00:00"/>
        <d v="1996-08-09T00:00:00"/>
        <d v="1996-11-27T00:00:00"/>
        <d v="1967-01-20T00:00:00"/>
        <d v="1979-07-09T00:00:00"/>
        <d v="1973-09-02T00:00:00"/>
        <d v="1986-02-26T00:00:00"/>
        <d v="1970-01-03T00:00:00"/>
        <d v="2002-05-02T00:00:00"/>
        <d v="1999-04-08T00:00:00"/>
        <d v="1973-07-27T00:00:00"/>
        <d v="1973-05-02T00:00:00"/>
        <d v="1970-05-20T00:00:00"/>
        <d v="1983-01-10T00:00:00"/>
        <d v="1975-01-27T00:00:00"/>
        <d v="1999-04-15T00:00:00"/>
        <d v="1981-04-04T00:00:00"/>
        <d v="1993-01-19T00:00:00"/>
        <d v="1997-05-20T00:00:00"/>
        <d v="1994-11-30T00:00:00"/>
        <d v="1979-10-04T00:00:00"/>
        <d v="2003-12-18T00:00:00"/>
        <d v="1995-12-17T00:00:00"/>
        <d v="1966-06-05T00:00:00"/>
        <d v="2001-04-01T00:00:00"/>
        <d v="1989-12-28T00:00:00"/>
        <d v="1999-07-18T00:00:00"/>
        <d v="1998-10-04T00:00:00"/>
        <d v="1983-09-21T00:00:00"/>
        <d v="1983-07-30T00:00:00"/>
        <d v="1981-01-01T00:00:00"/>
        <d v="1991-12-12T00:00:00"/>
        <d v="1995-11-25T00:00:00"/>
        <d v="1975-07-25T00:00:00"/>
        <d v="1971-02-15T00:00:00"/>
        <d v="2001-03-01T00:00:00"/>
        <d v="1987-08-28T00:00:00"/>
        <d v="1989-07-16T00:00:00"/>
        <d v="1960-07-31T00:00:00"/>
        <d v="1969-12-23T00:00:00"/>
        <d v="1982-12-31T00:00:00"/>
        <d v="1985-09-14T00:00:00"/>
        <d v="1977-04-18T00:00:00"/>
        <d v="2001-11-22T00:00:00"/>
        <d v="1985-04-29T00:00:00"/>
        <d v="2003-08-05T00:00:00"/>
        <d v="2003-02-17T00:00:00"/>
        <d v="1970-10-05T00:00:00"/>
        <d v="1979-09-03T00:00:00"/>
        <d v="1987-06-15T00:00:00"/>
        <d v="1999-06-25T00:00:00"/>
        <d v="1991-09-14T00:00:00"/>
        <d v="1989-01-15T00:00:00"/>
        <d v="1981-06-20T00:00:00"/>
        <d v="1970-01-15T00:00:00"/>
        <d v="1983-04-09T00:00:00"/>
        <d v="1988-04-11T00:00:00"/>
        <d v="2004-02-04T00:00:00"/>
        <d v="1978-02-14T00:00:00"/>
        <d v="1983-12-19T00:00:00"/>
        <d v="1993-07-07T00:00:00"/>
        <d v="1975-10-05T00:00:00"/>
        <d v="1990-12-07T00:00:00"/>
        <d v="1997-04-27T00:00:00"/>
        <d v="1987-06-02T00:00:00"/>
        <d v="1972-04-21T00:00:00"/>
        <d v="1984-08-07T00:00:00"/>
        <d v="1970-01-12T00:00:00"/>
        <d v="1970-08-16T00:00:00"/>
        <d v="1980-01-19T00:00:00"/>
        <d v="1994-08-19T00:00:00"/>
        <d v="1983-02-20T00:00:00"/>
        <d v="1981-01-03T00:00:00"/>
        <d v="1971-02-02T00:00:00"/>
        <d v="1988-01-23T00:00:00"/>
        <d v="1994-12-24T00:00:00"/>
        <d v="1997-04-25T00:00:00"/>
        <d v="1977-05-17T00:00:00"/>
        <d v="1976-10-24T00:00:00"/>
        <d v="2001-01-21T00:00:00"/>
        <d v="1982-03-20T00:00:00"/>
        <d v="1990-07-23T00:00:00"/>
        <d v="1988-10-06T00:00:00"/>
        <d v="1997-10-13T00:00:00"/>
        <d v="1982-11-13T00:00:00"/>
        <d v="1970-04-26T00:00:00"/>
        <d v="1988-07-17T00:00:00"/>
        <d v="1974-09-17T00:00:00"/>
        <d v="1978-12-03T00:00:00"/>
        <d v="1967-10-19T00:00:00"/>
        <d v="1966-03-24T00:00:00"/>
        <d v="1981-01-15T00:00:00"/>
        <d v="1986-10-21T00:00:00"/>
        <d v="1979-01-23T00:00:00"/>
        <d v="1987-01-08T00:00:00"/>
        <d v="1994-05-10T00:00:00"/>
        <d v="1964-12-28T00:00:00"/>
        <d v="1975-04-02T00:00:00"/>
        <d v="1970-08-09T00:00:00"/>
        <d v="1972-07-22T00:00:00"/>
        <d v="1976-07-31T00:00:00"/>
        <d v="1965-02-27T00:00:00"/>
        <d v="1982-11-19T00:00:00"/>
        <d v="1981-03-01T00:00:00"/>
        <d v="1977-10-16T00:00:00"/>
        <d v="1963-07-30T00:00:00"/>
        <d v="1970-02-10T00:00:00"/>
        <d v="1999-12-05T00:00:00"/>
        <d v="1987-05-15T00:00:00"/>
        <d v="2001-05-15T00:00:00"/>
        <d v="1997-06-12T00:00:00"/>
        <d v="1979-04-22T00:00:00"/>
        <d v="2001-09-25T00:00:00"/>
        <d v="2003-01-18T00:00:00"/>
        <d v="1998-12-30T00:00:00"/>
        <d v="1993-04-30T00:00:00"/>
        <d v="1959-12-05T00:00:00"/>
        <d v="2002-10-17T00:00:00"/>
        <d v="1999-04-13T00:00:00"/>
        <d v="1963-09-06T00:00:00"/>
        <d v="1972-11-05T00:00:00"/>
        <d v="1976-02-24T00:00:00"/>
        <d v="1992-04-05T00:00:00"/>
        <d v="1998-02-28T00:00:00"/>
        <d v="1977-12-17T00:00:00"/>
        <d v="1980-02-13T00:00:00"/>
        <d v="1979-11-01T00:00:00"/>
        <d v="1978-05-19T00:00:00"/>
        <d v="1995-07-08T00:00:00"/>
        <d v="1988-05-07T00:00:00"/>
        <d v="1983-02-21T00:00:00"/>
        <d v="1988-01-08T00:00:00"/>
        <d v="1986-05-10T00:00:00"/>
        <d v="1998-12-16T00:00:00"/>
        <d v="1994-01-16T00:00:00"/>
        <d v="2000-02-08T00:00:00"/>
        <d v="1959-12-15T00:00:00"/>
        <d v="2003-03-14T00:00:00"/>
        <d v="1998-09-09T00:00:00"/>
        <d v="1989-04-26T00:00:00"/>
        <d v="1963-10-11T00:00:00"/>
        <d v="1970-01-07T00:00:00"/>
        <d v="2000-06-18T00:00:00"/>
        <d v="1998-03-16T00:00:00"/>
        <d v="1974-07-26T00:00:00"/>
        <d v="1991-11-16T00:00:00"/>
        <d v="1987-05-20T00:00:00"/>
        <d v="1979-12-17T00:00:00"/>
        <d v="1975-05-05T00:00:00"/>
        <d v="1963-03-01T00:00:00"/>
        <d v="1969-05-26T00:00:00"/>
        <d v="1987-04-09T00:00:00"/>
        <d v="1983-06-06T00:00:00"/>
        <d v="1996-08-19T00:00:00"/>
        <d v="1982-04-18T00:00:00"/>
        <d v="1967-10-29T00:00:00"/>
        <d v="1981-05-07T00:00:00"/>
        <d v="1997-09-27T00:00:00"/>
        <d v="1971-12-13T00:00:00"/>
        <d v="1992-11-05T00:00:00"/>
        <d v="1980-09-13T00:00:00"/>
        <d v="1984-02-15T00:00:00"/>
        <d v="1971-01-09T00:00:00"/>
        <d v="1989-11-10T00:00:00"/>
        <d v="1972-10-08T00:00:00"/>
        <d v="1992-10-27T00:00:00"/>
        <d v="1972-04-13T00:00:00"/>
        <d v="1988-11-11T00:00:00"/>
        <d v="1962-02-27T00:00:00"/>
        <d v="1979-03-06T00:00:00"/>
        <d v="1996-12-29T00:00:00"/>
        <d v="1971-03-21T00:00:00"/>
        <d v="1975-04-23T00:00:00"/>
        <d v="1982-01-31T00:00:00"/>
        <d v="1965-02-17T00:00:00"/>
        <d v="1994-07-22T00:00:00"/>
        <d v="1963-04-27T00:00:00"/>
        <d v="1993-04-02T00:00:00"/>
        <d v="1981-01-10T00:00:00"/>
        <d v="1975-02-20T00:00:00"/>
        <d v="1988-12-06T00:00:00"/>
        <d v="1987-11-25T00:00:00"/>
        <d v="1996-06-25T00:00:00"/>
        <d v="1979-12-15T00:00:00"/>
        <d v="1978-08-07T00:00:00"/>
        <d v="1959-12-28T00:00:00"/>
        <d v="2002-08-06T00:00:00"/>
        <d v="1973-06-13T00:00:00"/>
        <d v="1976-11-11T00:00:00"/>
        <d v="1991-10-26T00:00:00"/>
        <d v="1975-03-06T00:00:00"/>
        <d v="1992-04-30T00:00:00"/>
        <d v="1994-10-27T00:00:00"/>
        <d v="1960-04-11T00:00:00"/>
        <d v="1994-02-04T00:00:00"/>
        <d v="1990-12-17T00:00:00"/>
        <d v="1982-08-22T00:00:00"/>
        <d v="1962-11-22T00:00:00"/>
        <d v="1984-01-14T00:00:00"/>
        <d v="2002-03-01T00:00:00"/>
        <d v="1986-09-20T00:00:00"/>
        <d v="1965-12-27T00:00:00"/>
        <d v="1994-06-30T00:00:00"/>
        <d v="1959-09-01T00:00:00"/>
        <d v="1998-03-31T00:00:00"/>
        <d v="1983-06-24T00:00:00"/>
        <d v="1995-06-10T00:00:00"/>
        <d v="1994-08-27T00:00:00"/>
        <d v="2001-11-01T00:00:00"/>
        <d v="1989-01-27T00:00:00"/>
        <d v="1998-04-21T00:00:00"/>
        <d v="1985-02-19T00:00:00"/>
        <d v="1966-07-23T00:00:00"/>
        <d v="1967-09-11T00:00:00"/>
        <d v="1988-01-25T00:00:00"/>
        <d v="1985-12-30T00:00:00"/>
        <d v="1995-07-01T00:00:00"/>
        <d v="2004-03-16T00:00:00"/>
        <d v="1990-01-31T00:00:00"/>
        <d v="1989-07-07T00:00:00"/>
        <d v="1979-03-16T00:00:00"/>
        <d v="1984-06-28T00:00:00"/>
        <d v="1970-05-24T00:00:00"/>
        <d v="1999-08-12T00:00:00"/>
        <d v="1996-06-14T00:00:00"/>
        <d v="1973-05-04T00:00:00"/>
        <d v="1973-12-25T00:00:00"/>
        <d v="1971-07-31T00:00:00"/>
        <d v="1982-12-17T00:00:00"/>
        <d v="1992-06-11T00:00:00"/>
        <d v="1996-08-16T00:00:00"/>
        <d v="1995-10-03T00:00:00"/>
        <d v="1993-03-12T00:00:00"/>
        <d v="1972-04-11T00:00:00"/>
        <d v="1988-02-24T00:00:00"/>
        <d v="1976-06-15T00:00:00"/>
        <d v="1963-01-19T00:00:00"/>
        <d v="1988-04-04T00:00:00"/>
        <d v="1980-11-29T00:00:00"/>
        <d v="1992-03-28T00:00:00"/>
        <d v="1991-04-08T00:00:00"/>
        <d v="1963-12-15T00:00:00"/>
        <d v="1975-03-08T00:00:00"/>
        <d v="1971-01-13T00:00:00"/>
        <d v="1998-09-16T00:00:00"/>
        <d v="1983-09-27T00:00:00"/>
        <d v="1998-06-11T00:00:00"/>
        <d v="1996-11-13T00:00:00"/>
        <d v="1995-06-30T00:00:00"/>
        <d v="1986-03-15T00:00:00"/>
        <d v="1994-02-28T00:00:00"/>
        <d v="1988-03-22T00:00:00"/>
        <d v="2002-08-09T00:00:00"/>
        <d v="1969-07-23T00:00:00"/>
        <d v="1983-02-28T00:00:00"/>
        <d v="2003-12-07T00:00:00"/>
        <d v="1991-09-26T00:00:00"/>
        <d v="1976-11-04T00:00:00"/>
        <d v="1962-08-21T00:00:00"/>
        <d v="1989-06-22T00:00:00"/>
        <d v="1970-07-29T00:00:00"/>
        <d v="1960-04-29T00:00:00"/>
        <d v="1973-11-14T00:00:00"/>
        <d v="1990-06-30T00:00:00"/>
        <d v="1988-02-01T00:00:00"/>
        <d v="1983-08-15T00:00:00"/>
        <d v="1974-09-10T00:00:00"/>
        <d v="1984-08-18T00:00:00"/>
        <d v="1973-03-11T00:00:00"/>
        <d v="1984-02-06T00:00:00"/>
        <d v="1977-10-30T00:00:00"/>
        <d v="1980-01-16T00:00:00"/>
        <d v="1997-04-19T00:00:00"/>
        <d v="1991-06-30T00:00:00"/>
        <d v="1992-09-25T00:00:00"/>
        <d v="1962-08-30T00:00:00"/>
        <d v="1987-05-24T00:00:00"/>
        <d v="1994-03-06T00:00:00"/>
        <d v="1973-03-27T00:00:00"/>
        <d v="2001-11-07T00:00:00"/>
        <d v="1975-01-29T00:00:00"/>
        <d v="1991-02-13T00:00:00"/>
        <d v="1983-08-10T00:00:00"/>
        <d v="1982-03-17T00:00:00"/>
        <d v="1980-12-06T00:00:00"/>
        <d v="1987-03-15T00:00:00"/>
        <d v="1993-02-11T00:00:00"/>
        <d v="1971-02-07T00:00:00"/>
        <d v="2001-01-16T00:00:00"/>
        <d v="1963-06-16T00:00:00"/>
        <d v="1978-06-29T00:00:00"/>
        <d v="1965-12-08T00:00:00"/>
        <d v="1983-11-13T00:00:00"/>
        <d v="1971-01-31T00:00:00"/>
        <d v="1963-07-15T00:00:00"/>
        <d v="1962-03-01T00:00:00"/>
        <d v="1981-12-24T00:00:00"/>
        <d v="1991-06-01T00:00:00"/>
        <d v="1987-01-29T00:00:00"/>
        <d v="1987-08-07T00:00:00"/>
        <d v="1986-10-02T00:00:00"/>
        <d v="1991-04-15T00:00:00"/>
        <d v="1970-10-31T00:00:00"/>
        <d v="2003-03-10T00:00:00"/>
        <d v="1972-01-30T00:00:00"/>
        <d v="1979-01-21T00:00:00"/>
        <d v="1994-08-23T00:00:00"/>
        <d v="1965-12-17T00:00:00"/>
        <d v="1996-12-23T00:00:00"/>
        <d v="1977-06-27T00:00:00"/>
        <d v="1983-05-13T00:00:00"/>
        <d v="1967-12-27T00:00:00"/>
        <d v="1982-06-08T00:00:00"/>
        <d v="1970-05-26T00:00:00"/>
        <d v="1985-03-25T00:00:00"/>
        <d v="1973-09-18T00:00:00"/>
        <d v="1978-11-12T00:00:00"/>
        <d v="1963-07-22T00:00:00"/>
        <d v="1967-07-06T00:00:00"/>
        <d v="1960-09-15T00:00:00"/>
        <d v="1998-03-19T00:00:00"/>
        <d v="1970-05-19T00:00:00"/>
        <d v="1975-03-11T00:00:00"/>
        <d v="1987-10-11T00:00:00"/>
        <d v="1972-11-18T00:00:00"/>
        <d v="1961-04-01T00:00:00"/>
        <d v="1995-05-05T00:00:00"/>
        <d v="1998-12-04T00:00:00"/>
        <d v="1982-08-01T00:00:00"/>
        <d v="1967-01-24T00:00:00"/>
        <d v="1996-06-06T00:00:00"/>
        <d v="1992-08-29T00:00:00"/>
        <d v="1988-04-22T00:00:00"/>
        <d v="1992-06-20T00:00:00"/>
        <d v="1979-04-28T00:00:00"/>
        <d v="1979-07-02T00:00:00"/>
        <d v="1983-07-07T00:00:00"/>
        <d v="1994-05-30T00:00:00"/>
        <d v="1981-03-30T00:00:00"/>
        <d v="1983-10-02T00:00:00"/>
        <d v="1972-08-12T00:00:00"/>
        <d v="1971-07-11T00:00:00"/>
        <d v="1983-08-23T00:00:00"/>
        <d v="1999-06-14T00:00:00"/>
        <d v="1964-12-31T00:00:00"/>
        <d v="2001-06-27T00:00:00"/>
        <d v="1992-01-31T00:00:00"/>
        <d v="1970-11-29T00:00:00"/>
        <d v="2000-12-03T00:00:00"/>
        <d v="1984-09-28T00:00:00"/>
        <d v="1982-03-19T00:00:00"/>
        <d v="1984-02-05T00:00:00"/>
        <d v="1994-03-22T00:00:00"/>
        <d v="1988-09-10T00:00:00"/>
        <d v="1985-07-05T00:00:00"/>
        <d v="1982-10-20T00:00:00"/>
        <d v="2002-03-30T00:00:00"/>
        <d v="1972-05-22T00:00:00"/>
        <d v="1981-01-09T00:00:00"/>
        <d v="1997-05-22T00:00:00"/>
        <d v="1989-01-05T00:00:00"/>
        <d v="1970-01-17T00:00:00"/>
        <d v="1995-05-02T00:00:00"/>
        <d v="2002-07-07T00:00:00"/>
        <d v="1982-10-01T00:00:00"/>
        <d v="1995-01-08T00:00:00"/>
        <d v="1984-08-21T00:00:00"/>
        <d v="1982-11-03T00:00:00"/>
        <d v="1961-08-07T00:00:00"/>
        <d v="1965-07-03T00:00:00"/>
        <d v="1981-04-08T00:00:00"/>
        <d v="1971-07-29T00:00:00"/>
        <d v="1962-08-12T00:00:00"/>
        <d v="1973-01-04T00:00:00"/>
        <d v="1983-02-22T00:00:00"/>
        <d v="1990-05-04T00:00:00"/>
        <d v="1977-07-06T00:00:00"/>
        <d v="1998-04-10T00:00:00"/>
        <d v="1973-07-21T00:00:00"/>
        <d v="1982-02-17T00:00:00"/>
        <d v="1978-01-31T00:00:00"/>
        <d v="1993-09-17T00:00:00"/>
        <d v="1989-01-09T00:00:00"/>
        <d v="1985-12-29T00:00:00"/>
        <d v="1982-05-17T00:00:00"/>
        <d v="1988-03-21T00:00:00"/>
        <d v="1996-12-21T00:00:00"/>
        <d v="1989-02-18T00:00:00"/>
        <d v="1981-01-30T00:00:00"/>
        <d v="1999-04-21T00:00:00"/>
        <d v="1988-11-03T00:00:00"/>
        <d v="1992-05-11T00:00:00"/>
        <d v="1991-09-03T00:00:00"/>
        <d v="1976-03-14T00:00:00"/>
        <d v="2002-09-30T00:00:00"/>
        <d v="1965-04-01T00:00:00"/>
        <d v="1985-09-27T00:00:00"/>
        <d v="1981-12-30T00:00:00"/>
        <d v="1978-04-08T00:00:00"/>
        <d v="1983-09-18T00:00:00"/>
        <d v="2003-01-29T00:00:00"/>
        <d v="1992-04-17T00:00:00"/>
        <d v="1987-09-01T00:00:00"/>
        <d v="1998-10-18T00:00:00"/>
        <d v="1965-05-06T00:00:00"/>
        <d v="1992-08-27T00:00:00"/>
        <d v="1975-11-11T00:00:00"/>
        <d v="1968-06-05T00:00:00"/>
        <d v="1980-02-24T00:00:00"/>
        <d v="2000-09-22T00:00:00"/>
        <d v="1994-04-06T00:00:00"/>
        <d v="1981-07-04T00:00:00"/>
        <d v="1962-03-10T00:00:00"/>
        <d v="1981-11-28T00:00:00"/>
        <d v="1994-09-27T00:00:00"/>
        <d v="1989-11-06T00:00:00"/>
        <d v="1962-10-14T00:00:00"/>
        <d v="2003-02-05T00:00:00"/>
        <d v="1972-11-19T00:00:00"/>
        <d v="1971-11-21T00:00:00"/>
        <d v="1969-06-25T00:00:00"/>
        <d v="1987-06-16T00:00:00"/>
        <d v="1998-03-20T00:00:00"/>
        <d v="1975-05-11T00:00:00"/>
        <d v="1962-01-02T00:00:00"/>
        <d v="1999-01-14T00:00:00"/>
        <d v="1974-01-17T00:00:00"/>
        <d v="1995-06-06T00:00:00"/>
        <d v="1975-10-27T00:00:00"/>
        <d v="1978-09-08T00:00:00"/>
        <d v="1993-11-13T00:00:00"/>
        <d v="1972-06-23T00:00:00"/>
        <d v="1962-01-01T00:00:00"/>
        <d v="1981-05-26T00:00:00"/>
        <d v="1973-11-30T00:00:00"/>
        <d v="2003-10-28T00:00:00"/>
        <d v="1973-05-11T00:00:00"/>
        <d v="2000-03-06T00:00:00"/>
        <d v="1972-02-02T00:00:00"/>
        <d v="2004-01-27T00:00:00"/>
        <d v="1988-08-23T00:00:00"/>
        <d v="1986-02-11T00:00:00"/>
        <d v="1985-02-18T00:00:00"/>
        <d v="1974-04-17T00:00:00"/>
        <d v="1989-08-26T00:00:00"/>
        <d v="1971-03-31T00:00:00"/>
        <d v="1973-10-05T00:00:00"/>
        <d v="1973-07-26T00:00:00"/>
        <d v="1966-01-08T00:00:00"/>
        <d v="1979-11-07T00:00:00"/>
        <d v="1982-12-18T00:00:00"/>
        <d v="1960-11-12T00:00:00"/>
        <d v="1975-07-27T00:00:00"/>
        <d v="1984-08-31T00:00:00"/>
        <d v="1979-12-08T00:00:00"/>
        <d v="1970-09-13T00:00:00"/>
        <d v="1995-10-14T00:00:00"/>
        <d v="1964-06-02T00:00:00"/>
        <d v="1969-01-06T00:00:00"/>
        <d v="1982-01-29T00:00:00"/>
        <d v="1990-08-26T00:00:00"/>
        <d v="1985-12-07T00:00:00"/>
        <d v="1973-12-06T00:00:00"/>
        <d v="1969-08-12T00:00:00"/>
        <d v="1988-04-06T00:00:00"/>
        <d v="1975-07-18T00:00:00"/>
        <d v="1983-09-23T00:00:00"/>
        <d v="1976-12-05T00:00:00"/>
        <d v="1989-11-16T00:00:00"/>
        <d v="1999-10-18T00:00:00"/>
        <d v="1998-08-08T00:00:00"/>
        <d v="1974-11-20T00:00:00"/>
        <d v="1988-03-16T00:00:00"/>
        <d v="1972-01-08T00:00:00"/>
        <d v="1982-11-16T00:00:00"/>
        <d v="1993-07-12T00:00:00"/>
        <d v="1983-05-29T00:00:00"/>
        <d v="1994-08-12T00:00:00"/>
        <d v="1971-12-07T00:00:00"/>
        <d v="1969-06-03T00:00:00"/>
        <d v="1995-09-18T00:00:00"/>
        <d v="1983-03-11T00:00:00"/>
        <d v="1964-10-08T00:00:00"/>
        <d v="1978-03-30T00:00:00"/>
        <d v="1962-08-27T00:00:00"/>
        <d v="1960-11-15T00:00:00"/>
        <d v="1979-06-30T00:00:00"/>
        <d v="1966-11-02T00:00:00"/>
        <d v="1973-11-04T00:00:00"/>
        <d v="1979-04-09T00:00:00"/>
        <d v="1993-02-08T00:00:00"/>
        <d v="1975-12-16T00:00:00"/>
        <d v="1975-02-18T00:00:00"/>
        <d v="1993-06-23T00:00:00"/>
        <d v="2000-11-14T00:00:00"/>
        <d v="1980-11-07T00:00:00"/>
        <d v="1971-06-24T00:00:00"/>
        <d v="1988-12-12T00:00:00"/>
        <d v="1996-08-07T00:00:00"/>
        <d v="1967-12-25T00:00:00"/>
        <d v="2001-08-09T00:00:00"/>
        <d v="1998-09-08T00:00:00"/>
        <d v="2004-04-06T00:00:00"/>
        <d v="1982-08-19T00:00:00"/>
        <d v="1979-08-01T00:00:00"/>
        <d v="1995-01-21T00:00:00"/>
        <d v="1969-11-24T00:00:00"/>
        <d v="1982-03-23T00:00:00"/>
        <d v="1979-01-12T00:00:00"/>
        <d v="1986-04-20T00:00:00"/>
        <d v="1988-08-04T00:00:00"/>
        <d v="1991-06-20T00:00:00"/>
        <d v="1997-08-29T00:00:00"/>
        <d v="1985-12-18T00:00:00"/>
        <d v="1988-06-27T00:00:00"/>
        <d v="1961-03-02T00:00:00"/>
        <d v="1998-10-30T00:00:00"/>
        <d v="1996-10-31T00:00:00"/>
        <d v="2003-07-02T00:00:00"/>
        <d v="1990-10-21T00:00:00"/>
        <d v="2003-05-02T00:00:00"/>
        <d v="1975-09-12T00:00:00"/>
        <d v="1978-06-27T00:00:00"/>
        <d v="1983-01-15T00:00:00"/>
        <d v="1987-11-06T00:00:00"/>
        <d v="1972-10-01T00:00:00"/>
        <d v="1977-10-31T00:00:00"/>
        <d v="1985-07-23T00:00:00"/>
        <d v="2001-05-05T00:00:00"/>
        <d v="1992-03-30T00:00:00"/>
        <d v="1970-11-27T00:00:00"/>
        <d v="1981-03-17T00:00:00"/>
        <d v="1992-03-03T00:00:00"/>
        <d v="1996-03-18T00:00:00"/>
        <d v="2000-01-18T00:00:00"/>
        <d v="1968-10-01T00:00:00"/>
        <d v="2000-08-10T00:00:00"/>
        <d v="1966-11-23T00:00:00"/>
        <d v="1992-03-27T00:00:00"/>
        <d v="2002-11-09T00:00:00"/>
        <d v="1966-02-11T00:00:00"/>
        <d v="1970-01-26T00:00:00"/>
        <d v="1993-04-09T00:00:00"/>
        <d v="1993-07-18T00:00:00"/>
        <d v="1986-03-11T00:00:00"/>
        <d v="1992-11-20T00:00:00"/>
        <d v="1983-11-11T00:00:00"/>
        <d v="1964-05-27T00:00:00"/>
        <d v="1974-05-31T00:00:00"/>
        <d v="1994-02-17T00:00:00"/>
        <d v="1961-11-05T00:00:00"/>
        <d v="1994-09-30T00:00:00"/>
        <d v="1964-04-04T00:00:00"/>
        <d v="1980-06-16T00:00:00"/>
        <d v="1984-06-02T00:00:00"/>
        <d v="1967-06-13T00:00:00"/>
        <d v="1996-11-28T00:00:00"/>
        <d v="1990-01-20T00:00:00"/>
        <d v="1974-06-20T00:00:00"/>
        <d v="1982-07-08T00:00:00"/>
        <d v="1999-10-17T00:00:00"/>
        <d v="1962-09-27T00:00:00"/>
        <d v="1971-12-04T00:00:00"/>
        <d v="1978-04-26T00:00:00"/>
        <d v="1973-12-15T00:00:00"/>
        <d v="1972-05-15T00:00:00"/>
        <d v="1996-01-09T00:00:00"/>
        <d v="1985-08-02T00:00:00"/>
        <d v="1973-10-30T00:00:00"/>
        <d v="1967-08-05T00:00:00"/>
        <d v="1975-03-29T00:00:00"/>
        <d v="1986-03-02T00:00:00"/>
        <d v="1980-04-20T00:00:00"/>
        <d v="1980-07-14T00:00:00"/>
        <d v="1994-11-20T00:00:00"/>
        <d v="1992-08-23T00:00:00"/>
        <d v="1978-09-14T00:00:00"/>
        <d v="2001-11-17T00:00:00"/>
        <d v="2002-07-18T00:00:00"/>
        <d v="1995-02-21T00:00:00"/>
        <d v="1974-02-25T00:00:00"/>
        <d v="1984-08-02T00:00:00"/>
        <d v="1970-04-24T00:00:00"/>
        <d v="1999-06-12T00:00:00"/>
        <d v="1984-03-10T00:00:00"/>
        <d v="1986-05-22T00:00:00"/>
        <d v="1983-08-21T00:00:00"/>
        <d v="1978-02-11T00:00:00"/>
        <d v="1997-04-09T00:00:00"/>
        <d v="1978-08-26T00:00:00"/>
        <d v="1981-09-05T00:00:00"/>
        <d v="2002-03-22T00:00:00"/>
        <d v="1964-09-15T00:00:00"/>
        <d v="1967-07-16T00:00:00"/>
        <d v="2000-05-12T00:00:00"/>
        <d v="1991-12-26T00:00:00"/>
        <d v="1976-11-06T00:00:00"/>
        <d v="1980-07-12T00:00:00"/>
        <d v="1986-12-03T00:00:00"/>
        <d v="1991-10-29T00:00:00"/>
        <d v="1995-06-11T00:00:00"/>
        <d v="1977-12-15T00:00:00"/>
        <d v="1992-04-10T00:00:00"/>
        <d v="1997-01-24T00:00:00"/>
        <d v="1967-11-03T00:00:00"/>
        <d v="2004-02-27T00:00:00"/>
        <d v="1979-10-01T00:00:00"/>
        <d v="1965-09-11T00:00:00"/>
        <d v="1972-06-18T00:00:00"/>
        <d v="1985-03-06T00:00:00"/>
        <d v="1981-06-27T00:00:00"/>
        <d v="1998-03-11T00:00:00"/>
        <d v="1981-08-18T00:00:00"/>
        <d v="1979-04-30T00:00:00"/>
        <d v="1981-05-22T00:00:00"/>
        <d v="1959-07-06T00:00:00"/>
        <d v="1998-06-02T00:00:00"/>
        <d v="1993-11-07T00:00:00"/>
        <d v="1975-02-19T00:00:00"/>
        <d v="1995-08-20T00:00:00"/>
        <d v="1992-11-26T00:00:00"/>
        <d v="1987-03-02T00:00:00"/>
        <d v="1968-07-17T00:00:00"/>
        <d v="2002-01-10T00:00:00"/>
        <d v="2000-10-26T00:00:00"/>
        <d v="1986-10-05T00:00:00"/>
        <d v="1970-03-21T00:00:00"/>
        <d v="1981-12-12T00:00:00"/>
        <d v="2003-11-22T00:00:00"/>
        <d v="1986-12-05T00:00:00"/>
        <d v="2004-03-02T00:00:00"/>
        <d v="1978-02-21T00:00:00"/>
        <d v="1997-01-19T00:00:00"/>
        <d v="1969-08-23T00:00:00"/>
        <d v="2004-03-09T00:00:00"/>
        <d v="1986-02-24T00:00:00"/>
        <d v="1971-11-27T00:00:00"/>
        <d v="1997-08-14T00:00:00"/>
        <d v="1984-12-28T00:00:00"/>
        <d v="1997-09-18T00:00:00"/>
        <d v="1976-08-30T00:00:00"/>
        <d v="2002-10-22T00:00:00"/>
        <d v="1965-07-31T00:00:00"/>
        <d v="1997-02-11T00:00:00"/>
        <d v="1970-02-25T00:00:00"/>
        <d v="1982-09-18T00:00:00"/>
        <d v="1964-10-06T00:00:00"/>
        <d v="1964-09-08T00:00:00"/>
        <d v="1969-09-06T00:00:00"/>
        <d v="2000-04-14T00:00:00"/>
        <d v="1963-09-18T00:00:00"/>
        <d v="1985-01-04T00:00:00"/>
        <d v="1970-08-25T00:00:00"/>
        <d v="1999-09-11T00:00:00"/>
        <d v="1984-02-19T00:00:00"/>
        <d v="1991-07-03T00:00:00"/>
        <d v="2001-01-18T00:00:00"/>
        <d v="1991-11-23T00:00:00"/>
        <d v="1974-07-06T00:00:00"/>
        <d v="2002-01-26T00:00:00"/>
        <d v="1969-02-08T00:00:00"/>
        <d v="1963-05-18T00:00:00"/>
        <d v="2001-08-26T00:00:00"/>
        <d v="1987-08-22T00:00:00"/>
        <d v="1969-11-04T00:00:00"/>
        <d v="1982-05-05T00:00:00"/>
        <d v="1984-06-03T00:00:00"/>
        <d v="1999-09-30T00:00:00"/>
        <d v="1977-03-12T00:00:00"/>
        <d v="1984-07-11T00:00:00"/>
        <d v="1984-05-12T00:00:00"/>
        <d v="1986-06-26T00:00:00"/>
        <d v="1962-03-25T00:00:00"/>
        <d v="2003-04-04T00:00:00"/>
        <d v="1961-08-27T00:00:00"/>
        <d v="1986-11-25T00:00:00"/>
        <d v="1999-05-28T00:00:00"/>
        <d v="1981-03-23T00:00:00"/>
        <d v="1986-07-27T00:00:00"/>
        <d v="1969-06-14T00:00:00"/>
        <d v="1994-05-27T00:00:00"/>
        <d v="1978-03-26T00:00:00"/>
        <d v="1988-05-08T00:00:00"/>
        <d v="1975-05-06T00:00:00"/>
        <d v="1977-11-18T00:00:00"/>
        <d v="1987-03-23T00:00:00"/>
        <d v="1975-10-11T00:00:00"/>
        <d v="1988-07-19T00:00:00"/>
        <d v="1968-11-13T00:00:00"/>
        <d v="1980-02-02T00:00:00"/>
        <d v="1992-03-21T00:00:00"/>
        <d v="1994-03-02T00:00:00"/>
        <d v="1996-01-19T00:00:00"/>
        <d v="1994-03-25T00:00:00"/>
        <d v="1969-12-11T00:00:00"/>
        <d v="1994-08-20T00:00:00"/>
        <d v="1982-08-07T00:00:00"/>
        <d v="1987-12-06T00:00:00"/>
        <d v="1973-12-28T00:00:00"/>
        <d v="1996-05-21T00:00:00"/>
        <d v="1969-08-30T00:00:00"/>
        <d v="2001-03-22T00:00:00"/>
        <d v="1987-07-27T00:00:00"/>
        <d v="1985-12-13T00:00:00"/>
        <d v="1961-07-25T00:00:00"/>
        <d v="1995-10-09T00:00:00"/>
        <d v="2002-06-13T00:00:00"/>
        <d v="1998-10-02T00:00:00"/>
        <d v="1983-11-19T00:00:00"/>
        <d v="1986-08-25T00:00:00"/>
        <d v="1991-02-11T00:00:00"/>
        <d v="1990-04-03T00:00:00"/>
        <d v="1983-01-11T00:00:00"/>
        <d v="2004-03-17T00:00:00"/>
        <d v="1999-12-18T00:00:00"/>
        <d v="1985-04-18T00:00:00"/>
        <d v="1986-01-28T00:00:00"/>
        <d v="2001-07-12T00:00:00"/>
        <d v="1981-08-28T00:00:00"/>
        <d v="1992-10-05T00:00:00"/>
        <d v="1988-04-19T00:00:00"/>
        <d v="1996-04-22T00:00:00"/>
        <d v="1986-10-10T00:00:00"/>
        <d v="1969-06-07T00:00:00"/>
        <d v="1960-12-06T00:00:00"/>
        <d v="1967-07-05T00:00:00"/>
        <d v="1992-01-03T00:00:00"/>
        <d v="1962-03-09T00:00:00"/>
        <d v="1997-02-09T00:00:00"/>
        <d v="1977-08-18T00:00:00"/>
        <d v="1998-01-06T00:00:00"/>
        <d v="1962-09-03T00:00:00"/>
        <d v="1993-06-05T00:00:00"/>
        <d v="1993-12-19T00:00:00"/>
        <d v="1975-04-26T00:00:00"/>
        <d v="1982-04-14T00:00:00"/>
        <d v="1998-03-29T00:00:00"/>
        <d v="1998-06-06T00:00:00"/>
        <d v="1979-01-13T00:00:00"/>
        <d v="1983-02-02T00:00:00"/>
        <d v="1991-06-03T00:00:00"/>
        <d v="1988-01-24T00:00:00"/>
        <d v="1985-01-12T00:00:00"/>
        <d v="1978-09-04T00:00:00"/>
        <d v="1994-07-29T00:00:00"/>
        <d v="1965-10-23T00:00:00"/>
        <d v="1978-12-31T00:00:00"/>
        <d v="2003-09-12T00:00:00"/>
        <d v="1998-02-14T00:00:00"/>
        <d v="1975-08-19T00:00:00"/>
        <d v="1970-02-21T00:00:00"/>
        <d v="1979-06-12T00:00:00"/>
        <d v="1983-11-24T00:00:00"/>
        <d v="1976-10-18T00:00:00"/>
        <d v="1978-12-13T00:00:00"/>
        <d v="1961-01-09T00:00:00"/>
        <d v="1967-12-20T00:00:00"/>
        <d v="1984-05-18T00:00:00"/>
        <d v="2003-10-11T00:00:00"/>
        <d v="1961-12-13T00:00:00"/>
        <d v="1997-01-22T00:00:00"/>
        <d v="1978-06-02T00:00:00"/>
        <d v="2001-10-19T00:00:00"/>
        <d v="1981-11-27T00:00:00"/>
        <d v="1989-02-08T00:00:00"/>
        <d v="1964-03-25T00:00:00"/>
        <d v="2001-04-05T00:00:00"/>
        <d v="1971-11-30T00:00:00"/>
        <d v="1976-05-13T00:00:00"/>
        <d v="1977-06-15T00:00:00"/>
        <d v="1964-03-11T00:00:00"/>
        <d v="1988-10-13T00:00:00"/>
        <d v="1975-01-20T00:00:00"/>
        <d v="1972-05-16T00:00:00"/>
        <d v="1969-06-22T00:00:00"/>
        <d v="2004-03-25T00:00:00"/>
        <d v="1985-07-29T00:00:00"/>
        <d v="1974-03-13T00:00:00"/>
        <d v="1990-03-03T00:00:00"/>
        <d v="1985-02-15T00:00:00"/>
        <d v="1973-01-18T00:00:00"/>
        <d v="1995-09-09T00:00:00"/>
        <d v="1998-04-16T00:00:00"/>
        <d v="1983-07-03T00:00:00"/>
        <d v="1966-07-30T00:00:00"/>
        <d v="1973-09-23T00:00:00"/>
        <d v="1986-09-08T00:00:00"/>
        <d v="1996-08-08T00:00:00"/>
        <d v="2001-01-28T00:00:00"/>
        <d v="1995-05-19T00:00:00"/>
        <d v="1998-03-14T00:00:00"/>
        <d v="1966-03-26T00:00:00"/>
        <d v="1973-04-11T00:00:00"/>
        <d v="2000-04-05T00:00:00"/>
        <d v="1994-04-10T00:00:00"/>
        <d v="1983-07-04T00:00:00"/>
        <d v="1963-12-13T00:00:00"/>
        <d v="2004-02-07T00:00:00"/>
        <d v="1972-05-27T00:00:00"/>
        <d v="1992-03-13T00:00:00"/>
        <d v="1987-07-15T00:00:00"/>
        <d v="2000-03-13T00:00:00"/>
        <d v="1979-02-08T00:00:00"/>
        <d v="1992-10-28T00:00:00"/>
        <d v="1963-04-15T00:00:00"/>
        <d v="1963-06-25T00:00:00"/>
        <d v="1989-12-08T00:00:00"/>
        <d v="1988-03-28T00:00:00"/>
        <d v="1998-08-13T00:00:00"/>
        <d v="1980-12-11T00:00:00"/>
        <d v="1981-10-14T00:00:00"/>
        <d v="1981-07-17T00:00:00"/>
        <d v="1989-02-20T00:00:00"/>
        <d v="1962-11-07T00:00:00"/>
        <d v="1999-10-23T00:00:00"/>
        <d v="1972-08-03T00:00:00"/>
        <d v="1994-11-12T00:00:00"/>
        <d v="1987-03-16T00:00:00"/>
        <d v="1987-05-29T00:00:00"/>
        <d v="1981-06-12T00:00:00"/>
        <d v="1965-05-20T00:00:00"/>
        <d v="2002-12-26T00:00:00"/>
        <d v="1974-04-24T00:00:00"/>
        <d v="2001-10-20T00:00:00"/>
        <d v="1986-06-23T00:00:00"/>
        <d v="1977-12-22T00:00:00"/>
        <d v="1992-06-03T00:00:00"/>
        <d v="2004-01-18T00:00:00"/>
        <d v="1999-04-05T00:00:00"/>
        <d v="1974-08-26T00:00:00"/>
        <d v="1960-11-06T00:00:00"/>
        <d v="1988-08-22T00:00:00"/>
        <d v="1991-03-08T00:00:00"/>
        <d v="1997-12-20T00:00:00"/>
        <d v="1965-08-26T00:00:00"/>
        <d v="2001-01-04T00:00:00"/>
        <d v="1966-03-05T00:00:00"/>
        <d v="1971-01-12T00:00:00"/>
        <d v="1974-12-10T00:00:00"/>
        <d v="1998-01-03T00:00:00"/>
        <d v="1992-03-20T00:00:00"/>
        <d v="2003-11-30T00:00:00"/>
        <d v="1988-12-07T00:00:00"/>
        <d v="1990-03-19T00:00:00"/>
        <d v="2000-12-18T00:00:00"/>
        <d v="1986-08-02T00:00:00"/>
        <d v="1997-08-27T00:00:00"/>
        <d v="1982-08-27T00:00:00"/>
        <d v="1983-05-07T00:00:00"/>
        <d v="1973-09-13T00:00:00"/>
        <d v="1972-12-02T00:00:00"/>
        <d v="1965-05-22T00:00:00"/>
        <d v="1990-01-16T00:00:00"/>
        <d v="1978-11-25T00:00:00"/>
        <d v="1991-07-21T00:00:00"/>
        <d v="1983-09-12T00:00:00"/>
        <d v="1995-09-11T00:00:00"/>
        <d v="1980-11-08T00:00:00"/>
        <d v="1974-02-28T00:00:00"/>
        <d v="1979-06-03T00:00:00"/>
        <d v="1972-07-06T00:00:00"/>
        <d v="1973-09-08T00:00:00"/>
        <d v="1970-06-13T00:00:00"/>
        <d v="1997-09-09T00:00:00"/>
        <d v="1960-07-07T00:00:00"/>
        <d v="1997-09-21T00:00:00"/>
        <d v="1966-12-21T00:00:00"/>
        <d v="1994-06-24T00:00:00"/>
        <d v="1975-08-08T00:00:00"/>
        <d v="2003-02-23T00:00:00"/>
        <d v="1982-03-24T00:00:00"/>
        <d v="1988-06-28T00:00:00"/>
        <d v="1986-11-04T00:00:00"/>
        <d v="1972-05-06T00:00:00"/>
        <d v="1965-11-14T00:00:00"/>
        <d v="1969-09-08T00:00:00"/>
        <d v="1999-06-04T00:00:00"/>
        <d v="1969-07-06T00:00:00"/>
        <d v="2002-02-09T00:00:00"/>
        <d v="1990-12-18T00:00:00"/>
        <d v="1976-02-07T00:00:00"/>
        <d v="1984-09-27T00:00:00"/>
        <d v="1992-08-24T00:00:00"/>
        <d v="1995-02-22T00:00:00"/>
        <d v="1980-04-12T00:00:00"/>
        <d v="1960-02-08T00:00:00"/>
        <d v="1993-06-04T00:00:00"/>
        <d v="1959-12-03T00:00:00"/>
        <d v="1993-07-11T00:00:00"/>
        <d v="1988-08-16T00:00:00"/>
        <d v="1986-12-07T00:00:00"/>
        <d v="1984-12-23T00:00:00"/>
        <d v="1965-08-22T00:00:00"/>
        <d v="1995-08-16T00:00:00"/>
        <d v="1990-04-10T00:00:00"/>
        <d v="1976-11-01T00:00:00"/>
        <d v="1971-09-30T00:00:00"/>
        <d v="1986-01-10T00:00:00"/>
        <d v="1993-06-07T00:00:00"/>
        <d v="1981-08-20T00:00:00"/>
        <d v="1985-02-22T00:00:00"/>
        <d v="1999-03-08T00:00:00"/>
        <d v="1983-10-27T00:00:00"/>
        <d v="1993-09-02T00:00:00"/>
        <d v="1978-09-23T00:00:00"/>
        <d v="1982-06-13T00:00:00"/>
        <d v="1983-12-27T00:00:00"/>
        <d v="1985-06-18T00:00:00"/>
        <d v="1984-11-27T00:00:00"/>
        <d v="1995-07-15T00:00:00"/>
        <d v="2000-11-08T00:00:00"/>
        <d v="1998-01-16T00:00:00"/>
        <d v="1997-03-11T00:00:00"/>
        <d v="1987-12-16T00:00:00"/>
        <d v="1983-01-27T00:00:00"/>
        <d v="1984-07-08T00:00:00"/>
        <d v="1997-11-19T00:00:00"/>
        <d v="1994-02-11T00:00:00"/>
        <d v="1987-09-22T00:00:00"/>
        <d v="1990-12-14T00:00:00"/>
        <d v="1986-09-16T00:00:00"/>
        <d v="1990-04-07T00:00:00"/>
        <d v="1978-12-06T00:00:00"/>
        <d v="1988-02-23T00:00:00"/>
        <d v="1997-04-04T00:00:00"/>
        <d v="1960-11-24T00:00:00"/>
        <d v="1962-10-21T00:00:00"/>
        <d v="1989-12-24T00:00:00"/>
        <d v="2001-06-30T00:00:00"/>
        <d v="1991-10-09T00:00:00"/>
        <d v="1988-08-13T00:00:00"/>
        <d v="1970-10-28T00:00:00"/>
        <d v="1980-04-04T00:00:00"/>
        <d v="1992-12-27T00:00:00"/>
        <d v="1993-06-02T00:00:00"/>
        <d v="1993-02-20T00:00:00"/>
        <d v="1985-02-07T00:00:00"/>
        <d v="1986-05-26T00:00:00"/>
        <d v="1970-07-16T00:00:00"/>
        <d v="1979-12-25T00:00:00"/>
        <d v="1986-12-13T00:00:00"/>
        <d v="1988-01-01T00:00:00"/>
        <d v="1970-03-18T00:00:00"/>
        <d v="1993-10-31T00:00:00"/>
        <d v="1977-06-29T00:00:00"/>
        <d v="1986-06-01T00:00:00"/>
        <d v="1988-06-15T00:00:00"/>
        <d v="1982-10-15T00:00:00"/>
        <d v="2000-07-19T00:00:00"/>
        <d v="1985-07-01T00:00:00"/>
        <d v="2000-03-21T00:00:00"/>
        <d v="1988-07-11T00:00:00"/>
        <d v="1970-09-23T00:00:00"/>
        <d v="1979-06-20T00:00:00"/>
        <d v="2001-06-13T00:00:00"/>
        <d v="1987-12-25T00:00:00"/>
        <d v="1990-11-12T00:00:00"/>
        <d v="1986-06-25T00:00:00"/>
        <d v="1993-08-24T00:00:00"/>
        <d v="1982-09-24T00:00:00"/>
        <d v="1994-12-12T00:00:00"/>
        <d v="2004-01-26T00:00:00"/>
        <d v="1982-01-22T00:00:00"/>
        <d v="2001-02-20T00:00:00"/>
        <d v="1963-06-10T00:00:00"/>
        <d v="2000-04-09T00:00:00"/>
        <d v="1981-10-21T00:00:00"/>
        <d v="1991-02-19T00:00:00"/>
        <d v="1996-05-03T00:00:00"/>
        <d v="1996-10-19T00:00:00"/>
        <d v="1994-12-31T00:00:00"/>
        <d v="1993-01-29T00:00:00"/>
        <d v="1973-08-21T00:00:00"/>
        <d v="1985-01-16T00:00:00"/>
        <d v="1974-10-06T00:00:00"/>
        <d v="1972-01-13T00:00:00"/>
        <d v="1990-09-08T00:00:00"/>
        <d v="1976-05-11T00:00:00"/>
        <d v="1996-08-28T00:00:00"/>
        <d v="1959-09-29T00:00:00"/>
        <d v="1989-04-27T00:00:00"/>
        <d v="1995-04-27T00:00:00"/>
        <d v="1982-08-08T00:00:00"/>
        <d v="2004-03-13T00:00:00"/>
        <d v="1997-06-19T00:00:00"/>
        <d v="1980-04-21T00:00:00"/>
        <d v="2004-04-04T00:00:00"/>
        <d v="1994-06-06T00:00:00"/>
        <d v="1981-02-25T00:00:00"/>
        <d v="1962-11-06T00:00:00"/>
        <d v="1982-10-18T00:00:00"/>
        <d v="1980-05-07T00:00:00"/>
        <d v="1978-12-04T00:00:00"/>
        <d v="2001-01-12T00:00:00"/>
        <d v="1995-05-10T00:00:00"/>
        <d v="1972-02-28T00:00:00"/>
        <d v="1995-01-25T00:00:00"/>
        <d v="1966-06-02T00:00:00"/>
        <d v="1979-06-02T00:00:00"/>
        <d v="2000-12-10T00:00:00"/>
        <d v="2002-03-05T00:00:00"/>
        <d v="1999-05-29T00:00:00"/>
        <d v="1980-03-01T00:00:00"/>
        <d v="1962-12-21T00:00:00"/>
        <d v="1992-11-15T00:00:00"/>
        <d v="1995-05-07T00:00:00"/>
        <d v="1974-11-11T00:00:00"/>
        <d v="1981-10-28T00:00:00"/>
        <d v="1990-02-05T00:00:00"/>
        <d v="1987-11-13T00:00:00"/>
        <d v="1965-12-04T00:00:00"/>
        <d v="1972-08-31T00:00:00"/>
        <d v="1977-07-30T00:00:00"/>
        <d v="1987-03-12T00:00:00"/>
        <d v="1993-11-02T00:00:00"/>
        <d v="1993-06-15T00:00:00"/>
        <d v="1975-08-09T00:00:00"/>
        <d v="1993-05-18T00:00:00"/>
        <d v="1981-12-19T00:00:00"/>
        <d v="1972-01-18T00:00:00"/>
        <d v="1962-10-18T00:00:00"/>
        <d v="1979-11-12T00:00:00"/>
        <d v="1981-07-05T00:00:00"/>
        <d v="1995-01-04T00:00:00"/>
        <d v="1991-03-30T00:00:00"/>
        <d v="1983-09-01T00:00:00"/>
        <d v="1984-03-02T00:00:00"/>
        <d v="1967-06-04T00:00:00"/>
        <d v="1998-02-13T00:00:00"/>
        <d v="1972-04-20T00:00:00"/>
        <d v="1988-09-14T00:00:00"/>
        <d v="2001-02-10T00:00:00"/>
        <d v="1984-03-25T00:00:00"/>
        <d v="1985-05-20T00:00:00"/>
        <d v="1986-07-13T00:00:00"/>
        <d v="1963-05-24T00:00:00"/>
        <d v="1978-09-16T00:00:00"/>
        <d v="1962-04-22T00:00:00"/>
        <d v="1987-02-22T00:00:00"/>
        <d v="1996-08-05T00:00:00"/>
        <d v="1993-05-15T00:00:00"/>
        <d v="2001-09-08T00:00:00"/>
        <d v="1988-05-22T00:00:00"/>
        <d v="1985-06-30T00:00:00"/>
        <d v="1960-05-06T00:00:00"/>
        <d v="1963-08-23T00:00:00"/>
        <d v="1970-05-09T00:00:00"/>
        <d v="1971-04-24T00:00:00"/>
        <d v="1992-10-02T00:00:00"/>
        <d v="1978-10-12T00:00:00"/>
        <d v="2003-01-26T00:00:00"/>
        <d v="1983-10-24T00:00:00"/>
        <d v="2004-04-02T00:00:00"/>
        <d v="1979-12-28T00:00:00"/>
        <d v="2003-05-26T00:00:00"/>
        <d v="1961-05-10T00:00:00"/>
        <d v="1962-01-28T00:00:00"/>
        <d v="2000-05-11T00:00:00"/>
        <d v="1999-02-13T00:00:00"/>
        <d v="1961-03-01T00:00:00"/>
        <d v="1989-10-30T00:00:00"/>
        <d v="1966-05-21T00:00:00"/>
        <d v="1990-12-12T00:00:00"/>
        <d v="1970-06-09T00:00:00"/>
        <d v="1976-06-19T00:00:00"/>
        <d v="1969-08-29T00:00:00"/>
        <d v="1987-10-29T00:00:00"/>
        <d v="1979-07-29T00:00:00"/>
        <d v="1994-11-24T00:00:00"/>
        <d v="1992-12-02T00:00:00"/>
        <d v="1994-02-16T00:00:00"/>
        <d v="2002-09-15T00:00:00"/>
        <d v="1995-12-02T00:00:00"/>
        <d v="1965-12-02T00:00:00"/>
        <d v="1978-07-03T00:00:00"/>
        <d v="1984-01-22T00:00:00"/>
        <d v="1981-03-06T00:00:00"/>
        <d v="2004-01-11T00:00:00"/>
        <d v="1988-01-13T00:00:00"/>
        <d v="1972-05-29T00:00:00"/>
        <d v="1988-03-13T00:00:00"/>
        <d v="1987-02-21T00:00:00"/>
        <d v="1980-08-03T00:00:00"/>
        <d v="1987-07-08T00:00:00"/>
        <d v="1986-12-11T00:00:00"/>
        <d v="1981-12-13T00:00:00"/>
        <d v="1974-11-25T00:00:00"/>
        <d v="1979-09-30T00:00:00"/>
        <d v="1976-08-06T00:00:00"/>
        <d v="1971-11-14T00:00:00"/>
        <d v="2001-03-17T00:00:00"/>
        <d v="1987-10-09T00:00:00"/>
        <d v="1970-03-28T00:00:00"/>
        <d v="1967-07-19T00:00:00"/>
        <d v="1985-11-29T00:00:00"/>
        <d v="1991-12-09T00:00:00"/>
        <d v="1991-11-06T00:00:00"/>
        <d v="1973-11-09T00:00:00"/>
        <d v="1986-04-08T00:00:00"/>
        <d v="1995-08-08T00:00:00"/>
        <d v="1987-11-19T00:00:00"/>
        <d v="1967-03-31T00:00:00"/>
        <d v="1978-07-17T00:00:00"/>
        <d v="1961-11-15T00:00:00"/>
        <d v="2000-02-21T00:00:00"/>
        <d v="1979-05-03T00:00:00"/>
        <d v="2000-02-20T00:00:00"/>
        <d v="1988-01-03T00:00:00"/>
        <d v="1975-11-26T00:00:00"/>
        <d v="1961-02-14T00:00:00"/>
        <d v="1976-08-02T00:00:00"/>
        <d v="1970-08-27T00:00:00"/>
        <d v="1999-01-06T00:00:00"/>
        <d v="1972-03-03T00:00:00"/>
        <d v="1988-06-03T00:00:00"/>
        <d v="1976-07-17T00:00:00"/>
        <d v="1996-01-14T00:00:00"/>
        <d v="1978-03-24T00:00:00"/>
        <d v="1988-08-12T00:00:00"/>
        <d v="1996-01-05T00:00:00"/>
        <d v="1969-05-20T00:00:00"/>
        <d v="1998-01-08T00:00:00"/>
        <d v="1977-04-06T00:00:00"/>
        <d v="1967-04-08T00:00:00"/>
        <d v="1978-04-12T00:00:00"/>
        <d v="1983-11-07T00:00:00"/>
        <d v="1962-02-10T00:00:00"/>
        <d v="1990-01-11T00:00:00"/>
        <d v="1999-05-26T00:00:00"/>
        <d v="2004-03-27T00:00:00"/>
        <d v="1998-07-01T00:00:00"/>
        <d v="1960-07-16T00:00:00"/>
        <d v="1987-04-18T00:00:00"/>
        <d v="1978-05-15T00:00:00"/>
        <d v="1988-09-30T00:00:00"/>
        <d v="1970-05-21T00:00:00"/>
        <d v="1962-09-05T00:00:00"/>
        <d v="1994-09-19T00:00:00"/>
        <d v="1987-01-11T00:00:00"/>
        <d v="1961-03-16T00:00:00"/>
        <d v="1989-02-01T00:00:00"/>
        <d v="1984-11-06T00:00:00"/>
        <d v="1982-12-04T00:00:00"/>
        <d v="1990-10-20T00:00:00"/>
        <d v="1965-11-28T00:00:00"/>
        <d v="1978-03-23T00:00:00"/>
        <d v="1991-05-17T00:00:00"/>
        <d v="2000-05-31T00:00:00"/>
        <d v="1964-02-27T00:00:00"/>
        <d v="2001-06-23T00:00:00"/>
        <d v="1967-05-05T00:00:00"/>
        <d v="1970-11-10T00:00:00"/>
        <d v="1968-02-10T00:00:00"/>
        <d v="1975-10-31T00:00:00"/>
        <d v="1959-07-31T00:00:00"/>
        <d v="1979-04-25T00:00:00"/>
        <d v="1984-09-15T00:00:00"/>
        <d v="1964-05-18T00:00:00"/>
        <d v="2003-01-05T00:00:00"/>
        <d v="1972-10-16T00:00:00"/>
        <d v="1962-03-31T00:00:00"/>
        <d v="1961-06-04T00:00:00"/>
        <d v="1991-08-30T00:00:00"/>
        <d v="1989-11-05T00:00:00"/>
        <d v="1997-12-29T00:00:00"/>
        <d v="1996-02-19T00:00:00"/>
        <d v="1969-06-13T00:00:00"/>
        <d v="1977-12-23T00:00:00"/>
        <d v="1972-08-22T00:00:00"/>
        <d v="1977-06-25T00:00:00"/>
        <d v="1994-09-23T00:00:00"/>
        <d v="1995-04-03T00:00:00"/>
        <d v="1997-03-08T00:00:00"/>
        <d v="1967-02-03T00:00:00"/>
        <d v="1967-03-15T00:00:00"/>
        <d v="1980-02-03T00:00:00"/>
        <d v="1998-05-02T00:00:00"/>
        <d v="1980-06-19T00:00:00"/>
        <d v="1970-11-05T00:00:00"/>
        <d v="1978-08-15T00:00:00"/>
        <d v="1976-07-29T00:00:00"/>
        <d v="1959-10-10T00:00:00"/>
        <d v="1973-03-14T00:00:00"/>
        <d v="1980-08-10T00:00:00"/>
        <d v="1991-09-07T00:00:00"/>
        <d v="1984-07-24T00:00:00"/>
        <d v="2000-10-15T00:00:00"/>
        <d v="1975-05-02T00:00:00"/>
        <d v="1988-11-26T00:00:00"/>
        <d v="1970-11-28T00:00:00"/>
        <d v="1986-07-06T00:00:00"/>
        <d v="2002-01-03T00:00:00"/>
        <d v="1978-08-09T00:00:00"/>
        <d v="1977-12-10T00:00:00"/>
        <d v="1976-02-28T00:00:00"/>
        <d v="1982-09-19T00:00:00"/>
        <d v="1982-07-14T00:00:00"/>
        <d v="1977-12-08T00:00:00"/>
        <d v="1995-04-25T00:00:00"/>
        <d v="2001-12-06T00:00:00"/>
        <d v="1981-01-19T00:00:00"/>
        <d v="1998-11-07T00:00:00"/>
        <d v="1980-11-09T00:00:00"/>
        <d v="1962-01-20T00:00:00"/>
        <d v="1971-07-27T00:00:00"/>
        <d v="1986-12-19T00:00:00"/>
        <d v="1977-05-27T00:00:00"/>
        <d v="1995-09-25T00:00:00"/>
        <d v="1992-07-12T00:00:00"/>
        <d v="1992-01-24T00:00:00"/>
        <d v="1987-10-10T00:00:00"/>
        <d v="1976-02-01T00:00:00"/>
        <d v="2002-02-21T00:00:00"/>
        <d v="1975-04-20T00:00:00"/>
        <d v="1964-03-16T00:00:00"/>
        <d v="1962-02-13T00:00:00"/>
        <d v="1982-12-24T00:00:00"/>
        <d v="1979-03-17T00:00:00"/>
        <d v="1984-04-21T00:00:00"/>
        <d v="1998-01-18T00:00:00"/>
        <d v="2000-06-13T00:00:00"/>
        <d v="1989-04-02T00:00:00"/>
        <d v="1970-02-23T00:00:00"/>
        <d v="1984-08-26T00:00:00"/>
        <d v="1962-05-28T00:00:00"/>
        <d v="2000-03-10T00:00:00"/>
        <d v="1978-12-23T00:00:00"/>
        <d v="1959-09-02T00:00:00"/>
        <d v="1991-11-12T00:00:00"/>
        <d v="1977-01-16T00:00:00"/>
        <d v="1995-02-01T00:00:00"/>
        <d v="1995-03-17T00:00:00"/>
        <d v="1982-08-15T00:00:00"/>
        <d v="1985-02-14T00:00:00"/>
        <d v="1975-04-10T00:00:00"/>
        <d v="2002-08-19T00:00:00"/>
        <d v="1991-07-15T00:00:00"/>
        <d v="1983-06-30T00:00:00"/>
        <d v="1981-04-28T00:00:00"/>
        <d v="1985-06-20T00:00:00"/>
        <d v="1974-12-19T00:00:00"/>
        <d v="1965-09-07T00:00:00"/>
        <d v="1989-01-06T00:00:00"/>
        <d v="1961-06-11T00:00:00"/>
        <d v="1971-09-22T00:00:00"/>
        <d v="1969-11-08T00:00:00"/>
        <d v="1994-09-04T00:00:00"/>
        <d v="1969-08-01T00:00:00"/>
        <d v="1993-07-16T00:00:00"/>
        <d v="1986-02-19T00:00:00"/>
        <d v="1992-10-12T00:00:00"/>
        <d v="1963-02-14T00:00:00"/>
        <d v="1988-05-26T00:00:00"/>
        <d v="1973-11-27T00:00:00"/>
        <d v="1982-10-12T00:00:00"/>
        <d v="1993-11-22T00:00:00"/>
        <d v="1989-04-17T00:00:00"/>
        <d v="1995-11-05T00:00:00"/>
        <d v="1989-11-07T00:00:00"/>
        <d v="1989-05-13T00:00:00"/>
        <d v="1990-04-24T00:00:00"/>
        <d v="1964-06-29T00:00:00"/>
        <d v="1990-03-17T00:00:00"/>
        <d v="1987-04-29T00:00:00"/>
        <d v="1960-04-13T00:00:00"/>
        <d v="1976-08-22T00:00:00"/>
        <d v="1989-02-09T00:00:00"/>
        <d v="2004-02-24T00:00:00"/>
        <d v="1984-03-01T00:00:00"/>
        <d v="1983-12-20T00:00:00"/>
        <d v="1965-11-26T00:00:00"/>
        <d v="1985-10-07T00:00:00"/>
        <d v="2004-02-05T00:00:00"/>
        <d v="1987-10-28T00:00:00"/>
        <d v="2000-06-05T00:00:00"/>
        <d v="1996-12-10T00:00:00"/>
        <d v="1966-08-30T00:00:00"/>
        <d v="2002-10-12T00:00:00"/>
        <d v="2001-05-28T00:00:00"/>
        <d v="1991-11-03T00:00:00"/>
        <d v="1984-10-27T00:00:00"/>
        <d v="1982-11-26T00:00:00"/>
        <d v="1976-06-09T00:00:00"/>
        <d v="1991-06-06T00:00:00"/>
        <d v="1986-08-23T00:00:00"/>
        <d v="1997-02-08T00:00:00"/>
        <d v="1964-07-17T00:00:00"/>
        <d v="1969-06-30T00:00:00"/>
        <d v="1960-02-28T00:00:00"/>
        <d v="2001-01-25T00:00:00"/>
        <d v="1973-07-03T00:00:00"/>
        <d v="1964-02-16T00:00:00"/>
        <d v="1978-01-03T00:00:00"/>
        <d v="1970-07-11T00:00:00"/>
        <d v="1983-04-03T00:00:00"/>
        <d v="1974-09-30T00:00:00"/>
        <d v="1984-05-01T00:00:00"/>
        <d v="1987-01-13T00:00:00"/>
        <d v="1975-12-29T00:00:00"/>
        <d v="1980-01-18T00:00:00"/>
        <d v="1992-02-02T00:00:00"/>
        <d v="1990-04-04T00:00:00"/>
        <d v="1990-02-12T00:00:00"/>
        <d v="1973-09-10T00:00:00"/>
        <d v="1962-10-05T00:00:00"/>
        <d v="1979-12-16T00:00:00"/>
        <d v="1975-05-16T00:00:00"/>
        <d v="2002-01-27T00:00:00"/>
        <d v="1981-03-16T00:00:00"/>
        <d v="1967-02-08T00:00:00"/>
        <d v="1987-10-18T00:00:00"/>
        <d v="1969-08-17T00:00:00"/>
        <d v="1987-06-03T00:00:00"/>
        <d v="1998-10-01T00:00:00"/>
        <d v="1992-01-19T00:00:00"/>
        <d v="1997-12-22T00:00:00"/>
        <d v="1961-05-09T00:00:00"/>
        <d v="1998-03-03T00:00:00"/>
        <d v="1964-06-24T00:00:00"/>
        <d v="1998-08-03T00:00:00"/>
        <d v="1985-02-27T00:00:00"/>
        <d v="1963-08-22T00:00:00"/>
        <d v="1974-01-21T00:00:00"/>
        <d v="2001-02-03T00:00:00"/>
        <d v="1969-09-10T00:00:00"/>
        <d v="1977-09-14T00:00:00"/>
        <d v="1978-10-18T00:00:00"/>
        <d v="1992-06-22T00:00:00"/>
        <d v="1977-08-11T00:00:00"/>
        <d v="1989-01-02T00:00:00"/>
        <d v="1961-09-01T00:00:00"/>
        <d v="1977-03-23T00:00:00"/>
        <d v="1994-06-16T00:00:00"/>
        <d v="1980-08-02T00:00:00"/>
        <d v="1975-04-16T00:00:00"/>
        <d v="1991-09-21T00:00:00"/>
        <d v="1995-12-18T00:00:00"/>
        <d v="1977-11-13T00:00:00"/>
        <d v="1990-01-28T00:00:00"/>
        <d v="1997-04-10T00:00:00"/>
        <d v="1998-11-26T00:00:00"/>
        <d v="1983-03-03T00:00:00"/>
        <d v="1995-04-28T00:00:00"/>
        <d v="1963-07-16T00:00:00"/>
        <d v="1987-05-18T00:00:00"/>
        <d v="2002-06-14T00:00:00"/>
        <d v="1994-08-05T00:00:00"/>
        <d v="1976-01-12T00:00:00"/>
        <d v="1961-06-27T00:00:00"/>
        <d v="1982-12-28T00:00:00"/>
        <d v="1975-10-29T00:00:00"/>
        <d v="1973-07-07T00:00:00"/>
        <d v="1979-02-02T00:00:00"/>
        <d v="1994-01-28T00:00:00"/>
        <d v="1963-12-14T00:00:00"/>
        <d v="1989-04-30T00:00:00"/>
        <d v="1980-04-02T00:00:00"/>
        <d v="1998-05-17T00:00:00"/>
        <d v="1978-03-16T00:00:00"/>
        <d v="1973-10-09T00:00:00"/>
        <d v="2000-01-25T00:00:00"/>
        <d v="1970-08-02T00:00:00"/>
        <d v="1990-08-16T00:00:00"/>
        <d v="1989-10-29T00:00:00"/>
        <d v="1996-09-27T00:00:00"/>
        <d v="1991-08-19T00:00:00"/>
        <d v="1969-12-06T00:00:00"/>
        <d v="1974-06-25T00:00:00"/>
        <d v="1973-02-25T00:00:00"/>
        <d v="1984-04-02T00:00:00"/>
        <d v="1977-05-07T00:00:00"/>
        <d v="1973-03-21T00:00:00"/>
        <d v="1990-04-14T00:00:00"/>
        <d v="1982-10-22T00:00:00"/>
        <d v="1984-12-29T00:00:00"/>
        <d v="1972-05-02T00:00:00"/>
        <d v="1965-11-29T00:00:00"/>
        <d v="1999-12-24T00:00:00"/>
        <d v="1974-04-23T00:00:00"/>
        <d v="1974-12-18T00:00:00"/>
        <d v="1972-12-18T00:00:00"/>
        <d v="1991-02-25T00:00:00"/>
        <d v="1998-04-22T00:00:00"/>
        <d v="1975-01-15T00:00:00"/>
        <d v="1980-12-28T00:00:00"/>
        <d v="1991-05-28T00:00:00"/>
        <d v="1996-11-26T00:00:00"/>
        <d v="1964-04-28T00:00:00"/>
        <d v="2003-08-15T00:00:00"/>
        <d v="1980-04-23T00:00:00"/>
        <d v="1988-09-08T00:00:00"/>
        <d v="1995-04-13T00:00:00"/>
        <d v="1975-02-13T00:00:00"/>
        <d v="1974-01-09T00:00:00"/>
        <d v="1977-01-20T00:00:00"/>
        <d v="2004-02-21T00:00:00"/>
        <d v="1993-08-07T00:00:00"/>
        <d v="1986-05-18T00:00:00"/>
        <d v="1979-06-17T00:00:00"/>
        <d v="1966-08-28T00:00:00"/>
        <d v="1995-01-31T00:00:00"/>
        <d v="1994-12-19T00:00:00"/>
        <d v="1982-09-03T00:00:00"/>
        <d v="1989-09-14T00:00:00"/>
        <d v="1983-01-19T00:00:00"/>
        <d v="2000-10-27T00:00:00"/>
        <d v="1994-01-29T00:00:00"/>
        <d v="1985-10-17T00:00:00"/>
        <d v="1992-01-12T00:00:00"/>
        <d v="1973-03-01T00:00:00"/>
        <d v="1969-12-19T00:00:00"/>
        <d v="1974-02-24T00:00:00"/>
        <d v="1992-09-15T00:00:00"/>
        <d v="2003-01-27T00:00:00"/>
        <d v="1977-07-01T00:00:00"/>
        <d v="1972-05-12T00:00:00"/>
        <d v="2002-01-07T00:00:00"/>
        <d v="1978-05-09T00:00:00"/>
        <d v="1980-01-22T00:00:00"/>
        <d v="1981-06-26T00:00:00"/>
        <d v="1979-10-19T00:00:00"/>
        <d v="1983-10-31T00:00:00"/>
        <d v="1970-06-24T00:00:00"/>
        <d v="1970-06-28T00:00:00"/>
        <d v="1984-03-24T00:00:00"/>
        <d v="1973-02-24T00:00:00"/>
        <d v="1980-07-26T00:00:00"/>
        <d v="1990-06-07T00:00:00"/>
        <d v="1978-09-22T00:00:00"/>
        <d v="1987-04-23T00:00:00"/>
        <d v="1977-03-08T00:00:00"/>
        <d v="1996-07-13T00:00:00"/>
        <d v="2003-11-11T00:00:00"/>
        <d v="1987-10-19T00:00:00"/>
        <d v="2002-10-09T00:00:00"/>
        <d v="1984-03-20T00:00:00"/>
        <d v="1991-07-26T00:00:00"/>
        <d v="2000-09-21T00:00:00"/>
        <d v="1973-09-11T00:00:00"/>
        <d v="1977-11-24T00:00:00"/>
        <d v="1997-03-31T00:00:00"/>
        <d v="1962-12-05T00:00:00"/>
        <d v="1965-06-02T00:00:00"/>
        <d v="1983-11-27T00:00:00"/>
        <d v="1963-04-13T00:00:00"/>
        <d v="1989-08-19T00:00:00"/>
        <d v="1962-10-23T00:00:00"/>
        <d v="1964-08-18T00:00:00"/>
        <d v="1986-09-04T00:00:00"/>
        <d v="1977-12-30T00:00:00"/>
        <d v="1967-04-17T00:00:00"/>
        <d v="1984-06-04T00:00:00"/>
        <d v="1979-03-12T00:00:00"/>
        <d v="2003-07-21T00:00:00"/>
        <d v="1987-07-30T00:00:00"/>
        <d v="2003-10-30T00:00:00"/>
        <d v="1987-07-23T00:00:00"/>
        <d v="1981-06-05T00:00:00"/>
        <d v="1972-10-22T00:00:00"/>
        <d v="1975-07-24T00:00:00"/>
        <d v="1997-02-22T00:00:00"/>
        <d v="1991-10-14T00:00:00"/>
        <d v="1985-01-29T00:00:00"/>
        <d v="1979-01-01T00:00:00"/>
        <d v="1977-06-23T00:00:00"/>
        <d v="1980-12-03T00:00:00"/>
        <d v="2003-10-31T00:00:00"/>
        <d v="1975-03-04T00:00:00"/>
        <d v="1975-11-06T00:00:00"/>
        <d v="1996-08-04T00:00:00"/>
        <d v="1959-06-25T00:00:00"/>
        <d v="1969-07-30T00:00:00"/>
        <d v="1999-11-27T00:00:00"/>
        <d v="1979-10-15T00:00:00"/>
        <d v="1960-07-23T00:00:00"/>
        <d v="1992-02-12T00:00:00"/>
        <d v="1992-03-06T00:00:00"/>
        <d v="1973-05-29T00:00:00"/>
        <d v="1969-12-25T00:00:00"/>
        <d v="1960-09-21T00:00:00"/>
        <d v="1979-04-12T00:00:00"/>
        <d v="1988-11-17T00:00:00"/>
        <d v="1993-04-20T00:00:00"/>
        <d v="1976-03-19T00:00:00"/>
        <d v="1975-09-28T00:00:00"/>
        <d v="1991-09-04T00:00:00"/>
        <d v="1993-08-13T00:00:00"/>
        <d v="1967-10-20T00:00:00"/>
        <d v="1998-01-04T00:00:00"/>
        <d v="1970-11-07T00:00:00"/>
        <d v="1964-04-13T00:00:00"/>
        <d v="1973-05-17T00:00:00"/>
        <d v="1987-02-10T00:00:00"/>
        <d v="1980-10-03T00:00:00"/>
        <d v="2004-03-26T00:00:00"/>
        <d v="1983-03-02T00:00:00"/>
        <d v="1988-12-26T00:00:00"/>
        <d v="1985-08-24T00:00:00"/>
        <d v="1990-10-31T00:00:00"/>
        <d v="1994-01-03T00:00:00"/>
        <d v="1981-10-20T00:00:00"/>
        <d v="1996-04-11T00:00:00"/>
        <d v="1983-12-31T00:00:00"/>
        <d v="1973-04-24T00:00:00"/>
        <d v="1985-02-12T00:00:00"/>
        <d v="1981-09-26T00:00:00"/>
        <d v="2003-07-18T00:00:00"/>
        <d v="2003-03-18T00:00:00"/>
        <d v="1990-07-15T00:00:00"/>
        <d v="1986-08-16T00:00:00"/>
        <d v="1996-01-07T00:00:00"/>
        <d v="1993-08-04T00:00:00"/>
        <d v="1982-09-15T00:00:00"/>
        <d v="1959-10-22T00:00:00"/>
        <d v="2001-10-27T00:00:00"/>
        <d v="1979-04-18T00:00:00"/>
        <d v="1971-08-17T00:00:00"/>
        <d v="1999-11-07T00:00:00"/>
        <d v="1969-09-23T00:00:00"/>
        <d v="1974-10-04T00:00:00"/>
        <d v="1976-11-12T00:00:00"/>
        <d v="1979-09-11T00:00:00"/>
        <d v="1984-08-09T00:00:00"/>
        <d v="1989-06-15T00:00:00"/>
        <d v="1974-10-07T00:00:00"/>
        <d v="2004-03-22T00:00:00"/>
        <d v="1974-09-13T00:00:00"/>
        <d v="1980-06-07T00:00:00"/>
        <d v="1999-02-26T00:00:00"/>
        <d v="1993-01-14T00:00:00"/>
        <d v="1959-06-05T00:00:00"/>
        <d v="1973-06-21T00:00:00"/>
        <d v="1993-03-21T00:00:00"/>
        <d v="1970-06-17T00:00:00"/>
        <d v="2003-01-12T00:00:00"/>
        <d v="1994-05-15T00:00:00"/>
        <d v="1991-01-12T00:00:00"/>
        <d v="1983-02-01T00:00:00"/>
        <d v="1975-04-15T00:00:00"/>
        <d v="1976-10-10T00:00:00"/>
        <d v="1973-06-28T00:00:00"/>
        <d v="2002-12-10T00:00:00"/>
        <d v="1996-09-14T00:00:00"/>
        <d v="1993-03-04T00:00:00"/>
        <d v="1982-02-03T00:00:00"/>
        <d v="1987-04-05T00:00:00"/>
        <d v="1963-08-28T00:00:00"/>
        <d v="1971-05-18T00:00:00"/>
        <d v="1976-04-19T00:00:00"/>
        <d v="1996-09-17T00:00:00"/>
        <d v="1999-01-28T00:00:00"/>
        <d v="1981-09-17T00:00:00"/>
        <d v="1965-10-21T00:00:00"/>
        <d v="1985-05-17T00:00:00"/>
        <d v="1990-08-08T00:00:00"/>
        <d v="1984-08-22T00:00:00"/>
        <d v="1975-06-02T00:00:00"/>
        <d v="1999-04-11T00:00:00"/>
        <d v="1972-05-24T00:00:00"/>
        <d v="1978-05-26T00:00:00"/>
        <d v="1975-11-15T00:00:00"/>
        <d v="1970-09-09T00:00:00"/>
        <d v="1960-06-30T00:00:00"/>
        <d v="1980-06-13T00:00:00"/>
        <d v="1982-05-11T00:00:00"/>
        <d v="1991-04-04T00:00:00"/>
        <d v="1989-09-13T00:00:00"/>
        <d v="1981-05-13T00:00:00"/>
        <d v="1987-01-17T00:00:00"/>
        <d v="1981-11-12T00:00:00"/>
        <d v="1977-06-08T00:00:00"/>
        <d v="1972-12-09T00:00:00"/>
        <d v="2002-02-04T00:00:00"/>
        <d v="1997-02-21T00:00:00"/>
        <d v="1983-11-26T00:00:00"/>
        <d v="1986-09-29T00:00:00"/>
        <d v="1987-03-29T00:00:00"/>
        <d v="1961-02-19T00:00:00"/>
        <d v="1959-12-09T00:00:00"/>
        <d v="1992-10-22T00:00:00"/>
        <d v="1981-04-03T00:00:00"/>
        <d v="1974-12-16T00:00:00"/>
        <d v="1966-11-30T00:00:00"/>
        <d v="1977-06-05T00:00:00"/>
        <d v="2000-03-23T00:00:00"/>
        <d v="1995-07-10T00:00:00"/>
        <d v="1976-07-28T00:00:00"/>
        <d v="1976-03-15T00:00:00"/>
        <d v="2000-04-19T00:00:00"/>
        <d v="1976-10-20T00:00:00"/>
        <d v="1964-01-07T00:00:00"/>
        <d v="2001-12-01T00:00:00"/>
        <d v="1991-11-17T00:00:00"/>
        <d v="1970-03-31T00:00:00"/>
        <d v="1986-10-22T00:00:00"/>
        <d v="1995-06-17T00:00:00"/>
        <d v="1969-06-21T00:00:00"/>
        <d v="1960-12-10T00:00:00"/>
        <d v="1990-10-16T00:00:00"/>
        <d v="1978-12-19T00:00:00"/>
        <d v="1979-08-09T00:00:00"/>
        <d v="1964-10-03T00:00:00"/>
        <d v="1990-01-04T00:00:00"/>
        <d v="1960-08-12T00:00:00"/>
        <d v="1990-01-17T00:00:00"/>
        <d v="1982-07-07T00:00:00"/>
        <d v="1979-02-28T00:00:00"/>
        <d v="1971-07-26T00:00:00"/>
        <d v="1991-10-06T00:00:00"/>
        <d v="1983-09-09T00:00:00"/>
        <d v="1966-03-09T00:00:00"/>
        <d v="1988-02-19T00:00:00"/>
        <d v="2003-05-11T00:00:00"/>
        <d v="1997-11-22T00:00:00"/>
        <d v="1988-12-02T00:00:00"/>
        <d v="1970-01-19T00:00:00"/>
        <d v="1986-01-07T00:00:00"/>
        <d v="2003-02-03T00:00:00"/>
        <d v="1985-04-04T00:00:00"/>
        <d v="2003-01-14T00:00:00"/>
        <d v="1978-09-07T00:00:00"/>
        <d v="1977-04-11T00:00:00"/>
        <d v="1982-11-04T00:00:00"/>
        <d v="1982-12-26T00:00:00"/>
        <d v="1983-03-13T00:00:00"/>
        <d v="1977-11-23T00:00:00"/>
        <d v="2003-09-22T00:00:00"/>
        <d v="1995-08-04T00:00:00"/>
        <d v="1988-06-02T00:00:00"/>
        <d v="1966-03-14T00:00:00"/>
        <d v="1994-09-02T00:00:00"/>
        <d v="1996-10-01T00:00:00"/>
        <d v="1985-12-25T00:00:00"/>
        <d v="1980-06-12T00:00:00"/>
        <d v="1980-01-02T00:00:00"/>
        <d v="1961-12-24T00:00:00"/>
        <d v="1975-06-09T00:00:00"/>
        <d v="1999-09-26T00:00:00"/>
        <d v="1994-06-21T00:00:00"/>
        <d v="1991-10-12T00:00:00"/>
        <d v="2001-04-04T00:00:00"/>
        <d v="2002-03-28T00:00:00"/>
        <d v="1961-02-16T00:00:00"/>
        <d v="1984-02-11T00:00:00"/>
        <d v="1988-06-19T00:00:00"/>
        <d v="1982-02-10T00:00:00"/>
        <d v="1977-04-22T00:00:00"/>
        <d v="1999-10-19T00:00:00"/>
        <d v="2000-09-24T00:00:00"/>
        <d v="1998-06-26T00:00:00"/>
        <d v="2000-07-15T00:00:00"/>
        <d v="1976-08-26T00:00:00"/>
        <d v="2001-09-20T00:00:00"/>
        <d v="2000-12-22T00:00:00"/>
        <d v="1976-12-11T00:00:00"/>
        <d v="1992-04-25T00:00:00"/>
        <d v="1976-05-07T00:00:00"/>
        <d v="1985-01-17T00:00:00"/>
        <d v="2003-03-13T00:00:00"/>
        <d v="2002-07-15T00:00:00"/>
        <d v="1994-07-13T00:00:00"/>
        <d v="1988-11-05T00:00:00"/>
        <d v="1968-04-22T00:00:00"/>
        <d v="1969-10-29T00:00:00"/>
        <d v="1980-09-15T00:00:00"/>
        <d v="1984-08-25T00:00:00"/>
        <d v="1978-12-02T00:00:00"/>
        <d v="1961-07-17T00:00:00"/>
        <d v="1981-05-14T00:00:00"/>
        <d v="1987-06-27T00:00:00"/>
        <d v="1976-01-31T00:00:00"/>
        <d v="1978-09-20T00:00:00"/>
        <d v="1994-01-12T00:00:00"/>
        <d v="1971-10-19T00:00:00"/>
        <d v="1986-03-12T00:00:00"/>
        <d v="1986-08-28T00:00:00"/>
        <d v="2002-12-12T00:00:00"/>
        <d v="1973-01-30T00:00:00"/>
        <d v="1971-11-19T00:00:00"/>
        <d v="1987-10-30T00:00:00"/>
        <d v="1993-03-22T00:00:00"/>
        <d v="1999-09-07T00:00:00"/>
        <d v="1991-10-05T00:00:00"/>
        <d v="1982-05-02T00:00:00"/>
        <d v="1994-01-23T00:00:00"/>
        <d v="1986-01-15T00:00:00"/>
        <d v="1982-01-13T00:00:00"/>
        <d v="1974-03-30T00:00:00"/>
        <d v="2001-10-04T00:00:00"/>
        <d v="1963-09-19T00:00:00"/>
        <d v="1999-03-15T00:00:00"/>
        <d v="1999-08-22T00:00:00"/>
        <d v="1999-11-13T00:00:00"/>
        <d v="1969-08-27T00:00:00"/>
        <d v="1971-07-25T00:00:00"/>
        <d v="1989-10-01T00:00:00"/>
        <d v="1980-03-27T00:00:00"/>
        <d v="1976-11-03T00:00:00"/>
        <d v="1972-06-30T00:00:00"/>
        <d v="1979-10-11T00:00:00"/>
        <d v="2001-07-25T00:00:00"/>
        <d v="1960-05-27T00:00:00"/>
        <d v="1999-01-12T00:00:00"/>
        <d v="1963-04-21T00:00:00"/>
        <d v="1975-12-05T00:00:00"/>
        <d v="1981-05-04T00:00:00"/>
        <d v="2001-01-07T00:00:00"/>
        <d v="1973-11-25T00:00:00"/>
        <d v="2003-10-06T00:00:00"/>
        <d v="1962-07-19T00:00:00"/>
        <d v="1977-04-20T00:00:00"/>
        <d v="1981-12-07T00:00:00"/>
        <d v="1976-04-12T00:00:00"/>
        <d v="1984-08-20T00:00:00"/>
        <d v="1998-12-09T00:00:00"/>
        <d v="1977-07-29T00:00:00"/>
        <d v="1985-06-15T00:00:00"/>
        <d v="1997-08-05T00:00:00"/>
        <d v="1960-04-30T00:00:00"/>
        <d v="1990-03-13T00:00:00"/>
        <d v="1980-06-24T00:00:00"/>
        <d v="1969-11-01T00:00:00"/>
        <d v="1986-05-27T00:00:00"/>
        <d v="1959-12-27T00:00:00"/>
        <d v="1985-08-23T00:00:00"/>
        <d v="2004-02-14T00:00:00"/>
        <d v="1973-11-02T00:00:00"/>
        <d v="1994-04-19T00:00:00"/>
        <d v="2003-07-04T00:00:00"/>
        <d v="1979-11-22T00:00:00"/>
        <d v="1985-11-20T00:00:00"/>
        <d v="1961-09-14T00:00:00"/>
        <d v="1987-09-18T00:00:00"/>
        <d v="1985-06-13T00:00:00"/>
        <d v="1993-04-11T00:00:00"/>
        <d v="1979-12-04T00:00:00"/>
        <d v="1981-06-17T00:00:00"/>
        <d v="1980-06-03T00:00:00"/>
        <d v="1976-05-24T00:00:00"/>
        <d v="1993-01-25T00:00:00"/>
        <d v="1963-06-30T00:00:00"/>
        <d v="2000-02-05T00:00:00"/>
        <d v="1995-01-12T00:00:00"/>
        <d v="1995-09-22T00:00:00"/>
        <d v="1988-04-23T00:00:00"/>
        <d v="1963-11-08T00:00:00"/>
        <d v="1989-04-11T00:00:00"/>
        <d v="1981-10-04T00:00:00"/>
        <d v="1987-02-15T00:00:00"/>
        <d v="1986-11-01T00:00:00"/>
        <d v="2001-04-28T00:00:00"/>
        <d v="1992-04-29T00:00:00"/>
        <d v="1975-10-07T00:00:00"/>
        <d v="1991-02-16T00:00:00"/>
        <d v="1976-12-16T00:00:00"/>
        <d v="1981-07-01T00:00:00"/>
        <d v="1970-08-28T00:00:00"/>
        <d v="1993-02-09T00:00:00"/>
        <d v="1998-05-10T00:00:00"/>
        <d v="1970-08-29T00:00:00"/>
        <d v="2003-05-12T00:00:00"/>
        <d v="1987-11-01T00:00:00"/>
        <d v="1987-03-22T00:00:00"/>
        <d v="2000-06-23T00:00:00"/>
        <d v="1971-02-04T00:00:00"/>
        <d v="2004-05-11T00:00:00"/>
        <d v="1994-09-11T00:00:00"/>
        <d v="1971-11-04T00:00:00"/>
        <d v="1967-12-09T00:00:00"/>
        <d v="1968-02-14T00:00:00"/>
        <d v="1997-10-25T00:00:00"/>
        <d v="1977-01-02T00:00:00"/>
        <d v="1967-03-29T00:00:00"/>
        <d v="1963-10-21T00:00:00"/>
        <d v="1969-11-27T00:00:00"/>
        <d v="1998-03-04T00:00:00"/>
        <d v="1986-11-17T00:00:00"/>
        <d v="2002-12-06T00:00:00"/>
        <d v="1966-12-25T00:00:00"/>
        <d v="1992-03-02T00:00:00"/>
        <d v="1980-07-30T00:00:00"/>
        <d v="1984-02-08T00:00:00"/>
        <d v="1983-03-14T00:00:00"/>
        <d v="1988-02-10T00:00:00"/>
        <d v="1976-10-13T00:00:00"/>
        <d v="1963-11-04T00:00:00"/>
        <d v="1994-04-17T00:00:00"/>
        <d v="2002-01-06T00:00:00"/>
        <d v="1976-09-03T00:00:00"/>
        <d v="1995-01-09T00:00:00"/>
        <d v="1983-09-15T00:00:00"/>
        <d v="1993-06-21T00:00:00"/>
        <d v="1993-03-27T00:00:00"/>
        <d v="1971-02-01T00:00:00"/>
        <d v="1993-10-11T00:00:00"/>
        <d v="1971-03-13T00:00:00"/>
        <d v="2004-01-08T00:00:00"/>
        <d v="1999-01-09T00:00:00"/>
        <d v="1963-06-27T00:00:00"/>
        <d v="1998-03-17T00:00:00"/>
        <d v="1986-02-13T00:00:00"/>
        <d v="1960-06-18T00:00:00"/>
        <d v="1998-03-07T00:00:00"/>
        <d v="1988-09-11T00:00:00"/>
        <d v="1992-02-24T00:00:00"/>
        <d v="2000-05-26T00:00:00"/>
        <d v="1990-03-22T00:00:00"/>
        <d v="1983-01-07T00:00:00"/>
        <d v="1972-02-25T00:00:00"/>
        <d v="1962-05-26T00:00:00"/>
        <d v="2002-05-01T00:00:00"/>
        <d v="1966-02-03T00:00:00"/>
        <d v="1968-04-27T00:00:00"/>
        <d v="1974-05-21T00:00:00"/>
        <d v="1990-08-31T00:00:00"/>
        <d v="2002-05-13T00:00:00"/>
        <d v="1964-01-28T00:00:00"/>
        <d v="1967-05-18T00:00:00"/>
        <d v="1989-06-14T00:00:00"/>
        <d v="1998-04-04T00:00:00"/>
        <d v="1995-08-29T00:00:00"/>
        <d v="1982-03-22T00:00:00"/>
        <d v="1985-07-12T00:00:00"/>
        <d v="1974-03-17T00:00:00"/>
        <d v="2002-11-28T00:00:00"/>
        <d v="1987-10-16T00:00:00"/>
        <d v="1995-12-22T00:00:00"/>
        <d v="2001-03-10T00:00:00"/>
        <d v="1998-09-03T00:00:00"/>
        <d v="1974-04-11T00:00:00"/>
        <d v="1986-05-24T00:00:00"/>
        <d v="1988-01-21T00:00:00"/>
        <d v="1978-10-13T00:00:00"/>
        <d v="2003-04-08T00:00:00"/>
        <d v="1969-06-27T00:00:00"/>
        <d v="1962-08-26T00:00:00"/>
        <d v="1988-01-30T00:00:00"/>
        <d v="1968-01-14T00:00:00"/>
        <d v="1972-09-21T00:00:00"/>
        <d v="1984-11-18T00:00:00"/>
        <d v="2003-07-03T00:00:00"/>
        <d v="1995-07-13T00:00:00"/>
        <d v="1992-02-10T00:00:00"/>
        <d v="1998-07-29T00:00:00"/>
        <d v="1992-11-27T00:00:00"/>
        <d v="1974-01-07T00:00:00"/>
        <d v="1989-05-26T00:00:00"/>
        <d v="1995-12-10T00:00:00"/>
        <d v="1960-07-30T00:00:00"/>
        <d v="1973-12-19T00:00:00"/>
        <d v="1995-07-12T00:00:00"/>
        <d v="1985-11-25T00:00:00"/>
        <d v="2000-10-28T00:00:00"/>
        <d v="1995-08-23T00:00:00"/>
        <d v="2002-01-29T00:00:00"/>
        <d v="1992-02-22T00:00:00"/>
        <d v="1966-11-24T00:00:00"/>
        <d v="1960-06-25T00:00:00"/>
        <d v="1990-10-17T00:00:00"/>
        <d v="1987-01-14T00:00:00"/>
        <d v="1983-12-18T00:00:00"/>
        <d v="2000-01-11T00:00:00"/>
        <d v="1971-12-18T00:00:00"/>
        <d v="1986-08-11T00:00:00"/>
        <d v="1970-07-17T00:00:00"/>
        <d v="1975-07-28T00:00:00"/>
        <d v="1992-03-05T00:00:00"/>
        <d v="1977-09-03T00:00:00"/>
        <d v="1971-11-23T00:00:00"/>
        <d v="1993-06-11T00:00:00"/>
        <d v="1987-02-18T00:00:00"/>
        <d v="1984-05-10T00:00:00"/>
        <d v="1978-09-06T00:00:00"/>
        <d v="1999-12-17T00:00:00"/>
        <d v="1988-01-09T00:00:00"/>
        <d v="1991-07-20T00:00:00"/>
        <d v="1973-02-09T00:00:00"/>
        <d v="1981-03-08T00:00:00"/>
        <d v="1984-07-07T00:00:00"/>
        <d v="1979-11-08T00:00:00"/>
        <d v="1970-04-14T00:00:00"/>
        <d v="1996-02-05T00:00:00"/>
        <d v="1994-07-17T00:00:00"/>
        <d v="1974-02-22T00:00:00"/>
        <d v="1980-07-20T00:00:00"/>
        <d v="1988-01-31T00:00:00"/>
        <d v="2003-12-17T00:00:00"/>
        <d v="1995-02-14T00:00:00"/>
        <d v="1971-03-01T00:00:00"/>
        <d v="1973-04-28T00:00:00"/>
        <d v="1978-06-19T00:00:00"/>
        <d v="1970-06-22T00:00:00"/>
        <d v="1980-03-26T00:00:00"/>
        <d v="1983-05-04T00:00:00"/>
        <d v="1964-07-20T00:00:00"/>
        <d v="1986-06-05T00:00:00"/>
        <d v="1980-03-14T00:00:00"/>
        <d v="1971-02-10T00:00:00"/>
        <d v="2000-12-30T00:00:00"/>
        <d v="1995-11-21T00:00:00"/>
        <d v="1983-03-05T00:00:00"/>
        <d v="1985-07-16T00:00:00"/>
        <d v="1984-04-06T00:00:00"/>
        <d v="1990-02-06T00:00:00"/>
        <d v="2004-01-14T00:00:00"/>
        <d v="1972-12-12T00:00:00"/>
        <d v="1979-08-15T00:00:00"/>
        <d v="1960-04-23T00:00:00"/>
        <d v="1980-04-24T00:00:00"/>
        <d v="1979-05-22T00:00:00"/>
        <d v="1981-11-20T00:00:00"/>
        <d v="1975-04-13T00:00:00"/>
        <d v="1964-11-06T00:00:00"/>
        <d v="1970-05-29T00:00:00"/>
        <d v="2000-03-04T00:00:00"/>
        <d v="1991-11-15T00:00:00"/>
        <d v="1990-12-19T00:00:00"/>
        <d v="1983-06-14T00:00:00"/>
        <d v="2001-08-13T00:00:00"/>
        <d v="1980-10-07T00:00:00"/>
        <d v="1965-11-04T00:00:00"/>
        <d v="1995-11-24T00:00:00"/>
        <d v="1996-02-25T00:00:00"/>
        <d v="1969-05-30T00:00:00"/>
        <d v="2000-05-02T00:00:00"/>
        <d v="1968-05-06T00:00:00"/>
        <d v="1987-09-10T00:00:00"/>
        <d v="1996-12-02T00:00:00"/>
        <d v="1985-10-01T00:00:00"/>
        <d v="2002-09-06T00:00:00"/>
        <d v="1972-07-13T00:00:00"/>
        <d v="1976-08-13T00:00:00"/>
        <d v="1990-01-07T00:00:00"/>
        <d v="1986-05-21T00:00:00"/>
        <d v="1999-06-19T00:00:00"/>
        <d v="1973-04-05T00:00:00"/>
        <d v="1972-03-12T00:00:00"/>
        <d v="1967-10-11T00:00:00"/>
        <d v="1971-06-23T00:00:00"/>
        <d v="1977-07-16T00:00:00"/>
        <d v="1979-09-02T00:00:00"/>
        <d v="1978-02-03T00:00:00"/>
        <d v="1983-09-06T00:00:00"/>
        <d v="1970-11-18T00:00:00"/>
        <d v="1975-12-26T00:00:00"/>
        <d v="1992-11-29T00:00:00"/>
        <d v="1977-11-10T00:00:00"/>
        <d v="1980-03-07T00:00:00"/>
        <d v="1979-07-22T00:00:00"/>
        <d v="1977-07-05T00:00:00"/>
        <d v="1992-12-03T00:00:00"/>
        <d v="1973-08-19T00:00:00"/>
        <d v="1999-11-05T00:00:00"/>
        <d v="1988-12-03T00:00:00"/>
        <d v="1971-02-21T00:00:00"/>
        <d v="1991-11-09T00:00:00"/>
        <d v="1998-10-08T00:00:00"/>
        <d v="1983-10-28T00:00:00"/>
        <d v="1973-10-07T00:00:00"/>
        <d v="1994-11-17T00:00:00"/>
        <d v="1994-12-04T00:00:00"/>
        <d v="1997-08-07T00:00:00"/>
        <d v="1972-04-10T00:00:00"/>
        <d v="1978-07-20T00:00:00"/>
        <d v="1973-06-11T00:00:00"/>
        <d v="1983-03-30T00:00:00"/>
        <d v="1980-02-23T00:00:00"/>
        <d v="1984-05-09T00:00:00"/>
        <d v="1991-03-03T00:00:00"/>
        <d v="1999-03-27T00:00:00"/>
        <d v="1975-09-18T00:00:00"/>
        <d v="1976-04-09T00:00:00"/>
        <d v="1989-04-10T00:00:00"/>
        <d v="1976-12-19T00:00:00"/>
        <d v="1983-04-29T00:00:00"/>
        <d v="1977-04-13T00:00:00"/>
        <d v="1976-07-13T00:00:00"/>
        <d v="1985-05-26T00:00:00"/>
        <d v="1982-12-09T00:00:00"/>
        <d v="1972-09-17T00:00:00"/>
        <d v="1989-10-12T00:00:00"/>
        <d v="1974-04-14T00:00:00"/>
        <d v="1986-12-23T00:00:00"/>
        <d v="2003-05-14T00:00:00"/>
        <d v="1972-09-25T00:00:00"/>
        <d v="1991-01-28T00:00:00"/>
        <d v="1983-01-05T00:00:00"/>
        <d v="1992-10-20T00:00:00"/>
        <d v="1973-10-16T00:00:00"/>
        <d v="1962-09-06T00:00:00"/>
        <d v="1988-04-07T00:00:00"/>
        <d v="1989-02-06T00:00:00"/>
        <d v="1992-01-17T00:00:00"/>
        <d v="1976-02-27T00:00:00"/>
        <d v="1989-05-09T00:00:00"/>
        <d v="1995-03-15T00:00:00"/>
        <d v="1995-07-14T00:00:00"/>
        <d v="2003-09-04T00:00:00"/>
        <d v="1997-05-27T00:00:00"/>
        <d v="1997-05-21T00:00:00"/>
        <d v="1970-06-05T00:00:00"/>
        <d v="1994-11-09T00:00:00"/>
        <d v="1978-11-23T00:00:00"/>
        <d v="1985-12-19T00:00:00"/>
        <d v="1978-08-04T00:00:00"/>
        <d v="1989-11-18T00:00:00"/>
        <d v="1977-09-24T00:00:00"/>
        <d v="1988-01-29T00:00:00"/>
        <d v="1994-09-20T00:00:00"/>
        <d v="1965-04-17T00:00:00"/>
        <d v="1966-07-29T00:00:00"/>
        <d v="1981-11-03T00:00:00"/>
        <d v="1983-12-13T00:00:00"/>
        <d v="1991-12-10T00:00:00"/>
        <d v="1997-06-05T00:00:00"/>
        <d v="1987-06-24T00:00:00"/>
        <d v="2003-08-08T00:00:00"/>
        <d v="1975-06-23T00:00:00"/>
        <d v="1971-05-12T00:00:00"/>
        <d v="1976-12-17T00:00:00"/>
        <d v="1989-08-01T00:00:00"/>
        <d v="1977-05-11T00:00:00"/>
        <d v="1968-03-03T00:00:00"/>
        <d v="1994-09-05T00:00:00"/>
        <d v="1978-12-21T00:00:00"/>
        <d v="1964-10-21T00:00:00"/>
        <d v="1959-12-07T00:00:00"/>
        <d v="1964-07-21T00:00:00"/>
        <d v="1978-04-19T00:00:00"/>
        <d v="2002-08-08T00:00:00"/>
        <d v="1985-08-05T00:00:00"/>
        <d v="1989-07-10T00:00:00"/>
        <d v="1961-06-17T00:00:00"/>
        <d v="1982-06-03T00:00:00"/>
        <d v="1967-07-04T00:00:00"/>
        <d v="1982-02-26T00:00:00"/>
        <d v="1990-03-09T00:00:00"/>
        <d v="1976-01-07T00:00:00"/>
        <d v="1992-06-14T00:00:00"/>
        <d v="1997-05-29T00:00:00"/>
        <d v="1982-09-11T00:00:00"/>
        <d v="1959-10-08T00:00:00"/>
        <d v="1965-06-08T00:00:00"/>
        <d v="1994-05-22T00:00:00"/>
        <d v="1981-12-09T00:00:00"/>
        <d v="1965-08-21T00:00:00"/>
        <d v="1962-03-11T00:00:00"/>
        <d v="2002-10-27T00:00:00"/>
        <d v="1974-08-03T00:00:00"/>
        <d v="1980-04-06T00:00:00"/>
        <d v="1989-12-27T00:00:00"/>
        <d v="1975-02-02T00:00:00"/>
        <d v="1964-10-29T00:00:00"/>
        <d v="1986-09-15T00:00:00"/>
        <d v="1973-02-26T00:00:00"/>
        <d v="1981-06-22T00:00:00"/>
        <d v="1999-09-03T00:00:00"/>
        <d v="1973-02-06T00:00:00"/>
        <d v="2002-09-07T00:00:00"/>
        <d v="1980-11-10T00:00:00"/>
        <d v="1987-06-08T00:00:00"/>
        <d v="1992-08-12T00:00:00"/>
        <d v="1975-06-24T00:00:00"/>
        <d v="1974-04-28T00:00:00"/>
        <d v="1960-09-02T00:00:00"/>
        <d v="1976-11-17T00:00:00"/>
        <d v="1983-12-12T00:00:00"/>
        <d v="1964-08-30T00:00:00"/>
        <d v="1988-05-18T00:00:00"/>
        <d v="1988-02-06T00:00:00"/>
        <d v="1976-06-24T00:00:00"/>
        <d v="1972-06-12T00:00:00"/>
        <d v="1975-08-23T00:00:00"/>
        <d v="1998-05-26T00:00:00"/>
        <d v="1975-05-18T00:00:00"/>
        <d v="1972-07-29T00:00:00"/>
        <d v="1981-12-06T00:00:00"/>
        <d v="1981-02-04T00:00:00"/>
        <d v="1997-03-23T00:00:00"/>
        <d v="1976-05-17T00:00:00"/>
        <d v="2001-07-26T00:00:00"/>
        <d v="1960-07-24T00:00:00"/>
        <d v="1972-12-04T00:00:00"/>
        <d v="1987-07-25T00:00:00"/>
        <d v="1982-03-07T00:00:00"/>
        <d v="1988-11-22T00:00:00"/>
        <d v="1999-06-26T00:00:00"/>
        <d v="1959-10-12T00:00:00"/>
        <d v="1997-05-09T00:00:00"/>
        <d v="1971-04-15T00:00:00"/>
        <d v="1987-02-28T00:00:00"/>
        <d v="1964-06-09T00:00:00"/>
        <d v="1969-07-29T00:00:00"/>
        <d v="1999-10-20T00:00:00"/>
        <d v="1980-06-23T00:00:00"/>
        <d v="1999-09-02T00:00:00"/>
        <d v="1986-07-14T00:00:00"/>
        <d v="1979-12-29T00:00:00"/>
        <d v="1976-04-05T00:00:00"/>
        <d v="1977-10-24T00:00:00"/>
        <d v="1974-05-20T00:00:00"/>
        <d v="1973-01-19T00:00:00"/>
        <d v="1969-08-25T00:00:00"/>
        <d v="2001-08-21T00:00:00"/>
        <d v="1966-11-03T00:00:00"/>
        <d v="1987-02-27T00:00:00"/>
        <d v="1977-12-14T00:00:00"/>
        <d v="1960-12-07T00:00:00"/>
        <d v="1981-08-26T00:00:00"/>
        <d v="1972-02-19T00:00:00"/>
        <d v="1974-10-19T00:00:00"/>
        <d v="1995-09-12T00:00:00"/>
        <d v="2000-05-09T00:00:00"/>
        <d v="1973-04-29T00:00:00"/>
        <d v="1959-09-21T00:00:00"/>
        <d v="1961-01-18T00:00:00"/>
        <d v="1970-07-07T00:00:00"/>
        <d v="1966-08-20T00:00:00"/>
        <d v="1996-11-16T00:00:00"/>
        <d v="1969-12-15T00:00:00"/>
        <d v="1972-06-11T00:00:00"/>
        <d v="1985-09-01T00:00:00"/>
        <d v="1991-02-17T00:00:00"/>
        <d v="1962-04-23T00:00:00"/>
        <d v="1990-07-10T00:00:00"/>
        <d v="1972-07-04T00:00:00"/>
        <d v="1992-08-09T00:00:00"/>
        <d v="1962-11-03T00:00:00"/>
        <d v="1967-01-01T00:00:00"/>
        <d v="1988-07-21T00:00:00"/>
        <d v="2003-06-15T00:00:00"/>
        <d v="1976-06-12T00:00:00"/>
        <d v="1970-02-05T00:00:00"/>
        <d v="1973-05-19T00:00:00"/>
        <d v="1995-04-30T00:00:00"/>
        <d v="1985-05-12T00:00:00"/>
        <d v="1997-05-02T00:00:00"/>
        <d v="1991-05-24T00:00:00"/>
        <d v="1980-11-18T00:00:00"/>
        <d v="1984-10-03T00:00:00"/>
        <d v="2003-06-26T00:00:00"/>
        <d v="1977-10-08T00:00:00"/>
        <d v="1982-03-25T00:00:00"/>
        <d v="1969-01-25T00:00:00"/>
        <d v="1975-04-27T00:00:00"/>
        <d v="1963-01-16T00:00:00"/>
        <d v="1965-11-05T00:00:00"/>
        <d v="1960-01-07T00:00:00"/>
        <d v="1993-12-31T00:00:00"/>
        <d v="1985-08-13T00:00:00"/>
        <d v="1994-03-09T00:00:00"/>
        <d v="1979-06-29T00:00:00"/>
        <d v="1975-12-15T00:00:00"/>
        <d v="2000-02-01T00:00:00"/>
        <d v="2000-08-17T00:00:00"/>
        <d v="1977-11-05T00:00:00"/>
        <d v="1981-07-30T00:00:00"/>
        <d v="1985-09-07T00:00:00"/>
        <d v="1972-06-17T00:00:00"/>
        <d v="1976-02-05T00:00:00"/>
        <d v="1980-08-13T00:00:00"/>
        <d v="1980-01-12T00:00:00"/>
        <d v="2002-05-20T00:00:00"/>
        <d v="1991-05-08T00:00:00"/>
        <d v="1983-05-30T00:00:00"/>
        <d v="1979-02-19T00:00:00"/>
        <d v="1974-01-24T00:00:00"/>
        <d v="1963-04-01T00:00:00"/>
        <d v="1984-03-15T00:00:00"/>
        <d v="1975-03-14T00:00:00"/>
        <d v="1970-06-19T00:00:00"/>
        <d v="1964-12-27T00:00:00"/>
        <d v="1968-09-02T00:00:00"/>
        <d v="2001-12-11T00:00:00"/>
        <d v="1993-01-18T00:00:00"/>
        <d v="1962-06-12T00:00:00"/>
        <d v="1994-12-09T00:00:00"/>
        <d v="1974-05-13T00:00:00"/>
        <d v="1996-02-08T00:00:00"/>
        <d v="1996-07-24T00:00:00"/>
        <d v="1985-10-15T00:00:00"/>
        <d v="1969-07-09T00:00:00"/>
        <d v="1975-06-16T00:00:00"/>
        <d v="1971-12-19T00:00:00"/>
        <d v="1980-07-28T00:00:00"/>
        <d v="1996-09-12T00:00:00"/>
        <d v="1971-12-09T00:00:00"/>
        <d v="1990-10-08T00:00:00"/>
        <d v="1962-05-20T00:00:00"/>
        <d v="1998-07-06T00:00:00"/>
        <d v="1968-11-29T00:00:00"/>
        <d v="1995-03-21T00:00:00"/>
        <d v="1978-10-29T00:00:00"/>
        <d v="1992-01-30T00:00:00"/>
        <d v="1975-03-18T00:00:00"/>
        <d v="1979-07-27T00:00:00"/>
        <d v="1987-09-21T00:00:00"/>
        <d v="1986-10-24T00:00:00"/>
        <d v="1996-12-12T00:00:00"/>
        <d v="1959-10-17T00:00:00"/>
        <d v="1970-08-15T00:00:00"/>
        <d v="1989-10-27T00:00:00"/>
        <d v="1961-06-24T00:00:00"/>
        <d v="1989-05-31T00:00:00"/>
        <d v="1998-01-19T00:00:00"/>
        <d v="1974-02-03T00:00:00"/>
        <d v="1976-09-25T00:00:00"/>
        <d v="1995-05-18T00:00:00"/>
        <d v="1984-06-15T00:00:00"/>
        <d v="2003-11-10T00:00:00"/>
        <d v="1989-03-05T00:00:00"/>
        <d v="1971-07-20T00:00:00"/>
        <d v="1969-08-05T00:00:00"/>
        <d v="1984-08-16T00:00:00"/>
        <d v="2003-02-11T00:00:00"/>
        <d v="1997-11-25T00:00:00"/>
        <d v="1971-06-11T00:00:00"/>
        <d v="1982-03-09T00:00:00"/>
        <d v="1975-11-08T00:00:00"/>
        <d v="2003-08-06T00:00:00"/>
        <d v="2000-03-09T00:00:00"/>
        <d v="1980-08-21T00:00:00"/>
        <d v="1987-06-07T00:00:00"/>
        <d v="1978-01-05T00:00:00"/>
        <d v="1995-02-02T00:00:00"/>
        <d v="1983-02-11T00:00:00"/>
        <d v="1965-05-09T00:00:00"/>
        <d v="1974-02-15T00:00:00"/>
        <d v="1988-09-18T00:00:00"/>
        <d v="1969-11-16T00:00:00"/>
        <d v="1978-07-28T00:00:00"/>
        <d v="1987-05-09T00:00:00"/>
        <d v="1993-07-30T00:00:00"/>
        <d v="1963-04-11T00:00:00"/>
        <d v="1979-09-25T00:00:00"/>
        <d v="1980-09-02T00:00:00"/>
        <d v="1973-06-20T00:00:00"/>
        <d v="1975-01-23T00:00:00"/>
        <d v="1977-11-26T00:00:00"/>
        <d v="1987-08-10T00:00:00"/>
        <d v="1991-09-28T00:00:00"/>
        <d v="1975-09-11T00:00:00"/>
        <d v="1977-06-13T00:00:00"/>
        <d v="1967-03-22T00:00:00"/>
        <d v="1988-04-24T00:00:00"/>
        <d v="1975-06-21T00:00:00"/>
        <d v="1989-02-21T00:00:00"/>
        <d v="1977-05-22T00:00:00"/>
        <d v="1978-07-23T00:00:00"/>
        <d v="1974-05-06T00:00:00"/>
        <d v="1982-09-29T00:00:00"/>
        <d v="1985-01-19T00:00:00"/>
        <d v="1980-03-23T00:00:00"/>
        <d v="1995-05-26T00:00:00"/>
        <d v="1986-08-26T00:00:00"/>
        <d v="1966-03-12T00:00:00"/>
        <d v="1961-10-06T00:00:00"/>
        <d v="1976-08-29T00:00:00"/>
        <d v="1974-06-01T00:00:00"/>
        <d v="1994-10-19T00:00:00"/>
        <d v="1991-09-13T00:00:00"/>
        <d v="1986-11-29T00:00:00"/>
        <d v="1973-09-14T00:00:00"/>
        <d v="1984-02-24T00:00:00"/>
        <d v="1994-12-07T00:00:00"/>
        <d v="1959-07-24T00:00:00"/>
        <d v="1979-08-12T00:00:00"/>
        <d v="1994-04-29T00:00:00"/>
        <d v="1992-08-06T00:00:00"/>
        <d v="1995-07-31T00:00:00"/>
        <d v="1985-01-31T00:00:00"/>
        <d v="1993-01-13T00:00:00"/>
        <d v="1983-10-18T00:00:00"/>
        <d v="1977-07-02T00:00:00"/>
        <d v="1995-06-27T00:00:00"/>
        <d v="1959-12-06T00:00:00"/>
        <d v="1970-08-18T00:00:00"/>
        <d v="1961-12-25T00:00:00"/>
        <d v="1964-02-08T00:00:00"/>
        <d v="1967-04-06T00:00:00"/>
        <d v="2004-02-22T00:00:00"/>
        <d v="1986-04-28T00:00:00"/>
        <d v="1996-03-23T00:00:00"/>
        <d v="1976-08-09T00:00:00"/>
        <d v="1996-07-21T00:00:00"/>
        <d v="1965-05-04T00:00:00"/>
        <d v="1993-05-27T00:00:00"/>
        <d v="1985-03-26T00:00:00"/>
        <d v="1965-08-25T00:00:00"/>
        <d v="1963-11-13T00:00:00"/>
        <d v="1996-07-02T00:00:00"/>
        <d v="1996-11-21T00:00:00"/>
        <d v="1991-04-14T00:00:00"/>
        <d v="1962-08-17T00:00:00"/>
        <d v="1981-01-23T00:00:00"/>
        <d v="1976-08-12T00:00:00"/>
        <d v="1985-09-25T00:00:00"/>
        <d v="1977-10-11T00:00:00"/>
        <d v="2003-12-31T00:00:00"/>
        <d v="1998-06-07T00:00:00"/>
        <d v="1972-08-13T00:00:00"/>
        <d v="1979-04-08T00:00:00"/>
        <d v="1986-02-25T00:00:00"/>
        <d v="1975-08-03T00:00:00"/>
        <d v="1999-09-24T00:00:00"/>
        <d v="1985-12-16T00:00:00"/>
        <d v="1990-03-28T00:00:00"/>
        <d v="2003-02-04T00:00:00"/>
        <d v="1980-09-11T00:00:00"/>
        <d v="1986-05-12T00:00:00"/>
        <d v="1980-05-24T00:00:00"/>
        <d v="1981-02-14T00:00:00"/>
        <d v="1982-09-30T00:00:00"/>
        <d v="1984-07-09T00:00:00"/>
        <d v="1980-05-20T00:00:00"/>
        <d v="1991-05-26T00:00:00"/>
        <d v="1982-06-14T00:00:00"/>
        <d v="1983-10-06T00:00:00"/>
        <d v="1990-12-21T00:00:00"/>
        <d v="1961-02-28T00:00:00"/>
        <d v="1984-12-02T00:00:00"/>
        <d v="1985-06-02T00:00:00"/>
        <d v="1989-08-02T00:00:00"/>
        <d v="1966-08-16T00:00:00"/>
        <d v="1993-02-23T00:00:00"/>
        <d v="1979-09-05T00:00:00"/>
        <d v="1997-12-05T00:00:00"/>
        <d v="1969-10-20T00:00:00"/>
        <d v="2001-08-07T00:00:00"/>
        <d v="1984-10-01T00:00:00"/>
        <d v="1976-06-21T00:00:00"/>
        <d v="1992-05-21T00:00:00"/>
        <d v="1965-03-10T00:00:00"/>
        <d v="1992-09-26T00:00:00"/>
        <d v="1988-12-30T00:00:00"/>
        <d v="1988-07-25T00:00:00"/>
        <d v="1978-01-11T00:00:00"/>
        <d v="1974-01-03T00:00:00"/>
        <d v="1981-11-13T00:00:00"/>
        <d v="1992-01-10T00:00:00"/>
        <d v="1971-10-17T00:00:00"/>
        <d v="1991-03-24T00:00:00"/>
        <d v="1964-10-07T00:00:00"/>
        <d v="1977-01-14T00:00:00"/>
        <d v="1978-05-04T00:00:00"/>
        <d v="1999-04-09T00:00:00"/>
        <d v="2004-03-01T00:00:00"/>
        <d v="1991-08-12T00:00:00"/>
        <d v="1980-05-15T00:00:00"/>
        <d v="1991-09-12T00:00:00"/>
        <d v="1981-03-20T00:00:00"/>
        <d v="1981-02-10T00:00:00"/>
        <d v="1967-06-30T00:00:00"/>
        <d v="2003-10-18T00:00:00"/>
        <d v="1972-03-05T00:00:00"/>
        <d v="1968-02-27T00:00:00"/>
        <d v="1987-07-22T00:00:00"/>
        <d v="2002-01-09T00:00:00"/>
        <d v="1998-11-02T00:00:00"/>
        <d v="2000-09-05T00:00:00"/>
        <d v="2003-08-02T00:00:00"/>
        <d v="1983-01-03T00:00:00"/>
        <d v="1995-08-21T00:00:00"/>
        <d v="1995-10-05T00:00:00"/>
        <d v="1988-05-31T00:00:00"/>
        <d v="1975-06-08T00:00:00"/>
        <d v="1994-12-28T00:00:00"/>
        <d v="1979-11-27T00:00:00"/>
        <d v="1974-10-30T00:00:00"/>
        <d v="1996-01-18T00:00:00"/>
        <d v="1960-03-22T00:00:00"/>
        <d v="1993-03-23T00:00:00"/>
        <d v="1980-08-04T00:00:00"/>
        <d v="2002-10-29T00:00:00"/>
        <d v="1959-06-24T00:00:00"/>
        <d v="1993-10-10T00:00:00"/>
        <d v="1969-11-28T00:00:00"/>
        <d v="1992-08-02T00:00:00"/>
        <d v="1986-06-18T00:00:00"/>
        <d v="1994-01-17T00:00:00"/>
        <d v="1969-07-14T00:00:00"/>
        <d v="1969-09-27T00:00:00"/>
        <d v="1980-10-10T00:00:00"/>
        <d v="1986-11-21T00:00:00"/>
        <d v="1974-10-20T00:00:00"/>
        <d v="1986-03-27T00:00:00"/>
        <d v="2000-08-19T00:00:00"/>
        <d v="1986-01-05T00:00:00"/>
        <d v="1971-01-19T00:00:00"/>
        <d v="1988-10-07T00:00:00"/>
        <d v="1972-04-12T00:00:00"/>
        <d v="1987-08-17T00:00:00"/>
        <d v="1994-07-11T00:00:00"/>
        <d v="1980-06-08T00:00:00"/>
        <d v="2001-07-16T00:00:00"/>
        <d v="1989-11-22T00:00:00"/>
        <d v="1978-01-18T00:00:00"/>
        <d v="1995-03-01T00:00:00"/>
        <d v="1980-08-17T00:00:00"/>
        <d v="1970-07-09T00:00:00"/>
        <d v="1990-02-07T00:00:00"/>
        <d v="1969-07-04T00:00:00"/>
        <d v="1986-06-07T00:00:00"/>
        <d v="1996-04-15T00:00:00"/>
        <d v="1981-06-02T00:00:00"/>
        <d v="1962-10-30T00:00:00"/>
        <d v="1963-01-30T00:00:00"/>
        <d v="1994-07-28T00:00:00"/>
        <d v="1996-04-13T00:00:00"/>
        <d v="1987-05-06T00:00:00"/>
        <d v="1986-05-31T00:00:00"/>
        <d v="1977-01-30T00:00:00"/>
        <d v="1966-12-05T00:00:00"/>
        <d v="2000-09-11T00:00:00"/>
        <d v="1963-07-07T00:00:00"/>
        <d v="1989-04-29T00:00:00"/>
        <d v="2003-12-11T00:00:00"/>
        <d v="1995-04-16T00:00:00"/>
        <d v="1984-10-05T00:00:00"/>
        <d v="1984-04-19T00:00:00"/>
        <d v="1974-12-31T00:00:00"/>
        <d v="1974-08-27T00:00:00"/>
        <d v="1962-04-02T00:00:00"/>
        <d v="1959-11-11T00:00:00"/>
        <d v="1968-02-24T00:00:00"/>
        <d v="1984-04-30T00:00:00"/>
        <d v="1962-06-30T00:00:00"/>
        <d v="2001-09-14T00:00:00"/>
        <d v="1978-11-30T00:00:00"/>
        <d v="1971-01-16T00:00:00"/>
        <d v="1993-07-17T00:00:00"/>
        <d v="1995-01-14T00:00:00"/>
        <d v="1983-02-08T00:00:00"/>
        <d v="1987-09-19T00:00:00"/>
        <d v="1983-01-28T00:00:00"/>
        <d v="1982-07-15T00:00:00"/>
        <d v="1988-08-25T00:00:00"/>
        <d v="1981-01-20T00:00:00"/>
        <d v="1987-07-14T00:00:00"/>
        <d v="1960-12-16T00:00:00"/>
        <d v="1982-08-14T00:00:00"/>
        <d v="1973-10-22T00:00:00"/>
        <d v="1989-12-19T00:00:00"/>
        <d v="1972-06-27T00:00:00"/>
        <d v="1971-12-03T00:00:00"/>
        <d v="1994-05-02T00:00:00"/>
        <d v="1987-07-05T00:00:00"/>
        <d v="1979-06-25T00:00:00"/>
        <d v="1982-06-01T00:00:00"/>
        <d v="1999-06-10T00:00:00"/>
        <d v="1975-02-14T00:00:00"/>
        <d v="1969-10-18T00:00:00"/>
        <d v="1988-03-05T00:00:00"/>
        <d v="1991-12-29T00:00:00"/>
        <d v="1962-05-24T00:00:00"/>
        <d v="1994-02-26T00:00:00"/>
        <d v="1991-01-26T00:00:00"/>
        <d v="1981-02-23T00:00:00"/>
        <d v="1995-02-11T00:00:00"/>
        <d v="1983-08-09T00:00:00"/>
        <d v="1975-12-02T00:00:00"/>
        <d v="1991-06-19T00:00:00"/>
        <d v="1984-03-21T00:00:00"/>
        <d v="1980-11-03T00:00:00"/>
        <d v="1993-11-16T00:00:00"/>
        <d v="1983-05-08T00:00:00"/>
        <d v="1987-12-19T00:00:00"/>
        <d v="1979-10-30T00:00:00"/>
        <d v="1970-02-04T00:00:00"/>
        <d v="1987-11-16T00:00:00"/>
        <d v="1991-08-17T00:00:00"/>
        <d v="1991-07-04T00:00:00"/>
        <d v="1980-10-08T00:00:00"/>
        <d v="1995-07-06T00:00:00"/>
        <d v="1984-12-31T00:00:00"/>
        <d v="1973-08-27T00:00:00"/>
        <d v="1972-09-13T00:00:00"/>
        <d v="1967-11-10T00:00:00"/>
        <d v="1984-01-01T00:00:00"/>
        <d v="1965-09-13T00:00:00"/>
        <d v="1997-10-10T00:00:00"/>
        <d v="1971-10-08T00:00:00"/>
        <d v="1999-12-08T00:00:00"/>
        <d v="1989-01-18T00:00:00"/>
        <d v="1998-01-31T00:00:00"/>
        <d v="1978-02-07T00:00:00"/>
        <d v="1997-02-03T00:00:00"/>
        <d v="1985-10-04T00:00:00"/>
        <d v="1988-03-24T00:00:00"/>
        <d v="1988-10-20T00:00:00"/>
        <d v="1983-03-07T00:00:00"/>
        <d v="1979-03-27T00:00:00"/>
        <d v="1997-03-04T00:00:00"/>
        <d v="2002-03-24T00:00:00"/>
        <d v="2000-04-16T00:00:00"/>
        <d v="1991-01-16T00:00:00"/>
        <d v="1990-01-08T00:00:00"/>
        <d v="1994-02-09T00:00:00"/>
        <d v="1974-01-18T00:00:00"/>
        <d v="1971-08-28T00:00:00"/>
        <d v="1972-11-15T00:00:00"/>
        <d v="1996-10-28T00:00:00"/>
        <d v="1990-01-06T00:00:00"/>
        <d v="1977-06-30T00:00:00"/>
        <d v="1990-03-01T00:00:00"/>
        <d v="1990-11-04T00:00:00"/>
        <d v="1984-04-07T00:00:00"/>
        <d v="1979-11-16T00:00:00"/>
        <d v="1982-01-23T00:00:00"/>
        <d v="1993-08-19T00:00:00"/>
        <d v="1961-03-22T00:00:00"/>
        <d v="1980-05-19T00:00:00"/>
        <d v="1974-10-15T00:00:00"/>
        <d v="1978-06-11T00:00:00"/>
        <d v="1988-09-16T00:00:00"/>
        <d v="1962-02-23T00:00:00"/>
        <d v="1977-04-26T00:00:00"/>
        <d v="1993-05-31T00:00:00"/>
        <d v="1975-09-22T00:00:00"/>
        <d v="1982-03-26T00:00:00"/>
        <d v="1985-12-02T00:00:00"/>
        <d v="1994-03-16T00:00:00"/>
        <d v="1980-12-25T00:00:00"/>
        <d v="1998-06-14T00:00:00"/>
        <d v="1992-08-31T00:00:00"/>
        <d v="1998-03-26T00:00:00"/>
        <d v="1986-01-03T00:00:00"/>
        <d v="2001-10-03T00:00:00"/>
        <d v="1984-02-09T00:00:00"/>
        <d v="1984-11-21T00:00:00"/>
        <d v="1991-01-20T00:00:00"/>
        <d v="1973-11-07T00:00:00"/>
        <d v="1964-01-04T00:00:00"/>
        <d v="1986-10-31T00:00:00"/>
        <d v="1974-08-21T00:00:00"/>
        <d v="1991-03-18T00:00:00"/>
        <d v="1987-12-15T00:00:00"/>
        <d v="1969-12-05T00:00:00"/>
        <d v="1970-09-25T00:00:00"/>
        <d v="1971-03-28T00:00:00"/>
        <d v="1964-01-16T00:00:00"/>
        <d v="1975-05-23T00:00:00"/>
        <d v="2000-12-31T00:00:00"/>
        <d v="1971-11-15T00:00:00"/>
        <d v="1962-12-15T00:00:00"/>
        <d v="1980-01-24T00:00:00"/>
        <d v="1994-06-26T00:00:00"/>
        <d v="1977-09-22T00:00:00"/>
        <d v="1960-02-24T00:00:00"/>
        <d v="2001-09-06T00:00:00"/>
        <d v="1986-10-12T00:00:00"/>
        <d v="1971-10-30T00:00:00"/>
        <d v="1976-07-09T00:00:00"/>
        <d v="1982-04-15T00:00:00"/>
        <d v="1972-01-02T00:00:00"/>
        <d v="1975-10-16T00:00:00"/>
        <d v="1988-05-13T00:00:00"/>
        <d v="1992-08-07T00:00:00"/>
        <d v="1970-07-08T00:00:00"/>
        <d v="1989-12-11T00:00:00"/>
        <d v="1979-10-21T00:00:00"/>
        <d v="1978-11-06T00:00:00"/>
        <d v="1981-02-05T00:00:00"/>
        <d v="1986-02-23T00:00:00"/>
        <d v="1985-04-22T00:00:00"/>
        <d v="1982-03-15T00:00:00"/>
        <d v="1970-06-12T00:00:00"/>
        <d v="1990-08-12T00:00:00"/>
        <d v="1992-04-07T00:00:00"/>
        <d v="1984-10-12T00:00:00"/>
        <d v="1971-07-16T00:00:00"/>
        <d v="1960-07-04T00:00:00"/>
        <d v="1976-01-24T00:00:00"/>
        <d v="1978-11-22T00:00:00"/>
        <d v="1982-01-28T00:00:00"/>
        <d v="1982-11-28T00:00:00"/>
        <d v="1995-05-01T00:00:00"/>
        <d v="2002-12-04T00:00:00"/>
        <d v="1986-10-28T00:00:00"/>
        <d v="1997-10-19T00:00:00"/>
        <d v="1978-04-23T00:00:00"/>
        <d v="1983-05-05T00:00:00"/>
        <d v="1978-07-11T00:00:00"/>
        <d v="1989-03-08T00:00:00"/>
        <d v="1970-08-14T00:00:00"/>
        <d v="1996-01-01T00:00:00"/>
        <d v="1971-06-26T00:00:00"/>
        <d v="1982-10-16T00:00:00"/>
        <d v="1977-06-19T00:00:00"/>
        <d v="1986-09-27T00:00:00"/>
        <d v="1993-03-08T00:00:00"/>
        <d v="1969-06-18T00:00:00"/>
        <d v="1974-06-08T00:00:00"/>
        <d v="1981-04-19T00:00:00"/>
        <d v="1973-11-15T00:00:00"/>
        <d v="1984-06-06T00:00:00"/>
        <d v="1962-03-02T00:00:00"/>
        <d v="1985-12-27T00:00:00"/>
        <d v="1983-05-16T00:00:00"/>
        <d v="1995-12-06T00:00:00"/>
        <d v="1987-01-18T00:00:00"/>
        <d v="1992-09-18T00:00:00"/>
        <d v="1973-05-28T00:00:00"/>
        <d v="2000-08-04T00:00:00"/>
        <d v="1977-02-18T00:00:00"/>
        <d v="1987-09-20T00:00:00"/>
        <d v="1970-11-20T00:00:00"/>
        <d v="1978-02-20T00:00:00"/>
        <d v="1985-03-16T00:00:00"/>
        <d v="1971-05-27T00:00:00"/>
        <d v="1995-06-21T00:00:00"/>
        <d v="1994-11-05T00:00:00"/>
        <d v="1979-05-18T00:00:00"/>
        <d v="1978-01-24T00:00:00"/>
        <d v="1981-03-09T00:00:00"/>
        <d v="1967-09-24T00:00:00"/>
        <d v="1974-04-18T00:00:00"/>
        <d v="1997-04-01T00:00:00"/>
        <d v="1997-01-08T00:00:00"/>
        <d v="2003-06-22T00:00:00"/>
        <d v="1996-03-10T00:00:00"/>
        <d v="1963-03-22T00:00:00"/>
        <d v="1970-09-04T00:00:00"/>
        <d v="2002-09-24T00:00:00"/>
        <d v="1985-11-15T00:00:00"/>
        <d v="1984-11-05T00:00:00"/>
        <d v="1996-05-07T00:00:00"/>
        <d v="2004-03-20T00:00:00"/>
        <d v="1993-07-13T00:00:00"/>
        <d v="1973-02-01T00:00:00"/>
        <d v="1969-07-25T00:00:00"/>
        <d v="1985-06-06T00:00:00"/>
        <d v="1995-12-24T00:00:00"/>
        <d v="2000-10-18T00:00:00"/>
        <d v="1985-12-05T00:00:00"/>
        <d v="1987-04-03T00:00:00"/>
        <d v="1979-10-22T00:00:00"/>
        <d v="1975-12-12T00:00:00"/>
        <d v="2001-05-21T00:00:00"/>
        <d v="1993-03-25T00:00:00"/>
        <d v="1993-04-12T00:00:00"/>
        <d v="1990-02-04T00:00:00"/>
        <d v="1984-03-14T00:00:00"/>
        <d v="1965-10-11T00:00:00"/>
        <d v="1964-07-14T00:00:00"/>
        <d v="1999-04-16T00:00:00"/>
        <d v="2002-01-08T00:00:00"/>
        <d v="1994-04-21T00:00:00"/>
        <d v="1989-08-27T00:00:00"/>
        <d v="1978-02-06T00:00:00"/>
        <d v="1994-06-27T00:00:00"/>
        <d v="1966-02-24T00:00:00"/>
        <d v="1982-10-04T00:00:00"/>
        <d v="1966-08-14T00:00:00"/>
        <d v="1970-12-13T00:00:00"/>
        <d v="1962-10-19T00:00:00"/>
        <d v="1976-06-22T00:00:00"/>
        <d v="1993-09-23T00:00:00"/>
        <d v="1961-05-11T00:00:00"/>
        <d v="1984-01-24T00:00:00"/>
        <d v="1973-07-24T00:00:00"/>
        <d v="1998-11-21T00:00:00"/>
        <d v="1967-06-03T00:00:00"/>
        <d v="1985-07-21T00:00:00"/>
        <d v="1985-09-20T00:00:00"/>
        <d v="1992-08-05T00:00:00"/>
        <d v="1991-12-06T00:00:00"/>
        <d v="1993-04-05T00:00:00"/>
        <d v="1977-01-15T00:00:00"/>
        <d v="1977-09-29T00:00:00"/>
        <d v="1969-03-21T00:00:00"/>
        <d v="1996-06-23T00:00:00"/>
        <d v="1977-10-21T00:00:00"/>
        <d v="1983-11-15T00:00:00"/>
        <d v="1994-01-13T00:00:00"/>
        <d v="1967-10-28T00:00:00"/>
        <d v="1965-02-23T00:00:00"/>
        <d v="2000-01-09T00:00:00"/>
        <d v="1997-11-13T00:00:00"/>
        <d v="1992-02-04T00:00:00"/>
        <d v="1987-12-24T00:00:00"/>
        <d v="1976-10-04T00:00:00"/>
        <d v="1985-11-27T00:00:00"/>
        <d v="1990-10-25T00:00:00"/>
        <d v="1970-05-12T00:00:00"/>
        <d v="1984-08-13T00:00:00"/>
        <d v="1965-02-07T00:00:00"/>
        <d v="1977-05-23T00:00:00"/>
        <d v="1978-04-07T00:00:00"/>
        <d v="1972-10-05T00:00:00"/>
        <d v="1981-01-14T00:00:00"/>
        <d v="1971-01-29T00:00:00"/>
        <d v="2003-03-27T00:00:00"/>
        <d v="1993-07-31T00:00:00"/>
        <d v="2002-12-21T00:00:00"/>
        <d v="1975-06-26T00:00:00"/>
        <d v="1984-10-04T00:00:00"/>
        <d v="2000-05-28T00:00:00"/>
        <d v="1986-01-23T00:00:00"/>
        <d v="1972-08-30T00:00:00"/>
        <d v="1974-10-01T00:00:00"/>
        <d v="1983-08-29T00:00:00"/>
        <d v="1980-05-02T00:00:00"/>
        <d v="1969-04-14T00:00:00"/>
        <d v="1980-09-21T00:00:00"/>
        <d v="1999-03-29T00:00:00"/>
        <d v="1984-10-08T00:00:00"/>
        <d v="1975-11-23T00:00:00"/>
        <d v="1965-10-06T00:00:00"/>
        <d v="1998-04-11T00:00:00"/>
        <d v="1967-03-11T00:00:00"/>
        <d v="1985-10-23T00:00:00"/>
        <d v="2002-01-13T00:00:00"/>
        <d v="1978-08-27T00:00:00"/>
        <d v="1988-07-14T00:00:00"/>
        <d v="1980-08-11T00:00:00"/>
        <d v="1978-11-13T00:00:00"/>
        <d v="1996-08-20T00:00:00"/>
        <d v="1986-12-04T00:00:00"/>
        <d v="1979-12-03T00:00:00"/>
        <d v="1982-08-18T00:00:00"/>
        <d v="1997-01-09T00:00:00"/>
        <d v="1969-08-22T00:00:00"/>
        <d v="1986-06-08T00:00:00"/>
        <d v="2002-06-10T00:00:00"/>
        <d v="1965-03-01T00:00:00"/>
        <d v="1967-08-09T00:00:00"/>
        <d v="1988-02-18T00:00:00"/>
        <d v="1966-07-12T00:00:00"/>
        <d v="1970-05-28T00:00:00"/>
        <d v="1961-05-21T00:00:00"/>
        <d v="1990-05-30T00:00:00"/>
        <d v="1991-11-18T00:00:00"/>
        <d v="1973-07-18T00:00:00"/>
        <d v="1989-09-30T00:00:00"/>
        <d v="1999-12-26T00:00:00"/>
        <d v="1993-07-05T00:00:00"/>
        <d v="1966-10-07T00:00:00"/>
        <d v="1993-04-22T00:00:00"/>
        <d v="1967-05-07T00:00:00"/>
        <d v="1989-03-04T00:00:00"/>
        <d v="1994-09-16T00:00:00"/>
        <d v="1988-07-13T00:00:00"/>
        <d v="1971-10-14T00:00:00"/>
        <d v="1968-05-05T00:00:00"/>
        <d v="2003-02-01T00:00:00"/>
        <d v="1985-01-18T00:00:00"/>
        <d v="1984-04-05T00:00:00"/>
        <d v="1965-06-01T00:00:00"/>
        <d v="1984-05-15T00:00:00"/>
        <d v="1995-10-22T00:00:00"/>
        <d v="1985-08-19T00:00:00"/>
        <d v="1966-06-25T00:00:00"/>
        <d v="1976-11-16T00:00:00"/>
        <d v="1982-11-14T00:00:00"/>
        <d v="2001-04-08T00:00:00"/>
        <d v="1972-07-20T00:00:00"/>
        <d v="1969-09-03T00:00:00"/>
        <d v="1993-04-03T00:00:00"/>
        <d v="1993-11-23T00:00:00"/>
        <d v="1996-01-20T00:00:00"/>
        <d v="1998-01-11T00:00:00"/>
        <d v="1966-12-15T00:00:00"/>
        <d v="1977-05-03T00:00:00"/>
        <d v="1970-04-18T00:00:00"/>
        <d v="1973-01-29T00:00:00"/>
        <d v="1996-09-21T00:00:00"/>
        <d v="1985-08-18T00:00:00"/>
        <d v="2004-05-23T00:00:00"/>
        <d v="1992-02-06T00:00:00"/>
        <d v="1971-04-29T00:00:00"/>
        <d v="2000-08-13T00:00:00"/>
        <d v="1981-09-12T00:00:00"/>
        <d v="1985-01-14T00:00:00"/>
        <d v="1983-02-17T00:00:00"/>
        <d v="1961-06-12T00:00:00"/>
        <d v="1981-06-06T00:00:00"/>
        <d v="1977-02-03T00:00:00"/>
        <d v="1991-10-15T00:00:00"/>
        <d v="1987-10-27T00:00:00"/>
        <d v="1984-01-07T00:00:00"/>
        <d v="1994-08-16T00:00:00"/>
        <d v="1986-10-30T00:00:00"/>
        <d v="1998-03-08T00:00:00"/>
        <d v="2001-07-20T00:00:00"/>
        <d v="1998-03-25T00:00:00"/>
        <d v="1966-03-16T00:00:00"/>
        <d v="1999-04-26T00:00:00"/>
        <d v="1961-07-15T00:00:00"/>
        <d v="1984-08-23T00:00:00"/>
        <d v="1966-05-11T00:00:00"/>
        <d v="2002-06-21T00:00:00"/>
        <d v="1962-04-15T00:00:00"/>
        <d v="1996-05-02T00:00:00"/>
        <d v="1971-07-10T00:00:00"/>
        <d v="2001-08-05T00:00:00"/>
        <d v="2000-07-03T00:00:00"/>
        <d v="1962-08-14T00:00:00"/>
        <d v="1999-03-11T00:00:00"/>
        <d v="1969-06-10T00:00:00"/>
        <d v="1974-07-01T00:00:00"/>
        <d v="1982-11-17T00:00:00"/>
        <d v="1975-04-29T00:00:00"/>
        <d v="1961-03-04T00:00:00"/>
        <d v="1974-10-05T00:00:00"/>
        <d v="1982-03-29T00:00:00"/>
        <d v="1988-05-04T00:00:00"/>
        <d v="1983-07-26T00:00:00"/>
        <d v="1979-07-17T00:00:00"/>
        <d v="1994-01-26T00:00:00"/>
        <d v="1991-09-09T00:00:00"/>
        <d v="1991-09-25T00:00:00"/>
        <d v="2000-07-12T00:00:00"/>
        <d v="1986-03-07T00:00:00"/>
        <d v="1970-11-17T00:00:00"/>
        <d v="2001-10-30T00:00:00"/>
        <d v="1986-11-19T00:00:00"/>
        <d v="1988-10-28T00:00:00"/>
        <d v="1995-07-07T00:00:00"/>
        <d v="1969-07-18T00:00:00"/>
        <d v="1978-03-17T00:00:00"/>
        <d v="1996-03-19T00:00:00"/>
        <d v="1993-10-28T00:00:00"/>
        <d v="2003-12-22T00:00:00"/>
        <d v="1988-06-14T00:00:00"/>
        <d v="1976-10-23T00:00:00"/>
        <d v="1977-08-16T00:00:00"/>
        <d v="1976-11-30T00:00:00"/>
        <d v="2001-08-23T00:00:00"/>
        <d v="1998-03-01T00:00:00"/>
        <d v="1977-07-21T00:00:00"/>
        <d v="1977-08-19T00:00:00"/>
        <d v="1997-03-01T00:00:00"/>
        <d v="1960-01-08T00:00:00"/>
        <d v="1982-11-15T00:00:00"/>
        <d v="1983-10-11T00:00:00"/>
        <d v="2001-03-24T00:00:00"/>
        <d v="1987-03-27T00:00:00"/>
        <d v="1985-10-18T00:00:00"/>
        <d v="1978-11-03T00:00:00"/>
        <d v="1998-06-13T00:00:00"/>
        <d v="1995-05-27T00:00:00"/>
        <d v="2004-02-20T00:00:00"/>
        <d v="1990-11-16T00:00:00"/>
        <d v="1962-04-20T00:00:00"/>
        <d v="1987-05-11T00:00:00"/>
        <d v="1994-12-15T00:00:00"/>
        <d v="1981-08-13T00:00:00"/>
        <d v="1992-03-25T00:00:00"/>
        <d v="1988-11-12T00:00:00"/>
        <d v="1977-03-05T00:00:00"/>
        <d v="2002-12-01T00:00:00"/>
        <d v="1987-12-28T00:00:00"/>
        <d v="1973-11-17T00:00:00"/>
        <d v="1980-03-29T00:00:00"/>
        <d v="1965-07-13T00:00:00"/>
        <d v="1981-04-09T00:00:00"/>
        <d v="2003-12-09T00:00:00"/>
        <d v="1960-05-31T00:00:00"/>
        <d v="1984-07-30T00:00:00"/>
        <d v="1997-07-03T00:00:00"/>
        <d v="1986-10-20T00:00:00"/>
        <d v="1986-04-22T00:00:00"/>
        <d v="1989-05-05T00:00:00"/>
        <d v="1964-12-29T00:00:00"/>
        <d v="1982-12-08T00:00:00"/>
        <d v="1975-03-28T00:00:00"/>
        <d v="1967-09-05T00:00:00"/>
        <d v="1999-03-28T00:00:00"/>
        <d v="2000-09-19T00:00:00"/>
        <d v="1973-12-10T00:00:00"/>
        <d v="1972-04-03T00:00:00"/>
        <d v="1962-01-30T00:00:00"/>
        <d v="1982-04-05T00:00:00"/>
        <d v="1973-04-03T00:00:00"/>
        <d v="1961-04-19T00:00:00"/>
        <d v="1972-06-19T00:00:00"/>
        <d v="1988-08-03T00:00:00"/>
        <d v="2000-08-03T00:00:00"/>
        <d v="1979-11-10T00:00:00"/>
        <d v="1983-09-25T00:00:00"/>
        <d v="1988-12-19T00:00:00"/>
        <d v="1987-10-20T00:00:00"/>
        <d v="1979-07-21T00:00:00"/>
        <d v="1991-06-22T00:00:00"/>
        <d v="1978-08-22T00:00:00"/>
        <d v="1988-03-12T00:00:00"/>
        <d v="1981-03-22T00:00:00"/>
        <d v="1992-03-10T00:00:00"/>
        <d v="1988-05-17T00:00:00"/>
        <d v="1965-03-17T00:00:00"/>
        <d v="2002-06-23T00:00:00"/>
        <d v="1982-09-28T00:00:00"/>
        <d v="1985-02-24T00:00:00"/>
        <d v="1959-08-22T00:00:00"/>
        <d v="1973-02-05T00:00:00"/>
        <d v="1981-07-08T00:00:00"/>
        <d v="1995-02-20T00:00:00"/>
        <d v="1993-08-25T00:00:00"/>
        <d v="1970-08-19T00:00:00"/>
        <d v="1987-03-07T00:00:00"/>
        <d v="1996-05-28T00:00:00"/>
        <d v="1989-01-25T00:00:00"/>
        <d v="2001-06-22T00:00:00"/>
        <d v="1981-01-28T00:00:00"/>
        <d v="1991-08-04T00:00:00"/>
        <d v="1984-07-25T00:00:00"/>
        <d v="1979-06-16T00:00:00"/>
        <d v="1961-06-22T00:00:00"/>
        <d v="1974-02-09T00:00:00"/>
        <d v="1992-09-28T00:00:00"/>
        <d v="1987-04-01T00:00:00"/>
        <d v="1973-06-16T00:00:00"/>
        <d v="1980-06-04T00:00:00"/>
        <d v="1989-01-24T00:00:00"/>
        <d v="1984-04-28T00:00:00"/>
        <d v="1975-06-28T00:00:00"/>
        <d v="1971-09-17T00:00:00"/>
        <d v="1977-10-22T00:00:00"/>
        <d v="1980-02-04T00:00:00"/>
        <d v="1987-10-02T00:00:00"/>
        <d v="1965-12-28T00:00:00"/>
        <d v="1963-10-20T00:00:00"/>
        <d v="1975-03-02T00:00:00"/>
        <d v="1966-09-15T00:00:00"/>
        <d v="1979-08-02T00:00:00"/>
        <d v="1965-02-12T00:00:00"/>
        <d v="1996-06-02T00:00:00"/>
        <d v="1979-10-18T00:00:00"/>
        <d v="1977-05-21T00:00:00"/>
        <d v="1988-03-19T00:00:00"/>
        <d v="1960-11-26T00:00:00"/>
        <d v="1983-01-09T00:00:00"/>
        <d v="1995-03-24T00:00:00"/>
        <d v="1983-11-01T00:00:00"/>
        <d v="2000-06-19T00:00:00"/>
        <d v="1984-01-16T00:00:00"/>
        <d v="1988-10-22T00:00:00"/>
        <d v="1997-07-27T00:00:00"/>
        <d v="1972-11-14T00:00:00"/>
        <d v="1992-06-16T00:00:00"/>
        <d v="1971-10-06T00:00:00"/>
        <d v="1997-04-14T00:00:00"/>
        <d v="1971-04-05T00:00:00"/>
        <d v="1988-01-06T00:00:00"/>
        <d v="2003-06-19T00:00:00"/>
        <d v="1975-12-10T00:00:00"/>
        <d v="1962-05-16T00:00:00"/>
        <d v="1989-07-27T00:00:00"/>
        <d v="1985-05-31T00:00:00"/>
        <d v="1998-02-27T00:00:00"/>
        <d v="1993-05-26T00:00:00"/>
        <d v="1993-10-26T00:00:00"/>
        <d v="1985-09-11T00:00:00"/>
        <d v="1988-05-05T00:00:00"/>
        <d v="1981-09-19T00:00:00"/>
        <d v="1981-12-29T00:00:00"/>
        <d v="1974-06-18T00:00:00"/>
        <d v="1991-07-16T00:00:00"/>
        <d v="1961-06-16T00:00:00"/>
        <d v="2002-12-28T00:00:00"/>
        <d v="1969-11-12T00:00:00"/>
        <d v="1993-01-04T00:00:00"/>
        <d v="1975-01-17T00:00:00"/>
        <d v="2002-07-30T00:00:00"/>
        <d v="1978-10-04T00:00:00"/>
        <d v="1971-11-28T00:00:00"/>
        <d v="1987-09-03T00:00:00"/>
        <d v="1983-07-31T00:00:00"/>
        <d v="1963-10-09T00:00:00"/>
        <d v="1997-06-03T00:00:00"/>
        <d v="1967-01-14T00:00:00"/>
        <d v="1976-09-09T00:00:00"/>
        <d v="1989-06-12T00:00:00"/>
        <d v="1982-02-09T00:00:00"/>
        <d v="1988-06-10T00:00:00"/>
        <d v="1984-10-18T00:00:00"/>
        <d v="2000-04-24T00:00:00"/>
        <d v="1991-12-21T00:00:00"/>
        <d v="1983-04-02T00:00:00"/>
        <d v="1984-11-23T00:00:00"/>
        <d v="1994-02-06T00:00:00"/>
        <d v="1960-10-25T00:00:00"/>
        <d v="1988-11-08T00:00:00"/>
        <d v="2004-05-20T00:00:00"/>
        <d v="1969-09-28T00:00:00"/>
        <d v="1985-11-30T00:00:00"/>
        <d v="1989-06-26T00:00:00"/>
        <d v="1978-01-14T00:00:00"/>
        <d v="1989-12-22T00:00:00"/>
        <d v="1992-05-12T00:00:00"/>
        <d v="1995-05-23T00:00:00"/>
        <d v="1975-10-14T00:00:00"/>
        <d v="1983-02-25T00:00:00"/>
        <d v="1992-03-16T00:00:00"/>
        <d v="1990-09-14T00:00:00"/>
        <d v="1984-07-28T00:00:00"/>
        <d v="1975-02-10T00:00:00"/>
        <d v="1972-07-15T00:00:00"/>
        <d v="1999-05-18T00:00:00"/>
        <d v="1980-04-03T00:00:00"/>
        <d v="1983-03-04T00:00:00"/>
        <d v="1976-01-17T00:00:00"/>
        <d v="1971-08-04T00:00:00"/>
        <d v="1974-11-21T00:00:00"/>
        <d v="1970-01-02T00:00:00"/>
        <d v="1990-04-27T00:00:00"/>
        <d v="1988-08-29T00:00:00"/>
        <d v="1977-05-04T00:00:00"/>
        <d v="1980-11-23T00:00:00"/>
        <d v="2001-02-08T00:00:00"/>
        <d v="1967-08-24T00:00:00"/>
        <d v="2001-05-16T00:00:00"/>
        <d v="1973-04-27T00:00:00"/>
        <d v="1976-09-14T00:00:00"/>
        <d v="1997-01-02T00:00:00"/>
        <d v="2003-05-07T00:00:00"/>
        <d v="1998-09-15T00:00:00"/>
        <d v="1963-04-05T00:00:00"/>
        <d v="1990-01-24T00:00:00"/>
        <d v="1990-04-21T00:00:00"/>
        <d v="1999-05-08T00:00:00"/>
        <d v="2003-11-26T00:00:00"/>
        <d v="1976-01-26T00:00:00"/>
        <d v="1987-07-17T00:00:00"/>
        <d v="1988-09-04T00:00:00"/>
        <d v="2002-05-26T00:00:00"/>
        <d v="1991-03-28T00:00:00"/>
        <d v="1997-04-30T00:00:00"/>
        <d v="1985-02-06T00:00:00"/>
        <d v="1984-04-03T00:00:00"/>
        <d v="1996-03-13T00:00:00"/>
        <d v="1971-06-08T00:00:00"/>
        <d v="2003-01-30T00:00:00"/>
        <d v="1985-03-17T00:00:00"/>
        <d v="1994-10-16T00:00:00"/>
        <d v="1977-07-17T00:00:00"/>
        <d v="2003-06-17T00:00:00"/>
        <d v="2000-11-20T00:00:00"/>
        <d v="1990-06-26T00:00:00"/>
        <d v="1990-09-27T00:00:00"/>
        <d v="1986-08-13T00:00:00"/>
        <d v="1977-10-02T00:00:00"/>
        <d v="1974-04-26T00:00:00"/>
        <d v="1984-06-13T00:00:00"/>
        <d v="1981-03-10T00:00:00"/>
        <d v="1982-06-21T00:00:00"/>
        <d v="2000-10-02T00:00:00"/>
        <d v="1978-03-31T00:00:00"/>
        <d v="1970-08-03T00:00:00"/>
        <d v="1967-11-09T00:00:00"/>
        <d v="1998-06-01T00:00:00"/>
        <d v="1980-10-23T00:00:00"/>
        <d v="1995-02-08T00:00:00"/>
        <d v="1985-05-23T00:00:00"/>
        <d v="1972-09-14T00:00:00"/>
        <d v="1964-07-19T00:00:00"/>
        <d v="1983-08-17T00:00:00"/>
        <d v="1980-03-11T00:00:00"/>
        <d v="2001-07-22T00:00:00"/>
        <d v="1964-04-12T00:00:00"/>
        <d v="1990-08-09T00:00:00"/>
        <d v="1960-12-18T00:00:00"/>
        <d v="1983-08-24T00:00:00"/>
        <d v="1982-10-27T00:00:00"/>
        <d v="1992-10-13T00:00:00"/>
        <d v="1989-03-09T00:00:00"/>
        <d v="1994-03-13T00:00:00"/>
        <d v="1970-03-12T00:00:00"/>
        <d v="2001-12-23T00:00:00"/>
        <d v="1984-05-14T00:00:00"/>
        <d v="2003-09-29T00:00:00"/>
        <d v="1991-07-10T00:00:00"/>
        <d v="1992-03-08T00:00:00"/>
        <d v="1973-02-27T00:00:00"/>
        <d v="1970-06-18T00:00:00"/>
        <d v="1992-05-03T00:00:00"/>
        <d v="1988-02-20T00:00:00"/>
        <d v="1974-03-22T00:00:00"/>
        <d v="1965-08-05T00:00:00"/>
        <d v="1998-07-08T00:00:00"/>
        <d v="1998-11-14T00:00:00"/>
        <d v="1974-03-31T00:00:00"/>
        <d v="1983-10-10T00:00:00"/>
        <d v="1959-06-22T00:00:00"/>
        <d v="1969-08-04T00:00:00"/>
        <d v="1991-09-08T00:00:00"/>
        <d v="1972-10-23T00:00:00"/>
        <d v="1982-02-08T00:00:00"/>
        <d v="1981-10-23T00:00:00"/>
        <d v="2002-06-29T00:00:00"/>
        <d v="1982-06-20T00:00:00"/>
        <d v="1986-08-24T00:00:00"/>
        <d v="1979-08-13T00:00:00"/>
        <d v="1993-10-23T00:00:00"/>
        <d v="1979-07-12T00:00:00"/>
        <d v="1977-09-23T00:00:00"/>
        <d v="1989-05-24T00:00:00"/>
        <d v="1996-06-11T00:00:00"/>
        <d v="2000-10-06T00:00:00"/>
        <d v="1972-06-10T00:00:00"/>
        <d v="2000-03-30T00:00:00"/>
        <d v="1964-10-02T00:00:00"/>
        <d v="1995-03-18T00:00:00"/>
        <d v="1974-12-05T00:00:00"/>
        <d v="1993-01-28T00:00:00"/>
        <d v="1976-03-21T00:00:00"/>
        <d v="1997-09-06T00:00:00"/>
        <d v="1980-06-30T00:00:00"/>
        <d v="1960-10-20T00:00:00"/>
        <d v="1977-12-24T00:00:00"/>
        <d v="1974-08-05T00:00:00"/>
        <d v="2000-12-20T00:00:00"/>
        <d v="1980-02-15T00:00:00"/>
        <d v="1983-07-19T00:00:00"/>
        <d v="1995-05-04T00:00:00"/>
        <d v="1963-09-27T00:00:00"/>
        <d v="1993-07-04T00:00:00"/>
        <d v="1972-01-16T00:00:00"/>
        <d v="1972-11-08T00:00:00"/>
        <d v="2001-09-16T00:00:00"/>
        <d v="1999-04-30T00:00:00"/>
        <d v="1965-08-30T00:00:00"/>
        <d v="1983-10-05T00:00:00"/>
        <d v="1991-07-02T00:00:00"/>
        <d v="1981-02-28T00:00:00"/>
        <d v="2001-10-31T00:00:00"/>
        <d v="1984-09-29T00:00:00"/>
        <d v="1994-01-05T00:00:00"/>
        <d v="1979-02-24T00:00:00"/>
        <d v="1976-09-18T00:00:00"/>
        <d v="1981-03-27T00:00:00"/>
        <d v="1984-10-28T00:00:00"/>
        <d v="1977-04-07T00:00:00"/>
        <d v="1992-10-11T00:00:00"/>
        <d v="1978-06-30T00:00:00"/>
        <d v="1970-04-10T00:00:00"/>
        <d v="2000-03-25T00:00:00"/>
        <d v="1976-07-21T00:00:00"/>
        <d v="1975-01-25T00:00:00"/>
        <d v="1961-12-31T00:00:00"/>
        <d v="1987-03-24T00:00:00"/>
        <d v="1977-05-16T00:00:00"/>
        <d v="1990-09-03T00:00:00"/>
        <d v="1998-03-13T00:00:00"/>
        <d v="2001-11-10T00:00:00"/>
        <d v="1998-05-23T00:00:00"/>
        <d v="1997-06-15T00:00:00"/>
        <d v="1979-01-02T00:00:00"/>
        <d v="1981-09-25T00:00:00"/>
        <d v="1967-12-30T00:00:00"/>
        <d v="1988-03-25T00:00:00"/>
        <d v="1980-07-25T00:00:00"/>
        <d v="1976-10-26T00:00:00"/>
        <d v="1994-08-25T00:00:00"/>
        <d v="1979-04-01T00:00:00"/>
        <d v="1998-11-15T00:00:00"/>
        <d v="1978-04-30T00:00:00"/>
        <d v="1982-01-21T00:00:00"/>
        <d v="1991-09-11T00:00:00"/>
        <d v="1976-06-11T00:00:00"/>
        <d v="2003-10-15T00:00:00"/>
        <d v="1989-11-29T00:00:00"/>
        <d v="1986-05-13T00:00:00"/>
        <d v="1980-01-31T00:00:00"/>
        <d v="1986-10-29T00:00:00"/>
        <d v="2000-06-01T00:00:00"/>
        <d v="1968-09-26T00:00:00"/>
        <d v="1985-03-02T00:00:00"/>
        <d v="1971-03-10T00:00:00"/>
        <d v="1991-10-24T00:00:00"/>
        <d v="1963-12-04T00:00:00"/>
        <d v="1988-07-20T00:00:00"/>
        <d v="1979-01-22T00:00:00"/>
        <d v="1989-01-20T00:00:00"/>
        <d v="1992-11-11T00:00:00"/>
        <d v="1994-10-03T00:00:00"/>
        <d v="1993-06-13T00:00:00"/>
        <d v="1970-11-26T00:00:00"/>
        <d v="1980-09-23T00:00:00"/>
        <d v="1996-03-22T00:00:00"/>
        <d v="1974-01-10T00:00:00"/>
        <d v="1977-09-21T00:00:00"/>
        <d v="1996-07-30T00:00:00"/>
        <d v="1979-02-17T00:00:00"/>
        <d v="1982-08-25T00:00:00"/>
        <d v="1999-06-09T00:00:00"/>
        <d v="1973-04-25T00:00:00"/>
        <d v="1995-04-19T00:00:00"/>
        <d v="1990-07-08T00:00:00"/>
        <d v="1988-09-29T00:00:00"/>
        <d v="1998-09-01T00:00:00"/>
        <d v="1989-06-07T00:00:00"/>
        <d v="1997-10-05T00:00:00"/>
        <d v="1970-03-11T00:00:00"/>
        <d v="1971-09-18T00:00:00"/>
        <d v="1973-12-17T00:00:00"/>
        <d v="1971-12-05T00:00:00"/>
        <d v="1998-08-18T00:00:00"/>
        <d v="1983-05-17T00:00:00"/>
        <d v="2002-08-22T00:00:00"/>
        <d v="2004-02-12T00:00:00"/>
        <d v="1989-11-28T00:00:00"/>
        <d v="1980-03-05T00:00:00"/>
        <d v="1986-02-01T00:00:00"/>
        <d v="1982-10-03T00:00:00"/>
        <d v="1978-11-15T00:00:00"/>
        <d v="1994-05-17T00:00:00"/>
        <d v="1981-01-22T00:00:00"/>
        <d v="1998-12-22T00:00:00"/>
        <d v="2002-10-07T00:00:00"/>
        <d v="1981-06-24T00:00:00"/>
        <d v="1973-11-05T00:00:00"/>
        <d v="1969-06-15T00:00:00"/>
        <d v="1972-01-28T00:00:00"/>
        <d v="1979-06-06T00:00:00"/>
        <d v="1981-04-18T00:00:00"/>
        <d v="1980-09-12T00:00:00"/>
        <d v="1986-03-10T00:00:00"/>
        <d v="2000-02-06T00:00:00"/>
        <d v="1972-10-26T00:00:00"/>
        <d v="1972-11-23T00:00:00"/>
        <d v="1973-08-04T00:00:00"/>
        <d v="1986-09-01T00:00:00"/>
        <d v="1976-09-27T00:00:00"/>
        <d v="1960-11-27T00:00:00"/>
        <d v="1996-01-24T00:00:00"/>
        <d v="1979-11-04T00:00:00"/>
        <d v="1981-01-27T00:00:00"/>
        <d v="2004-04-30T00:00:00"/>
        <d v="1979-04-10T00:00:00"/>
        <d v="1985-07-20T00:00:00"/>
        <d v="2002-04-02T00:00:00"/>
        <d v="1967-07-24T00:00:00"/>
        <d v="1987-12-21T00:00:00"/>
        <d v="2002-11-02T00:00:00"/>
        <d v="2004-01-15T00:00:00"/>
        <d v="1984-12-25T00:00:00"/>
        <d v="1991-07-07T00:00:00"/>
        <d v="1978-12-14T00:00:00"/>
        <d v="2002-01-23T00:00:00"/>
        <d v="1986-05-02T00:00:00"/>
        <d v="1981-01-04T00:00:00"/>
        <d v="1980-08-05T00:00:00"/>
        <d v="1983-08-01T00:00:00"/>
        <d v="1996-10-17T00:00:00"/>
        <d v="1964-12-06T00:00:00"/>
        <d v="1974-08-07T00:00:00"/>
        <d v="1959-09-07T00:00:00"/>
        <d v="2002-12-02T00:00:00"/>
        <d v="1984-06-08T00:00:00"/>
        <d v="1985-10-31T00:00:00"/>
        <d v="1979-05-04T00:00:00"/>
        <d v="1990-10-15T00:00:00"/>
        <d v="1969-12-20T00:00:00"/>
        <d v="1986-02-22T00:00:00"/>
        <d v="1995-08-24T00:00:00"/>
        <d v="1988-11-13T00:00:00"/>
        <d v="1979-03-08T00:00:00"/>
        <d v="1986-04-23T00:00:00"/>
        <d v="1963-02-23T00:00:00"/>
        <d v="1987-09-23T00:00:00"/>
        <d v="1980-12-04T00:00:00"/>
        <d v="1965-01-24T00:00:00"/>
        <d v="1989-06-06T00:00:00"/>
        <d v="1977-04-10T00:00:00"/>
        <d v="1989-07-05T00:00:00"/>
        <d v="1991-11-22T00:00:00"/>
        <d v="1975-08-30T00:00:00"/>
        <d v="1983-08-05T00:00:00"/>
        <d v="1977-08-17T00:00:00"/>
        <d v="1972-05-26T00:00:00"/>
        <d v="2002-08-25T00:00:00"/>
        <d v="1981-09-16T00:00:00"/>
        <d v="1960-07-26T00:00:00"/>
        <d v="1995-10-29T00:00:00"/>
        <d v="1990-04-23T00:00:00"/>
        <d v="1991-09-18T00:00:00"/>
        <d v="1988-04-25T00:00:00"/>
        <d v="1996-12-14T00:00:00"/>
        <d v="1987-06-21T00:00:00"/>
        <d v="1978-06-28T00:00:00"/>
        <d v="1981-06-28T00:00:00"/>
        <d v="1982-07-22T00:00:00"/>
        <d v="1985-08-12T00:00:00"/>
        <d v="2003-08-16T00:00:00"/>
        <d v="1984-08-05T00:00:00"/>
        <d v="1973-05-26T00:00:00"/>
        <d v="1986-11-06T00:00:00"/>
        <d v="1998-07-31T00:00:00"/>
        <d v="1973-01-13T00:00:00"/>
        <d v="1966-04-15T00:00:00"/>
        <d v="1994-02-21T00:00:00"/>
        <d v="1997-10-21T00:00:00"/>
        <d v="1979-01-03T00:00:00"/>
        <d v="1982-06-16T00:00:00"/>
        <d v="1984-03-27T00:00:00"/>
        <d v="1981-06-18T00:00:00"/>
        <d v="1997-12-09T00:00:00"/>
        <d v="1991-10-19T00:00:00"/>
        <d v="1978-05-22T00:00:00"/>
        <d v="1976-08-01T00:00:00"/>
        <d v="1986-04-03T00:00:00"/>
        <d v="1983-07-21T00:00:00"/>
        <d v="1980-09-04T00:00:00"/>
        <d v="1972-04-22T00:00:00"/>
        <d v="1988-12-20T00:00:00"/>
        <d v="1971-10-27T00:00:00"/>
        <d v="1971-10-03T00:00:00"/>
        <d v="2001-01-17T00:00:00"/>
        <d v="1987-01-16T00:00:00"/>
        <d v="1992-05-01T00:00:00"/>
        <d v="1980-11-06T00:00:00"/>
        <d v="1989-01-11T00:00:00"/>
        <d v="1988-10-31T00:00:00"/>
        <d v="1959-06-10T00:00:00"/>
        <d v="1995-02-19T00:00:00"/>
        <d v="1966-11-01T00:00:00"/>
        <d v="1960-09-25T00:00:00"/>
        <d v="1972-01-17T00:00:00"/>
        <d v="1981-11-08T00:00:00"/>
        <d v="1996-07-18T00:00:00"/>
        <d v="1968-10-08T00:00:00"/>
        <d v="1977-09-08T00:00:00"/>
        <d v="1992-09-11T00:00:00"/>
        <d v="2002-04-23T00:00:00"/>
        <d v="1959-12-19T00:00:00"/>
        <d v="1976-03-29T00:00:00"/>
        <d v="1979-11-13T00:00:00"/>
        <d v="1995-12-16T00:00:00"/>
        <d v="1985-03-18T00:00:00"/>
        <d v="1993-12-20T00:00:00"/>
        <d v="2002-02-27T00:00:00"/>
        <d v="2004-05-07T00:00:00"/>
        <d v="1967-12-11T00:00:00"/>
        <d v="1966-11-22T00:00:00"/>
        <d v="1987-10-25T00:00:00"/>
        <d v="1999-04-06T00:00:00"/>
        <d v="1986-04-30T00:00:00"/>
        <d v="1979-06-08T00:00:00"/>
        <d v="1962-03-20T00:00:00"/>
        <d v="1995-12-03T00:00:00"/>
        <d v="1975-06-14T00:00:00"/>
        <d v="1981-08-22T00:00:00"/>
        <d v="1981-05-28T00:00:00"/>
        <d v="1994-12-03T00:00:00"/>
        <d v="1986-01-18T00:00:00"/>
        <d v="1986-03-13T00:00:00"/>
        <d v="1981-09-10T00:00:00"/>
        <d v="1991-02-02T00:00:00"/>
        <d v="2004-02-10T00:00:00"/>
        <d v="1965-02-03T00:00:00"/>
        <d v="1974-02-04T00:00:00"/>
        <d v="1989-05-07T00:00:00"/>
        <d v="1972-07-10T00:00:00"/>
        <d v="1963-03-28T00:00:00"/>
        <d v="1970-12-20T00:00:00"/>
        <d v="1988-05-29T00:00:00"/>
        <d v="1981-10-07T00:00:00"/>
        <d v="1969-07-26T00:00:00"/>
        <d v="1979-06-01T00:00:00"/>
        <d v="2001-03-19T00:00:00"/>
        <d v="1960-01-30T00:00:00"/>
        <d v="1971-04-18T00:00:00"/>
        <d v="1970-01-06T00:00:00"/>
        <d v="1980-01-30T00:00:00"/>
        <d v="1967-04-21T00:00:00"/>
        <d v="2000-11-29T00:00:00"/>
        <d v="1976-04-16T00:00:00"/>
        <d v="1961-01-28T00:00:00"/>
        <d v="1984-02-10T00:00:00"/>
        <d v="1976-05-20T00:00:00"/>
        <d v="1981-09-02T00:00:00"/>
        <d v="1999-11-24T00:00:00"/>
        <d v="1990-05-26T00:00:00"/>
        <d v="1982-07-10T00:00:00"/>
        <d v="1985-02-08T00:00:00"/>
        <d v="1981-12-28T00:00:00"/>
        <d v="1972-12-10T00:00:00"/>
        <d v="1986-09-12T00:00:00"/>
        <d v="1978-09-18T00:00:00"/>
        <d v="1960-09-13T00:00:00"/>
        <d v="1992-10-07T00:00:00"/>
        <d v="1968-03-21T00:00:00"/>
        <d v="1996-02-07T00:00:00"/>
        <d v="1980-03-12T00:00:00"/>
        <d v="1995-11-13T00:00:00"/>
        <d v="1984-11-03T00:00:00"/>
        <d v="1993-11-19T00:00:00"/>
        <d v="2001-06-08T00:00:00"/>
        <d v="1975-01-12T00:00:00"/>
        <d v="1960-10-02T00:00:00"/>
        <d v="1967-05-29T00:00:00"/>
        <d v="1982-01-01T00:00:00"/>
        <d v="1962-02-26T00:00:00"/>
        <d v="1988-01-11T00:00:00"/>
        <d v="2004-05-02T00:00:00"/>
        <d v="1978-05-17T00:00:00"/>
        <d v="1971-04-16T00:00:00"/>
        <d v="1965-05-26T00:00:00"/>
        <d v="1995-05-21T00:00:00"/>
        <d v="1991-04-26T00:00:00"/>
        <d v="1987-09-04T00:00:00"/>
        <d v="1990-04-09T00:00:00"/>
        <d v="2001-09-30T00:00:00"/>
        <d v="1980-07-19T00:00:00"/>
        <d v="1999-06-23T00:00:00"/>
        <d v="1985-04-20T00:00:00"/>
        <d v="1977-12-13T00:00:00"/>
        <d v="1984-07-12T00:00:00"/>
        <d v="1986-07-01T00:00:00"/>
        <d v="1975-04-22T00:00:00"/>
        <d v="1969-10-05T00:00:00"/>
        <d v="1961-12-12T00:00:00"/>
        <d v="1989-06-19T00:00:00"/>
        <d v="1985-05-29T00:00:00"/>
        <d v="1989-03-15T00:00:00"/>
        <d v="2003-10-05T00:00:00"/>
        <d v="2002-02-19T00:00:00"/>
        <d v="1959-11-02T00:00:00"/>
        <d v="1978-03-22T00:00:00"/>
        <d v="2002-11-21T00:00:00"/>
        <d v="1987-09-12T00:00:00"/>
        <d v="1987-06-18T00:00:00"/>
        <d v="1973-04-20T00:00:00"/>
        <d v="1984-06-17T00:00:00"/>
        <d v="1982-09-04T00:00:00"/>
        <d v="1988-03-15T00:00:00"/>
        <d v="1963-04-17T00:00:00"/>
        <d v="1981-04-27T00:00:00"/>
        <d v="1974-11-23T00:00:00"/>
        <d v="1989-12-01T00:00:00"/>
        <d v="1977-03-04T00:00:00"/>
        <d v="1991-07-31T00:00:00"/>
        <d v="1965-12-03T00:00:00"/>
        <d v="1960-12-19T00:00:00"/>
        <d v="1969-10-30T00:00:00"/>
        <d v="1961-04-23T00:00:00"/>
        <d v="1971-09-23T00:00:00"/>
        <d v="1977-10-05T00:00:00"/>
        <d v="1995-12-31T00:00:00"/>
        <d v="1997-02-23T00:00:00"/>
        <d v="1972-02-11T00:00:00"/>
        <d v="1979-08-16T00:00:00"/>
        <d v="1978-07-24T00:00:00"/>
        <d v="1960-07-18T00:00:00"/>
        <d v="1987-11-03T00:00:00"/>
        <d v="1989-06-02T00:00:00"/>
        <d v="1961-11-20T00:00:00"/>
        <d v="1963-01-03T00:00:00"/>
        <d v="1999-09-14T00:00:00"/>
        <d v="1984-04-15T00:00:00"/>
        <d v="1986-09-24T00:00:00"/>
        <d v="1977-06-11T00:00:00"/>
        <d v="1963-04-25T00:00:00"/>
        <d v="1976-04-26T00:00:00"/>
        <d v="1979-02-10T00:00:00"/>
        <d v="1959-06-04T00:00:00"/>
        <d v="1993-11-29T00:00:00"/>
        <d v="2004-01-24T00:00:00"/>
        <d v="1980-10-13T00:00:00"/>
        <d v="1968-07-01T00:00:00"/>
        <d v="1980-07-16T00:00:00"/>
        <d v="1966-11-25T00:00:00"/>
        <d v="1970-07-26T00:00:00"/>
        <d v="1973-03-13T00:00:00"/>
        <d v="1985-05-16T00:00:00"/>
        <d v="1983-11-10T00:00:00"/>
        <d v="1998-08-07T00:00:00"/>
        <d v="1979-02-27T00:00:00"/>
        <d v="1980-01-21T00:00:00"/>
        <d v="1966-07-20T00:00:00"/>
        <d v="1976-06-30T00:00:00"/>
        <d v="1985-04-09T00:00:00"/>
        <d v="1986-05-08T00:00:00"/>
        <d v="1985-11-23T00:00:00"/>
        <d v="1965-06-26T00:00:00"/>
        <d v="1971-02-06T00:00:00"/>
        <d v="1981-11-19T00:00:00"/>
        <d v="1982-06-07T00:00:00"/>
        <d v="1974-02-11T00:00:00"/>
        <d v="1973-11-26T00:00:00"/>
        <d v="1967-05-15T00:00:00"/>
        <d v="1999-12-02T00:00:00"/>
        <d v="1986-06-24T00:00:00"/>
        <d v="1990-04-01T00:00:00"/>
        <d v="1997-06-26T00:00:00"/>
        <d v="1985-03-03T00:00:00"/>
        <d v="1960-11-17T00:00:00"/>
        <d v="1959-07-30T00:00:00"/>
        <d v="1997-02-10T00:00:00"/>
        <d v="1959-10-16T00:00:00"/>
        <d v="1964-09-29T00:00:00"/>
        <d v="1982-06-10T00:00:00"/>
        <d v="1997-11-30T00:00:00"/>
        <d v="1963-04-06T00:00:00"/>
        <d v="1999-03-03T00:00:00"/>
        <d v="2003-01-24T00:00:00"/>
        <d v="1969-11-05T00:00:00"/>
        <d v="1995-02-07T00:00:00"/>
        <d v="1979-01-29T00:00:00"/>
        <d v="1976-11-21T00:00:00"/>
        <d v="1993-03-11T00:00:00"/>
        <d v="1997-01-04T00:00:00"/>
        <d v="1993-09-30T00:00:00"/>
        <d v="1973-12-08T00:00:00"/>
        <d v="1974-06-17T00:00:00"/>
        <d v="1978-11-29T00:00:00"/>
        <d v="1970-11-22T00:00:00"/>
        <d v="1973-06-29T00:00:00"/>
        <d v="1974-10-27T00:00:00"/>
        <d v="1959-11-05T00:00:00"/>
        <d v="1986-07-23T00:00:00"/>
        <d v="1978-09-09T00:00:00"/>
        <d v="2002-01-01T00:00:00"/>
        <d v="1993-04-19T00:00:00"/>
        <d v="1987-12-11T00:00:00"/>
        <d v="1997-07-07T00:00:00"/>
        <d v="1972-11-29T00:00:00"/>
        <d v="1977-10-23T00:00:00"/>
        <d v="1976-01-30T00:00:00"/>
        <d v="1979-02-04T00:00:00"/>
        <d v="1968-03-25T00:00:00"/>
        <d v="1995-11-10T00:00:00"/>
        <d v="1998-11-01T00:00:00"/>
        <d v="1997-01-01T00:00:00"/>
        <d v="1970-06-23T00:00:00"/>
        <d v="1999-08-07T00:00:00"/>
        <d v="2003-07-19T00:00:00"/>
        <d v="1970-08-05T00:00:00"/>
        <d v="1995-06-12T00:00:00"/>
        <d v="1973-05-08T00:00:00"/>
        <d v="1987-08-31T00:00:00"/>
        <d v="1976-07-19T00:00:00"/>
        <d v="1996-03-03T00:00:00"/>
        <d v="1996-01-25T00:00:00"/>
        <d v="1985-09-09T00:00:00"/>
        <d v="1990-05-24T00:00:00"/>
        <d v="1986-05-14T00:00:00"/>
        <d v="1979-04-15T00:00:00"/>
        <d v="1981-03-18T00:00:00"/>
        <d v="1981-05-18T00:00:00"/>
        <d v="1982-02-02T00:00:00"/>
        <d v="1988-08-02T00:00:00"/>
        <d v="1988-12-23T00:00:00"/>
        <d v="2002-11-03T00:00:00"/>
        <d v="1985-03-04T00:00:00"/>
        <d v="1995-12-21T00:00:00"/>
        <d v="1997-11-29T00:00:00"/>
        <d v="1977-07-04T00:00:00"/>
        <d v="1959-12-02T00:00:00"/>
        <d v="1983-09-17T00:00:00"/>
        <d v="1980-02-21T00:00:00"/>
        <d v="1979-11-02T00:00:00"/>
        <d v="1961-11-02T00:00:00"/>
        <d v="1995-08-27T00:00:00"/>
        <d v="1983-10-22T00:00:00"/>
        <d v="1982-09-02T00:00:00"/>
        <d v="1975-07-22T00:00:00"/>
        <d v="1990-05-13T00:00:00"/>
        <d v="1990-06-02T00:00:00"/>
        <d v="1977-06-02T00:00:00"/>
        <d v="1981-08-02T00:00:00"/>
        <d v="1966-09-25T00:00:00"/>
        <d v="1990-11-14T00:00:00"/>
        <d v="1971-08-22T00:00:00"/>
        <d v="1990-09-02T00:00:00"/>
        <d v="1965-10-09T00:00:00"/>
        <d v="2001-12-31T00:00:00"/>
        <d v="1968-01-22T00:00:00"/>
        <d v="1973-07-20T00:00:00"/>
        <d v="1977-01-22T00:00:00"/>
        <d v="1983-05-15T00:00:00"/>
        <d v="1981-07-23T00:00:00"/>
        <d v="1994-11-04T00:00:00"/>
        <d v="1986-05-11T00:00:00"/>
        <d v="2000-07-14T00:00:00"/>
        <d v="1974-01-01T00:00:00"/>
        <d v="1978-03-19T00:00:00"/>
        <d v="2002-01-02T00:00:00"/>
        <d v="1977-10-09T00:00:00"/>
        <d v="1985-01-02T00:00:00"/>
        <d v="1994-03-10T00:00:00"/>
        <d v="1990-07-07T00:00:00"/>
        <d v="1996-05-31T00:00:00"/>
        <d v="1978-11-27T00:00:00"/>
        <d v="2002-04-14T00:00:00"/>
        <d v="1974-08-22T00:00:00"/>
        <d v="1962-06-23T00:00:00"/>
        <d v="1996-11-14T00:00:00"/>
        <d v="1964-09-26T00:00:00"/>
        <d v="1967-04-04T00:00:00"/>
        <d v="2001-09-17T00:00:00"/>
        <d v="1972-09-05T00:00:00"/>
        <d v="1978-03-27T00:00:00"/>
        <d v="1983-08-02T00:00:00"/>
        <d v="1991-09-01T00:00:00"/>
        <d v="1992-11-04T00:00:00"/>
        <d v="1995-07-09T00:00:00"/>
        <d v="1986-11-22T00:00:00"/>
        <d v="1975-05-24T00:00:00"/>
        <d v="1970-09-11T00:00:00"/>
        <d v="1962-05-12T00:00:00"/>
        <d v="1967-06-12T00:00:00"/>
        <d v="1980-04-13T00:00:00"/>
        <d v="1992-06-29T00:00:00"/>
        <d v="1969-09-21T00:00:00"/>
        <d v="1998-01-15T00:00:00"/>
        <d v="1979-11-26T00:00:00"/>
        <d v="1984-08-04T00:00:00"/>
        <d v="2002-12-11T00:00:00"/>
        <d v="1981-11-07T00:00:00"/>
        <d v="1993-07-28T00:00:00"/>
        <d v="1991-01-27T00:00:00"/>
        <d v="1991-06-13T00:00:00"/>
        <d v="1971-11-01T00:00:00"/>
        <d v="1984-09-12T00:00:00"/>
        <d v="1975-10-15T00:00:00"/>
        <d v="1974-05-15T00:00:00"/>
        <d v="1993-11-10T00:00:00"/>
        <d v="2003-03-30T00:00:00"/>
        <d v="1970-10-16T00:00:00"/>
        <d v="2002-10-19T00:00:00"/>
        <d v="1995-03-07T00:00:00"/>
        <d v="2002-01-25T00:00:00"/>
        <d v="1990-07-31T00:00:00"/>
        <d v="1977-12-29T00:00:00"/>
        <d v="2000-01-01T00:00:00"/>
        <d v="1965-10-04T00:00:00"/>
        <d v="1962-10-06T00:00:00"/>
        <d v="1992-04-06T00:00:00"/>
        <d v="1997-11-15T00:00:00"/>
        <d v="1985-03-30T00:00:00"/>
        <d v="1972-08-18T00:00:00"/>
        <d v="1986-10-26T00:00:00"/>
        <d v="1981-09-09T00:00:00"/>
        <d v="2000-02-25T00:00:00"/>
        <d v="1990-08-29T00:00:00"/>
        <d v="1980-06-09T00:00:00"/>
        <d v="1959-06-28T00:00:00"/>
        <d v="1975-05-08T00:00:00"/>
        <d v="1966-09-02T00:00:00"/>
        <d v="1989-09-18T00:00:00"/>
        <d v="1978-08-21T00:00:00"/>
        <d v="1961-09-20T00:00:00"/>
        <d v="1970-02-18T00:00:00"/>
        <d v="1999-08-28T00:00:00"/>
        <d v="1999-05-02T00:00:00"/>
        <d v="2003-08-24T00:00:00"/>
        <d v="1993-07-01T00:00:00"/>
        <d v="2000-11-01T00:00:00"/>
        <d v="1970-02-26T00:00:00"/>
        <d v="1997-07-14T00:00:00"/>
        <d v="1998-04-15T00:00:00"/>
        <d v="1984-05-07T00:00:00"/>
        <d v="1972-02-13T00:00:00"/>
        <d v="1975-12-01T00:00:00"/>
        <d v="1985-05-14T00:00:00"/>
        <d v="1977-01-12T00:00:00"/>
        <d v="1970-09-26T00:00:00"/>
        <d v="1996-10-30T00:00:00"/>
        <d v="1973-06-12T00:00:00"/>
        <d v="1987-12-31T00:00:00"/>
        <d v="1993-05-19T00:00:00"/>
        <d v="1970-04-21T00:00:00"/>
        <d v="1996-05-20T00:00:00"/>
        <d v="1999-08-10T00:00:00"/>
        <d v="2003-06-11T00:00:00"/>
        <d v="1988-12-08T00:00:00"/>
        <d v="1995-03-06T00:00:00"/>
        <d v="1986-01-13T00:00:00"/>
        <d v="2001-05-23T00:00:00"/>
        <d v="1986-04-13T00:00:00"/>
        <d v="1979-12-05T00:00:00"/>
        <d v="1972-06-02T00:00:00"/>
        <d v="2004-04-28T00:00:00"/>
        <d v="1964-04-07T00:00:00"/>
        <d v="1976-02-19T00:00:00"/>
        <d v="1986-08-22T00:00:00"/>
        <d v="1980-11-14T00:00:00"/>
        <d v="1972-02-23T00:00:00"/>
        <d v="1995-04-08T00:00:00"/>
        <d v="2000-06-25T00:00:00"/>
        <d v="1979-10-20T00:00:00"/>
        <d v="1970-09-22T00:00:00"/>
        <d v="1973-02-21T00:00:00"/>
        <d v="2004-03-07T00:00:00"/>
        <d v="2000-07-16T00:00:00"/>
        <d v="1996-01-17T00:00:00"/>
        <d v="1990-05-31T00:00:00"/>
        <d v="1992-01-02T00:00:00"/>
        <d v="1974-06-03T00:00:00"/>
        <d v="1977-08-04T00:00:00"/>
        <d v="1984-11-28T00:00:00"/>
        <d v="1972-07-11T00:00:00"/>
        <d v="1966-05-07T00:00:00"/>
        <d v="1977-12-26T00:00:00"/>
        <d v="1997-03-07T00:00:00"/>
        <d v="1989-09-19T00:00:00"/>
        <d v="1972-12-11T00:00:00"/>
        <d v="1983-04-07T00:00:00"/>
        <d v="1970-09-24T00:00:00"/>
        <d v="2002-07-12T00:00:00"/>
        <d v="1979-03-20T00:00:00"/>
        <d v="1985-07-27T00:00:00"/>
        <d v="1966-12-17T00:00:00"/>
        <d v="1988-07-03T00:00:00"/>
        <d v="1991-07-06T00:00:00"/>
        <d v="1977-09-06T00:00:00"/>
        <d v="1993-12-03T00:00:00"/>
        <d v="1981-11-25T00:00:00"/>
        <d v="2002-04-12T00:00:00"/>
        <d v="1988-07-10T00:00:00"/>
        <d v="1991-06-25T00:00:00"/>
        <d v="1990-08-11T00:00:00"/>
        <d v="1976-07-18T00:00:00"/>
        <d v="1987-04-16T00:00:00"/>
        <d v="1985-02-25T00:00:00"/>
        <d v="1980-02-20T00:00:00"/>
        <d v="1963-09-20T00:00:00"/>
        <d v="1986-01-25T00:00:00"/>
        <d v="2001-03-08T00:00:00"/>
        <d v="1991-11-02T00:00:00"/>
        <d v="1996-03-07T00:00:00"/>
        <d v="1979-08-23T00:00:00"/>
        <d v="1993-08-15T00:00:00"/>
        <d v="1975-03-15T00:00:00"/>
        <d v="1988-05-14T00:00:00"/>
        <d v="1987-06-11T00:00:00"/>
        <d v="1960-03-02T00:00:00"/>
        <d v="1975-01-02T00:00:00"/>
        <d v="1998-07-10T00:00:00"/>
        <d v="1982-01-12T00:00:00"/>
        <d v="1959-12-22T00:00:00"/>
        <d v="1978-10-17T00:00:00"/>
        <d v="1978-10-26T00:00:00"/>
        <d v="2002-09-27T00:00:00"/>
        <d v="1979-03-07T00:00:00"/>
        <d v="1994-05-19T00:00:00"/>
        <d v="2000-08-12T00:00:00"/>
        <d v="1977-03-09T00:00:00"/>
        <d v="1984-06-16T00:00:00"/>
        <d v="1991-02-15T00:00:00"/>
        <d v="1996-06-10T00:00:00"/>
        <d v="1971-06-10T00:00:00"/>
        <d v="1973-01-08T00:00:00"/>
        <d v="2000-07-21T00:00:00"/>
        <d v="1992-07-08T00:00:00"/>
        <d v="1981-11-17T00:00:00"/>
        <d v="2003-09-23T00:00:00"/>
        <d v="1976-11-25T00:00:00"/>
        <d v="1989-05-21T00:00:00"/>
        <d v="1985-04-25T00:00:00"/>
        <d v="2001-02-06T00:00:00"/>
        <d v="1986-08-14T00:00:00"/>
        <d v="1972-06-28T00:00:00"/>
        <d v="1982-07-06T00:00:00"/>
        <d v="1992-12-05T00:00:00"/>
        <d v="2002-10-31T00:00:00"/>
        <d v="1981-08-31T00:00:00"/>
        <d v="1996-02-14T00:00:00"/>
        <d v="1991-05-16T00:00:00"/>
        <d v="1961-04-29T00:00:00"/>
        <d v="1980-01-20T00:00:00"/>
        <d v="1974-07-31T00:00:00"/>
        <d v="1965-07-19T00:00:00"/>
        <d v="1979-09-13T00:00:00"/>
        <d v="1972-01-23T00:00:00"/>
        <d v="1971-09-25T00:00:00"/>
        <d v="1994-03-27T00:00:00"/>
        <d v="1982-04-06T00:00:00"/>
        <d v="1969-07-11T00:00:00"/>
        <d v="1988-05-23T00:00:00"/>
        <d v="1987-02-17T00:00:00"/>
        <d v="1986-04-27T00:00:00"/>
        <d v="1999-02-24T00:00:00"/>
        <d v="1961-10-18T00:00:00"/>
        <d v="1962-03-23T00:00:00"/>
        <d v="2003-02-14T00:00:00"/>
        <d v="1989-08-21T00:00:00"/>
        <d v="1979-07-31T00:00:00"/>
        <d v="1989-07-04T00:00:00"/>
        <d v="1979-05-08T00:00:00"/>
        <d v="1991-04-20T00:00:00"/>
        <d v="1960-02-07T00:00:00"/>
        <d v="2000-05-30T00:00:00"/>
        <d v="1997-08-16T00:00:00"/>
        <d v="1995-02-25T00:00:00"/>
        <d v="1994-02-25T00:00:00"/>
        <d v="1979-07-05T00:00:00"/>
        <d v="1980-01-28T00:00:00"/>
        <d v="1977-08-14T00:00:00"/>
        <d v="2003-05-21T00:00:00"/>
        <d v="1972-08-01T00:00:00"/>
        <d v="1967-05-26T00:00:00"/>
        <d v="1991-01-22T00:00:00"/>
        <d v="2003-04-01T00:00:00"/>
        <d v="1990-04-19T00:00:00"/>
        <d v="1984-03-22T00:00:00"/>
        <d v="1982-10-25T00:00:00"/>
        <d v="1992-02-27T00:00:00"/>
        <d v="1984-04-22T00:00:00"/>
        <d v="1990-07-02T00:00:00"/>
        <d v="1988-11-19T00:00:00"/>
        <d v="1984-12-12T00:00:00"/>
        <d v="1964-06-05T00:00:00"/>
        <d v="1998-08-05T00:00:00"/>
        <d v="1997-05-18T00:00:00"/>
        <d v="2003-02-06T00:00:00"/>
        <d v="1980-05-21T00:00:00"/>
        <d v="1999-03-07T00:00:00"/>
        <d v="1976-07-06T00:00:00"/>
        <d v="1996-03-25T00:00:00"/>
        <d v="1993-03-31T00:00:00"/>
        <d v="1980-05-09T00:00:00"/>
        <d v="1978-07-21T00:00:00"/>
        <d v="1984-05-28T00:00:00"/>
        <d v="1970-08-17T00:00:00"/>
        <d v="1977-02-06T00:00:00"/>
        <d v="1998-11-28T00:00:00"/>
        <d v="2004-05-10T00:00:00"/>
        <d v="1985-06-12T00:00:00"/>
        <d v="2002-02-06T00:00:00"/>
        <d v="1977-05-01T00:00:00"/>
        <d v="1995-11-09T00:00:00"/>
        <d v="1980-04-27T00:00:00"/>
        <d v="1980-09-06T00:00:00"/>
        <d v="1997-02-05T00:00:00"/>
        <d v="1966-01-29T00:00:00"/>
        <d v="1980-05-16T00:00:00"/>
        <d v="1980-02-29T00:00:00"/>
        <d v="1986-07-25T00:00:00"/>
        <d v="1963-02-21T00:00:00"/>
        <d v="1981-12-15T00:00:00"/>
        <d v="1993-10-27T00:00:00"/>
        <d v="1961-05-15T00:00:00"/>
        <d v="1978-12-16T00:00:00"/>
        <d v="1999-10-04T00:00:00"/>
        <d v="2001-11-09T00:00:00"/>
        <d v="1981-06-21T00:00:00"/>
        <d v="1974-10-25T00:00:00"/>
        <d v="1988-02-02T00:00:00"/>
        <d v="1986-12-28T00:00:00"/>
        <d v="1976-03-17T00:00:00"/>
        <d v="1990-02-13T00:00:00"/>
        <d v="1997-04-13T00:00:00"/>
        <d v="1989-03-12T00:00:00"/>
        <d v="1976-05-29T00:00:00"/>
        <d v="1982-05-20T00:00:00"/>
        <d v="1965-09-22T00:00:00"/>
        <d v="1984-11-16T00:00:00"/>
        <d v="1972-05-14T00:00:00"/>
        <d v="1989-04-20T00:00:00"/>
        <d v="1996-07-31T00:00:00"/>
        <d v="1998-05-15T00:00:00"/>
        <d v="1960-04-03T00:00:00"/>
        <d v="1989-08-22T00:00:00"/>
        <d v="1983-02-03T00:00:00"/>
        <d v="1986-09-22T00:00:00"/>
        <d v="1983-03-18T00:00:00"/>
        <d v="1987-11-07T00:00:00"/>
        <d v="1981-02-26T00:00:00"/>
        <d v="1991-04-21T00:00:00"/>
        <d v="2001-02-09T00:00:00"/>
        <d v="1964-02-13T00:00:00"/>
        <d v="1981-04-05T00:00:00"/>
        <d v="1986-01-08T00:00:00"/>
        <d v="1986-03-30T00:00:00"/>
        <d v="1959-05-31T00:00:00"/>
        <d v="1999-07-12T00:00:00"/>
        <d v="1967-06-08T00:00:00"/>
        <d v="1976-04-02T00:00:00"/>
        <d v="1970-05-14T00:00:00"/>
        <d v="1986-03-24T00:00:00"/>
        <d v="1961-05-23T00:00:00"/>
        <d v="1974-05-04T00:00:00"/>
        <d v="1976-09-30T00:00:00"/>
        <d v="2000-01-26T00:00:00"/>
        <d v="1971-01-04T00:00:00"/>
        <d v="1975-10-06T00:00:00"/>
        <d v="2000-10-29T00:00:00"/>
        <d v="1982-06-28T00:00:00"/>
        <d v="1986-11-20T00:00:00"/>
        <d v="1997-08-13T00:00:00"/>
        <d v="1973-04-30T00:00:00"/>
        <d v="1972-02-04T00:00:00"/>
        <d v="2003-07-20T00:00:00"/>
        <d v="1970-02-09T00:00:00"/>
        <d v="1998-05-04T00:00:00"/>
        <d v="1962-03-04T00:00:00"/>
        <d v="2003-01-21T00:00:00"/>
        <d v="1987-01-15T00:00:00"/>
        <d v="2001-06-03T00:00:00"/>
        <d v="1973-06-05T00:00:00"/>
        <d v="1988-12-22T00:00:00"/>
        <d v="1961-11-26T00:00:00"/>
        <d v="1986-02-20T00:00:00"/>
        <d v="1983-06-26T00:00:00"/>
        <d v="1974-08-04T00:00:00"/>
        <d v="1974-07-16T00:00:00"/>
        <d v="1962-01-16T00:00:00"/>
        <d v="1983-09-07T00:00:00"/>
        <d v="1997-01-16T00:00:00"/>
        <d v="1998-12-14T00:00:00"/>
        <d v="1994-12-18T00:00:00"/>
        <d v="1976-12-07T00:00:00"/>
        <d v="1983-06-11T00:00:00"/>
        <d v="1989-01-13T00:00:00"/>
        <d v="1968-02-18T00:00:00"/>
        <d v="1996-04-09T00:00:00"/>
        <d v="1988-08-06T00:00:00"/>
        <d v="1990-04-16T00:00:00"/>
        <d v="1987-08-20T00:00:00"/>
        <d v="1980-04-11T00:00:00"/>
        <d v="1976-11-13T00:00:00"/>
        <d v="1993-08-23T00:00:00"/>
        <d v="2002-10-05T00:00:00"/>
        <d v="1978-08-16T00:00:00"/>
        <d v="1985-09-29T00:00:00"/>
        <d v="1975-11-13T00:00:00"/>
        <d v="1963-07-03T00:00:00"/>
        <d v="2002-06-27T00:00:00"/>
        <d v="1986-08-18T00:00:00"/>
        <d v="1996-12-16T00:00:00"/>
        <d v="1998-08-04T00:00:00"/>
        <d v="1959-08-19T00:00:00"/>
        <d v="1996-05-26T00:00:00"/>
        <d v="1977-05-02T00:00:00"/>
        <d v="1974-02-01T00:00:00"/>
        <d v="1966-11-29T00:00:00"/>
        <d v="1998-05-31T00:00:00"/>
        <d v="1980-10-21T00:00:00"/>
        <d v="1992-01-14T00:00:00"/>
        <d v="1977-02-19T00:00:00"/>
        <d v="1971-04-23T00:00:00"/>
        <d v="1967-10-07T00:00:00"/>
        <d v="1972-04-08T00:00:00"/>
        <d v="1978-05-31T00:00:00"/>
        <d v="1995-04-01T00:00:00"/>
        <d v="1998-12-12T00:00:00"/>
        <d v="1979-12-01T00:00:00"/>
        <d v="1987-08-11T00:00:00"/>
        <d v="1983-06-08T00:00:00"/>
        <d v="1987-04-14T00:00:00"/>
        <d v="1985-04-12T00:00:00"/>
        <d v="1989-02-11T00:00:00"/>
        <d v="1971-08-03T00:00:00"/>
        <d v="2001-05-04T00:00:00"/>
        <d v="1976-08-03T00:00:00"/>
        <d v="1988-02-13T00:00:00"/>
        <d v="1981-12-11T00:00:00"/>
        <d v="1994-04-12T00:00:00"/>
        <d v="1984-08-29T00:00:00"/>
        <d v="1977-01-11T00:00:00"/>
        <d v="1990-09-20T00:00:00"/>
        <d v="1986-10-04T00:00:00"/>
        <d v="1971-05-19T00:00:00"/>
        <d v="1978-10-25T00:00:00"/>
        <d v="1974-09-04T00:00:00"/>
        <d v="1995-08-05T00:00:00"/>
        <d v="1999-04-28T00:00:00"/>
        <d v="1983-01-26T00:00:00"/>
        <d v="1995-09-02T00:00:00"/>
        <d v="1999-08-04T00:00:00"/>
        <d v="1973-12-27T00:00:00"/>
        <d v="1991-08-01T00:00:00"/>
        <d v="2001-10-22T00:00:00"/>
        <d v="1970-06-14T00:00:00"/>
        <d v="2000-03-19T00:00:00"/>
        <d v="1980-07-07T00:00:00"/>
        <d v="1962-03-12T00:00:00"/>
        <d v="1974-04-19T00:00:00"/>
        <d v="1986-01-02T00:00:00"/>
        <d v="2001-11-24T00:00:00"/>
        <d v="1998-06-29T00:00:00"/>
        <d v="1960-11-18T00:00:00"/>
        <d v="1984-05-04T00:00:00"/>
        <d v="1987-12-02T00:00:00"/>
        <d v="2000-01-13T00:00:00"/>
        <d v="1976-12-28T00:00:00"/>
        <d v="1982-01-07T00:00:00"/>
        <d v="2002-10-03T00:00:00"/>
        <d v="1969-09-29T00:00:00"/>
        <d v="2002-12-27T00:00:00"/>
        <d v="1995-04-14T00:00:00"/>
        <d v="1966-04-02T00:00:00"/>
        <d v="1981-10-13T00:00:00"/>
        <d v="1984-11-25T00:00:00"/>
        <d v="1981-09-29T00:00:00"/>
        <d v="1967-08-14T00:00:00"/>
        <d v="1987-11-15T00:00:00"/>
        <d v="1977-02-22T00:00:00"/>
        <d v="1997-10-30T00:00:00"/>
        <d v="1997-10-09T00:00:00"/>
        <d v="1974-08-10T00:00:00"/>
        <d v="1973-02-03T00:00:00"/>
        <d v="1967-08-27T00:00:00"/>
        <d v="1963-04-07T00:00:00"/>
        <d v="1976-04-14T00:00:00"/>
        <d v="1986-09-10T00:00:00"/>
        <d v="1988-05-03T00:00:00"/>
        <d v="1999-01-15T00:00:00"/>
        <d v="1977-10-07T00:00:00"/>
        <d v="1961-01-27T00:00:00"/>
        <d v="1966-06-20T00:00:00"/>
        <d v="1968-03-23T00:00:00"/>
        <d v="1962-04-26T00:00:00"/>
        <d v="1963-12-18T00:00:00"/>
        <d v="1979-01-08T00:00:00"/>
        <d v="1982-01-26T00:00:00"/>
        <d v="1994-12-14T00:00:00"/>
        <d v="1985-06-10T00:00:00"/>
        <d v="1978-03-25T00:00:00"/>
        <d v="1982-05-28T00:00:00"/>
        <d v="1994-05-29T00:00:00"/>
        <d v="1967-06-11T00:00:00"/>
        <d v="1983-10-13T00:00:00"/>
        <d v="1989-06-03T00:00:00"/>
        <d v="2000-10-21T00:00:00"/>
        <d v="1979-09-22T00:00:00"/>
        <d v="1970-08-22T00:00:00"/>
        <d v="1996-03-11T00:00:00"/>
        <d v="1990-10-05T00:00:00"/>
        <d v="1986-04-14T00:00:00"/>
        <d v="1992-10-18T00:00:00"/>
        <d v="1970-01-29T00:00:00"/>
        <d v="1999-09-05T00:00:00"/>
        <d v="1963-06-20T00:00:00"/>
        <d v="1974-06-13T00:00:00"/>
        <d v="1998-01-30T00:00:00"/>
        <d v="1981-09-04T00:00:00"/>
        <d v="1982-05-06T00:00:00"/>
        <d v="1991-08-07T00:00:00"/>
        <d v="1978-11-19T00:00:00"/>
        <d v="1982-11-21T00:00:00"/>
        <d v="1959-11-28T00:00:00"/>
        <d v="1988-11-27T00:00:00"/>
        <d v="1980-05-26T00:00:00"/>
        <d v="1992-11-01T00:00:00"/>
        <d v="1971-07-13T00:00:00"/>
        <d v="2004-01-31T00:00:00"/>
        <d v="1972-01-03T00:00:00"/>
        <d v="1972-07-24T00:00:00"/>
        <d v="1974-01-25T00:00:00"/>
        <d v="1973-08-08T00:00:00"/>
        <d v="1995-05-16T00:00:00"/>
        <d v="1983-09-19T00:00:00"/>
        <d v="1960-05-16T00:00:00"/>
        <d v="1981-10-27T00:00:00"/>
        <d v="1998-09-17T00:00:00"/>
        <d v="1996-03-08T00:00:00"/>
        <d v="1965-10-27T00:00:00"/>
        <d v="1966-10-15T00:00:00"/>
        <d v="1996-10-21T00:00:00"/>
        <d v="1986-06-10T00:00:00"/>
        <d v="1982-04-10T00:00:00"/>
        <d v="1979-01-19T00:00:00"/>
        <d v="1971-12-22T00:00:00"/>
        <d v="1986-03-23T00:00:00"/>
        <d v="1972-12-05T00:00:00"/>
        <d v="1980-07-10T00:00:00"/>
        <d v="1999-05-31T00:00:00"/>
        <d v="2002-08-31T00:00:00"/>
        <d v="1998-05-03T00:00:00"/>
        <d v="1990-11-07T00:00:00"/>
        <d v="1981-08-04T00:00:00"/>
        <d v="1985-12-24T00:00:00"/>
        <d v="1982-02-04T00:00:00"/>
        <d v="1998-03-28T00:00:00"/>
        <d v="1971-10-24T00:00:00"/>
        <d v="1963-11-23T00:00:00"/>
        <d v="1985-01-25T00:00:00"/>
        <d v="1980-07-18T00:00:00"/>
        <d v="1998-12-18T00:00:00"/>
        <d v="1975-05-10T00:00:00"/>
        <d v="2000-12-24T00:00:00"/>
        <d v="1988-07-24T00:00:00"/>
        <d v="2002-04-05T00:00:00"/>
        <d v="1982-10-29T00:00:00"/>
        <d v="1975-02-24T00:00:00"/>
        <d v="1973-06-23T00:00:00"/>
        <d v="1964-03-05T00:00:00"/>
        <d v="1982-09-05T00:00:00"/>
        <d v="1966-03-06T00:00:00"/>
        <d v="1977-01-27T00:00:00"/>
        <d v="1973-10-26T00:00:00"/>
        <d v="1974-09-22T00:00:00"/>
        <d v="1991-12-13T00:00:00"/>
        <d v="1965-03-20T00:00:00"/>
        <d v="1997-06-14T00:00:00"/>
        <d v="1991-05-21T00:00:00"/>
        <d v="1986-04-05T00:00:00"/>
        <d v="1981-01-29T00:00:00"/>
        <d v="1985-07-06T00:00:00"/>
        <d v="1996-12-25T00:00:00"/>
        <d v="1989-05-03T00:00:00"/>
        <d v="2003-06-08T00:00:00"/>
        <d v="1965-03-24T00:00:00"/>
        <d v="1990-10-27T00:00:00"/>
        <d v="1981-06-23T00:00:00"/>
        <d v="1978-08-14T00:00:00"/>
        <d v="1971-12-23T00:00:00"/>
        <d v="1989-04-19T00:00:00"/>
        <d v="1969-08-20T00:00:00"/>
        <d v="1985-10-12T00:00:00"/>
        <d v="1983-12-23T00:00:00"/>
        <d v="1974-12-15T00:00:00"/>
        <d v="1993-01-20T00:00:00"/>
        <d v="1974-08-23T00:00:00"/>
        <d v="1981-10-18T00:00:00"/>
        <d v="1976-08-20T00:00:00"/>
        <d v="1981-02-06T00:00:00"/>
        <d v="1982-01-24T00:00:00"/>
        <d v="1989-09-29T00:00:00"/>
        <d v="1991-08-22T00:00:00"/>
        <d v="1964-06-10T00:00:00"/>
        <d v="1977-03-03T00:00:00"/>
        <d v="1989-04-28T00:00:00"/>
        <d v="1974-12-08T00:00:00"/>
        <d v="1988-06-30T00:00:00"/>
        <d v="1964-01-12T00:00:00"/>
        <d v="1971-04-27T00:00:00"/>
        <d v="1980-09-17T00:00:00"/>
        <d v="1961-08-23T00:00:00"/>
        <d v="1985-02-09T00:00:00"/>
        <d v="1998-02-17T00:00:00"/>
        <d v="1960-07-13T00:00:00"/>
        <d v="1971-11-05T00:00:00"/>
        <d v="1966-05-24T00:00:00"/>
        <d v="1961-04-21T00:00:00"/>
        <d v="1984-09-21T00:00:00"/>
        <d v="1963-06-08T00:00:00"/>
        <d v="1974-04-13T00:00:00"/>
        <d v="1970-10-17T00:00:00"/>
        <d v="2002-11-29T00:00:00"/>
        <d v="1977-07-03T00:00:00"/>
        <d v="1972-02-27T00:00:00"/>
        <d v="1965-04-15T00:00:00"/>
        <d v="1965-03-03T00:00:00"/>
        <d v="2003-02-12T00:00:00"/>
        <d v="1959-05-27T00:00:00"/>
        <d v="1980-10-09T00:00:00"/>
        <d v="1996-08-10T00:00:00"/>
        <d v="1983-02-23T00:00:00"/>
        <d v="1972-10-25T00:00:00"/>
        <d v="1982-05-14T00:00:00"/>
        <d v="1966-05-14T00:00:00"/>
        <d v="1997-04-06T00:00:00"/>
        <d v="1981-04-02T00:00:00"/>
        <d v="1990-05-16T00:00:00"/>
        <d v="1999-10-01T00:00:00"/>
        <d v="1985-10-26T00:00:00"/>
        <d v="2002-12-08T00:00:00"/>
        <d v="1993-08-14T00:00:00"/>
        <d v="1988-02-28T00:00:00"/>
        <d v="1981-11-23T00:00:00"/>
        <d v="1959-07-25T00:00:00"/>
        <d v="1978-05-03T00:00:00"/>
        <d v="1997-06-09T00:00:00"/>
        <d v="1981-02-08T00:00:00"/>
        <d v="1973-12-11T00:00:00"/>
        <d v="1992-03-01T00:00:00"/>
        <d v="1991-11-26T00:00:00"/>
        <d v="1987-11-18T00:00:00"/>
        <d v="1997-03-03T00:00:00"/>
        <d v="2002-10-28T00:00:00"/>
        <d v="1974-05-12T00:00:00"/>
        <d v="1998-04-29T00:00:00"/>
        <d v="1966-04-30T00:00:00"/>
        <d v="1987-09-24T00:00:00"/>
        <d v="1979-10-08T00:00:00"/>
        <d v="2001-10-14T00:00:00"/>
        <d v="1994-07-23T00:00:00"/>
        <d v="2000-11-07T00:00:00"/>
        <d v="1960-01-26T00:00:00"/>
        <d v="1970-09-16T00:00:00"/>
        <d v="1979-07-03T00:00:00"/>
        <d v="2001-03-21T00:00:00"/>
        <d v="1972-07-23T00:00:00"/>
        <d v="1999-10-09T00:00:00"/>
        <d v="1963-12-06T00:00:00"/>
        <d v="1976-03-04T00:00:00"/>
        <d v="2000-07-26T00:00:00"/>
        <d v="1972-04-16T00:00:00"/>
        <d v="1985-04-07T00:00:00"/>
        <d v="2000-02-15T00:00:00"/>
        <d v="1974-09-16T00:00:00"/>
        <d v="1962-05-04T00:00:00"/>
        <d v="1976-11-19T00:00:00"/>
        <d v="1970-03-23T00:00:00"/>
        <d v="1980-01-03T00:00:00"/>
        <d v="1984-03-03T00:00:00"/>
        <d v="1985-11-16T00:00:00"/>
        <d v="1996-07-14T00:00:00"/>
        <d v="1979-06-24T00:00:00"/>
        <d v="1992-01-13T00:00:00"/>
        <d v="1996-02-18T00:00:00"/>
        <d v="1997-12-24T00:00:00"/>
        <d v="1999-08-09T00:00:00"/>
        <d v="1980-12-17T00:00:00"/>
        <d v="1992-09-17T00:00:00"/>
        <d v="1998-08-25T00:00:00"/>
        <d v="2001-11-28T00:00:00"/>
        <d v="1967-10-24T00:00:00"/>
        <d v="1988-02-26T00:00:00"/>
        <d v="1972-04-23T00:00:00"/>
        <d v="2003-08-23T00:00:00"/>
        <d v="1994-03-12T00:00:00"/>
        <d v="2002-12-25T00:00:00"/>
        <d v="1978-06-04T00:00:00"/>
        <d v="1980-09-08T00:00:00"/>
        <d v="1975-10-18T00:00:00"/>
        <d v="1979-03-31T00:00:00"/>
        <d v="1981-08-15T00:00:00"/>
        <d v="1960-10-18T00:00:00"/>
        <d v="1996-04-20T00:00:00"/>
        <d v="1966-06-23T00:00:00"/>
        <d v="1974-03-26T00:00:00"/>
        <d v="1973-10-28T00:00:00"/>
        <d v="1965-01-31T00:00:00"/>
        <d v="2000-04-08T00:00:00"/>
        <d v="1979-09-07T00:00:00"/>
        <d v="1984-06-10T00:00:00"/>
        <d v="1988-08-27T00:00:00"/>
        <d v="1991-05-20T00:00:00"/>
        <d v="1996-12-04T00:00:00"/>
        <d v="1982-09-23T00:00:00"/>
        <d v="1974-11-10T00:00:00"/>
        <d v="1962-09-18T00:00:00"/>
        <d v="1981-12-20T00:00:00"/>
        <d v="1966-11-13T00:00:00"/>
        <d v="1983-11-02T00:00:00"/>
        <d v="1996-06-16T00:00:00"/>
        <d v="1977-04-21T00:00:00"/>
        <d v="2001-04-13T00:00:00"/>
        <d v="1977-02-01T00:00:00"/>
        <d v="1975-01-10T00:00:00"/>
        <d v="1999-02-12T00:00:00"/>
        <d v="1998-06-04T00:00:00"/>
        <d v="1978-04-24T00:00:00"/>
        <d v="2003-06-03T00:00:00"/>
        <d v="2000-07-23T00:00:00"/>
        <d v="1970-11-01T00:00:00"/>
        <d v="1968-01-09T00:00:00"/>
        <d v="1972-02-15T00:00:00"/>
        <d v="1988-08-26T00:00:00"/>
        <d v="1989-10-08T00:00:00"/>
        <d v="1979-11-23T00:00:00"/>
        <d v="1984-08-15T00:00:00"/>
        <d v="1976-05-31T00:00:00"/>
        <d v="1973-10-31T00:00:00"/>
        <d v="1983-08-28T00:00:00"/>
        <d v="1993-08-27T00:00:00"/>
        <d v="1974-03-21T00:00:00"/>
        <d v="1969-02-03T00:00:00"/>
        <d v="1997-03-06T00:00:00"/>
        <d v="1989-11-27T00:00:00"/>
        <d v="1971-04-07T00:00:00"/>
        <d v="1996-10-29T00:00:00"/>
        <d v="2000-07-24T00:00:00"/>
        <d v="1961-05-31T00:00:00"/>
        <d v="1995-10-24T00:00:00"/>
        <d v="1975-02-26T00:00:00"/>
        <d v="1983-06-23T00:00:00"/>
        <d v="2002-11-11T00:00:00"/>
        <d v="2000-01-21T00:00:00"/>
        <d v="2003-03-11T00:00:00"/>
        <d v="1973-06-22T00:00:00"/>
        <d v="1972-08-17T00:00:00"/>
        <d v="1996-03-27T00:00:00"/>
        <d v="1980-03-13T00:00:00"/>
        <d v="1995-07-27T00:00:00"/>
        <d v="1978-05-12T00:00:00"/>
        <d v="1980-01-06T00:00:00"/>
        <d v="2000-05-22T00:00:00"/>
        <d v="1995-02-06T00:00:00"/>
        <d v="1960-08-16T00:00:00"/>
        <d v="1994-12-11T00:00:00"/>
        <d v="1992-01-21T00:00:00"/>
        <d v="1975-07-17T00:00:00"/>
        <d v="1974-10-11T00:00:00"/>
        <d v="1963-10-14T00:00:00"/>
        <d v="1966-04-22T00:00:00"/>
        <d v="1990-02-14T00:00:00"/>
        <d v="1975-11-22T00:00:00"/>
        <d v="2003-10-03T00:00:00"/>
        <d v="1998-09-22T00:00:00"/>
        <d v="2004-03-12T00:00:00"/>
        <d v="1978-11-28T00:00:00"/>
        <d v="1969-07-22T00:00:00"/>
        <d v="1997-04-15T00:00:00"/>
        <d v="1961-02-03T00:00:00"/>
        <d v="1987-10-17T00:00:00"/>
        <d v="1971-03-14T00:00:00"/>
        <d v="1979-06-21T00:00:00"/>
        <d v="1981-06-13T00:00:00"/>
        <d v="1968-10-26T00:00:00"/>
        <d v="1975-02-17T00:00:00"/>
        <d v="1991-01-02T00:00:00"/>
        <d v="1989-05-16T00:00:00"/>
        <d v="1972-11-30T00:00:00"/>
        <d v="1998-06-25T00:00:00"/>
        <d v="1976-10-16T00:00:00"/>
        <d v="1967-05-14T00:00:00"/>
        <d v="1996-08-26T00:00:00"/>
        <d v="1968-02-11T00:00:00"/>
        <d v="1987-10-31T00:00:00"/>
        <d v="1977-04-27T00:00:00"/>
        <d v="1980-07-23T00:00:00"/>
        <d v="1959-12-21T00:00:00"/>
        <d v="1983-10-09T00:00:00"/>
        <d v="1978-03-15T00:00:00"/>
        <d v="1967-05-20T00:00:00"/>
        <d v="2002-06-26T00:00:00"/>
        <d v="1984-11-11T00:00:00"/>
        <d v="1994-05-01T00:00:00"/>
        <d v="1992-11-10T00:00:00"/>
        <d v="1983-05-26T00:00:00"/>
        <d v="1975-12-08T00:00:00"/>
        <d v="1977-09-10T00:00:00"/>
        <d v="1974-10-31T00:00:00"/>
        <d v="1989-05-17T00:00:00"/>
        <d v="2002-07-10T00:00:00"/>
        <d v="1970-04-05T00:00:00"/>
        <d v="1972-11-06T00:00:00"/>
        <d v="1984-07-03T00:00:00"/>
        <d v="1998-06-15T00:00:00"/>
        <d v="1996-12-28T00:00:00"/>
        <d v="1986-10-08T00:00:00"/>
        <d v="1974-03-15T00:00:00"/>
        <d v="1994-08-21T00:00:00"/>
        <d v="1971-02-18T00:00:00"/>
        <d v="1998-08-28T00:00:00"/>
        <d v="1998-03-15T00:00:00"/>
        <d v="1976-05-26T00:00:00"/>
        <d v="1995-06-26T00:00:00"/>
        <d v="1995-05-12T00:00:00"/>
        <d v="2003-08-17T00:00:00"/>
        <d v="1974-09-24T00:00:00"/>
        <d v="1994-10-04T00:00:00"/>
        <d v="1993-06-09T00:00:00"/>
        <d v="1982-04-04T00:00:00"/>
        <d v="1995-01-23T00:00:00"/>
        <d v="1983-05-12T00:00:00"/>
        <d v="1992-03-22T00:00:00"/>
        <d v="1978-02-25T00:00:00"/>
        <d v="1990-07-11T00:00:00"/>
        <d v="1968-01-23T00:00:00"/>
        <d v="1997-09-07T00:00:00"/>
        <d v="2002-02-18T00:00:00"/>
        <d v="1986-04-12T00:00:00"/>
        <d v="1967-11-14T00:00:00"/>
        <d v="1993-07-03T00:00:00"/>
        <d v="1991-07-14T00:00:00"/>
        <d v="1962-10-27T00:00:00"/>
        <d v="2003-12-02T00:00:00"/>
        <d v="1980-06-20T00:00:00"/>
        <d v="1982-05-09T00:00:00"/>
        <d v="1998-08-26T00:00:00"/>
        <d v="1999-09-01T00:00:00"/>
        <d v="1966-10-06T00:00:00"/>
        <d v="1964-04-05T00:00:00"/>
        <d v="1971-10-04T00:00:00"/>
        <d v="1981-09-06T00:00:00"/>
        <d v="1990-01-21T00:00:00"/>
        <d v="1976-06-10T00:00:00"/>
        <d v="2001-04-17T00:00:00"/>
        <d v="1965-07-20T00:00:00"/>
        <d v="1979-08-27T00:00:00"/>
        <d v="1999-07-06T00:00:00"/>
        <d v="1985-03-05T00:00:00"/>
        <d v="1987-06-09T00:00:00"/>
        <d v="1968-05-23T00:00:00"/>
        <d v="1999-02-06T00:00:00"/>
        <d v="1995-05-30T00:00:00"/>
        <d v="1972-07-19T00:00:00"/>
        <d v="1978-02-08T00:00:00"/>
        <d v="1991-10-18T00:00:00"/>
        <d v="1994-07-05T00:00:00"/>
        <d v="1986-12-08T00:00:00"/>
        <d v="2004-03-08T00:00:00"/>
        <d v="1984-10-11T00:00:00"/>
        <d v="1960-08-05T00:00:00"/>
        <d v="1999-12-16T00:00:00"/>
        <d v="1961-09-23T00:00:00"/>
        <d v="1988-02-09T00:00:00"/>
        <d v="1998-06-22T00:00:00"/>
        <d v="1963-01-07T00:00:00"/>
        <d v="1998-06-09T00:00:00"/>
        <d v="1971-02-17T00:00:00"/>
        <d v="2002-09-13T00:00:00"/>
        <d v="1974-11-17T00:00:00"/>
        <d v="1993-02-25T00:00:00"/>
        <d v="1959-07-13T00:00:00"/>
        <d v="1990-11-08T00:00:00"/>
        <d v="1995-07-02T00:00:00"/>
        <d v="1959-12-01T00:00:00"/>
        <d v="1987-05-07T00:00:00"/>
        <d v="1965-05-14T00:00:00"/>
        <d v="1996-01-28T00:00:00"/>
        <d v="1990-11-28T00:00:00"/>
        <d v="1990-09-06T00:00:00"/>
        <d v="1993-06-06T00:00:00"/>
        <d v="1994-06-10T00:00:00"/>
        <d v="1967-02-14T00:00:00"/>
        <d v="1987-10-26T00:00:00"/>
        <d v="1983-02-24T00:00:00"/>
        <d v="1960-02-29T00:00:00"/>
        <d v="1989-03-31T00:00:00"/>
        <d v="1986-07-02T00:00:00"/>
        <d v="1987-12-13T00:00:00"/>
        <d v="1997-05-23T00:00:00"/>
        <d v="1970-09-05T00:00:00"/>
        <d v="1983-04-01T00:00:00"/>
        <d v="1998-09-20T00:00:00"/>
        <d v="1998-01-09T00:00:00"/>
        <d v="2001-03-11T00:00:00"/>
        <d v="1970-02-22T00:00:00"/>
        <d v="1994-10-06T00:00:00"/>
        <d v="1978-08-17T00:00:00"/>
        <d v="1989-10-13T00:00:00"/>
        <d v="2002-11-26T00:00:00"/>
        <d v="1985-06-22T00:00:00"/>
        <d v="1967-01-15T00:00:00"/>
        <d v="1974-07-03T00:00:00"/>
        <d v="1965-08-13T00:00:00"/>
        <d v="1998-09-18T00:00:00"/>
        <d v="1993-07-21T00:00:00"/>
        <d v="1970-03-20T00:00:00"/>
        <d v="1967-06-25T00:00:00"/>
        <d v="1977-04-28T00:00:00"/>
        <d v="1986-04-21T00:00:00"/>
        <d v="1969-09-11T00:00:00"/>
        <d v="2000-01-15T00:00:00"/>
        <d v="1992-11-25T00:00:00"/>
        <d v="1999-08-05T00:00:00"/>
        <d v="1988-11-04T00:00:00"/>
        <d v="1981-04-22T00:00:00"/>
        <d v="1997-10-22T00:00:00"/>
        <d v="1995-03-31T00:00:00"/>
        <d v="2003-11-23T00:00:00"/>
        <d v="1970-06-29T00:00:00"/>
        <d v="2002-02-23T00:00:00"/>
        <d v="1970-01-21T00:00:00"/>
        <d v="1989-05-28T00:00:00"/>
        <d v="1998-11-08T00:00:00"/>
        <d v="1962-01-10T00:00:00"/>
        <d v="1990-11-10T00:00:00"/>
        <d v="1988-08-18T00:00:00"/>
        <d v="1966-06-29T00:00:00"/>
        <d v="1972-09-07T00:00:00"/>
        <d v="2003-02-27T00:00:00"/>
        <d v="1979-10-26T00:00:00"/>
        <d v="1970-12-19T00:00:00"/>
        <d v="1960-10-29T00:00:00"/>
        <d v="1981-05-11T00:00:00"/>
        <d v="1985-05-30T00:00:00"/>
        <d v="1987-01-12T00:00:00"/>
        <d v="1994-07-25T00:00:00"/>
        <d v="1972-06-15T00:00:00"/>
        <d v="1982-07-23T00:00:00"/>
        <d v="1996-09-22T00:00:00"/>
        <d v="2001-04-20T00:00:00"/>
        <d v="1985-09-05T00:00:00"/>
        <d v="1995-07-23T00:00:00"/>
        <d v="1972-02-09T00:00:00"/>
        <d v="1987-03-30T00:00:00"/>
        <d v="2000-09-01T00:00:00"/>
        <d v="1989-09-25T00:00:00"/>
        <d v="2001-02-04T00:00:00"/>
        <d v="1991-05-14T00:00:00"/>
        <d v="1985-04-08T00:00:00"/>
        <d v="1990-11-13T00:00:00"/>
        <d v="1980-02-22T00:00:00"/>
        <d v="1967-02-06T00:00:00"/>
        <d v="1995-12-14T00:00:00"/>
        <d v="1962-04-25T00:00:00"/>
        <d v="2002-12-14T00:00:00"/>
        <d v="1992-07-22T00:00:00"/>
        <d v="1985-04-06T00:00:00"/>
        <d v="1980-05-06T00:00:00"/>
        <d v="1990-05-07T00:00:00"/>
        <d v="1986-03-16T00:00:00"/>
        <d v="1964-02-06T00:00:00"/>
        <d v="1975-10-13T00:00:00"/>
        <d v="1978-01-07T00:00:00"/>
        <d v="1982-08-09T00:00:00"/>
        <d v="1965-06-18T00:00:00"/>
        <d v="1992-12-15T00:00:00"/>
        <d v="1992-06-01T00:00:00"/>
        <d v="1976-11-24T00:00:00"/>
        <d v="1971-11-24T00:00:00"/>
        <d v="1977-01-05T00:00:00"/>
        <d v="1995-12-26T00:00:00"/>
        <d v="2003-05-18T00:00:00"/>
        <d v="1998-08-29T00:00:00"/>
        <d v="1989-09-22T00:00:00"/>
        <d v="1985-03-10T00:00:00"/>
        <d v="1971-10-09T00:00:00"/>
        <d v="1997-01-20T00:00:00"/>
        <d v="1977-03-21T00:00:00"/>
        <d v="1973-11-03T00:00:00"/>
        <d v="2003-05-16T00:00:00"/>
        <d v="1993-06-27T00:00:00"/>
        <d v="1994-03-17T00:00:00"/>
        <d v="1985-08-15T00:00:00"/>
        <d v="1978-08-05T00:00:00"/>
        <d v="1986-04-29T00:00:00"/>
        <d v="1964-07-16T00:00:00"/>
        <d v="1975-01-18T00:00:00"/>
        <d v="1980-10-25T00:00:00"/>
        <d v="1988-12-28T00:00:00"/>
        <d v="1976-08-10T00:00:00"/>
        <d v="1978-01-02T00:00:00"/>
        <d v="1969-07-20T00:00:00"/>
        <d v="1976-02-26T00:00:00"/>
        <d v="1998-05-24T00:00:00"/>
        <d v="2000-12-27T00:00:00"/>
        <d v="1990-11-21T00:00:00"/>
        <d v="1976-05-16T00:00:00"/>
        <d v="1993-04-07T00:00:00"/>
        <d v="1997-05-17T00:00:00"/>
        <d v="1988-06-17T00:00:00"/>
        <d v="1993-03-20T00:00:00"/>
        <d v="1968-11-30T00:00:00"/>
        <d v="1996-05-14T00:00:00"/>
        <d v="1996-05-15T00:00:00"/>
        <d v="1995-01-15T00:00:00"/>
        <d v="1978-07-09T00:00:00"/>
        <d v="1986-10-23T00:00:00"/>
        <d v="1985-06-23T00:00:00"/>
        <d v="1997-03-19T00:00:00"/>
        <d v="1968-04-03T00:00:00"/>
        <d v="1989-07-18T00:00:00"/>
        <d v="1983-12-14T00:00:00"/>
        <d v="1997-10-01T00:00:00"/>
        <d v="1973-04-16T00:00:00"/>
        <d v="1974-12-07T00:00:00"/>
        <d v="1993-02-10T00:00:00"/>
        <d v="1959-05-26T00:00:00"/>
        <d v="1980-10-22T00:00:00"/>
        <d v="1976-11-28T00:00:00"/>
        <d v="1963-02-03T00:00:00"/>
        <d v="1979-04-29T00:00:00"/>
        <d v="1981-12-04T00:00:00"/>
        <d v="1960-08-20T00:00:00"/>
        <d v="1962-01-03T00:00:00"/>
        <d v="1977-06-12T00:00:00"/>
        <d v="1986-12-09T00:00:00"/>
        <d v="1970-12-01T00:00:00"/>
        <d v="1978-12-25T00:00:00"/>
        <d v="1991-10-10T00:00:00"/>
        <d v="1990-03-07T00:00:00"/>
        <d v="2003-08-14T00:00:00"/>
        <d v="1959-08-05T00:00:00"/>
        <d v="1972-06-16T00:00:00"/>
        <d v="1970-09-20T00:00:00"/>
        <d v="2003-08-25T00:00:00"/>
        <d v="1971-05-21T00:00:00"/>
        <d v="1983-10-29T00:00:00"/>
        <d v="2003-03-29T00:00:00"/>
        <d v="1971-05-28T00:00:00"/>
        <d v="1993-11-03T00:00:00"/>
        <d v="1995-05-15T00:00:00"/>
        <d v="1961-11-29T00:00:00"/>
        <d v="1986-01-11T00:00:00"/>
        <d v="1979-01-10T00:00:00"/>
        <d v="1985-06-26T00:00:00"/>
        <d v="1988-05-02T00:00:00"/>
        <d v="1983-04-17T00:00:00"/>
        <d v="1969-07-02T00:00:00"/>
        <d v="1975-06-17T00:00:00"/>
        <d v="1990-03-08T00:00:00"/>
        <d v="1969-09-19T00:00:00"/>
        <d v="1992-06-19T00:00:00"/>
        <d v="1998-12-01T00:00:00"/>
        <d v="1991-11-25T00:00:00"/>
        <d v="1983-07-08T00:00:00"/>
        <d v="2001-10-13T00:00:00"/>
        <d v="1961-07-19T00:00:00"/>
        <d v="1980-10-05T00:00:00"/>
        <d v="1983-08-14T00:00:00"/>
        <d v="1999-01-11T00:00:00"/>
        <d v="2001-11-23T00:00:00"/>
        <d v="2000-07-11T00:00:00"/>
        <d v="1989-04-22T00:00:00"/>
        <d v="1967-09-08T00:00:00"/>
        <d v="1979-05-15T00:00:00"/>
        <d v="1963-08-09T00:00:00"/>
        <d v="1981-04-26T00:00:00"/>
        <d v="2003-06-27T00:00:00"/>
        <d v="2003-04-22T00:00:00"/>
        <d v="1996-10-27T00:00:00"/>
        <d v="1992-12-18T00:00:00"/>
        <d v="1977-06-07T00:00:00"/>
        <d v="1990-05-20T00:00:00"/>
        <d v="1967-03-30T00:00:00"/>
        <d v="1970-06-10T00:00:00"/>
        <d v="2002-04-09T00:00:00"/>
        <d v="1984-09-25T00:00:00"/>
        <d v="1990-01-13T00:00:00"/>
        <d v="1962-05-06T00:00:00"/>
        <d v="2003-12-19T00:00:00"/>
        <d v="1974-03-07T00:00:00"/>
        <d v="1961-11-14T00:00:00"/>
        <d v="1989-03-26T00:00:00"/>
        <d v="1972-02-08T00:00:00"/>
        <d v="1973-05-31T00:00:00"/>
        <d v="1962-04-14T00:00:00"/>
        <d v="1964-10-17T00:00:00"/>
        <d v="1980-05-31T00:00:00"/>
        <d v="1975-08-01T00:00:00"/>
        <d v="1996-07-16T00:00:00"/>
        <d v="1991-09-06T00:00:00"/>
        <d v="1970-10-30T00:00:00"/>
        <d v="1985-05-21T00:00:00"/>
        <d v="1980-04-26T00:00:00"/>
        <d v="1963-07-12T00:00:00"/>
        <d v="1973-03-28T00:00:00"/>
        <d v="1981-06-10T00:00:00"/>
        <d v="1977-06-10T00:00:00"/>
        <d v="1989-11-30T00:00:00"/>
        <d v="1961-08-25T00:00:00"/>
        <d v="1975-09-04T00:00:00"/>
        <d v="1959-09-25T00:00:00"/>
        <d v="1971-02-14T00:00:00"/>
        <d v="2001-04-18T00:00:00"/>
        <d v="1988-09-07T00:00:00"/>
        <d v="1963-03-29T00:00:00"/>
        <d v="1990-01-23T00:00:00"/>
        <d v="1983-04-23T00:00:00"/>
        <d v="1971-10-21T00:00:00"/>
        <d v="1981-05-23T00:00:00"/>
        <d v="1973-08-17T00:00:00"/>
        <d v="1969-07-05T00:00:00"/>
        <d v="1997-02-02T00:00:00"/>
        <d v="1993-10-05T00:00:00"/>
        <d v="1975-12-25T00:00:00"/>
        <d v="1986-09-11T00:00:00"/>
        <d v="1985-08-27T00:00:00"/>
        <d v="1968-05-02T00:00:00"/>
        <d v="1996-09-20T00:00:00"/>
        <d v="1966-04-20T00:00:00"/>
        <d v="1993-03-02T00:00:00"/>
        <d v="1971-10-18T00:00:00"/>
        <d v="1964-12-25T00:00:00"/>
        <d v="1997-08-26T00:00:00"/>
        <d v="1991-07-27T00:00:00"/>
        <d v="1988-01-15T00:00:00"/>
        <d v="1982-05-18T00:00:00"/>
        <d v="1980-04-19T00:00:00"/>
        <d v="1993-07-08T00:00:00"/>
        <d v="1997-12-11T00:00:00"/>
        <d v="1961-02-06T00:00:00"/>
        <d v="1975-01-05T00:00:00"/>
        <d v="2003-11-05T00:00:00"/>
        <d v="1999-11-23T00:00:00"/>
        <d v="1988-03-10T00:00:00"/>
        <d v="1977-07-14T00:00:00"/>
        <d v="1975-09-29T00:00:00"/>
        <d v="1996-09-16T00:00:00"/>
        <d v="1981-06-04T00:00:00"/>
        <d v="1982-12-21T00:00:00"/>
        <d v="1994-08-18T00:00:00"/>
        <d v="1992-02-21T00:00:00"/>
        <d v="1989-07-26T00:00:00"/>
        <d v="1972-10-19T00:00:00"/>
        <d v="1990-04-11T00:00:00"/>
        <d v="1996-02-11T00:00:00"/>
        <d v="1971-05-24T00:00:00"/>
        <d v="2003-12-23T00:00:00"/>
        <d v="1999-10-12T00:00:00"/>
        <d v="1999-01-30T00:00:00"/>
        <d v="1967-01-18T00:00:00"/>
        <d v="1995-10-16T00:00:00"/>
        <d v="1965-11-01T00:00:00"/>
        <d v="1990-07-16T00:00:00"/>
        <d v="1962-02-02T00:00:00"/>
        <d v="1965-12-09T00:00:00"/>
        <d v="1985-01-09T00:00:00"/>
        <d v="1959-08-27T00:00:00"/>
        <d v="1973-10-12T00:00:00"/>
        <d v="1999-11-20T00:00:00"/>
        <d v="2001-07-01T00:00:00"/>
        <d v="1993-10-04T00:00:00"/>
        <d v="1984-07-17T00:00:00"/>
        <d v="1999-08-20T00:00:00"/>
        <d v="1971-05-20T00:00:00"/>
        <d v="1975-10-10T00:00:00"/>
        <d v="1999-12-11T00:00:00"/>
        <d v="1997-02-01T00:00:00"/>
        <d v="1983-06-25T00:00:00"/>
        <d v="1965-03-12T00:00:00"/>
        <d v="1971-03-26T00:00:00"/>
        <d v="1992-12-07T00:00:00"/>
        <d v="1980-08-20T00:00:00"/>
        <d v="2000-07-01T00:00:00"/>
        <d v="1963-11-02T00:00:00"/>
        <d v="1992-05-31T00:00:00"/>
        <d v="1975-08-25T00:00:00"/>
        <d v="1981-09-30T00:00:00"/>
        <d v="2000-12-21T00:00:00"/>
        <d v="1971-03-24T00:00:00"/>
        <d v="1977-08-30T00:00:00"/>
        <d v="1997-10-17T00:00:00"/>
        <d v="1981-02-24T00:00:00"/>
        <d v="1967-06-24T00:00:00"/>
        <d v="1980-05-13T00:00:00"/>
        <d v="1961-07-28T00:00:00"/>
        <d v="1998-10-27T00:00:00"/>
        <d v="1995-11-23T00:00:00"/>
        <d v="1972-04-30T00:00:00"/>
        <d v="1989-02-05T00:00:00"/>
        <d v="1995-09-30T00:00:00"/>
        <d v="1999-05-22T00:00:00"/>
        <d v="1979-07-20T00:00:00"/>
        <d v="1993-03-06T00:00:00"/>
      </sharedItems>
    </cacheField>
    <cacheField name="Hiredate" numFmtId="14">
      <sharedItems containsSemiMixedTypes="0" containsNonDate="0" containsDate="1" containsString="0" minDate="2015-01-01T00:00:00" maxDate="2024-12-30T00:00:00" count="3192">
        <d v="2018-10-30T00:00:00"/>
        <d v="2022-10-12T00:00:00"/>
        <d v="2022-11-23T00:00:00"/>
        <d v="2019-10-15T00:00:00"/>
        <d v="2016-10-07T00:00:00"/>
        <d v="2017-09-12T00:00:00"/>
        <d v="2016-08-08T00:00:00"/>
        <d v="2020-01-03T00:00:00"/>
        <d v="2017-03-31T00:00:00"/>
        <d v="2023-01-09T00:00:00"/>
        <d v="2022-07-22T00:00:00"/>
        <d v="2017-03-21T00:00:00"/>
        <d v="2016-02-22T00:00:00"/>
        <d v="2021-04-18T00:00:00"/>
        <d v="2017-06-29T00:00:00"/>
        <d v="2023-03-10T00:00:00"/>
        <d v="2017-02-04T00:00:00"/>
        <d v="2015-09-01T00:00:00"/>
        <d v="2023-05-21T00:00:00"/>
        <d v="2018-03-21T00:00:00"/>
        <d v="2022-04-21T00:00:00"/>
        <d v="2021-06-05T00:00:00"/>
        <d v="2021-10-08T00:00:00"/>
        <d v="2018-01-15T00:00:00"/>
        <d v="2024-05-06T00:00:00"/>
        <d v="2024-06-24T00:00:00"/>
        <d v="2017-08-11T00:00:00"/>
        <d v="2021-10-15T00:00:00"/>
        <d v="2016-12-04T00:00:00"/>
        <d v="2024-01-22T00:00:00"/>
        <d v="2022-05-05T00:00:00"/>
        <d v="2018-03-22T00:00:00"/>
        <d v="2017-05-28T00:00:00"/>
        <d v="2022-04-30T00:00:00"/>
        <d v="2017-09-11T00:00:00"/>
        <d v="2024-10-20T00:00:00"/>
        <d v="2018-12-03T00:00:00"/>
        <d v="2023-08-30T00:00:00"/>
        <d v="2019-12-16T00:00:00"/>
        <d v="2015-10-24T00:00:00"/>
        <d v="2023-11-16T00:00:00"/>
        <d v="2016-03-09T00:00:00"/>
        <d v="2017-12-29T00:00:00"/>
        <d v="2022-03-04T00:00:00"/>
        <d v="2018-12-21T00:00:00"/>
        <d v="2019-09-22T00:00:00"/>
        <d v="2018-11-15T00:00:00"/>
        <d v="2024-06-03T00:00:00"/>
        <d v="2016-01-11T00:00:00"/>
        <d v="2024-10-05T00:00:00"/>
        <d v="2019-06-18T00:00:00"/>
        <d v="2022-06-06T00:00:00"/>
        <d v="2018-03-19T00:00:00"/>
        <d v="2018-09-08T00:00:00"/>
        <d v="2023-05-16T00:00:00"/>
        <d v="2016-04-15T00:00:00"/>
        <d v="2023-11-13T00:00:00"/>
        <d v="2019-10-11T00:00:00"/>
        <d v="2016-04-01T00:00:00"/>
        <d v="2018-10-21T00:00:00"/>
        <d v="2022-10-16T00:00:00"/>
        <d v="2017-04-21T00:00:00"/>
        <d v="2020-01-21T00:00:00"/>
        <d v="2024-08-13T00:00:00"/>
        <d v="2024-03-19T00:00:00"/>
        <d v="2018-05-04T00:00:00"/>
        <d v="2023-02-23T00:00:00"/>
        <d v="2017-03-22T00:00:00"/>
        <d v="2017-10-25T00:00:00"/>
        <d v="2017-09-28T00:00:00"/>
        <d v="2018-10-01T00:00:00"/>
        <d v="2024-02-21T00:00:00"/>
        <d v="2020-03-22T00:00:00"/>
        <d v="2018-11-02T00:00:00"/>
        <d v="2022-12-24T00:00:00"/>
        <d v="2022-09-13T00:00:00"/>
        <d v="2021-10-26T00:00:00"/>
        <d v="2018-12-16T00:00:00"/>
        <d v="2021-07-10T00:00:00"/>
        <d v="2018-12-23T00:00:00"/>
        <d v="2023-08-07T00:00:00"/>
        <d v="2018-06-29T00:00:00"/>
        <d v="2018-04-08T00:00:00"/>
        <d v="2017-02-27T00:00:00"/>
        <d v="2018-09-24T00:00:00"/>
        <d v="2024-07-16T00:00:00"/>
        <d v="2022-01-30T00:00:00"/>
        <d v="2018-11-10T00:00:00"/>
        <d v="2020-09-14T00:00:00"/>
        <d v="2021-06-29T00:00:00"/>
        <d v="2018-03-11T00:00:00"/>
        <d v="2018-12-14T00:00:00"/>
        <d v="2022-05-20T00:00:00"/>
        <d v="2022-08-21T00:00:00"/>
        <d v="2017-08-03T00:00:00"/>
        <d v="2021-09-04T00:00:00"/>
        <d v="2020-01-13T00:00:00"/>
        <d v="2024-09-23T00:00:00"/>
        <d v="2017-03-02T00:00:00"/>
        <d v="2019-11-28T00:00:00"/>
        <d v="2017-09-01T00:00:00"/>
        <d v="2017-02-21T00:00:00"/>
        <d v="2021-10-01T00:00:00"/>
        <d v="2024-07-30T00:00:00"/>
        <d v="2019-08-14T00:00:00"/>
        <d v="2021-05-25T00:00:00"/>
        <d v="2019-02-19T00:00:00"/>
        <d v="2020-07-19T00:00:00"/>
        <d v="2016-01-09T00:00:00"/>
        <d v="2022-04-04T00:00:00"/>
        <d v="2017-11-02T00:00:00"/>
        <d v="2016-09-04T00:00:00"/>
        <d v="2023-10-11T00:00:00"/>
        <d v="2017-07-19T00:00:00"/>
        <d v="2017-09-05T00:00:00"/>
        <d v="2017-09-18T00:00:00"/>
        <d v="2023-02-07T00:00:00"/>
        <d v="2023-10-26T00:00:00"/>
        <d v="2020-08-07T00:00:00"/>
        <d v="2018-12-08T00:00:00"/>
        <d v="2019-03-06T00:00:00"/>
        <d v="2019-01-21T00:00:00"/>
        <d v="2015-08-07T00:00:00"/>
        <d v="2024-03-01T00:00:00"/>
        <d v="2016-09-14T00:00:00"/>
        <d v="2017-07-08T00:00:00"/>
        <d v="2018-03-16T00:00:00"/>
        <d v="2017-03-30T00:00:00"/>
        <d v="2020-08-18T00:00:00"/>
        <d v="2024-06-08T00:00:00"/>
        <d v="2020-03-13T00:00:00"/>
        <d v="2016-11-29T00:00:00"/>
        <d v="2017-01-01T00:00:00"/>
        <d v="2022-05-01T00:00:00"/>
        <d v="2019-02-02T00:00:00"/>
        <d v="2022-06-20T00:00:00"/>
        <d v="2019-08-26T00:00:00"/>
        <d v="2023-04-27T00:00:00"/>
        <d v="2017-02-23T00:00:00"/>
        <d v="2017-07-07T00:00:00"/>
        <d v="2017-02-19T00:00:00"/>
        <d v="2019-03-29T00:00:00"/>
        <d v="2017-08-16T00:00:00"/>
        <d v="2023-10-08T00:00:00"/>
        <d v="2022-01-25T00:00:00"/>
        <d v="2017-02-16T00:00:00"/>
        <d v="2020-11-27T00:00:00"/>
        <d v="2018-05-01T00:00:00"/>
        <d v="2022-02-27T00:00:00"/>
        <d v="2021-10-03T00:00:00"/>
        <d v="2017-12-28T00:00:00"/>
        <d v="2023-09-14T00:00:00"/>
        <d v="2018-05-28T00:00:00"/>
        <d v="2017-11-28T00:00:00"/>
        <d v="2023-08-10T00:00:00"/>
        <d v="2017-07-17T00:00:00"/>
        <d v="2019-08-22T00:00:00"/>
        <d v="2021-05-28T00:00:00"/>
        <d v="2022-05-30T00:00:00"/>
        <d v="2015-12-09T00:00:00"/>
        <d v="2016-05-01T00:00:00"/>
        <d v="2017-05-01T00:00:00"/>
        <d v="2017-12-12T00:00:00"/>
        <d v="2024-06-07T00:00:00"/>
        <d v="2016-08-24T00:00:00"/>
        <d v="2017-04-18T00:00:00"/>
        <d v="2017-03-11T00:00:00"/>
        <d v="2017-10-18T00:00:00"/>
        <d v="2020-10-07T00:00:00"/>
        <d v="2018-08-05T00:00:00"/>
        <d v="2022-04-12T00:00:00"/>
        <d v="2023-06-11T00:00:00"/>
        <d v="2022-10-13T00:00:00"/>
        <d v="2023-01-06T00:00:00"/>
        <d v="2023-01-17T00:00:00"/>
        <d v="2016-06-21T00:00:00"/>
        <d v="2020-05-23T00:00:00"/>
        <d v="2016-05-25T00:00:00"/>
        <d v="2017-02-13T00:00:00"/>
        <d v="2020-04-14T00:00:00"/>
        <d v="2019-12-11T00:00:00"/>
        <d v="2020-03-28T00:00:00"/>
        <d v="2023-04-11T00:00:00"/>
        <d v="2023-08-31T00:00:00"/>
        <d v="2023-09-12T00:00:00"/>
        <d v="2023-03-08T00:00:00"/>
        <d v="2015-08-20T00:00:00"/>
        <d v="2022-09-19T00:00:00"/>
        <d v="2020-02-14T00:00:00"/>
        <d v="2020-01-28T00:00:00"/>
        <d v="2017-09-21T00:00:00"/>
        <d v="2020-10-20T00:00:00"/>
        <d v="2022-09-17T00:00:00"/>
        <d v="2016-10-03T00:00:00"/>
        <d v="2022-07-21T00:00:00"/>
        <d v="2018-09-11T00:00:00"/>
        <d v="2016-03-10T00:00:00"/>
        <d v="2018-09-26T00:00:00"/>
        <d v="2020-09-05T00:00:00"/>
        <d v="2018-10-31T00:00:00"/>
        <d v="2018-08-07T00:00:00"/>
        <d v="2019-05-23T00:00:00"/>
        <d v="2018-04-24T00:00:00"/>
        <d v="2015-05-09T00:00:00"/>
        <d v="2022-12-27T00:00:00"/>
        <d v="2017-10-13T00:00:00"/>
        <d v="2015-09-04T00:00:00"/>
        <d v="2021-01-07T00:00:00"/>
        <d v="2021-10-07T00:00:00"/>
        <d v="2015-12-27T00:00:00"/>
        <d v="2018-10-19T00:00:00"/>
        <d v="2024-06-04T00:00:00"/>
        <d v="2022-12-13T00:00:00"/>
        <d v="2019-07-17T00:00:00"/>
        <d v="2023-05-06T00:00:00"/>
        <d v="2016-05-31T00:00:00"/>
        <d v="2018-02-09T00:00:00"/>
        <d v="2023-01-18T00:00:00"/>
        <d v="2020-05-18T00:00:00"/>
        <d v="2024-08-23T00:00:00"/>
        <d v="2017-04-27T00:00:00"/>
        <d v="2024-10-12T00:00:00"/>
        <d v="2017-01-13T00:00:00"/>
        <d v="2020-06-06T00:00:00"/>
        <d v="2021-01-22T00:00:00"/>
        <d v="2018-07-19T00:00:00"/>
        <d v="2019-06-27T00:00:00"/>
        <d v="2023-06-09T00:00:00"/>
        <d v="2023-01-05T00:00:00"/>
        <d v="2018-11-13T00:00:00"/>
        <d v="2018-03-31T00:00:00"/>
        <d v="2021-12-12T00:00:00"/>
        <d v="2019-08-12T00:00:00"/>
        <d v="2023-03-23T00:00:00"/>
        <d v="2024-03-10T00:00:00"/>
        <d v="2016-09-26T00:00:00"/>
        <d v="2017-12-18T00:00:00"/>
        <d v="2022-09-08T00:00:00"/>
        <d v="2021-07-12T00:00:00"/>
        <d v="2015-03-25T00:00:00"/>
        <d v="2022-07-24T00:00:00"/>
        <d v="2020-07-13T00:00:00"/>
        <d v="2017-07-16T00:00:00"/>
        <d v="2024-04-17T00:00:00"/>
        <d v="2018-01-12T00:00:00"/>
        <d v="2022-09-05T00:00:00"/>
        <d v="2018-05-29T00:00:00"/>
        <d v="2023-05-05T00:00:00"/>
        <d v="2021-06-16T00:00:00"/>
        <d v="2018-06-06T00:00:00"/>
        <d v="2021-10-29T00:00:00"/>
        <d v="2023-05-09T00:00:00"/>
        <d v="2017-11-29T00:00:00"/>
        <d v="2019-01-25T00:00:00"/>
        <d v="2016-07-26T00:00:00"/>
        <d v="2019-09-24T00:00:00"/>
        <d v="2016-10-30T00:00:00"/>
        <d v="2022-06-30T00:00:00"/>
        <d v="2018-04-27T00:00:00"/>
        <d v="2018-08-01T00:00:00"/>
        <d v="2023-03-18T00:00:00"/>
        <d v="2023-09-16T00:00:00"/>
        <d v="2020-01-26T00:00:00"/>
        <d v="2022-03-16T00:00:00"/>
        <d v="2022-12-20T00:00:00"/>
        <d v="2016-06-20T00:00:00"/>
        <d v="2019-03-04T00:00:00"/>
        <d v="2016-01-27T00:00:00"/>
        <d v="2018-09-29T00:00:00"/>
        <d v="2020-05-03T00:00:00"/>
        <d v="2017-07-09T00:00:00"/>
        <d v="2022-01-02T00:00:00"/>
        <d v="2015-10-09T00:00:00"/>
        <d v="2019-10-29T00:00:00"/>
        <d v="2021-08-20T00:00:00"/>
        <d v="2022-09-02T00:00:00"/>
        <d v="2017-04-19T00:00:00"/>
        <d v="2015-02-13T00:00:00"/>
        <d v="2020-10-19T00:00:00"/>
        <d v="2016-05-11T00:00:00"/>
        <d v="2020-09-15T00:00:00"/>
        <d v="2024-06-06T00:00:00"/>
        <d v="2023-05-11T00:00:00"/>
        <d v="2020-05-07T00:00:00"/>
        <d v="2018-08-19T00:00:00"/>
        <d v="2019-06-05T00:00:00"/>
        <d v="2020-07-07T00:00:00"/>
        <d v="2023-01-30T00:00:00"/>
        <d v="2016-08-02T00:00:00"/>
        <d v="2023-01-26T00:00:00"/>
        <d v="2020-03-11T00:00:00"/>
        <d v="2015-10-18T00:00:00"/>
        <d v="2020-12-04T00:00:00"/>
        <d v="2016-07-29T00:00:00"/>
        <d v="2017-04-20T00:00:00"/>
        <d v="2020-09-07T00:00:00"/>
        <d v="2017-02-15T00:00:00"/>
        <d v="2019-08-13T00:00:00"/>
        <d v="2023-11-29T00:00:00"/>
        <d v="2017-06-09T00:00:00"/>
        <d v="2020-04-18T00:00:00"/>
        <d v="2024-01-01T00:00:00"/>
        <d v="2019-03-05T00:00:00"/>
        <d v="2023-01-10T00:00:00"/>
        <d v="2023-12-20T00:00:00"/>
        <d v="2017-02-20T00:00:00"/>
        <d v="2023-05-03T00:00:00"/>
        <d v="2016-12-13T00:00:00"/>
        <d v="2023-04-23T00:00:00"/>
        <d v="2020-04-08T00:00:00"/>
        <d v="2021-10-09T00:00:00"/>
        <d v="2016-06-10T00:00:00"/>
        <d v="2024-07-07T00:00:00"/>
        <d v="2018-02-13T00:00:00"/>
        <d v="2024-05-30T00:00:00"/>
        <d v="2022-06-25T00:00:00"/>
        <d v="2015-10-15T00:00:00"/>
        <d v="2022-01-20T00:00:00"/>
        <d v="2016-02-28T00:00:00"/>
        <d v="2022-11-19T00:00:00"/>
        <d v="2017-06-15T00:00:00"/>
        <d v="2020-09-23T00:00:00"/>
        <d v="2023-10-22T00:00:00"/>
        <d v="2017-03-08T00:00:00"/>
        <d v="2020-10-17T00:00:00"/>
        <d v="2017-08-10T00:00:00"/>
        <d v="2022-05-23T00:00:00"/>
        <d v="2024-05-05T00:00:00"/>
        <d v="2023-04-12T00:00:00"/>
        <d v="2022-10-19T00:00:00"/>
        <d v="2017-12-08T00:00:00"/>
        <d v="2020-12-21T00:00:00"/>
        <d v="2017-09-20T00:00:00"/>
        <d v="2020-01-01T00:00:00"/>
        <d v="2020-01-30T00:00:00"/>
        <d v="2018-08-10T00:00:00"/>
        <d v="2024-06-18T00:00:00"/>
        <d v="2022-04-03T00:00:00"/>
        <d v="2015-02-17T00:00:00"/>
        <d v="2021-07-13T00:00:00"/>
        <d v="2019-06-29T00:00:00"/>
        <d v="2017-05-29T00:00:00"/>
        <d v="2024-12-14T00:00:00"/>
        <d v="2024-03-20T00:00:00"/>
        <d v="2019-11-02T00:00:00"/>
        <d v="2017-03-01T00:00:00"/>
        <d v="2024-12-24T00:00:00"/>
        <d v="2020-06-17T00:00:00"/>
        <d v="2024-12-04T00:00:00"/>
        <d v="2024-02-03T00:00:00"/>
        <d v="2017-04-26T00:00:00"/>
        <d v="2017-02-09T00:00:00"/>
        <d v="2022-09-23T00:00:00"/>
        <d v="2018-12-11T00:00:00"/>
        <d v="2017-04-06T00:00:00"/>
        <d v="2022-08-22T00:00:00"/>
        <d v="2023-03-15T00:00:00"/>
        <d v="2022-11-14T00:00:00"/>
        <d v="2023-06-06T00:00:00"/>
        <d v="2017-05-04T00:00:00"/>
        <d v="2015-07-31T00:00:00"/>
        <d v="2020-05-01T00:00:00"/>
        <d v="2018-04-23T00:00:00"/>
        <d v="2024-02-26T00:00:00"/>
        <d v="2022-11-30T00:00:00"/>
        <d v="2019-01-20T00:00:00"/>
        <d v="2023-11-27T00:00:00"/>
        <d v="2017-05-26T00:00:00"/>
        <d v="2023-02-19T00:00:00"/>
        <d v="2017-07-18T00:00:00"/>
        <d v="2017-07-15T00:00:00"/>
        <d v="2022-08-03T00:00:00"/>
        <d v="2023-06-15T00:00:00"/>
        <d v="2015-06-03T00:00:00"/>
        <d v="2018-11-19T00:00:00"/>
        <d v="2023-05-18T00:00:00"/>
        <d v="2024-02-05T00:00:00"/>
        <d v="2022-05-18T00:00:00"/>
        <d v="2023-03-27T00:00:00"/>
        <d v="2016-12-23T00:00:00"/>
        <d v="2023-09-04T00:00:00"/>
        <d v="2018-10-15T00:00:00"/>
        <d v="2016-02-06T00:00:00"/>
        <d v="2015-04-08T00:00:00"/>
        <d v="2022-06-07T00:00:00"/>
        <d v="2016-01-17T00:00:00"/>
        <d v="2023-06-28T00:00:00"/>
        <d v="2016-05-27T00:00:00"/>
        <d v="2019-04-01T00:00:00"/>
        <d v="2024-06-29T00:00:00"/>
        <d v="2017-05-24T00:00:00"/>
        <d v="2015-01-10T00:00:00"/>
        <d v="2023-12-12T00:00:00"/>
        <d v="2021-12-30T00:00:00"/>
        <d v="2017-11-17T00:00:00"/>
        <d v="2017-02-24T00:00:00"/>
        <d v="2016-04-04T00:00:00"/>
        <d v="2023-11-14T00:00:00"/>
        <d v="2023-03-06T00:00:00"/>
        <d v="2020-10-05T00:00:00"/>
        <d v="2017-06-22T00:00:00"/>
        <d v="2016-03-28T00:00:00"/>
        <d v="2020-02-03T00:00:00"/>
        <d v="2019-02-16T00:00:00"/>
        <d v="2017-12-26T00:00:00"/>
        <d v="2024-06-05T00:00:00"/>
        <d v="2016-12-06T00:00:00"/>
        <d v="2020-09-12T00:00:00"/>
        <d v="2024-02-02T00:00:00"/>
        <d v="2019-12-07T00:00:00"/>
        <d v="2019-09-07T00:00:00"/>
        <d v="2017-07-21T00:00:00"/>
        <d v="2022-11-09T00:00:00"/>
        <d v="2020-04-03T00:00:00"/>
        <d v="2022-01-16T00:00:00"/>
        <d v="2018-11-27T00:00:00"/>
        <d v="2016-06-24T00:00:00"/>
        <d v="2017-12-21T00:00:00"/>
        <d v="2017-03-14T00:00:00"/>
        <d v="2022-06-23T00:00:00"/>
        <d v="2024-04-15T00:00:00"/>
        <d v="2018-06-17T00:00:00"/>
        <d v="2023-10-21T00:00:00"/>
        <d v="2017-04-23T00:00:00"/>
        <d v="2024-02-12T00:00:00"/>
        <d v="2017-11-03T00:00:00"/>
        <d v="2017-09-16T00:00:00"/>
        <d v="2022-03-14T00:00:00"/>
        <d v="2024-01-15T00:00:00"/>
        <d v="2023-05-19T00:00:00"/>
        <d v="2022-11-12T00:00:00"/>
        <d v="2022-08-17T00:00:00"/>
        <d v="2024-09-09T00:00:00"/>
        <d v="2021-09-12T00:00:00"/>
        <d v="2023-06-26T00:00:00"/>
        <d v="2024-12-21T00:00:00"/>
        <d v="2018-05-20T00:00:00"/>
        <d v="2020-04-20T00:00:00"/>
        <d v="2019-06-10T00:00:00"/>
        <d v="2023-05-10T00:00:00"/>
        <d v="2018-03-02T00:00:00"/>
        <d v="2024-01-30T00:00:00"/>
        <d v="2017-06-20T00:00:00"/>
        <d v="2017-02-06T00:00:00"/>
        <d v="2020-01-15T00:00:00"/>
        <d v="2016-08-30T00:00:00"/>
        <d v="2017-08-31T00:00:00"/>
        <d v="2019-09-30T00:00:00"/>
        <d v="2022-04-19T00:00:00"/>
        <d v="2018-09-19T00:00:00"/>
        <d v="2020-01-10T00:00:00"/>
        <d v="2024-06-30T00:00:00"/>
        <d v="2015-09-17T00:00:00"/>
        <d v="2023-06-18T00:00:00"/>
        <d v="2017-02-25T00:00:00"/>
        <d v="2021-07-06T00:00:00"/>
        <d v="2016-12-21T00:00:00"/>
        <d v="2016-02-04T00:00:00"/>
        <d v="2020-10-30T00:00:00"/>
        <d v="2019-06-20T00:00:00"/>
        <d v="2022-05-16T00:00:00"/>
        <d v="2016-02-05T00:00:00"/>
        <d v="2022-07-06T00:00:00"/>
        <d v="2023-06-01T00:00:00"/>
        <d v="2017-07-26T00:00:00"/>
        <d v="2015-01-01T00:00:00"/>
        <d v="2020-05-17T00:00:00"/>
        <d v="2016-04-06T00:00:00"/>
        <d v="2021-12-07T00:00:00"/>
        <d v="2023-11-21T00:00:00"/>
        <d v="2017-08-04T00:00:00"/>
        <d v="2019-05-27T00:00:00"/>
        <d v="2017-11-04T00:00:00"/>
        <d v="2023-07-06T00:00:00"/>
        <d v="2019-10-17T00:00:00"/>
        <d v="2022-01-11T00:00:00"/>
        <d v="2023-09-08T00:00:00"/>
        <d v="2019-01-16T00:00:00"/>
        <d v="2016-05-07T00:00:00"/>
        <d v="2024-06-12T00:00:00"/>
        <d v="2021-11-06T00:00:00"/>
        <d v="2016-03-17T00:00:00"/>
        <d v="2018-02-26T00:00:00"/>
        <d v="2017-08-26T00:00:00"/>
        <d v="2024-11-17T00:00:00"/>
        <d v="2017-08-28T00:00:00"/>
        <d v="2023-03-28T00:00:00"/>
        <d v="2017-04-29T00:00:00"/>
        <d v="2016-02-11T00:00:00"/>
        <d v="2017-08-27T00:00:00"/>
        <d v="2017-02-26T00:00:00"/>
        <d v="2016-03-25T00:00:00"/>
        <d v="2022-09-12T00:00:00"/>
        <d v="2015-07-06T00:00:00"/>
        <d v="2020-11-07T00:00:00"/>
        <d v="2022-09-30T00:00:00"/>
        <d v="2022-03-05T00:00:00"/>
        <d v="2018-09-27T00:00:00"/>
        <d v="2020-03-08T00:00:00"/>
        <d v="2020-02-23T00:00:00"/>
        <d v="2019-09-06T00:00:00"/>
        <d v="2018-08-30T00:00:00"/>
        <d v="2018-04-21T00:00:00"/>
        <d v="2022-11-04T00:00:00"/>
        <d v="2023-10-30T00:00:00"/>
        <d v="2019-03-17T00:00:00"/>
        <d v="2020-02-04T00:00:00"/>
        <d v="2016-01-13T00:00:00"/>
        <d v="2021-07-07T00:00:00"/>
        <d v="2020-05-06T00:00:00"/>
        <d v="2020-06-25T00:00:00"/>
        <d v="2020-12-07T00:00:00"/>
        <d v="2020-09-11T00:00:00"/>
        <d v="2023-10-09T00:00:00"/>
        <d v="2018-05-19T00:00:00"/>
        <d v="2017-04-12T00:00:00"/>
        <d v="2021-06-08T00:00:00"/>
        <d v="2024-07-31T00:00:00"/>
        <d v="2023-11-20T00:00:00"/>
        <d v="2019-04-03T00:00:00"/>
        <d v="2017-02-22T00:00:00"/>
        <d v="2019-04-25T00:00:00"/>
        <d v="2023-04-22T00:00:00"/>
        <d v="2021-01-15T00:00:00"/>
        <d v="2019-12-29T00:00:00"/>
        <d v="2024-02-24T00:00:00"/>
        <d v="2022-01-22T00:00:00"/>
        <d v="2018-07-28T00:00:00"/>
        <d v="2023-09-18T00:00:00"/>
        <d v="2016-04-09T00:00:00"/>
        <d v="2016-03-07T00:00:00"/>
        <d v="2022-10-09T00:00:00"/>
        <d v="2023-07-10T00:00:00"/>
        <d v="2015-11-06T00:00:00"/>
        <d v="2022-03-22T00:00:00"/>
        <d v="2020-05-24T00:00:00"/>
        <d v="2016-10-05T00:00:00"/>
        <d v="2022-09-14T00:00:00"/>
        <d v="2017-12-25T00:00:00"/>
        <d v="2024-11-03T00:00:00"/>
        <d v="2017-08-05T00:00:00"/>
        <d v="2018-07-11T00:00:00"/>
        <d v="2022-12-01T00:00:00"/>
        <d v="2019-05-04T00:00:00"/>
        <d v="2019-11-07T00:00:00"/>
        <d v="2018-06-23T00:00:00"/>
        <d v="2024-08-25T00:00:00"/>
        <d v="2015-04-04T00:00:00"/>
        <d v="2019-10-08T00:00:00"/>
        <d v="2017-07-29T00:00:00"/>
        <d v="2024-01-05T00:00:00"/>
        <d v="2018-12-27T00:00:00"/>
        <d v="2020-11-12T00:00:00"/>
        <d v="2023-01-27T00:00:00"/>
        <d v="2020-07-20T00:00:00"/>
        <d v="2018-02-05T00:00:00"/>
        <d v="2024-09-25T00:00:00"/>
        <d v="2022-08-29T00:00:00"/>
        <d v="2015-11-11T00:00:00"/>
        <d v="2019-07-31T00:00:00"/>
        <d v="2016-11-05T00:00:00"/>
        <d v="2022-07-28T00:00:00"/>
        <d v="2017-04-16T00:00:00"/>
        <d v="2020-09-24T00:00:00"/>
        <d v="2022-12-07T00:00:00"/>
        <d v="2024-01-29T00:00:00"/>
        <d v="2023-11-03T00:00:00"/>
        <d v="2018-09-02T00:00:00"/>
        <d v="2024-01-03T00:00:00"/>
        <d v="2019-01-15T00:00:00"/>
        <d v="2024-10-03T00:00:00"/>
        <d v="2018-10-20T00:00:00"/>
        <d v="2018-02-25T00:00:00"/>
        <d v="2017-01-10T00:00:00"/>
        <d v="2017-09-25T00:00:00"/>
        <d v="2018-08-12T00:00:00"/>
        <d v="2021-02-02T00:00:00"/>
        <d v="2024-02-07T00:00:00"/>
        <d v="2019-04-16T00:00:00"/>
        <d v="2020-03-26T00:00:00"/>
        <d v="2024-02-01T00:00:00"/>
        <d v="2023-06-30T00:00:00"/>
        <d v="2020-05-20T00:00:00"/>
        <d v="2020-07-05T00:00:00"/>
        <d v="2024-10-24T00:00:00"/>
        <d v="2023-02-18T00:00:00"/>
        <d v="2017-07-14T00:00:00"/>
        <d v="2020-01-05T00:00:00"/>
        <d v="2018-04-11T00:00:00"/>
        <d v="2017-07-04T00:00:00"/>
        <d v="2018-09-28T00:00:00"/>
        <d v="2021-01-25T00:00:00"/>
        <d v="2022-08-25T00:00:00"/>
        <d v="2023-01-19T00:00:00"/>
        <d v="2021-07-28T00:00:00"/>
        <d v="2024-10-14T00:00:00"/>
        <d v="2016-01-24T00:00:00"/>
        <d v="2020-01-25T00:00:00"/>
        <d v="2018-12-29T00:00:00"/>
        <d v="2022-12-21T00:00:00"/>
        <d v="2018-05-14T00:00:00"/>
        <d v="2022-08-15T00:00:00"/>
        <d v="2020-12-24T00:00:00"/>
        <d v="2017-01-03T00:00:00"/>
        <d v="2022-07-15T00:00:00"/>
        <d v="2020-02-24T00:00:00"/>
        <d v="2016-03-13T00:00:00"/>
        <d v="2022-03-08T00:00:00"/>
        <d v="2022-12-09T00:00:00"/>
        <d v="2017-09-06T00:00:00"/>
        <d v="2017-01-16T00:00:00"/>
        <d v="2022-11-11T00:00:00"/>
        <d v="2019-12-08T00:00:00"/>
        <d v="2023-03-09T00:00:00"/>
        <d v="2022-02-24T00:00:00"/>
        <d v="2022-06-24T00:00:00"/>
        <d v="2018-07-26T00:00:00"/>
        <d v="2015-11-10T00:00:00"/>
        <d v="2021-03-22T00:00:00"/>
        <d v="2016-01-20T00:00:00"/>
        <d v="2019-06-04T00:00:00"/>
        <d v="2016-10-24T00:00:00"/>
        <d v="2023-02-03T00:00:00"/>
        <d v="2021-09-23T00:00:00"/>
        <d v="2020-09-09T00:00:00"/>
        <d v="2018-05-24T00:00:00"/>
        <d v="2018-10-16T00:00:00"/>
        <d v="2023-11-15T00:00:00"/>
        <d v="2016-02-24T00:00:00"/>
        <d v="2024-06-01T00:00:00"/>
        <d v="2021-04-13T00:00:00"/>
        <d v="2017-09-08T00:00:00"/>
        <d v="2018-05-09T00:00:00"/>
        <d v="2024-08-02T00:00:00"/>
        <d v="2019-05-15T00:00:00"/>
        <d v="2022-02-02T00:00:00"/>
        <d v="2019-09-11T00:00:00"/>
        <d v="2020-02-15T00:00:00"/>
        <d v="2019-05-28T00:00:00"/>
        <d v="2019-08-08T00:00:00"/>
        <d v="2019-01-22T00:00:00"/>
        <d v="2016-07-03T00:00:00"/>
        <d v="2023-12-16T00:00:00"/>
        <d v="2016-02-26T00:00:00"/>
        <d v="2022-09-25T00:00:00"/>
        <d v="2017-11-27T00:00:00"/>
        <d v="2023-07-02T00:00:00"/>
        <d v="2017-05-08T00:00:00"/>
        <d v="2018-05-25T00:00:00"/>
        <d v="2016-10-31T00:00:00"/>
        <d v="2015-09-29T00:00:00"/>
        <d v="2017-01-28T00:00:00"/>
        <d v="2015-07-19T00:00:00"/>
        <d v="2019-12-01T00:00:00"/>
        <d v="2020-07-16T00:00:00"/>
        <d v="2022-02-08T00:00:00"/>
        <d v="2021-05-12T00:00:00"/>
        <d v="2023-01-22T00:00:00"/>
        <d v="2015-08-09T00:00:00"/>
        <d v="2017-08-22T00:00:00"/>
        <d v="2021-01-14T00:00:00"/>
        <d v="2015-11-07T00:00:00"/>
        <d v="2019-12-02T00:00:00"/>
        <d v="2019-06-24T00:00:00"/>
        <d v="2019-08-16T00:00:00"/>
        <d v="2017-10-11T00:00:00"/>
        <d v="2024-02-23T00:00:00"/>
        <d v="2017-03-07T00:00:00"/>
        <d v="2022-11-25T00:00:00"/>
        <d v="2017-12-20T00:00:00"/>
        <d v="2017-06-27T00:00:00"/>
        <d v="2017-09-19T00:00:00"/>
        <d v="2023-09-26T00:00:00"/>
        <d v="2021-10-27T00:00:00"/>
        <d v="2022-11-13T00:00:00"/>
        <d v="2024-03-29T00:00:00"/>
        <d v="2018-06-05T00:00:00"/>
        <d v="2023-12-25T00:00:00"/>
        <d v="2023-02-16T00:00:00"/>
        <d v="2018-02-17T00:00:00"/>
        <d v="2024-09-24T00:00:00"/>
        <d v="2018-04-07T00:00:00"/>
        <d v="2024-12-27T00:00:00"/>
        <d v="2017-08-09T00:00:00"/>
        <d v="2018-07-25T00:00:00"/>
        <d v="2019-07-21T00:00:00"/>
        <d v="2020-02-25T00:00:00"/>
        <d v="2015-12-08T00:00:00"/>
        <d v="2024-11-15T00:00:00"/>
        <d v="2023-04-15T00:00:00"/>
        <d v="2018-01-03T00:00:00"/>
        <d v="2020-01-24T00:00:00"/>
        <d v="2020-08-06T00:00:00"/>
        <d v="2016-09-22T00:00:00"/>
        <d v="2019-08-02T00:00:00"/>
        <d v="2022-12-29T00:00:00"/>
        <d v="2019-03-09T00:00:00"/>
        <d v="2021-08-28T00:00:00"/>
        <d v="2019-10-12T00:00:00"/>
        <d v="2016-07-16T00:00:00"/>
        <d v="2017-03-20T00:00:00"/>
        <d v="2015-03-20T00:00:00"/>
        <d v="2023-02-24T00:00:00"/>
        <d v="2020-12-30T00:00:00"/>
        <d v="2024-07-11T00:00:00"/>
        <d v="2017-06-02T00:00:00"/>
        <d v="2019-05-03T00:00:00"/>
        <d v="2022-12-05T00:00:00"/>
        <d v="2021-07-11T00:00:00"/>
        <d v="2015-01-18T00:00:00"/>
        <d v="2023-01-16T00:00:00"/>
        <d v="2019-12-23T00:00:00"/>
        <d v="2017-03-29T00:00:00"/>
        <d v="2018-01-06T00:00:00"/>
        <d v="2020-11-17T00:00:00"/>
        <d v="2016-03-26T00:00:00"/>
        <d v="2017-05-03T00:00:00"/>
        <d v="2019-02-22T00:00:00"/>
        <d v="2022-08-05T00:00:00"/>
        <d v="2021-08-31T00:00:00"/>
        <d v="2015-08-25T00:00:00"/>
        <d v="2017-05-30T00:00:00"/>
        <d v="2023-07-15T00:00:00"/>
        <d v="2023-05-02T00:00:00"/>
        <d v="2017-01-12T00:00:00"/>
        <d v="2021-09-20T00:00:00"/>
        <d v="2021-06-01T00:00:00"/>
        <d v="2022-05-12T00:00:00"/>
        <d v="2017-05-06T00:00:00"/>
        <d v="2022-01-23T00:00:00"/>
        <d v="2018-07-04T00:00:00"/>
        <d v="2020-11-24T00:00:00"/>
        <d v="2018-08-24T00:00:00"/>
        <d v="2024-11-08T00:00:00"/>
        <d v="2020-05-02T00:00:00"/>
        <d v="2016-11-07T00:00:00"/>
        <d v="2021-02-19T00:00:00"/>
        <d v="2017-06-16T00:00:00"/>
        <d v="2015-04-09T00:00:00"/>
        <d v="2022-10-23T00:00:00"/>
        <d v="2022-05-21T00:00:00"/>
        <d v="2022-03-24T00:00:00"/>
        <d v="2021-07-02T00:00:00"/>
        <d v="2019-06-01T00:00:00"/>
        <d v="2019-09-05T00:00:00"/>
        <d v="2020-07-27T00:00:00"/>
        <d v="2017-05-10T00:00:00"/>
        <d v="2023-05-01T00:00:00"/>
        <d v="2018-11-24T00:00:00"/>
        <d v="2020-02-16T00:00:00"/>
        <d v="2015-07-26T00:00:00"/>
        <d v="2023-08-15T00:00:00"/>
        <d v="2017-08-25T00:00:00"/>
        <d v="2023-06-16T00:00:00"/>
        <d v="2019-01-01T00:00:00"/>
        <d v="2022-04-24T00:00:00"/>
        <d v="2021-01-16T00:00:00"/>
        <d v="2017-07-28T00:00:00"/>
        <d v="2023-07-05T00:00:00"/>
        <d v="2019-07-15T00:00:00"/>
        <d v="2018-07-18T00:00:00"/>
        <d v="2023-12-01T00:00:00"/>
        <d v="2018-06-14T00:00:00"/>
        <d v="2023-12-14T00:00:00"/>
        <d v="2016-07-28T00:00:00"/>
        <d v="2019-10-23T00:00:00"/>
        <d v="2019-08-15T00:00:00"/>
        <d v="2016-07-21T00:00:00"/>
        <d v="2021-09-03T00:00:00"/>
        <d v="2024-01-19T00:00:00"/>
        <d v="2019-01-30T00:00:00"/>
        <d v="2020-08-15T00:00:00"/>
        <d v="2015-08-19T00:00:00"/>
        <d v="2024-04-02T00:00:00"/>
        <d v="2017-02-05T00:00:00"/>
        <d v="2020-12-08T00:00:00"/>
        <d v="2019-03-31T00:00:00"/>
        <d v="2016-06-23T00:00:00"/>
        <d v="2015-08-24T00:00:00"/>
        <d v="2018-04-06T00:00:00"/>
        <d v="2024-05-02T00:00:00"/>
        <d v="2019-08-04T00:00:00"/>
        <d v="2016-10-26T00:00:00"/>
        <d v="2018-09-22T00:00:00"/>
        <d v="2020-02-02T00:00:00"/>
        <d v="2016-07-20T00:00:00"/>
        <d v="2019-11-13T00:00:00"/>
        <d v="2017-04-25T00:00:00"/>
        <d v="2018-10-27T00:00:00"/>
        <d v="2020-08-10T00:00:00"/>
        <d v="2023-12-07T00:00:00"/>
        <d v="2018-09-23T00:00:00"/>
        <d v="2024-12-12T00:00:00"/>
        <d v="2019-11-25T00:00:00"/>
        <d v="2023-09-28T00:00:00"/>
        <d v="2016-11-18T00:00:00"/>
        <d v="2019-07-16T00:00:00"/>
        <d v="2018-07-01T00:00:00"/>
        <d v="2024-09-06T00:00:00"/>
        <d v="2022-02-12T00:00:00"/>
        <d v="2017-07-27T00:00:00"/>
        <d v="2020-06-13T00:00:00"/>
        <d v="2020-12-28T00:00:00"/>
        <d v="2022-03-20T00:00:00"/>
        <d v="2018-07-16T00:00:00"/>
        <d v="2019-02-13T00:00:00"/>
        <d v="2024-03-07T00:00:00"/>
        <d v="2020-11-09T00:00:00"/>
        <d v="2020-09-29T00:00:00"/>
        <d v="2023-06-23T00:00:00"/>
        <d v="2017-12-01T00:00:00"/>
        <d v="2019-12-27T00:00:00"/>
        <d v="2020-07-23T00:00:00"/>
        <d v="2017-06-06T00:00:00"/>
        <d v="2023-04-24T00:00:00"/>
        <d v="2015-04-23T00:00:00"/>
        <d v="2015-12-21T00:00:00"/>
        <d v="2017-11-30T00:00:00"/>
        <d v="2015-09-08T00:00:00"/>
        <d v="2020-08-13T00:00:00"/>
        <d v="2017-01-18T00:00:00"/>
        <d v="2018-11-06T00:00:00"/>
        <d v="2016-11-02T00:00:00"/>
        <d v="2023-01-13T00:00:00"/>
        <d v="2015-06-06T00:00:00"/>
        <d v="2017-08-02T00:00:00"/>
        <d v="2016-02-27T00:00:00"/>
        <d v="2015-07-17T00:00:00"/>
        <d v="2019-12-19T00:00:00"/>
        <d v="2018-11-22T00:00:00"/>
        <d v="2018-03-12T00:00:00"/>
        <d v="2015-08-04T00:00:00"/>
        <d v="2024-07-14T00:00:00"/>
        <d v="2015-04-14T00:00:00"/>
        <d v="2019-06-07T00:00:00"/>
        <d v="2022-05-28T00:00:00"/>
        <d v="2023-12-08T00:00:00"/>
        <d v="2017-11-22T00:00:00"/>
        <d v="2023-10-29T00:00:00"/>
        <d v="2017-06-14T00:00:00"/>
        <d v="2019-10-24T00:00:00"/>
        <d v="2020-07-12T00:00:00"/>
        <d v="2022-04-14T00:00:00"/>
        <d v="2019-12-06T00:00:00"/>
        <d v="2024-04-23T00:00:00"/>
        <d v="2018-12-19T00:00:00"/>
        <d v="2019-05-21T00:00:00"/>
        <d v="2019-07-08T00:00:00"/>
        <d v="2018-01-13T00:00:00"/>
        <d v="2017-01-08T00:00:00"/>
        <d v="2017-08-08T00:00:00"/>
        <d v="2022-07-18T00:00:00"/>
        <d v="2020-06-05T00:00:00"/>
        <d v="2024-05-29T00:00:00"/>
        <d v="2023-06-02T00:00:00"/>
        <d v="2021-12-22T00:00:00"/>
        <d v="2017-04-15T00:00:00"/>
        <d v="2015-05-06T00:00:00"/>
        <d v="2019-11-03T00:00:00"/>
        <d v="2019-06-03T00:00:00"/>
        <d v="2019-03-25T00:00:00"/>
        <d v="2023-08-14T00:00:00"/>
        <d v="2015-05-10T00:00:00"/>
        <d v="2017-06-07T00:00:00"/>
        <d v="2024-03-25T00:00:00"/>
        <d v="2020-06-19T00:00:00"/>
        <d v="2018-03-06T00:00:00"/>
        <d v="2024-08-10T00:00:00"/>
        <d v="2021-05-26T00:00:00"/>
        <d v="2017-04-10T00:00:00"/>
        <d v="2024-03-18T00:00:00"/>
        <d v="2022-05-25T00:00:00"/>
        <d v="2017-05-13T00:00:00"/>
        <d v="2020-02-06T00:00:00"/>
        <d v="2020-06-23T00:00:00"/>
        <d v="2020-07-10T00:00:00"/>
        <d v="2024-12-08T00:00:00"/>
        <d v="2016-12-11T00:00:00"/>
        <d v="2017-11-25T00:00:00"/>
        <d v="2022-05-09T00:00:00"/>
        <d v="2017-12-02T00:00:00"/>
        <d v="2024-01-17T00:00:00"/>
        <d v="2020-01-09T00:00:00"/>
        <d v="2017-06-21T00:00:00"/>
        <d v="2023-11-01T00:00:00"/>
        <d v="2018-09-25T00:00:00"/>
        <d v="2020-09-08T00:00:00"/>
        <d v="2015-03-14T00:00:00"/>
        <d v="2016-09-13T00:00:00"/>
        <d v="2016-09-06T00:00:00"/>
        <d v="2019-06-02T00:00:00"/>
        <d v="2016-04-21T00:00:00"/>
        <d v="2022-11-02T00:00:00"/>
        <d v="2017-07-06T00:00:00"/>
        <d v="2024-08-18T00:00:00"/>
        <d v="2018-09-21T00:00:00"/>
        <d v="2017-08-14T00:00:00"/>
        <d v="2016-04-30T00:00:00"/>
        <d v="2023-05-14T00:00:00"/>
        <d v="2018-03-10T00:00:00"/>
        <d v="2015-02-04T00:00:00"/>
        <d v="2024-03-23T00:00:00"/>
        <d v="2023-07-22T00:00:00"/>
        <d v="2022-08-23T00:00:00"/>
        <d v="2019-01-03T00:00:00"/>
        <d v="2019-11-22T00:00:00"/>
        <d v="2023-09-02T00:00:00"/>
        <d v="2020-05-26T00:00:00"/>
        <d v="2019-07-09T00:00:00"/>
        <d v="2020-07-08T00:00:00"/>
        <d v="2018-05-30T00:00:00"/>
        <d v="2019-04-07T00:00:00"/>
        <d v="2017-03-16T00:00:00"/>
        <d v="2017-03-10T00:00:00"/>
        <d v="2018-01-29T00:00:00"/>
        <d v="2017-04-28T00:00:00"/>
        <d v="2023-07-12T00:00:00"/>
        <d v="2024-04-20T00:00:00"/>
        <d v="2020-06-08T00:00:00"/>
        <d v="2019-05-07T00:00:00"/>
        <d v="2024-06-16T00:00:00"/>
        <d v="2017-08-23T00:00:00"/>
        <d v="2024-06-26T00:00:00"/>
        <d v="2018-05-31T00:00:00"/>
        <d v="2018-02-14T00:00:00"/>
        <d v="2023-07-08T00:00:00"/>
        <d v="2016-02-15T00:00:00"/>
        <d v="2023-03-12T00:00:00"/>
        <d v="2023-06-05T00:00:00"/>
        <d v="2016-04-18T00:00:00"/>
        <d v="2017-06-04T00:00:00"/>
        <d v="2020-08-03T00:00:00"/>
        <d v="2020-03-29T00:00:00"/>
        <d v="2018-10-11T00:00:00"/>
        <d v="2017-11-21T00:00:00"/>
        <d v="2021-05-27T00:00:00"/>
        <d v="2016-10-21T00:00:00"/>
        <d v="2024-01-31T00:00:00"/>
        <d v="2024-12-07T00:00:00"/>
        <d v="2023-09-29T00:00:00"/>
        <d v="2024-10-18T00:00:00"/>
        <d v="2024-09-11T00:00:00"/>
        <d v="2018-03-15T00:00:00"/>
        <d v="2018-01-16T00:00:00"/>
        <d v="2020-03-14T00:00:00"/>
        <d v="2019-06-14T00:00:00"/>
        <d v="2022-03-26T00:00:00"/>
        <d v="2023-12-05T00:00:00"/>
        <d v="2019-10-27T00:00:00"/>
        <d v="2020-11-06T00:00:00"/>
        <d v="2024-05-08T00:00:00"/>
        <d v="2021-12-11T00:00:00"/>
        <d v="2016-06-17T00:00:00"/>
        <d v="2020-08-04T00:00:00"/>
        <d v="2018-05-11T00:00:00"/>
        <d v="2017-09-26T00:00:00"/>
        <d v="2018-11-05T00:00:00"/>
        <d v="2020-03-12T00:00:00"/>
        <d v="2019-03-21T00:00:00"/>
        <d v="2021-07-27T00:00:00"/>
        <d v="2020-03-27T00:00:00"/>
        <d v="2024-01-21T00:00:00"/>
        <d v="2022-02-21T00:00:00"/>
        <d v="2020-07-17T00:00:00"/>
        <d v="2023-02-11T00:00:00"/>
        <d v="2017-11-05T00:00:00"/>
        <d v="2018-01-19T00:00:00"/>
        <d v="2022-10-25T00:00:00"/>
        <d v="2020-04-02T00:00:00"/>
        <d v="2022-07-14T00:00:00"/>
        <d v="2018-03-29T00:00:00"/>
        <d v="2019-09-15T00:00:00"/>
        <d v="2022-03-09T00:00:00"/>
        <d v="2024-06-09T00:00:00"/>
        <d v="2023-05-13T00:00:00"/>
        <d v="2018-11-14T00:00:00"/>
        <d v="2021-08-07T00:00:00"/>
        <d v="2023-06-29T00:00:00"/>
        <d v="2023-06-22T00:00:00"/>
        <d v="2017-09-23T00:00:00"/>
        <d v="2017-04-17T00:00:00"/>
        <d v="2016-10-13T00:00:00"/>
        <d v="2018-01-18T00:00:00"/>
        <d v="2022-05-02T00:00:00"/>
        <d v="2016-04-17T00:00:00"/>
        <d v="2021-05-07T00:00:00"/>
        <d v="2023-11-19T00:00:00"/>
        <d v="2022-08-27T00:00:00"/>
        <d v="2016-02-17T00:00:00"/>
        <d v="2019-07-18T00:00:00"/>
        <d v="2023-04-10T00:00:00"/>
        <d v="2017-01-17T00:00:00"/>
        <d v="2024-03-14T00:00:00"/>
        <d v="2018-12-18T00:00:00"/>
        <d v="2023-12-03T00:00:00"/>
        <d v="2019-05-14T00:00:00"/>
        <d v="2017-01-19T00:00:00"/>
        <d v="2019-01-09T00:00:00"/>
        <d v="2021-08-06T00:00:00"/>
        <d v="2019-05-17T00:00:00"/>
        <d v="2019-02-01T00:00:00"/>
        <d v="2016-10-08T00:00:00"/>
        <d v="2016-11-17T00:00:00"/>
        <d v="2023-12-11T00:00:00"/>
        <d v="2022-09-06T00:00:00"/>
        <d v="2024-10-19T00:00:00"/>
        <d v="2023-10-17T00:00:00"/>
        <d v="2018-12-13T00:00:00"/>
        <d v="2015-02-05T00:00:00"/>
        <d v="2024-10-10T00:00:00"/>
        <d v="2019-09-20T00:00:00"/>
        <d v="2018-10-24T00:00:00"/>
        <d v="2016-08-16T00:00:00"/>
        <d v="2016-11-16T00:00:00"/>
        <d v="2020-09-25T00:00:00"/>
        <d v="2022-04-08T00:00:00"/>
        <d v="2016-03-01T00:00:00"/>
        <d v="2015-08-31T00:00:00"/>
        <d v="2019-12-26T00:00:00"/>
        <d v="2015-11-18T00:00:00"/>
        <d v="2017-12-13T00:00:00"/>
        <d v="2019-04-17T00:00:00"/>
        <d v="2024-06-25T00:00:00"/>
        <d v="2020-09-30T00:00:00"/>
        <d v="2023-03-05T00:00:00"/>
        <d v="2019-08-27T00:00:00"/>
        <d v="2020-05-27T00:00:00"/>
        <d v="2020-11-15T00:00:00"/>
        <d v="2023-11-25T00:00:00"/>
        <d v="2018-03-27T00:00:00"/>
        <d v="2015-06-01T00:00:00"/>
        <d v="2017-10-08T00:00:00"/>
        <d v="2020-11-08T00:00:00"/>
        <d v="2019-11-14T00:00:00"/>
        <d v="2020-08-25T00:00:00"/>
        <d v="2016-01-29T00:00:00"/>
        <d v="2024-06-22T00:00:00"/>
        <d v="2018-12-02T00:00:00"/>
        <d v="2015-09-27T00:00:00"/>
        <d v="2018-11-01T00:00:00"/>
        <d v="2015-06-21T00:00:00"/>
        <d v="2017-07-12T00:00:00"/>
        <d v="2022-12-10T00:00:00"/>
        <d v="2019-08-17T00:00:00"/>
        <d v="2023-08-12T00:00:00"/>
        <d v="2017-02-28T00:00:00"/>
        <d v="2023-01-02T00:00:00"/>
        <d v="2019-09-28T00:00:00"/>
        <d v="2016-11-03T00:00:00"/>
        <d v="2020-04-10T00:00:00"/>
        <d v="2017-09-09T00:00:00"/>
        <d v="2017-03-09T00:00:00"/>
        <d v="2019-05-09T00:00:00"/>
        <d v="2024-04-12T00:00:00"/>
        <d v="2022-01-08T00:00:00"/>
        <d v="2023-12-18T00:00:00"/>
        <d v="2024-07-27T00:00:00"/>
        <d v="2019-02-20T00:00:00"/>
        <d v="2020-10-29T00:00:00"/>
        <d v="2017-08-06T00:00:00"/>
        <d v="2019-09-08T00:00:00"/>
        <d v="2024-10-01T00:00:00"/>
        <d v="2020-06-10T00:00:00"/>
        <d v="2016-09-02T00:00:00"/>
        <d v="2017-01-05T00:00:00"/>
        <d v="2023-04-06T00:00:00"/>
        <d v="2018-03-13T00:00:00"/>
        <d v="2015-04-13T00:00:00"/>
        <d v="2024-11-29T00:00:00"/>
        <d v="2023-08-26T00:00:00"/>
        <d v="2020-01-29T00:00:00"/>
        <d v="2019-03-14T00:00:00"/>
        <d v="2022-12-03T00:00:00"/>
        <d v="2022-01-31T00:00:00"/>
        <d v="2024-02-28T00:00:00"/>
        <d v="2016-02-08T00:00:00"/>
        <d v="2021-12-04T00:00:00"/>
        <d v="2023-07-07T00:00:00"/>
        <d v="2017-01-15T00:00:00"/>
        <d v="2021-04-19T00:00:00"/>
        <d v="2023-04-28T00:00:00"/>
        <d v="2022-09-24T00:00:00"/>
        <d v="2024-03-26T00:00:00"/>
        <d v="2016-03-14T00:00:00"/>
        <d v="2018-01-22T00:00:00"/>
        <d v="2017-09-14T00:00:00"/>
        <d v="2022-02-09T00:00:00"/>
        <d v="2017-05-20T00:00:00"/>
        <d v="2017-12-19T00:00:00"/>
        <d v="2023-05-31T00:00:00"/>
        <d v="2024-09-26T00:00:00"/>
        <d v="2020-03-15T00:00:00"/>
        <d v="2016-12-15T00:00:00"/>
        <d v="2024-03-11T00:00:00"/>
        <d v="2015-11-20T00:00:00"/>
        <d v="2016-12-29T00:00:00"/>
        <d v="2016-02-25T00:00:00"/>
        <d v="2020-04-30T00:00:00"/>
        <d v="2018-02-21T00:00:00"/>
        <d v="2019-05-25T00:00:00"/>
        <d v="2022-07-26T00:00:00"/>
        <d v="2023-02-26T00:00:00"/>
        <d v="2019-10-22T00:00:00"/>
        <d v="2016-05-04T00:00:00"/>
        <d v="2022-04-02T00:00:00"/>
        <d v="2022-05-03T00:00:00"/>
        <d v="2022-04-16T00:00:00"/>
        <d v="2024-04-07T00:00:00"/>
        <d v="2016-02-09T00:00:00"/>
        <d v="2018-02-28T00:00:00"/>
        <d v="2017-01-29T00:00:00"/>
        <d v="2021-09-19T00:00:00"/>
        <d v="2017-08-01T00:00:00"/>
        <d v="2022-07-08T00:00:00"/>
        <d v="2022-02-05T00:00:00"/>
        <d v="2015-02-28T00:00:00"/>
        <d v="2017-01-11T00:00:00"/>
        <d v="2018-01-02T00:00:00"/>
        <d v="2016-09-11T00:00:00"/>
        <d v="2022-01-21T00:00:00"/>
        <d v="2019-02-21T00:00:00"/>
        <d v="2021-02-10T00:00:00"/>
        <d v="2017-03-27T00:00:00"/>
        <d v="2022-08-28T00:00:00"/>
        <d v="2020-10-31T00:00:00"/>
        <d v="2016-11-09T00:00:00"/>
        <d v="2017-05-05T00:00:00"/>
        <d v="2016-05-19T00:00:00"/>
        <d v="2023-02-05T00:00:00"/>
        <d v="2019-08-09T00:00:00"/>
        <d v="2024-11-11T00:00:00"/>
        <d v="2019-09-21T00:00:00"/>
        <d v="2020-04-11T00:00:00"/>
        <d v="2022-08-08T00:00:00"/>
        <d v="2019-11-05T00:00:00"/>
        <d v="2020-01-23T00:00:00"/>
        <d v="2020-02-01T00:00:00"/>
        <d v="2023-08-03T00:00:00"/>
        <d v="2015-12-15T00:00:00"/>
        <d v="2017-04-04T00:00:00"/>
        <d v="2019-11-18T00:00:00"/>
        <d v="2024-07-02T00:00:00"/>
        <d v="2017-02-14T00:00:00"/>
        <d v="2019-01-05T00:00:00"/>
        <d v="2016-03-15T00:00:00"/>
        <d v="2021-04-11T00:00:00"/>
        <d v="2017-07-01T00:00:00"/>
        <d v="2017-09-30T00:00:00"/>
        <d v="2018-02-16T00:00:00"/>
        <d v="2018-07-22T00:00:00"/>
        <d v="2017-06-11T00:00:00"/>
        <d v="2017-05-25T00:00:00"/>
        <d v="2022-02-03T00:00:00"/>
        <d v="2019-08-24T00:00:00"/>
        <d v="2018-01-25T00:00:00"/>
        <d v="2016-05-05T00:00:00"/>
        <d v="2024-02-29T00:00:00"/>
        <d v="2018-07-10T00:00:00"/>
        <d v="2020-04-07T00:00:00"/>
        <d v="2020-11-22T00:00:00"/>
        <d v="2022-02-23T00:00:00"/>
        <d v="2018-07-07T00:00:00"/>
        <d v="2019-10-26T00:00:00"/>
        <d v="2022-03-15T00:00:00"/>
        <d v="2024-07-26T00:00:00"/>
        <d v="2020-01-14T00:00:00"/>
        <d v="2015-07-23T00:00:00"/>
        <d v="2022-03-03T00:00:00"/>
        <d v="2017-06-17T00:00:00"/>
        <d v="2024-09-10T00:00:00"/>
        <d v="2020-05-19T00:00:00"/>
        <d v="2022-02-19T00:00:00"/>
        <d v="2017-10-17T00:00:00"/>
        <d v="2017-03-24T00:00:00"/>
        <d v="2019-04-26T00:00:00"/>
        <d v="2023-03-13T00:00:00"/>
        <d v="2018-03-24T00:00:00"/>
        <d v="2022-11-07T00:00:00"/>
        <d v="2017-05-19T00:00:00"/>
        <d v="2024-11-18T00:00:00"/>
        <d v="2023-01-21T00:00:00"/>
        <d v="2020-11-29T00:00:00"/>
        <d v="2024-11-26T00:00:00"/>
        <d v="2017-12-03T00:00:00"/>
        <d v="2023-10-23T00:00:00"/>
        <d v="2022-09-26T00:00:00"/>
        <d v="2023-10-19T00:00:00"/>
        <d v="2023-03-01T00:00:00"/>
        <d v="2022-12-30T00:00:00"/>
        <d v="2016-07-05T00:00:00"/>
        <d v="2024-08-11T00:00:00"/>
        <d v="2020-08-26T00:00:00"/>
        <d v="2020-01-19T00:00:00"/>
        <d v="2021-11-11T00:00:00"/>
        <d v="2018-10-26T00:00:00"/>
        <d v="2015-08-10T00:00:00"/>
        <d v="2024-11-27T00:00:00"/>
        <d v="2022-01-28T00:00:00"/>
        <d v="2019-06-11T00:00:00"/>
        <d v="2020-12-16T00:00:00"/>
        <d v="2024-08-06T00:00:00"/>
        <d v="2016-11-12T00:00:00"/>
        <d v="2019-01-29T00:00:00"/>
        <d v="2018-06-22T00:00:00"/>
        <d v="2019-01-17T00:00:00"/>
        <d v="2022-06-02T00:00:00"/>
        <d v="2022-10-03T00:00:00"/>
        <d v="2022-01-13T00:00:00"/>
        <d v="2019-11-11T00:00:00"/>
        <d v="2022-12-15T00:00:00"/>
        <d v="2016-02-02T00:00:00"/>
        <d v="2023-07-04T00:00:00"/>
        <d v="2022-04-20T00:00:00"/>
        <d v="2020-08-09T00:00:00"/>
        <d v="2021-11-01T00:00:00"/>
        <d v="2019-01-07T00:00:00"/>
        <d v="2023-10-05T00:00:00"/>
        <d v="2015-05-14T00:00:00"/>
        <d v="2023-06-20T00:00:00"/>
        <d v="2016-11-27T00:00:00"/>
        <d v="2024-04-30T00:00:00"/>
        <d v="2023-12-22T00:00:00"/>
        <d v="2019-11-06T00:00:00"/>
        <d v="2023-07-09T00:00:00"/>
        <d v="2024-02-09T00:00:00"/>
        <d v="2020-05-11T00:00:00"/>
        <d v="2024-09-12T00:00:00"/>
        <d v="2017-10-26T00:00:00"/>
        <d v="2022-02-13T00:00:00"/>
        <d v="2017-12-24T00:00:00"/>
        <d v="2018-08-29T00:00:00"/>
        <d v="2017-07-05T00:00:00"/>
        <d v="2017-08-20T00:00:00"/>
        <d v="2022-07-05T00:00:00"/>
        <d v="2024-01-18T00:00:00"/>
        <d v="2016-09-17T00:00:00"/>
        <d v="2017-01-31T00:00:00"/>
        <d v="2018-06-03T00:00:00"/>
        <d v="2022-07-12T00:00:00"/>
        <d v="2022-09-03T00:00:00"/>
        <d v="2015-09-06T00:00:00"/>
        <d v="2022-03-30T00:00:00"/>
        <d v="2020-11-23T00:00:00"/>
        <d v="2024-05-16T00:00:00"/>
        <d v="2017-12-11T00:00:00"/>
        <d v="2019-04-05T00:00:00"/>
        <d v="2021-07-16T00:00:00"/>
        <d v="2015-08-03T00:00:00"/>
        <d v="2015-11-14T00:00:00"/>
        <d v="2018-08-13T00:00:00"/>
        <d v="2023-06-08T00:00:00"/>
        <d v="2016-04-24T00:00:00"/>
        <d v="2016-05-22T00:00:00"/>
        <d v="2015-05-13T00:00:00"/>
        <d v="2016-05-28T00:00:00"/>
        <d v="2015-04-19T00:00:00"/>
        <d v="2020-09-18T00:00:00"/>
        <d v="2020-05-12T00:00:00"/>
        <d v="2024-07-13T00:00:00"/>
        <d v="2022-10-17T00:00:00"/>
        <d v="2022-04-01T00:00:00"/>
        <d v="2015-08-02T00:00:00"/>
        <d v="2020-05-30T00:00:00"/>
        <d v="2024-05-14T00:00:00"/>
        <d v="2020-03-23T00:00:00"/>
        <d v="2021-11-21T00:00:00"/>
        <d v="2023-12-04T00:00:00"/>
        <d v="2019-07-28T00:00:00"/>
        <d v="2017-06-25T00:00:00"/>
        <d v="2017-12-23T00:00:00"/>
        <d v="2017-08-24T00:00:00"/>
        <d v="2020-06-03T00:00:00"/>
        <d v="2016-11-21T00:00:00"/>
        <d v="2024-09-18T00:00:00"/>
        <d v="2017-07-24T00:00:00"/>
        <d v="2023-05-27T00:00:00"/>
        <d v="2017-01-22T00:00:00"/>
        <d v="2024-04-28T00:00:00"/>
        <d v="2018-12-24T00:00:00"/>
        <d v="2019-08-01T00:00:00"/>
        <d v="2022-09-28T00:00:00"/>
        <d v="2015-01-07T00:00:00"/>
        <d v="2015-06-12T00:00:00"/>
        <d v="2015-11-28T00:00:00"/>
        <d v="2022-08-04T00:00:00"/>
        <d v="2016-08-06T00:00:00"/>
        <d v="2020-07-25T00:00:00"/>
        <d v="2023-11-09T00:00:00"/>
        <d v="2016-10-12T00:00:00"/>
        <d v="2020-05-28T00:00:00"/>
        <d v="2015-06-22T00:00:00"/>
        <d v="2020-01-12T00:00:00"/>
        <d v="2022-10-07T00:00:00"/>
        <d v="2017-03-25T00:00:00"/>
        <d v="2019-01-24T00:00:00"/>
        <d v="2020-05-15T00:00:00"/>
        <d v="2022-01-07T00:00:00"/>
        <d v="2019-07-04T00:00:00"/>
        <d v="2024-05-04T00:00:00"/>
        <d v="2015-08-13T00:00:00"/>
        <d v="2022-01-06T00:00:00"/>
        <d v="2024-06-02T00:00:00"/>
        <d v="2020-10-28T00:00:00"/>
        <d v="2016-07-22T00:00:00"/>
        <d v="2018-07-15T00:00:00"/>
        <d v="2016-10-23T00:00:00"/>
        <d v="2016-03-24T00:00:00"/>
        <d v="2016-04-26T00:00:00"/>
        <d v="2021-10-16T00:00:00"/>
        <d v="2023-11-02T00:00:00"/>
        <d v="2016-04-14T00:00:00"/>
        <d v="2016-04-07T00:00:00"/>
        <d v="2023-12-24T00:00:00"/>
        <d v="2023-11-28T00:00:00"/>
        <d v="2023-12-19T00:00:00"/>
        <d v="2017-09-27T00:00:00"/>
        <d v="2019-07-13T00:00:00"/>
        <d v="2019-04-20T00:00:00"/>
        <d v="2018-10-13T00:00:00"/>
        <d v="2023-05-23T00:00:00"/>
        <d v="2019-06-19T00:00:00"/>
        <d v="2023-01-08T00:00:00"/>
        <d v="2022-04-22T00:00:00"/>
        <d v="2020-06-07T00:00:00"/>
        <d v="2017-09-13T00:00:00"/>
        <d v="2023-02-22T00:00:00"/>
        <d v="2018-06-15T00:00:00"/>
        <d v="2022-07-17T00:00:00"/>
        <d v="2020-02-21T00:00:00"/>
        <d v="2022-08-11T00:00:00"/>
        <d v="2020-08-05T00:00:00"/>
        <d v="2023-09-05T00:00:00"/>
        <d v="2017-12-07T00:00:00"/>
        <d v="2017-10-21T00:00:00"/>
        <d v="2019-08-03T00:00:00"/>
        <d v="2016-03-08T00:00:00"/>
        <d v="2016-01-26T00:00:00"/>
        <d v="2016-09-21T00:00:00"/>
        <d v="2023-11-23T00:00:00"/>
        <d v="2016-09-18T00:00:00"/>
        <d v="2020-12-15T00:00:00"/>
        <d v="2024-03-06T00:00:00"/>
        <d v="2021-07-09T00:00:00"/>
        <d v="2019-08-19T00:00:00"/>
        <d v="2023-08-09T00:00:00"/>
        <d v="2023-06-24T00:00:00"/>
        <d v="2020-10-02T00:00:00"/>
        <d v="2023-10-25T00:00:00"/>
        <d v="2020-11-02T00:00:00"/>
        <d v="2019-10-16T00:00:00"/>
        <d v="2018-02-12T00:00:00"/>
        <d v="2018-10-29T00:00:00"/>
        <d v="2019-11-30T00:00:00"/>
        <d v="2021-01-26T00:00:00"/>
        <d v="2019-05-06T00:00:00"/>
        <d v="2016-03-06T00:00:00"/>
        <d v="2022-08-02T00:00:00"/>
        <d v="2017-12-15T00:00:00"/>
        <d v="2017-04-08T00:00:00"/>
        <d v="2018-04-26T00:00:00"/>
        <d v="2024-01-12T00:00:00"/>
        <d v="2017-10-10T00:00:00"/>
        <d v="2017-11-01T00:00:00"/>
        <d v="2016-05-24T00:00:00"/>
        <d v="2020-07-15T00:00:00"/>
        <d v="2016-02-19T00:00:00"/>
        <d v="2016-05-23T00:00:00"/>
        <d v="2018-03-07T00:00:00"/>
        <d v="2015-06-29T00:00:00"/>
        <d v="2020-02-11T00:00:00"/>
        <d v="2022-08-16T00:00:00"/>
        <d v="2021-03-06T00:00:00"/>
        <d v="2020-05-29T00:00:00"/>
        <d v="2019-05-01T00:00:00"/>
        <d v="2017-11-26T00:00:00"/>
        <d v="2023-04-05T00:00:00"/>
        <d v="2018-01-28T00:00:00"/>
        <d v="2017-05-16T00:00:00"/>
        <d v="2024-02-16T00:00:00"/>
        <d v="2019-10-25T00:00:00"/>
        <d v="2023-10-14T00:00:00"/>
        <d v="2023-03-24T00:00:00"/>
        <d v="2017-07-03T00:00:00"/>
        <d v="2018-12-22T00:00:00"/>
        <d v="2017-08-18T00:00:00"/>
        <d v="2022-02-25T00:00:00"/>
        <d v="2024-08-01T00:00:00"/>
        <d v="2019-11-04T00:00:00"/>
        <d v="2021-08-19T00:00:00"/>
        <d v="2016-12-25T00:00:00"/>
        <d v="2019-03-20T00:00:00"/>
        <d v="2022-10-24T00:00:00"/>
        <d v="2024-05-03T00:00:00"/>
        <d v="2023-12-28T00:00:00"/>
        <d v="2017-10-14T00:00:00"/>
        <d v="2019-08-21T00:00:00"/>
        <d v="2015-07-04T00:00:00"/>
        <d v="2019-10-30T00:00:00"/>
        <d v="2017-11-14T00:00:00"/>
        <d v="2018-09-18T00:00:00"/>
        <d v="2019-03-11T00:00:00"/>
        <d v="2015-11-23T00:00:00"/>
        <d v="2019-07-29T00:00:00"/>
        <d v="2017-02-01T00:00:00"/>
        <d v="2021-07-29T00:00:00"/>
        <d v="2019-12-14T00:00:00"/>
        <d v="2015-07-11T00:00:00"/>
        <d v="2018-01-04T00:00:00"/>
        <d v="2020-12-13T00:00:00"/>
        <d v="2017-03-23T00:00:00"/>
        <d v="2019-01-04T00:00:00"/>
        <d v="2017-01-06T00:00:00"/>
        <d v="2015-11-08T00:00:00"/>
        <d v="2015-01-25T00:00:00"/>
        <d v="2024-05-21T00:00:00"/>
        <d v="2021-05-31T00:00:00"/>
        <d v="2022-11-20T00:00:00"/>
        <d v="2016-03-27T00:00:00"/>
        <d v="2024-01-11T00:00:00"/>
        <d v="2015-11-27T00:00:00"/>
        <d v="2022-09-29T00:00:00"/>
        <d v="2023-01-20T00:00:00"/>
        <d v="2024-10-31T00:00:00"/>
        <d v="2017-11-19T00:00:00"/>
        <d v="2016-06-05T00:00:00"/>
        <d v="2019-02-06T00:00:00"/>
        <d v="2018-07-21T00:00:00"/>
        <d v="2022-04-23T00:00:00"/>
        <d v="2016-01-18T00:00:00"/>
        <d v="2023-11-06T00:00:00"/>
        <d v="2023-08-28T00:00:00"/>
        <d v="2017-02-11T00:00:00"/>
        <d v="2024-06-11T00:00:00"/>
        <d v="2018-01-05T00:00:00"/>
        <d v="2017-08-13T00:00:00"/>
        <d v="2023-08-27T00:00:00"/>
        <d v="2022-01-01T00:00:00"/>
        <d v="2022-06-29T00:00:00"/>
        <d v="2020-10-18T00:00:00"/>
        <d v="2023-12-15T00:00:00"/>
        <d v="2020-08-11T00:00:00"/>
        <d v="2017-11-06T00:00:00"/>
        <d v="2018-08-06T00:00:00"/>
        <d v="2017-06-05T00:00:00"/>
        <d v="2022-08-09T00:00:00"/>
        <d v="2023-11-12T00:00:00"/>
        <d v="2018-09-14T00:00:00"/>
        <d v="2023-06-17T00:00:00"/>
        <d v="2023-06-27T00:00:00"/>
        <d v="2017-04-24T00:00:00"/>
        <d v="2024-05-09T00:00:00"/>
        <d v="2015-05-22T00:00:00"/>
        <d v="2019-03-19T00:00:00"/>
        <d v="2015-07-16T00:00:00"/>
        <d v="2018-02-11T00:00:00"/>
        <d v="2016-05-18T00:00:00"/>
        <d v="2023-03-19T00:00:00"/>
        <d v="2021-05-23T00:00:00"/>
        <d v="2018-10-22T00:00:00"/>
        <d v="2015-01-21T00:00:00"/>
        <d v="2023-02-09T00:00:00"/>
        <d v="2021-05-29T00:00:00"/>
        <d v="2017-06-12T00:00:00"/>
        <d v="2015-02-11T00:00:00"/>
        <d v="2020-06-02T00:00:00"/>
        <d v="2022-10-29T00:00:00"/>
        <d v="2019-10-18T00:00:00"/>
        <d v="2022-06-03T00:00:00"/>
        <d v="2016-12-03T00:00:00"/>
        <d v="2016-03-11T00:00:00"/>
        <d v="2017-05-15T00:00:00"/>
        <d v="2023-10-16T00:00:00"/>
        <d v="2017-05-12T00:00:00"/>
        <d v="2023-02-12T00:00:00"/>
        <d v="2020-06-14T00:00:00"/>
        <d v="2018-10-18T00:00:00"/>
        <d v="2023-08-19T00:00:00"/>
        <d v="2022-01-09T00:00:00"/>
        <d v="2016-01-07T00:00:00"/>
        <d v="2015-05-16T00:00:00"/>
        <d v="2022-11-01T00:00:00"/>
        <d v="2023-03-02T00:00:00"/>
        <d v="2019-01-06T00:00:00"/>
        <d v="2020-02-05T00:00:00"/>
        <d v="2016-09-10T00:00:00"/>
        <d v="2019-11-19T00:00:00"/>
        <d v="2020-12-11T00:00:00"/>
        <d v="2023-08-13T00:00:00"/>
        <d v="2024-07-20T00:00:00"/>
        <d v="2021-09-24T00:00:00"/>
        <d v="2023-09-27T00:00:00"/>
        <d v="2017-12-06T00:00:00"/>
        <d v="2020-08-19T00:00:00"/>
        <d v="2022-08-13T00:00:00"/>
        <d v="2020-03-10T00:00:00"/>
        <d v="2020-04-26T00:00:00"/>
        <d v="2022-11-06T00:00:00"/>
        <d v="2016-01-02T00:00:00"/>
        <d v="2021-03-13T00:00:00"/>
        <d v="2018-04-03T00:00:00"/>
        <d v="2024-11-28T00:00:00"/>
        <d v="2023-04-20T00:00:00"/>
        <d v="2017-07-13T00:00:00"/>
        <d v="2019-03-01T00:00:00"/>
        <d v="2022-04-28T00:00:00"/>
        <d v="2023-09-24T00:00:00"/>
        <d v="2016-09-24T00:00:00"/>
        <d v="2024-08-31T00:00:00"/>
        <d v="2024-12-09T00:00:00"/>
        <d v="2015-06-16T00:00:00"/>
        <d v="2022-11-17T00:00:00"/>
        <d v="2020-12-20T00:00:00"/>
        <d v="2017-06-01T00:00:00"/>
        <d v="2015-01-29T00:00:00"/>
        <d v="2017-11-10T00:00:00"/>
        <d v="2018-08-23T00:00:00"/>
        <d v="2015-09-05T00:00:00"/>
        <d v="2023-03-30T00:00:00"/>
        <d v="2016-09-27T00:00:00"/>
        <d v="2019-12-21T00:00:00"/>
        <d v="2023-06-13T00:00:00"/>
        <d v="2015-05-27T00:00:00"/>
        <d v="2019-06-25T00:00:00"/>
        <d v="2016-07-07T00:00:00"/>
        <d v="2018-08-22T00:00:00"/>
        <d v="2023-07-01T00:00:00"/>
        <d v="2016-09-19T00:00:00"/>
        <d v="2020-12-26T00:00:00"/>
        <d v="2017-10-28T00:00:00"/>
        <d v="2022-05-06T00:00:00"/>
        <d v="2016-05-20T00:00:00"/>
        <d v="2021-02-20T00:00:00"/>
        <d v="2015-06-10T00:00:00"/>
        <d v="2023-05-22T00:00:00"/>
        <d v="2023-11-11T00:00:00"/>
        <d v="2015-02-23T00:00:00"/>
        <d v="2015-06-09T00:00:00"/>
        <d v="2015-12-14T00:00:00"/>
        <d v="2023-11-24T00:00:00"/>
        <d v="2020-02-28T00:00:00"/>
        <d v="2018-02-15T00:00:00"/>
        <d v="2023-02-25T00:00:00"/>
        <d v="2018-07-24T00:00:00"/>
        <d v="2020-07-04T00:00:00"/>
        <d v="2018-07-12T00:00:00"/>
        <d v="2017-12-10T00:00:00"/>
        <d v="2018-11-16T00:00:00"/>
        <d v="2023-05-08T00:00:00"/>
        <d v="2024-08-22T00:00:00"/>
        <d v="2016-10-17T00:00:00"/>
        <d v="2016-09-30T00:00:00"/>
        <d v="2016-05-02T00:00:00"/>
        <d v="2023-07-03T00:00:00"/>
        <d v="2020-10-22T00:00:00"/>
        <d v="2015-03-28T00:00:00"/>
        <d v="2021-04-29T00:00:00"/>
        <d v="2016-04-28T00:00:00"/>
        <d v="2021-11-26T00:00:00"/>
        <d v="2023-06-10T00:00:00"/>
        <d v="2015-12-29T00:00:00"/>
        <d v="2024-06-15T00:00:00"/>
        <d v="2021-02-21T00:00:00"/>
        <d v="2017-03-19T00:00:00"/>
        <d v="2021-12-14T00:00:00"/>
        <d v="2022-03-02T00:00:00"/>
        <d v="2016-06-19T00:00:00"/>
        <d v="2024-11-24T00:00:00"/>
        <d v="2017-04-09T00:00:00"/>
        <d v="2016-08-03T00:00:00"/>
        <d v="2024-11-30T00:00:00"/>
        <d v="2019-05-16T00:00:00"/>
        <d v="2024-11-22T00:00:00"/>
        <d v="2022-09-04T00:00:00"/>
        <d v="2024-07-28T00:00:00"/>
        <d v="2016-07-11T00:00:00"/>
        <d v="2015-11-13T00:00:00"/>
        <d v="2021-12-01T00:00:00"/>
        <d v="2023-03-31T00:00:00"/>
        <d v="2020-07-31T00:00:00"/>
        <d v="2016-02-07T00:00:00"/>
        <d v="2021-07-04T00:00:00"/>
        <d v="2021-06-12T00:00:00"/>
        <d v="2017-01-07T00:00:00"/>
        <d v="2024-10-16T00:00:00"/>
        <d v="2023-09-06T00:00:00"/>
        <d v="2019-01-02T00:00:00"/>
        <d v="2022-09-15T00:00:00"/>
        <d v="2024-05-12T00:00:00"/>
        <d v="2022-12-08T00:00:00"/>
        <d v="2024-04-05T00:00:00"/>
        <d v="2017-01-09T00:00:00"/>
        <d v="2017-08-17T00:00:00"/>
        <d v="2016-02-13T00:00:00"/>
        <d v="2023-11-17T00:00:00"/>
        <d v="2021-08-10T00:00:00"/>
        <d v="2017-10-07T00:00:00"/>
        <d v="2022-10-22T00:00:00"/>
        <d v="2019-11-17T00:00:00"/>
        <d v="2024-10-28T00:00:00"/>
        <d v="2024-06-10T00:00:00"/>
        <d v="2016-07-01T00:00:00"/>
        <d v="2019-03-07T00:00:00"/>
        <d v="2023-04-03T00:00:00"/>
        <d v="2022-12-18T00:00:00"/>
        <d v="2022-08-18T00:00:00"/>
        <d v="2017-11-07T00:00:00"/>
        <d v="2019-04-22T00:00:00"/>
        <d v="2015-03-01T00:00:00"/>
        <d v="2016-09-15T00:00:00"/>
        <d v="2024-04-14T00:00:00"/>
        <d v="2023-04-19T00:00:00"/>
        <d v="2015-11-24T00:00:00"/>
        <d v="2024-08-08T00:00:00"/>
        <d v="2018-03-04T00:00:00"/>
        <d v="2017-09-17T00:00:00"/>
        <d v="2015-02-20T00:00:00"/>
        <d v="2024-04-26T00:00:00"/>
        <d v="2019-10-20T00:00:00"/>
        <d v="2019-02-25T00:00:00"/>
        <d v="2022-02-28T00:00:00"/>
        <d v="2020-03-04T00:00:00"/>
        <d v="2023-12-10T00:00:00"/>
        <d v="2016-08-18T00:00:00"/>
        <d v="2016-12-14T00:00:00"/>
        <d v="2017-04-02T00:00:00"/>
        <d v="2019-04-09T00:00:00"/>
        <d v="2018-06-02T00:00:00"/>
        <d v="2015-09-30T00:00:00"/>
        <d v="2018-09-09T00:00:00"/>
        <d v="2024-04-27T00:00:00"/>
        <d v="2018-01-23T00:00:00"/>
        <d v="2015-08-08T00:00:00"/>
        <d v="2021-10-02T00:00:00"/>
        <d v="2022-03-10T00:00:00"/>
        <d v="2024-07-22T00:00:00"/>
        <d v="2019-07-02T00:00:00"/>
        <d v="2024-10-30T00:00:00"/>
        <d v="2018-01-11T00:00:00"/>
        <d v="2015-06-11T00:00:00"/>
        <d v="2024-12-11T00:00:00"/>
        <d v="2016-08-12T00:00:00"/>
        <d v="2022-12-25T00:00:00"/>
        <d v="2019-01-27T00:00:00"/>
        <d v="2020-03-09T00:00:00"/>
        <d v="2021-09-28T00:00:00"/>
        <d v="2017-02-07T00:00:00"/>
        <d v="2020-07-18T00:00:00"/>
        <d v="2017-01-24T00:00:00"/>
        <d v="2015-04-22T00:00:00"/>
        <d v="2016-01-05T00:00:00"/>
        <d v="2015-02-09T00:00:00"/>
        <d v="2015-04-25T00:00:00"/>
        <d v="2023-04-26T00:00:00"/>
        <d v="2017-05-21T00:00:00"/>
        <d v="2015-04-30T00:00:00"/>
        <d v="2022-01-10T00:00:00"/>
        <d v="2016-10-20T00:00:00"/>
        <d v="2020-09-06T00:00:00"/>
        <d v="2020-12-10T00:00:00"/>
        <d v="2018-03-01T00:00:00"/>
        <d v="2024-09-28T00:00:00"/>
        <d v="2016-04-12T00:00:00"/>
        <d v="2015-09-03T00:00:00"/>
        <d v="2020-04-24T00:00:00"/>
        <d v="2015-10-28T00:00:00"/>
        <d v="2022-04-27T00:00:00"/>
        <d v="2023-02-14T00:00:00"/>
        <d v="2019-10-21T00:00:00"/>
        <d v="2019-07-06T00:00:00"/>
        <d v="2019-04-30T00:00:00"/>
        <d v="2017-05-14T00:00:00"/>
        <d v="2022-10-26T00:00:00"/>
        <d v="2024-03-03T00:00:00"/>
        <d v="2015-05-29T00:00:00"/>
        <d v="2021-06-11T00:00:00"/>
        <d v="2021-06-27T00:00:00"/>
        <d v="2017-06-03T00:00:00"/>
        <d v="2018-03-20T00:00:00"/>
        <d v="2017-12-22T00:00:00"/>
        <d v="2024-08-30T00:00:00"/>
        <d v="2022-06-10T00:00:00"/>
        <d v="2017-05-31T00:00:00"/>
        <d v="2023-07-23T00:00:00"/>
        <d v="2021-01-18T00:00:00"/>
        <d v="2017-11-15T00:00:00"/>
        <d v="2019-01-26T00:00:00"/>
        <d v="2017-11-11T00:00:00"/>
        <d v="2019-04-21T00:00:00"/>
        <d v="2022-09-16T00:00:00"/>
        <d v="2015-11-25T00:00:00"/>
        <d v="2021-10-13T00:00:00"/>
        <d v="2018-02-22T00:00:00"/>
        <d v="2019-08-10T00:00:00"/>
        <d v="2024-05-19T00:00:00"/>
        <d v="2024-08-20T00:00:00"/>
        <d v="2023-05-17T00:00:00"/>
        <d v="2023-02-15T00:00:00"/>
        <d v="2016-01-16T00:00:00"/>
        <d v="2019-07-01T00:00:00"/>
        <d v="2016-04-11T00:00:00"/>
        <d v="2023-10-07T00:00:00"/>
        <d v="2018-08-25T00:00:00"/>
        <d v="2017-12-14T00:00:00"/>
        <d v="2023-04-21T00:00:00"/>
        <d v="2023-03-22T00:00:00"/>
        <d v="2023-07-30T00:00:00"/>
        <d v="2020-07-21T00:00:00"/>
        <d v="2018-11-11T00:00:00"/>
        <d v="2024-02-19T00:00:00"/>
        <d v="2023-11-08T00:00:00"/>
        <d v="2022-03-19T00:00:00"/>
        <d v="2015-06-14T00:00:00"/>
        <d v="2024-02-06T00:00:00"/>
        <d v="2024-11-21T00:00:00"/>
        <d v="2015-09-15T00:00:00"/>
        <d v="2019-07-07T00:00:00"/>
        <d v="2022-11-26T00:00:00"/>
        <d v="2020-08-30T00:00:00"/>
        <d v="2024-01-04T00:00:00"/>
        <d v="2019-12-28T00:00:00"/>
        <d v="2019-09-26T00:00:00"/>
        <d v="2015-07-29T00:00:00"/>
        <d v="2018-05-06T00:00:00"/>
        <d v="2017-09-29T00:00:00"/>
        <d v="2021-05-14T00:00:00"/>
        <d v="2015-10-23T00:00:00"/>
        <d v="2018-02-07T00:00:00"/>
        <d v="2015-11-04T00:00:00"/>
        <d v="2021-12-02T00:00:00"/>
        <d v="2024-06-28T00:00:00"/>
        <d v="2021-03-19T00:00:00"/>
        <d v="2016-02-01T00:00:00"/>
        <d v="2018-04-13T00:00:00"/>
        <d v="2016-08-20T00:00:00"/>
        <d v="2020-10-12T00:00:00"/>
        <d v="2017-11-24T00:00:00"/>
        <d v="2022-04-15T00:00:00"/>
        <d v="2023-04-13T00:00:00"/>
        <d v="2019-05-10T00:00:00"/>
        <d v="2018-04-16T00:00:00"/>
        <d v="2017-08-12T00:00:00"/>
        <d v="2021-06-28T00:00:00"/>
        <d v="2019-02-03T00:00:00"/>
        <d v="2024-06-13T00:00:00"/>
        <d v="2024-10-07T00:00:00"/>
        <d v="2024-08-19T00:00:00"/>
        <d v="2022-12-14T00:00:00"/>
        <d v="2019-03-28T00:00:00"/>
        <d v="2022-08-20T00:00:00"/>
        <d v="2015-11-21T00:00:00"/>
        <d v="2015-01-24T00:00:00"/>
        <d v="2023-09-15T00:00:00"/>
        <d v="2018-02-03T00:00:00"/>
        <d v="2015-09-16T00:00:00"/>
        <d v="2023-07-11T00:00:00"/>
        <d v="2024-05-25T00:00:00"/>
        <d v="2017-03-03T00:00:00"/>
        <d v="2017-03-28T00:00:00"/>
        <d v="2016-08-21T00:00:00"/>
        <d v="2017-02-12T00:00:00"/>
        <d v="2017-04-07T00:00:00"/>
        <d v="2017-01-27T00:00:00"/>
        <d v="2020-03-18T00:00:00"/>
        <d v="2020-09-28T00:00:00"/>
        <d v="2020-11-03T00:00:00"/>
        <d v="2020-12-27T00:00:00"/>
        <d v="2017-02-03T00:00:00"/>
        <d v="2017-04-11T00:00:00"/>
        <d v="2023-11-10T00:00:00"/>
        <d v="2019-11-26T00:00:00"/>
        <d v="2018-06-30T00:00:00"/>
        <d v="2016-10-10T00:00:00"/>
        <d v="2018-10-12T00:00:00"/>
        <d v="2020-08-28T00:00:00"/>
        <d v="2019-05-02T00:00:00"/>
        <d v="2015-07-08T00:00:00"/>
        <d v="2020-07-29T00:00:00"/>
        <d v="2018-08-21T00:00:00"/>
        <d v="2020-08-17T00:00:00"/>
        <d v="2018-08-18T00:00:00"/>
        <d v="2015-12-12T00:00:00"/>
        <d v="2020-05-13T00:00:00"/>
        <d v="2019-01-08T00:00:00"/>
        <d v="2022-05-13T00:00:00"/>
        <d v="2017-05-27T00:00:00"/>
        <d v="2015-11-09T00:00:00"/>
        <d v="2017-05-02T00:00:00"/>
        <d v="2023-12-17T00:00:00"/>
        <d v="2017-03-15T00:00:00"/>
        <d v="2018-06-10T00:00:00"/>
        <d v="2022-11-03T00:00:00"/>
        <d v="2016-11-13T00:00:00"/>
        <d v="2019-03-10T00:00:00"/>
        <d v="2023-08-24T00:00:00"/>
        <d v="2024-09-20T00:00:00"/>
        <d v="2015-05-17T00:00:00"/>
        <d v="2017-10-01T00:00:00"/>
        <d v="2015-07-03T00:00:00"/>
        <d v="2020-05-31T00:00:00"/>
        <d v="2021-03-12T00:00:00"/>
        <d v="2016-07-12T00:00:00"/>
        <d v="2017-07-02T00:00:00"/>
        <d v="2023-10-04T00:00:00"/>
        <d v="2023-08-06T00:00:00"/>
        <d v="2019-08-28T00:00:00"/>
        <d v="2018-04-05T00:00:00"/>
        <d v="2019-04-29T00:00:00"/>
        <d v="2017-10-30T00:00:00"/>
        <d v="2023-02-02T00:00:00"/>
        <d v="2015-12-28T00:00:00"/>
        <d v="2021-08-27T00:00:00"/>
        <d v="2017-10-06T00:00:00"/>
        <d v="2021-11-04T00:00:00"/>
        <d v="2018-04-02T00:00:00"/>
        <d v="2015-11-16T00:00:00"/>
        <d v="2018-02-01T00:00:00"/>
        <d v="2021-12-27T00:00:00"/>
        <d v="2019-06-06T00:00:00"/>
        <d v="2017-11-20T00:00:00"/>
        <d v="2019-04-27T00:00:00"/>
        <d v="2015-11-22T00:00:00"/>
        <d v="2015-11-02T00:00:00"/>
        <d v="2020-12-09T00:00:00"/>
        <d v="2015-06-19T00:00:00"/>
        <d v="2022-09-27T00:00:00"/>
        <d v="2020-04-19T00:00:00"/>
        <d v="2018-09-20T00:00:00"/>
        <d v="2016-06-25T00:00:00"/>
        <d v="2016-07-14T00:00:00"/>
        <d v="2015-10-19T00:00:00"/>
        <d v="2019-01-14T00:00:00"/>
        <d v="2023-04-18T00:00:00"/>
        <d v="2018-04-20T00:00:00"/>
        <d v="2015-01-17T00:00:00"/>
        <d v="2022-11-24T00:00:00"/>
        <d v="2022-10-04T00:00:00"/>
        <d v="2016-12-08T00:00:00"/>
        <d v="2024-11-23T00:00:00"/>
        <d v="2020-08-14T00:00:00"/>
        <d v="2019-02-12T00:00:00"/>
        <d v="2016-08-01T00:00:00"/>
        <d v="2022-07-02T00:00:00"/>
        <d v="2023-11-05T00:00:00"/>
        <d v="2023-05-29T00:00:00"/>
        <d v="2015-11-17T00:00:00"/>
        <d v="2023-10-15T00:00:00"/>
        <d v="2023-07-16T00:00:00"/>
        <d v="2015-05-07T00:00:00"/>
        <d v="2023-12-30T00:00:00"/>
        <d v="2015-02-27T00:00:00"/>
        <d v="2023-06-04T00:00:00"/>
        <d v="2016-08-22T00:00:00"/>
        <d v="2020-02-22T00:00:00"/>
        <d v="2023-07-19T00:00:00"/>
        <d v="2018-12-20T00:00:00"/>
        <d v="2017-07-30T00:00:00"/>
        <d v="2023-01-03T00:00:00"/>
        <d v="2022-06-16T00:00:00"/>
        <d v="2017-06-24T00:00:00"/>
        <d v="2023-03-16T00:00:00"/>
        <d v="2019-10-05T00:00:00"/>
        <d v="2024-03-02T00:00:00"/>
        <d v="2021-09-30T00:00:00"/>
        <d v="2021-10-17T00:00:00"/>
        <d v="2018-02-02T00:00:00"/>
        <d v="2018-11-08T00:00:00"/>
        <d v="2018-06-24T00:00:00"/>
        <d v="2018-09-06T00:00:00"/>
        <d v="2020-04-04T00:00:00"/>
        <d v="2020-06-18T00:00:00"/>
        <d v="2015-10-29T00:00:00"/>
        <d v="2018-12-30T00:00:00"/>
        <d v="2022-05-07T00:00:00"/>
        <d v="2020-08-24T00:00:00"/>
        <d v="2022-05-29T00:00:00"/>
        <d v="2020-03-05T00:00:00"/>
        <d v="2017-05-09T00:00:00"/>
        <d v="2023-12-06T00:00:00"/>
        <d v="2017-12-30T00:00:00"/>
        <d v="2020-08-08T00:00:00"/>
        <d v="2022-12-12T00:00:00"/>
        <d v="2016-11-28T00:00:00"/>
        <d v="2019-03-15T00:00:00"/>
        <d v="2018-10-10T00:00:00"/>
        <d v="2020-04-16T00:00:00"/>
        <d v="2017-07-22T00:00:00"/>
        <d v="2020-04-28T00:00:00"/>
        <d v="2018-11-21T00:00:00"/>
        <d v="2020-10-24T00:00:00"/>
        <d v="2019-02-09T00:00:00"/>
        <d v="2021-11-18T00:00:00"/>
        <d v="2023-06-25T00:00:00"/>
        <d v="2022-02-17T00:00:00"/>
        <d v="2019-12-24T00:00:00"/>
        <d v="2022-12-04T00:00:00"/>
        <d v="2021-02-05T00:00:00"/>
        <d v="2018-10-05T00:00:00"/>
        <d v="2023-03-17T00:00:00"/>
        <d v="2015-06-26T00:00:00"/>
        <d v="2023-05-26T00:00:00"/>
        <d v="2018-07-14T00:00:00"/>
        <d v="2018-01-27T00:00:00"/>
        <d v="2017-10-22T00:00:00"/>
        <d v="2016-04-19T00:00:00"/>
        <d v="2022-03-28T00:00:00"/>
        <d v="2021-12-28T00:00:00"/>
        <d v="2024-07-18T00:00:00"/>
        <d v="2016-05-08T00:00:00"/>
        <d v="2020-01-20T00:00:00"/>
        <d v="2023-08-02T00:00:00"/>
        <d v="2020-01-31T00:00:00"/>
        <d v="2019-03-12T00:00:00"/>
        <d v="2016-09-07T00:00:00"/>
        <d v="2024-09-02T00:00:00"/>
        <d v="2020-06-04T00:00:00"/>
        <d v="2023-03-20T00:00:00"/>
        <d v="2020-08-16T00:00:00"/>
        <d v="2015-10-05T00:00:00"/>
        <d v="2024-01-08T00:00:00"/>
        <d v="2022-10-05T00:00:00"/>
        <d v="2021-02-03T00:00:00"/>
        <d v="2020-11-14T00:00:00"/>
        <d v="2019-07-12T00:00:00"/>
        <d v="2016-04-29T00:00:00"/>
        <d v="2024-10-13T00:00:00"/>
        <d v="2018-09-04T00:00:00"/>
        <d v="2017-10-31T00:00:00"/>
        <d v="2019-11-20T00:00:00"/>
        <d v="2022-11-22T00:00:00"/>
        <d v="2024-03-31T00:00:00"/>
        <d v="2023-06-14T00:00:00"/>
        <d v="2022-07-11T00:00:00"/>
        <d v="2017-08-21T00:00:00"/>
        <d v="2024-01-28T00:00:00"/>
        <d v="2020-01-18T00:00:00"/>
        <d v="2020-12-06T00:00:00"/>
        <d v="2018-05-12T00:00:00"/>
        <d v="2016-01-23T00:00:00"/>
        <d v="2016-06-22T00:00:00"/>
        <d v="2019-12-03T00:00:00"/>
        <d v="2024-12-26T00:00:00"/>
        <d v="2023-06-03T00:00:00"/>
        <d v="2016-01-25T00:00:00"/>
        <d v="2023-04-08T00:00:00"/>
        <d v="2019-04-14T00:00:00"/>
        <d v="2016-10-06T00:00:00"/>
        <d v="2021-01-24T00:00:00"/>
        <d v="2024-12-23T00:00:00"/>
        <d v="2015-11-01T00:00:00"/>
        <d v="2019-02-26T00:00:00"/>
        <d v="2016-07-27T00:00:00"/>
        <d v="2019-09-19T00:00:00"/>
        <d v="2017-03-18T00:00:00"/>
        <d v="2015-04-18T00:00:00"/>
        <d v="2023-05-20T00:00:00"/>
        <d v="2018-04-25T00:00:00"/>
        <d v="2021-05-05T00:00:00"/>
        <d v="2015-09-14T00:00:00"/>
        <d v="2022-04-11T00:00:00"/>
        <d v="2018-11-03T00:00:00"/>
        <d v="2020-03-25T00:00:00"/>
        <d v="2024-10-06T00:00:00"/>
        <d v="2019-10-28T00:00:00"/>
        <d v="2024-08-09T00:00:00"/>
        <d v="2022-04-06T00:00:00"/>
        <d v="2021-09-02T00:00:00"/>
        <d v="2020-07-14T00:00:00"/>
        <d v="2020-04-29T00:00:00"/>
        <d v="2019-02-04T00:00:00"/>
        <d v="2023-09-09T00:00:00"/>
        <d v="2023-12-13T00:00:00"/>
        <d v="2015-01-28T00:00:00"/>
        <d v="2020-08-12T00:00:00"/>
        <d v="2021-02-27T00:00:00"/>
        <d v="2024-07-24T00:00:00"/>
        <d v="2016-07-23T00:00:00"/>
        <d v="2022-11-05T00:00:00"/>
        <d v="2022-04-18T00:00:00"/>
        <d v="2020-09-22T00:00:00"/>
        <d v="2024-07-10T00:00:00"/>
        <d v="2018-06-20T00:00:00"/>
        <d v="2019-10-02T00:00:00"/>
        <d v="2017-12-09T00:00:00"/>
        <d v="2024-09-19T00:00:00"/>
        <d v="2019-04-10T00:00:00"/>
        <d v="2016-06-30T00:00:00"/>
        <d v="2019-12-04T00:00:00"/>
        <d v="2015-12-02T00:00:00"/>
        <d v="2022-06-12T00:00:00"/>
        <d v="2016-03-05T00:00:00"/>
        <d v="2020-03-07T00:00:00"/>
        <d v="2024-03-24T00:00:00"/>
        <d v="2017-03-26T00:00:00"/>
        <d v="2017-02-08T00:00:00"/>
        <d v="2019-12-30T00:00:00"/>
        <d v="2020-09-27T00:00:00"/>
        <d v="2021-09-16T00:00:00"/>
        <d v="2022-03-11T00:00:00"/>
        <d v="2017-05-18T00:00:00"/>
        <d v="2015-04-24T00:00:00"/>
        <d v="2022-11-08T00:00:00"/>
        <d v="2023-08-11T00:00:00"/>
        <d v="2022-12-22T00:00:00"/>
        <d v="2015-08-29T00:00:00"/>
        <d v="2021-11-12T00:00:00"/>
        <d v="2022-07-10T00:00:00"/>
        <d v="2021-09-29T00:00:00"/>
        <d v="2022-09-22T00:00:00"/>
        <d v="2024-07-06T00:00:00"/>
        <d v="2015-09-09T00:00:00"/>
        <d v="2021-09-09T00:00:00"/>
        <d v="2016-06-15T00:00:00"/>
        <d v="2023-06-19T00:00:00"/>
        <d v="2015-09-12T00:00:00"/>
        <d v="2023-08-01T00:00:00"/>
        <d v="2018-03-17T00:00:00"/>
        <d v="2022-02-01T00:00:00"/>
        <d v="2017-02-18T00:00:00"/>
        <d v="2016-07-24T00:00:00"/>
        <d v="2022-03-18T00:00:00"/>
        <d v="2019-08-30T00:00:00"/>
        <d v="2018-04-15T00:00:00"/>
        <d v="2017-01-25T00:00:00"/>
        <d v="2019-11-21T00:00:00"/>
        <d v="2024-01-02T00:00:00"/>
        <d v="2023-02-04T00:00:00"/>
        <d v="2016-06-13T00:00:00"/>
        <d v="2017-07-10T00:00:00"/>
        <d v="2018-05-02T00:00:00"/>
        <d v="2019-03-23T00:00:00"/>
        <d v="2017-01-30T00:00:00"/>
        <d v="2024-02-13T00:00:00"/>
        <d v="2015-09-26T00:00:00"/>
        <d v="2015-04-16T00:00:00"/>
        <d v="2024-09-08T00:00:00"/>
        <d v="2017-04-01T00:00:00"/>
        <d v="2021-09-01T00:00:00"/>
        <d v="2016-10-25T00:00:00"/>
        <d v="2015-12-26T00:00:00"/>
        <d v="2024-11-14T00:00:00"/>
        <d v="2018-07-29T00:00:00"/>
        <d v="2020-03-20T00:00:00"/>
        <d v="2024-12-05T00:00:00"/>
        <d v="2017-01-02T00:00:00"/>
        <d v="2018-05-23T00:00:00"/>
        <d v="2023-10-18T00:00:00"/>
        <d v="2022-06-26T00:00:00"/>
        <d v="2023-07-31T00:00:00"/>
        <d v="2022-09-07T00:00:00"/>
        <d v="2020-03-06T00:00:00"/>
        <d v="2020-05-08T00:00:00"/>
        <d v="2020-03-21T00:00:00"/>
        <d v="2015-07-10T00:00:00"/>
        <d v="2024-03-09T00:00:00"/>
        <d v="2020-07-06T00:00:00"/>
        <d v="2017-03-04T00:00:00"/>
        <d v="2018-08-03T00:00:00"/>
        <d v="2018-06-01T00:00:00"/>
        <d v="2020-09-13T00:00:00"/>
        <d v="2020-09-26T00:00:00"/>
        <d v="2022-02-04T00:00:00"/>
        <d v="2023-07-20T00:00:00"/>
        <d v="2021-08-13T00:00:00"/>
        <d v="2022-06-21T00:00:00"/>
        <d v="2017-01-26T00:00:00"/>
        <d v="2021-06-17T00:00:00"/>
        <d v="2023-03-14T00:00:00"/>
        <d v="2015-03-08T00:00:00"/>
        <d v="2016-06-03T00:00:00"/>
        <d v="2020-08-29T00:00:00"/>
        <d v="2022-03-17T00:00:00"/>
        <d v="2016-06-07T00:00:00"/>
        <d v="2022-10-10T00:00:00"/>
        <d v="2022-12-23T00:00:00"/>
        <d v="2015-12-03T00:00:00"/>
        <d v="2019-06-30T00:00:00"/>
        <d v="2015-03-17T00:00:00"/>
        <d v="2018-11-29T00:00:00"/>
        <d v="2019-11-08T00:00:00"/>
        <d v="2017-11-09T00:00:00"/>
        <d v="2023-02-01T00:00:00"/>
        <d v="2022-08-26T00:00:00"/>
        <d v="2024-12-29T00:00:00"/>
        <d v="2019-01-11T00:00:00"/>
        <d v="2022-12-11T00:00:00"/>
        <d v="2016-10-01T00:00:00"/>
        <d v="2018-11-23T00:00:00"/>
        <d v="2016-09-05T00:00:00"/>
        <d v="2020-07-24T00:00:00"/>
        <d v="2022-02-11T00:00:00"/>
        <d v="2016-02-20T00:00:00"/>
        <d v="2019-12-12T00:00:00"/>
        <d v="2020-06-21T00:00:00"/>
        <d v="2018-08-28T00:00:00"/>
        <d v="2015-01-31T00:00:00"/>
        <d v="2023-12-29T00:00:00"/>
        <d v="2022-07-01T00:00:00"/>
        <d v="2024-03-16T00:00:00"/>
        <d v="2019-06-28T00:00:00"/>
        <d v="2022-06-08T00:00:00"/>
        <d v="2017-01-21T00:00:00"/>
        <d v="2023-05-04T00:00:00"/>
        <d v="2017-11-12T00:00:00"/>
        <d v="2017-08-29T00:00:00"/>
        <d v="2017-03-06T00:00:00"/>
        <d v="2020-02-27T00:00:00"/>
        <d v="2021-07-17T00:00:00"/>
        <d v="2021-05-18T00:00:00"/>
        <d v="2016-10-27T00:00:00"/>
        <d v="2018-09-30T00:00:00"/>
        <d v="2021-06-30T00:00:00"/>
        <d v="2016-11-01T00:00:00"/>
        <d v="2024-02-22T00:00:00"/>
        <d v="2021-06-23T00:00:00"/>
        <d v="2020-06-11T00:00:00"/>
        <d v="2021-11-15T00:00:00"/>
        <d v="2015-01-22T00:00:00"/>
        <d v="2018-02-27T00:00:00"/>
        <d v="2019-08-31T00:00:00"/>
        <d v="2024-07-04T00:00:00"/>
        <d v="2019-01-23T00:00:00"/>
        <d v="2017-06-13T00:00:00"/>
        <d v="2018-12-09T00:00:00"/>
        <d v="2023-04-16T00:00:00"/>
        <d v="2018-05-10T00:00:00"/>
        <d v="2024-05-28T00:00:00"/>
        <d v="2024-05-22T00:00:00"/>
        <d v="2018-05-26T00:00:00"/>
        <d v="2015-02-25T00:00:00"/>
        <d v="2020-04-12T00:00:00"/>
        <d v="2021-09-13T00:00:00"/>
        <d v="2021-05-04T00:00:00"/>
        <d v="2024-01-06T00:00:00"/>
        <d v="2020-07-22T00:00:00"/>
        <d v="2018-02-20T00:00:00"/>
        <d v="2022-03-12T00:00:00"/>
        <d v="2019-10-03T00:00:00"/>
        <d v="2016-10-19T00:00:00"/>
        <d v="2015-09-19T00:00:00"/>
        <d v="2023-03-11T00:00:00"/>
        <d v="2021-10-25T00:00:00"/>
        <d v="2017-10-24T00:00:00"/>
        <d v="2023-05-30T00:00:00"/>
        <d v="2018-01-01T00:00:00"/>
        <d v="2022-01-05T00:00:00"/>
        <d v="2020-07-30T00:00:00"/>
        <d v="2015-04-17T00:00:00"/>
        <d v="2023-04-09T00:00:00"/>
        <d v="2016-09-23T00:00:00"/>
        <d v="2022-12-17T00:00:00"/>
        <d v="2015-08-23T00:00:00"/>
        <d v="2021-04-02T00:00:00"/>
        <d v="2024-04-13T00:00:00"/>
        <d v="2021-01-27T00:00:00"/>
        <d v="2019-07-27T00:00:00"/>
        <d v="2017-10-23T00:00:00"/>
        <d v="2021-01-08T00:00:00"/>
        <d v="2024-05-23T00:00:00"/>
        <d v="2021-04-27T00:00:00"/>
        <d v="2021-08-01T00:00:00"/>
        <d v="2023-06-07T00:00:00"/>
        <d v="2017-10-19T00:00:00"/>
        <d v="2016-08-10T00:00:00"/>
        <d v="2015-03-30T00:00:00"/>
        <d v="2021-08-25T00:00:00"/>
        <d v="2017-06-08T00:00:00"/>
        <d v="2016-10-09T00:00:00"/>
        <d v="2024-10-25T00:00:00"/>
        <d v="2021-02-01T00:00:00"/>
        <d v="2024-09-21T00:00:00"/>
        <d v="2019-04-23T00:00:00"/>
        <d v="2020-04-05T00:00:00"/>
        <d v="2015-09-24T00:00:00"/>
        <d v="2021-08-22T00:00:00"/>
        <d v="2020-04-09T00:00:00"/>
        <d v="2018-09-07T00:00:00"/>
        <d v="2021-12-23T00:00:00"/>
        <d v="2023-01-12T00:00:00"/>
        <d v="2016-04-27T00:00:00"/>
        <d v="2016-01-15T00:00:00"/>
        <d v="2017-07-31T00:00:00"/>
        <d v="2020-11-13T00:00:00"/>
        <d v="2016-10-04T00:00:00"/>
        <d v="2024-08-05T00:00:00"/>
        <d v="2015-04-11T00:00:00"/>
        <d v="2021-05-16T00:00:00"/>
        <d v="2015-02-02T00:00:00"/>
        <d v="2015-06-04T00:00:00"/>
        <d v="2021-03-20T00:00:00"/>
        <d v="2020-08-27T00:00:00"/>
        <d v="2021-04-25T00:00:00"/>
        <d v="2017-06-10T00:00:00"/>
        <d v="2019-11-12T00:00:00"/>
        <d v="2023-04-07T00:00:00"/>
        <d v="2016-02-18T00:00:00"/>
        <d v="2023-10-31T00:00:00"/>
        <d v="2016-08-23T00:00:00"/>
        <d v="2017-04-03T00:00:00"/>
        <d v="2024-10-29T00:00:00"/>
        <d v="2016-12-10T00:00:00"/>
        <d v="2019-08-11T00:00:00"/>
        <d v="2024-08-24T00:00:00"/>
        <d v="2018-12-04T00:00:00"/>
        <d v="2018-05-16T00:00:00"/>
        <d v="2019-08-07T00:00:00"/>
        <d v="2023-07-27T00:00:00"/>
        <d v="2020-03-16T00:00:00"/>
        <d v="2022-01-03T00:00:00"/>
        <d v="2017-02-10T00:00:00"/>
        <d v="2024-12-19T00:00:00"/>
        <d v="2019-01-18T00:00:00"/>
        <d v="2015-02-01T00:00:00"/>
        <d v="2015-05-24T00:00:00"/>
        <d v="2022-05-08T00:00:00"/>
        <d v="2015-08-01T00:00:00"/>
        <d v="2023-02-08T00:00:00"/>
        <d v="2018-03-25T00:00:00"/>
        <d v="2021-11-29T00:00:00"/>
        <d v="2023-08-05T00:00:00"/>
        <d v="2024-05-13T00:00:00"/>
        <d v="2022-03-01T00:00:00"/>
        <d v="2023-12-21T00:00:00"/>
        <d v="2019-12-25T00:00:00"/>
        <d v="2020-11-25T00:00:00"/>
        <d v="2023-01-07T00:00:00"/>
        <d v="2021-10-21T00:00:00"/>
        <d v="2024-07-25T00:00:00"/>
        <d v="2019-06-21T00:00:00"/>
        <d v="2016-06-02T00:00:00"/>
        <d v="2022-09-21T00:00:00"/>
        <d v="2020-10-16T00:00:00"/>
        <d v="2021-11-28T00:00:00"/>
        <d v="2024-02-04T00:00:00"/>
        <d v="2017-06-30T00:00:00"/>
        <d v="2023-10-27T00:00:00"/>
        <d v="2017-05-11T00:00:00"/>
        <d v="2020-05-21T00:00:00"/>
        <d v="2017-05-17T00:00:00"/>
        <d v="2023-07-17T00:00:00"/>
        <d v="2016-01-22T00:00:00"/>
        <d v="2017-06-26T00:00:00"/>
        <d v="2015-10-02T00:00:00"/>
        <d v="2017-05-23T00:00:00"/>
        <d v="2024-03-17T00:00:00"/>
        <d v="2019-05-30T00:00:00"/>
        <d v="2023-09-13T00:00:00"/>
        <d v="2023-08-16T00:00:00"/>
        <d v="2022-10-30T00:00:00"/>
        <d v="2017-09-02T00:00:00"/>
        <d v="2020-02-07T00:00:00"/>
        <d v="2023-11-04T00:00:00"/>
        <d v="2017-10-02T00:00:00"/>
        <d v="2024-02-14T00:00:00"/>
        <d v="2021-07-23T00:00:00"/>
        <d v="2018-02-08T00:00:00"/>
        <d v="2018-06-25T00:00:00"/>
        <d v="2017-12-05T00:00:00"/>
        <d v="2015-10-17T00:00:00"/>
        <d v="2024-11-01T00:00:00"/>
        <d v="2017-07-25T00:00:00"/>
        <d v="2023-08-22T00:00:00"/>
        <d v="2016-08-31T00:00:00"/>
        <d v="2016-12-12T00:00:00"/>
        <d v="2021-03-10T00:00:00"/>
        <d v="2021-08-09T00:00:00"/>
        <d v="2021-10-05T00:00:00"/>
        <d v="2024-04-19T00:00:00"/>
        <d v="2022-07-20T00:00:00"/>
        <d v="2019-04-15T00:00:00"/>
        <d v="2016-01-28T00:00:00"/>
        <d v="2021-05-21T00:00:00"/>
        <d v="2021-03-08T00:00:00"/>
        <d v="2016-11-06T00:00:00"/>
        <d v="2018-08-11T00:00:00"/>
        <d v="2020-07-28T00:00:00"/>
        <d v="2022-01-27T00:00:00"/>
        <d v="2019-05-31T00:00:00"/>
        <d v="2020-10-26T00:00:00"/>
        <d v="2017-10-03T00:00:00"/>
        <d v="2022-10-11T00:00:00"/>
        <d v="2022-04-10T00:00:00"/>
        <d v="2022-01-19T00:00:00"/>
        <d v="2016-04-20T00:00:00"/>
        <d v="2020-08-02T00:00:00"/>
        <d v="2021-01-05T00:00:00"/>
        <d v="2024-06-27T00:00:00"/>
        <d v="2017-01-14T00:00:00"/>
        <d v="2019-07-11T00:00:00"/>
        <d v="2023-04-25T00:00:00"/>
        <d v="2015-05-21T00:00:00"/>
        <d v="2022-08-12T00:00:00"/>
        <d v="2022-07-30T00:00:00"/>
        <d v="2023-07-24T00:00:00"/>
        <d v="2021-02-12T00:00:00"/>
        <d v="2021-10-11T00:00:00"/>
        <d v="2022-12-19T00:00:00"/>
        <d v="2021-03-04T00:00:00"/>
        <d v="2020-03-03T00:00:00"/>
        <d v="2018-01-07T00:00:00"/>
        <d v="2016-03-18T00:00:00"/>
        <d v="2023-03-21T00:00:00"/>
        <d v="2016-03-31T00:00:00"/>
        <d v="2021-07-05T00:00:00"/>
        <d v="2022-11-21T00:00:00"/>
        <d v="2022-06-11T00:00:00"/>
        <d v="2020-09-21T00:00:00"/>
        <d v="2015-06-18T00:00:00"/>
        <d v="2017-08-07T00:00:00"/>
        <d v="2016-07-08T00:00:00"/>
        <d v="2016-02-10T00:00:00"/>
        <d v="2015-03-29T00:00:00"/>
        <d v="2018-08-17T00:00:00"/>
        <d v="2018-06-09T00:00:00"/>
        <d v="2017-11-13T00:00:00"/>
        <d v="2019-05-19T00:00:00"/>
        <d v="2020-08-01T00:00:00"/>
        <d v="2015-03-11T00:00:00"/>
        <d v="2023-08-29T00:00:00"/>
        <d v="2023-08-21T00:00:00"/>
        <d v="2018-10-07T00:00:00"/>
        <d v="2016-11-25T00:00:00"/>
        <d v="2019-09-17T00:00:00"/>
        <d v="2017-10-15T00:00:00"/>
        <d v="2021-10-23T00:00:00"/>
        <d v="2020-11-30T00:00:00"/>
        <d v="2018-11-18T00:00:00"/>
        <d v="2016-09-03T00:00:00"/>
        <d v="2022-12-16T00:00:00"/>
        <d v="2015-06-08T00:00:00"/>
        <d v="2017-08-15T00:00:00"/>
        <d v="2016-01-10T00:00:00"/>
        <d v="2016-08-15T00:00:00"/>
        <d v="2019-02-07T00:00:00"/>
        <d v="2024-05-31T00:00:00"/>
        <d v="2023-08-04T00:00:00"/>
        <d v="2016-03-21T00:00:00"/>
        <d v="2021-01-13T00:00:00"/>
        <d v="2020-06-09T00:00:00"/>
        <d v="2021-12-03T00:00:00"/>
        <d v="2023-12-23T00:00:00"/>
        <d v="2022-07-03T00:00:00"/>
        <d v="2023-12-09T00:00:00"/>
        <d v="2016-03-19T00:00:00"/>
        <d v="2024-08-04T00:00:00"/>
        <d v="2016-08-29T00:00:00"/>
        <d v="2017-06-28T00:00:00"/>
        <d v="2023-06-21T00:00:00"/>
        <d v="2016-05-15T00:00:00"/>
        <d v="2019-04-06T00:00:00"/>
        <d v="2022-06-17T00:00:00"/>
        <d v="2015-09-21T00:00:00"/>
        <d v="2019-05-24T00:00:00"/>
        <d v="2017-07-23T00:00:00"/>
        <d v="2022-03-06T00:00:00"/>
        <d v="2020-01-17T00:00:00"/>
        <d v="2021-07-15T00:00:00"/>
        <d v="2018-07-31T00:00:00"/>
        <d v="2018-11-04T00:00:00"/>
        <d v="2019-09-12T00:00:00"/>
        <d v="2023-10-24T00:00:00"/>
        <d v="2021-04-09T00:00:00"/>
        <d v="2016-10-11T00:00:00"/>
        <d v="2021-04-23T00:00:00"/>
        <d v="2022-10-21T00:00:00"/>
        <d v="2022-02-06T00:00:00"/>
        <d v="2023-07-14T00:00:00"/>
        <d v="2019-09-04T00:00:00"/>
        <d v="2020-09-01T00:00:00"/>
        <d v="2020-02-17T00:00:00"/>
        <d v="2020-02-18T00:00:00"/>
        <d v="2018-10-28T00:00:00"/>
        <d v="2024-03-04T00:00:00"/>
        <d v="2021-01-20T00:00:00"/>
        <d v="2019-02-27T00:00:00"/>
        <d v="2020-10-13T00:00:00"/>
        <d v="2022-01-24T00:00:00"/>
        <d v="2024-10-04T00:00:00"/>
        <d v="2021-01-21T00:00:00"/>
        <d v="2019-10-01T00:00:00"/>
        <d v="2018-10-04T00:00:00"/>
        <d v="2016-06-12T00:00:00"/>
        <d v="2017-07-11T00:00:00"/>
        <d v="2015-07-20T00:00:00"/>
        <d v="2023-01-15T00:00:00"/>
        <d v="2015-10-12T00:00:00"/>
        <d v="2015-03-02T00:00:00"/>
        <d v="2018-01-21T00:00:00"/>
        <d v="2023-07-25T00:00:00"/>
        <d v="2023-05-25T00:00:00"/>
        <d v="2018-04-29T00:00:00"/>
        <d v="2018-07-06T00:00:00"/>
        <d v="2024-04-25T00:00:00"/>
        <d v="2019-01-12T00:00:00"/>
        <d v="2023-10-06T00:00:00"/>
        <d v="2016-11-19T00:00:00"/>
        <d v="2022-04-13T00:00:00"/>
        <d v="2016-09-20T00:00:00"/>
        <d v="2018-06-18T00:00:00"/>
        <d v="2020-10-11T00:00:00"/>
        <d v="2020-11-04T00:00:00"/>
        <d v="2019-01-31T00:00:00"/>
        <d v="2019-11-16T00:00:00"/>
        <d v="2022-08-30T00:00:00"/>
        <d v="2017-03-05T00:00:00"/>
        <d v="2022-02-20T00:00:00"/>
        <d v="2016-07-02T00:00:00"/>
        <d v="2019-10-14T00:00:00"/>
        <d v="2015-08-05T00:00:00"/>
        <d v="2019-12-18T00:00:00"/>
        <d v="2018-10-09T00:00:00"/>
        <d v="2023-08-17T00:00:00"/>
        <d v="2023-07-29T00:00:00"/>
        <d v="2022-08-19T00:00:00"/>
        <d v="2021-05-06T00:00:00"/>
        <d v="2017-05-22T00:00:00"/>
        <d v="2024-04-16T00:00:00"/>
        <d v="2022-01-17T00:00:00"/>
        <d v="2022-06-04T00:00:00"/>
        <d v="2015-08-18T00:00:00"/>
        <d v="2022-11-15T00:00:00"/>
        <d v="2020-09-04T00:00:00"/>
        <d v="2015-08-15T00:00:00"/>
        <d v="2024-07-21T00:00:00"/>
        <d v="2022-04-05T00:00:00"/>
        <d v="2019-06-17T00:00:00"/>
        <d v="2020-08-23T00:00:00"/>
        <d v="2018-07-13T00:00:00"/>
        <d v="2019-02-15T00:00:00"/>
        <d v="2018-07-27T00:00:00"/>
        <d v="2017-10-27T00:00:00"/>
        <d v="2019-10-04T00:00:00"/>
        <d v="2018-04-22T00:00:00"/>
        <d v="2023-07-13T00:00:00"/>
        <d v="2023-01-28T00:00:00"/>
        <d v="2022-06-27T00:00:00"/>
        <d v="2022-12-28T00:00:00"/>
        <d v="2019-03-26T00:00:00"/>
        <d v="2016-10-16T00:00:00"/>
        <d v="2019-01-19T00:00:00"/>
        <d v="2021-08-30T00:00:00"/>
        <d v="2020-06-01T00:00:00"/>
        <d v="2017-10-05T00:00:00"/>
        <d v="2024-05-27T00:00:00"/>
        <d v="2016-06-01T00:00:00"/>
        <d v="2019-06-16T00:00:00"/>
        <d v="2018-04-19T00:00:00"/>
        <d v="2016-11-10T00:00:00"/>
        <d v="2020-10-06T00:00:00"/>
        <d v="2022-03-21T00:00:00"/>
        <d v="2024-09-01T00:00:00"/>
        <d v="2020-10-09T00:00:00"/>
        <d v="2021-01-11T00:00:00"/>
        <d v="2017-02-02T00:00:00"/>
        <d v="2023-09-03T00:00:00"/>
        <d v="2024-05-01T00:00:00"/>
        <d v="2020-04-17T00:00:00"/>
        <d v="2017-04-22T00:00:00"/>
        <d v="2023-03-26T00:00:00"/>
        <d v="2018-03-30T00:00:00"/>
        <d v="2024-09-14T00:00:00"/>
        <d v="2024-04-03T00:00:00"/>
        <d v="2023-10-03T00:00:00"/>
        <d v="2019-06-15T00:00:00"/>
        <d v="2016-08-27T00:00:00"/>
        <d v="2023-01-04T00:00:00"/>
        <d v="2023-11-18T00:00:00"/>
        <d v="2016-01-01T00:00:00"/>
        <d v="2015-10-27T00:00:00"/>
        <d v="2024-03-30T00:00:00"/>
        <d v="2015-01-16T00:00:00"/>
        <d v="2016-10-14T00:00:00"/>
        <d v="2016-04-10T00:00:00"/>
        <d v="2020-04-06T00:00:00"/>
        <d v="2022-05-10T00:00:00"/>
        <d v="2024-03-22T00:00:00"/>
        <d v="2018-06-16T00:00:00"/>
        <d v="2021-11-09T00:00:00"/>
        <d v="2019-04-18T00:00:00"/>
        <d v="2022-11-10T00:00:00"/>
        <d v="2016-03-29T00:00:00"/>
        <d v="2016-01-30T00:00:00"/>
        <d v="2017-04-14T00:00:00"/>
        <d v="2024-06-14T00:00:00"/>
        <d v="2023-02-17T00:00:00"/>
        <d v="2019-09-14T00:00:00"/>
        <d v="2019-05-26T00:00:00"/>
        <d v="2018-07-30T00:00:00"/>
        <d v="2019-02-18T00:00:00"/>
        <d v="2022-03-13T00:00:00"/>
        <d v="2016-09-29T00:00:00"/>
        <d v="2016-11-26T00:00:00"/>
        <d v="2020-11-21T00:00:00"/>
        <d v="2024-06-17T00:00:00"/>
        <d v="2023-09-11T00:00:00"/>
        <d v="2019-12-09T00:00:00"/>
        <d v="2021-02-07T00:00:00"/>
        <d v="2023-02-06T00:00:00"/>
        <d v="2021-06-18T00:00:00"/>
        <d v="2018-06-19T00:00:00"/>
        <d v="2024-08-12T00:00:00"/>
        <d v="2020-12-02T00:00:00"/>
        <d v="2017-10-16T00:00:00"/>
        <d v="2024-01-23T00:00:00"/>
        <d v="2022-12-02T00:00:00"/>
        <d v="2018-07-20T00:00:00"/>
        <d v="2023-08-23T00:00:00"/>
        <d v="2019-10-09T00:00:00"/>
        <d v="2018-06-08T00:00:00"/>
        <d v="2016-08-25T00:00:00"/>
        <d v="2022-03-29T00:00:00"/>
        <d v="2018-02-19T00:00:00"/>
        <d v="2024-05-20T00:00:00"/>
        <d v="2024-06-19T00:00:00"/>
        <d v="2021-07-18T00:00:00"/>
        <d v="2018-08-09T00:00:00"/>
        <d v="2017-10-09T00:00:00"/>
        <d v="2022-10-15T00:00:00"/>
        <d v="2019-11-23T00:00:00"/>
        <d v="2019-04-08T00:00:00"/>
        <d v="2020-05-10T00:00:00"/>
        <d v="2020-10-08T00:00:00"/>
        <d v="2024-04-04T00:00:00"/>
        <d v="2024-03-05T00:00:00"/>
        <d v="2021-02-14T00:00:00"/>
        <d v="2019-10-31T00:00:00"/>
        <d v="2016-07-06T00:00:00"/>
        <d v="2024-11-25T00:00:00"/>
        <d v="2024-02-17T00:00:00"/>
        <d v="2015-07-24T00:00:00"/>
        <d v="2020-04-27T00:00:00"/>
        <d v="2023-05-07T00:00:00"/>
        <d v="2022-06-18T00:00:00"/>
        <d v="2016-07-30T00:00:00"/>
        <d v="2017-10-04T00:00:00"/>
        <d v="2018-05-05T00:00:00"/>
        <d v="2021-04-05T00:00:00"/>
        <d v="2024-05-11T00:00:00"/>
        <d v="2019-12-05T00:00:00"/>
        <d v="2016-01-03T00:00:00"/>
        <d v="2016-01-08T00:00:00"/>
        <d v="2022-01-15T00:00:00"/>
        <d v="2019-07-30T00:00:00"/>
        <d v="2023-09-23T00:00:00"/>
        <d v="2018-11-30T00:00:00"/>
        <d v="2020-02-08T00:00:00"/>
        <d v="2016-12-27T00:00:00"/>
        <d v="2020-05-04T00:00:00"/>
        <d v="2015-08-06T00:00:00"/>
        <d v="2020-02-26T00:00:00"/>
        <d v="2019-04-02T00:00:00"/>
        <d v="2016-09-12T00:00:00"/>
        <d v="2023-02-27T00:00:00"/>
        <d v="2022-10-28T00:00:00"/>
        <d v="2021-05-13T00:00:00"/>
        <d v="2022-02-15T00:00:00"/>
        <d v="2020-02-29T00:00:00"/>
        <d v="2022-02-07T00:00:00"/>
        <d v="2020-06-30T00:00:00"/>
        <d v="2016-06-29T00:00:00"/>
        <d v="2016-01-12T00:00:00"/>
        <d v="2016-09-09T00:00:00"/>
        <d v="2016-08-26T00:00:00"/>
        <d v="2015-02-08T00:00:00"/>
        <d v="2015-07-14T00:00:00"/>
        <d v="2020-12-12T00:00:00"/>
        <d v="2019-02-14T00:00:00"/>
        <d v="2022-02-16T00:00:00"/>
        <d v="2024-12-22T00:00:00"/>
        <d v="2022-02-22T00:00:00"/>
        <d v="2024-09-17T00:00:00"/>
        <d v="2020-07-09T00:00:00"/>
        <d v="2015-05-31T00:00:00"/>
        <d v="2016-01-19T00:00:00"/>
        <d v="2023-04-02T00:00:00"/>
        <d v="2021-03-23T00:00:00"/>
        <d v="2019-11-29T00:00:00"/>
        <d v="2020-06-22T00:00:00"/>
        <d v="2024-04-21T00:00:00"/>
        <d v="2021-04-24T00:00:00"/>
        <d v="2019-11-01T00:00:00"/>
        <d v="2022-01-04T00:00:00"/>
        <d v="2018-03-08T00:00:00"/>
        <d v="2024-04-01T00:00:00"/>
        <d v="2022-09-11T00:00:00"/>
        <d v="2015-05-25T00:00:00"/>
        <d v="2016-11-04T00:00:00"/>
        <d v="2017-04-13T00:00:00"/>
        <d v="2021-11-10T00:00:00"/>
        <d v="2017-01-23T00:00:00"/>
        <d v="2020-01-27T00:00:00"/>
        <d v="2024-09-15T00:00:00"/>
        <d v="2020-11-05T00:00:00"/>
        <d v="2015-02-21T00:00:00"/>
        <d v="2018-10-17T00:00:00"/>
        <d v="2021-01-31T00:00:00"/>
        <d v="2024-11-07T00:00:00"/>
        <d v="2020-05-25T00:00:00"/>
        <d v="2015-06-17T00:00:00"/>
        <d v="2020-10-27T00:00:00"/>
        <d v="2015-02-26T00:00:00"/>
        <d v="2015-12-22T00:00:00"/>
        <d v="2019-09-09T00:00:00"/>
        <d v="2016-06-26T00:00:00"/>
        <d v="2015-12-16T00:00:00"/>
        <d v="2021-01-12T00:00:00"/>
        <d v="2019-07-22T00:00:00"/>
        <d v="2021-03-09T00:00:00"/>
        <d v="2017-11-16T00:00:00"/>
        <d v="2015-07-13T00:00:00"/>
        <d v="2020-12-29T00:00:00"/>
        <d v="2020-07-11T00:00:00"/>
        <d v="2021-01-19T00:00:00"/>
        <d v="2023-09-19T00:00:00"/>
        <d v="2018-06-27T00:00:00"/>
        <d v="2018-03-03T00:00:00"/>
        <d v="2016-12-09T00:00:00"/>
        <d v="2022-06-14T00:00:00"/>
        <d v="2016-09-25T00:00:00"/>
        <d v="2021-06-14T00:00:00"/>
        <d v="2018-08-16T00:00:00"/>
        <d v="2023-04-29T00:00:00"/>
        <d v="2024-10-09T00:00:00"/>
        <d v="2023-12-26T00:00:00"/>
        <d v="2022-04-17T00:00:00"/>
        <d v="2024-03-27T00:00:00"/>
        <d v="2022-07-07T00:00:00"/>
        <d v="2015-12-20T00:00:00"/>
        <d v="2018-03-14T00:00:00"/>
        <d v="2020-04-23T00:00:00"/>
        <d v="2015-10-11T00:00:00"/>
        <d v="2015-12-01T00:00:00"/>
        <d v="2022-09-20T00:00:00"/>
        <d v="2021-04-04T00:00:00"/>
        <d v="2017-12-17T00:00:00"/>
        <d v="2023-07-26T00:00:00"/>
        <d v="2017-04-30T00:00:00"/>
        <d v="2017-05-07T00:00:00"/>
        <d v="2016-08-14T00:00:00"/>
        <d v="2022-10-06T00:00:00"/>
        <d v="2016-05-29T00:00:00"/>
        <d v="2021-11-22T00:00:00"/>
        <d v="2016-03-04T00:00:00"/>
        <d v="2019-07-03T00:00:00"/>
        <d v="2024-12-02T00:00:00"/>
        <d v="2023-10-02T00:00:00"/>
        <d v="2022-07-27T00:00:00"/>
        <d v="2017-12-16T00:00:00"/>
        <d v="2023-02-13T00:00:00"/>
        <d v="2020-01-16T00:00:00"/>
        <d v="2020-06-27T00:00:00"/>
        <d v="2021-01-29T00:00:00"/>
        <d v="2018-04-12T00:00:00"/>
        <d v="2015-05-15T00:00:00"/>
        <d v="2017-06-19T00:00:00"/>
        <d v="2016-12-24T00:00:00"/>
        <d v="2019-04-11T00:00:00"/>
        <d v="2018-09-10T00:00:00"/>
        <d v="2018-12-15T00:00:00"/>
        <d v="2015-06-15T00:00:00"/>
        <d v="2019-02-10T00:00:00"/>
        <d v="2019-10-19T00:00:00"/>
        <d v="2018-07-03T00:00:00"/>
        <d v="2023-05-24T00:00:00"/>
        <d v="2023-04-17T00:00:00"/>
        <d v="2018-05-03T00:00:00"/>
        <d v="2017-12-04T00:00:00"/>
        <d v="2019-12-13T00:00:00"/>
        <d v="2019-02-08T00:00:00"/>
        <d v="2015-03-09T00:00:00"/>
        <d v="2016-12-20T00:00:00"/>
        <d v="2020-05-22T00:00:00"/>
        <d v="2015-12-18T00:00:00"/>
        <d v="2023-05-12T00:00:00"/>
        <d v="2018-08-15T00:00:00"/>
        <d v="2023-03-04T00:00:00"/>
        <d v="2020-08-31T00:00:00"/>
        <d v="2015-07-22T00:00:00"/>
        <d v="2017-06-18T00:00:00"/>
        <d v="2021-10-12T00:00:00"/>
        <d v="2016-11-22T00:00:00"/>
        <d v="2016-09-08T00:00:00"/>
        <d v="2021-02-22T00:00:00"/>
        <d v="2016-02-12T00:00:00"/>
        <d v="2022-01-12T00:00:00"/>
        <d v="2021-12-15T00:00:00"/>
        <d v="2019-04-04T00:00:00"/>
        <d v="2015-09-23T00:00:00"/>
        <d v="2019-05-08T00:00:00"/>
        <d v="2022-09-18T00:00:00"/>
        <d v="2019-11-27T00:00:00"/>
        <d v="2018-04-04T00:00:00"/>
        <d v="2022-11-18T00:00:00"/>
        <d v="2022-10-02T00:00:00"/>
        <d v="2019-07-19T00:00:00"/>
        <d v="2019-04-13T00:00:00"/>
        <d v="2019-11-09T00:00:00"/>
        <d v="2022-07-04T00:00:00"/>
        <d v="2019-08-23T00:00:00"/>
        <d v="2020-01-11T00:00:00"/>
        <d v="2020-06-29T00:00:00"/>
        <d v="2024-11-20T00:00:00"/>
        <d v="2021-03-29T00:00:00"/>
        <d v="2024-11-02T00:00:00"/>
        <d v="2024-12-13T00:00:00"/>
        <d v="2020-09-10T00:00:00"/>
        <d v="2023-06-12T00:00:00"/>
        <d v="2016-07-18T00:00:00"/>
        <d v="2018-06-11T00:00:00"/>
        <d v="2021-11-17T00:00:00"/>
        <d v="2024-09-27T00:00:00"/>
        <d v="2016-06-16T00:00:00"/>
        <d v="2021-01-03T00:00:00"/>
        <d v="2018-08-27T00:00:00"/>
        <d v="2019-09-29T00:00:00"/>
        <d v="2015-11-30T00:00:00"/>
        <d v="2021-02-26T00:00:00"/>
        <d v="2015-05-20T00:00:00"/>
        <d v="2023-04-30T00:00:00"/>
        <d v="2023-08-08T00:00:00"/>
        <d v="2021-02-25T00:00:00"/>
        <d v="2023-10-01T00:00:00"/>
        <d v="2018-05-21T00:00:00"/>
        <d v="2017-11-18T00:00:00"/>
        <d v="2019-05-29T00:00:00"/>
        <d v="2016-01-31T00:00:00"/>
        <d v="2021-05-24T00:00:00"/>
        <d v="2024-12-28T00:00:00"/>
        <d v="2022-03-07T00:00:00"/>
        <d v="2016-12-26T00:00:00"/>
        <d v="2021-05-15T00:00:00"/>
        <d v="2024-04-06T00:00:00"/>
        <d v="2024-08-14T00:00:00"/>
        <d v="2017-09-10T00:00:00"/>
        <d v="2022-06-01T00:00:00"/>
        <d v="2020-06-12T00:00:00"/>
        <d v="2016-11-15T00:00:00"/>
        <d v="2024-07-01T00:00:00"/>
        <d v="2020-10-10T00:00:00"/>
        <d v="2021-12-10T00:00:00"/>
        <d v="2022-06-05T00:00:00"/>
        <d v="2018-03-09T00:00:00"/>
        <d v="2024-02-18T00:00:00"/>
        <d v="2016-05-21T00:00:00"/>
        <d v="2019-11-10T00:00:00"/>
        <d v="2023-02-10T00:00:00"/>
        <d v="2021-06-07T00:00:00"/>
        <d v="2018-11-28T00:00:00"/>
        <d v="2018-02-18T00:00:00"/>
        <d v="2018-08-02T00:00:00"/>
        <d v="2015-07-28T00:00:00"/>
        <d v="2023-01-14T00:00:00"/>
        <d v="2024-09-07T00:00:00"/>
        <d v="2022-06-28T00:00:00"/>
        <d v="2024-12-25T00:00:00"/>
        <d v="2022-05-14T00:00:00"/>
        <d v="2016-07-09T00:00:00"/>
        <d v="2017-09-15T00:00:00"/>
        <d v="2021-09-10T00:00:00"/>
        <d v="2015-04-02T00:00:00"/>
        <d v="2016-12-01T00:00:00"/>
        <d v="2023-09-17T00:00:00"/>
        <d v="2024-11-04T00:00:00"/>
        <d v="2021-04-01T00:00:00"/>
        <d v="2016-12-16T00:00:00"/>
        <d v="2017-03-12T00:00:00"/>
        <d v="2021-06-22T00:00:00"/>
        <d v="2018-01-31T00:00:00"/>
        <d v="2015-10-22T00:00:00"/>
        <d v="2021-11-03T00:00:00"/>
        <d v="2021-08-03T00:00:00"/>
        <d v="2020-03-19T00:00:00"/>
        <d v="2019-06-13T00:00:00"/>
        <d v="2022-08-31T00:00:00"/>
        <d v="2016-08-28T00:00:00"/>
        <d v="2020-12-01T00:00:00"/>
        <d v="2024-01-25T00:00:00"/>
        <d v="2019-03-08T00:00:00"/>
        <d v="2021-02-23T00:00:00"/>
        <d v="2022-06-13T00:00:00"/>
        <d v="2022-06-22T00:00:00"/>
        <d v="2020-11-20T00:00:00"/>
        <d v="2023-08-18T00:00:00"/>
        <d v="2022-08-06T00:00:00"/>
        <d v="2019-08-18T00:00:00"/>
        <d v="2024-12-16T00:00:00"/>
        <d v="2019-07-25T00:00:00"/>
        <d v="2021-02-06T00:00:00"/>
        <d v="2022-05-15T00:00:00"/>
        <d v="2020-05-16T00:00:00"/>
        <d v="2019-11-24T00:00:00"/>
        <d v="2015-01-20T00:00:00"/>
        <d v="2016-06-28T00:00:00"/>
        <d v="2022-05-24T00:00:00"/>
        <d v="2021-09-18T00:00:00"/>
        <d v="2017-10-20T00:00:00"/>
        <d v="2015-12-23T00:00:00"/>
        <d v="2021-04-21T00:00:00"/>
        <d v="2015-10-30T00:00:00"/>
        <d v="2022-05-31T00:00:00"/>
        <d v="2018-10-02T00:00:00"/>
        <d v="2024-03-12T00:00:00"/>
        <d v="2015-11-26T00:00:00"/>
        <d v="2019-07-20T00:00:00"/>
        <d v="2015-09-25T00:00:00"/>
        <d v="2023-10-28T00:00:00"/>
        <d v="2018-03-26T00:00:00"/>
        <d v="2022-07-13T00:00:00"/>
        <d v="2016-07-15T00:00:00"/>
        <d v="2021-10-10T00:00:00"/>
        <d v="2017-04-05T00:00:00"/>
        <d v="2017-09-24T00:00:00"/>
        <d v="2020-12-05T00:00:00"/>
        <d v="2022-11-29T00:00:00"/>
        <d v="2023-03-29T00:00:00"/>
        <d v="2018-02-24T00:00:00"/>
        <d v="2017-08-19T00:00:00"/>
        <d v="2021-04-08T00:00:00"/>
        <d v="2020-02-12T00:00:00"/>
        <d v="2022-10-27T00:00:00"/>
        <d v="2015-10-07T00:00:00"/>
        <d v="2021-12-25T00:00:00"/>
        <d v="2021-09-21T00:00:00"/>
        <d v="2024-04-10T00:00:00"/>
        <d v="2018-05-27T00:00:00"/>
        <d v="2015-08-28T00:00:00"/>
        <d v="2018-03-28T00:00:00"/>
        <d v="2018-02-04T00:00:00"/>
        <d v="2021-09-27T00:00:00"/>
        <d v="2021-03-30T00:00:00"/>
        <d v="2017-03-13T00:00:00"/>
        <d v="2015-03-10T00:00:00"/>
        <d v="2016-04-05T00:00:00"/>
        <d v="2024-09-04T00:00:00"/>
        <d v="2018-12-10T00:00:00"/>
        <d v="2016-10-22T00:00:00"/>
        <d v="2016-06-09T00:00:00"/>
        <d v="2020-04-22T00:00:00"/>
        <d v="2015-01-05T00:00:00"/>
        <d v="2018-09-05T00:00:00"/>
        <d v="2018-03-23T00:00:00"/>
        <d v="2024-01-24T00:00:00"/>
        <d v="2020-03-17T00:00:00"/>
        <d v="2020-06-16T00:00:00"/>
        <d v="2021-06-24T00:00:00"/>
        <d v="2019-12-10T00:00:00"/>
        <d v="2021-08-24T00:00:00"/>
        <d v="2015-04-07T00:00:00"/>
        <d v="2024-02-08T00:00:00"/>
        <d v="2019-09-27T00:00:00"/>
        <d v="2019-09-16T00:00:00"/>
        <d v="2018-06-07T00:00:00"/>
        <d v="2017-12-27T00:00:00"/>
        <d v="2022-07-31T00:00:00"/>
        <d v="2022-09-10T00:00:00"/>
        <d v="2016-08-13T00:00:00"/>
        <d v="2022-08-14T00:00:00"/>
        <d v="2020-12-14T00:00:00"/>
        <d v="2022-07-16T00:00:00"/>
        <d v="2016-08-19T00:00:00"/>
        <d v="2020-11-28T00:00:00"/>
        <d v="2020-01-02T00:00:00"/>
        <d v="2020-09-02T00:00:00"/>
        <d v="2020-11-10T00:00:00"/>
        <d v="2020-08-22T00:00:00"/>
        <d v="2020-09-19T00:00:00"/>
        <d v="2020-07-03T00:00:00"/>
        <d v="2022-11-28T00:00:00"/>
        <d v="2019-10-10T00:00:00"/>
        <d v="2022-06-15T00:00:00"/>
        <d v="2017-09-04T00:00:00"/>
        <d v="2018-04-30T00:00:00"/>
        <d v="2017-09-07T00:00:00"/>
        <d v="2020-04-15T00:00:00"/>
        <d v="2021-09-17T00:00:00"/>
        <d v="2016-10-02T00:00:00"/>
        <d v="2020-09-03T00:00:00"/>
        <d v="2019-09-10T00:00:00"/>
        <d v="2021-06-21T00:00:00"/>
        <d v="2024-10-27T00:00:00"/>
        <d v="2024-07-15T00:00:00"/>
        <d v="2018-12-28T00:00:00"/>
        <d v="2024-09-16T00:00:00"/>
        <d v="2022-05-27T00:00:00"/>
        <d v="2017-08-30T00:00:00"/>
        <d v="2019-09-25T00:00:00"/>
        <d v="2018-05-08T00:00:00"/>
        <d v="2021-08-08T00:00:00"/>
        <d v="2024-01-26T00:00:00"/>
        <d v="2015-03-06T00:00:00"/>
        <d v="2022-01-29T00:00:00"/>
        <d v="2018-08-04T00:00:00"/>
        <d v="2017-09-22T00:00:00"/>
        <d v="2015-01-13T00:00:00"/>
        <d v="2021-01-04T00:00:00"/>
        <d v="2015-05-11T00:00:00"/>
        <d v="2016-04-03T00:00:00"/>
        <d v="2023-02-20T00:00:00"/>
        <d v="2017-07-20T00:00:00"/>
        <d v="2018-12-01T00:00:00"/>
        <d v="2022-04-29T00:00:00"/>
        <d v="2019-04-28T00:00:00"/>
        <d v="2016-07-04T00:00:00"/>
        <d v="2020-04-21T00:00:00"/>
        <d v="2018-02-06T00:00:00"/>
        <d v="2015-12-07T00:00:00"/>
        <d v="2021-09-07T00:00:00"/>
        <d v="2021-03-01T00:00:00"/>
        <d v="2020-10-21T00:00:00"/>
        <d v="2019-02-05T00:00:00"/>
        <d v="2018-05-13T00:00:00"/>
        <d v="2022-04-09T00:00:00"/>
        <d v="2015-04-01T00:00:00"/>
        <d v="2024-09-03T00:00:00"/>
        <d v="2016-06-27T00:00:00"/>
        <d v="2024-01-27T00:00:00"/>
        <d v="2021-04-15T00:00:00"/>
        <d v="2022-05-17T00:00:00"/>
        <d v="2021-03-31T00:00:00"/>
        <d v="2015-03-13T00:00:00"/>
        <d v="2020-06-26T00:00:00"/>
        <d v="2015-01-04T00:00:00"/>
        <d v="2020-01-08T00:00:00"/>
        <d v="2021-09-11T00:00:00"/>
        <d v="2018-06-12T00:00:00"/>
        <d v="2020-07-26T00:00:00"/>
        <d v="2021-12-20T00:00:00"/>
        <d v="2015-01-26T00:00:00"/>
        <d v="2020-11-01T00:00:00"/>
        <d v="2015-09-11T00:00:00"/>
        <d v="2018-12-07T00:00:00"/>
        <d v="2024-07-23T00:00:00"/>
        <d v="2024-04-24T00:00:00"/>
        <d v="2018-07-23T00:00:00"/>
        <d v="2016-01-04T00:00:00"/>
        <d v="2024-06-20T00:00:00"/>
        <d v="2024-01-14T00:00:00"/>
        <d v="2019-03-24T00:00:00"/>
        <d v="2024-03-21T00:00:00"/>
        <d v="2023-03-03T00:00:00"/>
        <d v="2023-09-20T00:00:00"/>
        <d v="2022-06-09T00:00:00"/>
        <d v="2015-02-10T00:00:00"/>
        <d v="2024-11-09T00:00:00"/>
        <d v="2019-12-22T00:00:00"/>
        <d v="2022-08-07T00:00:00"/>
        <d v="2015-05-01T00:00:00"/>
        <d v="2020-04-01T00:00:00"/>
        <d v="2024-02-11T00:00:00"/>
        <d v="2023-01-23T00:00:00"/>
        <d v="2015-02-15T00:00:00"/>
        <d v="2023-12-02T00:00:00"/>
        <d v="2021-11-30T00:00:00"/>
        <d v="2021-02-28T00:00:00"/>
        <d v="2024-10-21T00:00:00"/>
        <d v="2016-11-24T00:00:00"/>
        <d v="2018-08-14T00:00:00"/>
        <d v="2023-01-01T00:00:00"/>
        <d v="2024-04-08T00:00:00"/>
        <d v="2022-11-16T00:00:00"/>
        <d v="2019-05-18T00:00:00"/>
        <d v="2021-04-17T00:00:00"/>
        <d v="2015-06-02T00:00:00"/>
        <d v="2022-12-06T00:00:00"/>
        <d v="2019-02-24T00:00:00"/>
        <d v="2021-05-20T00:00:00"/>
        <d v="2024-12-03T00:00:00"/>
        <d v="2019-09-03T00:00:00"/>
        <d v="2024-02-27T00:00:00"/>
        <d v="2021-12-06T00:00:00"/>
        <d v="2021-05-02T00:00:00"/>
        <d v="2017-10-29T00:00:00"/>
        <d v="2019-02-11T00:00:00"/>
        <d v="2023-04-14T00:00:00"/>
        <d v="2018-11-12T00:00:00"/>
        <d v="2018-09-03T00:00:00"/>
        <d v="2021-07-22T00:00:00"/>
        <d v="2020-10-25T00:00:00"/>
        <d v="2016-05-12T00:00:00"/>
        <d v="2015-12-11T00:00:00"/>
        <d v="2019-06-12T00:00:00"/>
        <d v="2022-07-09T00:00:00"/>
        <d v="2023-10-12T00:00:00"/>
        <d v="2019-03-02T00:00:00"/>
        <d v="2020-02-20T00:00:00"/>
        <d v="2018-09-15T00:00:00"/>
        <d v="2024-03-08T00:00:00"/>
        <d v="2015-02-24T00:00:00"/>
        <d v="2021-08-11T00:00:00"/>
        <d v="2016-07-13T00:00:00"/>
        <d v="2016-02-16T00:00:00"/>
        <d v="2022-02-10T00:00:00"/>
        <d v="2021-10-18T00:00:00"/>
        <d v="2024-02-15T00:00:00"/>
        <d v="2015-03-19T00:00:00"/>
        <d v="2016-05-14T00:00:00"/>
        <d v="2015-03-07T00:00:00"/>
        <d v="2018-10-06T00:00:00"/>
        <d v="2024-10-08T00:00:00"/>
        <d v="2021-09-08T00:00:00"/>
        <d v="2019-07-24T00:00:00"/>
        <d v="2023-09-01T00:00:00"/>
        <d v="2024-06-23T00:00:00"/>
        <d v="2016-03-12T00:00:00"/>
        <d v="2022-09-09T00:00:00"/>
        <d v="2023-10-20T00:00:00"/>
        <d v="2022-01-18T00:00:00"/>
        <d v="2019-07-14T00:00:00"/>
        <d v="2016-02-03T00:00:00"/>
        <d v="2024-09-29T00:00:00"/>
        <d v="2017-11-08T00:00:00"/>
        <d v="2016-05-16T00:00:00"/>
        <d v="2015-07-15T00:00:00"/>
        <d v="2015-10-16T00:00:00"/>
        <d v="2018-07-02T00:00:00"/>
        <d v="2024-12-20T00:00:00"/>
        <d v="2021-10-06T00:00:00"/>
        <d v="2020-11-19T00:00:00"/>
        <d v="2021-04-12T00:00:00"/>
        <d v="2023-09-07T00:00:00"/>
        <d v="2019-07-26T00:00:00"/>
        <d v="2016-12-05T00:00:00"/>
        <d v="2019-09-18T00:00:00"/>
        <d v="2023-02-21T00:00:00"/>
        <d v="2015-08-30T00:00:00"/>
        <d v="2020-05-09T00:00:00"/>
        <d v="2018-01-30T00:00:00"/>
        <d v="2021-02-15T00:00:00"/>
        <d v="2020-02-19T00:00:00"/>
        <d v="2024-10-23T00:00:00"/>
        <d v="2015-07-21T00:00:00"/>
        <d v="2023-01-24T00:00:00"/>
        <d v="2021-04-07T00:00:00"/>
        <d v="2024-10-17T00:00:00"/>
        <d v="2021-06-15T00:00:00"/>
        <d v="2015-07-25T00:00:00"/>
        <d v="2018-05-22T00:00:00"/>
        <d v="2024-09-05T00:00:00"/>
        <d v="2020-07-02T00:00:00"/>
        <d v="2015-03-12T00:00:00"/>
        <d v="2015-06-20T00:00:00"/>
        <d v="2019-03-22T00:00:00"/>
        <d v="2018-09-13T00:00:00"/>
        <d v="2024-08-26T00:00:00"/>
        <d v="2022-04-25T00:00:00"/>
        <d v="2021-05-30T00:00:00"/>
        <d v="2016-01-06T00:00:00"/>
        <d v="2021-01-30T00:00:00"/>
        <d v="2021-08-12T00:00:00"/>
        <d v="2015-10-06T00:00:00"/>
        <d v="2020-06-24T00:00:00"/>
        <d v="2019-05-13T00:00:00"/>
        <d v="2021-12-21T00:00:00"/>
        <d v="2024-11-13T00:00:00"/>
        <d v="2018-12-25T00:00:00"/>
        <d v="2020-05-05T00:00:00"/>
        <d v="2019-07-10T00:00:00"/>
        <d v="2017-01-04T00:00:00"/>
        <d v="2024-12-17T00:00:00"/>
        <d v="2020-04-25T00:00:00"/>
        <d v="2016-08-04T00:00:00"/>
        <d v="2024-08-15T00:00:00"/>
        <d v="2019-08-29T00:00:00"/>
        <d v="2019-09-13T00:00:00"/>
        <d v="2015-05-03T00:00:00"/>
        <d v="2018-06-21T00:00:00"/>
        <d v="2018-12-17T00:00:00"/>
        <d v="2024-04-18T00:00:00"/>
        <d v="2020-10-03T00:00:00"/>
        <d v="2022-04-07T00:00:00"/>
        <d v="2022-10-08T00:00:00"/>
        <d v="2022-05-04T00:00:00"/>
        <d v="2022-03-31T00:00:00"/>
        <d v="2021-03-21T00:00:00"/>
        <d v="2019-02-23T00:00:00"/>
        <d v="2015-01-09T00:00:00"/>
        <d v="2015-07-30T00:00:00"/>
        <d v="2016-05-17T00:00:00"/>
        <d v="2016-09-28T00:00:00"/>
        <d v="2021-06-25T00:00:00"/>
        <d v="2021-07-08T00:00:00"/>
        <d v="2017-03-17T00:00:00"/>
        <d v="2018-11-25T00:00:00"/>
        <d v="2023-09-25T00:00:00"/>
        <d v="2019-04-19T00:00:00"/>
        <d v="2017-06-23T00:00:00"/>
        <d v="2016-05-09T00:00:00"/>
        <d v="2024-05-17T00:00:00"/>
        <d v="2022-07-19T00:00:00"/>
        <d v="2021-06-13T00:00:00"/>
        <d v="2021-04-20T00:00:00"/>
        <d v="2016-10-29T00:00:00"/>
        <d v="2018-01-10T00:00:00"/>
        <d v="2016-07-31T00:00:00"/>
        <d v="2016-06-06T00:00:00"/>
        <d v="2024-08-28T00:00:00"/>
        <d v="2020-01-07T00:00:00"/>
        <d v="2018-06-26T00:00:00"/>
        <d v="2019-02-28T00:00:00"/>
        <d v="2024-05-15T00:00:00"/>
        <d v="2021-02-09T00:00:00"/>
        <d v="2015-01-11T00:00:00"/>
        <d v="2015-04-12T00:00:00"/>
        <d v="2019-04-12T00:00:00"/>
        <d v="2016-06-04T00:00:00"/>
        <d v="2022-10-20T00:00:00"/>
        <d v="2016-03-30T00:00:00"/>
        <d v="2023-07-18T00:00:00"/>
        <d v="2019-05-12T00:00:00"/>
        <d v="2021-05-10T00:00:00"/>
        <d v="2021-07-24T00:00:00"/>
        <d v="2016-05-06T00:00:00"/>
        <d v="2015-06-24T00:00:00"/>
        <d v="2021-03-02T00:00:00"/>
        <d v="2022-10-18T00:00:00"/>
        <d v="2020-10-14T00:00:00"/>
        <d v="2024-12-15T00:00:00"/>
        <d v="2017-02-17T00:00:00"/>
        <d v="2024-10-11T00:00:00"/>
        <d v="2018-01-24T00:00:00"/>
        <d v="2020-06-28T00:00:00"/>
        <d v="2024-12-18T00:00:00"/>
        <d v="2018-09-17T00:00:00"/>
        <d v="2024-01-09T00:00:00"/>
        <d v="2021-05-01T00:00:00"/>
        <d v="2020-10-15T00:00:00"/>
        <d v="2023-11-22T00:00:00"/>
        <d v="2015-10-26T00:00:00"/>
        <d v="2016-06-18T00:00:00"/>
        <d v="2019-10-13T00:00:00"/>
        <d v="2019-06-23T00:00:00"/>
        <d v="2023-12-27T00:00:00"/>
        <d v="2020-12-25T00:00:00"/>
        <d v="2021-03-24T00:00:00"/>
        <d v="2016-02-29T00:00:00"/>
        <d v="2015-10-20T00:00:00"/>
        <d v="2016-07-25T00:00:00"/>
        <d v="2021-03-16T00:00:00"/>
        <d v="2015-12-25T00:00:00"/>
        <d v="2022-02-26T00:00:00"/>
        <d v="2023-04-04T00:00:00"/>
        <d v="2023-11-07T00:00:00"/>
        <d v="2021-12-26T00:00:00"/>
        <d v="2024-10-02T00:00:00"/>
        <d v="2015-03-26T00:00:00"/>
        <d v="2021-12-05T00:00:00"/>
        <d v="2024-08-29T00:00:00"/>
        <d v="2023-01-31T00:00:00"/>
        <d v="2024-02-25T00:00:00"/>
        <d v="2021-10-31T00:00:00"/>
        <d v="2024-03-28T00:00:00"/>
        <d v="2021-08-26T00:00:00"/>
        <d v="2023-11-26T00:00:00"/>
        <d v="2020-10-01T00:00:00"/>
        <d v="2016-04-16T00:00:00"/>
        <d v="2020-11-26T00:00:00"/>
        <d v="2020-09-20T00:00:00"/>
        <d v="2018-01-17T00:00:00"/>
        <d v="2024-05-18T00:00:00"/>
        <d v="2015-05-19T00:00:00"/>
        <d v="2022-04-26T00:00:00"/>
        <d v="2022-05-26T00:00:00"/>
        <d v="2015-12-19T00:00:00"/>
        <d v="2022-02-14T00:00:00"/>
        <d v="2020-06-20T00:00:00"/>
        <d v="2015-04-03T00:00:00"/>
        <d v="2015-08-14T00:00:00"/>
        <d v="2016-11-30T00:00:00"/>
        <d v="2023-09-30T00:00:00"/>
        <d v="2018-10-14T00:00:00"/>
        <d v="2015-05-28T00:00:00"/>
        <d v="2015-06-13T00:00:00"/>
        <d v="2020-12-17T00:00:00"/>
        <d v="2020-09-17T00:00:00"/>
        <d v="2021-10-28T00:00:00"/>
        <d v="2018-05-18T00:00:00"/>
        <d v="2020-03-02T00:00:00"/>
        <d v="2021-11-19T00:00:00"/>
        <d v="2018-09-12T00:00:00"/>
        <d v="2018-07-05T00:00:00"/>
        <d v="2018-04-18T00:00:00"/>
        <d v="2016-05-10T00:00:00"/>
        <d v="2024-07-03T00:00:00"/>
        <d v="2024-08-03T00:00:00"/>
        <d v="2015-10-08T00:00:00"/>
        <d v="2022-03-27T00:00:00"/>
        <d v="2022-10-31T00:00:00"/>
        <d v="2021-11-08T00:00:00"/>
        <d v="2017-10-12T00:00:00"/>
        <d v="2016-08-11T00:00:00"/>
        <d v="2016-10-15T00:00:00"/>
        <d v="2024-04-22T00:00:00"/>
        <d v="2024-11-06T00:00:00"/>
      </sharedItems>
      <fieldGroup par="15"/>
    </cacheField>
    <cacheField name="Termdate" numFmtId="0">
      <sharedItems containsDate="1" containsMixedTypes="1" minDate="2015-10-13T00:00:00" maxDate="2024-12-28T00:00:00"/>
    </cacheField>
    <cacheField name="Department" numFmtId="0">
      <sharedItems count="7">
        <s v="Customer Service"/>
        <s v="Operations"/>
        <s v="Finance"/>
        <s v="Sales"/>
        <s v="Marketing"/>
        <s v="HR"/>
        <s v="IT"/>
      </sharedItems>
    </cacheField>
    <cacheField name="Job Title" numFmtId="0">
      <sharedItems count="28">
        <s v="Help Desk Technician"/>
        <s v="Inventory Specialist"/>
        <s v="Operations Analyst"/>
        <s v="Accountant"/>
        <s v="Sales Specialist"/>
        <s v="Logistics Coordinator"/>
        <s v="Marketing Coordinator"/>
        <s v="Sales Representative"/>
        <s v="Content Creator"/>
        <s v="Accounts Payable Specialist"/>
        <s v="Support Specialist"/>
        <s v="Recruiter"/>
        <s v="SEO Specialist"/>
        <s v="Customer Service Representative"/>
        <s v="HR Coordinator"/>
        <s v="Software Developer"/>
        <s v="Financial Analyst"/>
        <s v="Sales Consultant"/>
        <s v="Operations Manager"/>
        <s v="IT Support Specialist"/>
        <s v="IT Manager"/>
        <s v="System Administrator"/>
        <s v="Marketing Manager"/>
        <s v="Customer Service Manager"/>
        <s v="Finance Manager"/>
        <s v="Sales Manager"/>
        <s v="HR Assistant"/>
        <s v="HR Manager"/>
      </sharedItems>
    </cacheField>
    <cacheField name="Salary" numFmtId="0">
      <sharedItems containsSemiMixedTypes="0" containsString="0" containsNumber="1" containsInteger="1" minValue="51835" maxValue="149377" count="7936">
        <n v="66787"/>
        <n v="63874"/>
        <n v="88579"/>
        <n v="62543"/>
        <n v="92123"/>
        <n v="64807"/>
        <n v="70778"/>
        <n v="63824"/>
        <n v="76850"/>
        <n v="59328"/>
        <n v="60340"/>
        <n v="54733"/>
        <n v="79145"/>
        <n v="75028"/>
        <n v="68161"/>
        <n v="56478"/>
        <n v="86547"/>
        <n v="55510"/>
        <n v="65693"/>
        <n v="64056"/>
        <n v="52278"/>
        <n v="64892"/>
        <n v="60624"/>
        <n v="59233"/>
        <n v="68287"/>
        <n v="62856"/>
        <n v="57572"/>
        <n v="67571"/>
        <n v="70509"/>
        <n v="61403"/>
        <n v="69918"/>
        <n v="65488"/>
        <n v="59706"/>
        <n v="57722"/>
        <n v="78790"/>
        <n v="55750"/>
        <n v="62346"/>
        <n v="78128"/>
        <n v="61326"/>
        <n v="56998"/>
        <n v="59294"/>
        <n v="59847"/>
        <n v="60852"/>
        <n v="58407"/>
        <n v="57046"/>
        <n v="63356"/>
        <n v="60621"/>
        <n v="54933"/>
        <n v="61979"/>
        <n v="64471"/>
        <n v="63604"/>
        <n v="53179"/>
        <n v="54969"/>
        <n v="89897"/>
        <n v="70313"/>
        <n v="104437"/>
        <n v="66995"/>
        <n v="69085"/>
        <n v="73674"/>
        <n v="68761"/>
        <n v="69563"/>
        <n v="66275"/>
        <n v="60271"/>
        <n v="66553"/>
        <n v="95684"/>
        <n v="69113"/>
        <n v="60160"/>
        <n v="66996"/>
        <n v="87753"/>
        <n v="68396"/>
        <n v="61344"/>
        <n v="55001"/>
        <n v="63693"/>
        <n v="76788"/>
        <n v="59332"/>
        <n v="64929"/>
        <n v="57924"/>
        <n v="86885"/>
        <n v="63937"/>
        <n v="61322"/>
        <n v="57329"/>
        <n v="82070"/>
        <n v="64295"/>
        <n v="69161"/>
        <n v="71715"/>
        <n v="63956"/>
        <n v="55222"/>
        <n v="73378"/>
        <n v="59535"/>
        <n v="121086"/>
        <n v="58267"/>
        <n v="67221"/>
        <n v="67855"/>
        <n v="104317"/>
        <n v="62858"/>
        <n v="64010"/>
        <n v="64668"/>
        <n v="59278"/>
        <n v="64797"/>
        <n v="87976"/>
        <n v="79062"/>
        <n v="101106"/>
        <n v="64508"/>
        <n v="71669"/>
        <n v="53270"/>
        <n v="60701"/>
        <n v="64284"/>
        <n v="61961"/>
        <n v="58847"/>
        <n v="66178"/>
        <n v="113352"/>
        <n v="76812"/>
        <n v="58106"/>
        <n v="76719"/>
        <n v="70394"/>
        <n v="133425"/>
        <n v="67298"/>
        <n v="71023"/>
        <n v="96126"/>
        <n v="57627"/>
        <n v="57919"/>
        <n v="69690"/>
        <n v="68239"/>
        <n v="68299"/>
        <n v="62801"/>
        <n v="62402"/>
        <n v="71098"/>
        <n v="70150"/>
        <n v="57322"/>
        <n v="73900"/>
        <n v="61707"/>
        <n v="107398"/>
        <n v="63180"/>
        <n v="58651"/>
        <n v="57349"/>
        <n v="83454"/>
        <n v="79069"/>
        <n v="69757"/>
        <n v="68351"/>
        <n v="87616"/>
        <n v="79308"/>
        <n v="70497"/>
        <n v="105680"/>
        <n v="67179"/>
        <n v="66848"/>
        <n v="60629"/>
        <n v="65388"/>
        <n v="68500"/>
        <n v="65915"/>
        <n v="100438"/>
        <n v="58636"/>
        <n v="94351"/>
        <n v="82055"/>
        <n v="89858"/>
        <n v="66416"/>
        <n v="62376"/>
        <n v="95430"/>
        <n v="70889"/>
        <n v="54981"/>
        <n v="70196"/>
        <n v="61011"/>
        <n v="92489"/>
        <n v="57267"/>
        <n v="73580"/>
        <n v="84223"/>
        <n v="70204"/>
        <n v="59874"/>
        <n v="110431"/>
        <n v="71957"/>
        <n v="94878"/>
        <n v="70416"/>
        <n v="78079"/>
        <n v="61459"/>
        <n v="88111"/>
        <n v="60658"/>
        <n v="72526"/>
        <n v="98221"/>
        <n v="88200"/>
        <n v="85672"/>
        <n v="91434"/>
        <n v="61636"/>
        <n v="81028"/>
        <n v="58626"/>
        <n v="55635"/>
        <n v="77602"/>
        <n v="86152"/>
        <n v="64903"/>
        <n v="78336"/>
        <n v="95432"/>
        <n v="61731"/>
        <n v="56656"/>
        <n v="58859"/>
        <n v="64810"/>
        <n v="68425"/>
        <n v="65922"/>
        <n v="53801"/>
        <n v="66547"/>
        <n v="72088"/>
        <n v="57674"/>
        <n v="86524"/>
        <n v="54093"/>
        <n v="75039"/>
        <n v="59999"/>
        <n v="58983"/>
        <n v="61526"/>
        <n v="63393"/>
        <n v="83015"/>
        <n v="55963"/>
        <n v="71755"/>
        <n v="62819"/>
        <n v="71146"/>
        <n v="102542"/>
        <n v="91666"/>
        <n v="87131"/>
        <n v="70826"/>
        <n v="68034"/>
        <n v="100688"/>
        <n v="65062"/>
        <n v="59664"/>
        <n v="74100"/>
        <n v="66145"/>
        <n v="87983"/>
        <n v="61248"/>
        <n v="87575"/>
        <n v="68159"/>
        <n v="52976"/>
        <n v="54286"/>
        <n v="77326"/>
        <n v="98399"/>
        <n v="56992"/>
        <n v="76893"/>
        <n v="53358"/>
        <n v="56506"/>
        <n v="61391"/>
        <n v="95750"/>
        <n v="66105"/>
        <n v="97588"/>
        <n v="57455"/>
        <n v="58283"/>
        <n v="59438"/>
        <n v="66440"/>
        <n v="76075"/>
        <n v="71774"/>
        <n v="65906"/>
        <n v="75070"/>
        <n v="62804"/>
        <n v="88093"/>
        <n v="62109"/>
        <n v="59483"/>
        <n v="68118"/>
        <n v="64119"/>
        <n v="81973"/>
        <n v="64631"/>
        <n v="70633"/>
        <n v="61264"/>
        <n v="54467"/>
        <n v="70296"/>
        <n v="62651"/>
        <n v="56977"/>
        <n v="71935"/>
        <n v="65328"/>
        <n v="95524"/>
        <n v="62888"/>
        <n v="99841"/>
        <n v="53458"/>
        <n v="57155"/>
        <n v="61107"/>
        <n v="68687"/>
        <n v="65501"/>
        <n v="58221"/>
        <n v="82614"/>
        <n v="65832"/>
        <n v="82759"/>
        <n v="68154"/>
        <n v="68872"/>
        <n v="77165"/>
        <n v="104554"/>
        <n v="55839"/>
        <n v="58494"/>
        <n v="76906"/>
        <n v="68058"/>
        <n v="66258"/>
        <n v="125068"/>
        <n v="65518"/>
        <n v="109628"/>
        <n v="64662"/>
        <n v="101374"/>
        <n v="85086"/>
        <n v="62790"/>
        <n v="98317"/>
        <n v="62116"/>
        <n v="67164"/>
        <n v="79955"/>
        <n v="59783"/>
        <n v="61574"/>
        <n v="59473"/>
        <n v="58799"/>
        <n v="52612"/>
        <n v="58008"/>
        <n v="84733"/>
        <n v="71531"/>
        <n v="57250"/>
        <n v="66406"/>
        <n v="91698"/>
        <n v="66966"/>
        <n v="61866"/>
        <n v="69477"/>
        <n v="61341"/>
        <n v="70679"/>
        <n v="81053"/>
        <n v="81438"/>
        <n v="72004"/>
        <n v="101340"/>
        <n v="68470"/>
        <n v="63626"/>
        <n v="66834"/>
        <n v="66527"/>
        <n v="109678"/>
        <n v="80944"/>
        <n v="59631"/>
        <n v="95022"/>
        <n v="103980"/>
        <n v="60173"/>
        <n v="69782"/>
        <n v="56933"/>
        <n v="58493"/>
        <n v="62123"/>
        <n v="66874"/>
        <n v="65797"/>
        <n v="52129"/>
        <n v="57881"/>
        <n v="65149"/>
        <n v="70659"/>
        <n v="80060"/>
        <n v="57548"/>
        <n v="59474"/>
        <n v="72089"/>
        <n v="53350"/>
        <n v="62345"/>
        <n v="77267"/>
        <n v="60892"/>
        <n v="58052"/>
        <n v="61504"/>
        <n v="64260"/>
        <n v="68852"/>
        <n v="82716"/>
        <n v="71055"/>
        <n v="72541"/>
        <n v="65348"/>
        <n v="64457"/>
        <n v="90178"/>
        <n v="56488"/>
        <n v="54016"/>
        <n v="58701"/>
        <n v="84471"/>
        <n v="68535"/>
        <n v="57601"/>
        <n v="65359"/>
        <n v="82639"/>
        <n v="87549"/>
        <n v="53735"/>
        <n v="71462"/>
        <n v="71532"/>
        <n v="59929"/>
        <n v="60554"/>
        <n v="59900"/>
        <n v="77485"/>
        <n v="67876"/>
        <n v="61912"/>
        <n v="72339"/>
        <n v="90126"/>
        <n v="69247"/>
        <n v="54193"/>
        <n v="63547"/>
        <n v="89804"/>
        <n v="61488"/>
        <n v="61445"/>
        <n v="64819"/>
        <n v="67847"/>
        <n v="63149"/>
        <n v="86429"/>
        <n v="80502"/>
        <n v="85404"/>
        <n v="67526"/>
        <n v="71087"/>
        <n v="59952"/>
        <n v="68561"/>
        <n v="65005"/>
        <n v="56206"/>
        <n v="62081"/>
        <n v="79000"/>
        <n v="54251"/>
        <n v="53330"/>
        <n v="79395"/>
        <n v="84173"/>
        <n v="70846"/>
        <n v="73770"/>
        <n v="70775"/>
        <n v="63560"/>
        <n v="82137"/>
        <n v="97184"/>
        <n v="94707"/>
        <n v="69400"/>
        <n v="65493"/>
        <n v="67771"/>
        <n v="87636"/>
        <n v="90815"/>
        <n v="67027"/>
        <n v="63574"/>
        <n v="61401"/>
        <n v="64063"/>
        <n v="80395"/>
        <n v="58019"/>
        <n v="64645"/>
        <n v="56697"/>
        <n v="103041"/>
        <n v="72615"/>
        <n v="131494"/>
        <n v="59658"/>
        <n v="58009"/>
        <n v="70113"/>
        <n v="57357"/>
        <n v="55899"/>
        <n v="90035"/>
        <n v="67804"/>
        <n v="62698"/>
        <n v="62267"/>
        <n v="96690"/>
        <n v="68069"/>
        <n v="78078"/>
        <n v="63285"/>
        <n v="60180"/>
        <n v="112242"/>
        <n v="57141"/>
        <n v="61133"/>
        <n v="66383"/>
        <n v="57492"/>
        <n v="55995"/>
        <n v="80834"/>
        <n v="84557"/>
        <n v="94434"/>
        <n v="114463"/>
        <n v="61604"/>
        <n v="89058"/>
        <n v="68943"/>
        <n v="84284"/>
        <n v="57996"/>
        <n v="54915"/>
        <n v="103135"/>
        <n v="81118"/>
        <n v="56474"/>
        <n v="66982"/>
        <n v="85260"/>
        <n v="57456"/>
        <n v="106062"/>
        <n v="60558"/>
        <n v="67350"/>
        <n v="93973"/>
        <n v="61150"/>
        <n v="58108"/>
        <n v="60724"/>
        <n v="67816"/>
        <n v="64386"/>
        <n v="77672"/>
        <n v="101966"/>
        <n v="63290"/>
        <n v="81725"/>
        <n v="56253"/>
        <n v="86158"/>
        <n v="74795"/>
        <n v="66660"/>
        <n v="72238"/>
        <n v="79282"/>
        <n v="70383"/>
        <n v="59548"/>
        <n v="53795"/>
        <n v="71220"/>
        <n v="65023"/>
        <n v="67293"/>
        <n v="62683"/>
        <n v="98983"/>
        <n v="56158"/>
        <n v="59523"/>
        <n v="99839"/>
        <n v="57416"/>
        <n v="89302"/>
        <n v="87901"/>
        <n v="79954"/>
        <n v="58989"/>
        <n v="63570"/>
        <n v="71729"/>
        <n v="63447"/>
        <n v="58678"/>
        <n v="76338"/>
        <n v="99612"/>
        <n v="55279"/>
        <n v="101717"/>
        <n v="63948"/>
        <n v="66953"/>
        <n v="61210"/>
        <n v="73247"/>
        <n v="64551"/>
        <n v="58543"/>
        <n v="75994"/>
        <n v="61098"/>
        <n v="83599"/>
        <n v="59202"/>
        <n v="68961"/>
        <n v="57457"/>
        <n v="69838"/>
        <n v="53665"/>
        <n v="73098"/>
        <n v="67015"/>
        <n v="106403"/>
        <n v="67967"/>
        <n v="101762"/>
        <n v="60511"/>
        <n v="114892"/>
        <n v="92104"/>
        <n v="75024"/>
        <n v="64573"/>
        <n v="71065"/>
        <n v="71172"/>
        <n v="72362"/>
        <n v="58899"/>
        <n v="78551"/>
        <n v="74042"/>
        <n v="81959"/>
        <n v="70681"/>
        <n v="65497"/>
        <n v="89784"/>
        <n v="64943"/>
        <n v="52836"/>
        <n v="141543"/>
        <n v="93632"/>
        <n v="54373"/>
        <n v="59191"/>
        <n v="55639"/>
        <n v="63143"/>
        <n v="93322"/>
        <n v="60113"/>
        <n v="66969"/>
        <n v="73918"/>
        <n v="66735"/>
        <n v="85245"/>
        <n v="75475"/>
        <n v="60094"/>
        <n v="57957"/>
        <n v="70276"/>
        <n v="66709"/>
        <n v="87536"/>
        <n v="76460"/>
        <n v="79789"/>
        <n v="64640"/>
        <n v="86599"/>
        <n v="61995"/>
        <n v="63812"/>
        <n v="79702"/>
        <n v="61891"/>
        <n v="94860"/>
        <n v="85898"/>
        <n v="70287"/>
        <n v="59091"/>
        <n v="56496"/>
        <n v="68514"/>
        <n v="56502"/>
        <n v="63722"/>
        <n v="62464"/>
        <n v="69065"/>
        <n v="90812"/>
        <n v="84182"/>
        <n v="56361"/>
        <n v="68490"/>
        <n v="83424"/>
        <n v="89077"/>
        <n v="79115"/>
        <n v="92711"/>
        <n v="59509"/>
        <n v="57414"/>
        <n v="82922"/>
        <n v="60416"/>
        <n v="86099"/>
        <n v="75645"/>
        <n v="70351"/>
        <n v="89186"/>
        <n v="59554"/>
        <n v="71910"/>
        <n v="113135"/>
        <n v="106685"/>
        <n v="62257"/>
        <n v="56431"/>
        <n v="60533"/>
        <n v="53824"/>
        <n v="61809"/>
        <n v="92214"/>
        <n v="87906"/>
        <n v="67922"/>
        <n v="87805"/>
        <n v="60278"/>
        <n v="57337"/>
        <n v="60136"/>
        <n v="67802"/>
        <n v="68156"/>
        <n v="82612"/>
        <n v="81345"/>
        <n v="64337"/>
        <n v="54277"/>
        <n v="99971"/>
        <n v="73461"/>
        <n v="76486"/>
        <n v="81261"/>
        <n v="66493"/>
        <n v="98181"/>
        <n v="55842"/>
        <n v="62918"/>
        <n v="110729"/>
        <n v="78684"/>
        <n v="58062"/>
        <n v="72513"/>
        <n v="73370"/>
        <n v="104986"/>
        <n v="63747"/>
        <n v="93922"/>
        <n v="66704"/>
        <n v="73459"/>
        <n v="72768"/>
        <n v="70780"/>
        <n v="59040"/>
        <n v="56127"/>
        <n v="59580"/>
        <n v="56527"/>
        <n v="59807"/>
        <n v="78036"/>
        <n v="78119"/>
        <n v="62353"/>
        <n v="88204"/>
        <n v="71060"/>
        <n v="60110"/>
        <n v="102824"/>
        <n v="58058"/>
        <n v="65091"/>
        <n v="83377"/>
        <n v="64102"/>
        <n v="68240"/>
        <n v="61591"/>
        <n v="60341"/>
        <n v="61428"/>
        <n v="61316"/>
        <n v="99430"/>
        <n v="66162"/>
        <n v="64270"/>
        <n v="93187"/>
        <n v="63742"/>
        <n v="83866"/>
        <n v="91822"/>
        <n v="66507"/>
        <n v="63805"/>
        <n v="63056"/>
        <n v="63590"/>
        <n v="69983"/>
        <n v="87897"/>
        <n v="70820"/>
        <n v="83130"/>
        <n v="70153"/>
        <n v="76824"/>
        <n v="60358"/>
        <n v="92883"/>
        <n v="61212"/>
        <n v="80285"/>
        <n v="59082"/>
        <n v="66537"/>
        <n v="65395"/>
        <n v="56768"/>
        <n v="65652"/>
        <n v="95731"/>
        <n v="63554"/>
        <n v="85828"/>
        <n v="70937"/>
        <n v="62970"/>
        <n v="91226"/>
        <n v="91706"/>
        <n v="83426"/>
        <n v="66729"/>
        <n v="59137"/>
        <n v="78560"/>
        <n v="70209"/>
        <n v="64160"/>
        <n v="72137"/>
        <n v="81294"/>
        <n v="62222"/>
        <n v="68758"/>
        <n v="61744"/>
        <n v="84560"/>
        <n v="87079"/>
        <n v="61359"/>
        <n v="63585"/>
        <n v="58712"/>
        <n v="88542"/>
        <n v="97436"/>
        <n v="58600"/>
        <n v="52642"/>
        <n v="84121"/>
        <n v="103669"/>
        <n v="79998"/>
        <n v="106216"/>
        <n v="79155"/>
        <n v="74358"/>
        <n v="53720"/>
        <n v="53525"/>
        <n v="74548"/>
        <n v="65201"/>
        <n v="89713"/>
        <n v="78999"/>
        <n v="103598"/>
        <n v="59096"/>
        <n v="109254"/>
        <n v="80280"/>
        <n v="70425"/>
        <n v="71766"/>
        <n v="62326"/>
        <n v="66789"/>
        <n v="54735"/>
        <n v="83332"/>
        <n v="70233"/>
        <n v="54436"/>
        <n v="86128"/>
        <n v="61320"/>
        <n v="61006"/>
        <n v="71318"/>
        <n v="80225"/>
        <n v="60077"/>
        <n v="84792"/>
        <n v="58614"/>
        <n v="69318"/>
        <n v="62034"/>
        <n v="99649"/>
        <n v="76899"/>
        <n v="58461"/>
        <n v="58118"/>
        <n v="61782"/>
        <n v="77905"/>
        <n v="69382"/>
        <n v="62691"/>
        <n v="94131"/>
        <n v="80171"/>
        <n v="53662"/>
        <n v="103091"/>
        <n v="78098"/>
        <n v="65433"/>
        <n v="55094"/>
        <n v="71071"/>
        <n v="67807"/>
        <n v="94964"/>
        <n v="77067"/>
        <n v="75003"/>
        <n v="82324"/>
        <n v="69201"/>
        <n v="77471"/>
        <n v="63760"/>
        <n v="56530"/>
        <n v="125480"/>
        <n v="68165"/>
        <n v="66141"/>
        <n v="56487"/>
        <n v="63227"/>
        <n v="85378"/>
        <n v="65104"/>
        <n v="60317"/>
        <n v="71816"/>
        <n v="92570"/>
        <n v="62405"/>
        <n v="106328"/>
        <n v="81878"/>
        <n v="56785"/>
        <n v="55161"/>
        <n v="68482"/>
        <n v="65590"/>
        <n v="67409"/>
        <n v="60789"/>
        <n v="120359"/>
        <n v="79912"/>
        <n v="74633"/>
        <n v="87134"/>
        <n v="61924"/>
        <n v="106347"/>
        <n v="63808"/>
        <n v="99206"/>
        <n v="56088"/>
        <n v="64886"/>
        <n v="62552"/>
        <n v="63678"/>
        <n v="79328"/>
        <n v="68840"/>
        <n v="74702"/>
        <n v="54892"/>
        <n v="60255"/>
        <n v="61227"/>
        <n v="65535"/>
        <n v="67828"/>
        <n v="61060"/>
        <n v="58715"/>
        <n v="78344"/>
        <n v="60947"/>
        <n v="60616"/>
        <n v="67031"/>
        <n v="57557"/>
        <n v="75297"/>
        <n v="57296"/>
        <n v="65703"/>
        <n v="76197"/>
        <n v="61190"/>
        <n v="63395"/>
        <n v="86973"/>
        <n v="84437"/>
        <n v="73343"/>
        <n v="61455"/>
        <n v="57377"/>
        <n v="72172"/>
        <n v="59211"/>
        <n v="67779"/>
        <n v="71006"/>
        <n v="76281"/>
        <n v="69044"/>
        <n v="87008"/>
        <n v="74475"/>
        <n v="66763"/>
        <n v="85731"/>
        <n v="92932"/>
        <n v="66094"/>
        <n v="55794"/>
        <n v="63879"/>
        <n v="68016"/>
        <n v="100539"/>
        <n v="59995"/>
        <n v="70710"/>
        <n v="63002"/>
        <n v="69129"/>
        <n v="111621"/>
        <n v="61295"/>
        <n v="64799"/>
        <n v="109539"/>
        <n v="62983"/>
        <n v="58920"/>
        <n v="81489"/>
        <n v="59992"/>
        <n v="99130"/>
        <n v="103057"/>
        <n v="61665"/>
        <n v="77370"/>
        <n v="66151"/>
        <n v="82305"/>
        <n v="63369"/>
        <n v="105625"/>
        <n v="70933"/>
        <n v="64989"/>
        <n v="61668"/>
        <n v="67775"/>
        <n v="58796"/>
        <n v="67439"/>
        <n v="64956"/>
        <n v="70687"/>
        <n v="64070"/>
        <n v="81656"/>
        <n v="63605"/>
        <n v="76250"/>
        <n v="73748"/>
        <n v="56777"/>
        <n v="61018"/>
        <n v="54561"/>
        <n v="54313"/>
        <n v="105149"/>
        <n v="59888"/>
        <n v="63218"/>
        <n v="96568"/>
        <n v="60707"/>
        <n v="71952"/>
        <n v="81909"/>
        <n v="57462"/>
        <n v="62012"/>
        <n v="71142"/>
        <n v="67284"/>
        <n v="76710"/>
        <n v="57822"/>
        <n v="64319"/>
        <n v="83896"/>
        <n v="78429"/>
        <n v="84914"/>
        <n v="70864"/>
        <n v="74619"/>
        <n v="57268"/>
        <n v="60639"/>
        <n v="95028"/>
        <n v="53611"/>
        <n v="65265"/>
        <n v="88654"/>
        <n v="55060"/>
        <n v="58975"/>
        <n v="70217"/>
        <n v="61400"/>
        <n v="60844"/>
        <n v="83797"/>
        <n v="103021"/>
        <n v="69866"/>
        <n v="69561"/>
        <n v="65081"/>
        <n v="60433"/>
        <n v="63958"/>
        <n v="55334"/>
        <n v="72753"/>
        <n v="92872"/>
        <n v="63169"/>
        <n v="68321"/>
        <n v="84468"/>
        <n v="75587"/>
        <n v="59531"/>
        <n v="60888"/>
        <n v="59823"/>
        <n v="66531"/>
        <n v="61801"/>
        <n v="56301"/>
        <n v="59543"/>
        <n v="61454"/>
        <n v="78992"/>
        <n v="83794"/>
        <n v="76130"/>
        <n v="81818"/>
        <n v="70781"/>
        <n v="72703"/>
        <n v="62953"/>
        <n v="61897"/>
        <n v="54400"/>
        <n v="61667"/>
        <n v="59367"/>
        <n v="69842"/>
        <n v="64934"/>
        <n v="76666"/>
        <n v="64282"/>
        <n v="61542"/>
        <n v="99394"/>
        <n v="74371"/>
        <n v="85911"/>
        <n v="61908"/>
        <n v="74861"/>
        <n v="97885"/>
        <n v="71416"/>
        <n v="56737"/>
        <n v="64007"/>
        <n v="55907"/>
        <n v="62947"/>
        <n v="66669"/>
        <n v="85618"/>
        <n v="63839"/>
        <n v="79269"/>
        <n v="65740"/>
        <n v="78145"/>
        <n v="59015"/>
        <n v="62591"/>
        <n v="96398"/>
        <n v="58828"/>
        <n v="61008"/>
        <n v="61976"/>
        <n v="61555"/>
        <n v="54343"/>
        <n v="70392"/>
        <n v="57866"/>
        <n v="66646"/>
        <n v="68844"/>
        <n v="60544"/>
        <n v="68866"/>
        <n v="87981"/>
        <n v="58676"/>
        <n v="62441"/>
        <n v="60194"/>
        <n v="108244"/>
        <n v="65016"/>
        <n v="66742"/>
        <n v="87080"/>
        <n v="71187"/>
        <n v="73229"/>
        <n v="63898"/>
        <n v="95478"/>
        <n v="64183"/>
        <n v="63789"/>
        <n v="60439"/>
        <n v="66895"/>
        <n v="65951"/>
        <n v="95235"/>
        <n v="76086"/>
        <n v="68102"/>
        <n v="66342"/>
        <n v="102570"/>
        <n v="58122"/>
        <n v="92899"/>
        <n v="92028"/>
        <n v="55611"/>
        <n v="63705"/>
        <n v="97640"/>
        <n v="69712"/>
        <n v="56344"/>
        <n v="97713"/>
        <n v="60741"/>
        <n v="93532"/>
        <n v="91252"/>
        <n v="89305"/>
        <n v="68068"/>
        <n v="56385"/>
        <n v="74529"/>
        <n v="68739"/>
        <n v="56734"/>
        <n v="56471"/>
        <n v="65874"/>
        <n v="79281"/>
        <n v="67426"/>
        <n v="66461"/>
        <n v="53883"/>
        <n v="80435"/>
        <n v="74950"/>
        <n v="75715"/>
        <n v="111315"/>
        <n v="56682"/>
        <n v="73405"/>
        <n v="84203"/>
        <n v="80367"/>
        <n v="56851"/>
        <n v="70989"/>
        <n v="55973"/>
        <n v="95850"/>
        <n v="82068"/>
        <n v="79154"/>
        <n v="57788"/>
        <n v="73594"/>
        <n v="67054"/>
        <n v="57351"/>
        <n v="57673"/>
        <n v="74076"/>
        <n v="104825"/>
        <n v="89260"/>
        <n v="90667"/>
        <n v="68232"/>
        <n v="86775"/>
        <n v="63242"/>
        <n v="57447"/>
        <n v="79569"/>
        <n v="93689"/>
        <n v="94377"/>
        <n v="71783"/>
        <n v="74645"/>
        <n v="60992"/>
        <n v="74389"/>
        <n v="64290"/>
        <n v="102129"/>
        <n v="73542"/>
        <n v="89001"/>
        <n v="97136"/>
        <n v="63048"/>
        <n v="61703"/>
        <n v="61335"/>
        <n v="75091"/>
        <n v="64787"/>
        <n v="65198"/>
        <n v="59488"/>
        <n v="56320"/>
        <n v="72646"/>
        <n v="73571"/>
        <n v="94053"/>
        <n v="61901"/>
        <n v="74615"/>
        <n v="98319"/>
        <n v="76759"/>
        <n v="65345"/>
        <n v="88974"/>
        <n v="53065"/>
        <n v="64127"/>
        <n v="56639"/>
        <n v="81127"/>
        <n v="67270"/>
        <n v="93161"/>
        <n v="62913"/>
        <n v="86291"/>
        <n v="73166"/>
        <n v="59333"/>
        <n v="54593"/>
        <n v="65003"/>
        <n v="97164"/>
        <n v="63674"/>
        <n v="58842"/>
        <n v="64972"/>
        <n v="69127"/>
        <n v="62580"/>
        <n v="62129"/>
        <n v="64768"/>
        <n v="65514"/>
        <n v="57079"/>
        <n v="58313"/>
        <n v="58883"/>
        <n v="66030"/>
        <n v="60475"/>
        <n v="86323"/>
        <n v="63402"/>
        <n v="68503"/>
        <n v="77996"/>
        <n v="76724"/>
        <n v="56124"/>
        <n v="61916"/>
        <n v="76207"/>
        <n v="62558"/>
        <n v="59291"/>
        <n v="62802"/>
        <n v="56075"/>
        <n v="57059"/>
        <n v="60417"/>
        <n v="62602"/>
        <n v="62605"/>
        <n v="103189"/>
        <n v="63164"/>
        <n v="55985"/>
        <n v="104121"/>
        <n v="58074"/>
        <n v="55315"/>
        <n v="68994"/>
        <n v="70637"/>
        <n v="65092"/>
        <n v="53363"/>
        <n v="61709"/>
        <n v="74864"/>
        <n v="111822"/>
        <n v="68748"/>
        <n v="58018"/>
        <n v="68660"/>
        <n v="95164"/>
        <n v="64103"/>
        <n v="57470"/>
        <n v="78653"/>
        <n v="72527"/>
        <n v="64092"/>
        <n v="87991"/>
        <n v="59916"/>
        <n v="62599"/>
        <n v="69747"/>
        <n v="61053"/>
        <n v="67369"/>
        <n v="62002"/>
        <n v="61965"/>
        <n v="90215"/>
        <n v="62489"/>
        <n v="58354"/>
        <n v="61879"/>
        <n v="71143"/>
        <n v="88993"/>
        <n v="88432"/>
        <n v="75320"/>
        <n v="59307"/>
        <n v="66287"/>
        <n v="71906"/>
        <n v="60747"/>
        <n v="101210"/>
        <n v="65793"/>
        <n v="55448"/>
        <n v="72071"/>
        <n v="68960"/>
        <n v="70280"/>
        <n v="62667"/>
        <n v="108594"/>
        <n v="80273"/>
        <n v="59042"/>
        <n v="84623"/>
        <n v="64619"/>
        <n v="77893"/>
        <n v="56816"/>
        <n v="65728"/>
        <n v="67285"/>
        <n v="90498"/>
        <n v="69515"/>
        <n v="58495"/>
        <n v="53854"/>
        <n v="59087"/>
        <n v="65718"/>
        <n v="73387"/>
        <n v="57796"/>
        <n v="91946"/>
        <n v="89339"/>
        <n v="64148"/>
        <n v="60048"/>
        <n v="81369"/>
        <n v="56625"/>
        <n v="81510"/>
        <n v="101799"/>
        <n v="63914"/>
        <n v="67675"/>
        <n v="100870"/>
        <n v="54611"/>
        <n v="67450"/>
        <n v="64307"/>
        <n v="71097"/>
        <n v="74841"/>
        <n v="91353"/>
        <n v="88229"/>
        <n v="63946"/>
        <n v="54065"/>
        <n v="76804"/>
        <n v="61720"/>
        <n v="71257"/>
        <n v="84164"/>
        <n v="59149"/>
        <n v="54842"/>
        <n v="66574"/>
        <n v="73300"/>
        <n v="69145"/>
        <n v="75115"/>
        <n v="52709"/>
        <n v="66253"/>
        <n v="58245"/>
        <n v="61015"/>
        <n v="64625"/>
        <n v="58571"/>
        <n v="89640"/>
        <n v="102281"/>
        <n v="59198"/>
        <n v="68054"/>
        <n v="99806"/>
        <n v="67022"/>
        <n v="79298"/>
        <n v="70063"/>
        <n v="57215"/>
        <n v="53687"/>
        <n v="96479"/>
        <n v="56224"/>
        <n v="77187"/>
        <n v="103913"/>
        <n v="59937"/>
        <n v="79833"/>
        <n v="57257"/>
        <n v="68139"/>
        <n v="66923"/>
        <n v="80905"/>
        <n v="99486"/>
        <n v="57138"/>
        <n v="56366"/>
        <n v="58562"/>
        <n v="85032"/>
        <n v="72453"/>
        <n v="77305"/>
        <n v="61204"/>
        <n v="57301"/>
        <n v="61217"/>
        <n v="66857"/>
        <n v="91380"/>
        <n v="62151"/>
        <n v="57363"/>
        <n v="93238"/>
        <n v="54955"/>
        <n v="68256"/>
        <n v="84085"/>
        <n v="78118"/>
        <n v="89430"/>
        <n v="100812"/>
        <n v="61783"/>
        <n v="52656"/>
        <n v="64134"/>
        <n v="65371"/>
        <n v="70000"/>
        <n v="64099"/>
        <n v="94464"/>
        <n v="58722"/>
        <n v="69957"/>
        <n v="60869"/>
        <n v="56352"/>
        <n v="68433"/>
        <n v="82685"/>
        <n v="57341"/>
        <n v="89694"/>
        <n v="60779"/>
        <n v="90326"/>
        <n v="80860"/>
        <n v="83614"/>
        <n v="93212"/>
        <n v="54308"/>
        <n v="89231"/>
        <n v="96955"/>
        <n v="66150"/>
        <n v="87268"/>
        <n v="59214"/>
        <n v="64536"/>
        <n v="62135"/>
        <n v="56388"/>
        <n v="64932"/>
        <n v="68751"/>
        <n v="81580"/>
        <n v="104877"/>
        <n v="75682"/>
        <n v="79363"/>
        <n v="70095"/>
        <n v="75832"/>
        <n v="57338"/>
        <n v="56901"/>
        <n v="81253"/>
        <n v="133039"/>
        <n v="69283"/>
        <n v="57375"/>
        <n v="76994"/>
        <n v="58978"/>
        <n v="100578"/>
        <n v="76695"/>
        <n v="86573"/>
        <n v="55889"/>
        <n v="65119"/>
        <n v="56312"/>
        <n v="61066"/>
        <n v="69090"/>
        <n v="76734"/>
        <n v="75758"/>
        <n v="75205"/>
        <n v="53534"/>
        <n v="73163"/>
        <n v="84272"/>
        <n v="83628"/>
        <n v="59315"/>
        <n v="61602"/>
        <n v="79966"/>
        <n v="67237"/>
        <n v="72963"/>
        <n v="73084"/>
        <n v="64203"/>
        <n v="78437"/>
        <n v="67854"/>
        <n v="62401"/>
        <n v="65950"/>
        <n v="67445"/>
        <n v="112552"/>
        <n v="53146"/>
        <n v="81017"/>
        <n v="94156"/>
        <n v="57437"/>
        <n v="81450"/>
        <n v="75881"/>
        <n v="57802"/>
        <n v="61466"/>
        <n v="60579"/>
        <n v="53506"/>
        <n v="67329"/>
        <n v="79381"/>
        <n v="69859"/>
        <n v="67430"/>
        <n v="88335"/>
        <n v="65176"/>
        <n v="79278"/>
        <n v="63621"/>
        <n v="71385"/>
        <n v="58942"/>
        <n v="55386"/>
        <n v="65878"/>
        <n v="67773"/>
        <n v="90877"/>
        <n v="58970"/>
        <n v="70161"/>
        <n v="63733"/>
        <n v="96485"/>
        <n v="61246"/>
        <n v="88050"/>
        <n v="60685"/>
        <n v="102667"/>
        <n v="67605"/>
        <n v="60543"/>
        <n v="65979"/>
        <n v="75708"/>
        <n v="91042"/>
        <n v="108416"/>
        <n v="61498"/>
        <n v="80404"/>
        <n v="62317"/>
        <n v="78423"/>
        <n v="79991"/>
        <n v="97351"/>
        <n v="66799"/>
        <n v="54664"/>
        <n v="62945"/>
        <n v="62403"/>
        <n v="65329"/>
        <n v="67602"/>
        <n v="94359"/>
        <n v="67630"/>
        <n v="92829"/>
        <n v="63832"/>
        <n v="74151"/>
        <n v="63254"/>
        <n v="65021"/>
        <n v="94335"/>
        <n v="68315"/>
        <n v="72320"/>
        <n v="62386"/>
        <n v="91377"/>
        <n v="64310"/>
        <n v="94356"/>
        <n v="88043"/>
        <n v="60481"/>
        <n v="90344"/>
        <n v="77520"/>
        <n v="95252"/>
        <n v="71230"/>
        <n v="61493"/>
        <n v="76165"/>
        <n v="82655"/>
        <n v="88167"/>
        <n v="73887"/>
        <n v="82095"/>
        <n v="72783"/>
        <n v="66208"/>
        <n v="63930"/>
        <n v="63897"/>
        <n v="71853"/>
        <n v="67320"/>
        <n v="105074"/>
        <n v="95493"/>
        <n v="59565"/>
        <n v="82682"/>
        <n v="61895"/>
        <n v="66482"/>
        <n v="69960"/>
        <n v="54770"/>
        <n v="79657"/>
        <n v="107333"/>
        <n v="61077"/>
        <n v="90480"/>
        <n v="67218"/>
        <n v="76532"/>
        <n v="61461"/>
        <n v="58353"/>
        <n v="74445"/>
        <n v="66067"/>
        <n v="58697"/>
        <n v="66927"/>
        <n v="56062"/>
        <n v="91148"/>
        <n v="69221"/>
        <n v="69010"/>
        <n v="60778"/>
        <n v="71969"/>
        <n v="54046"/>
        <n v="64750"/>
        <n v="61406"/>
        <n v="87286"/>
        <n v="73715"/>
        <n v="61470"/>
        <n v="68468"/>
        <n v="69676"/>
        <n v="61638"/>
        <n v="60137"/>
        <n v="115420"/>
        <n v="87005"/>
        <n v="54927"/>
        <n v="67824"/>
        <n v="66693"/>
        <n v="67438"/>
        <n v="65940"/>
        <n v="84427"/>
        <n v="61182"/>
        <n v="63528"/>
        <n v="103692"/>
        <n v="55328"/>
        <n v="64313"/>
        <n v="73323"/>
        <n v="53612"/>
        <n v="92110"/>
        <n v="61799"/>
        <n v="58585"/>
        <n v="59599"/>
        <n v="62167"/>
        <n v="59795"/>
        <n v="81817"/>
        <n v="78829"/>
        <n v="69408"/>
        <n v="72442"/>
        <n v="60881"/>
        <n v="64622"/>
        <n v="60968"/>
        <n v="72036"/>
        <n v="57291"/>
        <n v="107022"/>
        <n v="59573"/>
        <n v="84903"/>
        <n v="52138"/>
        <n v="95972"/>
        <n v="62787"/>
        <n v="56394"/>
        <n v="92906"/>
        <n v="83703"/>
        <n v="63151"/>
        <n v="70145"/>
        <n v="65413"/>
        <n v="81316"/>
        <n v="87379"/>
        <n v="62555"/>
        <n v="62907"/>
        <n v="67032"/>
        <n v="70523"/>
        <n v="62718"/>
        <n v="60712"/>
        <n v="54990"/>
        <n v="85841"/>
        <n v="61832"/>
        <n v="56546"/>
        <n v="62607"/>
        <n v="90112"/>
        <n v="63961"/>
        <n v="74365"/>
        <n v="54252"/>
        <n v="57010"/>
        <n v="78146"/>
        <n v="68273"/>
        <n v="60392"/>
        <n v="64287"/>
        <n v="68629"/>
        <n v="60556"/>
        <n v="72123"/>
        <n v="65673"/>
        <n v="53992"/>
        <n v="54909"/>
        <n v="67674"/>
        <n v="56649"/>
        <n v="58261"/>
        <n v="74367"/>
        <n v="82153"/>
        <n v="64771"/>
        <n v="77944"/>
        <n v="59232"/>
        <n v="59551"/>
        <n v="91996"/>
        <n v="108766"/>
        <n v="58047"/>
        <n v="71342"/>
        <n v="58386"/>
        <n v="96838"/>
        <n v="64059"/>
        <n v="64170"/>
        <n v="88620"/>
        <n v="82996"/>
        <n v="68831"/>
        <n v="58351"/>
        <n v="62658"/>
        <n v="67219"/>
        <n v="72348"/>
        <n v="86021"/>
        <n v="61811"/>
        <n v="70609"/>
        <n v="62546"/>
        <n v="74380"/>
        <n v="89458"/>
        <n v="101108"/>
        <n v="98664"/>
        <n v="119371"/>
        <n v="55236"/>
        <n v="106891"/>
        <n v="62805"/>
        <n v="56421"/>
        <n v="64712"/>
        <n v="65822"/>
        <n v="79906"/>
        <n v="78297"/>
        <n v="89094"/>
        <n v="62931"/>
        <n v="59625"/>
        <n v="62574"/>
        <n v="100653"/>
        <n v="59855"/>
        <n v="60177"/>
        <n v="99300"/>
        <n v="59985"/>
        <n v="68795"/>
        <n v="60197"/>
        <n v="75218"/>
        <n v="76689"/>
        <n v="54968"/>
        <n v="73670"/>
        <n v="58891"/>
        <n v="72591"/>
        <n v="63314"/>
        <n v="106941"/>
        <n v="68928"/>
        <n v="58316"/>
        <n v="56397"/>
        <n v="73090"/>
        <n v="81508"/>
        <n v="66498"/>
        <n v="93697"/>
        <n v="82874"/>
        <n v="67098"/>
        <n v="57730"/>
        <n v="66917"/>
        <n v="65542"/>
        <n v="62128"/>
        <n v="93466"/>
        <n v="71027"/>
        <n v="60734"/>
        <n v="66769"/>
        <n v="70525"/>
        <n v="59241"/>
        <n v="71809"/>
        <n v="80728"/>
        <n v="79458"/>
        <n v="81604"/>
        <n v="69501"/>
        <n v="53068"/>
        <n v="95072"/>
        <n v="69718"/>
        <n v="54630"/>
        <n v="79663"/>
        <n v="67782"/>
        <n v="63274"/>
        <n v="70022"/>
        <n v="56528"/>
        <n v="66781"/>
        <n v="55674"/>
        <n v="66861"/>
        <n v="63655"/>
        <n v="62413"/>
        <n v="60940"/>
        <n v="63150"/>
        <n v="95383"/>
        <n v="77339"/>
        <n v="104333"/>
        <n v="79231"/>
        <n v="62465"/>
        <n v="64197"/>
        <n v="71805"/>
        <n v="77283"/>
        <n v="56861"/>
        <n v="54126"/>
        <n v="74004"/>
        <n v="70151"/>
        <n v="69373"/>
        <n v="61572"/>
        <n v="67589"/>
        <n v="84208"/>
        <n v="56265"/>
        <n v="56995"/>
        <n v="70194"/>
        <n v="84583"/>
        <n v="76016"/>
        <n v="83629"/>
        <n v="62809"/>
        <n v="97107"/>
        <n v="53906"/>
        <n v="61375"/>
        <n v="52886"/>
        <n v="61422"/>
        <n v="68125"/>
        <n v="71341"/>
        <n v="58693"/>
        <n v="67201"/>
        <n v="74777"/>
        <n v="65920"/>
        <n v="88473"/>
        <n v="75401"/>
        <n v="54146"/>
        <n v="101292"/>
        <n v="57922"/>
        <n v="66140"/>
        <n v="69715"/>
        <n v="63500"/>
        <n v="69598"/>
        <n v="69055"/>
        <n v="110689"/>
        <n v="58327"/>
        <n v="70317"/>
        <n v="60403"/>
        <n v="66747"/>
        <n v="60695"/>
        <n v="63723"/>
        <n v="73745"/>
        <n v="95371"/>
        <n v="56070"/>
        <n v="59931"/>
        <n v="81943"/>
        <n v="61616"/>
        <n v="68429"/>
        <n v="87248"/>
        <n v="92921"/>
        <n v="61669"/>
        <n v="93529"/>
        <n v="101173"/>
        <n v="80106"/>
        <n v="96505"/>
        <n v="79341"/>
        <n v="54884"/>
        <n v="57315"/>
        <n v="66827"/>
        <n v="61662"/>
        <n v="59458"/>
        <n v="93734"/>
        <n v="86257"/>
        <n v="55179"/>
        <n v="57511"/>
        <n v="63309"/>
        <n v="66942"/>
        <n v="63222"/>
        <n v="63699"/>
        <n v="76319"/>
        <n v="65611"/>
        <n v="63855"/>
        <n v="55984"/>
        <n v="59420"/>
        <n v="57795"/>
        <n v="60313"/>
        <n v="66812"/>
        <n v="92292"/>
        <n v="69483"/>
        <n v="82671"/>
        <n v="65862"/>
        <n v="57978"/>
        <n v="59982"/>
        <n v="60158"/>
        <n v="69165"/>
        <n v="53732"/>
        <n v="52574"/>
        <n v="55673"/>
        <n v="78099"/>
        <n v="53532"/>
        <n v="59445"/>
        <n v="60622"/>
        <n v="71058"/>
        <n v="100905"/>
        <n v="73220"/>
        <n v="61697"/>
        <n v="93081"/>
        <n v="55201"/>
        <n v="86381"/>
        <n v="73206"/>
        <n v="67282"/>
        <n v="83659"/>
        <n v="71008"/>
        <n v="57789"/>
        <n v="64867"/>
        <n v="102116"/>
        <n v="57739"/>
        <n v="76265"/>
        <n v="71432"/>
        <n v="88226"/>
        <n v="99440"/>
        <n v="91813"/>
        <n v="64608"/>
        <n v="73477"/>
        <n v="60646"/>
        <n v="63629"/>
        <n v="87739"/>
        <n v="75952"/>
        <n v="71624"/>
        <n v="59469"/>
        <n v="68131"/>
        <n v="77488"/>
        <n v="76623"/>
        <n v="89244"/>
        <n v="62456"/>
        <n v="102601"/>
        <n v="61088"/>
        <n v="87122"/>
        <n v="70178"/>
        <n v="72579"/>
        <n v="56927"/>
        <n v="61237"/>
        <n v="65317"/>
        <n v="64280"/>
        <n v="71866"/>
        <n v="58264"/>
        <n v="57088"/>
        <n v="73327"/>
        <n v="64015"/>
        <n v="56418"/>
        <n v="54090"/>
        <n v="85570"/>
        <n v="77601"/>
        <n v="59784"/>
        <n v="61683"/>
        <n v="54179"/>
        <n v="78853"/>
        <n v="102949"/>
        <n v="68393"/>
        <n v="85761"/>
        <n v="59919"/>
        <n v="101975"/>
        <n v="57226"/>
        <n v="70742"/>
        <n v="58087"/>
        <n v="59978"/>
        <n v="79876"/>
        <n v="87935"/>
        <n v="56679"/>
        <n v="61097"/>
        <n v="59300"/>
        <n v="65041"/>
        <n v="69725"/>
        <n v="61823"/>
        <n v="71137"/>
        <n v="82902"/>
        <n v="74172"/>
        <n v="88221"/>
        <n v="66099"/>
        <n v="57209"/>
        <n v="57429"/>
        <n v="60209"/>
        <n v="56949"/>
        <n v="71839"/>
        <n v="62750"/>
        <n v="80099"/>
        <n v="66685"/>
        <n v="65724"/>
        <n v="64248"/>
        <n v="100067"/>
        <n v="65578"/>
        <n v="80405"/>
        <n v="58117"/>
        <n v="59248"/>
        <n v="62343"/>
        <n v="62219"/>
        <n v="69301"/>
        <n v="58656"/>
        <n v="69337"/>
        <n v="69780"/>
        <n v="66528"/>
        <n v="65199"/>
        <n v="64649"/>
        <n v="60589"/>
        <n v="100558"/>
        <n v="65805"/>
        <n v="83556"/>
        <n v="77136"/>
        <n v="92151"/>
        <n v="71224"/>
        <n v="56868"/>
        <n v="109960"/>
        <n v="59348"/>
        <n v="59427"/>
        <n v="57359"/>
        <n v="59177"/>
        <n v="61475"/>
        <n v="58325"/>
        <n v="65850"/>
        <n v="82387"/>
        <n v="73488"/>
        <n v="93946"/>
        <n v="84299"/>
        <n v="60079"/>
        <n v="58307"/>
        <n v="66147"/>
        <n v="81101"/>
        <n v="66177"/>
        <n v="57890"/>
        <n v="57419"/>
        <n v="64818"/>
        <n v="62829"/>
        <n v="74726"/>
        <n v="60293"/>
        <n v="80112"/>
        <n v="70919"/>
        <n v="96331"/>
        <n v="60354"/>
        <n v="111111"/>
        <n v="73424"/>
        <n v="61989"/>
        <n v="84435"/>
        <n v="57450"/>
        <n v="75839"/>
        <n v="101597"/>
        <n v="58190"/>
        <n v="85203"/>
        <n v="102888"/>
        <n v="72434"/>
        <n v="92141"/>
        <n v="93888"/>
        <n v="54814"/>
        <n v="74397"/>
        <n v="57189"/>
        <n v="106572"/>
        <n v="72620"/>
        <n v="88219"/>
        <n v="86093"/>
        <n v="91872"/>
        <n v="69197"/>
        <n v="58121"/>
        <n v="55400"/>
        <n v="91776"/>
        <n v="56986"/>
        <n v="64685"/>
        <n v="95249"/>
        <n v="69670"/>
        <n v="57260"/>
        <n v="72839"/>
        <n v="55996"/>
        <n v="64020"/>
        <n v="72741"/>
        <n v="64514"/>
        <n v="70443"/>
        <n v="101925"/>
        <n v="94458"/>
        <n v="69872"/>
        <n v="68419"/>
        <n v="56750"/>
        <n v="62566"/>
        <n v="63764"/>
        <n v="60247"/>
        <n v="63647"/>
        <n v="64265"/>
        <n v="83448"/>
        <n v="57293"/>
        <n v="68716"/>
        <n v="69624"/>
        <n v="112930"/>
        <n v="88614"/>
        <n v="83327"/>
        <n v="67931"/>
        <n v="87940"/>
        <n v="95682"/>
        <n v="60686"/>
        <n v="86677"/>
        <n v="54737"/>
        <n v="55475"/>
        <n v="58364"/>
        <n v="90582"/>
        <n v="81842"/>
        <n v="70294"/>
        <n v="109161"/>
        <n v="104486"/>
        <n v="63106"/>
        <n v="63017"/>
        <n v="99375"/>
        <n v="68600"/>
        <n v="58206"/>
        <n v="63362"/>
        <n v="64357"/>
        <n v="60780"/>
        <n v="92564"/>
        <n v="88028"/>
        <n v="64161"/>
        <n v="70986"/>
        <n v="60234"/>
        <n v="55025"/>
        <n v="68634"/>
        <n v="86591"/>
        <n v="56559"/>
        <n v="62585"/>
        <n v="57195"/>
        <n v="62887"/>
        <n v="60566"/>
        <n v="82417"/>
        <n v="89929"/>
        <n v="92843"/>
        <n v="59925"/>
        <n v="70513"/>
        <n v="83800"/>
        <n v="64624"/>
        <n v="60836"/>
        <n v="62781"/>
        <n v="66306"/>
        <n v="87287"/>
        <n v="59118"/>
        <n v="61241"/>
        <n v="59898"/>
        <n v="75697"/>
        <n v="66185"/>
        <n v="92057"/>
        <n v="73801"/>
        <n v="79314"/>
        <n v="89126"/>
        <n v="79112"/>
        <n v="65646"/>
        <n v="63606"/>
        <n v="55106"/>
        <n v="59894"/>
        <n v="104861"/>
        <n v="61779"/>
        <n v="65490"/>
        <n v="69894"/>
        <n v="67333"/>
        <n v="70180"/>
        <n v="98897"/>
        <n v="62798"/>
        <n v="52865"/>
        <n v="68524"/>
        <n v="80597"/>
        <n v="78281"/>
        <n v="89779"/>
        <n v="64268"/>
        <n v="58554"/>
        <n v="62572"/>
        <n v="52779"/>
        <n v="79321"/>
        <n v="66593"/>
        <n v="71623"/>
        <n v="79999"/>
        <n v="67468"/>
        <n v="80586"/>
        <n v="86171"/>
        <n v="59829"/>
        <n v="66315"/>
        <n v="85918"/>
        <n v="85501"/>
        <n v="61194"/>
        <n v="53876"/>
        <n v="82781"/>
        <n v="71643"/>
        <n v="75850"/>
        <n v="64194"/>
        <n v="65336"/>
        <n v="61746"/>
        <n v="71944"/>
        <n v="62738"/>
        <n v="84519"/>
        <n v="61372"/>
        <n v="127318"/>
        <n v="61952"/>
        <n v="60878"/>
        <n v="68218"/>
        <n v="68590"/>
        <n v="65008"/>
        <n v="59734"/>
        <n v="64729"/>
        <n v="59130"/>
        <n v="76090"/>
        <n v="61678"/>
        <n v="97258"/>
        <n v="62196"/>
        <n v="54793"/>
        <n v="58894"/>
        <n v="95301"/>
        <n v="65356"/>
        <n v="61586"/>
        <n v="61846"/>
        <n v="59701"/>
        <n v="54085"/>
        <n v="71899"/>
        <n v="57125"/>
        <n v="61649"/>
        <n v="70108"/>
        <n v="63450"/>
        <n v="69216"/>
        <n v="60030"/>
        <n v="71661"/>
        <n v="54023"/>
        <n v="73636"/>
        <n v="67020"/>
        <n v="63278"/>
        <n v="62098"/>
        <n v="65430"/>
        <n v="62488"/>
        <n v="65800"/>
        <n v="75704"/>
        <n v="64232"/>
        <n v="84689"/>
        <n v="83908"/>
        <n v="59592"/>
        <n v="103925"/>
        <n v="80516"/>
        <n v="58716"/>
        <n v="55771"/>
        <n v="55781"/>
        <n v="96180"/>
        <n v="60343"/>
        <n v="74545"/>
        <n v="54988"/>
        <n v="56337"/>
        <n v="57340"/>
        <n v="105406"/>
        <n v="73124"/>
        <n v="60761"/>
        <n v="58475"/>
        <n v="65355"/>
        <n v="57783"/>
        <n v="80300"/>
        <n v="69693"/>
        <n v="58429"/>
        <n v="60811"/>
        <n v="71943"/>
        <n v="58551"/>
        <n v="79638"/>
        <n v="101263"/>
        <n v="59475"/>
        <n v="100365"/>
        <n v="54189"/>
        <n v="61049"/>
        <n v="73464"/>
        <n v="63515"/>
        <n v="85006"/>
        <n v="76427"/>
        <n v="61173"/>
        <n v="73205"/>
        <n v="75065"/>
        <n v="64885"/>
        <n v="95317"/>
        <n v="68802"/>
        <n v="56270"/>
        <n v="88174"/>
        <n v="95732"/>
        <n v="91629"/>
        <n v="59577"/>
        <n v="62673"/>
        <n v="59775"/>
        <n v="69211"/>
        <n v="63466"/>
        <n v="59383"/>
        <n v="59493"/>
        <n v="54682"/>
        <n v="75142"/>
        <n v="60603"/>
        <n v="63773"/>
        <n v="62948"/>
        <n v="78659"/>
        <n v="61141"/>
        <n v="71400"/>
        <n v="54095"/>
        <n v="82596"/>
        <n v="93229"/>
        <n v="87061"/>
        <n v="90349"/>
        <n v="95313"/>
        <n v="79696"/>
        <n v="103548"/>
        <n v="69012"/>
        <n v="57356"/>
        <n v="74062"/>
        <n v="57421"/>
        <n v="54603"/>
        <n v="73053"/>
        <n v="79949"/>
        <n v="65393"/>
        <n v="80974"/>
        <n v="62902"/>
        <n v="87980"/>
        <n v="91665"/>
        <n v="63044"/>
        <n v="80925"/>
        <n v="66222"/>
        <n v="73228"/>
        <n v="61399"/>
        <n v="91760"/>
        <n v="64812"/>
        <n v="57503"/>
        <n v="88156"/>
        <n v="63422"/>
        <n v="100482"/>
        <n v="54499"/>
        <n v="94413"/>
        <n v="80993"/>
        <n v="74000"/>
        <n v="73921"/>
        <n v="69552"/>
        <n v="65708"/>
        <n v="72954"/>
        <n v="59606"/>
        <n v="103770"/>
        <n v="82569"/>
        <n v="75339"/>
        <n v="63480"/>
        <n v="75484"/>
        <n v="94637"/>
        <n v="76901"/>
        <n v="92360"/>
        <n v="62432"/>
        <n v="77871"/>
        <n v="70052"/>
        <n v="59116"/>
        <n v="72087"/>
        <n v="70282"/>
        <n v="66086"/>
        <n v="71212"/>
        <n v="68085"/>
        <n v="68636"/>
        <n v="77094"/>
        <n v="58139"/>
        <n v="63749"/>
        <n v="56000"/>
        <n v="62255"/>
        <n v="93125"/>
        <n v="65358"/>
        <n v="65022"/>
        <n v="89936"/>
        <n v="54032"/>
        <n v="70743"/>
        <n v="55955"/>
        <n v="56676"/>
        <n v="59771"/>
        <n v="56804"/>
        <n v="73248"/>
        <n v="61847"/>
        <n v="97458"/>
        <n v="68112"/>
        <n v="103131"/>
        <n v="60861"/>
        <n v="106348"/>
        <n v="94030"/>
        <n v="63712"/>
        <n v="103002"/>
        <n v="65516"/>
        <n v="87902"/>
        <n v="100007"/>
        <n v="58318"/>
        <n v="63790"/>
        <n v="67428"/>
        <n v="55998"/>
        <n v="59142"/>
        <n v="59002"/>
        <n v="83770"/>
        <n v="110477"/>
        <n v="58830"/>
        <n v="105838"/>
        <n v="72795"/>
        <n v="69332"/>
        <n v="55729"/>
        <n v="57964"/>
        <n v="66634"/>
        <n v="73622"/>
        <n v="73708"/>
        <n v="57828"/>
        <n v="63798"/>
        <n v="67455"/>
        <n v="64143"/>
        <n v="61904"/>
        <n v="71911"/>
        <n v="65341"/>
        <n v="85379"/>
        <n v="67466"/>
        <n v="92159"/>
        <n v="60965"/>
        <n v="94196"/>
        <n v="76606"/>
        <n v="78745"/>
        <n v="59624"/>
        <n v="64058"/>
        <n v="67391"/>
        <n v="64240"/>
        <n v="57625"/>
        <n v="89688"/>
        <n v="94154"/>
        <n v="69354"/>
        <n v="61875"/>
        <n v="57270"/>
        <n v="78434"/>
        <n v="59879"/>
        <n v="77284"/>
        <n v="67511"/>
        <n v="63477"/>
        <n v="71972"/>
        <n v="64156"/>
        <n v="60322"/>
        <n v="77404"/>
        <n v="75835"/>
        <n v="63781"/>
        <n v="73722"/>
        <n v="68383"/>
        <n v="118447"/>
        <n v="82985"/>
        <n v="57860"/>
        <n v="57436"/>
        <n v="55336"/>
        <n v="82118"/>
        <n v="63408"/>
        <n v="63287"/>
        <n v="54728"/>
        <n v="111012"/>
        <n v="57690"/>
        <n v="96097"/>
        <n v="63307"/>
        <n v="62992"/>
        <n v="98972"/>
        <n v="53920"/>
        <n v="97249"/>
        <n v="69605"/>
        <n v="80817"/>
        <n v="66776"/>
        <n v="62938"/>
        <n v="55181"/>
        <n v="72164"/>
        <n v="87294"/>
        <n v="77150"/>
        <n v="82402"/>
        <n v="87683"/>
        <n v="96564"/>
        <n v="84259"/>
        <n v="61302"/>
        <n v="61778"/>
        <n v="64414"/>
        <n v="63939"/>
        <n v="89774"/>
        <n v="53570"/>
        <n v="67034"/>
        <n v="85856"/>
        <n v="63615"/>
        <n v="60387"/>
        <n v="107180"/>
        <n v="59537"/>
        <n v="67523"/>
        <n v="76962"/>
        <n v="64383"/>
        <n v="57328"/>
        <n v="94516"/>
        <n v="59856"/>
        <n v="88384"/>
        <n v="60139"/>
        <n v="69328"/>
        <n v="65947"/>
        <n v="71222"/>
        <n v="59343"/>
        <n v="59361"/>
        <n v="77833"/>
        <n v="81762"/>
        <n v="68550"/>
        <n v="73294"/>
        <n v="61566"/>
        <n v="59751"/>
        <n v="61138"/>
        <n v="65172"/>
        <n v="82992"/>
        <n v="62556"/>
        <n v="80434"/>
        <n v="59906"/>
        <n v="92170"/>
        <n v="70407"/>
        <n v="59138"/>
        <n v="70991"/>
        <n v="55569"/>
        <n v="70361"/>
        <n v="68363"/>
        <n v="60265"/>
        <n v="82358"/>
        <n v="78092"/>
        <n v="53261"/>
        <n v="96687"/>
        <n v="60292"/>
        <n v="103663"/>
        <n v="67307"/>
        <n v="53317"/>
        <n v="61051"/>
        <n v="72692"/>
        <n v="56652"/>
        <n v="93299"/>
        <n v="54606"/>
        <n v="54401"/>
        <n v="67768"/>
        <n v="66032"/>
        <n v="56690"/>
        <n v="63358"/>
        <n v="104836"/>
        <n v="67327"/>
        <n v="67929"/>
        <n v="94441"/>
        <n v="56622"/>
        <n v="85240"/>
        <n v="58887"/>
        <n v="62110"/>
        <n v="59759"/>
        <n v="78255"/>
        <n v="90814"/>
        <n v="62394"/>
        <n v="103728"/>
        <n v="76631"/>
        <n v="67620"/>
        <n v="65363"/>
        <n v="61477"/>
        <n v="84093"/>
        <n v="71093"/>
        <n v="87587"/>
        <n v="59188"/>
        <n v="75034"/>
        <n v="78963"/>
        <n v="85624"/>
        <n v="103293"/>
        <n v="59484"/>
        <n v="94811"/>
        <n v="63906"/>
        <n v="68783"/>
        <n v="64458"/>
        <n v="62459"/>
        <n v="79356"/>
        <n v="92284"/>
        <n v="74513"/>
        <n v="80400"/>
        <n v="132723"/>
        <n v="65998"/>
        <n v="83731"/>
        <n v="59494"/>
        <n v="64498"/>
        <n v="84800"/>
        <n v="72538"/>
        <n v="77727"/>
        <n v="74915"/>
        <n v="70641"/>
        <n v="60061"/>
        <n v="57716"/>
        <n v="79330"/>
        <n v="61906"/>
        <n v="80144"/>
        <n v="88968"/>
        <n v="97163"/>
        <n v="62925"/>
        <n v="62365"/>
        <n v="96798"/>
        <n v="82254"/>
        <n v="78441"/>
        <n v="64509"/>
        <n v="61927"/>
        <n v="66910"/>
        <n v="95355"/>
        <n v="54470"/>
        <n v="59778"/>
        <n v="64916"/>
        <n v="76778"/>
        <n v="107123"/>
        <n v="64130"/>
        <n v="66128"/>
        <n v="66146"/>
        <n v="78690"/>
        <n v="91687"/>
        <n v="67579"/>
        <n v="64233"/>
        <n v="80158"/>
        <n v="76980"/>
        <n v="65383"/>
        <n v="59115"/>
        <n v="57029"/>
        <n v="71780"/>
        <n v="67570"/>
        <n v="63596"/>
        <n v="83146"/>
        <n v="55517"/>
        <n v="74257"/>
        <n v="99379"/>
        <n v="102248"/>
        <n v="68050"/>
        <n v="56072"/>
        <n v="86326"/>
        <n v="58384"/>
        <n v="57875"/>
        <n v="72436"/>
        <n v="68115"/>
        <n v="60574"/>
        <n v="83367"/>
        <n v="72721"/>
        <n v="52262"/>
        <n v="61086"/>
        <n v="64770"/>
        <n v="60570"/>
        <n v="61078"/>
        <n v="102273"/>
        <n v="59645"/>
        <n v="91471"/>
        <n v="60397"/>
        <n v="88095"/>
        <n v="97759"/>
        <n v="64516"/>
        <n v="62008"/>
        <n v="59317"/>
        <n v="66320"/>
        <n v="63732"/>
        <n v="61531"/>
        <n v="59844"/>
        <n v="69391"/>
        <n v="55959"/>
        <n v="64421"/>
        <n v="63174"/>
        <n v="77543"/>
        <n v="64441"/>
        <n v="82590"/>
        <n v="60065"/>
        <n v="60043"/>
        <n v="61726"/>
        <n v="76798"/>
        <n v="61760"/>
        <n v="83788"/>
        <n v="62515"/>
        <n v="61266"/>
        <n v="65241"/>
        <n v="57276"/>
        <n v="62643"/>
        <n v="80456"/>
        <n v="60111"/>
        <n v="73043"/>
        <n v="72844"/>
        <n v="63971"/>
        <n v="61048"/>
        <n v="61260"/>
        <n v="64829"/>
        <n v="62074"/>
        <n v="91206"/>
        <n v="105668"/>
        <n v="65223"/>
        <n v="65623"/>
        <n v="70774"/>
        <n v="59869"/>
        <n v="56573"/>
        <n v="57804"/>
        <n v="87076"/>
        <n v="58172"/>
        <n v="69119"/>
        <n v="93842"/>
        <n v="72410"/>
        <n v="80379"/>
        <n v="69034"/>
        <n v="84195"/>
        <n v="86189"/>
        <n v="67166"/>
        <n v="65976"/>
        <n v="72403"/>
        <n v="72038"/>
        <n v="82834"/>
        <n v="85966"/>
        <n v="76796"/>
        <n v="65636"/>
        <n v="81866"/>
        <n v="61058"/>
        <n v="72281"/>
        <n v="59757"/>
        <n v="62986"/>
        <n v="79462"/>
        <n v="87048"/>
        <n v="77902"/>
        <n v="66109"/>
        <n v="76408"/>
        <n v="58687"/>
        <n v="76288"/>
        <n v="55994"/>
        <n v="61798"/>
        <n v="71404"/>
        <n v="63888"/>
        <n v="70845"/>
        <n v="60642"/>
        <n v="55680"/>
        <n v="71356"/>
        <n v="78415"/>
        <n v="95446"/>
        <n v="76261"/>
        <n v="106983"/>
        <n v="52863"/>
        <n v="112565"/>
        <n v="59167"/>
        <n v="62696"/>
        <n v="64700"/>
        <n v="62171"/>
        <n v="65068"/>
        <n v="55292"/>
        <n v="56378"/>
        <n v="62641"/>
        <n v="91861"/>
        <n v="59486"/>
        <n v="91390"/>
        <n v="82115"/>
        <n v="59536"/>
        <n v="83308"/>
        <n v="54097"/>
        <n v="58414"/>
        <n v="60683"/>
        <n v="69104"/>
        <n v="65555"/>
        <n v="76342"/>
        <n v="61839"/>
        <n v="58128"/>
        <n v="61714"/>
        <n v="68449"/>
        <n v="60087"/>
        <n v="61933"/>
        <n v="71790"/>
        <n v="92846"/>
        <n v="71554"/>
        <n v="58705"/>
        <n v="68194"/>
        <n v="70691"/>
        <n v="90191"/>
        <n v="80330"/>
        <n v="62299"/>
        <n v="52507"/>
        <n v="65645"/>
        <n v="87646"/>
        <n v="75409"/>
        <n v="63740"/>
        <n v="55878"/>
        <n v="55556"/>
        <n v="57065"/>
        <n v="56181"/>
        <n v="61840"/>
        <n v="68307"/>
        <n v="82026"/>
        <n v="89222"/>
        <n v="74240"/>
        <n v="89705"/>
        <n v="69619"/>
        <n v="57496"/>
        <n v="64384"/>
        <n v="88876"/>
        <n v="62337"/>
        <n v="85291"/>
        <n v="64909"/>
        <n v="92917"/>
        <n v="60967"/>
        <n v="71134"/>
        <n v="60795"/>
        <n v="89711"/>
        <n v="62146"/>
        <n v="64530"/>
        <n v="82062"/>
        <n v="93475"/>
        <n v="71627"/>
        <n v="55398"/>
        <n v="73590"/>
        <n v="96510"/>
        <n v="61903"/>
        <n v="55248"/>
        <n v="70984"/>
        <n v="95577"/>
        <n v="71044"/>
        <n v="74975"/>
        <n v="83517"/>
        <n v="63681"/>
        <n v="94069"/>
        <n v="63486"/>
        <n v="66399"/>
        <n v="79029"/>
        <n v="68172"/>
        <n v="60298"/>
        <n v="64402"/>
        <n v="60733"/>
        <n v="82253"/>
        <n v="61716"/>
        <n v="61890"/>
        <n v="67461"/>
        <n v="61481"/>
        <n v="61002"/>
        <n v="70837"/>
        <n v="65506"/>
        <n v="87732"/>
        <n v="102629"/>
        <n v="64557"/>
        <n v="89819"/>
        <n v="122140"/>
        <n v="59386"/>
        <n v="64186"/>
        <n v="74293"/>
        <n v="56121"/>
        <n v="60969"/>
        <n v="74079"/>
        <n v="57105"/>
        <n v="77383"/>
        <n v="61330"/>
        <n v="63207"/>
        <n v="63476"/>
        <n v="68640"/>
        <n v="68129"/>
        <n v="63736"/>
        <n v="64736"/>
        <n v="75554"/>
        <n v="79617"/>
        <n v="57812"/>
        <n v="70008"/>
        <n v="58017"/>
        <n v="75779"/>
        <n v="62079"/>
        <n v="88887"/>
        <n v="73812"/>
        <n v="67818"/>
        <n v="56148"/>
        <n v="57951"/>
        <n v="73050"/>
        <n v="57396"/>
        <n v="60966"/>
        <n v="54694"/>
        <n v="80012"/>
        <n v="53061"/>
        <n v="65777"/>
        <n v="63508"/>
        <n v="73338"/>
        <n v="67743"/>
        <n v="74120"/>
        <n v="82481"/>
        <n v="72152"/>
        <n v="83186"/>
        <n v="71162"/>
        <n v="69299"/>
        <n v="55036"/>
        <n v="78331"/>
        <n v="72292"/>
        <n v="57581"/>
        <n v="60027"/>
        <n v="65039"/>
        <n v="64387"/>
        <n v="59401"/>
        <n v="59240"/>
        <n v="91795"/>
        <n v="65671"/>
        <n v="78294"/>
        <n v="59056"/>
        <n v="64428"/>
        <n v="71164"/>
        <n v="56225"/>
        <n v="64487"/>
        <n v="111727"/>
        <n v="94238"/>
        <n v="65325"/>
        <n v="67843"/>
        <n v="74731"/>
        <n v="93988"/>
        <n v="80333"/>
        <n v="72728"/>
        <n v="74414"/>
        <n v="70484"/>
        <n v="61537"/>
        <n v="72701"/>
        <n v="94375"/>
        <n v="65202"/>
        <n v="89586"/>
        <n v="61957"/>
        <n v="68868"/>
        <n v="60263"/>
        <n v="64209"/>
        <n v="56582"/>
        <n v="61627"/>
        <n v="100165"/>
        <n v="65945"/>
        <n v="65463"/>
        <n v="61152"/>
        <n v="57943"/>
        <n v="62282"/>
        <n v="64311"/>
        <n v="57835"/>
        <n v="65712"/>
        <n v="75108"/>
        <n v="55754"/>
        <n v="79525"/>
        <n v="65893"/>
        <n v="113696"/>
        <n v="56076"/>
        <n v="53344"/>
        <n v="97538"/>
        <n v="57504"/>
        <n v="89768"/>
        <n v="56196"/>
        <n v="81843"/>
        <n v="92690"/>
        <n v="57650"/>
        <n v="55990"/>
        <n v="63814"/>
        <n v="72061"/>
        <n v="53846"/>
        <n v="59234"/>
        <n v="86585"/>
        <n v="67180"/>
        <n v="73372"/>
        <n v="73054"/>
        <n v="70314"/>
        <n v="89816"/>
        <n v="94022"/>
        <n v="53279"/>
        <n v="54241"/>
        <n v="93167"/>
        <n v="60522"/>
        <n v="56510"/>
        <n v="76454"/>
        <n v="82502"/>
        <n v="58728"/>
        <n v="61394"/>
        <n v="57513"/>
        <n v="68942"/>
        <n v="65720"/>
        <n v="88709"/>
        <n v="81234"/>
        <n v="62932"/>
        <n v="65761"/>
        <n v="63928"/>
        <n v="86948"/>
        <n v="62655"/>
        <n v="62475"/>
        <n v="68469"/>
        <n v="64992"/>
        <n v="89143"/>
        <n v="68786"/>
        <n v="98167"/>
        <n v="55833"/>
        <n v="106848"/>
        <n v="69711"/>
        <n v="83007"/>
        <n v="66423"/>
        <n v="66956"/>
        <n v="53888"/>
        <n v="80291"/>
        <n v="92061"/>
        <n v="84629"/>
        <n v="102004"/>
        <n v="75384"/>
        <n v="85555"/>
        <n v="85393"/>
        <n v="63433"/>
        <n v="54011"/>
        <n v="54874"/>
        <n v="69222"/>
        <n v="72222"/>
        <n v="106511"/>
        <n v="69316"/>
        <n v="53390"/>
        <n v="87779"/>
        <n v="81856"/>
        <n v="84104"/>
        <n v="79168"/>
        <n v="70905"/>
        <n v="54872"/>
        <n v="65080"/>
        <n v="54117"/>
        <n v="64583"/>
        <n v="66218"/>
        <n v="62131"/>
        <n v="78720"/>
        <n v="93355"/>
        <n v="86563"/>
        <n v="83779"/>
        <n v="58578"/>
        <n v="88871"/>
        <n v="58591"/>
        <n v="75578"/>
        <n v="81212"/>
        <n v="58109"/>
        <n v="55778"/>
        <n v="69997"/>
        <n v="59086"/>
        <n v="96270"/>
        <n v="72706"/>
        <n v="59561"/>
        <n v="62227"/>
        <n v="75181"/>
        <n v="63924"/>
        <n v="85795"/>
        <n v="58472"/>
        <n v="59862"/>
        <n v="76752"/>
        <n v="64997"/>
        <n v="52401"/>
        <n v="78290"/>
        <n v="59788"/>
        <n v="62756"/>
        <n v="95367"/>
        <n v="64272"/>
        <n v="56691"/>
        <n v="55440"/>
        <n v="86187"/>
        <n v="92763"/>
        <n v="85452"/>
        <n v="98499"/>
        <n v="61042"/>
        <n v="57441"/>
        <n v="65665"/>
        <n v="61692"/>
        <n v="58908"/>
        <n v="62612"/>
        <n v="112029"/>
        <n v="58486"/>
        <n v="84567"/>
        <n v="103771"/>
        <n v="84486"/>
        <n v="59254"/>
        <n v="64104"/>
        <n v="66184"/>
        <n v="53415"/>
        <n v="79817"/>
        <n v="67286"/>
        <n v="56960"/>
        <n v="71810"/>
        <n v="62138"/>
        <n v="77042"/>
        <n v="78023"/>
        <n v="72086"/>
        <n v="66469"/>
        <n v="62554"/>
        <n v="69163"/>
        <n v="80687"/>
        <n v="67953"/>
        <n v="64440"/>
        <n v="66112"/>
        <n v="62190"/>
        <n v="93750"/>
        <n v="58645"/>
        <n v="107508"/>
        <n v="63256"/>
        <n v="103756"/>
        <n v="76295"/>
        <n v="69825"/>
        <n v="83814"/>
        <n v="69046"/>
        <n v="55977"/>
        <n v="54114"/>
        <n v="62060"/>
        <n v="71453"/>
        <n v="63110"/>
        <n v="60390"/>
        <n v="82835"/>
        <n v="77298"/>
        <n v="61277"/>
        <n v="59682"/>
        <n v="60429"/>
        <n v="64229"/>
        <n v="91647"/>
        <n v="59789"/>
        <n v="94657"/>
        <n v="55581"/>
        <n v="89217"/>
        <n v="67458"/>
        <n v="57792"/>
        <n v="68410"/>
        <n v="64503"/>
        <n v="58095"/>
        <n v="53083"/>
        <n v="78526"/>
        <n v="98089"/>
        <n v="86498"/>
        <n v="87239"/>
        <n v="67694"/>
        <n v="79699"/>
        <n v="62216"/>
        <n v="77371"/>
        <n v="67062"/>
        <n v="57973"/>
        <n v="68280"/>
        <n v="64177"/>
        <n v="59144"/>
        <n v="104315"/>
        <n v="89781"/>
        <n v="64709"/>
        <n v="80425"/>
        <n v="56033"/>
        <n v="69315"/>
        <n v="68344"/>
        <n v="103249"/>
        <n v="60823"/>
        <n v="71674"/>
        <n v="66475"/>
        <n v="111874"/>
        <n v="56745"/>
        <n v="85269"/>
        <n v="70026"/>
        <n v="72773"/>
        <n v="68481"/>
        <n v="75957"/>
        <n v="55604"/>
        <n v="76622"/>
        <n v="85132"/>
        <n v="78282"/>
        <n v="60496"/>
        <n v="74263"/>
        <n v="67491"/>
        <n v="101940"/>
        <n v="87852"/>
        <n v="89731"/>
        <n v="78899"/>
        <n v="59432"/>
        <n v="59689"/>
        <n v="56610"/>
        <n v="54137"/>
        <n v="66223"/>
        <n v="60644"/>
        <n v="75419"/>
        <n v="59733"/>
        <n v="67133"/>
        <n v="81035"/>
        <n v="62094"/>
        <n v="97297"/>
        <n v="112082"/>
        <n v="116214"/>
        <n v="105499"/>
        <n v="72169"/>
        <n v="73431"/>
        <n v="83720"/>
        <n v="86882"/>
        <n v="75493"/>
        <n v="69290"/>
        <n v="53253"/>
        <n v="64737"/>
        <n v="59327"/>
        <n v="52526"/>
        <n v="102023"/>
        <n v="64568"/>
        <n v="62657"/>
        <n v="64541"/>
        <n v="74771"/>
        <n v="88086"/>
        <n v="61419"/>
        <n v="72630"/>
        <n v="66431"/>
        <n v="89610"/>
        <n v="72814"/>
        <n v="75150"/>
        <n v="61338"/>
        <n v="68539"/>
        <n v="60755"/>
        <n v="69544"/>
        <n v="53960"/>
        <n v="62009"/>
        <n v="79374"/>
        <n v="71427"/>
        <n v="71889"/>
        <n v="80947"/>
        <n v="59657"/>
        <n v="107645"/>
        <n v="84370"/>
        <n v="111378"/>
        <n v="85557"/>
        <n v="53419"/>
        <n v="65827"/>
        <n v="75642"/>
        <n v="83945"/>
        <n v="59651"/>
        <n v="65617"/>
        <n v="57781"/>
        <n v="59647"/>
        <n v="95453"/>
        <n v="106557"/>
        <n v="57347"/>
        <n v="59377"/>
        <n v="79924"/>
        <n v="61887"/>
        <n v="72343"/>
        <n v="69306"/>
        <n v="66352"/>
        <n v="76136"/>
        <n v="67626"/>
        <n v="70561"/>
        <n v="58371"/>
        <n v="56790"/>
        <n v="59902"/>
        <n v="55465"/>
        <n v="79822"/>
        <n v="61854"/>
        <n v="64356"/>
        <n v="84001"/>
        <n v="67154"/>
        <n v="94754"/>
        <n v="74988"/>
        <n v="77304"/>
        <n v="64048"/>
        <n v="53118"/>
        <n v="52753"/>
        <n v="72809"/>
        <n v="80152"/>
        <n v="54509"/>
        <n v="81213"/>
        <n v="60291"/>
        <n v="67552"/>
        <n v="62670"/>
        <n v="74025"/>
        <n v="75634"/>
        <n v="81546"/>
        <n v="57221"/>
        <n v="67714"/>
        <n v="72560"/>
        <n v="78514"/>
        <n v="81988"/>
        <n v="64117"/>
        <n v="62261"/>
        <n v="77688"/>
        <n v="113833"/>
        <n v="83222"/>
        <n v="65134"/>
        <n v="67159"/>
        <n v="85050"/>
        <n v="70437"/>
        <n v="63270"/>
        <n v="79711"/>
        <n v="64214"/>
        <n v="98297"/>
        <n v="73719"/>
        <n v="61930"/>
        <n v="60157"/>
        <n v="71979"/>
        <n v="61198"/>
        <n v="58408"/>
        <n v="85897"/>
        <n v="66125"/>
        <n v="68072"/>
        <n v="80059"/>
        <n v="64323"/>
        <n v="65156"/>
        <n v="58664"/>
        <n v="53780"/>
        <n v="82465"/>
        <n v="71902"/>
        <n v="85674"/>
        <n v="66595"/>
        <n v="62075"/>
        <n v="73478"/>
        <n v="64251"/>
        <n v="59516"/>
        <n v="59095"/>
        <n v="64763"/>
        <n v="70882"/>
        <n v="58783"/>
        <n v="62828"/>
        <n v="88560"/>
        <n v="57142"/>
        <n v="77685"/>
        <n v="57350"/>
        <n v="63289"/>
        <n v="94485"/>
        <n v="63235"/>
        <n v="79402"/>
        <n v="84582"/>
        <n v="58242"/>
        <n v="82445"/>
        <n v="79033"/>
        <n v="101032"/>
        <n v="61701"/>
        <n v="55299"/>
        <n v="69264"/>
        <n v="71752"/>
        <n v="62708"/>
        <n v="56319"/>
        <n v="67384"/>
        <n v="59762"/>
        <n v="63061"/>
        <n v="94979"/>
        <n v="56289"/>
        <n v="80739"/>
        <n v="73855"/>
        <n v="58077"/>
        <n v="53211"/>
        <n v="61027"/>
        <n v="78520"/>
        <n v="67107"/>
        <n v="63043"/>
        <n v="68805"/>
        <n v="63866"/>
        <n v="68137"/>
        <n v="66590"/>
        <n v="58004"/>
        <n v="64348"/>
        <n v="65187"/>
        <n v="75121"/>
        <n v="104785"/>
        <n v="68269"/>
        <n v="82389"/>
        <n v="55752"/>
        <n v="72033"/>
        <n v="54017"/>
        <n v="89290"/>
        <n v="57344"/>
        <n v="84882"/>
        <n v="62035"/>
        <n v="122906"/>
        <n v="63163"/>
        <n v="56985"/>
        <n v="74657"/>
        <n v="62461"/>
        <n v="66072"/>
        <n v="67094"/>
        <n v="91519"/>
        <n v="92857"/>
        <n v="52983"/>
        <n v="68328"/>
        <n v="69486"/>
        <n v="61044"/>
        <n v="65051"/>
        <n v="63018"/>
        <n v="63234"/>
        <n v="60507"/>
        <n v="59764"/>
        <n v="73789"/>
        <n v="67100"/>
        <n v="92969"/>
        <n v="65108"/>
        <n v="61074"/>
        <n v="55177"/>
        <n v="54175"/>
        <n v="89395"/>
        <n v="65347"/>
        <n v="53444"/>
        <n v="56651"/>
        <n v="67104"/>
        <n v="61902"/>
        <n v="71141"/>
        <n v="58723"/>
        <n v="68092"/>
        <n v="107520"/>
        <n v="57872"/>
        <n v="70270"/>
        <n v="64013"/>
        <n v="92180"/>
        <n v="58565"/>
        <n v="98907"/>
        <n v="66293"/>
        <n v="55538"/>
        <n v="59576"/>
        <n v="88032"/>
        <n v="68690"/>
        <n v="75163"/>
        <n v="76522"/>
        <n v="68984"/>
        <n v="93626"/>
        <n v="72227"/>
        <n v="65436"/>
        <n v="77649"/>
        <n v="56391"/>
        <n v="71566"/>
        <n v="88250"/>
        <n v="64192"/>
        <n v="88790"/>
        <n v="73794"/>
        <n v="78568"/>
        <n v="66592"/>
        <n v="62088"/>
        <n v="58453"/>
        <n v="57974"/>
        <n v="64169"/>
        <n v="72340"/>
        <n v="61621"/>
        <n v="63055"/>
        <n v="80829"/>
        <n v="85152"/>
        <n v="59608"/>
        <n v="66529"/>
        <n v="92780"/>
        <n v="63379"/>
        <n v="69977"/>
        <n v="80268"/>
        <n v="53059"/>
        <n v="76683"/>
        <n v="54462"/>
        <n v="83981"/>
        <n v="82009"/>
        <n v="76655"/>
        <n v="54359"/>
        <n v="58882"/>
        <n v="66412"/>
        <n v="68512"/>
        <n v="61380"/>
        <n v="78799"/>
        <n v="56432"/>
        <n v="79078"/>
        <n v="74274"/>
        <n v="55785"/>
        <n v="60874"/>
        <n v="72093"/>
        <n v="55987"/>
        <n v="65745"/>
        <n v="58086"/>
        <n v="113825"/>
        <n v="83026"/>
        <n v="81016"/>
        <n v="63929"/>
        <n v="60526"/>
        <n v="65967"/>
        <n v="66168"/>
        <n v="89506"/>
        <n v="56417"/>
        <n v="68898"/>
        <n v="68180"/>
        <n v="76873"/>
        <n v="63816"/>
        <n v="60067"/>
        <n v="62521"/>
        <n v="92568"/>
        <n v="100823"/>
        <n v="78517"/>
        <n v="79043"/>
        <n v="74087"/>
        <n v="66717"/>
        <n v="85303"/>
        <n v="66280"/>
        <n v="65531"/>
        <n v="74511"/>
        <n v="86535"/>
        <n v="62189"/>
        <n v="62598"/>
        <n v="72345"/>
        <n v="83427"/>
        <n v="90944"/>
        <n v="79555"/>
        <n v="75532"/>
        <n v="77901"/>
        <n v="101565"/>
        <n v="60242"/>
        <n v="60718"/>
        <n v="59585"/>
        <n v="63518"/>
        <n v="113321"/>
        <n v="53037"/>
        <n v="66102"/>
        <n v="54441"/>
        <n v="71032"/>
        <n v="56703"/>
        <n v="58559"/>
        <n v="67909"/>
        <n v="90267"/>
        <n v="74134"/>
        <n v="57681"/>
        <n v="60168"/>
        <n v="87423"/>
        <n v="133044"/>
        <n v="59223"/>
        <n v="63964"/>
        <n v="70068"/>
        <n v="59322"/>
        <n v="93508"/>
        <n v="58462"/>
        <n v="88357"/>
        <n v="77538"/>
        <n v="65445"/>
        <n v="58886"/>
        <n v="85156"/>
        <n v="64840"/>
        <n v="75060"/>
        <n v="62924"/>
        <n v="67003"/>
        <n v="103272"/>
        <n v="58129"/>
        <n v="77475"/>
        <n v="74203"/>
        <n v="62115"/>
        <n v="109652"/>
        <n v="71374"/>
        <n v="63437"/>
        <n v="57452"/>
        <n v="75252"/>
        <n v="81218"/>
        <n v="60784"/>
        <n v="61416"/>
        <n v="74237"/>
        <n v="56722"/>
        <n v="60807"/>
        <n v="55053"/>
        <n v="73992"/>
        <n v="65523"/>
        <n v="59533"/>
        <n v="56144"/>
        <n v="86384"/>
        <n v="66229"/>
        <n v="54983"/>
        <n v="74419"/>
        <n v="68870"/>
        <n v="83735"/>
        <n v="84297"/>
        <n v="67890"/>
        <n v="103452"/>
        <n v="60706"/>
        <n v="57158"/>
        <n v="67667"/>
        <n v="60437"/>
        <n v="57661"/>
        <n v="57082"/>
        <n v="77757"/>
        <n v="69944"/>
        <n v="60418"/>
        <n v="63575"/>
        <n v="62561"/>
        <n v="56792"/>
        <n v="88481"/>
        <n v="59574"/>
        <n v="58219"/>
        <n v="69648"/>
        <n v="66397"/>
        <n v="58473"/>
        <n v="66573"/>
        <n v="57667"/>
        <n v="75317"/>
        <n v="84239"/>
        <n v="67688"/>
        <n v="56368"/>
        <n v="68920"/>
        <n v="61883"/>
        <n v="59943"/>
        <n v="82919"/>
        <n v="70321"/>
        <n v="69524"/>
        <n v="58358"/>
        <n v="72005"/>
        <n v="57976"/>
        <n v="65040"/>
        <n v="73968"/>
        <n v="61429"/>
        <n v="62881"/>
        <n v="58597"/>
        <n v="58843"/>
        <n v="68103"/>
        <n v="59128"/>
        <n v="69831"/>
        <n v="52809"/>
        <n v="67592"/>
        <n v="82729"/>
        <n v="67673"/>
        <n v="56870"/>
        <n v="92390"/>
        <n v="69417"/>
        <n v="105429"/>
        <n v="73902"/>
        <n v="80501"/>
        <n v="75950"/>
        <n v="85300"/>
        <n v="68848"/>
        <n v="61986"/>
        <n v="108825"/>
        <n v="71863"/>
        <n v="91749"/>
        <n v="78334"/>
        <n v="67956"/>
        <n v="91198"/>
        <n v="57458"/>
        <n v="93669"/>
        <n v="60494"/>
        <n v="68643"/>
        <n v="64865"/>
        <n v="54079"/>
        <n v="71329"/>
        <n v="75212"/>
        <n v="64064"/>
        <n v="116328"/>
        <n v="62214"/>
        <n v="61705"/>
        <n v="68234"/>
        <n v="101991"/>
        <n v="84070"/>
        <n v="101958"/>
        <n v="65017"/>
        <n v="59525"/>
        <n v="65770"/>
        <n v="53942"/>
        <n v="80628"/>
        <n v="54367"/>
        <n v="80508"/>
        <n v="66577"/>
        <n v="96522"/>
        <n v="56922"/>
        <n v="57076"/>
        <n v="65083"/>
        <n v="67746"/>
        <n v="95403"/>
        <n v="65121"/>
        <n v="63649"/>
        <n v="78349"/>
        <n v="63940"/>
        <n v="56095"/>
        <n v="62029"/>
        <n v="73237"/>
        <n v="72868"/>
        <n v="76118"/>
        <n v="62418"/>
        <n v="72666"/>
        <n v="96947"/>
        <n v="60380"/>
        <n v="90838"/>
        <n v="65968"/>
        <n v="92037"/>
        <n v="84633"/>
        <n v="68757"/>
        <n v="91080"/>
        <n v="101036"/>
        <n v="64743"/>
        <n v="67261"/>
        <n v="74676"/>
        <n v="78728"/>
        <n v="58592"/>
        <n v="88459"/>
        <n v="52463"/>
        <n v="96864"/>
        <n v="63938"/>
        <n v="78245"/>
        <n v="63509"/>
        <n v="58529"/>
        <n v="59020"/>
        <n v="120635"/>
        <n v="62971"/>
        <n v="80511"/>
        <n v="64258"/>
        <n v="67177"/>
        <n v="82428"/>
        <n v="109382"/>
        <n v="85161"/>
        <n v="88165"/>
        <n v="70671"/>
        <n v="62309"/>
        <n v="112964"/>
        <n v="58167"/>
        <n v="56675"/>
        <n v="93024"/>
        <n v="72724"/>
        <n v="66004"/>
        <n v="62793"/>
        <n v="75502"/>
        <n v="57499"/>
        <n v="66822"/>
        <n v="107745"/>
        <n v="98520"/>
        <n v="71108"/>
        <n v="61221"/>
        <n v="76355"/>
        <n v="55870"/>
        <n v="65168"/>
        <n v="66981"/>
        <n v="77932"/>
        <n v="58089"/>
        <n v="58156"/>
        <n v="95438"/>
        <n v="59158"/>
        <n v="107420"/>
        <n v="83959"/>
        <n v="62739"/>
        <n v="71638"/>
        <n v="71634"/>
        <n v="83495"/>
        <n v="75154"/>
        <n v="59447"/>
        <n v="69793"/>
        <n v="103248"/>
        <n v="72201"/>
        <n v="82651"/>
        <n v="71467"/>
        <n v="56852"/>
        <n v="72500"/>
        <n v="105136"/>
        <n v="55709"/>
        <n v="79957"/>
        <n v="82497"/>
        <n v="60882"/>
        <n v="63206"/>
        <n v="53746"/>
        <n v="86439"/>
        <n v="64430"/>
        <n v="80448"/>
        <n v="56976"/>
        <n v="89142"/>
        <n v="62995"/>
        <n v="63468"/>
        <n v="53337"/>
        <n v="106390"/>
        <n v="82209"/>
        <n v="82382"/>
        <n v="65299"/>
        <n v="58284"/>
        <n v="68009"/>
        <n v="67365"/>
        <n v="68202"/>
        <n v="62758"/>
        <n v="53323"/>
        <n v="76344"/>
        <n v="70174"/>
        <n v="79601"/>
        <n v="61122"/>
        <n v="94491"/>
        <n v="60708"/>
        <n v="59746"/>
        <n v="86763"/>
        <n v="72426"/>
        <n v="82791"/>
        <n v="78380"/>
        <n v="94692"/>
        <n v="86788"/>
        <n v="66389"/>
        <n v="78903"/>
        <n v="54923"/>
        <n v="60987"/>
        <n v="63503"/>
        <n v="80794"/>
        <n v="92256"/>
        <n v="75737"/>
        <n v="69604"/>
        <n v="67856"/>
        <n v="55879"/>
        <n v="70773"/>
        <n v="72411"/>
        <n v="68008"/>
        <n v="67209"/>
        <n v="66300"/>
        <n v="64261"/>
        <n v="94534"/>
        <n v="78221"/>
        <n v="65604"/>
        <n v="55135"/>
        <n v="95111"/>
        <n v="74982"/>
        <n v="64605"/>
        <n v="65429"/>
        <n v="52889"/>
        <n v="72329"/>
        <n v="60297"/>
        <n v="66450"/>
        <n v="64874"/>
        <n v="58150"/>
        <n v="61708"/>
        <n v="61356"/>
        <n v="78868"/>
        <n v="69948"/>
        <n v="61830"/>
        <n v="64938"/>
        <n v="70832"/>
        <n v="69843"/>
        <n v="84133"/>
        <n v="63665"/>
        <n v="52774"/>
        <n v="67665"/>
        <n v="64001"/>
        <n v="114050"/>
        <n v="93494"/>
        <n v="71244"/>
        <n v="107524"/>
        <n v="77294"/>
        <n v="104968"/>
        <n v="53658"/>
        <n v="78254"/>
        <n v="89216"/>
        <n v="61885"/>
        <n v="60246"/>
        <n v="78712"/>
        <n v="79222"/>
        <n v="69351"/>
        <n v="87789"/>
        <n v="55971"/>
        <n v="57817"/>
        <n v="58869"/>
        <n v="65428"/>
        <n v="61618"/>
        <n v="82312"/>
        <n v="66108"/>
        <n v="53944"/>
        <n v="61698"/>
        <n v="58366"/>
        <n v="59281"/>
        <n v="88502"/>
        <n v="64361"/>
        <n v="78982"/>
        <n v="69336"/>
        <n v="77040"/>
        <n v="58642"/>
        <n v="57932"/>
        <n v="58522"/>
        <n v="73046"/>
        <n v="77684"/>
        <n v="66403"/>
        <n v="70428"/>
        <n v="110178"/>
        <n v="76091"/>
        <n v="88827"/>
        <n v="69494"/>
        <n v="64036"/>
        <n v="75456"/>
        <n v="61013"/>
        <n v="62969"/>
        <n v="68828"/>
        <n v="85428"/>
        <n v="71683"/>
        <n v="53479"/>
        <n v="92457"/>
        <n v="61147"/>
        <n v="79430"/>
        <n v="90004"/>
        <n v="79707"/>
        <n v="82933"/>
        <n v="54546"/>
        <n v="58041"/>
        <n v="93764"/>
        <n v="75797"/>
        <n v="78413"/>
        <n v="68545"/>
        <n v="75123"/>
        <n v="64275"/>
        <n v="92185"/>
        <n v="67555"/>
        <n v="75135"/>
        <n v="75161"/>
        <n v="106853"/>
        <n v="102531"/>
        <n v="58811"/>
        <n v="63822"/>
        <n v="71826"/>
        <n v="69554"/>
        <n v="68243"/>
        <n v="99519"/>
        <n v="66549"/>
        <n v="69982"/>
        <n v="103729"/>
        <n v="53433"/>
        <n v="60086"/>
        <n v="90388"/>
        <n v="89837"/>
        <n v="58595"/>
        <n v="64359"/>
        <n v="88644"/>
        <n v="96095"/>
        <n v="60551"/>
        <n v="71806"/>
        <n v="66006"/>
        <n v="92281"/>
        <n v="60771"/>
        <n v="68981"/>
        <n v="54987"/>
        <n v="67663"/>
        <n v="66294"/>
        <n v="64696"/>
        <n v="65268"/>
        <n v="56614"/>
        <n v="81877"/>
        <n v="84807"/>
        <n v="87821"/>
        <n v="58199"/>
        <n v="60722"/>
        <n v="67256"/>
        <n v="64941"/>
        <n v="73266"/>
        <n v="71788"/>
        <n v="67079"/>
        <n v="95557"/>
        <n v="55866"/>
        <n v="62057"/>
        <n v="52326"/>
        <n v="69903"/>
        <n v="72512"/>
        <n v="70897"/>
        <n v="52793"/>
        <n v="66684"/>
        <n v="62526"/>
        <n v="54000"/>
        <n v="62097"/>
        <n v="54505"/>
        <n v="69794"/>
        <n v="97728"/>
        <n v="57197"/>
        <n v="93376"/>
        <n v="74970"/>
        <n v="53936"/>
        <n v="73868"/>
        <n v="62697"/>
        <n v="68859"/>
        <n v="128150"/>
        <n v="59843"/>
        <n v="96731"/>
        <n v="103395"/>
        <n v="86796"/>
        <n v="61647"/>
        <n v="64109"/>
        <n v="68502"/>
        <n v="59575"/>
        <n v="71954"/>
        <n v="96459"/>
        <n v="89220"/>
        <n v="57075"/>
        <n v="79473"/>
        <n v="64507"/>
        <n v="77798"/>
        <n v="98960"/>
        <n v="63871"/>
        <n v="59637"/>
        <n v="54391"/>
        <n v="61763"/>
        <n v="71607"/>
        <n v="59244"/>
        <n v="83552"/>
        <n v="59385"/>
        <n v="81001"/>
        <n v="66104"/>
        <n v="96944"/>
        <n v="67437"/>
        <n v="69979"/>
        <n v="73304"/>
        <n v="54096"/>
        <n v="62483"/>
        <n v="83067"/>
        <n v="106702"/>
        <n v="63225"/>
        <n v="62315"/>
        <n v="93309"/>
        <n v="71681"/>
        <n v="54841"/>
        <n v="106060"/>
        <n v="55734"/>
        <n v="76769"/>
        <n v="73414"/>
        <n v="57610"/>
        <n v="88180"/>
        <n v="100423"/>
        <n v="57906"/>
        <n v="59517"/>
        <n v="62747"/>
        <n v="70711"/>
        <n v="65845"/>
        <n v="87903"/>
        <n v="53471"/>
        <n v="79345"/>
        <n v="125832"/>
        <n v="77814"/>
        <n v="68683"/>
        <n v="60573"/>
        <n v="104561"/>
        <n v="64479"/>
        <n v="64499"/>
        <n v="73934"/>
        <n v="59408"/>
        <n v="55562"/>
        <n v="71834"/>
        <n v="74309"/>
        <n v="62408"/>
        <n v="62785"/>
        <n v="79890"/>
        <n v="67357"/>
        <n v="62527"/>
        <n v="97389"/>
        <n v="56967"/>
        <n v="59883"/>
        <n v="85578"/>
        <n v="95296"/>
        <n v="68231"/>
        <n v="64510"/>
        <n v="54753"/>
        <n v="61676"/>
        <n v="60361"/>
        <n v="66532"/>
        <n v="63441"/>
        <n v="56564"/>
        <n v="72097"/>
        <n v="97050"/>
        <n v="56820"/>
        <n v="58852"/>
        <n v="63302"/>
        <n v="62230"/>
        <n v="60435"/>
        <n v="94007"/>
        <n v="60897"/>
        <n v="90417"/>
        <n v="70462"/>
        <n v="108864"/>
        <n v="74343"/>
        <n v="78656"/>
        <n v="91034"/>
        <n v="75269"/>
        <n v="64250"/>
        <n v="80457"/>
        <n v="63565"/>
        <n v="58786"/>
        <n v="54051"/>
        <n v="76510"/>
        <n v="57734"/>
        <n v="61769"/>
        <n v="95260"/>
        <n v="97384"/>
        <n v="57527"/>
        <n v="87502"/>
        <n v="101912"/>
        <n v="68522"/>
        <n v="96284"/>
        <n v="71398"/>
        <n v="55773"/>
        <n v="87281"/>
        <n v="62733"/>
        <n v="88878"/>
        <n v="54519"/>
        <n v="61938"/>
        <n v="57658"/>
        <n v="85128"/>
        <n v="58107"/>
        <n v="71630"/>
        <n v="58763"/>
        <n v="60949"/>
        <n v="58444"/>
        <n v="67377"/>
        <n v="59289"/>
        <n v="57382"/>
        <n v="61370"/>
        <n v="51887"/>
        <n v="87605"/>
        <n v="78760"/>
        <n v="56907"/>
        <n v="74345"/>
        <n v="55853"/>
        <n v="71047"/>
        <n v="98211"/>
        <n v="81110"/>
        <n v="55943"/>
        <n v="56083"/>
        <n v="58218"/>
        <n v="106190"/>
        <n v="60037"/>
        <n v="72253"/>
        <n v="78013"/>
        <n v="85492"/>
        <n v="60870"/>
        <n v="62877"/>
        <n v="56468"/>
        <n v="88704"/>
        <n v="67742"/>
        <n v="88752"/>
        <n v="72528"/>
        <n v="57747"/>
        <n v="82161"/>
        <n v="58910"/>
        <n v="62652"/>
        <n v="68291"/>
        <n v="76103"/>
        <n v="62080"/>
        <n v="55828"/>
        <n v="84382"/>
        <n v="74523"/>
        <n v="72601"/>
        <n v="57246"/>
        <n v="64269"/>
        <n v="68100"/>
        <n v="67480"/>
        <n v="71553"/>
        <n v="92225"/>
        <n v="83223"/>
        <n v="68177"/>
        <n v="61236"/>
        <n v="83841"/>
        <n v="86367"/>
        <n v="68399"/>
        <n v="72545"/>
        <n v="61643"/>
        <n v="58181"/>
        <n v="59518"/>
        <n v="66003"/>
        <n v="79327"/>
        <n v="61124"/>
        <n v="71367"/>
        <n v="65230"/>
        <n v="71449"/>
        <n v="71887"/>
        <n v="62742"/>
        <n v="54381"/>
        <n v="63522"/>
        <n v="56022"/>
        <n v="55594"/>
        <n v="65009"/>
        <n v="60638"/>
        <n v="88535"/>
        <n v="52646"/>
        <n v="93762"/>
        <n v="65853"/>
        <n v="65768"/>
        <n v="62885"/>
        <n v="59656"/>
        <n v="61928"/>
        <n v="68635"/>
        <n v="62436"/>
        <n v="90298"/>
        <n v="64780"/>
        <n v="79748"/>
        <n v="93364"/>
        <n v="56371"/>
        <n v="60413"/>
        <n v="53579"/>
        <n v="65366"/>
        <n v="72633"/>
        <n v="54612"/>
        <n v="82441"/>
        <n v="67099"/>
        <n v="60457"/>
        <n v="65758"/>
        <n v="75880"/>
        <n v="58867"/>
        <n v="78784"/>
        <n v="62306"/>
        <n v="66936"/>
        <n v="60774"/>
        <n v="62997"/>
        <n v="70168"/>
        <n v="68547"/>
        <n v="62224"/>
        <n v="92796"/>
        <n v="62584"/>
        <n v="63375"/>
        <n v="78039"/>
        <n v="81527"/>
        <n v="70703"/>
        <n v="64162"/>
        <n v="85852"/>
        <n v="112422"/>
        <n v="56637"/>
        <n v="61607"/>
        <n v="87695"/>
        <n v="112893"/>
        <n v="54362"/>
        <n v="73117"/>
        <n v="57679"/>
        <n v="58005"/>
        <n v="67972"/>
        <n v="87933"/>
        <n v="97996"/>
        <n v="102020"/>
        <n v="61270"/>
        <n v="65510"/>
        <n v="61075"/>
        <n v="104572"/>
        <n v="77645"/>
        <n v="69548"/>
        <n v="59425"/>
        <n v="54440"/>
        <n v="55434"/>
        <n v="94391"/>
        <n v="111904"/>
        <n v="100064"/>
        <n v="74388"/>
        <n v="63388"/>
        <n v="64664"/>
        <n v="71898"/>
        <n v="109447"/>
        <n v="66963"/>
        <n v="75569"/>
        <n v="54052"/>
        <n v="79925"/>
        <n v="64037"/>
        <n v="67255"/>
        <n v="62746"/>
        <n v="76384"/>
        <n v="71487"/>
        <n v="87360"/>
        <n v="79057"/>
        <n v="61656"/>
        <n v="69489"/>
        <n v="61434"/>
        <n v="74229"/>
        <n v="64438"/>
        <n v="69257"/>
        <n v="61100"/>
        <n v="58947"/>
        <n v="70510"/>
        <n v="74979"/>
        <n v="61569"/>
        <n v="58135"/>
        <n v="56285"/>
        <n v="60710"/>
        <n v="62471"/>
        <n v="78931"/>
        <n v="59179"/>
        <n v="80528"/>
        <n v="91797"/>
        <n v="60080"/>
        <n v="74756"/>
        <n v="56757"/>
        <n v="62234"/>
        <n v="77336"/>
        <n v="67794"/>
        <n v="69215"/>
        <n v="79291"/>
        <n v="84244"/>
        <n v="62192"/>
        <n v="99002"/>
        <n v="61561"/>
        <n v="75580"/>
        <n v="74958"/>
        <n v="63215"/>
        <n v="81099"/>
        <n v="63646"/>
        <n v="56074"/>
        <n v="63959"/>
        <n v="70794"/>
        <n v="94930"/>
        <n v="63878"/>
        <n v="64044"/>
        <n v="65143"/>
        <n v="81063"/>
        <n v="86202"/>
        <n v="59376"/>
        <n v="70545"/>
        <n v="59588"/>
        <n v="102533"/>
        <n v="53071"/>
        <n v="110589"/>
        <n v="60893"/>
        <n v="59586"/>
        <n v="55918"/>
        <n v="75732"/>
        <n v="62516"/>
        <n v="58927"/>
        <n v="52966"/>
        <n v="62628"/>
        <n v="56645"/>
        <n v="61056"/>
        <n v="94650"/>
        <n v="60991"/>
        <n v="92355"/>
        <n v="55864"/>
        <n v="101461"/>
        <n v="64343"/>
        <n v="81338"/>
        <n v="74453"/>
        <n v="59392"/>
        <n v="65762"/>
        <n v="95224"/>
        <n v="96108"/>
        <n v="67851"/>
        <n v="65346"/>
        <n v="74104"/>
        <n v="61345"/>
        <n v="102771"/>
        <n v="83405"/>
        <n v="97119"/>
        <n v="60696"/>
        <n v="60202"/>
        <n v="65227"/>
        <n v="74667"/>
        <n v="53293"/>
        <n v="66078"/>
        <n v="95680"/>
        <n v="57407"/>
        <n v="58511"/>
        <n v="80474"/>
        <n v="67636"/>
        <n v="81763"/>
        <n v="82239"/>
        <n v="66937"/>
        <n v="53724"/>
        <n v="90813"/>
        <n v="82438"/>
        <n v="67838"/>
        <n v="58012"/>
        <n v="65829"/>
        <n v="67961"/>
        <n v="90934"/>
        <n v="61795"/>
        <n v="58321"/>
        <n v="98239"/>
        <n v="75594"/>
        <n v="57239"/>
        <n v="83737"/>
        <n v="78850"/>
        <n v="59102"/>
        <n v="64804"/>
        <n v="90025"/>
        <n v="52972"/>
        <n v="55324"/>
        <n v="70531"/>
        <n v="67886"/>
        <n v="64643"/>
        <n v="67988"/>
        <n v="89354"/>
        <n v="64920"/>
        <n v="69623"/>
        <n v="85571"/>
        <n v="65014"/>
        <n v="56155"/>
        <n v="59285"/>
        <n v="80711"/>
        <n v="61132"/>
        <n v="70380"/>
        <n v="63880"/>
        <n v="61829"/>
        <n v="76833"/>
        <n v="73757"/>
        <n v="102582"/>
        <n v="67208"/>
        <n v="91069"/>
        <n v="55758"/>
        <n v="64813"/>
        <n v="65357"/>
        <n v="57243"/>
        <n v="55550"/>
        <n v="95920"/>
        <n v="82668"/>
        <n v="64247"/>
        <n v="63015"/>
        <n v="62371"/>
        <n v="63333"/>
        <n v="59867"/>
        <n v="69255"/>
        <n v="68730"/>
        <n v="99452"/>
        <n v="90209"/>
        <n v="60626"/>
        <n v="63079"/>
        <n v="67403"/>
        <n v="56680"/>
        <n v="62434"/>
        <n v="58165"/>
        <n v="63935"/>
        <n v="73435"/>
        <n v="67506"/>
        <n v="61785"/>
        <n v="86094"/>
        <n v="111664"/>
        <n v="52293"/>
        <n v="64294"/>
        <n v="59287"/>
        <n v="69168"/>
        <n v="63212"/>
        <n v="62053"/>
        <n v="77749"/>
        <n v="66831"/>
        <n v="90874"/>
        <n v="74003"/>
        <n v="80915"/>
        <n v="55855"/>
        <n v="57578"/>
        <n v="62702"/>
        <n v="68004"/>
        <n v="64366"/>
        <n v="61836"/>
        <n v="101939"/>
        <n v="61162"/>
        <n v="55906"/>
        <n v="62890"/>
        <n v="62644"/>
        <n v="60408"/>
        <n v="104238"/>
        <n v="75107"/>
        <n v="81899"/>
        <n v="60946"/>
        <n v="57247"/>
        <n v="78677"/>
        <n v="55096"/>
        <n v="59676"/>
        <n v="86687"/>
        <n v="62769"/>
        <n v="57987"/>
        <n v="65530"/>
        <n v="55506"/>
        <n v="63680"/>
        <n v="104375"/>
        <n v="88497"/>
        <n v="62283"/>
        <n v="68667"/>
        <n v="73282"/>
        <n v="96914"/>
        <n v="64300"/>
        <n v="58409"/>
        <n v="59400"/>
        <n v="57687"/>
        <n v="65871"/>
        <n v="73654"/>
        <n v="58168"/>
        <n v="63925"/>
        <n v="68701"/>
        <n v="67236"/>
        <n v="79081"/>
        <n v="91312"/>
        <n v="66525"/>
        <n v="80952"/>
        <n v="53603"/>
        <n v="98069"/>
        <n v="74187"/>
        <n v="62581"/>
        <n v="59799"/>
        <n v="85993"/>
        <n v="63545"/>
        <n v="88873"/>
        <n v="116846"/>
        <n v="75441"/>
        <n v="89409"/>
        <n v="65548"/>
        <n v="57201"/>
        <n v="70747"/>
        <n v="57060"/>
        <n v="75472"/>
        <n v="63584"/>
        <n v="88875"/>
        <n v="62245"/>
        <n v="64316"/>
        <n v="60500"/>
        <n v="64372"/>
        <n v="75899"/>
        <n v="58758"/>
        <n v="59848"/>
        <n v="67833"/>
        <n v="79465"/>
        <n v="87154"/>
        <n v="67628"/>
        <n v="78593"/>
        <n v="84120"/>
        <n v="55004"/>
        <n v="57580"/>
        <n v="61317"/>
        <n v="62539"/>
        <n v="71132"/>
        <n v="60768"/>
        <n v="65670"/>
        <n v="73382"/>
        <n v="57886"/>
        <n v="64392"/>
        <n v="57202"/>
        <n v="89012"/>
        <n v="67648"/>
        <n v="65038"/>
        <n v="69167"/>
        <n v="82045"/>
        <n v="68170"/>
        <n v="67692"/>
        <n v="58961"/>
        <n v="107237"/>
        <n v="56508"/>
        <n v="69508"/>
        <n v="79423"/>
        <n v="69136"/>
        <n v="74169"/>
        <n v="59863"/>
        <n v="55795"/>
        <n v="91126"/>
        <n v="60257"/>
        <n v="74191"/>
        <n v="68912"/>
        <n v="69884"/>
        <n v="101531"/>
        <n v="79543"/>
        <n v="79796"/>
        <n v="80141"/>
        <n v="73042"/>
        <n v="56749"/>
        <n v="76076"/>
        <n v="68133"/>
        <n v="66958"/>
        <n v="65709"/>
        <n v="56509"/>
        <n v="58948"/>
        <n v="80499"/>
        <n v="55171"/>
        <n v="71987"/>
        <n v="84336"/>
        <n v="90423"/>
        <n v="60428"/>
        <n v="60576"/>
        <n v="74282"/>
        <n v="92213"/>
        <n v="68948"/>
        <n v="89315"/>
        <n v="66234"/>
        <n v="69185"/>
        <n v="68288"/>
        <n v="55119"/>
        <n v="78532"/>
        <n v="52927"/>
        <n v="60581"/>
        <n v="74914"/>
        <n v="65166"/>
        <n v="80713"/>
        <n v="54642"/>
        <n v="76853"/>
        <n v="57774"/>
        <n v="64224"/>
        <n v="87722"/>
        <n v="60379"/>
        <n v="90435"/>
        <n v="67048"/>
        <n v="62508"/>
        <n v="61167"/>
        <n v="57483"/>
        <n v="62848"/>
        <n v="78072"/>
        <n v="61751"/>
        <n v="71120"/>
        <n v="60737"/>
        <n v="101707"/>
        <n v="115296"/>
        <n v="77014"/>
        <n v="54060"/>
        <n v="98877"/>
        <n v="65896"/>
        <n v="59941"/>
        <n v="58745"/>
        <n v="57862"/>
        <n v="67718"/>
        <n v="56812"/>
        <n v="61125"/>
        <n v="135055"/>
        <n v="67978"/>
        <n v="60018"/>
        <n v="85948"/>
        <n v="56453"/>
        <n v="98869"/>
        <n v="65057"/>
        <n v="83262"/>
        <n v="60867"/>
        <n v="61069"/>
        <n v="60353"/>
        <n v="56822"/>
        <n v="65873"/>
        <n v="60470"/>
        <n v="65115"/>
        <n v="64703"/>
        <n v="80810"/>
        <n v="65471"/>
        <n v="83982"/>
        <n v="91320"/>
        <n v="65970"/>
        <n v="94861"/>
        <n v="75376"/>
        <n v="71209"/>
        <n v="73945"/>
        <n v="86683"/>
        <n v="64342"/>
        <n v="81320"/>
        <n v="61229"/>
        <n v="56539"/>
        <n v="60463"/>
        <n v="84985"/>
        <n v="65561"/>
        <n v="68036"/>
        <n v="65676"/>
        <n v="65679"/>
        <n v="95062"/>
        <n v="70802"/>
        <n v="63718"/>
        <n v="60719"/>
        <n v="64626"/>
        <n v="85137"/>
        <n v="86685"/>
        <n v="56264"/>
        <n v="56517"/>
        <n v="83546"/>
        <n v="62369"/>
        <n v="58815"/>
        <n v="69574"/>
        <n v="60148"/>
        <n v="79288"/>
        <n v="62263"/>
        <n v="52370"/>
        <n v="92036"/>
        <n v="63295"/>
        <n v="96540"/>
        <n v="68864"/>
        <n v="74837"/>
        <n v="100962"/>
        <n v="64237"/>
        <n v="101288"/>
        <n v="53679"/>
        <n v="91677"/>
        <n v="70874"/>
        <n v="64764"/>
        <n v="68027"/>
        <n v="58657"/>
        <n v="54908"/>
        <n v="64465"/>
        <n v="53773"/>
        <n v="63856"/>
        <n v="66407"/>
        <n v="110874"/>
        <n v="100507"/>
        <n v="64145"/>
        <n v="70444"/>
        <n v="55756"/>
        <n v="69616"/>
        <n v="92162"/>
        <n v="79130"/>
        <n v="82960"/>
        <n v="91790"/>
        <n v="89912"/>
        <n v="54007"/>
        <n v="77180"/>
        <n v="61630"/>
        <n v="61609"/>
        <n v="120572"/>
        <n v="75082"/>
        <n v="66561"/>
        <n v="81636"/>
        <n v="64139"/>
        <n v="67947"/>
        <n v="89849"/>
        <n v="113040"/>
        <n v="56718"/>
        <n v="91990"/>
        <n v="115534"/>
        <n v="84569"/>
        <n v="63587"/>
        <n v="60215"/>
        <n v="55288"/>
        <n v="69125"/>
        <n v="67517"/>
        <n v="75793"/>
        <n v="74199"/>
        <n v="65285"/>
        <n v="54303"/>
        <n v="75781"/>
        <n v="66026"/>
        <n v="68204"/>
        <n v="62229"/>
        <n v="68605"/>
        <n v="74658"/>
        <n v="56608"/>
        <n v="65870"/>
        <n v="65564"/>
        <n v="62485"/>
        <n v="53738"/>
        <n v="79705"/>
        <n v="54055"/>
        <n v="55198"/>
        <n v="98619"/>
        <n v="57139"/>
        <n v="60716"/>
        <n v="83923"/>
        <n v="73599"/>
        <n v="62786"/>
        <n v="54392"/>
        <n v="88242"/>
        <n v="84167"/>
        <n v="54321"/>
        <n v="72470"/>
        <n v="61142"/>
        <n v="70952"/>
        <n v="78680"/>
        <n v="62006"/>
        <n v="72807"/>
        <n v="64604"/>
        <n v="71580"/>
        <n v="60634"/>
        <n v="65123"/>
        <n v="58667"/>
        <n v="61880"/>
        <n v="92468"/>
        <n v="80227"/>
        <n v="61585"/>
        <n v="66265"/>
        <n v="92433"/>
        <n v="85079"/>
        <n v="65323"/>
        <n v="80418"/>
        <n v="56817"/>
        <n v="64368"/>
        <n v="57791"/>
        <n v="68568"/>
        <n v="64057"/>
        <n v="62161"/>
        <n v="77123"/>
        <n v="87267"/>
        <n v="54094"/>
        <n v="60448"/>
        <n v="79588"/>
        <n v="80446"/>
        <n v="73368"/>
        <n v="65475"/>
        <n v="67786"/>
        <n v="54351"/>
        <n v="61546"/>
        <n v="61743"/>
        <n v="72720"/>
        <n v="65107"/>
        <n v="60815"/>
        <n v="70419"/>
        <n v="69516"/>
        <n v="72487"/>
        <n v="57116"/>
        <n v="67011"/>
        <n v="63700"/>
        <n v="63063"/>
        <n v="73569"/>
        <n v="71914"/>
        <n v="78235"/>
        <n v="60073"/>
        <n v="64831"/>
        <n v="75629"/>
        <n v="54920"/>
        <n v="58463"/>
        <n v="68263"/>
        <n v="63117"/>
        <n v="66064"/>
        <n v="102766"/>
        <n v="66876"/>
        <n v="82131"/>
        <n v="71048"/>
        <n v="93005"/>
        <n v="59113"/>
        <n v="80239"/>
        <n v="57549"/>
        <n v="60838"/>
        <n v="64464"/>
        <n v="64157"/>
        <n v="92257"/>
        <n v="59011"/>
        <n v="74033"/>
        <n v="66701"/>
        <n v="57275"/>
        <n v="106863"/>
        <n v="83697"/>
        <n v="61578"/>
        <n v="62712"/>
        <n v="58126"/>
        <n v="70175"/>
        <n v="64881"/>
        <n v="73895"/>
        <n v="83005"/>
        <n v="94681"/>
        <n v="55979"/>
        <n v="91438"/>
        <n v="106937"/>
        <n v="61518"/>
        <n v="68958"/>
        <n v="59258"/>
        <n v="55207"/>
        <n v="63000"/>
        <n v="56520"/>
        <n v="83560"/>
        <n v="67650"/>
        <n v="112880"/>
        <n v="69435"/>
        <n v="56834"/>
        <n v="61510"/>
        <n v="63741"/>
        <n v="56842"/>
        <n v="92047"/>
        <n v="85102"/>
        <n v="59936"/>
        <n v="61699"/>
        <n v="107510"/>
        <n v="76052"/>
        <n v="54812"/>
        <n v="58650"/>
        <n v="62989"/>
        <n v="98597"/>
        <n v="95711"/>
        <n v="66979"/>
        <n v="64963"/>
        <n v="56741"/>
        <n v="71930"/>
        <n v="62518"/>
        <n v="55070"/>
        <n v="69352"/>
        <n v="55047"/>
        <n v="64586"/>
        <n v="71859"/>
        <n v="75876"/>
        <n v="72859"/>
        <n v="52334"/>
        <n v="90459"/>
        <n v="61473"/>
        <n v="97977"/>
        <n v="66697"/>
        <n v="74071"/>
        <n v="63153"/>
        <n v="64808"/>
        <n v="94619"/>
        <n v="59852"/>
        <n v="59813"/>
        <n v="60330"/>
        <n v="57614"/>
        <n v="62952"/>
        <n v="66621"/>
        <n v="57980"/>
        <n v="104162"/>
        <n v="71982"/>
        <n v="63299"/>
        <n v="65592"/>
        <n v="67720"/>
        <n v="74105"/>
        <n v="55535"/>
        <n v="79911"/>
        <n v="76709"/>
        <n v="79818"/>
        <n v="60919"/>
        <n v="65557"/>
        <n v="67490"/>
        <n v="60653"/>
        <n v="94828"/>
        <n v="59351"/>
        <n v="66419"/>
        <n v="79196"/>
        <n v="69038"/>
        <n v="87998"/>
        <n v="82770"/>
        <n v="80067"/>
        <n v="55102"/>
        <n v="84384"/>
        <n v="96569"/>
        <n v="57562"/>
        <n v="95328"/>
        <n v="80588"/>
        <n v="64968"/>
        <n v="78420"/>
        <n v="61433"/>
        <n v="63170"/>
        <n v="64504"/>
        <n v="64556"/>
        <n v="88835"/>
        <n v="57896"/>
        <n v="62378"/>
        <n v="82821"/>
        <n v="59302"/>
        <n v="73727"/>
        <n v="62479"/>
        <n v="68032"/>
        <n v="92889"/>
        <n v="58441"/>
        <n v="62789"/>
        <n v="56692"/>
        <n v="77459"/>
        <n v="61534"/>
        <n v="53717"/>
        <n v="84331"/>
        <n v="91209"/>
        <n v="60146"/>
        <n v="73249"/>
        <n v="63474"/>
        <n v="78174"/>
        <n v="107005"/>
        <n v="66058"/>
        <n v="61288"/>
        <n v="82381"/>
        <n v="77791"/>
        <n v="62535"/>
        <n v="69897"/>
        <n v="82548"/>
        <n v="101400"/>
        <n v="76721"/>
        <n v="58116"/>
        <n v="89317"/>
        <n v="65754"/>
        <n v="69195"/>
        <n v="65441"/>
        <n v="109952"/>
        <n v="66417"/>
        <n v="55936"/>
        <n v="72762"/>
        <n v="61596"/>
        <n v="73067"/>
        <n v="73333"/>
        <n v="73485"/>
        <n v="62867"/>
        <n v="110037"/>
        <n v="91428"/>
        <n v="86618"/>
        <n v="56198"/>
        <n v="65034"/>
        <n v="56556"/>
        <n v="67254"/>
        <n v="66813"/>
        <n v="56959"/>
        <n v="64397"/>
        <n v="60372"/>
        <n v="65191"/>
        <n v="56788"/>
        <n v="66978"/>
        <n v="58802"/>
        <n v="56552"/>
        <n v="55885"/>
        <n v="65280"/>
        <n v="56799"/>
        <n v="95689"/>
        <n v="64522"/>
        <n v="69962"/>
        <n v="52048"/>
        <n v="118528"/>
        <n v="57319"/>
        <n v="69581"/>
        <n v="52790"/>
        <n v="64964"/>
        <n v="54745"/>
        <n v="62690"/>
        <n v="77002"/>
        <n v="61729"/>
        <n v="62904"/>
        <n v="94352"/>
        <n v="73136"/>
        <n v="65581"/>
        <n v="60153"/>
        <n v="53598"/>
        <n v="73221"/>
        <n v="64740"/>
        <n v="64171"/>
        <n v="61119"/>
        <n v="62247"/>
        <n v="85565"/>
        <n v="53447"/>
        <n v="63497"/>
        <n v="56343"/>
        <n v="60008"/>
        <n v="82895"/>
        <n v="61031"/>
        <n v="68258"/>
        <n v="63539"/>
        <n v="105567"/>
        <n v="87620"/>
        <n v="101898"/>
        <n v="64827"/>
        <n v="58084"/>
        <n v="103459"/>
        <n v="59141"/>
        <n v="90243"/>
        <n v="66911"/>
        <n v="62740"/>
        <n v="86600"/>
        <n v="70467"/>
        <n v="97763"/>
        <n v="59973"/>
        <n v="60415"/>
        <n v="67899"/>
        <n v="67161"/>
        <n v="86801"/>
        <n v="95237"/>
        <n v="84400"/>
        <n v="69048"/>
        <n v="67171"/>
        <n v="62570"/>
        <n v="52588"/>
        <n v="55791"/>
        <n v="81139"/>
        <n v="59175"/>
        <n v="65571"/>
        <n v="61869"/>
        <n v="59269"/>
        <n v="75254"/>
        <n v="86166"/>
        <n v="86780"/>
        <n v="98171"/>
        <n v="79585"/>
        <n v="64790"/>
        <n v="84467"/>
        <n v="64090"/>
        <n v="69416"/>
        <n v="58048"/>
        <n v="57609"/>
        <n v="57780"/>
        <n v="86461"/>
        <n v="64159"/>
        <n v="77985"/>
        <n v="66651"/>
        <n v="72133"/>
        <n v="72398"/>
        <n v="58924"/>
        <n v="87716"/>
        <n v="54702"/>
        <n v="53075"/>
        <n v="95834"/>
        <n v="68800"/>
        <n v="78816"/>
        <n v="64628"/>
        <n v="80214"/>
        <n v="73783"/>
        <n v="60630"/>
        <n v="90690"/>
        <n v="58119"/>
        <n v="61402"/>
        <n v="86342"/>
        <n v="57355"/>
        <n v="78253"/>
        <n v="57252"/>
        <n v="73545"/>
        <n v="100745"/>
        <n v="59184"/>
        <n v="96366"/>
        <n v="88288"/>
        <n v="54791"/>
        <n v="65808"/>
        <n v="56282"/>
        <n v="94122"/>
        <n v="60781"/>
        <n v="71562"/>
        <n v="97217"/>
        <n v="67368"/>
        <n v="74317"/>
        <n v="73337"/>
        <n v="63042"/>
        <n v="85344"/>
        <n v="55634"/>
        <n v="59603"/>
        <n v="69549"/>
        <n v="61520"/>
        <n v="65494"/>
        <n v="75536"/>
        <n v="67446"/>
        <n v="77862"/>
        <n v="71908"/>
        <n v="68409"/>
        <n v="55037"/>
        <n v="60675"/>
        <n v="72992"/>
        <n v="82329"/>
        <n v="92533"/>
        <n v="94141"/>
        <n v="60828"/>
        <n v="85113"/>
        <n v="54582"/>
        <n v="65376"/>
        <n v="82869"/>
        <n v="64000"/>
        <n v="63257"/>
        <n v="68484"/>
        <n v="63715"/>
        <n v="57893"/>
        <n v="74749"/>
        <n v="100749"/>
        <n v="96606"/>
        <n v="95477"/>
        <n v="62996"/>
        <n v="77211"/>
        <n v="65089"/>
        <n v="53927"/>
        <n v="65263"/>
        <n v="66659"/>
        <n v="64422"/>
        <n v="81468"/>
        <n v="57235"/>
        <n v="60875"/>
        <n v="91553"/>
        <n v="64502"/>
        <n v="59583"/>
        <n v="60039"/>
        <n v="59614"/>
        <n v="68672"/>
        <n v="67410"/>
        <n v="71513"/>
        <n v="74357"/>
        <n v="54112"/>
        <n v="130513"/>
        <n v="79621"/>
        <n v="88777"/>
        <n v="94240"/>
        <n v="53684"/>
        <n v="63862"/>
        <n v="56856"/>
        <n v="65182"/>
        <n v="65276"/>
        <n v="60824"/>
        <n v="62661"/>
        <n v="62437"/>
        <n v="54671"/>
        <n v="56975"/>
        <n v="54901"/>
        <n v="69485"/>
        <n v="62201"/>
        <n v="65106"/>
        <n v="72454"/>
        <n v="72781"/>
        <n v="63385"/>
        <n v="62813"/>
        <n v="65334"/>
        <n v="67126"/>
        <n v="54900"/>
        <n v="59413"/>
        <n v="68881"/>
        <n v="76346"/>
        <n v="108157"/>
        <n v="67935"/>
        <n v="73732"/>
        <n v="61672"/>
        <n v="80034"/>
        <n v="72765"/>
        <n v="55118"/>
        <n v="81387"/>
        <n v="109010"/>
        <n v="63530"/>
        <n v="69115"/>
        <n v="63685"/>
        <n v="82215"/>
        <n v="55197"/>
        <n v="62482"/>
        <n v="72602"/>
        <n v="98381"/>
        <n v="60185"/>
        <n v="92500"/>
        <n v="67279"/>
        <n v="62710"/>
        <n v="57460"/>
        <n v="70426"/>
        <n v="66824"/>
        <n v="55528"/>
        <n v="85005"/>
        <n v="63058"/>
        <n v="79693"/>
        <n v="69602"/>
        <n v="87013"/>
        <n v="73591"/>
        <n v="89071"/>
        <n v="65869"/>
        <n v="52936"/>
        <n v="58872"/>
        <n v="57532"/>
        <n v="97778"/>
        <n v="55420"/>
        <n v="70388"/>
        <n v="85707"/>
        <n v="61465"/>
        <n v="96480"/>
        <n v="65969"/>
        <n v="59986"/>
        <n v="81263"/>
        <n v="56438"/>
        <n v="70332"/>
        <n v="59665"/>
        <n v="58200"/>
        <n v="70533"/>
        <n v="80980"/>
        <n v="86494"/>
        <n v="56715"/>
        <n v="98847"/>
        <n v="83170"/>
        <n v="73332"/>
        <n v="71351"/>
        <n v="74532"/>
        <n v="59529"/>
        <n v="65211"/>
        <n v="65427"/>
        <n v="60399"/>
        <n v="59362"/>
        <n v="67488"/>
        <n v="82399"/>
        <n v="59628"/>
        <n v="84313"/>
        <n v="61727"/>
        <n v="61172"/>
        <n v="54403"/>
        <n v="53489"/>
        <n v="54476"/>
        <n v="68661"/>
        <n v="58211"/>
        <n v="72845"/>
        <n v="68705"/>
        <n v="70597"/>
        <n v="75289"/>
        <n v="54951"/>
        <n v="65495"/>
        <n v="65994"/>
        <n v="58986"/>
        <n v="101558"/>
        <n v="59316"/>
        <n v="68762"/>
        <n v="65732"/>
        <n v="60170"/>
        <n v="101386"/>
        <n v="66240"/>
        <n v="65912"/>
        <n v="107787"/>
        <n v="71068"/>
        <n v="61407"/>
        <n v="80164"/>
        <n v="83063"/>
        <n v="100882"/>
        <n v="58973"/>
        <n v="63658"/>
        <n v="54994"/>
        <n v="68345"/>
        <n v="75250"/>
        <n v="65270"/>
        <n v="62206"/>
        <n v="62058"/>
        <n v="59012"/>
        <n v="98456"/>
        <n v="56840"/>
        <n v="67513"/>
        <n v="86649"/>
        <n v="90796"/>
        <n v="72972"/>
        <n v="67191"/>
        <n v="55933"/>
        <n v="109222"/>
        <n v="64375"/>
        <n v="68725"/>
        <n v="113219"/>
        <n v="55085"/>
        <n v="60075"/>
        <n v="62356"/>
        <n v="97771"/>
        <n v="63821"/>
        <n v="71608"/>
        <n v="58508"/>
        <n v="74531"/>
        <n v="89292"/>
        <n v="79839"/>
        <n v="65752"/>
        <n v="66565"/>
        <n v="57055"/>
        <n v="66629"/>
        <n v="53887"/>
        <n v="84177"/>
        <n v="65860"/>
        <n v="94170"/>
        <n v="57939"/>
        <n v="70604"/>
        <n v="59363"/>
        <n v="90765"/>
        <n v="55854"/>
        <n v="79187"/>
        <n v="59422"/>
        <n v="91711"/>
        <n v="56647"/>
        <n v="66400"/>
        <n v="65989"/>
        <n v="56771"/>
        <n v="60055"/>
        <n v="95467"/>
        <n v="101057"/>
        <n v="63420"/>
        <n v="71062"/>
        <n v="62844"/>
        <n v="81665"/>
        <n v="67232"/>
        <n v="77386"/>
        <n v="60757"/>
        <n v="65105"/>
        <n v="95124"/>
        <n v="59870"/>
        <n v="59272"/>
        <n v="71882"/>
        <n v="84710"/>
        <n v="80496"/>
        <n v="81221"/>
        <n v="57269"/>
        <n v="85783"/>
        <n v="91235"/>
        <n v="66681"/>
        <n v="86774"/>
        <n v="87276"/>
        <n v="60961"/>
        <n v="96706"/>
        <n v="94594"/>
        <n v="79159"/>
        <n v="81759"/>
        <n v="66751"/>
        <n v="54853"/>
        <n v="97911"/>
        <n v="80024"/>
        <n v="68608"/>
        <n v="91041"/>
        <n v="61136"/>
        <n v="68046"/>
        <n v="69610"/>
        <n v="71945"/>
        <n v="104118"/>
        <n v="57228"/>
        <n v="67170"/>
        <n v="97767"/>
        <n v="65819"/>
        <n v="67061"/>
        <n v="92769"/>
        <n v="77527"/>
        <n v="69071"/>
        <n v="84328"/>
        <n v="92787"/>
        <n v="60671"/>
        <n v="74556"/>
        <n v="54219"/>
        <n v="80632"/>
        <n v="66761"/>
        <n v="58476"/>
        <n v="61026"/>
        <n v="68361"/>
        <n v="91442"/>
        <n v="63617"/>
        <n v="60800"/>
        <n v="92731"/>
        <n v="80867"/>
        <n v="63005"/>
        <n v="58713"/>
        <n v="54442"/>
        <n v="78328"/>
        <n v="88368"/>
        <n v="70312"/>
        <n v="62113"/>
        <n v="62777"/>
        <n v="89746"/>
        <n v="60912"/>
        <n v="51865"/>
        <n v="58303"/>
        <n v="93226"/>
        <n v="73362"/>
        <n v="75246"/>
        <n v="94659"/>
        <n v="70155"/>
        <n v="52457"/>
        <n v="75310"/>
        <n v="115215"/>
        <n v="76481"/>
        <n v="90151"/>
        <n v="68376"/>
        <n v="55942"/>
        <n v="70475"/>
        <n v="62859"/>
        <n v="92470"/>
        <n v="55586"/>
        <n v="101190"/>
        <n v="53755"/>
        <n v="57900"/>
        <n v="53764"/>
        <n v="83960"/>
        <n v="69230"/>
        <n v="71530"/>
        <n v="89228"/>
        <n v="72884"/>
        <n v="78726"/>
        <n v="78030"/>
        <n v="67994"/>
        <n v="87992"/>
        <n v="77213"/>
        <n v="87623"/>
        <n v="64949"/>
        <n v="78643"/>
        <n v="57559"/>
        <n v="55002"/>
        <n v="61613"/>
        <n v="60678"/>
        <n v="57829"/>
        <n v="61476"/>
        <n v="82127"/>
        <n v="104976"/>
        <n v="89955"/>
        <n v="61458"/>
        <n v="65416"/>
        <n v="59122"/>
        <n v="77338"/>
        <n v="83827"/>
        <n v="68048"/>
        <n v="113589"/>
        <n v="63579"/>
        <n v="87364"/>
        <n v="112233"/>
        <n v="81281"/>
        <n v="63078"/>
        <n v="75078"/>
        <n v="56716"/>
        <n v="71529"/>
        <n v="55200"/>
        <n v="67869"/>
        <n v="70789"/>
        <n v="62383"/>
        <n v="54290"/>
        <n v="87398"/>
        <n v="59519"/>
        <n v="61615"/>
        <n v="68907"/>
        <n v="68655"/>
        <n v="59215"/>
        <n v="87622"/>
        <n v="67115"/>
        <n v="63461"/>
        <n v="70574"/>
        <n v="83568"/>
        <n v="80697"/>
        <n v="79783"/>
        <n v="76004"/>
        <n v="58296"/>
        <n v="58103"/>
        <n v="57764"/>
        <n v="55732"/>
        <n v="78171"/>
        <n v="89666"/>
        <n v="62076"/>
        <n v="70496"/>
        <n v="84232"/>
        <n v="68824"/>
        <n v="63796"/>
        <n v="90718"/>
        <n v="62398"/>
        <n v="54544"/>
        <n v="66970"/>
        <n v="95679"/>
        <n v="63498"/>
        <n v="55867"/>
        <n v="106117"/>
        <n v="64217"/>
        <n v="63953"/>
        <n v="90332"/>
        <n v="60654"/>
        <n v="61859"/>
        <n v="88551"/>
        <n v="91367"/>
        <n v="79655"/>
        <n v="69655"/>
        <n v="88269"/>
        <n v="55800"/>
        <n v="60703"/>
        <n v="62547"/>
        <n v="104156"/>
        <n v="58257"/>
        <n v="58660"/>
        <n v="92571"/>
        <n v="58138"/>
        <n v="64615"/>
        <n v="74163"/>
        <n v="62246"/>
        <n v="60227"/>
        <n v="60270"/>
        <n v="114469"/>
        <n v="57533"/>
        <n v="67857"/>
        <n v="56131"/>
        <n v="96183"/>
        <n v="53646"/>
        <n v="73246"/>
        <n v="59423"/>
        <n v="58100"/>
        <n v="60928"/>
        <n v="68025"/>
        <n v="77156"/>
        <n v="85411"/>
        <n v="73413"/>
        <n v="114352"/>
        <n v="83167"/>
        <n v="53879"/>
        <n v="71270"/>
        <n v="66932"/>
        <n v="68718"/>
        <n v="57081"/>
        <n v="76847"/>
        <n v="83339"/>
        <n v="64182"/>
        <n v="61943"/>
        <n v="82618"/>
        <n v="101429"/>
        <n v="103429"/>
        <n v="63555"/>
        <n v="70762"/>
        <n v="58628"/>
        <n v="77098"/>
        <n v="73582"/>
        <n v="56838"/>
        <n v="75418"/>
        <n v="85919"/>
        <n v="67752"/>
        <n v="56193"/>
        <n v="88543"/>
        <n v="94234"/>
        <n v="64074"/>
        <n v="75084"/>
        <n v="64298"/>
        <n v="73946"/>
        <n v="58821"/>
        <n v="61253"/>
        <n v="82206"/>
        <n v="71588"/>
        <n v="57185"/>
        <n v="61894"/>
        <n v="61064"/>
        <n v="64195"/>
        <n v="89118"/>
        <n v="106819"/>
        <n v="58914"/>
        <n v="65909"/>
        <n v="65275"/>
        <n v="85382"/>
        <n v="62647"/>
        <n v="64136"/>
        <n v="57297"/>
        <n v="54625"/>
        <n v="60499"/>
        <n v="81645"/>
        <n v="64562"/>
        <n v="59923"/>
        <n v="56259"/>
        <n v="61319"/>
        <n v="68678"/>
        <n v="84997"/>
        <n v="80313"/>
        <n v="86940"/>
        <n v="84205"/>
        <n v="82241"/>
        <n v="74400"/>
        <n v="52521"/>
        <n v="63748"/>
        <n v="90194"/>
        <n v="83772"/>
        <n v="55460"/>
        <n v="71151"/>
        <n v="61084"/>
        <n v="60131"/>
        <n v="100321"/>
        <n v="59038"/>
        <n v="63029"/>
        <n v="62046"/>
        <n v="61728"/>
        <n v="91765"/>
        <n v="64954"/>
        <n v="79217"/>
        <n v="56549"/>
        <n v="54191"/>
        <n v="56797"/>
        <n v="103007"/>
        <n v="60377"/>
        <n v="86871"/>
        <n v="65399"/>
        <n v="63322"/>
        <n v="86434"/>
        <n v="77497"/>
        <n v="75643"/>
        <n v="56653"/>
        <n v="59336"/>
        <n v="115074"/>
        <n v="72249"/>
        <n v="54136"/>
        <n v="54228"/>
        <n v="54788"/>
        <n v="65876"/>
        <n v="67544"/>
        <n v="60366"/>
        <n v="103153"/>
        <n v="63462"/>
        <n v="134173"/>
        <n v="59845"/>
        <n v="56433"/>
        <n v="60934"/>
        <n v="99221"/>
        <n v="54274"/>
        <n v="54816"/>
        <n v="74268"/>
        <n v="55128"/>
        <n v="78950"/>
        <n v="66155"/>
        <n v="65077"/>
        <n v="82134"/>
        <n v="61540"/>
        <n v="69022"/>
        <n v="55257"/>
        <n v="75686"/>
        <n v="108032"/>
        <n v="80840"/>
        <n v="85067"/>
        <n v="96315"/>
        <n v="73208"/>
        <n v="64976"/>
        <n v="70129"/>
        <n v="85647"/>
        <n v="61787"/>
        <n v="79914"/>
        <n v="59121"/>
        <n v="76871"/>
        <n v="67047"/>
        <n v="82320"/>
        <n v="68042"/>
        <n v="59607"/>
        <n v="77735"/>
        <n v="54779"/>
        <n v="62660"/>
        <n v="57427"/>
        <n v="65524"/>
        <n v="61741"/>
        <n v="61351"/>
        <n v="61427"/>
        <n v="58572"/>
        <n v="67321"/>
        <n v="62757"/>
        <n v="61947"/>
        <n v="85454"/>
        <n v="60456"/>
        <n v="65767"/>
        <n v="61171"/>
        <n v="71245"/>
        <n v="72738"/>
        <n v="82101"/>
        <n v="55412"/>
        <n v="55015"/>
        <n v="64745"/>
        <n v="59375"/>
        <n v="77954"/>
        <n v="62776"/>
        <n v="61453"/>
        <n v="98440"/>
        <n v="83941"/>
        <n v="73007"/>
        <n v="62731"/>
        <n v="59131"/>
        <n v="63478"/>
        <n v="62342"/>
        <n v="65694"/>
        <n v="53713"/>
        <n v="52981"/>
        <n v="84879"/>
        <n v="95717"/>
        <n v="64029"/>
        <n v="60103"/>
        <n v="61337"/>
        <n v="71633"/>
        <n v="61898"/>
        <n v="68136"/>
        <n v="64492"/>
        <n v="61595"/>
        <n v="72083"/>
        <n v="98610"/>
        <n v="103528"/>
        <n v="82977"/>
        <n v="91015"/>
        <n v="66707"/>
        <n v="77939"/>
        <n v="60942"/>
        <n v="64742"/>
        <n v="82549"/>
        <n v="107455"/>
        <n v="60537"/>
        <n v="64511"/>
        <n v="59024"/>
        <n v="66653"/>
        <n v="64672"/>
        <n v="88707"/>
        <n v="72749"/>
        <n v="81302"/>
        <n v="89141"/>
        <n v="97981"/>
        <n v="98748"/>
        <n v="61017"/>
        <n v="65781"/>
        <n v="62892"/>
        <n v="67825"/>
        <n v="67120"/>
        <n v="62755"/>
        <n v="63949"/>
        <n v="81560"/>
        <n v="104215"/>
        <n v="58818"/>
        <n v="67071"/>
        <n v="76760"/>
        <n v="93711"/>
        <n v="73554"/>
        <n v="68055"/>
        <n v="61625"/>
        <n v="84672"/>
        <n v="95797"/>
        <n v="60663"/>
        <n v="66820"/>
        <n v="64960"/>
        <n v="89379"/>
        <n v="69311"/>
        <n v="54537"/>
        <n v="54216"/>
        <n v="92805"/>
        <n v="68341"/>
        <n v="95089"/>
        <n v="81203"/>
        <n v="86758"/>
        <n v="68394"/>
        <n v="80165"/>
        <n v="59545"/>
        <n v="67930"/>
        <n v="78546"/>
        <n v="71268"/>
        <n v="60003"/>
        <n v="58002"/>
        <n v="70674"/>
        <n v="66213"/>
        <n v="62015"/>
        <n v="78699"/>
        <n v="99189"/>
        <n v="88793"/>
        <n v="86858"/>
        <n v="53683"/>
        <n v="63188"/>
        <n v="87497"/>
        <n v="108070"/>
        <n v="65817"/>
        <n v="64445"/>
        <n v="80365"/>
        <n v="89439"/>
        <n v="77526"/>
        <n v="60303"/>
        <n v="80269"/>
        <n v="75716"/>
        <n v="98139"/>
        <n v="54083"/>
        <n v="91178"/>
        <n v="56936"/>
        <n v="88532"/>
        <n v="67367"/>
        <n v="53469"/>
        <n v="72729"/>
        <n v="65295"/>
        <n v="64710"/>
        <n v="55935"/>
        <n v="65914"/>
        <n v="60563"/>
        <n v="64434"/>
        <n v="73592"/>
        <n v="86995"/>
        <n v="66043"/>
        <n v="63370"/>
        <n v="61104"/>
        <n v="76638"/>
        <n v="81534"/>
        <n v="55608"/>
        <n v="59713"/>
        <n v="90033"/>
        <n v="58954"/>
        <n v="81058"/>
        <n v="66638"/>
        <n v="86016"/>
        <n v="56729"/>
        <n v="84991"/>
        <n v="83541"/>
        <n v="86753"/>
        <n v="89063"/>
        <n v="73128"/>
        <n v="79304"/>
        <n v="56886"/>
        <n v="90692"/>
        <n v="77121"/>
        <n v="102639"/>
        <n v="78164"/>
        <n v="66845"/>
        <n v="65124"/>
        <n v="70315"/>
        <n v="66851"/>
        <n v="59880"/>
        <n v="57218"/>
        <n v="56040"/>
        <n v="53875"/>
        <n v="63062"/>
        <n v="65154"/>
        <n v="56064"/>
        <n v="74285"/>
        <n v="84954"/>
        <n v="89340"/>
        <n v="56231"/>
        <n v="58584"/>
        <n v="77069"/>
        <n v="93663"/>
        <n v="58497"/>
        <n v="65203"/>
        <n v="57135"/>
        <n v="84568"/>
        <n v="74604"/>
        <n v="70402"/>
        <n v="64711"/>
        <n v="68181"/>
        <n v="69688"/>
        <n v="70854"/>
        <n v="128906"/>
        <n v="68887"/>
        <n v="60850"/>
        <n v="103696"/>
        <n v="65927"/>
        <n v="93903"/>
        <n v="80658"/>
        <n v="56324"/>
        <n v="61144"/>
        <n v="66232"/>
        <n v="80730"/>
        <n v="113453"/>
        <n v="55295"/>
        <n v="64652"/>
        <n v="89203"/>
        <n v="67912"/>
        <n v="99550"/>
        <n v="83745"/>
        <n v="63315"/>
        <n v="56141"/>
        <n v="56130"/>
        <n v="98066"/>
        <n v="87045"/>
        <n v="61487"/>
        <n v="98768"/>
        <n v="60275"/>
        <n v="56755"/>
        <n v="96890"/>
        <n v="53626"/>
        <n v="68668"/>
        <n v="89463"/>
        <n v="59380"/>
        <n v="77205"/>
        <n v="80681"/>
        <n v="105141"/>
        <n v="59409"/>
        <n v="61276"/>
        <n v="73973"/>
        <n v="62431"/>
        <n v="84520"/>
        <n v="59934"/>
        <n v="62861"/>
        <n v="60674"/>
        <n v="82968"/>
        <n v="61129"/>
        <n v="82303"/>
        <n v="66257"/>
        <n v="63065"/>
        <n v="64095"/>
        <n v="61432"/>
        <n v="56336"/>
        <n v="65886"/>
        <n v="51835"/>
        <n v="59123"/>
        <n v="53938"/>
        <n v="56166"/>
        <n v="57381"/>
        <n v="72485"/>
        <n v="69069"/>
        <n v="59264"/>
        <n v="69005"/>
        <n v="85124"/>
        <n v="61913"/>
        <n v="94210"/>
        <n v="63561"/>
        <n v="92714"/>
        <n v="60816"/>
        <n v="60280"/>
        <n v="70183"/>
        <n v="60320"/>
        <n v="60698"/>
        <n v="53643"/>
        <n v="71000"/>
        <n v="57210"/>
        <n v="88808"/>
        <n v="60237"/>
        <n v="60831"/>
        <n v="69950"/>
        <n v="63316"/>
        <n v="88982"/>
        <n v="64315"/>
        <n v="104153"/>
        <n v="62715"/>
        <n v="69078"/>
        <n v="63275"/>
        <n v="58102"/>
        <n v="59987"/>
        <n v="68537"/>
        <n v="57577"/>
        <n v="90504"/>
        <n v="62771"/>
        <n v="65330"/>
        <n v="63268"/>
        <n v="67703"/>
        <n v="61803"/>
        <n v="91584"/>
        <n v="66355"/>
        <n v="68688"/>
        <n v="77314"/>
        <n v="58788"/>
        <n v="61788"/>
        <n v="60232"/>
        <n v="96682"/>
        <n v="102110"/>
        <n v="60580"/>
        <n v="63142"/>
        <n v="77675"/>
        <n v="71386"/>
        <n v="60337"/>
        <n v="60132"/>
        <n v="62469"/>
        <n v="94255"/>
        <n v="90020"/>
        <n v="61651"/>
        <n v="64419"/>
        <n v="65978"/>
        <n v="83310"/>
        <n v="91983"/>
        <n v="92927"/>
        <n v="60981"/>
        <n v="64054"/>
        <n v="76565"/>
        <n v="63578"/>
        <n v="90552"/>
        <n v="63045"/>
        <n v="67325"/>
        <n v="132590"/>
        <n v="68005"/>
        <n v="91864"/>
        <n v="61200"/>
        <n v="58558"/>
        <n v="68388"/>
        <n v="107463"/>
        <n v="68352"/>
        <n v="63312"/>
        <n v="79736"/>
        <n v="79202"/>
        <n v="63211"/>
        <n v="58541"/>
        <n v="72833"/>
        <n v="63332"/>
        <n v="60162"/>
        <n v="66182"/>
        <n v="57675"/>
        <n v="57332"/>
        <n v="87672"/>
        <n v="59077"/>
        <n v="58451"/>
        <n v="58028"/>
        <n v="55066"/>
        <n v="71746"/>
        <n v="71078"/>
        <n v="70046"/>
        <n v="59477"/>
        <n v="85818"/>
        <n v="70117"/>
        <n v="69518"/>
        <n v="63258"/>
        <n v="55023"/>
        <n v="62726"/>
        <n v="60285"/>
        <n v="89090"/>
        <n v="58365"/>
        <n v="84648"/>
        <n v="59626"/>
        <n v="69353"/>
        <n v="74894"/>
        <n v="64687"/>
        <n v="77680"/>
        <n v="91360"/>
        <n v="62332"/>
        <n v="64877"/>
        <n v="62559"/>
        <n v="55165"/>
        <n v="84073"/>
        <n v="92799"/>
        <n v="98661"/>
        <n v="79939"/>
        <n v="82848"/>
        <n v="56935"/>
        <n v="111584"/>
        <n v="81188"/>
        <n v="66783"/>
        <n v="76150"/>
        <n v="73800"/>
        <n v="53101"/>
        <n v="70850"/>
        <n v="66616"/>
        <n v="67834"/>
        <n v="60368"/>
        <n v="56043"/>
        <n v="93590"/>
        <n v="74528"/>
        <n v="99230"/>
        <n v="72793"/>
        <n v="56955"/>
        <n v="65385"/>
        <n v="62055"/>
        <n v="99651"/>
        <n v="78860"/>
        <n v="59136"/>
        <n v="101713"/>
        <n v="60311"/>
        <n v="67507"/>
        <n v="81314"/>
        <n v="80113"/>
        <n v="71188"/>
        <n v="99005"/>
        <n v="82152"/>
        <n v="82139"/>
        <n v="86979"/>
        <n v="69397"/>
        <n v="55713"/>
        <n v="67926"/>
        <n v="110078"/>
        <n v="65944"/>
        <n v="59731"/>
        <n v="66650"/>
        <n v="71901"/>
        <n v="60083"/>
        <n v="68426"/>
        <n v="77410"/>
        <n v="73871"/>
        <n v="58496"/>
        <n v="57227"/>
        <n v="61267"/>
        <n v="103016"/>
        <n v="85185"/>
        <n v="68618"/>
        <n v="81823"/>
        <n v="58396"/>
        <n v="78160"/>
        <n v="59219"/>
        <n v="62207"/>
        <n v="58294"/>
        <n v="64475"/>
        <n v="65226"/>
        <n v="62428"/>
        <n v="64327"/>
        <n v="82589"/>
        <n v="53524"/>
        <n v="65192"/>
        <n v="68560"/>
        <n v="86075"/>
        <n v="68950"/>
        <n v="92961"/>
        <n v="60287"/>
        <n v="75282"/>
        <n v="60060"/>
        <n v="53673"/>
        <n v="60864"/>
        <n v="52049"/>
        <n v="72759"/>
        <n v="62531"/>
        <n v="55822"/>
        <n v="94824"/>
        <n v="58337"/>
        <n v="80057"/>
        <n v="90697"/>
        <n v="84027"/>
        <n v="86731"/>
        <n v="59200"/>
        <n v="92772"/>
        <n v="53313"/>
        <n v="101111"/>
        <n v="74179"/>
        <n v="64472"/>
        <n v="77588"/>
        <n v="88895"/>
        <n v="96072"/>
        <n v="104637"/>
        <n v="66302"/>
        <n v="54349"/>
        <n v="84658"/>
        <n v="58376"/>
        <n v="107947"/>
        <n v="65695"/>
        <n v="63864"/>
        <n v="81751"/>
        <n v="73049"/>
        <n v="70214"/>
        <n v="62705"/>
        <n v="63706"/>
        <n v="76211"/>
        <n v="60806"/>
        <n v="62582"/>
        <n v="84844"/>
        <n v="72632"/>
        <n v="83942"/>
        <n v="64917"/>
        <n v="80349"/>
        <n v="71339"/>
        <n v="58835"/>
        <n v="63088"/>
        <n v="71379"/>
        <n v="94983"/>
        <n v="76904"/>
        <n v="60013"/>
        <n v="57162"/>
        <n v="59849"/>
        <n v="91548"/>
        <n v="63645"/>
        <n v="55237"/>
        <n v="84713"/>
        <n v="102671"/>
        <n v="61278"/>
        <n v="63118"/>
        <n v="56358"/>
        <n v="65736"/>
        <n v="81847"/>
        <n v="70119"/>
        <n v="87257"/>
        <n v="79093"/>
        <n v="76890"/>
        <n v="62677"/>
        <n v="63679"/>
        <n v="61328"/>
        <n v="56674"/>
        <n v="56943"/>
        <n v="92845"/>
        <n v="66530"/>
        <n v="64528"/>
        <n v="62462"/>
        <n v="67477"/>
        <n v="106945"/>
        <n v="57208"/>
        <n v="64721"/>
        <n v="58909"/>
        <n v="62089"/>
        <n v="59605"/>
        <n v="63774"/>
        <n v="63342"/>
        <n v="70306"/>
        <n v="72982"/>
        <n v="68969"/>
        <n v="61645"/>
        <n v="61041"/>
        <n v="76984"/>
        <n v="70823"/>
        <n v="70660"/>
        <n v="73380"/>
        <n v="77093"/>
        <n v="87547"/>
        <n v="62510"/>
        <n v="85947"/>
        <n v="58737"/>
        <n v="80851"/>
        <n v="61189"/>
        <n v="80089"/>
        <n v="95372"/>
        <n v="67452"/>
        <n v="98246"/>
        <n v="66231"/>
        <n v="92215"/>
        <n v="68358"/>
        <n v="97179"/>
        <n v="52546"/>
        <n v="59612"/>
        <n v="84875"/>
        <n v="64088"/>
        <n v="83010"/>
        <n v="75048"/>
        <n v="65858"/>
        <n v="97988"/>
        <n v="61258"/>
        <n v="76149"/>
        <n v="52103"/>
        <n v="75386"/>
        <n v="57461"/>
        <n v="91379"/>
        <n v="83874"/>
        <n v="59963"/>
        <n v="78934"/>
        <n v="62843"/>
        <n v="57094"/>
        <n v="58120"/>
        <n v="87900"/>
        <n v="55140"/>
        <n v="60860"/>
        <n v="84663"/>
        <n v="88924"/>
        <n v="102031"/>
        <n v="63845"/>
        <n v="83249"/>
        <n v="87820"/>
        <n v="59355"/>
        <n v="57702"/>
        <n v="57024"/>
        <n v="65674"/>
        <n v="65816"/>
        <n v="71605"/>
        <n v="70634"/>
        <n v="78461"/>
        <n v="60040"/>
        <n v="76043"/>
        <n v="62851"/>
        <n v="111045"/>
        <n v="82028"/>
        <n v="74745"/>
        <n v="70469"/>
        <n v="64437"/>
        <n v="102013"/>
        <n v="56099"/>
        <n v="62487"/>
        <n v="53115"/>
        <n v="64420"/>
        <n v="70018"/>
        <n v="61130"/>
        <n v="75280"/>
        <n v="66336"/>
        <n v="66206"/>
        <n v="75342"/>
        <n v="66759"/>
        <n v="75978"/>
        <n v="62495"/>
        <n v="61170"/>
        <n v="68030"/>
        <n v="61038"/>
        <n v="62052"/>
        <n v="57199"/>
        <n v="67078"/>
        <n v="86737"/>
        <n v="60945"/>
        <n v="83646"/>
        <n v="61073"/>
        <n v="69607"/>
        <n v="77138"/>
        <n v="64733"/>
        <n v="66346"/>
        <n v="77029"/>
        <n v="58080"/>
        <n v="74515"/>
        <n v="63233"/>
        <n v="85584"/>
        <n v="93779"/>
        <n v="66491"/>
        <n v="62486"/>
        <n v="59273"/>
        <n v="58798"/>
        <n v="64188"/>
        <n v="72475"/>
        <n v="85361"/>
        <n v="62407"/>
        <n v="88173"/>
        <n v="72986"/>
        <n v="90470"/>
        <n v="56947"/>
        <n v="98609"/>
        <n v="77906"/>
        <n v="67268"/>
        <n v="64330"/>
        <n v="52445"/>
        <n v="65558"/>
        <n v="58445"/>
        <n v="65291"/>
        <n v="61313"/>
        <n v="73286"/>
        <n v="116998"/>
        <n v="70552"/>
        <n v="100863"/>
        <n v="53189"/>
        <n v="57050"/>
        <n v="77026"/>
        <n v="65698"/>
        <n v="55403"/>
        <n v="97572"/>
        <n v="70326"/>
        <n v="57648"/>
        <n v="58278"/>
        <n v="69121"/>
        <n v="58547"/>
        <n v="59058"/>
        <n v="90792"/>
        <n v="65377"/>
        <n v="67970"/>
        <n v="83670"/>
        <n v="86778"/>
        <n v="58981"/>
        <n v="61939"/>
        <n v="60374"/>
        <n v="56774"/>
        <n v="72109"/>
        <n v="94390"/>
        <n v="68998"/>
        <n v="59591"/>
        <n v="61759"/>
        <n v="66363"/>
        <n v="84676"/>
        <n v="57955"/>
        <n v="65484"/>
        <n v="75479"/>
        <n v="69713"/>
        <n v="79509"/>
        <n v="106380"/>
        <n v="101239"/>
        <n v="55229"/>
        <n v="107897"/>
        <n v="66052"/>
        <n v="67029"/>
        <n v="88372"/>
        <n v="73713"/>
        <n v="58023"/>
        <n v="52525"/>
        <n v="71976"/>
        <n v="65539"/>
        <n v="84379"/>
        <n v="80419"/>
        <n v="67244"/>
        <n v="100084"/>
        <n v="87015"/>
        <n v="65171"/>
        <n v="69268"/>
        <n v="62538"/>
        <n v="83199"/>
        <n v="75559"/>
        <n v="61754"/>
        <n v="59393"/>
        <n v="109997"/>
        <n v="89835"/>
        <n v="59819"/>
        <n v="53505"/>
        <n v="58977"/>
        <n v="94300"/>
        <n v="56266"/>
        <n v="85177"/>
        <n v="56145"/>
        <n v="55598"/>
        <n v="69389"/>
        <n v="69231"/>
        <n v="55061"/>
        <n v="63353"/>
        <n v="60159"/>
        <n v="61624"/>
        <n v="58980"/>
        <n v="82981"/>
        <n v="72245"/>
        <n v="69144"/>
        <n v="60650"/>
        <n v="69860"/>
        <n v="61197"/>
        <n v="59967"/>
        <n v="60512"/>
        <n v="77925"/>
        <n v="65444"/>
        <n v="84604"/>
        <n v="82914"/>
        <n v="69086"/>
        <n v="78299"/>
        <n v="66765"/>
        <n v="107568"/>
        <n v="82490"/>
        <n v="69881"/>
        <n v="60231"/>
        <n v="62096"/>
        <n v="72846"/>
        <n v="82699"/>
        <n v="80428"/>
        <n v="106951"/>
        <n v="52611"/>
        <n v="64800"/>
        <n v="63382"/>
        <n v="61677"/>
        <n v="68505"/>
        <n v="99982"/>
        <n v="87046"/>
        <n v="117180"/>
        <n v="63434"/>
        <n v="83288"/>
        <n v="58640"/>
        <n v="74976"/>
        <n v="54108"/>
        <n v="76463"/>
        <n v="85759"/>
        <n v="63854"/>
        <n v="55599"/>
        <n v="59021"/>
        <n v="117140"/>
        <n v="62338"/>
        <n v="90851"/>
        <n v="90756"/>
        <n v="73626"/>
        <n v="59242"/>
        <n v="63407"/>
        <n v="84396"/>
        <n v="61512"/>
        <n v="56213"/>
        <n v="61007"/>
        <n v="55160"/>
        <n v="64908"/>
        <n v="75826"/>
        <n v="60944"/>
        <n v="58903"/>
        <n v="63152"/>
        <n v="54456"/>
        <n v="59089"/>
        <n v="70976"/>
        <n v="80622"/>
        <n v="78486"/>
        <n v="68782"/>
        <n v="52855"/>
        <n v="55596"/>
        <n v="53605"/>
        <n v="84214"/>
        <n v="57497"/>
        <n v="97922"/>
        <n v="77963"/>
        <n v="64004"/>
        <n v="72756"/>
        <n v="82164"/>
        <n v="107107"/>
        <n v="70083"/>
        <n v="64377"/>
        <n v="72808"/>
        <n v="74416"/>
        <n v="69235"/>
        <n v="106998"/>
        <n v="64476"/>
        <n v="66930"/>
        <n v="64245"/>
        <n v="78156"/>
        <n v="63344"/>
        <n v="58845"/>
        <n v="67326"/>
        <n v="64537"/>
        <n v="55712"/>
        <n v="58805"/>
        <n v="66101"/>
        <n v="58498"/>
        <n v="59539"/>
        <n v="70028"/>
        <n v="96041"/>
        <n v="81140"/>
        <n v="85722"/>
        <n v="61876"/>
        <n v="65151"/>
        <n v="65962"/>
        <n v="71440"/>
        <n v="58240"/>
        <n v="64142"/>
        <n v="62569"/>
        <n v="79832"/>
        <n v="92274"/>
        <n v="83557"/>
        <n v="60116"/>
        <n v="87608"/>
        <n v="81631"/>
        <n v="63782"/>
        <n v="86022"/>
        <n v="61955"/>
        <n v="59834"/>
        <n v="61793"/>
        <n v="71290"/>
        <n v="72617"/>
        <n v="67587"/>
        <n v="73957"/>
        <n v="57612"/>
        <n v="105662"/>
        <n v="63343"/>
        <n v="68413"/>
        <n v="71547"/>
        <n v="68077"/>
        <n v="66066"/>
        <n v="63156"/>
        <n v="61120"/>
        <n v="63328"/>
        <n v="93972"/>
        <n v="61590"/>
        <n v="66459"/>
        <n v="83267"/>
        <n v="63051"/>
        <n v="93319"/>
        <n v="75985"/>
        <n v="57878"/>
        <n v="68386"/>
        <n v="78619"/>
        <n v="72717"/>
        <n v="91221"/>
        <n v="77194"/>
        <n v="51919"/>
        <n v="85159"/>
        <n v="88252"/>
        <n v="62333"/>
        <n v="90947"/>
        <n v="110236"/>
        <n v="78524"/>
        <n v="73999"/>
        <n v="57871"/>
        <n v="83782"/>
        <n v="90394"/>
        <n v="64024"/>
        <n v="65332"/>
        <n v="105902"/>
        <n v="76359"/>
        <n v="67911"/>
        <n v="57364"/>
        <n v="53355"/>
        <n v="56644"/>
        <n v="69139"/>
        <n v="63532"/>
        <n v="97699"/>
        <n v="60339"/>
        <n v="60854"/>
        <n v="66618"/>
        <n v="75914"/>
        <n v="55763"/>
        <n v="76294"/>
        <n v="65929"/>
        <n v="79751"/>
        <n v="62144"/>
        <n v="82634"/>
        <n v="63653"/>
        <n v="54248"/>
        <n v="86260"/>
        <n v="59752"/>
        <n v="67623"/>
        <n v="73733"/>
        <n v="73706"/>
        <n v="86501"/>
        <n v="73447"/>
        <n v="63787"/>
        <n v="66224"/>
        <n v="91054"/>
        <n v="65460"/>
        <n v="69998"/>
        <n v="92184"/>
        <n v="61791"/>
        <n v="68931"/>
        <n v="63082"/>
        <n v="60015"/>
        <n v="98935"/>
        <n v="66944"/>
        <n v="84224"/>
        <n v="70103"/>
        <n v="64613"/>
        <n v="75666"/>
        <n v="68326"/>
        <n v="67140"/>
        <n v="65656"/>
        <n v="56313"/>
        <n v="94274"/>
        <n v="59246"/>
        <n v="81668"/>
        <n v="102936"/>
        <n v="63124"/>
        <n v="64758"/>
        <n v="70501"/>
        <n v="104359"/>
        <n v="66186"/>
        <n v="68292"/>
        <n v="75133"/>
        <n v="99320"/>
        <n v="54184"/>
        <n v="82712"/>
        <n v="78924"/>
        <n v="63634"/>
        <n v="109148"/>
        <n v="90525"/>
        <n v="92294"/>
        <n v="68235"/>
        <n v="58797"/>
        <n v="61469"/>
        <n v="77133"/>
        <n v="67780"/>
        <n v="59896"/>
        <n v="62043"/>
        <n v="77215"/>
        <n v="69704"/>
        <n v="82395"/>
        <n v="60071"/>
        <n v="64907"/>
        <n v="60938"/>
        <n v="59895"/>
        <n v="108879"/>
        <n v="53320"/>
        <n v="87986"/>
        <n v="83438"/>
        <n v="149377"/>
        <n v="60219"/>
        <n v="56923"/>
        <n v="88061"/>
        <n v="54598"/>
        <n v="55662"/>
        <n v="63039"/>
        <n v="75702"/>
        <n v="61192"/>
        <n v="62767"/>
        <n v="71295"/>
        <n v="102540"/>
        <n v="115249"/>
        <n v="78003"/>
        <n v="92114"/>
        <n v="61936"/>
        <n v="79153"/>
        <n v="82167"/>
        <n v="56153"/>
        <n v="73659"/>
        <n v="81660"/>
        <n v="64589"/>
        <n v="68633"/>
        <n v="62339"/>
        <n v="77794"/>
        <n v="67280"/>
        <n v="81244"/>
        <n v="56318"/>
        <n v="81011"/>
        <n v="95445"/>
        <n v="56201"/>
        <n v="61308"/>
        <n v="85400"/>
        <n v="103183"/>
        <n v="83181"/>
        <n v="59578"/>
        <n v="80056"/>
        <n v="65235"/>
        <n v="66818"/>
        <n v="63523"/>
        <n v="62871"/>
        <n v="84559"/>
        <n v="58178"/>
        <n v="92447"/>
        <n v="66268"/>
        <n v="70546"/>
        <n v="76909"/>
        <n v="53025"/>
        <n v="55173"/>
        <n v="71405"/>
        <n v="68637"/>
        <n v="62685"/>
        <n v="62792"/>
        <n v="60467"/>
        <n v="63791"/>
        <n v="61496"/>
        <n v="73941"/>
        <n v="72747"/>
        <n v="58988"/>
        <n v="59885"/>
        <n v="90500"/>
        <n v="59981"/>
        <n v="60038"/>
        <n v="63568"/>
        <n v="59912"/>
        <n v="70480"/>
        <n v="72187"/>
        <n v="61050"/>
        <n v="78184"/>
        <n v="68221"/>
        <n v="57737"/>
        <n v="59412"/>
        <n v="68414"/>
        <n v="65764"/>
        <n v="62821"/>
        <n v="56229"/>
        <n v="67765"/>
        <n v="60848"/>
        <n v="67023"/>
        <n v="61993"/>
        <n v="78616"/>
        <n v="56753"/>
        <n v="57411"/>
        <n v="86553"/>
        <n v="59747"/>
        <n v="103281"/>
        <n v="66023"/>
        <n v="98158"/>
        <n v="103258"/>
        <n v="53563"/>
        <n v="59728"/>
        <n v="85675"/>
        <n v="64547"/>
        <n v="84016"/>
        <n v="54041"/>
        <n v="99450"/>
        <n v="63909"/>
        <n v="64304"/>
        <n v="55366"/>
        <n v="57604"/>
        <n v="59972"/>
        <n v="89791"/>
        <n v="59448"/>
        <n v="61552"/>
        <n v="61437"/>
        <n v="62149"/>
        <n v="60953"/>
        <n v="68579"/>
        <n v="78322"/>
        <n v="66250"/>
        <n v="62911"/>
        <n v="66587"/>
        <n v="78554"/>
        <n v="84050"/>
        <n v="97888"/>
        <n v="64267"/>
        <n v="85541"/>
        <n v="54659"/>
        <n v="53842"/>
        <n v="78603"/>
        <n v="58814"/>
        <n v="61639"/>
        <n v="69984"/>
        <n v="76863"/>
        <n v="59679"/>
        <n v="71714"/>
        <n v="76079"/>
        <n v="55146"/>
        <n v="69769"/>
        <n v="84769"/>
        <n v="109779"/>
        <n v="71269"/>
        <n v="67301"/>
        <n v="94943"/>
        <n v="113388"/>
        <n v="106527"/>
        <n v="58632"/>
        <n v="58617"/>
        <n v="63557"/>
        <n v="70587"/>
        <n v="60746"/>
        <n v="68796"/>
        <n v="57440"/>
        <n v="60109"/>
        <n v="91193"/>
        <n v="59949"/>
        <n v="63501"/>
        <n v="60281"/>
        <n v="59627"/>
        <n v="60155"/>
        <n v="57913"/>
        <n v="83605"/>
        <n v="87183"/>
        <n v="98829"/>
        <n v="64380"/>
        <n v="61368"/>
        <n v="59730"/>
        <n v="75247"/>
        <n v="97987"/>
        <n v="92947"/>
        <n v="96575"/>
        <n v="61756"/>
        <n v="58776"/>
        <n v="67158"/>
        <n v="57621"/>
        <n v="83446"/>
        <n v="68488"/>
        <n v="74811"/>
        <n v="99444"/>
        <n v="60370"/>
        <n v="67801"/>
        <n v="99618"/>
        <n v="71084"/>
        <n v="79413"/>
        <n v="57030"/>
        <n v="95201"/>
        <n v="56638"/>
        <n v="61694"/>
        <n v="55930"/>
        <n v="57042"/>
        <n v="72165"/>
        <n v="82504"/>
        <n v="62882"/>
        <n v="64461"/>
        <n v="84088"/>
        <n v="66040"/>
        <n v="78014"/>
        <n v="72941"/>
        <n v="69528"/>
        <n v="73603"/>
        <n v="63252"/>
        <n v="71423"/>
        <n v="93640"/>
        <n v="66600"/>
        <n v="57963"/>
        <n v="66939"/>
        <n v="56481"/>
        <n v="104850"/>
        <n v="79452"/>
        <n v="66772"/>
        <n v="63553"/>
        <n v="70979"/>
        <n v="77729"/>
        <n v="55698"/>
        <n v="59023"/>
        <n v="64567"/>
        <n v="72259"/>
        <n v="54995"/>
        <n v="89798"/>
        <n v="68076"/>
        <n v="83350"/>
        <n v="76564"/>
        <n v="90390"/>
        <n v="64702"/>
        <n v="72803"/>
        <n v="65196"/>
        <n v="58648"/>
        <n v="71653"/>
        <n v="84094"/>
        <n v="63915"/>
        <n v="65076"/>
        <n v="93911"/>
        <n v="66466"/>
        <n v="98743"/>
        <n v="63381"/>
        <n v="75100"/>
        <n v="59163"/>
        <n v="56475"/>
        <n v="58202"/>
        <n v="61175"/>
        <n v="61958"/>
        <n v="60730"/>
        <n v="62198"/>
        <n v="104579"/>
        <n v="82535"/>
        <n v="74235"/>
        <n v="85921"/>
        <n v="71862"/>
        <n v="64190"/>
        <n v="63173"/>
        <n v="64952"/>
        <n v="68669"/>
        <n v="66723"/>
        <n v="63669"/>
        <n v="59035"/>
        <n v="80702"/>
        <n v="59610"/>
        <n v="61545"/>
        <n v="65261"/>
        <n v="59997"/>
        <n v="66045"/>
        <n v="62778"/>
        <n v="71912"/>
        <n v="58706"/>
        <n v="68297"/>
        <n v="92050"/>
        <n v="57402"/>
        <n v="96186"/>
        <n v="54898"/>
        <n v="63859"/>
        <n v="68248"/>
        <n v="58822"/>
        <n v="83270"/>
        <n v="81050"/>
        <n v="55266"/>
        <n v="68985"/>
        <n v="61713"/>
        <n v="62565"/>
        <n v="97349"/>
        <n v="66144"/>
        <n v="78296"/>
        <n v="82965"/>
        <n v="55792"/>
        <n v="71408"/>
        <n v="86465"/>
        <n v="77115"/>
        <n v="63026"/>
        <n v="59922"/>
        <n v="74990"/>
        <n v="82939"/>
        <n v="71769"/>
        <n v="79246"/>
        <n v="59714"/>
        <n v="64019"/>
        <n v="64681"/>
        <n v="57777"/>
        <n v="64299"/>
        <n v="55478"/>
        <n v="80137"/>
        <n v="71694"/>
        <n v="63507"/>
        <n v="99442"/>
        <n v="66401"/>
        <n v="57731"/>
        <n v="93290"/>
        <n v="75489"/>
        <n v="62519"/>
        <n v="60745"/>
        <n v="58469"/>
        <n v="64893"/>
        <n v="65965"/>
        <n v="59391"/>
        <n v="76301"/>
        <n v="63994"/>
        <n v="54284"/>
        <n v="97594"/>
        <n v="63426"/>
        <n v="53759"/>
        <n v="65837"/>
        <n v="83759"/>
        <n v="58932"/>
        <n v="65402"/>
        <n v="57156"/>
        <n v="61392"/>
        <n v="67176"/>
        <n v="75509"/>
        <n v="69883"/>
        <n v="65553"/>
        <n v="59674"/>
        <n v="100238"/>
        <n v="67558"/>
        <n v="71459"/>
        <n v="82605"/>
        <n v="70440"/>
        <n v="88492"/>
        <n v="63904"/>
        <n v="57810"/>
        <n v="69609"/>
        <n v="54528"/>
        <n v="55088"/>
        <n v="91501"/>
        <n v="65128"/>
        <n v="59265"/>
        <n v="63371"/>
        <n v="73797"/>
        <n v="108346"/>
        <n v="56404"/>
        <n v="68588"/>
        <n v="82940"/>
        <n v="76279"/>
        <n v="105554"/>
        <n v="79119"/>
        <n v="89132"/>
        <n v="70252"/>
        <n v="67545"/>
        <n v="124824"/>
        <n v="54169"/>
        <n v="66893"/>
        <n v="63666"/>
        <n v="66533"/>
        <n v="64125"/>
        <n v="70842"/>
        <n v="103479"/>
        <n v="81199"/>
        <n v="59369"/>
        <n v="59247"/>
        <n v="72678"/>
        <n v="59629"/>
        <n v="63090"/>
        <n v="65111"/>
        <n v="78500"/>
        <n v="69166"/>
        <n v="68047"/>
        <n v="59918"/>
        <n v="60764"/>
        <n v="67489"/>
        <n v="76600"/>
        <n v="118570"/>
        <n v="88756"/>
        <n v="84046"/>
        <n v="95064"/>
        <n v="94272"/>
        <n v="83389"/>
        <n v="64031"/>
        <n v="90679"/>
        <n v="79206"/>
        <n v="68349"/>
        <n v="69815"/>
        <n v="61489"/>
        <n v="62253"/>
        <n v="76702"/>
        <n v="76612"/>
        <n v="61034"/>
        <n v="71864"/>
        <n v="64098"/>
        <n v="67809"/>
        <n v="65217"/>
        <n v="73573"/>
        <n v="73355"/>
        <n v="65423"/>
        <n v="68381"/>
        <n v="66481"/>
        <n v="71504"/>
        <n v="72618"/>
        <n v="86090"/>
        <n v="89352"/>
        <n v="60998"/>
        <n v="94610"/>
        <n v="71125"/>
        <n v="101653"/>
        <n v="79248"/>
        <n v="79618"/>
        <n v="60906"/>
        <n v="70955"/>
        <n v="65823"/>
        <n v="61443"/>
        <n v="102883"/>
        <n v="113641"/>
        <n v="56704"/>
        <n v="68000"/>
        <n v="63049"/>
        <n v="75238"/>
        <n v="55533"/>
        <n v="91934"/>
        <n v="55688"/>
        <n v="93859"/>
        <n v="67546"/>
        <n v="62648"/>
        <n v="62980"/>
        <n v="92389"/>
        <n v="78806"/>
        <n v="73521"/>
        <n v="71110"/>
        <n v="63707"/>
        <n v="58858"/>
        <n v="76764"/>
        <n v="83600"/>
        <n v="69308"/>
        <n v="59365"/>
        <n v="53151"/>
        <n v="70821"/>
        <n v="59257"/>
        <n v="60006"/>
        <n v="80792"/>
        <n v="60994"/>
        <n v="76017"/>
        <n v="81908"/>
        <n v="64373"/>
        <n v="63837"/>
        <n v="75474"/>
        <n v="63347"/>
        <n v="68607"/>
        <n v="72188"/>
        <n v="92536"/>
        <n v="87967"/>
        <n v="52207"/>
        <n v="85718"/>
        <n v="62145"/>
        <n v="94965"/>
        <n v="112490"/>
        <n v="78647"/>
        <n v="100742"/>
        <n v="62095"/>
        <n v="58131"/>
        <n v="100501"/>
        <n v="69131"/>
        <n v="84149"/>
        <n v="65478"/>
        <n v="65717"/>
        <n v="62832"/>
        <n v="54563"/>
        <n v="72938"/>
        <n v="70047"/>
        <n v="63827"/>
        <n v="57858"/>
        <n v="57982"/>
        <n v="65627"/>
        <n v="76937"/>
        <n v="68653"/>
        <n v="54523"/>
        <n v="67955"/>
        <n v="75555"/>
        <n v="90329"/>
        <n v="56775"/>
        <n v="85198"/>
        <n v="54036"/>
        <n v="73772"/>
        <n v="62502"/>
        <n v="61911"/>
        <n v="84521"/>
        <n v="53288"/>
        <n v="64491"/>
        <n v="98585"/>
        <n v="57475"/>
        <n v="78959"/>
        <n v="68320"/>
        <n v="60239"/>
        <n v="66691"/>
        <n v="70356"/>
        <n v="58743"/>
        <n v="105752"/>
        <n v="65470"/>
        <n v="91531"/>
        <n v="68242"/>
        <n v="107609"/>
        <n v="65500"/>
        <n v="61377"/>
        <n v="59374"/>
        <n v="81004"/>
        <n v="58826"/>
        <n v="94662"/>
        <n v="74844"/>
        <n v="59903"/>
        <n v="65631"/>
        <n v="68391"/>
        <n v="93287"/>
        <n v="67936"/>
        <n v="55303"/>
        <n v="87886"/>
        <n v="82385"/>
        <n v="52954"/>
        <n v="63021"/>
        <n v="88527"/>
        <n v="64424"/>
        <n v="76331"/>
        <n v="59454"/>
        <n v="58382"/>
        <n v="67006"/>
        <n v="78446"/>
        <n v="68113"/>
        <n v="83485"/>
        <n v="89161"/>
        <n v="63413"/>
        <n v="53983"/>
        <n v="89766"/>
        <n v="90923"/>
        <n v="68965"/>
        <n v="58330"/>
        <n v="73723"/>
        <n v="63985"/>
        <n v="68324"/>
        <n v="64398"/>
        <n v="62548"/>
        <n v="76859"/>
        <n v="105725"/>
        <n v="64904"/>
        <n v="102891"/>
        <n v="54991"/>
        <n v="78082"/>
        <n v="55431"/>
        <n v="69870"/>
        <n v="68529"/>
        <n v="68141"/>
        <n v="88508"/>
        <n v="54161"/>
        <n v="81275"/>
        <n v="53029"/>
        <n v="75347"/>
        <n v="66282"/>
        <n v="64569"/>
        <n v="94867"/>
        <n v="60615"/>
        <n v="56171"/>
        <n v="64097"/>
        <n v="58959"/>
        <n v="68752"/>
        <n v="95974"/>
        <n v="62782"/>
        <n v="57057"/>
        <n v="68681"/>
        <n v="81248"/>
        <n v="60085"/>
        <n v="70514"/>
        <n v="86036"/>
        <n v="62069"/>
        <n v="83366"/>
        <n v="68720"/>
        <n v="75955"/>
        <n v="70849"/>
        <n v="52939"/>
        <n v="73985"/>
        <n v="64678"/>
        <n v="82565"/>
        <n v="79828"/>
        <n v="62720"/>
        <n v="76023"/>
        <n v="68792"/>
        <n v="65848"/>
        <n v="64449"/>
        <n v="61994"/>
        <n v="59954"/>
        <n v="53606"/>
        <n v="76878"/>
        <n v="57177"/>
        <n v="71450"/>
        <n v="57072"/>
        <n v="82707"/>
        <n v="67495"/>
        <n v="71424"/>
        <n v="64257"/>
        <n v="94613"/>
        <n v="61949"/>
        <n v="59884"/>
        <n v="61333"/>
        <n v="87552"/>
        <n v="75648"/>
        <n v="66193"/>
        <n v="66381"/>
        <n v="67049"/>
        <n v="83650"/>
        <n v="58622"/>
        <n v="80323"/>
        <n v="62965"/>
        <n v="78361"/>
        <n v="95129"/>
        <n v="66949"/>
        <n v="77573"/>
        <n v="68966"/>
        <n v="58331"/>
        <n v="62318"/>
        <n v="59459"/>
        <n v="94222"/>
        <n v="99018"/>
        <n v="74580"/>
        <n v="74903"/>
        <n v="59836"/>
        <n v="54850"/>
        <n v="62852"/>
        <n v="62322"/>
        <n v="99538"/>
        <n v="72393"/>
        <n v="63449"/>
        <n v="62839"/>
        <n v="58599"/>
        <n v="68360"/>
        <n v="87325"/>
        <n v="71136"/>
        <n v="73677"/>
        <n v="65142"/>
        <n v="69242"/>
        <n v="76410"/>
        <n v="81289"/>
        <n v="91741"/>
        <n v="96237"/>
        <n v="52660"/>
        <n v="70602"/>
        <n v="76074"/>
        <n v="68869"/>
        <n v="98488"/>
        <n v="81328"/>
        <n v="88389"/>
        <n v="88989"/>
        <n v="57464"/>
        <n v="57568"/>
        <n v="63996"/>
        <n v="70439"/>
        <n v="62596"/>
        <n v="58372"/>
        <n v="69239"/>
        <n v="73287"/>
        <n v="61143"/>
        <n v="59854"/>
        <n v="81679"/>
        <n v="73568"/>
        <n v="68793"/>
        <n v="60859"/>
        <n v="55718"/>
        <n v="64539"/>
        <n v="102655"/>
        <n v="61576"/>
        <n v="95336"/>
        <n v="106327"/>
        <n v="92559"/>
        <n v="54993"/>
        <n v="72469"/>
        <n v="74625"/>
        <n v="89024"/>
        <n v="73381"/>
        <n v="53449"/>
        <n v="87205"/>
        <n v="63612"/>
        <n v="63114"/>
        <n v="58483"/>
        <n v="57540"/>
        <n v="60224"/>
        <n v="66909"/>
        <n v="63660"/>
        <n v="73356"/>
        <n v="80582"/>
        <n v="64443"/>
        <n v="70362"/>
        <n v="103615"/>
        <n v="82600"/>
        <n v="77413"/>
        <n v="104096"/>
        <n v="57107"/>
        <n v="70491"/>
        <n v="72745"/>
        <n v="64661"/>
        <n v="81239"/>
        <n v="67560"/>
        <n v="62853"/>
        <n v="88295"/>
        <n v="91860"/>
        <n v="69421"/>
        <n v="55194"/>
        <n v="74953"/>
        <n v="76777"/>
        <n v="85286"/>
        <n v="65222"/>
        <n v="59013"/>
        <n v="96516"/>
        <n v="72707"/>
        <n v="63517"/>
        <n v="64914"/>
        <n v="70399"/>
        <n v="101819"/>
        <n v="63330"/>
        <n v="72195"/>
        <n v="83864"/>
        <n v="75545"/>
        <n v="59761"/>
        <n v="65690"/>
        <n v="97739"/>
        <n v="61581"/>
        <n v="84095"/>
        <n v="60206"/>
        <n v="62752"/>
        <n v="116623"/>
        <n v="61917"/>
        <n v="59743"/>
        <n v="70143"/>
        <n v="52801"/>
        <n v="58347"/>
        <n v="81677"/>
        <n v="72232"/>
        <n v="62617"/>
        <n v="63338"/>
        <n v="60873"/>
        <n v="76840"/>
        <n v="53429"/>
        <n v="57171"/>
        <n v="63265"/>
        <n v="74833"/>
        <n v="77132"/>
        <n v="97508"/>
        <n v="77942"/>
        <n v="71029"/>
        <n v="61762"/>
        <n v="83593"/>
        <n v="59470"/>
        <n v="59584"/>
        <n v="91987"/>
        <n v="64490"/>
        <n v="88435"/>
        <n v="65212"/>
        <n v="111925"/>
        <n v="74209"/>
        <n v="87185"/>
        <n v="71507"/>
        <n v="95267"/>
        <n v="63098"/>
        <n v="70065"/>
        <n v="79058"/>
        <n v="61340"/>
        <n v="80107"/>
        <n v="68465"/>
        <n v="92140"/>
        <n v="54726"/>
        <n v="62919"/>
        <n v="61471"/>
        <n v="57282"/>
        <n v="53799"/>
        <n v="88981"/>
        <n v="61505"/>
        <n v="54562"/>
        <n v="82315"/>
        <n v="64308"/>
        <n v="61715"/>
        <n v="55920"/>
        <n v="67127"/>
        <n v="58767"/>
        <n v="70100"/>
        <n v="91712"/>
        <n v="54801"/>
        <n v="61733"/>
        <n v="54894"/>
        <n v="66194"/>
        <n v="62597"/>
        <n v="74192"/>
        <n v="64321"/>
        <n v="59476"/>
        <n v="81910"/>
        <n v="81038"/>
        <n v="71779"/>
        <n v="82947"/>
        <n v="60538"/>
        <n v="81109"/>
        <n v="65249"/>
        <n v="70431"/>
        <n v="53237"/>
        <n v="56968"/>
        <n v="70819"/>
        <n v="77313"/>
        <n v="63072"/>
        <n v="63891"/>
        <n v="98383"/>
        <n v="71309"/>
        <n v="67484"/>
        <n v="55776"/>
        <n v="78261"/>
        <n v="86072"/>
        <n v="83314"/>
        <n v="61601"/>
        <n v="66508"/>
        <n v="65237"/>
        <n v="67302"/>
        <n v="58212"/>
        <n v="59951"/>
        <n v="59927"/>
        <n v="82345"/>
        <n v="93370"/>
        <n v="76758"/>
        <n v="64995"/>
        <n v="54557"/>
        <n v="67412"/>
        <n v="60632"/>
        <n v="76590"/>
        <n v="106932"/>
        <n v="77143"/>
        <n v="70608"/>
        <n v="109100"/>
        <n v="64166"/>
        <n v="86667"/>
        <n v="61374"/>
        <n v="98733"/>
        <n v="82959"/>
        <n v="96586"/>
        <n v="58430"/>
        <n v="82755"/>
        <n v="89630"/>
        <n v="70556"/>
        <n v="84421"/>
        <n v="67682"/>
        <n v="67690"/>
        <n v="58356"/>
        <n v="75968"/>
        <n v="68274"/>
        <n v="60092"/>
        <n v="73526"/>
        <n v="99060"/>
        <n v="95988"/>
        <n v="66465"/>
        <n v="55467"/>
        <n v="86797"/>
        <n v="81738"/>
        <n v="84213"/>
        <n v="64349"/>
        <n v="60841"/>
        <n v="102527"/>
        <n v="57863"/>
        <n v="61514"/>
        <n v="67397"/>
        <n v="57327"/>
        <n v="97280"/>
        <n v="76060"/>
        <n v="62481"/>
        <n v="78259"/>
        <n v="60093"/>
        <n v="77445"/>
        <n v="59366"/>
        <n v="55830"/>
        <n v="81158"/>
        <n v="58081"/>
        <n v="97580"/>
        <n v="78405"/>
        <n v="63345"/>
        <n v="86423"/>
        <n v="70486"/>
        <n v="56747"/>
        <n v="79109"/>
        <n v="80774"/>
        <n v="56377"/>
        <n v="58810"/>
        <n v="53369"/>
        <n v="63989"/>
        <n v="97470"/>
        <n v="60198"/>
        <n v="57925"/>
        <n v="63536"/>
        <n v="62601"/>
        <n v="61169"/>
        <n v="62493"/>
        <n v="84439"/>
        <n v="73844"/>
        <n v="106749"/>
        <n v="65455"/>
        <n v="63423"/>
        <n v="82972"/>
        <n v="67106"/>
        <n v="83638"/>
        <n v="65600"/>
        <n v="59582"/>
        <n v="57017"/>
        <n v="68732"/>
        <n v="97220"/>
        <n v="66703"/>
        <n v="101244"/>
        <n v="60402"/>
        <n v="76259"/>
        <n v="75932"/>
        <n v="67819"/>
        <n v="84032"/>
        <n v="81879"/>
        <n v="60995"/>
        <n v="68444"/>
        <n v="60150"/>
        <n v="57484"/>
        <n v="61689"/>
        <n v="63453"/>
        <n v="61305"/>
        <n v="60970"/>
        <n v="82125"/>
        <n v="104796"/>
        <n v="59129"/>
        <n v="61551"/>
        <n v="60302"/>
        <n v="63794"/>
        <n v="88360"/>
        <n v="77819"/>
        <n v="57264"/>
        <n v="61723"/>
        <n v="97348"/>
        <n v="100022"/>
        <n v="74689"/>
        <n v="83857"/>
        <n v="60104"/>
        <n v="67235"/>
        <n v="96360"/>
        <n v="82713"/>
        <n v="68455"/>
        <n v="53610"/>
        <n v="66447"/>
        <n v="57700"/>
        <n v="86571"/>
        <n v="79687"/>
        <n v="68374"/>
        <n v="58994"/>
        <n v="65630"/>
        <n v="77707"/>
        <n v="60711"/>
        <n v="77107"/>
        <n v="94593"/>
        <n v="62051"/>
        <n v="73638"/>
        <n v="77540"/>
        <n v="64845"/>
        <n v="69340"/>
        <n v="81144"/>
        <n v="77258"/>
        <n v="69280"/>
        <n v="72308"/>
        <n v="76003"/>
        <n v="77004"/>
        <n v="83483"/>
        <n v="57685"/>
        <n v="83279"/>
        <n v="94473"/>
        <n v="56210"/>
        <n v="108143"/>
        <n v="72216"/>
        <n v="90941"/>
        <n v="75886"/>
        <n v="66093"/>
        <n v="63754"/>
        <n v="91663"/>
        <n v="57130"/>
        <n v="63185"/>
        <n v="55311"/>
        <n v="59618"/>
        <n v="62935"/>
        <n v="60124"/>
        <n v="91567"/>
        <n v="69470"/>
        <n v="91400"/>
        <n v="65394"/>
        <n v="58711"/>
        <n v="54961"/>
        <n v="89443"/>
        <n v="65614"/>
        <n v="72625"/>
        <n v="64657"/>
        <n v="86278"/>
        <n v="59579"/>
        <n v="81223"/>
        <n v="98184"/>
        <n v="62944"/>
        <n v="108569"/>
        <n v="68528"/>
        <n v="57574"/>
        <n v="88866"/>
        <n v="62575"/>
        <n v="83871"/>
        <n v="73469"/>
        <n v="68962"/>
        <n v="60102"/>
        <n v="56706"/>
        <n v="65769"/>
        <n v="62530"/>
        <n v="55258"/>
        <n v="80302"/>
        <n v="74289"/>
        <n v="68686"/>
        <n v="98920"/>
        <n v="73482"/>
        <n v="83836"/>
        <n v="71445"/>
        <n v="60877"/>
        <n v="98010"/>
        <n v="59550"/>
        <n v="59331"/>
        <n v="69446"/>
        <n v="63884"/>
        <n v="73185"/>
        <n v="65598"/>
        <n v="75210"/>
        <n v="96394"/>
        <n v="63533"/>
        <n v="57169"/>
        <n v="61243"/>
        <n v="88719"/>
        <n v="87476"/>
        <n v="117952"/>
        <n v="65236"/>
        <n v="96277"/>
        <n v="69363"/>
        <n v="82011"/>
        <n v="61641"/>
        <n v="75045"/>
        <n v="107902"/>
        <n v="64695"/>
        <n v="77635"/>
        <n v="69063"/>
        <n v="67055"/>
        <n v="78511"/>
        <n v="61357"/>
        <n v="65834"/>
        <n v="61361"/>
        <n v="61592"/>
        <n v="56066"/>
        <n v="73302"/>
        <n v="63273"/>
        <n v="70596"/>
        <n v="56363"/>
        <n v="76576"/>
        <n v="54580"/>
        <n v="68810"/>
        <n v="70230"/>
        <n v="76451"/>
        <n v="61882"/>
        <n v="62922"/>
        <n v="73072"/>
        <n v="75066"/>
        <n v="87854"/>
        <n v="60112"/>
        <n v="66001"/>
        <n v="61174"/>
        <n v="69414"/>
        <n v="58210"/>
        <n v="67638"/>
        <n v="99161"/>
        <n v="61080"/>
        <n v="69543"/>
        <n v="87416"/>
        <n v="55205"/>
        <n v="86643"/>
        <n v="82595"/>
        <n v="67413"/>
        <n v="62105"/>
        <n v="65401"/>
        <n v="68904"/>
        <n v="60000"/>
        <n v="78022"/>
        <n v="95285"/>
        <n v="85385"/>
        <n v="65802"/>
        <n v="83575"/>
        <n v="85383"/>
        <n v="60082"/>
        <n v="80523"/>
        <n v="74572"/>
        <n v="102226"/>
        <n v="68245"/>
        <n v="85447"/>
        <n v="91317"/>
        <n v="63390"/>
        <n v="60567"/>
        <n v="65384"/>
        <n v="67472"/>
        <n v="62336"/>
        <n v="65842"/>
        <n v="66536"/>
        <n v="57031"/>
        <n v="55231"/>
        <n v="107648"/>
        <n v="56781"/>
        <n v="58468"/>
        <n v="61334"/>
        <n v="53694"/>
        <n v="58404"/>
        <n v="58006"/>
        <n v="57586"/>
        <n v="69199"/>
        <n v="69039"/>
        <n v="88015"/>
        <n v="61889"/>
        <n v="85997"/>
        <n v="121860"/>
        <n v="74923"/>
        <n v="69183"/>
        <n v="67837"/>
        <n v="110836"/>
        <n v="63355"/>
        <n v="112670"/>
        <n v="102877"/>
        <n v="93533"/>
        <n v="64635"/>
        <n v="76325"/>
        <n v="72372"/>
        <n v="52361"/>
        <n v="103559"/>
        <n v="55430"/>
        <n v="60276"/>
        <n v="60941"/>
        <n v="61761"/>
        <n v="56807"/>
        <n v="54893"/>
        <n v="65621"/>
        <n v="76637"/>
        <n v="64484"/>
        <n v="52672"/>
        <n v="63542"/>
        <n v="94972"/>
        <n v="69572"/>
        <n v="70579"/>
        <n v="60797"/>
        <n v="56154"/>
        <n v="69926"/>
        <n v="69176"/>
        <n v="57198"/>
        <n v="72948"/>
        <n v="56538"/>
        <n v="58088"/>
        <n v="69359"/>
        <n v="61549"/>
        <n v="57712"/>
        <n v="111607"/>
        <n v="57619"/>
        <n v="56966"/>
        <n v="82192"/>
        <n v="68451"/>
        <n v="75303"/>
        <n v="59026"/>
        <n v="69852"/>
        <n v="68366"/>
        <n v="84534"/>
        <n v="74681"/>
        <n v="59503"/>
        <n v="73345"/>
        <n v="69254"/>
        <n v="62820"/>
        <n v="63688"/>
        <n v="99637"/>
        <n v="65065"/>
        <n v="54657"/>
        <n v="64634"/>
        <n v="73396"/>
        <n v="64666"/>
        <n v="111723"/>
        <n v="72053"/>
        <n v="54776"/>
        <n v="65742"/>
        <n v="71890"/>
        <n v="63319"/>
        <n v="69326"/>
        <n v="53857"/>
        <n v="63593"/>
        <n v="64602"/>
        <n v="58448"/>
        <n v="86176"/>
        <n v="88270"/>
        <n v="71298"/>
        <n v="69666"/>
        <n v="88518"/>
        <n v="53094"/>
        <n v="75170"/>
        <n v="63458"/>
        <n v="68279"/>
        <n v="61299"/>
        <n v="86557"/>
        <n v="61439"/>
        <n v="55657"/>
        <n v="53141"/>
        <n v="57295"/>
        <n v="101315"/>
        <n v="97589"/>
        <n v="105185"/>
        <n v="109334"/>
        <n v="96954"/>
        <n v="72364"/>
        <n v="66317"/>
        <n v="59187"/>
        <n v="70593"/>
        <n v="59140"/>
        <n v="58400"/>
        <n v="64367"/>
        <n v="69300"/>
        <n v="107887"/>
        <n v="56186"/>
        <n v="64110"/>
        <n v="60600"/>
        <n v="59911"/>
        <n v="94489"/>
        <n v="85827"/>
        <n v="68479"/>
        <n v="79837"/>
        <n v="84797"/>
        <n v="53898"/>
        <n v="66164"/>
        <n v="118385"/>
        <n v="78629"/>
        <n v="65899"/>
        <n v="66773"/>
        <n v="84290"/>
        <n v="81552"/>
        <n v="81588"/>
        <n v="76920"/>
        <n v="66333"/>
        <n v="104919"/>
        <n v="78386"/>
        <n v="97628"/>
        <n v="71313"/>
        <n v="61490"/>
        <n v="53099"/>
        <n v="54616"/>
        <n v="64532"/>
        <n v="69266"/>
        <n v="71409"/>
        <n v="75714"/>
        <n v="86044"/>
        <n v="73996"/>
        <n v="97028"/>
        <n v="100768"/>
        <n v="61186"/>
        <n v="90710"/>
        <n v="85084"/>
        <n v="76214"/>
        <n v="62560"/>
        <n v="70191"/>
        <n v="62070"/>
        <n v="58191"/>
        <n v="103843"/>
        <n v="84346"/>
        <n v="64481"/>
        <n v="88346"/>
        <n v="82203"/>
        <n v="61834"/>
        <n v="95753"/>
        <n v="85564"/>
        <n v="68728"/>
        <n v="57147"/>
        <n v="83442"/>
        <n v="72370"/>
        <n v="63850"/>
        <n v="60925"/>
        <n v="90826"/>
        <n v="88001"/>
        <n v="66991"/>
        <n v="62608"/>
        <n v="63697"/>
        <n v="91135"/>
        <n v="56150"/>
        <n v="89806"/>
        <n v="78871"/>
        <n v="60648"/>
        <n v="61628"/>
        <n v="67575"/>
        <n v="59360"/>
        <n v="85078"/>
        <n v="58672"/>
        <n v="72909"/>
        <n v="69675"/>
        <n v="106325"/>
        <n v="89023"/>
        <n v="60014"/>
        <n v="63526"/>
        <n v="71208"/>
        <n v="63467"/>
        <n v="60305"/>
        <n v="77149"/>
        <n v="59948"/>
        <n v="53820"/>
        <n v="70973"/>
        <n v="74555"/>
        <n v="64594"/>
        <n v="103578"/>
        <n v="71845"/>
        <n v="102889"/>
        <n v="67086"/>
        <n v="61030"/>
        <n v="72433"/>
        <n v="71749"/>
        <n v="105758"/>
        <n v="62225"/>
        <n v="58943"/>
        <n v="92169"/>
        <n v="58401"/>
        <n v="57970"/>
        <n v="62933"/>
        <n v="104979"/>
        <n v="59814"/>
        <n v="60052"/>
        <n v="78492"/>
        <n v="60731"/>
        <n v="94089"/>
        <n v="64226"/>
        <n v="70892"/>
        <n v="58112"/>
        <n v="70134"/>
        <n v="64519"/>
        <n v="76542"/>
        <n v="63873"/>
        <n v="58049"/>
        <n v="56954"/>
        <n v="58073"/>
        <n v="82974"/>
        <n v="60465"/>
        <n v="67850"/>
        <n v="79366"/>
        <n v="60254"/>
        <n v="70268"/>
        <n v="62873"/>
        <n v="64276"/>
        <n v="64326"/>
        <n v="62886"/>
        <n v="72121"/>
        <n v="85655"/>
        <n v="61865"/>
        <n v="74594"/>
        <n v="62294"/>
        <n v="77437"/>
        <n v="89227"/>
        <n v="54570"/>
        <n v="93448"/>
        <n v="59076"/>
        <n v="73428"/>
        <n v="70714"/>
        <n v="101630"/>
        <n v="81029"/>
        <n v="55626"/>
        <n v="53841"/>
        <n v="55055"/>
        <n v="109933"/>
        <n v="67659"/>
        <n v="67689"/>
        <n v="81564"/>
        <n v="79326"/>
        <n v="53129"/>
        <n v="62327"/>
        <n v="54504"/>
        <n v="61725"/>
        <n v="64996"/>
        <n v="56743"/>
        <n v="56532"/>
        <n v="84470"/>
        <n v="64371"/>
        <n v="97661"/>
        <n v="83001"/>
        <n v="69593"/>
        <n v="87617"/>
        <n v="91236"/>
        <n v="91896"/>
        <n v="59767"/>
        <n v="55834"/>
        <n v="67976"/>
        <n v="74018"/>
        <n v="63034"/>
        <n v="100792"/>
        <n v="64208"/>
        <n v="61931"/>
        <n v="55038"/>
        <n v="77395"/>
        <n v="57584"/>
        <n v="97871"/>
        <n v="80131"/>
        <n v="65547"/>
        <n v="68146"/>
        <n v="83805"/>
        <n v="61289"/>
        <n v="102672"/>
        <n v="105693"/>
        <n v="72198"/>
        <n v="85209"/>
        <n v="79678"/>
        <n v="107615"/>
        <n v="65830"/>
        <n v="64239"/>
        <n v="59444"/>
        <n v="75940"/>
        <n v="88303"/>
        <n v="78187"/>
        <n v="74147"/>
        <n v="62141"/>
        <n v="66358"/>
        <n v="84574"/>
        <n v="59466"/>
        <n v="57597"/>
        <n v="54973"/>
        <n v="65613"/>
        <n v="89319"/>
        <n v="56233"/>
        <n v="52759"/>
        <n v="65715"/>
        <n v="71304"/>
        <n v="62271"/>
        <n v="77033"/>
        <n v="58007"/>
        <n v="74998"/>
        <n v="75598"/>
        <n v="98144"/>
        <n v="72352"/>
        <n v="59964"/>
        <n v="83880"/>
        <n v="64585"/>
        <n v="83008"/>
        <n v="107346"/>
        <n v="69719"/>
        <n v="54811"/>
        <n v="79545"/>
        <n v="67012"/>
        <n v="94095"/>
        <n v="58036"/>
        <n v="64005"/>
        <n v="77037"/>
        <n v="62091"/>
        <n v="69958"/>
        <n v="59461"/>
        <n v="61421"/>
        <n v="81530"/>
        <n v="66954"/>
        <n v="61350"/>
        <n v="94435"/>
        <n v="69440"/>
        <n v="64667"/>
        <n v="88444"/>
        <n v="57303"/>
        <n v="59132"/>
        <n v="75258"/>
        <n v="56597"/>
        <n v="63038"/>
        <n v="77263"/>
        <n v="64841"/>
        <n v="55726"/>
        <n v="76493"/>
        <n v="88767"/>
        <n v="83637"/>
        <n v="63618"/>
        <n v="62020"/>
        <n v="104767"/>
        <n v="69691"/>
        <n v="61166"/>
        <n v="63987"/>
        <n v="64762"/>
        <n v="70001"/>
        <n v="62027"/>
        <n v="65937"/>
        <n v="63981"/>
        <n v="55117"/>
        <n v="90835"/>
        <n v="70622"/>
        <n v="90822"/>
        <n v="66082"/>
        <n v="61838"/>
        <n v="72764"/>
        <n v="52091"/>
        <n v="75857"/>
        <n v="91211"/>
        <n v="82243"/>
        <n v="69922"/>
        <n v="77547"/>
        <n v="89432"/>
        <n v="74265"/>
        <n v="78923"/>
        <n v="59695"/>
        <n v="63203"/>
        <n v="90335"/>
        <n v="62305"/>
        <n v="94629"/>
        <n v="102033"/>
        <n v="73161"/>
        <n v="82924"/>
        <n v="61767"/>
        <n v="64549"/>
        <n v="95196"/>
        <n v="69615"/>
        <n v="96909"/>
        <n v="54917"/>
        <n v="73964"/>
        <n v="55841"/>
        <n v="131830"/>
        <n v="92192"/>
        <n v="66053"/>
        <n v="55948"/>
        <n v="86919"/>
        <n v="86645"/>
        <n v="68911"/>
        <n v="69432"/>
        <n v="77990"/>
        <n v="59249"/>
        <n v="53428"/>
        <n v="60321"/>
        <n v="78210"/>
        <n v="74520"/>
        <n v="95050"/>
        <n v="64263"/>
        <n v="63830"/>
        <n v="86640"/>
        <n v="84185"/>
        <n v="64179"/>
        <n v="59207"/>
        <n v="83309"/>
        <n v="82732"/>
        <n v="54347"/>
        <n v="88102"/>
        <n v="80495"/>
        <n v="61071"/>
        <n v="75488"/>
        <n v="101001"/>
        <n v="65195"/>
        <n v="56918"/>
        <n v="76568"/>
        <n v="57622"/>
        <n v="79664"/>
        <n v="72819"/>
        <n v="81172"/>
        <n v="92633"/>
        <n v="104690"/>
        <n v="54837"/>
        <n v="69246"/>
        <n v="101435"/>
        <n v="64966"/>
        <n v="74502"/>
        <n v="57236"/>
        <n v="91010"/>
        <n v="65120"/>
        <n v="89255"/>
        <n v="84212"/>
        <n v="66176"/>
        <n v="112850"/>
        <n v="62504"/>
        <n v="53386"/>
        <n v="69028"/>
        <n v="76747"/>
        <n v="90880"/>
        <n v="63096"/>
        <n v="73466"/>
        <n v="99079"/>
        <n v="60312"/>
        <n v="81954"/>
        <n v="56277"/>
        <n v="75251"/>
        <n v="58341"/>
        <n v="87593"/>
        <n v="89633"/>
        <n v="93535"/>
        <n v="108780"/>
        <n v="61176"/>
        <n v="95582"/>
        <n v="78805"/>
        <n v="56049"/>
      </sharedItems>
      <fieldGroup base="12">
        <rangePr autoStart="0" autoEnd="0" startNum="0" endNum="200000" groupInterval="200000"/>
        <groupItems count="3">
          <s v="&lt;0"/>
          <s v="0-200000"/>
          <s v="&gt;200000"/>
        </groupItems>
      </fieldGroup>
    </cacheField>
    <cacheField name="Atrrition status" numFmtId="0">
      <sharedItems count="1">
        <s v="Terminated"/>
      </sharedItems>
    </cacheField>
    <cacheField name="Performance Rating" numFmtId="0">
      <sharedItems count="4">
        <s v="Satisfactory"/>
        <s v="Needs Improvement"/>
        <s v="Good"/>
        <s v="Excellent"/>
      </sharedItems>
    </cacheField>
    <cacheField name="Months (Hiredate)" numFmtId="0" databaseField="0">
      <fieldGroup base="8">
        <rangePr groupBy="months" startDate="2015-01-01T00:00:00" endDate="2024-12-30T00:00:00"/>
        <groupItems count="14">
          <s v="&lt;1/1/2015"/>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491680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0">
  <r>
    <x v="0"/>
    <x v="0"/>
    <x v="0"/>
    <x v="0"/>
    <x v="0"/>
    <x v="0"/>
    <x v="0"/>
    <x v="0"/>
    <x v="0"/>
    <s v="N/A"/>
    <x v="0"/>
    <x v="0"/>
    <x v="0"/>
    <x v="0"/>
    <x v="0"/>
  </r>
  <r>
    <x v="1"/>
    <x v="1"/>
    <x v="1"/>
    <x v="1"/>
    <x v="1"/>
    <x v="1"/>
    <x v="1"/>
    <x v="1"/>
    <x v="1"/>
    <s v="N/A"/>
    <x v="1"/>
    <x v="1"/>
    <x v="1"/>
    <x v="0"/>
    <x v="1"/>
  </r>
  <r>
    <x v="2"/>
    <x v="2"/>
    <x v="2"/>
    <x v="1"/>
    <x v="1"/>
    <x v="2"/>
    <x v="0"/>
    <x v="2"/>
    <x v="2"/>
    <s v="N/A"/>
    <x v="1"/>
    <x v="2"/>
    <x v="2"/>
    <x v="0"/>
    <x v="2"/>
  </r>
  <r>
    <x v="3"/>
    <x v="3"/>
    <x v="3"/>
    <x v="0"/>
    <x v="1"/>
    <x v="3"/>
    <x v="0"/>
    <x v="3"/>
    <x v="3"/>
    <s v="N/A"/>
    <x v="2"/>
    <x v="3"/>
    <x v="3"/>
    <x v="0"/>
    <x v="2"/>
  </r>
  <r>
    <x v="4"/>
    <x v="4"/>
    <x v="4"/>
    <x v="1"/>
    <x v="2"/>
    <x v="4"/>
    <x v="0"/>
    <x v="4"/>
    <x v="4"/>
    <s v="N/A"/>
    <x v="3"/>
    <x v="4"/>
    <x v="4"/>
    <x v="0"/>
    <x v="2"/>
  </r>
  <r>
    <x v="5"/>
    <x v="5"/>
    <x v="5"/>
    <x v="1"/>
    <x v="2"/>
    <x v="4"/>
    <x v="0"/>
    <x v="5"/>
    <x v="5"/>
    <s v="N/A"/>
    <x v="1"/>
    <x v="5"/>
    <x v="5"/>
    <x v="0"/>
    <x v="2"/>
  </r>
  <r>
    <x v="6"/>
    <x v="6"/>
    <x v="6"/>
    <x v="0"/>
    <x v="3"/>
    <x v="5"/>
    <x v="0"/>
    <x v="6"/>
    <x v="6"/>
    <s v="N/A"/>
    <x v="2"/>
    <x v="3"/>
    <x v="6"/>
    <x v="0"/>
    <x v="0"/>
  </r>
  <r>
    <x v="7"/>
    <x v="7"/>
    <x v="7"/>
    <x v="1"/>
    <x v="2"/>
    <x v="6"/>
    <x v="0"/>
    <x v="7"/>
    <x v="7"/>
    <s v="N/A"/>
    <x v="1"/>
    <x v="1"/>
    <x v="7"/>
    <x v="0"/>
    <x v="3"/>
  </r>
  <r>
    <x v="8"/>
    <x v="8"/>
    <x v="8"/>
    <x v="1"/>
    <x v="2"/>
    <x v="6"/>
    <x v="0"/>
    <x v="8"/>
    <x v="8"/>
    <s v="N/A"/>
    <x v="4"/>
    <x v="6"/>
    <x v="8"/>
    <x v="0"/>
    <x v="0"/>
  </r>
  <r>
    <x v="9"/>
    <x v="9"/>
    <x v="9"/>
    <x v="0"/>
    <x v="2"/>
    <x v="6"/>
    <x v="0"/>
    <x v="9"/>
    <x v="9"/>
    <s v="N/A"/>
    <x v="3"/>
    <x v="7"/>
    <x v="9"/>
    <x v="0"/>
    <x v="2"/>
  </r>
  <r>
    <x v="10"/>
    <x v="10"/>
    <x v="10"/>
    <x v="0"/>
    <x v="1"/>
    <x v="1"/>
    <x v="1"/>
    <x v="10"/>
    <x v="10"/>
    <s v="N/A"/>
    <x v="4"/>
    <x v="8"/>
    <x v="10"/>
    <x v="0"/>
    <x v="0"/>
  </r>
  <r>
    <x v="11"/>
    <x v="11"/>
    <x v="11"/>
    <x v="1"/>
    <x v="2"/>
    <x v="6"/>
    <x v="1"/>
    <x v="11"/>
    <x v="11"/>
    <s v="N/A"/>
    <x v="4"/>
    <x v="8"/>
    <x v="11"/>
    <x v="0"/>
    <x v="2"/>
  </r>
  <r>
    <x v="12"/>
    <x v="12"/>
    <x v="12"/>
    <x v="0"/>
    <x v="4"/>
    <x v="7"/>
    <x v="2"/>
    <x v="12"/>
    <x v="12"/>
    <s v="N/A"/>
    <x v="1"/>
    <x v="2"/>
    <x v="12"/>
    <x v="0"/>
    <x v="3"/>
  </r>
  <r>
    <x v="13"/>
    <x v="13"/>
    <x v="13"/>
    <x v="0"/>
    <x v="2"/>
    <x v="6"/>
    <x v="0"/>
    <x v="13"/>
    <x v="13"/>
    <s v="N/A"/>
    <x v="4"/>
    <x v="6"/>
    <x v="13"/>
    <x v="0"/>
    <x v="1"/>
  </r>
  <r>
    <x v="14"/>
    <x v="14"/>
    <x v="14"/>
    <x v="0"/>
    <x v="2"/>
    <x v="4"/>
    <x v="0"/>
    <x v="14"/>
    <x v="14"/>
    <s v="N/A"/>
    <x v="2"/>
    <x v="3"/>
    <x v="14"/>
    <x v="0"/>
    <x v="1"/>
  </r>
  <r>
    <x v="15"/>
    <x v="15"/>
    <x v="15"/>
    <x v="0"/>
    <x v="2"/>
    <x v="6"/>
    <x v="0"/>
    <x v="15"/>
    <x v="15"/>
    <s v="N/A"/>
    <x v="1"/>
    <x v="2"/>
    <x v="15"/>
    <x v="0"/>
    <x v="2"/>
  </r>
  <r>
    <x v="16"/>
    <x v="16"/>
    <x v="16"/>
    <x v="0"/>
    <x v="5"/>
    <x v="8"/>
    <x v="2"/>
    <x v="16"/>
    <x v="16"/>
    <s v="N/A"/>
    <x v="3"/>
    <x v="4"/>
    <x v="16"/>
    <x v="0"/>
    <x v="2"/>
  </r>
  <r>
    <x v="17"/>
    <x v="5"/>
    <x v="17"/>
    <x v="0"/>
    <x v="2"/>
    <x v="4"/>
    <x v="0"/>
    <x v="17"/>
    <x v="17"/>
    <s v="N/A"/>
    <x v="2"/>
    <x v="9"/>
    <x v="17"/>
    <x v="0"/>
    <x v="0"/>
  </r>
  <r>
    <x v="18"/>
    <x v="17"/>
    <x v="18"/>
    <x v="1"/>
    <x v="2"/>
    <x v="9"/>
    <x v="0"/>
    <x v="18"/>
    <x v="18"/>
    <s v="N/A"/>
    <x v="1"/>
    <x v="5"/>
    <x v="18"/>
    <x v="0"/>
    <x v="3"/>
  </r>
  <r>
    <x v="19"/>
    <x v="18"/>
    <x v="19"/>
    <x v="1"/>
    <x v="3"/>
    <x v="5"/>
    <x v="1"/>
    <x v="19"/>
    <x v="19"/>
    <s v="N/A"/>
    <x v="0"/>
    <x v="10"/>
    <x v="19"/>
    <x v="0"/>
    <x v="2"/>
  </r>
  <r>
    <x v="20"/>
    <x v="19"/>
    <x v="20"/>
    <x v="0"/>
    <x v="2"/>
    <x v="4"/>
    <x v="0"/>
    <x v="20"/>
    <x v="20"/>
    <s v="N/A"/>
    <x v="3"/>
    <x v="7"/>
    <x v="20"/>
    <x v="0"/>
    <x v="0"/>
  </r>
  <r>
    <x v="21"/>
    <x v="18"/>
    <x v="21"/>
    <x v="1"/>
    <x v="2"/>
    <x v="4"/>
    <x v="0"/>
    <x v="21"/>
    <x v="21"/>
    <d v="2021-12-02T00:00:00"/>
    <x v="3"/>
    <x v="7"/>
    <x v="21"/>
    <x v="0"/>
    <x v="2"/>
  </r>
  <r>
    <x v="22"/>
    <x v="20"/>
    <x v="22"/>
    <x v="0"/>
    <x v="2"/>
    <x v="4"/>
    <x v="0"/>
    <x v="22"/>
    <x v="22"/>
    <s v="N/A"/>
    <x v="1"/>
    <x v="2"/>
    <x v="22"/>
    <x v="0"/>
    <x v="0"/>
  </r>
  <r>
    <x v="23"/>
    <x v="21"/>
    <x v="23"/>
    <x v="0"/>
    <x v="2"/>
    <x v="9"/>
    <x v="1"/>
    <x v="23"/>
    <x v="23"/>
    <s v="N/A"/>
    <x v="1"/>
    <x v="1"/>
    <x v="23"/>
    <x v="0"/>
    <x v="0"/>
  </r>
  <r>
    <x v="24"/>
    <x v="22"/>
    <x v="24"/>
    <x v="0"/>
    <x v="2"/>
    <x v="6"/>
    <x v="0"/>
    <x v="24"/>
    <x v="24"/>
    <s v="N/A"/>
    <x v="3"/>
    <x v="7"/>
    <x v="24"/>
    <x v="0"/>
    <x v="0"/>
  </r>
  <r>
    <x v="25"/>
    <x v="23"/>
    <x v="25"/>
    <x v="0"/>
    <x v="4"/>
    <x v="10"/>
    <x v="0"/>
    <x v="25"/>
    <x v="25"/>
    <s v="N/A"/>
    <x v="1"/>
    <x v="5"/>
    <x v="25"/>
    <x v="0"/>
    <x v="2"/>
  </r>
  <r>
    <x v="26"/>
    <x v="24"/>
    <x v="26"/>
    <x v="0"/>
    <x v="2"/>
    <x v="4"/>
    <x v="0"/>
    <x v="26"/>
    <x v="26"/>
    <s v="N/A"/>
    <x v="3"/>
    <x v="7"/>
    <x v="26"/>
    <x v="0"/>
    <x v="3"/>
  </r>
  <r>
    <x v="27"/>
    <x v="25"/>
    <x v="27"/>
    <x v="0"/>
    <x v="2"/>
    <x v="9"/>
    <x v="0"/>
    <x v="27"/>
    <x v="27"/>
    <s v="N/A"/>
    <x v="1"/>
    <x v="1"/>
    <x v="27"/>
    <x v="0"/>
    <x v="2"/>
  </r>
  <r>
    <x v="28"/>
    <x v="26"/>
    <x v="28"/>
    <x v="0"/>
    <x v="2"/>
    <x v="9"/>
    <x v="1"/>
    <x v="28"/>
    <x v="28"/>
    <s v="N/A"/>
    <x v="5"/>
    <x v="11"/>
    <x v="28"/>
    <x v="0"/>
    <x v="0"/>
  </r>
  <r>
    <x v="29"/>
    <x v="27"/>
    <x v="29"/>
    <x v="0"/>
    <x v="2"/>
    <x v="4"/>
    <x v="0"/>
    <x v="29"/>
    <x v="29"/>
    <d v="2024-07-20T00:00:00"/>
    <x v="0"/>
    <x v="0"/>
    <x v="29"/>
    <x v="0"/>
    <x v="2"/>
  </r>
  <r>
    <x v="30"/>
    <x v="28"/>
    <x v="30"/>
    <x v="1"/>
    <x v="2"/>
    <x v="9"/>
    <x v="0"/>
    <x v="30"/>
    <x v="30"/>
    <s v="N/A"/>
    <x v="4"/>
    <x v="6"/>
    <x v="30"/>
    <x v="0"/>
    <x v="2"/>
  </r>
  <r>
    <x v="31"/>
    <x v="3"/>
    <x v="31"/>
    <x v="0"/>
    <x v="2"/>
    <x v="6"/>
    <x v="1"/>
    <x v="31"/>
    <x v="31"/>
    <s v="N/A"/>
    <x v="1"/>
    <x v="1"/>
    <x v="31"/>
    <x v="0"/>
    <x v="0"/>
  </r>
  <r>
    <x v="32"/>
    <x v="29"/>
    <x v="26"/>
    <x v="0"/>
    <x v="2"/>
    <x v="9"/>
    <x v="1"/>
    <x v="32"/>
    <x v="32"/>
    <s v="N/A"/>
    <x v="4"/>
    <x v="8"/>
    <x v="32"/>
    <x v="0"/>
    <x v="0"/>
  </r>
  <r>
    <x v="33"/>
    <x v="30"/>
    <x v="32"/>
    <x v="1"/>
    <x v="2"/>
    <x v="4"/>
    <x v="0"/>
    <x v="33"/>
    <x v="33"/>
    <s v="N/A"/>
    <x v="1"/>
    <x v="1"/>
    <x v="33"/>
    <x v="0"/>
    <x v="2"/>
  </r>
  <r>
    <x v="34"/>
    <x v="31"/>
    <x v="33"/>
    <x v="1"/>
    <x v="2"/>
    <x v="4"/>
    <x v="3"/>
    <x v="34"/>
    <x v="34"/>
    <d v="2018-03-09T00:00:00"/>
    <x v="3"/>
    <x v="4"/>
    <x v="34"/>
    <x v="0"/>
    <x v="3"/>
  </r>
  <r>
    <x v="35"/>
    <x v="24"/>
    <x v="25"/>
    <x v="0"/>
    <x v="6"/>
    <x v="11"/>
    <x v="0"/>
    <x v="35"/>
    <x v="35"/>
    <s v="N/A"/>
    <x v="1"/>
    <x v="5"/>
    <x v="35"/>
    <x v="0"/>
    <x v="2"/>
  </r>
  <r>
    <x v="36"/>
    <x v="32"/>
    <x v="34"/>
    <x v="1"/>
    <x v="3"/>
    <x v="5"/>
    <x v="0"/>
    <x v="36"/>
    <x v="36"/>
    <s v="N/A"/>
    <x v="1"/>
    <x v="5"/>
    <x v="36"/>
    <x v="0"/>
    <x v="0"/>
  </r>
  <r>
    <x v="37"/>
    <x v="33"/>
    <x v="35"/>
    <x v="1"/>
    <x v="0"/>
    <x v="12"/>
    <x v="3"/>
    <x v="37"/>
    <x v="37"/>
    <s v="N/A"/>
    <x v="3"/>
    <x v="4"/>
    <x v="37"/>
    <x v="0"/>
    <x v="2"/>
  </r>
  <r>
    <x v="38"/>
    <x v="34"/>
    <x v="36"/>
    <x v="0"/>
    <x v="2"/>
    <x v="9"/>
    <x v="0"/>
    <x v="38"/>
    <x v="38"/>
    <s v="N/A"/>
    <x v="4"/>
    <x v="12"/>
    <x v="38"/>
    <x v="0"/>
    <x v="2"/>
  </r>
  <r>
    <x v="39"/>
    <x v="0"/>
    <x v="37"/>
    <x v="0"/>
    <x v="2"/>
    <x v="6"/>
    <x v="1"/>
    <x v="39"/>
    <x v="39"/>
    <s v="N/A"/>
    <x v="1"/>
    <x v="1"/>
    <x v="39"/>
    <x v="0"/>
    <x v="3"/>
  </r>
  <r>
    <x v="40"/>
    <x v="35"/>
    <x v="38"/>
    <x v="0"/>
    <x v="2"/>
    <x v="4"/>
    <x v="1"/>
    <x v="40"/>
    <x v="40"/>
    <s v="N/A"/>
    <x v="4"/>
    <x v="8"/>
    <x v="40"/>
    <x v="0"/>
    <x v="0"/>
  </r>
  <r>
    <x v="41"/>
    <x v="36"/>
    <x v="39"/>
    <x v="1"/>
    <x v="5"/>
    <x v="13"/>
    <x v="1"/>
    <x v="41"/>
    <x v="41"/>
    <s v="N/A"/>
    <x v="0"/>
    <x v="13"/>
    <x v="41"/>
    <x v="0"/>
    <x v="1"/>
  </r>
  <r>
    <x v="42"/>
    <x v="37"/>
    <x v="40"/>
    <x v="0"/>
    <x v="2"/>
    <x v="9"/>
    <x v="1"/>
    <x v="42"/>
    <x v="42"/>
    <s v="N/A"/>
    <x v="0"/>
    <x v="10"/>
    <x v="42"/>
    <x v="0"/>
    <x v="0"/>
  </r>
  <r>
    <x v="43"/>
    <x v="38"/>
    <x v="41"/>
    <x v="0"/>
    <x v="6"/>
    <x v="14"/>
    <x v="0"/>
    <x v="43"/>
    <x v="43"/>
    <d v="2022-08-31T00:00:00"/>
    <x v="0"/>
    <x v="0"/>
    <x v="43"/>
    <x v="0"/>
    <x v="2"/>
  </r>
  <r>
    <x v="44"/>
    <x v="39"/>
    <x v="42"/>
    <x v="1"/>
    <x v="1"/>
    <x v="3"/>
    <x v="1"/>
    <x v="44"/>
    <x v="44"/>
    <s v="N/A"/>
    <x v="0"/>
    <x v="0"/>
    <x v="44"/>
    <x v="0"/>
    <x v="1"/>
  </r>
  <r>
    <x v="45"/>
    <x v="40"/>
    <x v="43"/>
    <x v="1"/>
    <x v="5"/>
    <x v="13"/>
    <x v="1"/>
    <x v="45"/>
    <x v="45"/>
    <s v="N/A"/>
    <x v="1"/>
    <x v="1"/>
    <x v="45"/>
    <x v="0"/>
    <x v="0"/>
  </r>
  <r>
    <x v="46"/>
    <x v="41"/>
    <x v="44"/>
    <x v="0"/>
    <x v="2"/>
    <x v="6"/>
    <x v="0"/>
    <x v="46"/>
    <x v="46"/>
    <s v="N/A"/>
    <x v="0"/>
    <x v="13"/>
    <x v="46"/>
    <x v="0"/>
    <x v="0"/>
  </r>
  <r>
    <x v="47"/>
    <x v="19"/>
    <x v="45"/>
    <x v="0"/>
    <x v="2"/>
    <x v="6"/>
    <x v="0"/>
    <x v="47"/>
    <x v="47"/>
    <s v="N/A"/>
    <x v="0"/>
    <x v="10"/>
    <x v="47"/>
    <x v="0"/>
    <x v="2"/>
  </r>
  <r>
    <x v="48"/>
    <x v="42"/>
    <x v="46"/>
    <x v="0"/>
    <x v="2"/>
    <x v="6"/>
    <x v="0"/>
    <x v="48"/>
    <x v="48"/>
    <s v="N/A"/>
    <x v="3"/>
    <x v="7"/>
    <x v="48"/>
    <x v="0"/>
    <x v="2"/>
  </r>
  <r>
    <x v="49"/>
    <x v="2"/>
    <x v="47"/>
    <x v="0"/>
    <x v="1"/>
    <x v="3"/>
    <x v="0"/>
    <x v="49"/>
    <x v="49"/>
    <s v="N/A"/>
    <x v="4"/>
    <x v="6"/>
    <x v="49"/>
    <x v="0"/>
    <x v="1"/>
  </r>
  <r>
    <x v="50"/>
    <x v="43"/>
    <x v="17"/>
    <x v="1"/>
    <x v="2"/>
    <x v="6"/>
    <x v="0"/>
    <x v="50"/>
    <x v="50"/>
    <s v="N/A"/>
    <x v="3"/>
    <x v="7"/>
    <x v="50"/>
    <x v="0"/>
    <x v="2"/>
  </r>
  <r>
    <x v="51"/>
    <x v="44"/>
    <x v="48"/>
    <x v="0"/>
    <x v="1"/>
    <x v="2"/>
    <x v="0"/>
    <x v="51"/>
    <x v="51"/>
    <d v="2022-12-03T00:00:00"/>
    <x v="2"/>
    <x v="3"/>
    <x v="51"/>
    <x v="0"/>
    <x v="0"/>
  </r>
  <r>
    <x v="52"/>
    <x v="45"/>
    <x v="49"/>
    <x v="1"/>
    <x v="2"/>
    <x v="9"/>
    <x v="2"/>
    <x v="52"/>
    <x v="52"/>
    <s v="N/A"/>
    <x v="5"/>
    <x v="14"/>
    <x v="52"/>
    <x v="0"/>
    <x v="2"/>
  </r>
  <r>
    <x v="53"/>
    <x v="44"/>
    <x v="50"/>
    <x v="1"/>
    <x v="2"/>
    <x v="4"/>
    <x v="0"/>
    <x v="53"/>
    <x v="53"/>
    <d v="2019-07-16T00:00:00"/>
    <x v="6"/>
    <x v="15"/>
    <x v="53"/>
    <x v="0"/>
    <x v="2"/>
  </r>
  <r>
    <x v="54"/>
    <x v="46"/>
    <x v="51"/>
    <x v="0"/>
    <x v="2"/>
    <x v="9"/>
    <x v="0"/>
    <x v="54"/>
    <x v="54"/>
    <s v="N/A"/>
    <x v="4"/>
    <x v="6"/>
    <x v="54"/>
    <x v="0"/>
    <x v="2"/>
  </r>
  <r>
    <x v="55"/>
    <x v="47"/>
    <x v="52"/>
    <x v="0"/>
    <x v="6"/>
    <x v="14"/>
    <x v="3"/>
    <x v="55"/>
    <x v="55"/>
    <s v="N/A"/>
    <x v="2"/>
    <x v="16"/>
    <x v="55"/>
    <x v="0"/>
    <x v="0"/>
  </r>
  <r>
    <x v="56"/>
    <x v="48"/>
    <x v="53"/>
    <x v="1"/>
    <x v="2"/>
    <x v="4"/>
    <x v="1"/>
    <x v="56"/>
    <x v="56"/>
    <s v="N/A"/>
    <x v="0"/>
    <x v="13"/>
    <x v="56"/>
    <x v="0"/>
    <x v="2"/>
  </r>
  <r>
    <x v="57"/>
    <x v="49"/>
    <x v="54"/>
    <x v="1"/>
    <x v="2"/>
    <x v="4"/>
    <x v="0"/>
    <x v="57"/>
    <x v="57"/>
    <s v="N/A"/>
    <x v="1"/>
    <x v="5"/>
    <x v="57"/>
    <x v="0"/>
    <x v="2"/>
  </r>
  <r>
    <x v="58"/>
    <x v="50"/>
    <x v="55"/>
    <x v="0"/>
    <x v="2"/>
    <x v="9"/>
    <x v="0"/>
    <x v="58"/>
    <x v="58"/>
    <s v="N/A"/>
    <x v="3"/>
    <x v="7"/>
    <x v="58"/>
    <x v="0"/>
    <x v="0"/>
  </r>
  <r>
    <x v="59"/>
    <x v="51"/>
    <x v="56"/>
    <x v="1"/>
    <x v="2"/>
    <x v="4"/>
    <x v="2"/>
    <x v="59"/>
    <x v="59"/>
    <s v="N/A"/>
    <x v="3"/>
    <x v="17"/>
    <x v="59"/>
    <x v="0"/>
    <x v="2"/>
  </r>
  <r>
    <x v="60"/>
    <x v="42"/>
    <x v="57"/>
    <x v="1"/>
    <x v="2"/>
    <x v="4"/>
    <x v="0"/>
    <x v="60"/>
    <x v="60"/>
    <s v="N/A"/>
    <x v="1"/>
    <x v="5"/>
    <x v="60"/>
    <x v="0"/>
    <x v="3"/>
  </r>
  <r>
    <x v="61"/>
    <x v="52"/>
    <x v="58"/>
    <x v="1"/>
    <x v="2"/>
    <x v="9"/>
    <x v="0"/>
    <x v="61"/>
    <x v="61"/>
    <s v="N/A"/>
    <x v="1"/>
    <x v="1"/>
    <x v="61"/>
    <x v="0"/>
    <x v="0"/>
  </r>
  <r>
    <x v="62"/>
    <x v="26"/>
    <x v="57"/>
    <x v="0"/>
    <x v="7"/>
    <x v="15"/>
    <x v="2"/>
    <x v="62"/>
    <x v="62"/>
    <s v="N/A"/>
    <x v="1"/>
    <x v="2"/>
    <x v="62"/>
    <x v="0"/>
    <x v="2"/>
  </r>
  <r>
    <x v="63"/>
    <x v="53"/>
    <x v="59"/>
    <x v="0"/>
    <x v="2"/>
    <x v="9"/>
    <x v="3"/>
    <x v="63"/>
    <x v="63"/>
    <s v="N/A"/>
    <x v="3"/>
    <x v="4"/>
    <x v="63"/>
    <x v="0"/>
    <x v="1"/>
  </r>
  <r>
    <x v="64"/>
    <x v="54"/>
    <x v="60"/>
    <x v="0"/>
    <x v="2"/>
    <x v="6"/>
    <x v="0"/>
    <x v="64"/>
    <x v="64"/>
    <s v="N/A"/>
    <x v="1"/>
    <x v="18"/>
    <x v="64"/>
    <x v="0"/>
    <x v="2"/>
  </r>
  <r>
    <x v="65"/>
    <x v="55"/>
    <x v="61"/>
    <x v="0"/>
    <x v="6"/>
    <x v="11"/>
    <x v="0"/>
    <x v="65"/>
    <x v="65"/>
    <s v="N/A"/>
    <x v="3"/>
    <x v="4"/>
    <x v="65"/>
    <x v="0"/>
    <x v="0"/>
  </r>
  <r>
    <x v="66"/>
    <x v="56"/>
    <x v="62"/>
    <x v="1"/>
    <x v="2"/>
    <x v="9"/>
    <x v="1"/>
    <x v="66"/>
    <x v="66"/>
    <s v="N/A"/>
    <x v="0"/>
    <x v="13"/>
    <x v="66"/>
    <x v="0"/>
    <x v="0"/>
  </r>
  <r>
    <x v="67"/>
    <x v="57"/>
    <x v="63"/>
    <x v="1"/>
    <x v="2"/>
    <x v="4"/>
    <x v="0"/>
    <x v="67"/>
    <x v="67"/>
    <s v="N/A"/>
    <x v="1"/>
    <x v="5"/>
    <x v="67"/>
    <x v="0"/>
    <x v="0"/>
  </r>
  <r>
    <x v="68"/>
    <x v="58"/>
    <x v="64"/>
    <x v="1"/>
    <x v="1"/>
    <x v="2"/>
    <x v="0"/>
    <x v="68"/>
    <x v="68"/>
    <s v="N/A"/>
    <x v="1"/>
    <x v="2"/>
    <x v="68"/>
    <x v="0"/>
    <x v="2"/>
  </r>
  <r>
    <x v="69"/>
    <x v="59"/>
    <x v="65"/>
    <x v="1"/>
    <x v="5"/>
    <x v="13"/>
    <x v="0"/>
    <x v="69"/>
    <x v="69"/>
    <s v="N/A"/>
    <x v="1"/>
    <x v="5"/>
    <x v="69"/>
    <x v="0"/>
    <x v="2"/>
  </r>
  <r>
    <x v="70"/>
    <x v="27"/>
    <x v="66"/>
    <x v="0"/>
    <x v="2"/>
    <x v="6"/>
    <x v="1"/>
    <x v="70"/>
    <x v="70"/>
    <s v="N/A"/>
    <x v="0"/>
    <x v="10"/>
    <x v="70"/>
    <x v="0"/>
    <x v="0"/>
  </r>
  <r>
    <x v="71"/>
    <x v="60"/>
    <x v="67"/>
    <x v="0"/>
    <x v="7"/>
    <x v="16"/>
    <x v="0"/>
    <x v="71"/>
    <x v="71"/>
    <d v="2024-08-19T00:00:00"/>
    <x v="0"/>
    <x v="13"/>
    <x v="71"/>
    <x v="0"/>
    <x v="2"/>
  </r>
  <r>
    <x v="72"/>
    <x v="61"/>
    <x v="67"/>
    <x v="0"/>
    <x v="2"/>
    <x v="4"/>
    <x v="0"/>
    <x v="72"/>
    <x v="72"/>
    <s v="N/A"/>
    <x v="0"/>
    <x v="10"/>
    <x v="72"/>
    <x v="0"/>
    <x v="0"/>
  </r>
  <r>
    <x v="73"/>
    <x v="62"/>
    <x v="68"/>
    <x v="1"/>
    <x v="2"/>
    <x v="9"/>
    <x v="0"/>
    <x v="73"/>
    <x v="73"/>
    <s v="N/A"/>
    <x v="4"/>
    <x v="6"/>
    <x v="73"/>
    <x v="0"/>
    <x v="1"/>
  </r>
  <r>
    <x v="74"/>
    <x v="63"/>
    <x v="69"/>
    <x v="1"/>
    <x v="2"/>
    <x v="9"/>
    <x v="1"/>
    <x v="74"/>
    <x v="74"/>
    <s v="N/A"/>
    <x v="1"/>
    <x v="1"/>
    <x v="74"/>
    <x v="0"/>
    <x v="0"/>
  </r>
  <r>
    <x v="75"/>
    <x v="3"/>
    <x v="70"/>
    <x v="1"/>
    <x v="4"/>
    <x v="17"/>
    <x v="1"/>
    <x v="75"/>
    <x v="75"/>
    <s v="N/A"/>
    <x v="0"/>
    <x v="13"/>
    <x v="75"/>
    <x v="0"/>
    <x v="2"/>
  </r>
  <r>
    <x v="76"/>
    <x v="64"/>
    <x v="71"/>
    <x v="0"/>
    <x v="5"/>
    <x v="13"/>
    <x v="0"/>
    <x v="76"/>
    <x v="76"/>
    <s v="N/A"/>
    <x v="1"/>
    <x v="1"/>
    <x v="76"/>
    <x v="0"/>
    <x v="2"/>
  </r>
  <r>
    <x v="77"/>
    <x v="65"/>
    <x v="72"/>
    <x v="1"/>
    <x v="3"/>
    <x v="18"/>
    <x v="0"/>
    <x v="77"/>
    <x v="77"/>
    <s v="N/A"/>
    <x v="6"/>
    <x v="15"/>
    <x v="77"/>
    <x v="0"/>
    <x v="2"/>
  </r>
  <r>
    <x v="78"/>
    <x v="66"/>
    <x v="14"/>
    <x v="1"/>
    <x v="2"/>
    <x v="4"/>
    <x v="1"/>
    <x v="78"/>
    <x v="78"/>
    <s v="N/A"/>
    <x v="6"/>
    <x v="19"/>
    <x v="78"/>
    <x v="0"/>
    <x v="2"/>
  </r>
  <r>
    <x v="79"/>
    <x v="67"/>
    <x v="73"/>
    <x v="1"/>
    <x v="6"/>
    <x v="19"/>
    <x v="0"/>
    <x v="79"/>
    <x v="79"/>
    <d v="2019-06-21T00:00:00"/>
    <x v="1"/>
    <x v="1"/>
    <x v="79"/>
    <x v="0"/>
    <x v="3"/>
  </r>
  <r>
    <x v="80"/>
    <x v="68"/>
    <x v="74"/>
    <x v="0"/>
    <x v="2"/>
    <x v="9"/>
    <x v="0"/>
    <x v="80"/>
    <x v="80"/>
    <s v="N/A"/>
    <x v="4"/>
    <x v="8"/>
    <x v="80"/>
    <x v="0"/>
    <x v="0"/>
  </r>
  <r>
    <x v="81"/>
    <x v="57"/>
    <x v="75"/>
    <x v="0"/>
    <x v="1"/>
    <x v="2"/>
    <x v="0"/>
    <x v="64"/>
    <x v="81"/>
    <s v="N/A"/>
    <x v="6"/>
    <x v="15"/>
    <x v="81"/>
    <x v="0"/>
    <x v="0"/>
  </r>
  <r>
    <x v="82"/>
    <x v="65"/>
    <x v="76"/>
    <x v="1"/>
    <x v="3"/>
    <x v="18"/>
    <x v="0"/>
    <x v="81"/>
    <x v="82"/>
    <s v="N/A"/>
    <x v="0"/>
    <x v="0"/>
    <x v="82"/>
    <x v="0"/>
    <x v="2"/>
  </r>
  <r>
    <x v="83"/>
    <x v="69"/>
    <x v="77"/>
    <x v="0"/>
    <x v="2"/>
    <x v="4"/>
    <x v="0"/>
    <x v="82"/>
    <x v="83"/>
    <s v="N/A"/>
    <x v="3"/>
    <x v="7"/>
    <x v="83"/>
    <x v="0"/>
    <x v="2"/>
  </r>
  <r>
    <x v="84"/>
    <x v="70"/>
    <x v="57"/>
    <x v="1"/>
    <x v="2"/>
    <x v="9"/>
    <x v="0"/>
    <x v="83"/>
    <x v="84"/>
    <s v="N/A"/>
    <x v="1"/>
    <x v="5"/>
    <x v="84"/>
    <x v="0"/>
    <x v="2"/>
  </r>
  <r>
    <x v="85"/>
    <x v="71"/>
    <x v="78"/>
    <x v="1"/>
    <x v="2"/>
    <x v="4"/>
    <x v="0"/>
    <x v="84"/>
    <x v="85"/>
    <s v="N/A"/>
    <x v="1"/>
    <x v="1"/>
    <x v="85"/>
    <x v="0"/>
    <x v="2"/>
  </r>
  <r>
    <x v="86"/>
    <x v="72"/>
    <x v="79"/>
    <x v="0"/>
    <x v="2"/>
    <x v="9"/>
    <x v="0"/>
    <x v="85"/>
    <x v="86"/>
    <s v="N/A"/>
    <x v="1"/>
    <x v="5"/>
    <x v="86"/>
    <x v="0"/>
    <x v="2"/>
  </r>
  <r>
    <x v="87"/>
    <x v="73"/>
    <x v="80"/>
    <x v="1"/>
    <x v="2"/>
    <x v="6"/>
    <x v="2"/>
    <x v="86"/>
    <x v="87"/>
    <s v="N/A"/>
    <x v="1"/>
    <x v="2"/>
    <x v="87"/>
    <x v="0"/>
    <x v="0"/>
  </r>
  <r>
    <x v="88"/>
    <x v="74"/>
    <x v="81"/>
    <x v="1"/>
    <x v="2"/>
    <x v="4"/>
    <x v="1"/>
    <x v="87"/>
    <x v="88"/>
    <s v="N/A"/>
    <x v="0"/>
    <x v="0"/>
    <x v="88"/>
    <x v="0"/>
    <x v="1"/>
  </r>
  <r>
    <x v="89"/>
    <x v="75"/>
    <x v="82"/>
    <x v="1"/>
    <x v="2"/>
    <x v="9"/>
    <x v="2"/>
    <x v="88"/>
    <x v="89"/>
    <s v="N/A"/>
    <x v="6"/>
    <x v="20"/>
    <x v="89"/>
    <x v="0"/>
    <x v="3"/>
  </r>
  <r>
    <x v="90"/>
    <x v="76"/>
    <x v="83"/>
    <x v="0"/>
    <x v="7"/>
    <x v="20"/>
    <x v="0"/>
    <x v="89"/>
    <x v="90"/>
    <s v="N/A"/>
    <x v="3"/>
    <x v="7"/>
    <x v="90"/>
    <x v="0"/>
    <x v="3"/>
  </r>
  <r>
    <x v="91"/>
    <x v="77"/>
    <x v="84"/>
    <x v="1"/>
    <x v="5"/>
    <x v="8"/>
    <x v="0"/>
    <x v="90"/>
    <x v="91"/>
    <s v="N/A"/>
    <x v="1"/>
    <x v="1"/>
    <x v="91"/>
    <x v="0"/>
    <x v="2"/>
  </r>
  <r>
    <x v="92"/>
    <x v="78"/>
    <x v="85"/>
    <x v="1"/>
    <x v="2"/>
    <x v="4"/>
    <x v="0"/>
    <x v="91"/>
    <x v="92"/>
    <s v="N/A"/>
    <x v="1"/>
    <x v="1"/>
    <x v="92"/>
    <x v="0"/>
    <x v="2"/>
  </r>
  <r>
    <x v="93"/>
    <x v="55"/>
    <x v="86"/>
    <x v="0"/>
    <x v="2"/>
    <x v="9"/>
    <x v="2"/>
    <x v="92"/>
    <x v="93"/>
    <s v="N/A"/>
    <x v="6"/>
    <x v="15"/>
    <x v="93"/>
    <x v="0"/>
    <x v="2"/>
  </r>
  <r>
    <x v="94"/>
    <x v="19"/>
    <x v="87"/>
    <x v="1"/>
    <x v="2"/>
    <x v="9"/>
    <x v="0"/>
    <x v="93"/>
    <x v="94"/>
    <s v="N/A"/>
    <x v="0"/>
    <x v="13"/>
    <x v="94"/>
    <x v="0"/>
    <x v="2"/>
  </r>
  <r>
    <x v="95"/>
    <x v="79"/>
    <x v="82"/>
    <x v="1"/>
    <x v="5"/>
    <x v="21"/>
    <x v="1"/>
    <x v="94"/>
    <x v="95"/>
    <s v="N/A"/>
    <x v="4"/>
    <x v="8"/>
    <x v="95"/>
    <x v="0"/>
    <x v="1"/>
  </r>
  <r>
    <x v="96"/>
    <x v="80"/>
    <x v="88"/>
    <x v="1"/>
    <x v="2"/>
    <x v="9"/>
    <x v="0"/>
    <x v="95"/>
    <x v="96"/>
    <s v="N/A"/>
    <x v="1"/>
    <x v="5"/>
    <x v="96"/>
    <x v="0"/>
    <x v="2"/>
  </r>
  <r>
    <x v="97"/>
    <x v="69"/>
    <x v="89"/>
    <x v="0"/>
    <x v="1"/>
    <x v="2"/>
    <x v="0"/>
    <x v="96"/>
    <x v="97"/>
    <s v="N/A"/>
    <x v="2"/>
    <x v="9"/>
    <x v="97"/>
    <x v="0"/>
    <x v="1"/>
  </r>
  <r>
    <x v="98"/>
    <x v="27"/>
    <x v="90"/>
    <x v="1"/>
    <x v="2"/>
    <x v="4"/>
    <x v="0"/>
    <x v="97"/>
    <x v="98"/>
    <s v="N/A"/>
    <x v="1"/>
    <x v="5"/>
    <x v="98"/>
    <x v="0"/>
    <x v="1"/>
  </r>
  <r>
    <x v="99"/>
    <x v="81"/>
    <x v="91"/>
    <x v="0"/>
    <x v="2"/>
    <x v="6"/>
    <x v="0"/>
    <x v="98"/>
    <x v="99"/>
    <s v="N/A"/>
    <x v="3"/>
    <x v="17"/>
    <x v="99"/>
    <x v="0"/>
    <x v="0"/>
  </r>
  <r>
    <x v="100"/>
    <x v="82"/>
    <x v="83"/>
    <x v="1"/>
    <x v="2"/>
    <x v="4"/>
    <x v="0"/>
    <x v="99"/>
    <x v="100"/>
    <s v="N/A"/>
    <x v="4"/>
    <x v="6"/>
    <x v="100"/>
    <x v="0"/>
    <x v="2"/>
  </r>
  <r>
    <x v="101"/>
    <x v="83"/>
    <x v="92"/>
    <x v="1"/>
    <x v="2"/>
    <x v="9"/>
    <x v="0"/>
    <x v="100"/>
    <x v="101"/>
    <s v="N/A"/>
    <x v="1"/>
    <x v="18"/>
    <x v="101"/>
    <x v="0"/>
    <x v="2"/>
  </r>
  <r>
    <x v="102"/>
    <x v="0"/>
    <x v="36"/>
    <x v="1"/>
    <x v="2"/>
    <x v="4"/>
    <x v="0"/>
    <x v="101"/>
    <x v="102"/>
    <s v="N/A"/>
    <x v="6"/>
    <x v="19"/>
    <x v="102"/>
    <x v="0"/>
    <x v="0"/>
  </r>
  <r>
    <x v="103"/>
    <x v="84"/>
    <x v="93"/>
    <x v="1"/>
    <x v="5"/>
    <x v="13"/>
    <x v="0"/>
    <x v="102"/>
    <x v="103"/>
    <s v="N/A"/>
    <x v="4"/>
    <x v="6"/>
    <x v="103"/>
    <x v="0"/>
    <x v="0"/>
  </r>
  <r>
    <x v="104"/>
    <x v="52"/>
    <x v="10"/>
    <x v="1"/>
    <x v="1"/>
    <x v="2"/>
    <x v="1"/>
    <x v="103"/>
    <x v="104"/>
    <s v="N/A"/>
    <x v="0"/>
    <x v="13"/>
    <x v="104"/>
    <x v="0"/>
    <x v="2"/>
  </r>
  <r>
    <x v="105"/>
    <x v="57"/>
    <x v="17"/>
    <x v="0"/>
    <x v="2"/>
    <x v="9"/>
    <x v="0"/>
    <x v="104"/>
    <x v="105"/>
    <s v="N/A"/>
    <x v="1"/>
    <x v="5"/>
    <x v="105"/>
    <x v="0"/>
    <x v="2"/>
  </r>
  <r>
    <x v="106"/>
    <x v="85"/>
    <x v="94"/>
    <x v="0"/>
    <x v="2"/>
    <x v="4"/>
    <x v="0"/>
    <x v="105"/>
    <x v="106"/>
    <s v="N/A"/>
    <x v="2"/>
    <x v="3"/>
    <x v="106"/>
    <x v="0"/>
    <x v="0"/>
  </r>
  <r>
    <x v="107"/>
    <x v="27"/>
    <x v="95"/>
    <x v="0"/>
    <x v="7"/>
    <x v="20"/>
    <x v="1"/>
    <x v="106"/>
    <x v="107"/>
    <s v="N/A"/>
    <x v="1"/>
    <x v="1"/>
    <x v="107"/>
    <x v="0"/>
    <x v="0"/>
  </r>
  <r>
    <x v="108"/>
    <x v="86"/>
    <x v="17"/>
    <x v="0"/>
    <x v="2"/>
    <x v="4"/>
    <x v="0"/>
    <x v="107"/>
    <x v="108"/>
    <s v="N/A"/>
    <x v="1"/>
    <x v="5"/>
    <x v="108"/>
    <x v="0"/>
    <x v="0"/>
  </r>
  <r>
    <x v="109"/>
    <x v="45"/>
    <x v="96"/>
    <x v="0"/>
    <x v="2"/>
    <x v="6"/>
    <x v="1"/>
    <x v="108"/>
    <x v="42"/>
    <s v="N/A"/>
    <x v="0"/>
    <x v="10"/>
    <x v="109"/>
    <x v="0"/>
    <x v="3"/>
  </r>
  <r>
    <x v="110"/>
    <x v="17"/>
    <x v="97"/>
    <x v="0"/>
    <x v="2"/>
    <x v="4"/>
    <x v="3"/>
    <x v="109"/>
    <x v="109"/>
    <s v="N/A"/>
    <x v="6"/>
    <x v="20"/>
    <x v="110"/>
    <x v="0"/>
    <x v="3"/>
  </r>
  <r>
    <x v="111"/>
    <x v="87"/>
    <x v="96"/>
    <x v="1"/>
    <x v="2"/>
    <x v="9"/>
    <x v="3"/>
    <x v="110"/>
    <x v="110"/>
    <s v="N/A"/>
    <x v="3"/>
    <x v="4"/>
    <x v="111"/>
    <x v="0"/>
    <x v="2"/>
  </r>
  <r>
    <x v="112"/>
    <x v="46"/>
    <x v="18"/>
    <x v="1"/>
    <x v="1"/>
    <x v="1"/>
    <x v="0"/>
    <x v="111"/>
    <x v="111"/>
    <s v="N/A"/>
    <x v="1"/>
    <x v="1"/>
    <x v="112"/>
    <x v="0"/>
    <x v="2"/>
  </r>
  <r>
    <x v="113"/>
    <x v="88"/>
    <x v="98"/>
    <x v="0"/>
    <x v="2"/>
    <x v="4"/>
    <x v="0"/>
    <x v="112"/>
    <x v="112"/>
    <s v="N/A"/>
    <x v="3"/>
    <x v="7"/>
    <x v="113"/>
    <x v="0"/>
    <x v="2"/>
  </r>
  <r>
    <x v="114"/>
    <x v="89"/>
    <x v="99"/>
    <x v="1"/>
    <x v="7"/>
    <x v="20"/>
    <x v="3"/>
    <x v="113"/>
    <x v="113"/>
    <s v="N/A"/>
    <x v="3"/>
    <x v="17"/>
    <x v="114"/>
    <x v="0"/>
    <x v="2"/>
  </r>
  <r>
    <x v="115"/>
    <x v="90"/>
    <x v="100"/>
    <x v="0"/>
    <x v="2"/>
    <x v="4"/>
    <x v="2"/>
    <x v="114"/>
    <x v="114"/>
    <s v="N/A"/>
    <x v="6"/>
    <x v="20"/>
    <x v="115"/>
    <x v="0"/>
    <x v="3"/>
  </r>
  <r>
    <x v="116"/>
    <x v="91"/>
    <x v="79"/>
    <x v="0"/>
    <x v="4"/>
    <x v="17"/>
    <x v="0"/>
    <x v="115"/>
    <x v="115"/>
    <s v="N/A"/>
    <x v="4"/>
    <x v="6"/>
    <x v="116"/>
    <x v="0"/>
    <x v="0"/>
  </r>
  <r>
    <x v="117"/>
    <x v="92"/>
    <x v="101"/>
    <x v="1"/>
    <x v="2"/>
    <x v="9"/>
    <x v="0"/>
    <x v="116"/>
    <x v="116"/>
    <s v="N/A"/>
    <x v="3"/>
    <x v="7"/>
    <x v="117"/>
    <x v="0"/>
    <x v="2"/>
  </r>
  <r>
    <x v="118"/>
    <x v="93"/>
    <x v="102"/>
    <x v="0"/>
    <x v="2"/>
    <x v="4"/>
    <x v="0"/>
    <x v="117"/>
    <x v="117"/>
    <s v="N/A"/>
    <x v="6"/>
    <x v="21"/>
    <x v="118"/>
    <x v="0"/>
    <x v="2"/>
  </r>
  <r>
    <x v="119"/>
    <x v="94"/>
    <x v="103"/>
    <x v="0"/>
    <x v="2"/>
    <x v="6"/>
    <x v="1"/>
    <x v="118"/>
    <x v="118"/>
    <s v="N/A"/>
    <x v="1"/>
    <x v="1"/>
    <x v="119"/>
    <x v="0"/>
    <x v="0"/>
  </r>
  <r>
    <x v="120"/>
    <x v="73"/>
    <x v="88"/>
    <x v="0"/>
    <x v="2"/>
    <x v="9"/>
    <x v="0"/>
    <x v="119"/>
    <x v="119"/>
    <s v="N/A"/>
    <x v="0"/>
    <x v="13"/>
    <x v="120"/>
    <x v="0"/>
    <x v="0"/>
  </r>
  <r>
    <x v="121"/>
    <x v="95"/>
    <x v="104"/>
    <x v="0"/>
    <x v="2"/>
    <x v="9"/>
    <x v="0"/>
    <x v="120"/>
    <x v="120"/>
    <s v="N/A"/>
    <x v="5"/>
    <x v="11"/>
    <x v="121"/>
    <x v="0"/>
    <x v="2"/>
  </r>
  <r>
    <x v="122"/>
    <x v="57"/>
    <x v="105"/>
    <x v="1"/>
    <x v="2"/>
    <x v="4"/>
    <x v="0"/>
    <x v="121"/>
    <x v="121"/>
    <s v="N/A"/>
    <x v="0"/>
    <x v="13"/>
    <x v="122"/>
    <x v="0"/>
    <x v="0"/>
  </r>
  <r>
    <x v="123"/>
    <x v="19"/>
    <x v="106"/>
    <x v="0"/>
    <x v="2"/>
    <x v="4"/>
    <x v="0"/>
    <x v="122"/>
    <x v="122"/>
    <s v="N/A"/>
    <x v="3"/>
    <x v="4"/>
    <x v="123"/>
    <x v="0"/>
    <x v="2"/>
  </r>
  <r>
    <x v="124"/>
    <x v="96"/>
    <x v="107"/>
    <x v="1"/>
    <x v="2"/>
    <x v="6"/>
    <x v="1"/>
    <x v="123"/>
    <x v="123"/>
    <s v="N/A"/>
    <x v="5"/>
    <x v="11"/>
    <x v="124"/>
    <x v="0"/>
    <x v="3"/>
  </r>
  <r>
    <x v="125"/>
    <x v="97"/>
    <x v="108"/>
    <x v="1"/>
    <x v="2"/>
    <x v="6"/>
    <x v="0"/>
    <x v="124"/>
    <x v="124"/>
    <s v="N/A"/>
    <x v="3"/>
    <x v="7"/>
    <x v="125"/>
    <x v="0"/>
    <x v="2"/>
  </r>
  <r>
    <x v="126"/>
    <x v="69"/>
    <x v="109"/>
    <x v="1"/>
    <x v="2"/>
    <x v="4"/>
    <x v="0"/>
    <x v="125"/>
    <x v="125"/>
    <s v="N/A"/>
    <x v="3"/>
    <x v="7"/>
    <x v="126"/>
    <x v="0"/>
    <x v="1"/>
  </r>
  <r>
    <x v="127"/>
    <x v="26"/>
    <x v="110"/>
    <x v="1"/>
    <x v="4"/>
    <x v="10"/>
    <x v="0"/>
    <x v="126"/>
    <x v="126"/>
    <s v="N/A"/>
    <x v="0"/>
    <x v="10"/>
    <x v="127"/>
    <x v="0"/>
    <x v="2"/>
  </r>
  <r>
    <x v="128"/>
    <x v="98"/>
    <x v="111"/>
    <x v="1"/>
    <x v="2"/>
    <x v="9"/>
    <x v="1"/>
    <x v="127"/>
    <x v="127"/>
    <s v="N/A"/>
    <x v="6"/>
    <x v="19"/>
    <x v="128"/>
    <x v="0"/>
    <x v="2"/>
  </r>
  <r>
    <x v="129"/>
    <x v="99"/>
    <x v="50"/>
    <x v="1"/>
    <x v="2"/>
    <x v="9"/>
    <x v="0"/>
    <x v="128"/>
    <x v="128"/>
    <s v="N/A"/>
    <x v="3"/>
    <x v="7"/>
    <x v="129"/>
    <x v="0"/>
    <x v="2"/>
  </r>
  <r>
    <x v="130"/>
    <x v="100"/>
    <x v="67"/>
    <x v="1"/>
    <x v="7"/>
    <x v="15"/>
    <x v="1"/>
    <x v="129"/>
    <x v="129"/>
    <s v="N/A"/>
    <x v="1"/>
    <x v="1"/>
    <x v="130"/>
    <x v="0"/>
    <x v="0"/>
  </r>
  <r>
    <x v="131"/>
    <x v="53"/>
    <x v="112"/>
    <x v="0"/>
    <x v="2"/>
    <x v="4"/>
    <x v="2"/>
    <x v="130"/>
    <x v="130"/>
    <s v="N/A"/>
    <x v="6"/>
    <x v="15"/>
    <x v="131"/>
    <x v="0"/>
    <x v="2"/>
  </r>
  <r>
    <x v="132"/>
    <x v="0"/>
    <x v="34"/>
    <x v="0"/>
    <x v="7"/>
    <x v="15"/>
    <x v="0"/>
    <x v="131"/>
    <x v="131"/>
    <s v="N/A"/>
    <x v="2"/>
    <x v="3"/>
    <x v="132"/>
    <x v="0"/>
    <x v="2"/>
  </r>
  <r>
    <x v="133"/>
    <x v="33"/>
    <x v="113"/>
    <x v="1"/>
    <x v="2"/>
    <x v="4"/>
    <x v="1"/>
    <x v="132"/>
    <x v="132"/>
    <s v="N/A"/>
    <x v="6"/>
    <x v="19"/>
    <x v="133"/>
    <x v="0"/>
    <x v="1"/>
  </r>
  <r>
    <x v="134"/>
    <x v="101"/>
    <x v="17"/>
    <x v="0"/>
    <x v="2"/>
    <x v="6"/>
    <x v="0"/>
    <x v="14"/>
    <x v="133"/>
    <s v="N/A"/>
    <x v="1"/>
    <x v="1"/>
    <x v="134"/>
    <x v="0"/>
    <x v="2"/>
  </r>
  <r>
    <x v="135"/>
    <x v="102"/>
    <x v="114"/>
    <x v="1"/>
    <x v="2"/>
    <x v="9"/>
    <x v="3"/>
    <x v="133"/>
    <x v="134"/>
    <s v="N/A"/>
    <x v="3"/>
    <x v="4"/>
    <x v="135"/>
    <x v="0"/>
    <x v="2"/>
  </r>
  <r>
    <x v="136"/>
    <x v="103"/>
    <x v="115"/>
    <x v="1"/>
    <x v="5"/>
    <x v="8"/>
    <x v="0"/>
    <x v="134"/>
    <x v="135"/>
    <s v="N/A"/>
    <x v="5"/>
    <x v="11"/>
    <x v="136"/>
    <x v="0"/>
    <x v="2"/>
  </r>
  <r>
    <x v="137"/>
    <x v="76"/>
    <x v="31"/>
    <x v="0"/>
    <x v="2"/>
    <x v="6"/>
    <x v="0"/>
    <x v="135"/>
    <x v="136"/>
    <s v="N/A"/>
    <x v="0"/>
    <x v="0"/>
    <x v="137"/>
    <x v="0"/>
    <x v="2"/>
  </r>
  <r>
    <x v="138"/>
    <x v="104"/>
    <x v="116"/>
    <x v="1"/>
    <x v="2"/>
    <x v="6"/>
    <x v="0"/>
    <x v="136"/>
    <x v="137"/>
    <s v="N/A"/>
    <x v="1"/>
    <x v="5"/>
    <x v="138"/>
    <x v="0"/>
    <x v="2"/>
  </r>
  <r>
    <x v="139"/>
    <x v="105"/>
    <x v="117"/>
    <x v="1"/>
    <x v="2"/>
    <x v="6"/>
    <x v="0"/>
    <x v="137"/>
    <x v="138"/>
    <s v="N/A"/>
    <x v="3"/>
    <x v="7"/>
    <x v="139"/>
    <x v="0"/>
    <x v="0"/>
  </r>
  <r>
    <x v="140"/>
    <x v="8"/>
    <x v="118"/>
    <x v="0"/>
    <x v="2"/>
    <x v="4"/>
    <x v="0"/>
    <x v="138"/>
    <x v="139"/>
    <s v="N/A"/>
    <x v="6"/>
    <x v="21"/>
    <x v="140"/>
    <x v="0"/>
    <x v="0"/>
  </r>
  <r>
    <x v="141"/>
    <x v="21"/>
    <x v="119"/>
    <x v="1"/>
    <x v="2"/>
    <x v="9"/>
    <x v="0"/>
    <x v="139"/>
    <x v="140"/>
    <s v="N/A"/>
    <x v="4"/>
    <x v="8"/>
    <x v="141"/>
    <x v="0"/>
    <x v="0"/>
  </r>
  <r>
    <x v="142"/>
    <x v="106"/>
    <x v="120"/>
    <x v="1"/>
    <x v="1"/>
    <x v="1"/>
    <x v="0"/>
    <x v="140"/>
    <x v="141"/>
    <s v="N/A"/>
    <x v="1"/>
    <x v="18"/>
    <x v="142"/>
    <x v="0"/>
    <x v="0"/>
  </r>
  <r>
    <x v="143"/>
    <x v="50"/>
    <x v="75"/>
    <x v="1"/>
    <x v="2"/>
    <x v="4"/>
    <x v="0"/>
    <x v="141"/>
    <x v="142"/>
    <s v="N/A"/>
    <x v="2"/>
    <x v="9"/>
    <x v="143"/>
    <x v="0"/>
    <x v="0"/>
  </r>
  <r>
    <x v="144"/>
    <x v="107"/>
    <x v="121"/>
    <x v="1"/>
    <x v="7"/>
    <x v="15"/>
    <x v="0"/>
    <x v="142"/>
    <x v="143"/>
    <s v="N/A"/>
    <x v="1"/>
    <x v="5"/>
    <x v="144"/>
    <x v="0"/>
    <x v="2"/>
  </r>
  <r>
    <x v="145"/>
    <x v="108"/>
    <x v="48"/>
    <x v="0"/>
    <x v="2"/>
    <x v="9"/>
    <x v="1"/>
    <x v="143"/>
    <x v="144"/>
    <s v="N/A"/>
    <x v="1"/>
    <x v="1"/>
    <x v="145"/>
    <x v="0"/>
    <x v="0"/>
  </r>
  <r>
    <x v="146"/>
    <x v="28"/>
    <x v="105"/>
    <x v="1"/>
    <x v="2"/>
    <x v="6"/>
    <x v="0"/>
    <x v="144"/>
    <x v="145"/>
    <s v="N/A"/>
    <x v="3"/>
    <x v="7"/>
    <x v="146"/>
    <x v="0"/>
    <x v="1"/>
  </r>
  <r>
    <x v="147"/>
    <x v="108"/>
    <x v="122"/>
    <x v="0"/>
    <x v="2"/>
    <x v="6"/>
    <x v="0"/>
    <x v="145"/>
    <x v="146"/>
    <s v="N/A"/>
    <x v="1"/>
    <x v="5"/>
    <x v="147"/>
    <x v="0"/>
    <x v="3"/>
  </r>
  <r>
    <x v="148"/>
    <x v="109"/>
    <x v="123"/>
    <x v="1"/>
    <x v="2"/>
    <x v="9"/>
    <x v="0"/>
    <x v="146"/>
    <x v="147"/>
    <s v="N/A"/>
    <x v="1"/>
    <x v="5"/>
    <x v="148"/>
    <x v="0"/>
    <x v="0"/>
  </r>
  <r>
    <x v="149"/>
    <x v="110"/>
    <x v="62"/>
    <x v="0"/>
    <x v="2"/>
    <x v="6"/>
    <x v="2"/>
    <x v="147"/>
    <x v="148"/>
    <s v="N/A"/>
    <x v="6"/>
    <x v="21"/>
    <x v="149"/>
    <x v="0"/>
    <x v="3"/>
  </r>
  <r>
    <x v="150"/>
    <x v="111"/>
    <x v="85"/>
    <x v="0"/>
    <x v="2"/>
    <x v="4"/>
    <x v="0"/>
    <x v="148"/>
    <x v="149"/>
    <s v="N/A"/>
    <x v="1"/>
    <x v="5"/>
    <x v="150"/>
    <x v="0"/>
    <x v="3"/>
  </r>
  <r>
    <x v="151"/>
    <x v="63"/>
    <x v="48"/>
    <x v="0"/>
    <x v="2"/>
    <x v="4"/>
    <x v="2"/>
    <x v="149"/>
    <x v="150"/>
    <d v="2021-06-26T00:00:00"/>
    <x v="6"/>
    <x v="15"/>
    <x v="151"/>
    <x v="0"/>
    <x v="2"/>
  </r>
  <r>
    <x v="152"/>
    <x v="106"/>
    <x v="124"/>
    <x v="0"/>
    <x v="2"/>
    <x v="9"/>
    <x v="3"/>
    <x v="150"/>
    <x v="151"/>
    <s v="N/A"/>
    <x v="3"/>
    <x v="4"/>
    <x v="152"/>
    <x v="0"/>
    <x v="0"/>
  </r>
  <r>
    <x v="153"/>
    <x v="50"/>
    <x v="125"/>
    <x v="1"/>
    <x v="2"/>
    <x v="4"/>
    <x v="0"/>
    <x v="151"/>
    <x v="152"/>
    <s v="N/A"/>
    <x v="0"/>
    <x v="0"/>
    <x v="153"/>
    <x v="0"/>
    <x v="3"/>
  </r>
  <r>
    <x v="154"/>
    <x v="3"/>
    <x v="50"/>
    <x v="1"/>
    <x v="2"/>
    <x v="4"/>
    <x v="0"/>
    <x v="152"/>
    <x v="153"/>
    <d v="2023-01-15T00:00:00"/>
    <x v="1"/>
    <x v="1"/>
    <x v="154"/>
    <x v="0"/>
    <x v="2"/>
  </r>
  <r>
    <x v="155"/>
    <x v="112"/>
    <x v="122"/>
    <x v="1"/>
    <x v="2"/>
    <x v="9"/>
    <x v="0"/>
    <x v="153"/>
    <x v="154"/>
    <s v="N/A"/>
    <x v="1"/>
    <x v="1"/>
    <x v="155"/>
    <x v="0"/>
    <x v="2"/>
  </r>
  <r>
    <x v="156"/>
    <x v="113"/>
    <x v="62"/>
    <x v="0"/>
    <x v="4"/>
    <x v="7"/>
    <x v="3"/>
    <x v="154"/>
    <x v="155"/>
    <s v="N/A"/>
    <x v="3"/>
    <x v="4"/>
    <x v="156"/>
    <x v="0"/>
    <x v="0"/>
  </r>
  <r>
    <x v="157"/>
    <x v="114"/>
    <x v="126"/>
    <x v="1"/>
    <x v="1"/>
    <x v="1"/>
    <x v="0"/>
    <x v="155"/>
    <x v="156"/>
    <s v="N/A"/>
    <x v="1"/>
    <x v="1"/>
    <x v="157"/>
    <x v="0"/>
    <x v="2"/>
  </r>
  <r>
    <x v="158"/>
    <x v="64"/>
    <x v="127"/>
    <x v="0"/>
    <x v="2"/>
    <x v="4"/>
    <x v="1"/>
    <x v="156"/>
    <x v="157"/>
    <s v="N/A"/>
    <x v="1"/>
    <x v="1"/>
    <x v="158"/>
    <x v="0"/>
    <x v="1"/>
  </r>
  <r>
    <x v="159"/>
    <x v="98"/>
    <x v="128"/>
    <x v="1"/>
    <x v="2"/>
    <x v="4"/>
    <x v="0"/>
    <x v="157"/>
    <x v="158"/>
    <s v="N/A"/>
    <x v="1"/>
    <x v="5"/>
    <x v="159"/>
    <x v="0"/>
    <x v="1"/>
  </r>
  <r>
    <x v="160"/>
    <x v="115"/>
    <x v="85"/>
    <x v="0"/>
    <x v="2"/>
    <x v="4"/>
    <x v="0"/>
    <x v="158"/>
    <x v="159"/>
    <d v="2019-08-28T00:00:00"/>
    <x v="3"/>
    <x v="7"/>
    <x v="160"/>
    <x v="0"/>
    <x v="0"/>
  </r>
  <r>
    <x v="161"/>
    <x v="116"/>
    <x v="129"/>
    <x v="1"/>
    <x v="2"/>
    <x v="4"/>
    <x v="0"/>
    <x v="159"/>
    <x v="160"/>
    <d v="2021-12-30T00:00:00"/>
    <x v="0"/>
    <x v="0"/>
    <x v="161"/>
    <x v="0"/>
    <x v="2"/>
  </r>
  <r>
    <x v="162"/>
    <x v="27"/>
    <x v="130"/>
    <x v="1"/>
    <x v="2"/>
    <x v="6"/>
    <x v="2"/>
    <x v="160"/>
    <x v="161"/>
    <s v="N/A"/>
    <x v="1"/>
    <x v="2"/>
    <x v="162"/>
    <x v="0"/>
    <x v="3"/>
  </r>
  <r>
    <x v="163"/>
    <x v="60"/>
    <x v="131"/>
    <x v="0"/>
    <x v="2"/>
    <x v="4"/>
    <x v="0"/>
    <x v="161"/>
    <x v="162"/>
    <s v="N/A"/>
    <x v="3"/>
    <x v="7"/>
    <x v="163"/>
    <x v="0"/>
    <x v="3"/>
  </r>
  <r>
    <x v="164"/>
    <x v="97"/>
    <x v="132"/>
    <x v="1"/>
    <x v="2"/>
    <x v="4"/>
    <x v="0"/>
    <x v="162"/>
    <x v="163"/>
    <s v="N/A"/>
    <x v="3"/>
    <x v="7"/>
    <x v="164"/>
    <x v="0"/>
    <x v="0"/>
  </r>
  <r>
    <x v="165"/>
    <x v="117"/>
    <x v="122"/>
    <x v="0"/>
    <x v="1"/>
    <x v="1"/>
    <x v="2"/>
    <x v="163"/>
    <x v="164"/>
    <s v="N/A"/>
    <x v="1"/>
    <x v="2"/>
    <x v="165"/>
    <x v="0"/>
    <x v="0"/>
  </r>
  <r>
    <x v="166"/>
    <x v="118"/>
    <x v="133"/>
    <x v="1"/>
    <x v="2"/>
    <x v="4"/>
    <x v="2"/>
    <x v="164"/>
    <x v="165"/>
    <s v="N/A"/>
    <x v="1"/>
    <x v="2"/>
    <x v="30"/>
    <x v="0"/>
    <x v="2"/>
  </r>
  <r>
    <x v="167"/>
    <x v="50"/>
    <x v="45"/>
    <x v="0"/>
    <x v="2"/>
    <x v="9"/>
    <x v="0"/>
    <x v="165"/>
    <x v="166"/>
    <s v="N/A"/>
    <x v="3"/>
    <x v="7"/>
    <x v="166"/>
    <x v="0"/>
    <x v="3"/>
  </r>
  <r>
    <x v="168"/>
    <x v="52"/>
    <x v="88"/>
    <x v="1"/>
    <x v="1"/>
    <x v="1"/>
    <x v="0"/>
    <x v="166"/>
    <x v="167"/>
    <s v="N/A"/>
    <x v="6"/>
    <x v="15"/>
    <x v="167"/>
    <x v="0"/>
    <x v="3"/>
  </r>
  <r>
    <x v="169"/>
    <x v="63"/>
    <x v="58"/>
    <x v="0"/>
    <x v="2"/>
    <x v="4"/>
    <x v="0"/>
    <x v="167"/>
    <x v="168"/>
    <s v="N/A"/>
    <x v="4"/>
    <x v="6"/>
    <x v="168"/>
    <x v="0"/>
    <x v="2"/>
  </r>
  <r>
    <x v="170"/>
    <x v="62"/>
    <x v="76"/>
    <x v="0"/>
    <x v="2"/>
    <x v="6"/>
    <x v="0"/>
    <x v="168"/>
    <x v="169"/>
    <s v="N/A"/>
    <x v="2"/>
    <x v="16"/>
    <x v="169"/>
    <x v="0"/>
    <x v="1"/>
  </r>
  <r>
    <x v="171"/>
    <x v="119"/>
    <x v="134"/>
    <x v="0"/>
    <x v="2"/>
    <x v="6"/>
    <x v="3"/>
    <x v="169"/>
    <x v="170"/>
    <s v="N/A"/>
    <x v="3"/>
    <x v="4"/>
    <x v="170"/>
    <x v="0"/>
    <x v="2"/>
  </r>
  <r>
    <x v="172"/>
    <x v="120"/>
    <x v="83"/>
    <x v="1"/>
    <x v="2"/>
    <x v="4"/>
    <x v="0"/>
    <x v="170"/>
    <x v="171"/>
    <d v="2023-12-08T00:00:00"/>
    <x v="0"/>
    <x v="0"/>
    <x v="171"/>
    <x v="0"/>
    <x v="0"/>
  </r>
  <r>
    <x v="173"/>
    <x v="55"/>
    <x v="135"/>
    <x v="0"/>
    <x v="1"/>
    <x v="3"/>
    <x v="0"/>
    <x v="171"/>
    <x v="172"/>
    <s v="N/A"/>
    <x v="3"/>
    <x v="7"/>
    <x v="172"/>
    <x v="0"/>
    <x v="0"/>
  </r>
  <r>
    <x v="174"/>
    <x v="64"/>
    <x v="136"/>
    <x v="0"/>
    <x v="2"/>
    <x v="9"/>
    <x v="0"/>
    <x v="172"/>
    <x v="173"/>
    <s v="N/A"/>
    <x v="2"/>
    <x v="3"/>
    <x v="173"/>
    <x v="0"/>
    <x v="0"/>
  </r>
  <r>
    <x v="175"/>
    <x v="14"/>
    <x v="137"/>
    <x v="0"/>
    <x v="1"/>
    <x v="3"/>
    <x v="1"/>
    <x v="173"/>
    <x v="174"/>
    <s v="N/A"/>
    <x v="0"/>
    <x v="13"/>
    <x v="174"/>
    <x v="0"/>
    <x v="1"/>
  </r>
  <r>
    <x v="176"/>
    <x v="50"/>
    <x v="36"/>
    <x v="1"/>
    <x v="2"/>
    <x v="9"/>
    <x v="3"/>
    <x v="174"/>
    <x v="175"/>
    <s v="N/A"/>
    <x v="2"/>
    <x v="16"/>
    <x v="175"/>
    <x v="0"/>
    <x v="3"/>
  </r>
  <r>
    <x v="177"/>
    <x v="121"/>
    <x v="89"/>
    <x v="0"/>
    <x v="2"/>
    <x v="6"/>
    <x v="2"/>
    <x v="175"/>
    <x v="176"/>
    <s v="N/A"/>
    <x v="3"/>
    <x v="17"/>
    <x v="176"/>
    <x v="0"/>
    <x v="2"/>
  </r>
  <r>
    <x v="178"/>
    <x v="122"/>
    <x v="72"/>
    <x v="1"/>
    <x v="2"/>
    <x v="4"/>
    <x v="2"/>
    <x v="114"/>
    <x v="177"/>
    <s v="N/A"/>
    <x v="3"/>
    <x v="17"/>
    <x v="177"/>
    <x v="0"/>
    <x v="2"/>
  </r>
  <r>
    <x v="179"/>
    <x v="7"/>
    <x v="138"/>
    <x v="0"/>
    <x v="2"/>
    <x v="4"/>
    <x v="0"/>
    <x v="176"/>
    <x v="178"/>
    <s v="N/A"/>
    <x v="2"/>
    <x v="16"/>
    <x v="178"/>
    <x v="0"/>
    <x v="2"/>
  </r>
  <r>
    <x v="180"/>
    <x v="42"/>
    <x v="139"/>
    <x v="1"/>
    <x v="2"/>
    <x v="6"/>
    <x v="0"/>
    <x v="177"/>
    <x v="179"/>
    <s v="N/A"/>
    <x v="6"/>
    <x v="15"/>
    <x v="179"/>
    <x v="0"/>
    <x v="2"/>
  </r>
  <r>
    <x v="181"/>
    <x v="123"/>
    <x v="140"/>
    <x v="0"/>
    <x v="2"/>
    <x v="9"/>
    <x v="0"/>
    <x v="178"/>
    <x v="180"/>
    <s v="N/A"/>
    <x v="1"/>
    <x v="5"/>
    <x v="180"/>
    <x v="0"/>
    <x v="2"/>
  </r>
  <r>
    <x v="182"/>
    <x v="89"/>
    <x v="141"/>
    <x v="1"/>
    <x v="2"/>
    <x v="4"/>
    <x v="0"/>
    <x v="179"/>
    <x v="181"/>
    <s v="N/A"/>
    <x v="4"/>
    <x v="6"/>
    <x v="181"/>
    <x v="0"/>
    <x v="2"/>
  </r>
  <r>
    <x v="183"/>
    <x v="55"/>
    <x v="142"/>
    <x v="0"/>
    <x v="6"/>
    <x v="11"/>
    <x v="1"/>
    <x v="180"/>
    <x v="182"/>
    <s v="N/A"/>
    <x v="1"/>
    <x v="1"/>
    <x v="182"/>
    <x v="0"/>
    <x v="0"/>
  </r>
  <r>
    <x v="184"/>
    <x v="124"/>
    <x v="143"/>
    <x v="1"/>
    <x v="1"/>
    <x v="3"/>
    <x v="1"/>
    <x v="181"/>
    <x v="183"/>
    <s v="N/A"/>
    <x v="0"/>
    <x v="10"/>
    <x v="183"/>
    <x v="0"/>
    <x v="0"/>
  </r>
  <r>
    <x v="185"/>
    <x v="55"/>
    <x v="117"/>
    <x v="1"/>
    <x v="2"/>
    <x v="4"/>
    <x v="0"/>
    <x v="182"/>
    <x v="184"/>
    <s v="N/A"/>
    <x v="4"/>
    <x v="6"/>
    <x v="184"/>
    <x v="0"/>
    <x v="2"/>
  </r>
  <r>
    <x v="186"/>
    <x v="16"/>
    <x v="126"/>
    <x v="0"/>
    <x v="7"/>
    <x v="20"/>
    <x v="0"/>
    <x v="183"/>
    <x v="185"/>
    <s v="N/A"/>
    <x v="6"/>
    <x v="21"/>
    <x v="185"/>
    <x v="0"/>
    <x v="0"/>
  </r>
  <r>
    <x v="187"/>
    <x v="125"/>
    <x v="36"/>
    <x v="0"/>
    <x v="3"/>
    <x v="18"/>
    <x v="1"/>
    <x v="184"/>
    <x v="186"/>
    <s v="N/A"/>
    <x v="6"/>
    <x v="19"/>
    <x v="186"/>
    <x v="0"/>
    <x v="3"/>
  </r>
  <r>
    <x v="188"/>
    <x v="16"/>
    <x v="126"/>
    <x v="1"/>
    <x v="2"/>
    <x v="9"/>
    <x v="0"/>
    <x v="185"/>
    <x v="187"/>
    <s v="N/A"/>
    <x v="3"/>
    <x v="7"/>
    <x v="187"/>
    <x v="0"/>
    <x v="0"/>
  </r>
  <r>
    <x v="189"/>
    <x v="126"/>
    <x v="144"/>
    <x v="0"/>
    <x v="2"/>
    <x v="4"/>
    <x v="2"/>
    <x v="186"/>
    <x v="188"/>
    <d v="2023-07-03T00:00:00"/>
    <x v="6"/>
    <x v="15"/>
    <x v="188"/>
    <x v="0"/>
    <x v="2"/>
  </r>
  <r>
    <x v="190"/>
    <x v="73"/>
    <x v="145"/>
    <x v="0"/>
    <x v="3"/>
    <x v="18"/>
    <x v="0"/>
    <x v="187"/>
    <x v="189"/>
    <s v="N/A"/>
    <x v="3"/>
    <x v="7"/>
    <x v="189"/>
    <x v="0"/>
    <x v="3"/>
  </r>
  <r>
    <x v="191"/>
    <x v="60"/>
    <x v="146"/>
    <x v="0"/>
    <x v="2"/>
    <x v="9"/>
    <x v="0"/>
    <x v="188"/>
    <x v="190"/>
    <s v="N/A"/>
    <x v="6"/>
    <x v="19"/>
    <x v="190"/>
    <x v="0"/>
    <x v="1"/>
  </r>
  <r>
    <x v="192"/>
    <x v="64"/>
    <x v="147"/>
    <x v="0"/>
    <x v="2"/>
    <x v="9"/>
    <x v="0"/>
    <x v="189"/>
    <x v="191"/>
    <s v="N/A"/>
    <x v="2"/>
    <x v="9"/>
    <x v="191"/>
    <x v="0"/>
    <x v="0"/>
  </r>
  <r>
    <x v="193"/>
    <x v="127"/>
    <x v="50"/>
    <x v="1"/>
    <x v="2"/>
    <x v="4"/>
    <x v="0"/>
    <x v="190"/>
    <x v="40"/>
    <s v="N/A"/>
    <x v="4"/>
    <x v="6"/>
    <x v="192"/>
    <x v="0"/>
    <x v="3"/>
  </r>
  <r>
    <x v="194"/>
    <x v="91"/>
    <x v="148"/>
    <x v="1"/>
    <x v="2"/>
    <x v="4"/>
    <x v="0"/>
    <x v="191"/>
    <x v="192"/>
    <s v="N/A"/>
    <x v="0"/>
    <x v="10"/>
    <x v="193"/>
    <x v="0"/>
    <x v="3"/>
  </r>
  <r>
    <x v="195"/>
    <x v="128"/>
    <x v="149"/>
    <x v="1"/>
    <x v="2"/>
    <x v="4"/>
    <x v="1"/>
    <x v="192"/>
    <x v="193"/>
    <s v="N/A"/>
    <x v="4"/>
    <x v="8"/>
    <x v="194"/>
    <x v="0"/>
    <x v="3"/>
  </r>
  <r>
    <x v="196"/>
    <x v="129"/>
    <x v="150"/>
    <x v="0"/>
    <x v="2"/>
    <x v="4"/>
    <x v="0"/>
    <x v="193"/>
    <x v="194"/>
    <s v="N/A"/>
    <x v="4"/>
    <x v="6"/>
    <x v="195"/>
    <x v="0"/>
    <x v="0"/>
  </r>
  <r>
    <x v="197"/>
    <x v="23"/>
    <x v="151"/>
    <x v="0"/>
    <x v="2"/>
    <x v="9"/>
    <x v="0"/>
    <x v="194"/>
    <x v="195"/>
    <s v="N/A"/>
    <x v="3"/>
    <x v="7"/>
    <x v="196"/>
    <x v="0"/>
    <x v="2"/>
  </r>
  <r>
    <x v="198"/>
    <x v="130"/>
    <x v="152"/>
    <x v="1"/>
    <x v="3"/>
    <x v="22"/>
    <x v="2"/>
    <x v="195"/>
    <x v="196"/>
    <s v="N/A"/>
    <x v="6"/>
    <x v="21"/>
    <x v="197"/>
    <x v="0"/>
    <x v="2"/>
  </r>
  <r>
    <x v="199"/>
    <x v="131"/>
    <x v="153"/>
    <x v="1"/>
    <x v="2"/>
    <x v="9"/>
    <x v="1"/>
    <x v="196"/>
    <x v="197"/>
    <s v="N/A"/>
    <x v="0"/>
    <x v="13"/>
    <x v="198"/>
    <x v="0"/>
    <x v="2"/>
  </r>
  <r>
    <x v="200"/>
    <x v="132"/>
    <x v="154"/>
    <x v="1"/>
    <x v="2"/>
    <x v="6"/>
    <x v="0"/>
    <x v="197"/>
    <x v="198"/>
    <s v="N/A"/>
    <x v="1"/>
    <x v="2"/>
    <x v="199"/>
    <x v="0"/>
    <x v="1"/>
  </r>
  <r>
    <x v="201"/>
    <x v="133"/>
    <x v="155"/>
    <x v="0"/>
    <x v="2"/>
    <x v="4"/>
    <x v="0"/>
    <x v="88"/>
    <x v="199"/>
    <d v="2019-04-29T00:00:00"/>
    <x v="2"/>
    <x v="3"/>
    <x v="200"/>
    <x v="0"/>
    <x v="0"/>
  </r>
  <r>
    <x v="202"/>
    <x v="64"/>
    <x v="76"/>
    <x v="1"/>
    <x v="2"/>
    <x v="4"/>
    <x v="2"/>
    <x v="198"/>
    <x v="200"/>
    <s v="N/A"/>
    <x v="1"/>
    <x v="2"/>
    <x v="201"/>
    <x v="0"/>
    <x v="0"/>
  </r>
  <r>
    <x v="203"/>
    <x v="134"/>
    <x v="156"/>
    <x v="0"/>
    <x v="2"/>
    <x v="9"/>
    <x v="1"/>
    <x v="199"/>
    <x v="201"/>
    <s v="N/A"/>
    <x v="4"/>
    <x v="12"/>
    <x v="202"/>
    <x v="0"/>
    <x v="2"/>
  </r>
  <r>
    <x v="204"/>
    <x v="135"/>
    <x v="157"/>
    <x v="1"/>
    <x v="2"/>
    <x v="4"/>
    <x v="0"/>
    <x v="200"/>
    <x v="197"/>
    <s v="N/A"/>
    <x v="0"/>
    <x v="10"/>
    <x v="203"/>
    <x v="0"/>
    <x v="0"/>
  </r>
  <r>
    <x v="205"/>
    <x v="136"/>
    <x v="158"/>
    <x v="1"/>
    <x v="2"/>
    <x v="6"/>
    <x v="0"/>
    <x v="201"/>
    <x v="202"/>
    <s v="N/A"/>
    <x v="4"/>
    <x v="8"/>
    <x v="204"/>
    <x v="0"/>
    <x v="2"/>
  </r>
  <r>
    <x v="206"/>
    <x v="137"/>
    <x v="159"/>
    <x v="1"/>
    <x v="5"/>
    <x v="8"/>
    <x v="1"/>
    <x v="202"/>
    <x v="203"/>
    <s v="N/A"/>
    <x v="0"/>
    <x v="10"/>
    <x v="205"/>
    <x v="0"/>
    <x v="2"/>
  </r>
  <r>
    <x v="207"/>
    <x v="137"/>
    <x v="160"/>
    <x v="1"/>
    <x v="2"/>
    <x v="9"/>
    <x v="0"/>
    <x v="203"/>
    <x v="204"/>
    <s v="N/A"/>
    <x v="3"/>
    <x v="7"/>
    <x v="206"/>
    <x v="0"/>
    <x v="1"/>
  </r>
  <r>
    <x v="208"/>
    <x v="138"/>
    <x v="161"/>
    <x v="0"/>
    <x v="2"/>
    <x v="4"/>
    <x v="0"/>
    <x v="204"/>
    <x v="67"/>
    <d v="2019-04-23T00:00:00"/>
    <x v="1"/>
    <x v="5"/>
    <x v="207"/>
    <x v="0"/>
    <x v="1"/>
  </r>
  <r>
    <x v="209"/>
    <x v="100"/>
    <x v="149"/>
    <x v="1"/>
    <x v="2"/>
    <x v="4"/>
    <x v="0"/>
    <x v="205"/>
    <x v="205"/>
    <s v="N/A"/>
    <x v="4"/>
    <x v="8"/>
    <x v="208"/>
    <x v="0"/>
    <x v="1"/>
  </r>
  <r>
    <x v="210"/>
    <x v="139"/>
    <x v="140"/>
    <x v="0"/>
    <x v="4"/>
    <x v="17"/>
    <x v="0"/>
    <x v="206"/>
    <x v="206"/>
    <s v="N/A"/>
    <x v="2"/>
    <x v="9"/>
    <x v="209"/>
    <x v="0"/>
    <x v="2"/>
  </r>
  <r>
    <x v="211"/>
    <x v="65"/>
    <x v="1"/>
    <x v="1"/>
    <x v="2"/>
    <x v="4"/>
    <x v="0"/>
    <x v="207"/>
    <x v="207"/>
    <s v="N/A"/>
    <x v="6"/>
    <x v="19"/>
    <x v="210"/>
    <x v="0"/>
    <x v="0"/>
  </r>
  <r>
    <x v="212"/>
    <x v="140"/>
    <x v="162"/>
    <x v="1"/>
    <x v="2"/>
    <x v="6"/>
    <x v="2"/>
    <x v="208"/>
    <x v="208"/>
    <s v="N/A"/>
    <x v="6"/>
    <x v="15"/>
    <x v="211"/>
    <x v="0"/>
    <x v="3"/>
  </r>
  <r>
    <x v="213"/>
    <x v="141"/>
    <x v="163"/>
    <x v="1"/>
    <x v="2"/>
    <x v="4"/>
    <x v="0"/>
    <x v="209"/>
    <x v="209"/>
    <d v="2022-10-22T00:00:00"/>
    <x v="1"/>
    <x v="2"/>
    <x v="212"/>
    <x v="0"/>
    <x v="0"/>
  </r>
  <r>
    <x v="214"/>
    <x v="50"/>
    <x v="164"/>
    <x v="1"/>
    <x v="2"/>
    <x v="4"/>
    <x v="2"/>
    <x v="210"/>
    <x v="210"/>
    <s v="N/A"/>
    <x v="6"/>
    <x v="21"/>
    <x v="213"/>
    <x v="0"/>
    <x v="2"/>
  </r>
  <r>
    <x v="215"/>
    <x v="42"/>
    <x v="132"/>
    <x v="1"/>
    <x v="2"/>
    <x v="9"/>
    <x v="0"/>
    <x v="211"/>
    <x v="211"/>
    <s v="N/A"/>
    <x v="2"/>
    <x v="3"/>
    <x v="214"/>
    <x v="0"/>
    <x v="2"/>
  </r>
  <r>
    <x v="216"/>
    <x v="19"/>
    <x v="36"/>
    <x v="1"/>
    <x v="3"/>
    <x v="5"/>
    <x v="0"/>
    <x v="212"/>
    <x v="212"/>
    <s v="N/A"/>
    <x v="6"/>
    <x v="19"/>
    <x v="215"/>
    <x v="0"/>
    <x v="3"/>
  </r>
  <r>
    <x v="217"/>
    <x v="15"/>
    <x v="157"/>
    <x v="1"/>
    <x v="2"/>
    <x v="4"/>
    <x v="3"/>
    <x v="213"/>
    <x v="213"/>
    <s v="N/A"/>
    <x v="3"/>
    <x v="17"/>
    <x v="216"/>
    <x v="0"/>
    <x v="3"/>
  </r>
  <r>
    <x v="218"/>
    <x v="2"/>
    <x v="165"/>
    <x v="0"/>
    <x v="2"/>
    <x v="4"/>
    <x v="0"/>
    <x v="214"/>
    <x v="214"/>
    <s v="N/A"/>
    <x v="1"/>
    <x v="2"/>
    <x v="217"/>
    <x v="0"/>
    <x v="0"/>
  </r>
  <r>
    <x v="219"/>
    <x v="142"/>
    <x v="166"/>
    <x v="0"/>
    <x v="2"/>
    <x v="9"/>
    <x v="0"/>
    <x v="215"/>
    <x v="215"/>
    <s v="N/A"/>
    <x v="3"/>
    <x v="4"/>
    <x v="218"/>
    <x v="0"/>
    <x v="2"/>
  </r>
  <r>
    <x v="220"/>
    <x v="68"/>
    <x v="122"/>
    <x v="1"/>
    <x v="2"/>
    <x v="4"/>
    <x v="0"/>
    <x v="216"/>
    <x v="216"/>
    <d v="2023-03-29T00:00:00"/>
    <x v="6"/>
    <x v="19"/>
    <x v="219"/>
    <x v="0"/>
    <x v="0"/>
  </r>
  <r>
    <x v="221"/>
    <x v="143"/>
    <x v="88"/>
    <x v="1"/>
    <x v="2"/>
    <x v="9"/>
    <x v="0"/>
    <x v="217"/>
    <x v="217"/>
    <s v="N/A"/>
    <x v="0"/>
    <x v="10"/>
    <x v="220"/>
    <x v="0"/>
    <x v="2"/>
  </r>
  <r>
    <x v="222"/>
    <x v="69"/>
    <x v="95"/>
    <x v="0"/>
    <x v="2"/>
    <x v="9"/>
    <x v="0"/>
    <x v="218"/>
    <x v="218"/>
    <s v="N/A"/>
    <x v="2"/>
    <x v="3"/>
    <x v="221"/>
    <x v="0"/>
    <x v="1"/>
  </r>
  <r>
    <x v="223"/>
    <x v="144"/>
    <x v="45"/>
    <x v="0"/>
    <x v="2"/>
    <x v="6"/>
    <x v="0"/>
    <x v="219"/>
    <x v="55"/>
    <s v="N/A"/>
    <x v="0"/>
    <x v="13"/>
    <x v="222"/>
    <x v="0"/>
    <x v="0"/>
  </r>
  <r>
    <x v="224"/>
    <x v="44"/>
    <x v="167"/>
    <x v="1"/>
    <x v="2"/>
    <x v="4"/>
    <x v="0"/>
    <x v="220"/>
    <x v="219"/>
    <s v="N/A"/>
    <x v="2"/>
    <x v="16"/>
    <x v="223"/>
    <x v="0"/>
    <x v="1"/>
  </r>
  <r>
    <x v="225"/>
    <x v="145"/>
    <x v="168"/>
    <x v="1"/>
    <x v="2"/>
    <x v="4"/>
    <x v="0"/>
    <x v="221"/>
    <x v="220"/>
    <s v="N/A"/>
    <x v="4"/>
    <x v="6"/>
    <x v="224"/>
    <x v="0"/>
    <x v="2"/>
  </r>
  <r>
    <x v="226"/>
    <x v="146"/>
    <x v="6"/>
    <x v="0"/>
    <x v="2"/>
    <x v="6"/>
    <x v="0"/>
    <x v="222"/>
    <x v="221"/>
    <s v="N/A"/>
    <x v="2"/>
    <x v="3"/>
    <x v="225"/>
    <x v="0"/>
    <x v="0"/>
  </r>
  <r>
    <x v="227"/>
    <x v="33"/>
    <x v="169"/>
    <x v="0"/>
    <x v="2"/>
    <x v="4"/>
    <x v="0"/>
    <x v="223"/>
    <x v="222"/>
    <s v="N/A"/>
    <x v="4"/>
    <x v="8"/>
    <x v="226"/>
    <x v="0"/>
    <x v="2"/>
  </r>
  <r>
    <x v="228"/>
    <x v="86"/>
    <x v="131"/>
    <x v="1"/>
    <x v="5"/>
    <x v="21"/>
    <x v="2"/>
    <x v="224"/>
    <x v="127"/>
    <s v="N/A"/>
    <x v="3"/>
    <x v="17"/>
    <x v="227"/>
    <x v="0"/>
    <x v="2"/>
  </r>
  <r>
    <x v="229"/>
    <x v="147"/>
    <x v="170"/>
    <x v="1"/>
    <x v="7"/>
    <x v="15"/>
    <x v="3"/>
    <x v="225"/>
    <x v="223"/>
    <s v="N/A"/>
    <x v="3"/>
    <x v="17"/>
    <x v="228"/>
    <x v="0"/>
    <x v="2"/>
  </r>
  <r>
    <x v="230"/>
    <x v="50"/>
    <x v="171"/>
    <x v="1"/>
    <x v="2"/>
    <x v="9"/>
    <x v="1"/>
    <x v="226"/>
    <x v="224"/>
    <s v="N/A"/>
    <x v="1"/>
    <x v="1"/>
    <x v="229"/>
    <x v="0"/>
    <x v="2"/>
  </r>
  <r>
    <x v="231"/>
    <x v="117"/>
    <x v="172"/>
    <x v="0"/>
    <x v="2"/>
    <x v="4"/>
    <x v="0"/>
    <x v="227"/>
    <x v="225"/>
    <s v="N/A"/>
    <x v="6"/>
    <x v="21"/>
    <x v="230"/>
    <x v="0"/>
    <x v="2"/>
  </r>
  <r>
    <x v="232"/>
    <x v="35"/>
    <x v="92"/>
    <x v="0"/>
    <x v="5"/>
    <x v="13"/>
    <x v="0"/>
    <x v="228"/>
    <x v="226"/>
    <s v="N/A"/>
    <x v="4"/>
    <x v="8"/>
    <x v="231"/>
    <x v="0"/>
    <x v="3"/>
  </r>
  <r>
    <x v="233"/>
    <x v="148"/>
    <x v="173"/>
    <x v="0"/>
    <x v="2"/>
    <x v="6"/>
    <x v="1"/>
    <x v="229"/>
    <x v="62"/>
    <s v="N/A"/>
    <x v="6"/>
    <x v="19"/>
    <x v="232"/>
    <x v="0"/>
    <x v="2"/>
  </r>
  <r>
    <x v="234"/>
    <x v="149"/>
    <x v="174"/>
    <x v="0"/>
    <x v="2"/>
    <x v="4"/>
    <x v="1"/>
    <x v="230"/>
    <x v="227"/>
    <s v="N/A"/>
    <x v="0"/>
    <x v="10"/>
    <x v="233"/>
    <x v="0"/>
    <x v="3"/>
  </r>
  <r>
    <x v="235"/>
    <x v="37"/>
    <x v="175"/>
    <x v="1"/>
    <x v="2"/>
    <x v="9"/>
    <x v="2"/>
    <x v="231"/>
    <x v="228"/>
    <s v="N/A"/>
    <x v="6"/>
    <x v="15"/>
    <x v="234"/>
    <x v="0"/>
    <x v="0"/>
  </r>
  <r>
    <x v="236"/>
    <x v="8"/>
    <x v="176"/>
    <x v="1"/>
    <x v="2"/>
    <x v="9"/>
    <x v="0"/>
    <x v="232"/>
    <x v="229"/>
    <s v="N/A"/>
    <x v="1"/>
    <x v="5"/>
    <x v="235"/>
    <x v="0"/>
    <x v="2"/>
  </r>
  <r>
    <x v="237"/>
    <x v="54"/>
    <x v="36"/>
    <x v="0"/>
    <x v="2"/>
    <x v="4"/>
    <x v="2"/>
    <x v="233"/>
    <x v="230"/>
    <s v="N/A"/>
    <x v="6"/>
    <x v="15"/>
    <x v="236"/>
    <x v="0"/>
    <x v="0"/>
  </r>
  <r>
    <x v="238"/>
    <x v="150"/>
    <x v="10"/>
    <x v="0"/>
    <x v="2"/>
    <x v="4"/>
    <x v="1"/>
    <x v="234"/>
    <x v="231"/>
    <s v="N/A"/>
    <x v="1"/>
    <x v="1"/>
    <x v="237"/>
    <x v="0"/>
    <x v="3"/>
  </r>
  <r>
    <x v="239"/>
    <x v="64"/>
    <x v="177"/>
    <x v="1"/>
    <x v="2"/>
    <x v="4"/>
    <x v="1"/>
    <x v="235"/>
    <x v="232"/>
    <s v="N/A"/>
    <x v="6"/>
    <x v="19"/>
    <x v="238"/>
    <x v="0"/>
    <x v="3"/>
  </r>
  <r>
    <x v="240"/>
    <x v="147"/>
    <x v="178"/>
    <x v="1"/>
    <x v="2"/>
    <x v="4"/>
    <x v="1"/>
    <x v="236"/>
    <x v="233"/>
    <s v="N/A"/>
    <x v="0"/>
    <x v="10"/>
    <x v="239"/>
    <x v="0"/>
    <x v="0"/>
  </r>
  <r>
    <x v="241"/>
    <x v="151"/>
    <x v="179"/>
    <x v="0"/>
    <x v="2"/>
    <x v="9"/>
    <x v="0"/>
    <x v="237"/>
    <x v="234"/>
    <s v="N/A"/>
    <x v="3"/>
    <x v="7"/>
    <x v="240"/>
    <x v="0"/>
    <x v="3"/>
  </r>
  <r>
    <x v="242"/>
    <x v="152"/>
    <x v="145"/>
    <x v="1"/>
    <x v="2"/>
    <x v="4"/>
    <x v="0"/>
    <x v="238"/>
    <x v="235"/>
    <s v="N/A"/>
    <x v="4"/>
    <x v="6"/>
    <x v="241"/>
    <x v="0"/>
    <x v="2"/>
  </r>
  <r>
    <x v="243"/>
    <x v="126"/>
    <x v="180"/>
    <x v="1"/>
    <x v="7"/>
    <x v="15"/>
    <x v="0"/>
    <x v="239"/>
    <x v="236"/>
    <s v="N/A"/>
    <x v="0"/>
    <x v="13"/>
    <x v="242"/>
    <x v="0"/>
    <x v="2"/>
  </r>
  <r>
    <x v="244"/>
    <x v="52"/>
    <x v="181"/>
    <x v="1"/>
    <x v="2"/>
    <x v="4"/>
    <x v="0"/>
    <x v="240"/>
    <x v="237"/>
    <s v="N/A"/>
    <x v="1"/>
    <x v="5"/>
    <x v="243"/>
    <x v="0"/>
    <x v="0"/>
  </r>
  <r>
    <x v="245"/>
    <x v="100"/>
    <x v="182"/>
    <x v="0"/>
    <x v="2"/>
    <x v="4"/>
    <x v="0"/>
    <x v="241"/>
    <x v="238"/>
    <s v="N/A"/>
    <x v="2"/>
    <x v="3"/>
    <x v="244"/>
    <x v="0"/>
    <x v="0"/>
  </r>
  <r>
    <x v="246"/>
    <x v="144"/>
    <x v="183"/>
    <x v="0"/>
    <x v="2"/>
    <x v="6"/>
    <x v="1"/>
    <x v="242"/>
    <x v="239"/>
    <s v="N/A"/>
    <x v="0"/>
    <x v="13"/>
    <x v="245"/>
    <x v="0"/>
    <x v="1"/>
  </r>
  <r>
    <x v="247"/>
    <x v="153"/>
    <x v="184"/>
    <x v="1"/>
    <x v="2"/>
    <x v="6"/>
    <x v="0"/>
    <x v="243"/>
    <x v="240"/>
    <s v="N/A"/>
    <x v="3"/>
    <x v="17"/>
    <x v="246"/>
    <x v="0"/>
    <x v="2"/>
  </r>
  <r>
    <x v="248"/>
    <x v="154"/>
    <x v="185"/>
    <x v="1"/>
    <x v="2"/>
    <x v="9"/>
    <x v="0"/>
    <x v="244"/>
    <x v="241"/>
    <s v="N/A"/>
    <x v="2"/>
    <x v="9"/>
    <x v="247"/>
    <x v="0"/>
    <x v="3"/>
  </r>
  <r>
    <x v="249"/>
    <x v="155"/>
    <x v="106"/>
    <x v="0"/>
    <x v="5"/>
    <x v="13"/>
    <x v="0"/>
    <x v="245"/>
    <x v="242"/>
    <s v="N/A"/>
    <x v="1"/>
    <x v="5"/>
    <x v="248"/>
    <x v="0"/>
    <x v="3"/>
  </r>
  <r>
    <x v="250"/>
    <x v="50"/>
    <x v="186"/>
    <x v="1"/>
    <x v="2"/>
    <x v="4"/>
    <x v="1"/>
    <x v="246"/>
    <x v="243"/>
    <s v="N/A"/>
    <x v="0"/>
    <x v="0"/>
    <x v="249"/>
    <x v="0"/>
    <x v="1"/>
  </r>
  <r>
    <x v="251"/>
    <x v="35"/>
    <x v="36"/>
    <x v="1"/>
    <x v="2"/>
    <x v="6"/>
    <x v="0"/>
    <x v="247"/>
    <x v="244"/>
    <s v="N/A"/>
    <x v="6"/>
    <x v="19"/>
    <x v="250"/>
    <x v="0"/>
    <x v="3"/>
  </r>
  <r>
    <x v="252"/>
    <x v="130"/>
    <x v="187"/>
    <x v="0"/>
    <x v="2"/>
    <x v="4"/>
    <x v="0"/>
    <x v="248"/>
    <x v="73"/>
    <s v="N/A"/>
    <x v="3"/>
    <x v="4"/>
    <x v="251"/>
    <x v="0"/>
    <x v="2"/>
  </r>
  <r>
    <x v="253"/>
    <x v="35"/>
    <x v="188"/>
    <x v="1"/>
    <x v="2"/>
    <x v="9"/>
    <x v="0"/>
    <x v="249"/>
    <x v="245"/>
    <s v="N/A"/>
    <x v="3"/>
    <x v="7"/>
    <x v="252"/>
    <x v="0"/>
    <x v="2"/>
  </r>
  <r>
    <x v="254"/>
    <x v="35"/>
    <x v="189"/>
    <x v="1"/>
    <x v="2"/>
    <x v="6"/>
    <x v="0"/>
    <x v="250"/>
    <x v="246"/>
    <s v="N/A"/>
    <x v="0"/>
    <x v="10"/>
    <x v="253"/>
    <x v="0"/>
    <x v="0"/>
  </r>
  <r>
    <x v="255"/>
    <x v="156"/>
    <x v="26"/>
    <x v="1"/>
    <x v="1"/>
    <x v="1"/>
    <x v="1"/>
    <x v="251"/>
    <x v="247"/>
    <s v="N/A"/>
    <x v="6"/>
    <x v="19"/>
    <x v="254"/>
    <x v="0"/>
    <x v="1"/>
  </r>
  <r>
    <x v="256"/>
    <x v="133"/>
    <x v="12"/>
    <x v="1"/>
    <x v="6"/>
    <x v="14"/>
    <x v="2"/>
    <x v="252"/>
    <x v="248"/>
    <s v="N/A"/>
    <x v="1"/>
    <x v="2"/>
    <x v="255"/>
    <x v="0"/>
    <x v="2"/>
  </r>
  <r>
    <x v="257"/>
    <x v="16"/>
    <x v="10"/>
    <x v="1"/>
    <x v="2"/>
    <x v="6"/>
    <x v="2"/>
    <x v="253"/>
    <x v="249"/>
    <s v="N/A"/>
    <x v="6"/>
    <x v="21"/>
    <x v="256"/>
    <x v="0"/>
    <x v="0"/>
  </r>
  <r>
    <x v="258"/>
    <x v="133"/>
    <x v="26"/>
    <x v="0"/>
    <x v="2"/>
    <x v="6"/>
    <x v="0"/>
    <x v="254"/>
    <x v="250"/>
    <s v="N/A"/>
    <x v="1"/>
    <x v="5"/>
    <x v="257"/>
    <x v="0"/>
    <x v="2"/>
  </r>
  <r>
    <x v="259"/>
    <x v="157"/>
    <x v="190"/>
    <x v="0"/>
    <x v="2"/>
    <x v="4"/>
    <x v="1"/>
    <x v="255"/>
    <x v="251"/>
    <s v="N/A"/>
    <x v="0"/>
    <x v="13"/>
    <x v="258"/>
    <x v="0"/>
    <x v="0"/>
  </r>
  <r>
    <x v="260"/>
    <x v="100"/>
    <x v="135"/>
    <x v="1"/>
    <x v="2"/>
    <x v="9"/>
    <x v="0"/>
    <x v="256"/>
    <x v="252"/>
    <s v="N/A"/>
    <x v="1"/>
    <x v="1"/>
    <x v="259"/>
    <x v="0"/>
    <x v="2"/>
  </r>
  <r>
    <x v="261"/>
    <x v="54"/>
    <x v="191"/>
    <x v="1"/>
    <x v="2"/>
    <x v="4"/>
    <x v="1"/>
    <x v="257"/>
    <x v="253"/>
    <s v="N/A"/>
    <x v="0"/>
    <x v="10"/>
    <x v="260"/>
    <x v="0"/>
    <x v="0"/>
  </r>
  <r>
    <x v="262"/>
    <x v="158"/>
    <x v="22"/>
    <x v="0"/>
    <x v="7"/>
    <x v="16"/>
    <x v="2"/>
    <x v="258"/>
    <x v="254"/>
    <s v="N/A"/>
    <x v="6"/>
    <x v="21"/>
    <x v="261"/>
    <x v="0"/>
    <x v="0"/>
  </r>
  <r>
    <x v="263"/>
    <x v="98"/>
    <x v="98"/>
    <x v="1"/>
    <x v="2"/>
    <x v="6"/>
    <x v="0"/>
    <x v="259"/>
    <x v="255"/>
    <s v="N/A"/>
    <x v="3"/>
    <x v="7"/>
    <x v="262"/>
    <x v="0"/>
    <x v="2"/>
  </r>
  <r>
    <x v="264"/>
    <x v="159"/>
    <x v="192"/>
    <x v="0"/>
    <x v="2"/>
    <x v="4"/>
    <x v="2"/>
    <x v="260"/>
    <x v="256"/>
    <s v="N/A"/>
    <x v="6"/>
    <x v="15"/>
    <x v="263"/>
    <x v="0"/>
    <x v="2"/>
  </r>
  <r>
    <x v="265"/>
    <x v="160"/>
    <x v="193"/>
    <x v="0"/>
    <x v="2"/>
    <x v="4"/>
    <x v="0"/>
    <x v="261"/>
    <x v="257"/>
    <d v="2022-12-27T00:00:00"/>
    <x v="0"/>
    <x v="13"/>
    <x v="264"/>
    <x v="0"/>
    <x v="2"/>
  </r>
  <r>
    <x v="266"/>
    <x v="161"/>
    <x v="194"/>
    <x v="0"/>
    <x v="2"/>
    <x v="9"/>
    <x v="0"/>
    <x v="262"/>
    <x v="258"/>
    <s v="N/A"/>
    <x v="1"/>
    <x v="5"/>
    <x v="265"/>
    <x v="0"/>
    <x v="3"/>
  </r>
  <r>
    <x v="267"/>
    <x v="162"/>
    <x v="195"/>
    <x v="0"/>
    <x v="5"/>
    <x v="21"/>
    <x v="0"/>
    <x v="263"/>
    <x v="259"/>
    <d v="2019-01-28T00:00:00"/>
    <x v="1"/>
    <x v="1"/>
    <x v="266"/>
    <x v="0"/>
    <x v="0"/>
  </r>
  <r>
    <x v="268"/>
    <x v="67"/>
    <x v="39"/>
    <x v="0"/>
    <x v="2"/>
    <x v="6"/>
    <x v="0"/>
    <x v="264"/>
    <x v="260"/>
    <s v="N/A"/>
    <x v="1"/>
    <x v="2"/>
    <x v="267"/>
    <x v="0"/>
    <x v="2"/>
  </r>
  <r>
    <x v="269"/>
    <x v="86"/>
    <x v="7"/>
    <x v="1"/>
    <x v="2"/>
    <x v="6"/>
    <x v="0"/>
    <x v="265"/>
    <x v="261"/>
    <s v="N/A"/>
    <x v="0"/>
    <x v="10"/>
    <x v="268"/>
    <x v="0"/>
    <x v="2"/>
  </r>
  <r>
    <x v="270"/>
    <x v="0"/>
    <x v="196"/>
    <x v="0"/>
    <x v="2"/>
    <x v="9"/>
    <x v="0"/>
    <x v="266"/>
    <x v="262"/>
    <s v="N/A"/>
    <x v="3"/>
    <x v="7"/>
    <x v="269"/>
    <x v="0"/>
    <x v="1"/>
  </r>
  <r>
    <x v="271"/>
    <x v="134"/>
    <x v="10"/>
    <x v="0"/>
    <x v="7"/>
    <x v="15"/>
    <x v="3"/>
    <x v="267"/>
    <x v="263"/>
    <s v="N/A"/>
    <x v="3"/>
    <x v="17"/>
    <x v="270"/>
    <x v="0"/>
    <x v="2"/>
  </r>
  <r>
    <x v="272"/>
    <x v="12"/>
    <x v="197"/>
    <x v="1"/>
    <x v="2"/>
    <x v="9"/>
    <x v="0"/>
    <x v="268"/>
    <x v="264"/>
    <s v="N/A"/>
    <x v="0"/>
    <x v="10"/>
    <x v="271"/>
    <x v="0"/>
    <x v="0"/>
  </r>
  <r>
    <x v="273"/>
    <x v="163"/>
    <x v="198"/>
    <x v="0"/>
    <x v="2"/>
    <x v="6"/>
    <x v="2"/>
    <x v="269"/>
    <x v="265"/>
    <s v="N/A"/>
    <x v="1"/>
    <x v="2"/>
    <x v="272"/>
    <x v="0"/>
    <x v="2"/>
  </r>
  <r>
    <x v="274"/>
    <x v="133"/>
    <x v="106"/>
    <x v="1"/>
    <x v="2"/>
    <x v="6"/>
    <x v="1"/>
    <x v="270"/>
    <x v="266"/>
    <s v="N/A"/>
    <x v="0"/>
    <x v="10"/>
    <x v="273"/>
    <x v="0"/>
    <x v="2"/>
  </r>
  <r>
    <x v="275"/>
    <x v="164"/>
    <x v="10"/>
    <x v="1"/>
    <x v="2"/>
    <x v="6"/>
    <x v="0"/>
    <x v="271"/>
    <x v="267"/>
    <s v="N/A"/>
    <x v="3"/>
    <x v="7"/>
    <x v="274"/>
    <x v="0"/>
    <x v="2"/>
  </r>
  <r>
    <x v="276"/>
    <x v="50"/>
    <x v="199"/>
    <x v="1"/>
    <x v="2"/>
    <x v="6"/>
    <x v="1"/>
    <x v="272"/>
    <x v="268"/>
    <s v="N/A"/>
    <x v="4"/>
    <x v="12"/>
    <x v="275"/>
    <x v="0"/>
    <x v="0"/>
  </r>
  <r>
    <x v="277"/>
    <x v="50"/>
    <x v="200"/>
    <x v="1"/>
    <x v="1"/>
    <x v="2"/>
    <x v="2"/>
    <x v="273"/>
    <x v="269"/>
    <s v="N/A"/>
    <x v="6"/>
    <x v="15"/>
    <x v="276"/>
    <x v="0"/>
    <x v="3"/>
  </r>
  <r>
    <x v="278"/>
    <x v="65"/>
    <x v="201"/>
    <x v="1"/>
    <x v="1"/>
    <x v="3"/>
    <x v="1"/>
    <x v="274"/>
    <x v="270"/>
    <s v="N/A"/>
    <x v="1"/>
    <x v="1"/>
    <x v="277"/>
    <x v="0"/>
    <x v="1"/>
  </r>
  <r>
    <x v="279"/>
    <x v="165"/>
    <x v="105"/>
    <x v="0"/>
    <x v="1"/>
    <x v="3"/>
    <x v="1"/>
    <x v="85"/>
    <x v="271"/>
    <s v="N/A"/>
    <x v="6"/>
    <x v="19"/>
    <x v="278"/>
    <x v="0"/>
    <x v="0"/>
  </r>
  <r>
    <x v="280"/>
    <x v="16"/>
    <x v="202"/>
    <x v="1"/>
    <x v="1"/>
    <x v="1"/>
    <x v="0"/>
    <x v="275"/>
    <x v="272"/>
    <s v="N/A"/>
    <x v="3"/>
    <x v="17"/>
    <x v="279"/>
    <x v="0"/>
    <x v="2"/>
  </r>
  <r>
    <x v="281"/>
    <x v="166"/>
    <x v="140"/>
    <x v="1"/>
    <x v="1"/>
    <x v="1"/>
    <x v="0"/>
    <x v="276"/>
    <x v="273"/>
    <d v="2020-04-26T00:00:00"/>
    <x v="1"/>
    <x v="1"/>
    <x v="280"/>
    <x v="0"/>
    <x v="2"/>
  </r>
  <r>
    <x v="282"/>
    <x v="69"/>
    <x v="203"/>
    <x v="0"/>
    <x v="2"/>
    <x v="4"/>
    <x v="0"/>
    <x v="277"/>
    <x v="274"/>
    <d v="2022-02-16T00:00:00"/>
    <x v="3"/>
    <x v="7"/>
    <x v="281"/>
    <x v="0"/>
    <x v="2"/>
  </r>
  <r>
    <x v="283"/>
    <x v="167"/>
    <x v="204"/>
    <x v="1"/>
    <x v="2"/>
    <x v="9"/>
    <x v="3"/>
    <x v="278"/>
    <x v="275"/>
    <s v="N/A"/>
    <x v="6"/>
    <x v="20"/>
    <x v="282"/>
    <x v="0"/>
    <x v="3"/>
  </r>
  <r>
    <x v="284"/>
    <x v="50"/>
    <x v="205"/>
    <x v="1"/>
    <x v="4"/>
    <x v="10"/>
    <x v="1"/>
    <x v="279"/>
    <x v="276"/>
    <s v="N/A"/>
    <x v="4"/>
    <x v="8"/>
    <x v="283"/>
    <x v="0"/>
    <x v="1"/>
  </r>
  <r>
    <x v="285"/>
    <x v="16"/>
    <x v="206"/>
    <x v="1"/>
    <x v="2"/>
    <x v="9"/>
    <x v="0"/>
    <x v="280"/>
    <x v="277"/>
    <s v="N/A"/>
    <x v="6"/>
    <x v="15"/>
    <x v="284"/>
    <x v="0"/>
    <x v="1"/>
  </r>
  <r>
    <x v="286"/>
    <x v="133"/>
    <x v="191"/>
    <x v="1"/>
    <x v="2"/>
    <x v="9"/>
    <x v="1"/>
    <x v="281"/>
    <x v="278"/>
    <s v="N/A"/>
    <x v="1"/>
    <x v="1"/>
    <x v="285"/>
    <x v="0"/>
    <x v="1"/>
  </r>
  <r>
    <x v="287"/>
    <x v="34"/>
    <x v="207"/>
    <x v="0"/>
    <x v="1"/>
    <x v="3"/>
    <x v="2"/>
    <x v="282"/>
    <x v="279"/>
    <s v="N/A"/>
    <x v="3"/>
    <x v="17"/>
    <x v="286"/>
    <x v="0"/>
    <x v="3"/>
  </r>
  <r>
    <x v="288"/>
    <x v="8"/>
    <x v="208"/>
    <x v="1"/>
    <x v="2"/>
    <x v="4"/>
    <x v="2"/>
    <x v="283"/>
    <x v="280"/>
    <s v="N/A"/>
    <x v="6"/>
    <x v="21"/>
    <x v="287"/>
    <x v="0"/>
    <x v="1"/>
  </r>
  <r>
    <x v="289"/>
    <x v="83"/>
    <x v="73"/>
    <x v="0"/>
    <x v="2"/>
    <x v="4"/>
    <x v="1"/>
    <x v="284"/>
    <x v="281"/>
    <d v="2024-12-03T00:00:00"/>
    <x v="0"/>
    <x v="13"/>
    <x v="288"/>
    <x v="0"/>
    <x v="1"/>
  </r>
  <r>
    <x v="290"/>
    <x v="38"/>
    <x v="209"/>
    <x v="0"/>
    <x v="3"/>
    <x v="22"/>
    <x v="2"/>
    <x v="285"/>
    <x v="282"/>
    <s v="N/A"/>
    <x v="4"/>
    <x v="22"/>
    <x v="289"/>
    <x v="0"/>
    <x v="3"/>
  </r>
  <r>
    <x v="291"/>
    <x v="107"/>
    <x v="41"/>
    <x v="0"/>
    <x v="2"/>
    <x v="6"/>
    <x v="0"/>
    <x v="286"/>
    <x v="166"/>
    <s v="N/A"/>
    <x v="1"/>
    <x v="5"/>
    <x v="290"/>
    <x v="0"/>
    <x v="2"/>
  </r>
  <r>
    <x v="292"/>
    <x v="168"/>
    <x v="210"/>
    <x v="1"/>
    <x v="2"/>
    <x v="4"/>
    <x v="0"/>
    <x v="287"/>
    <x v="283"/>
    <s v="N/A"/>
    <x v="3"/>
    <x v="7"/>
    <x v="291"/>
    <x v="0"/>
    <x v="0"/>
  </r>
  <r>
    <x v="293"/>
    <x v="69"/>
    <x v="211"/>
    <x v="0"/>
    <x v="2"/>
    <x v="4"/>
    <x v="0"/>
    <x v="288"/>
    <x v="284"/>
    <d v="2019-02-15T00:00:00"/>
    <x v="6"/>
    <x v="15"/>
    <x v="292"/>
    <x v="0"/>
    <x v="0"/>
  </r>
  <r>
    <x v="294"/>
    <x v="169"/>
    <x v="141"/>
    <x v="1"/>
    <x v="2"/>
    <x v="4"/>
    <x v="2"/>
    <x v="289"/>
    <x v="285"/>
    <s v="N/A"/>
    <x v="3"/>
    <x v="4"/>
    <x v="293"/>
    <x v="0"/>
    <x v="0"/>
  </r>
  <r>
    <x v="295"/>
    <x v="109"/>
    <x v="76"/>
    <x v="1"/>
    <x v="2"/>
    <x v="4"/>
    <x v="0"/>
    <x v="290"/>
    <x v="286"/>
    <d v="2024-12-14T00:00:00"/>
    <x v="1"/>
    <x v="1"/>
    <x v="294"/>
    <x v="0"/>
    <x v="3"/>
  </r>
  <r>
    <x v="296"/>
    <x v="170"/>
    <x v="212"/>
    <x v="0"/>
    <x v="4"/>
    <x v="17"/>
    <x v="0"/>
    <x v="291"/>
    <x v="287"/>
    <s v="N/A"/>
    <x v="0"/>
    <x v="10"/>
    <x v="295"/>
    <x v="0"/>
    <x v="3"/>
  </r>
  <r>
    <x v="297"/>
    <x v="133"/>
    <x v="213"/>
    <x v="0"/>
    <x v="2"/>
    <x v="4"/>
    <x v="0"/>
    <x v="292"/>
    <x v="288"/>
    <s v="N/A"/>
    <x v="1"/>
    <x v="5"/>
    <x v="296"/>
    <x v="0"/>
    <x v="0"/>
  </r>
  <r>
    <x v="298"/>
    <x v="171"/>
    <x v="214"/>
    <x v="1"/>
    <x v="2"/>
    <x v="9"/>
    <x v="2"/>
    <x v="293"/>
    <x v="289"/>
    <s v="N/A"/>
    <x v="1"/>
    <x v="2"/>
    <x v="297"/>
    <x v="0"/>
    <x v="0"/>
  </r>
  <r>
    <x v="299"/>
    <x v="38"/>
    <x v="215"/>
    <x v="1"/>
    <x v="2"/>
    <x v="6"/>
    <x v="1"/>
    <x v="294"/>
    <x v="290"/>
    <s v="N/A"/>
    <x v="1"/>
    <x v="1"/>
    <x v="298"/>
    <x v="0"/>
    <x v="1"/>
  </r>
  <r>
    <x v="300"/>
    <x v="172"/>
    <x v="216"/>
    <x v="1"/>
    <x v="2"/>
    <x v="4"/>
    <x v="0"/>
    <x v="295"/>
    <x v="291"/>
    <s v="N/A"/>
    <x v="0"/>
    <x v="23"/>
    <x v="299"/>
    <x v="0"/>
    <x v="2"/>
  </r>
  <r>
    <x v="301"/>
    <x v="173"/>
    <x v="217"/>
    <x v="0"/>
    <x v="2"/>
    <x v="9"/>
    <x v="2"/>
    <x v="296"/>
    <x v="292"/>
    <s v="N/A"/>
    <x v="3"/>
    <x v="17"/>
    <x v="300"/>
    <x v="0"/>
    <x v="0"/>
  </r>
  <r>
    <x v="302"/>
    <x v="50"/>
    <x v="189"/>
    <x v="0"/>
    <x v="7"/>
    <x v="15"/>
    <x v="0"/>
    <x v="297"/>
    <x v="293"/>
    <s v="N/A"/>
    <x v="1"/>
    <x v="5"/>
    <x v="301"/>
    <x v="0"/>
    <x v="2"/>
  </r>
  <r>
    <x v="303"/>
    <x v="106"/>
    <x v="218"/>
    <x v="1"/>
    <x v="1"/>
    <x v="3"/>
    <x v="1"/>
    <x v="298"/>
    <x v="294"/>
    <s v="N/A"/>
    <x v="4"/>
    <x v="8"/>
    <x v="302"/>
    <x v="0"/>
    <x v="2"/>
  </r>
  <r>
    <x v="304"/>
    <x v="69"/>
    <x v="219"/>
    <x v="0"/>
    <x v="2"/>
    <x v="9"/>
    <x v="0"/>
    <x v="299"/>
    <x v="295"/>
    <s v="N/A"/>
    <x v="6"/>
    <x v="15"/>
    <x v="303"/>
    <x v="0"/>
    <x v="2"/>
  </r>
  <r>
    <x v="305"/>
    <x v="174"/>
    <x v="220"/>
    <x v="0"/>
    <x v="3"/>
    <x v="5"/>
    <x v="1"/>
    <x v="300"/>
    <x v="296"/>
    <s v="N/A"/>
    <x v="0"/>
    <x v="0"/>
    <x v="304"/>
    <x v="0"/>
    <x v="2"/>
  </r>
  <r>
    <x v="306"/>
    <x v="168"/>
    <x v="221"/>
    <x v="0"/>
    <x v="1"/>
    <x v="1"/>
    <x v="1"/>
    <x v="301"/>
    <x v="297"/>
    <s v="N/A"/>
    <x v="1"/>
    <x v="1"/>
    <x v="305"/>
    <x v="0"/>
    <x v="0"/>
  </r>
  <r>
    <x v="307"/>
    <x v="175"/>
    <x v="122"/>
    <x v="1"/>
    <x v="2"/>
    <x v="4"/>
    <x v="2"/>
    <x v="302"/>
    <x v="298"/>
    <s v="N/A"/>
    <x v="1"/>
    <x v="2"/>
    <x v="306"/>
    <x v="0"/>
    <x v="0"/>
  </r>
  <r>
    <x v="308"/>
    <x v="176"/>
    <x v="222"/>
    <x v="0"/>
    <x v="2"/>
    <x v="4"/>
    <x v="1"/>
    <x v="303"/>
    <x v="299"/>
    <d v="2019-12-11T00:00:00"/>
    <x v="1"/>
    <x v="1"/>
    <x v="307"/>
    <x v="0"/>
    <x v="1"/>
  </r>
  <r>
    <x v="309"/>
    <x v="177"/>
    <x v="223"/>
    <x v="1"/>
    <x v="2"/>
    <x v="4"/>
    <x v="0"/>
    <x v="304"/>
    <x v="300"/>
    <s v="N/A"/>
    <x v="1"/>
    <x v="2"/>
    <x v="308"/>
    <x v="0"/>
    <x v="0"/>
  </r>
  <r>
    <x v="310"/>
    <x v="178"/>
    <x v="224"/>
    <x v="1"/>
    <x v="2"/>
    <x v="4"/>
    <x v="0"/>
    <x v="305"/>
    <x v="301"/>
    <s v="N/A"/>
    <x v="1"/>
    <x v="2"/>
    <x v="309"/>
    <x v="0"/>
    <x v="2"/>
  </r>
  <r>
    <x v="311"/>
    <x v="57"/>
    <x v="225"/>
    <x v="0"/>
    <x v="2"/>
    <x v="9"/>
    <x v="2"/>
    <x v="306"/>
    <x v="302"/>
    <s v="N/A"/>
    <x v="1"/>
    <x v="2"/>
    <x v="310"/>
    <x v="0"/>
    <x v="3"/>
  </r>
  <r>
    <x v="312"/>
    <x v="77"/>
    <x v="226"/>
    <x v="1"/>
    <x v="3"/>
    <x v="18"/>
    <x v="0"/>
    <x v="307"/>
    <x v="303"/>
    <s v="N/A"/>
    <x v="6"/>
    <x v="21"/>
    <x v="311"/>
    <x v="0"/>
    <x v="3"/>
  </r>
  <r>
    <x v="313"/>
    <x v="179"/>
    <x v="180"/>
    <x v="0"/>
    <x v="1"/>
    <x v="1"/>
    <x v="2"/>
    <x v="308"/>
    <x v="304"/>
    <s v="N/A"/>
    <x v="3"/>
    <x v="17"/>
    <x v="312"/>
    <x v="0"/>
    <x v="1"/>
  </r>
  <r>
    <x v="314"/>
    <x v="46"/>
    <x v="227"/>
    <x v="1"/>
    <x v="2"/>
    <x v="4"/>
    <x v="0"/>
    <x v="309"/>
    <x v="138"/>
    <s v="N/A"/>
    <x v="1"/>
    <x v="1"/>
    <x v="313"/>
    <x v="0"/>
    <x v="0"/>
  </r>
  <r>
    <x v="315"/>
    <x v="64"/>
    <x v="34"/>
    <x v="0"/>
    <x v="2"/>
    <x v="6"/>
    <x v="0"/>
    <x v="310"/>
    <x v="305"/>
    <s v="N/A"/>
    <x v="3"/>
    <x v="7"/>
    <x v="314"/>
    <x v="0"/>
    <x v="1"/>
  </r>
  <r>
    <x v="316"/>
    <x v="57"/>
    <x v="228"/>
    <x v="1"/>
    <x v="7"/>
    <x v="15"/>
    <x v="0"/>
    <x v="311"/>
    <x v="306"/>
    <s v="N/A"/>
    <x v="3"/>
    <x v="7"/>
    <x v="315"/>
    <x v="0"/>
    <x v="2"/>
  </r>
  <r>
    <x v="317"/>
    <x v="6"/>
    <x v="41"/>
    <x v="1"/>
    <x v="2"/>
    <x v="9"/>
    <x v="0"/>
    <x v="312"/>
    <x v="307"/>
    <s v="N/A"/>
    <x v="1"/>
    <x v="2"/>
    <x v="316"/>
    <x v="0"/>
    <x v="2"/>
  </r>
  <r>
    <x v="318"/>
    <x v="44"/>
    <x v="198"/>
    <x v="1"/>
    <x v="2"/>
    <x v="6"/>
    <x v="0"/>
    <x v="313"/>
    <x v="308"/>
    <s v="N/A"/>
    <x v="6"/>
    <x v="15"/>
    <x v="317"/>
    <x v="0"/>
    <x v="2"/>
  </r>
  <r>
    <x v="319"/>
    <x v="180"/>
    <x v="229"/>
    <x v="1"/>
    <x v="2"/>
    <x v="4"/>
    <x v="0"/>
    <x v="314"/>
    <x v="309"/>
    <s v="N/A"/>
    <x v="3"/>
    <x v="7"/>
    <x v="318"/>
    <x v="0"/>
    <x v="3"/>
  </r>
  <r>
    <x v="320"/>
    <x v="152"/>
    <x v="54"/>
    <x v="1"/>
    <x v="2"/>
    <x v="9"/>
    <x v="0"/>
    <x v="315"/>
    <x v="310"/>
    <s v="N/A"/>
    <x v="0"/>
    <x v="10"/>
    <x v="319"/>
    <x v="0"/>
    <x v="0"/>
  </r>
  <r>
    <x v="321"/>
    <x v="60"/>
    <x v="230"/>
    <x v="0"/>
    <x v="1"/>
    <x v="3"/>
    <x v="0"/>
    <x v="316"/>
    <x v="311"/>
    <d v="2023-04-01T00:00:00"/>
    <x v="3"/>
    <x v="17"/>
    <x v="320"/>
    <x v="0"/>
    <x v="0"/>
  </r>
  <r>
    <x v="322"/>
    <x v="181"/>
    <x v="169"/>
    <x v="0"/>
    <x v="2"/>
    <x v="4"/>
    <x v="3"/>
    <x v="317"/>
    <x v="312"/>
    <s v="N/A"/>
    <x v="3"/>
    <x v="17"/>
    <x v="321"/>
    <x v="0"/>
    <x v="0"/>
  </r>
  <r>
    <x v="323"/>
    <x v="182"/>
    <x v="231"/>
    <x v="1"/>
    <x v="2"/>
    <x v="6"/>
    <x v="1"/>
    <x v="318"/>
    <x v="313"/>
    <s v="N/A"/>
    <x v="1"/>
    <x v="1"/>
    <x v="97"/>
    <x v="0"/>
    <x v="0"/>
  </r>
  <r>
    <x v="324"/>
    <x v="93"/>
    <x v="109"/>
    <x v="1"/>
    <x v="2"/>
    <x v="9"/>
    <x v="1"/>
    <x v="319"/>
    <x v="314"/>
    <s v="N/A"/>
    <x v="6"/>
    <x v="19"/>
    <x v="322"/>
    <x v="0"/>
    <x v="2"/>
  </r>
  <r>
    <x v="325"/>
    <x v="183"/>
    <x v="232"/>
    <x v="1"/>
    <x v="2"/>
    <x v="4"/>
    <x v="1"/>
    <x v="320"/>
    <x v="315"/>
    <s v="N/A"/>
    <x v="0"/>
    <x v="10"/>
    <x v="323"/>
    <x v="0"/>
    <x v="1"/>
  </r>
  <r>
    <x v="326"/>
    <x v="177"/>
    <x v="233"/>
    <x v="0"/>
    <x v="0"/>
    <x v="23"/>
    <x v="1"/>
    <x v="321"/>
    <x v="316"/>
    <s v="N/A"/>
    <x v="1"/>
    <x v="1"/>
    <x v="324"/>
    <x v="0"/>
    <x v="0"/>
  </r>
  <r>
    <x v="327"/>
    <x v="184"/>
    <x v="234"/>
    <x v="0"/>
    <x v="7"/>
    <x v="15"/>
    <x v="0"/>
    <x v="322"/>
    <x v="246"/>
    <s v="N/A"/>
    <x v="3"/>
    <x v="7"/>
    <x v="325"/>
    <x v="0"/>
    <x v="2"/>
  </r>
  <r>
    <x v="328"/>
    <x v="185"/>
    <x v="47"/>
    <x v="1"/>
    <x v="2"/>
    <x v="4"/>
    <x v="1"/>
    <x v="323"/>
    <x v="317"/>
    <s v="N/A"/>
    <x v="0"/>
    <x v="10"/>
    <x v="326"/>
    <x v="0"/>
    <x v="0"/>
  </r>
  <r>
    <x v="329"/>
    <x v="38"/>
    <x v="235"/>
    <x v="1"/>
    <x v="2"/>
    <x v="4"/>
    <x v="0"/>
    <x v="324"/>
    <x v="318"/>
    <s v="N/A"/>
    <x v="4"/>
    <x v="6"/>
    <x v="327"/>
    <x v="0"/>
    <x v="2"/>
  </r>
  <r>
    <x v="330"/>
    <x v="186"/>
    <x v="236"/>
    <x v="0"/>
    <x v="2"/>
    <x v="4"/>
    <x v="1"/>
    <x v="325"/>
    <x v="319"/>
    <d v="2023-05-18T00:00:00"/>
    <x v="5"/>
    <x v="11"/>
    <x v="328"/>
    <x v="0"/>
    <x v="1"/>
  </r>
  <r>
    <x v="331"/>
    <x v="60"/>
    <x v="237"/>
    <x v="0"/>
    <x v="2"/>
    <x v="4"/>
    <x v="0"/>
    <x v="326"/>
    <x v="320"/>
    <s v="N/A"/>
    <x v="3"/>
    <x v="7"/>
    <x v="329"/>
    <x v="0"/>
    <x v="2"/>
  </r>
  <r>
    <x v="332"/>
    <x v="19"/>
    <x v="238"/>
    <x v="0"/>
    <x v="2"/>
    <x v="9"/>
    <x v="0"/>
    <x v="327"/>
    <x v="321"/>
    <s v="N/A"/>
    <x v="1"/>
    <x v="1"/>
    <x v="330"/>
    <x v="0"/>
    <x v="2"/>
  </r>
  <r>
    <x v="333"/>
    <x v="187"/>
    <x v="239"/>
    <x v="0"/>
    <x v="2"/>
    <x v="9"/>
    <x v="0"/>
    <x v="328"/>
    <x v="322"/>
    <s v="N/A"/>
    <x v="0"/>
    <x v="13"/>
    <x v="331"/>
    <x v="0"/>
    <x v="2"/>
  </r>
  <r>
    <x v="334"/>
    <x v="52"/>
    <x v="240"/>
    <x v="1"/>
    <x v="2"/>
    <x v="9"/>
    <x v="0"/>
    <x v="329"/>
    <x v="323"/>
    <s v="N/A"/>
    <x v="0"/>
    <x v="10"/>
    <x v="332"/>
    <x v="0"/>
    <x v="3"/>
  </r>
  <r>
    <x v="335"/>
    <x v="188"/>
    <x v="241"/>
    <x v="1"/>
    <x v="2"/>
    <x v="6"/>
    <x v="0"/>
    <x v="330"/>
    <x v="324"/>
    <s v="N/A"/>
    <x v="4"/>
    <x v="12"/>
    <x v="333"/>
    <x v="0"/>
    <x v="0"/>
  </r>
  <r>
    <x v="336"/>
    <x v="38"/>
    <x v="76"/>
    <x v="0"/>
    <x v="2"/>
    <x v="9"/>
    <x v="0"/>
    <x v="331"/>
    <x v="325"/>
    <s v="N/A"/>
    <x v="0"/>
    <x v="10"/>
    <x v="334"/>
    <x v="0"/>
    <x v="0"/>
  </r>
  <r>
    <x v="337"/>
    <x v="65"/>
    <x v="242"/>
    <x v="1"/>
    <x v="2"/>
    <x v="6"/>
    <x v="0"/>
    <x v="332"/>
    <x v="326"/>
    <s v="N/A"/>
    <x v="1"/>
    <x v="5"/>
    <x v="335"/>
    <x v="0"/>
    <x v="3"/>
  </r>
  <r>
    <x v="338"/>
    <x v="98"/>
    <x v="31"/>
    <x v="1"/>
    <x v="1"/>
    <x v="1"/>
    <x v="0"/>
    <x v="333"/>
    <x v="327"/>
    <s v="N/A"/>
    <x v="4"/>
    <x v="6"/>
    <x v="336"/>
    <x v="0"/>
    <x v="2"/>
  </r>
  <r>
    <x v="339"/>
    <x v="177"/>
    <x v="67"/>
    <x v="0"/>
    <x v="6"/>
    <x v="14"/>
    <x v="0"/>
    <x v="334"/>
    <x v="328"/>
    <s v="N/A"/>
    <x v="1"/>
    <x v="5"/>
    <x v="337"/>
    <x v="0"/>
    <x v="2"/>
  </r>
  <r>
    <x v="340"/>
    <x v="189"/>
    <x v="243"/>
    <x v="0"/>
    <x v="2"/>
    <x v="4"/>
    <x v="0"/>
    <x v="335"/>
    <x v="329"/>
    <s v="N/A"/>
    <x v="1"/>
    <x v="1"/>
    <x v="338"/>
    <x v="0"/>
    <x v="2"/>
  </r>
  <r>
    <x v="341"/>
    <x v="55"/>
    <x v="244"/>
    <x v="1"/>
    <x v="1"/>
    <x v="3"/>
    <x v="0"/>
    <x v="336"/>
    <x v="330"/>
    <d v="2018-06-06T00:00:00"/>
    <x v="6"/>
    <x v="21"/>
    <x v="339"/>
    <x v="0"/>
    <x v="2"/>
  </r>
  <r>
    <x v="342"/>
    <x v="190"/>
    <x v="194"/>
    <x v="1"/>
    <x v="3"/>
    <x v="22"/>
    <x v="1"/>
    <x v="337"/>
    <x v="331"/>
    <s v="N/A"/>
    <x v="5"/>
    <x v="11"/>
    <x v="340"/>
    <x v="0"/>
    <x v="3"/>
  </r>
  <r>
    <x v="343"/>
    <x v="18"/>
    <x v="245"/>
    <x v="0"/>
    <x v="2"/>
    <x v="4"/>
    <x v="1"/>
    <x v="338"/>
    <x v="332"/>
    <s v="N/A"/>
    <x v="1"/>
    <x v="1"/>
    <x v="341"/>
    <x v="0"/>
    <x v="1"/>
  </r>
  <r>
    <x v="344"/>
    <x v="114"/>
    <x v="246"/>
    <x v="0"/>
    <x v="2"/>
    <x v="9"/>
    <x v="0"/>
    <x v="339"/>
    <x v="263"/>
    <s v="N/A"/>
    <x v="6"/>
    <x v="19"/>
    <x v="342"/>
    <x v="0"/>
    <x v="1"/>
  </r>
  <r>
    <x v="345"/>
    <x v="27"/>
    <x v="247"/>
    <x v="1"/>
    <x v="2"/>
    <x v="6"/>
    <x v="0"/>
    <x v="340"/>
    <x v="333"/>
    <s v="N/A"/>
    <x v="3"/>
    <x v="7"/>
    <x v="343"/>
    <x v="0"/>
    <x v="2"/>
  </r>
  <r>
    <x v="346"/>
    <x v="33"/>
    <x v="244"/>
    <x v="1"/>
    <x v="2"/>
    <x v="4"/>
    <x v="1"/>
    <x v="341"/>
    <x v="334"/>
    <s v="N/A"/>
    <x v="6"/>
    <x v="19"/>
    <x v="344"/>
    <x v="0"/>
    <x v="2"/>
  </r>
  <r>
    <x v="347"/>
    <x v="133"/>
    <x v="248"/>
    <x v="0"/>
    <x v="2"/>
    <x v="4"/>
    <x v="3"/>
    <x v="342"/>
    <x v="335"/>
    <s v="N/A"/>
    <x v="3"/>
    <x v="4"/>
    <x v="345"/>
    <x v="0"/>
    <x v="3"/>
  </r>
  <r>
    <x v="348"/>
    <x v="191"/>
    <x v="249"/>
    <x v="1"/>
    <x v="2"/>
    <x v="9"/>
    <x v="0"/>
    <x v="343"/>
    <x v="336"/>
    <s v="N/A"/>
    <x v="1"/>
    <x v="1"/>
    <x v="346"/>
    <x v="0"/>
    <x v="2"/>
  </r>
  <r>
    <x v="349"/>
    <x v="136"/>
    <x v="62"/>
    <x v="1"/>
    <x v="5"/>
    <x v="21"/>
    <x v="0"/>
    <x v="344"/>
    <x v="116"/>
    <s v="N/A"/>
    <x v="3"/>
    <x v="4"/>
    <x v="347"/>
    <x v="0"/>
    <x v="2"/>
  </r>
  <r>
    <x v="350"/>
    <x v="192"/>
    <x v="22"/>
    <x v="0"/>
    <x v="6"/>
    <x v="14"/>
    <x v="0"/>
    <x v="345"/>
    <x v="337"/>
    <s v="N/A"/>
    <x v="1"/>
    <x v="1"/>
    <x v="348"/>
    <x v="0"/>
    <x v="2"/>
  </r>
  <r>
    <x v="351"/>
    <x v="31"/>
    <x v="32"/>
    <x v="0"/>
    <x v="2"/>
    <x v="6"/>
    <x v="0"/>
    <x v="346"/>
    <x v="338"/>
    <s v="N/A"/>
    <x v="1"/>
    <x v="2"/>
    <x v="349"/>
    <x v="0"/>
    <x v="3"/>
  </r>
  <r>
    <x v="352"/>
    <x v="44"/>
    <x v="16"/>
    <x v="0"/>
    <x v="7"/>
    <x v="20"/>
    <x v="2"/>
    <x v="347"/>
    <x v="339"/>
    <s v="N/A"/>
    <x v="1"/>
    <x v="18"/>
    <x v="350"/>
    <x v="0"/>
    <x v="2"/>
  </r>
  <r>
    <x v="353"/>
    <x v="193"/>
    <x v="45"/>
    <x v="0"/>
    <x v="5"/>
    <x v="13"/>
    <x v="0"/>
    <x v="348"/>
    <x v="340"/>
    <s v="N/A"/>
    <x v="1"/>
    <x v="1"/>
    <x v="351"/>
    <x v="0"/>
    <x v="0"/>
  </r>
  <r>
    <x v="354"/>
    <x v="194"/>
    <x v="250"/>
    <x v="0"/>
    <x v="2"/>
    <x v="4"/>
    <x v="1"/>
    <x v="349"/>
    <x v="341"/>
    <s v="N/A"/>
    <x v="6"/>
    <x v="19"/>
    <x v="352"/>
    <x v="0"/>
    <x v="1"/>
  </r>
  <r>
    <x v="355"/>
    <x v="72"/>
    <x v="10"/>
    <x v="1"/>
    <x v="2"/>
    <x v="4"/>
    <x v="0"/>
    <x v="350"/>
    <x v="342"/>
    <s v="N/A"/>
    <x v="2"/>
    <x v="9"/>
    <x v="353"/>
    <x v="0"/>
    <x v="3"/>
  </r>
  <r>
    <x v="356"/>
    <x v="195"/>
    <x v="218"/>
    <x v="0"/>
    <x v="2"/>
    <x v="4"/>
    <x v="1"/>
    <x v="351"/>
    <x v="343"/>
    <s v="N/A"/>
    <x v="0"/>
    <x v="0"/>
    <x v="354"/>
    <x v="0"/>
    <x v="3"/>
  </r>
  <r>
    <x v="357"/>
    <x v="16"/>
    <x v="251"/>
    <x v="1"/>
    <x v="2"/>
    <x v="6"/>
    <x v="0"/>
    <x v="352"/>
    <x v="344"/>
    <s v="N/A"/>
    <x v="3"/>
    <x v="4"/>
    <x v="355"/>
    <x v="0"/>
    <x v="2"/>
  </r>
  <r>
    <x v="358"/>
    <x v="196"/>
    <x v="252"/>
    <x v="1"/>
    <x v="2"/>
    <x v="9"/>
    <x v="1"/>
    <x v="353"/>
    <x v="122"/>
    <s v="N/A"/>
    <x v="0"/>
    <x v="10"/>
    <x v="356"/>
    <x v="0"/>
    <x v="1"/>
  </r>
  <r>
    <x v="359"/>
    <x v="143"/>
    <x v="253"/>
    <x v="1"/>
    <x v="2"/>
    <x v="6"/>
    <x v="0"/>
    <x v="354"/>
    <x v="345"/>
    <s v="N/A"/>
    <x v="0"/>
    <x v="0"/>
    <x v="357"/>
    <x v="0"/>
    <x v="2"/>
  </r>
  <r>
    <x v="360"/>
    <x v="197"/>
    <x v="89"/>
    <x v="1"/>
    <x v="2"/>
    <x v="9"/>
    <x v="0"/>
    <x v="355"/>
    <x v="346"/>
    <s v="N/A"/>
    <x v="4"/>
    <x v="6"/>
    <x v="358"/>
    <x v="0"/>
    <x v="2"/>
  </r>
  <r>
    <x v="361"/>
    <x v="198"/>
    <x v="79"/>
    <x v="1"/>
    <x v="2"/>
    <x v="6"/>
    <x v="0"/>
    <x v="356"/>
    <x v="347"/>
    <s v="N/A"/>
    <x v="3"/>
    <x v="17"/>
    <x v="359"/>
    <x v="0"/>
    <x v="3"/>
  </r>
  <r>
    <x v="362"/>
    <x v="27"/>
    <x v="149"/>
    <x v="0"/>
    <x v="0"/>
    <x v="0"/>
    <x v="1"/>
    <x v="357"/>
    <x v="348"/>
    <s v="N/A"/>
    <x v="1"/>
    <x v="1"/>
    <x v="360"/>
    <x v="0"/>
    <x v="0"/>
  </r>
  <r>
    <x v="363"/>
    <x v="57"/>
    <x v="254"/>
    <x v="1"/>
    <x v="2"/>
    <x v="6"/>
    <x v="0"/>
    <x v="358"/>
    <x v="349"/>
    <s v="N/A"/>
    <x v="3"/>
    <x v="4"/>
    <x v="361"/>
    <x v="0"/>
    <x v="0"/>
  </r>
  <r>
    <x v="364"/>
    <x v="199"/>
    <x v="255"/>
    <x v="0"/>
    <x v="1"/>
    <x v="3"/>
    <x v="0"/>
    <x v="359"/>
    <x v="350"/>
    <s v="N/A"/>
    <x v="3"/>
    <x v="4"/>
    <x v="362"/>
    <x v="0"/>
    <x v="2"/>
  </r>
  <r>
    <x v="365"/>
    <x v="73"/>
    <x v="256"/>
    <x v="1"/>
    <x v="4"/>
    <x v="17"/>
    <x v="0"/>
    <x v="360"/>
    <x v="351"/>
    <s v="N/A"/>
    <x v="1"/>
    <x v="2"/>
    <x v="363"/>
    <x v="0"/>
    <x v="2"/>
  </r>
  <r>
    <x v="366"/>
    <x v="69"/>
    <x v="257"/>
    <x v="1"/>
    <x v="2"/>
    <x v="6"/>
    <x v="1"/>
    <x v="361"/>
    <x v="352"/>
    <s v="N/A"/>
    <x v="0"/>
    <x v="0"/>
    <x v="364"/>
    <x v="0"/>
    <x v="3"/>
  </r>
  <r>
    <x v="367"/>
    <x v="97"/>
    <x v="102"/>
    <x v="0"/>
    <x v="2"/>
    <x v="6"/>
    <x v="0"/>
    <x v="362"/>
    <x v="353"/>
    <s v="N/A"/>
    <x v="1"/>
    <x v="5"/>
    <x v="365"/>
    <x v="0"/>
    <x v="2"/>
  </r>
  <r>
    <x v="368"/>
    <x v="77"/>
    <x v="258"/>
    <x v="1"/>
    <x v="7"/>
    <x v="15"/>
    <x v="0"/>
    <x v="363"/>
    <x v="354"/>
    <s v="N/A"/>
    <x v="3"/>
    <x v="7"/>
    <x v="366"/>
    <x v="0"/>
    <x v="2"/>
  </r>
  <r>
    <x v="369"/>
    <x v="200"/>
    <x v="184"/>
    <x v="1"/>
    <x v="2"/>
    <x v="9"/>
    <x v="2"/>
    <x v="364"/>
    <x v="355"/>
    <s v="N/A"/>
    <x v="2"/>
    <x v="16"/>
    <x v="367"/>
    <x v="0"/>
    <x v="2"/>
  </r>
  <r>
    <x v="370"/>
    <x v="69"/>
    <x v="128"/>
    <x v="0"/>
    <x v="2"/>
    <x v="4"/>
    <x v="2"/>
    <x v="365"/>
    <x v="356"/>
    <s v="N/A"/>
    <x v="1"/>
    <x v="2"/>
    <x v="368"/>
    <x v="0"/>
    <x v="3"/>
  </r>
  <r>
    <x v="371"/>
    <x v="37"/>
    <x v="217"/>
    <x v="1"/>
    <x v="1"/>
    <x v="2"/>
    <x v="0"/>
    <x v="366"/>
    <x v="357"/>
    <s v="N/A"/>
    <x v="1"/>
    <x v="5"/>
    <x v="369"/>
    <x v="0"/>
    <x v="2"/>
  </r>
  <r>
    <x v="372"/>
    <x v="64"/>
    <x v="259"/>
    <x v="0"/>
    <x v="2"/>
    <x v="9"/>
    <x v="2"/>
    <x v="367"/>
    <x v="358"/>
    <s v="N/A"/>
    <x v="3"/>
    <x v="4"/>
    <x v="370"/>
    <x v="0"/>
    <x v="3"/>
  </r>
  <r>
    <x v="373"/>
    <x v="201"/>
    <x v="145"/>
    <x v="1"/>
    <x v="2"/>
    <x v="4"/>
    <x v="0"/>
    <x v="368"/>
    <x v="12"/>
    <s v="N/A"/>
    <x v="1"/>
    <x v="5"/>
    <x v="371"/>
    <x v="0"/>
    <x v="0"/>
  </r>
  <r>
    <x v="374"/>
    <x v="202"/>
    <x v="17"/>
    <x v="0"/>
    <x v="2"/>
    <x v="4"/>
    <x v="1"/>
    <x v="369"/>
    <x v="359"/>
    <s v="N/A"/>
    <x v="0"/>
    <x v="13"/>
    <x v="372"/>
    <x v="0"/>
    <x v="1"/>
  </r>
  <r>
    <x v="375"/>
    <x v="70"/>
    <x v="260"/>
    <x v="0"/>
    <x v="2"/>
    <x v="4"/>
    <x v="2"/>
    <x v="370"/>
    <x v="360"/>
    <s v="N/A"/>
    <x v="1"/>
    <x v="2"/>
    <x v="373"/>
    <x v="0"/>
    <x v="2"/>
  </r>
  <r>
    <x v="376"/>
    <x v="25"/>
    <x v="261"/>
    <x v="1"/>
    <x v="2"/>
    <x v="9"/>
    <x v="2"/>
    <x v="371"/>
    <x v="361"/>
    <s v="N/A"/>
    <x v="6"/>
    <x v="21"/>
    <x v="374"/>
    <x v="0"/>
    <x v="2"/>
  </r>
  <r>
    <x v="377"/>
    <x v="203"/>
    <x v="262"/>
    <x v="1"/>
    <x v="2"/>
    <x v="4"/>
    <x v="0"/>
    <x v="372"/>
    <x v="362"/>
    <d v="2020-12-17T00:00:00"/>
    <x v="1"/>
    <x v="1"/>
    <x v="375"/>
    <x v="0"/>
    <x v="2"/>
  </r>
  <r>
    <x v="378"/>
    <x v="204"/>
    <x v="184"/>
    <x v="1"/>
    <x v="2"/>
    <x v="6"/>
    <x v="1"/>
    <x v="373"/>
    <x v="363"/>
    <s v="N/A"/>
    <x v="0"/>
    <x v="0"/>
    <x v="376"/>
    <x v="0"/>
    <x v="3"/>
  </r>
  <r>
    <x v="379"/>
    <x v="38"/>
    <x v="263"/>
    <x v="1"/>
    <x v="2"/>
    <x v="4"/>
    <x v="0"/>
    <x v="374"/>
    <x v="364"/>
    <s v="N/A"/>
    <x v="1"/>
    <x v="1"/>
    <x v="377"/>
    <x v="0"/>
    <x v="3"/>
  </r>
  <r>
    <x v="380"/>
    <x v="205"/>
    <x v="63"/>
    <x v="1"/>
    <x v="2"/>
    <x v="9"/>
    <x v="0"/>
    <x v="375"/>
    <x v="365"/>
    <s v="N/A"/>
    <x v="6"/>
    <x v="19"/>
    <x v="378"/>
    <x v="0"/>
    <x v="2"/>
  </r>
  <r>
    <x v="381"/>
    <x v="21"/>
    <x v="176"/>
    <x v="0"/>
    <x v="2"/>
    <x v="9"/>
    <x v="0"/>
    <x v="376"/>
    <x v="366"/>
    <s v="N/A"/>
    <x v="0"/>
    <x v="10"/>
    <x v="379"/>
    <x v="0"/>
    <x v="0"/>
  </r>
  <r>
    <x v="382"/>
    <x v="206"/>
    <x v="264"/>
    <x v="0"/>
    <x v="2"/>
    <x v="4"/>
    <x v="0"/>
    <x v="377"/>
    <x v="367"/>
    <s v="N/A"/>
    <x v="6"/>
    <x v="15"/>
    <x v="380"/>
    <x v="0"/>
    <x v="2"/>
  </r>
  <r>
    <x v="383"/>
    <x v="133"/>
    <x v="214"/>
    <x v="0"/>
    <x v="2"/>
    <x v="9"/>
    <x v="2"/>
    <x v="378"/>
    <x v="368"/>
    <s v="N/A"/>
    <x v="6"/>
    <x v="21"/>
    <x v="381"/>
    <x v="0"/>
    <x v="2"/>
  </r>
  <r>
    <x v="384"/>
    <x v="168"/>
    <x v="258"/>
    <x v="1"/>
    <x v="1"/>
    <x v="2"/>
    <x v="0"/>
    <x v="379"/>
    <x v="369"/>
    <s v="N/A"/>
    <x v="6"/>
    <x v="15"/>
    <x v="382"/>
    <x v="0"/>
    <x v="2"/>
  </r>
  <r>
    <x v="385"/>
    <x v="194"/>
    <x v="25"/>
    <x v="1"/>
    <x v="2"/>
    <x v="9"/>
    <x v="0"/>
    <x v="380"/>
    <x v="370"/>
    <s v="N/A"/>
    <x v="4"/>
    <x v="12"/>
    <x v="383"/>
    <x v="0"/>
    <x v="2"/>
  </r>
  <r>
    <x v="386"/>
    <x v="207"/>
    <x v="28"/>
    <x v="1"/>
    <x v="5"/>
    <x v="21"/>
    <x v="2"/>
    <x v="381"/>
    <x v="371"/>
    <s v="N/A"/>
    <x v="3"/>
    <x v="4"/>
    <x v="384"/>
    <x v="0"/>
    <x v="0"/>
  </r>
  <r>
    <x v="387"/>
    <x v="73"/>
    <x v="141"/>
    <x v="0"/>
    <x v="2"/>
    <x v="4"/>
    <x v="0"/>
    <x v="382"/>
    <x v="372"/>
    <d v="2023-12-12T00:00:00"/>
    <x v="1"/>
    <x v="5"/>
    <x v="385"/>
    <x v="0"/>
    <x v="2"/>
  </r>
  <r>
    <x v="388"/>
    <x v="27"/>
    <x v="265"/>
    <x v="1"/>
    <x v="2"/>
    <x v="9"/>
    <x v="3"/>
    <x v="383"/>
    <x v="373"/>
    <s v="N/A"/>
    <x v="3"/>
    <x v="17"/>
    <x v="386"/>
    <x v="0"/>
    <x v="0"/>
  </r>
  <r>
    <x v="389"/>
    <x v="177"/>
    <x v="266"/>
    <x v="1"/>
    <x v="2"/>
    <x v="4"/>
    <x v="0"/>
    <x v="384"/>
    <x v="374"/>
    <d v="2022-03-18T00:00:00"/>
    <x v="2"/>
    <x v="3"/>
    <x v="387"/>
    <x v="0"/>
    <x v="1"/>
  </r>
  <r>
    <x v="390"/>
    <x v="208"/>
    <x v="69"/>
    <x v="0"/>
    <x v="1"/>
    <x v="2"/>
    <x v="0"/>
    <x v="385"/>
    <x v="375"/>
    <s v="N/A"/>
    <x v="1"/>
    <x v="5"/>
    <x v="388"/>
    <x v="0"/>
    <x v="0"/>
  </r>
  <r>
    <x v="391"/>
    <x v="209"/>
    <x v="10"/>
    <x v="0"/>
    <x v="5"/>
    <x v="21"/>
    <x v="0"/>
    <x v="386"/>
    <x v="376"/>
    <s v="N/A"/>
    <x v="2"/>
    <x v="9"/>
    <x v="389"/>
    <x v="0"/>
    <x v="2"/>
  </r>
  <r>
    <x v="392"/>
    <x v="210"/>
    <x v="267"/>
    <x v="1"/>
    <x v="2"/>
    <x v="4"/>
    <x v="2"/>
    <x v="387"/>
    <x v="377"/>
    <s v="N/A"/>
    <x v="6"/>
    <x v="15"/>
    <x v="390"/>
    <x v="0"/>
    <x v="3"/>
  </r>
  <r>
    <x v="393"/>
    <x v="60"/>
    <x v="31"/>
    <x v="0"/>
    <x v="2"/>
    <x v="6"/>
    <x v="0"/>
    <x v="388"/>
    <x v="378"/>
    <s v="N/A"/>
    <x v="4"/>
    <x v="12"/>
    <x v="391"/>
    <x v="0"/>
    <x v="2"/>
  </r>
  <r>
    <x v="394"/>
    <x v="211"/>
    <x v="45"/>
    <x v="0"/>
    <x v="5"/>
    <x v="8"/>
    <x v="0"/>
    <x v="389"/>
    <x v="379"/>
    <s v="N/A"/>
    <x v="4"/>
    <x v="8"/>
    <x v="392"/>
    <x v="0"/>
    <x v="2"/>
  </r>
  <r>
    <x v="395"/>
    <x v="212"/>
    <x v="268"/>
    <x v="1"/>
    <x v="1"/>
    <x v="1"/>
    <x v="2"/>
    <x v="390"/>
    <x v="168"/>
    <s v="N/A"/>
    <x v="6"/>
    <x v="15"/>
    <x v="393"/>
    <x v="0"/>
    <x v="2"/>
  </r>
  <r>
    <x v="396"/>
    <x v="184"/>
    <x v="10"/>
    <x v="0"/>
    <x v="2"/>
    <x v="6"/>
    <x v="2"/>
    <x v="381"/>
    <x v="380"/>
    <s v="N/A"/>
    <x v="6"/>
    <x v="21"/>
    <x v="394"/>
    <x v="0"/>
    <x v="0"/>
  </r>
  <r>
    <x v="397"/>
    <x v="19"/>
    <x v="269"/>
    <x v="1"/>
    <x v="7"/>
    <x v="15"/>
    <x v="0"/>
    <x v="391"/>
    <x v="381"/>
    <s v="N/A"/>
    <x v="3"/>
    <x v="4"/>
    <x v="395"/>
    <x v="0"/>
    <x v="0"/>
  </r>
  <r>
    <x v="398"/>
    <x v="116"/>
    <x v="45"/>
    <x v="1"/>
    <x v="2"/>
    <x v="4"/>
    <x v="0"/>
    <x v="392"/>
    <x v="382"/>
    <d v="2018-11-06T00:00:00"/>
    <x v="1"/>
    <x v="1"/>
    <x v="396"/>
    <x v="0"/>
    <x v="2"/>
  </r>
  <r>
    <x v="399"/>
    <x v="86"/>
    <x v="270"/>
    <x v="1"/>
    <x v="2"/>
    <x v="4"/>
    <x v="1"/>
    <x v="393"/>
    <x v="383"/>
    <s v="N/A"/>
    <x v="4"/>
    <x v="12"/>
    <x v="397"/>
    <x v="0"/>
    <x v="0"/>
  </r>
  <r>
    <x v="400"/>
    <x v="61"/>
    <x v="271"/>
    <x v="0"/>
    <x v="2"/>
    <x v="6"/>
    <x v="0"/>
    <x v="394"/>
    <x v="188"/>
    <s v="N/A"/>
    <x v="0"/>
    <x v="10"/>
    <x v="398"/>
    <x v="0"/>
    <x v="0"/>
  </r>
  <r>
    <x v="401"/>
    <x v="72"/>
    <x v="272"/>
    <x v="1"/>
    <x v="2"/>
    <x v="9"/>
    <x v="0"/>
    <x v="395"/>
    <x v="384"/>
    <s v="N/A"/>
    <x v="1"/>
    <x v="2"/>
    <x v="399"/>
    <x v="0"/>
    <x v="3"/>
  </r>
  <r>
    <x v="402"/>
    <x v="213"/>
    <x v="273"/>
    <x v="0"/>
    <x v="3"/>
    <x v="18"/>
    <x v="2"/>
    <x v="396"/>
    <x v="385"/>
    <s v="N/A"/>
    <x v="2"/>
    <x v="16"/>
    <x v="400"/>
    <x v="0"/>
    <x v="0"/>
  </r>
  <r>
    <x v="403"/>
    <x v="46"/>
    <x v="274"/>
    <x v="1"/>
    <x v="2"/>
    <x v="6"/>
    <x v="2"/>
    <x v="397"/>
    <x v="378"/>
    <s v="N/A"/>
    <x v="6"/>
    <x v="15"/>
    <x v="401"/>
    <x v="0"/>
    <x v="0"/>
  </r>
  <r>
    <x v="404"/>
    <x v="77"/>
    <x v="275"/>
    <x v="1"/>
    <x v="2"/>
    <x v="9"/>
    <x v="0"/>
    <x v="398"/>
    <x v="227"/>
    <s v="N/A"/>
    <x v="0"/>
    <x v="10"/>
    <x v="402"/>
    <x v="0"/>
    <x v="2"/>
  </r>
  <r>
    <x v="405"/>
    <x v="214"/>
    <x v="135"/>
    <x v="0"/>
    <x v="2"/>
    <x v="9"/>
    <x v="0"/>
    <x v="399"/>
    <x v="386"/>
    <s v="N/A"/>
    <x v="0"/>
    <x v="0"/>
    <x v="403"/>
    <x v="0"/>
    <x v="2"/>
  </r>
  <r>
    <x v="406"/>
    <x v="215"/>
    <x v="139"/>
    <x v="1"/>
    <x v="3"/>
    <x v="18"/>
    <x v="1"/>
    <x v="400"/>
    <x v="132"/>
    <s v="N/A"/>
    <x v="0"/>
    <x v="0"/>
    <x v="404"/>
    <x v="0"/>
    <x v="1"/>
  </r>
  <r>
    <x v="407"/>
    <x v="169"/>
    <x v="79"/>
    <x v="1"/>
    <x v="3"/>
    <x v="22"/>
    <x v="0"/>
    <x v="401"/>
    <x v="387"/>
    <d v="2019-01-17T00:00:00"/>
    <x v="3"/>
    <x v="7"/>
    <x v="405"/>
    <x v="0"/>
    <x v="2"/>
  </r>
  <r>
    <x v="408"/>
    <x v="23"/>
    <x v="276"/>
    <x v="0"/>
    <x v="2"/>
    <x v="4"/>
    <x v="0"/>
    <x v="402"/>
    <x v="388"/>
    <s v="N/A"/>
    <x v="6"/>
    <x v="21"/>
    <x v="406"/>
    <x v="0"/>
    <x v="2"/>
  </r>
  <r>
    <x v="409"/>
    <x v="57"/>
    <x v="50"/>
    <x v="0"/>
    <x v="2"/>
    <x v="4"/>
    <x v="0"/>
    <x v="403"/>
    <x v="389"/>
    <d v="2024-12-26T00:00:00"/>
    <x v="0"/>
    <x v="23"/>
    <x v="407"/>
    <x v="0"/>
    <x v="1"/>
  </r>
  <r>
    <x v="410"/>
    <x v="50"/>
    <x v="212"/>
    <x v="0"/>
    <x v="2"/>
    <x v="4"/>
    <x v="1"/>
    <x v="404"/>
    <x v="390"/>
    <s v="N/A"/>
    <x v="1"/>
    <x v="1"/>
    <x v="408"/>
    <x v="0"/>
    <x v="1"/>
  </r>
  <r>
    <x v="411"/>
    <x v="137"/>
    <x v="10"/>
    <x v="0"/>
    <x v="2"/>
    <x v="6"/>
    <x v="0"/>
    <x v="405"/>
    <x v="391"/>
    <s v="N/A"/>
    <x v="6"/>
    <x v="19"/>
    <x v="409"/>
    <x v="0"/>
    <x v="2"/>
  </r>
  <r>
    <x v="412"/>
    <x v="216"/>
    <x v="36"/>
    <x v="1"/>
    <x v="2"/>
    <x v="4"/>
    <x v="0"/>
    <x v="406"/>
    <x v="392"/>
    <s v="N/A"/>
    <x v="1"/>
    <x v="1"/>
    <x v="410"/>
    <x v="0"/>
    <x v="2"/>
  </r>
  <r>
    <x v="413"/>
    <x v="133"/>
    <x v="277"/>
    <x v="0"/>
    <x v="2"/>
    <x v="9"/>
    <x v="0"/>
    <x v="407"/>
    <x v="393"/>
    <s v="N/A"/>
    <x v="3"/>
    <x v="4"/>
    <x v="411"/>
    <x v="0"/>
    <x v="2"/>
  </r>
  <r>
    <x v="414"/>
    <x v="42"/>
    <x v="191"/>
    <x v="0"/>
    <x v="2"/>
    <x v="4"/>
    <x v="0"/>
    <x v="408"/>
    <x v="394"/>
    <s v="N/A"/>
    <x v="0"/>
    <x v="0"/>
    <x v="412"/>
    <x v="0"/>
    <x v="2"/>
  </r>
  <r>
    <x v="415"/>
    <x v="27"/>
    <x v="278"/>
    <x v="0"/>
    <x v="2"/>
    <x v="9"/>
    <x v="1"/>
    <x v="409"/>
    <x v="395"/>
    <s v="N/A"/>
    <x v="6"/>
    <x v="19"/>
    <x v="413"/>
    <x v="0"/>
    <x v="1"/>
  </r>
  <r>
    <x v="416"/>
    <x v="103"/>
    <x v="279"/>
    <x v="0"/>
    <x v="2"/>
    <x v="9"/>
    <x v="0"/>
    <x v="410"/>
    <x v="396"/>
    <s v="N/A"/>
    <x v="1"/>
    <x v="5"/>
    <x v="414"/>
    <x v="0"/>
    <x v="0"/>
  </r>
  <r>
    <x v="417"/>
    <x v="42"/>
    <x v="280"/>
    <x v="1"/>
    <x v="7"/>
    <x v="20"/>
    <x v="0"/>
    <x v="411"/>
    <x v="397"/>
    <s v="N/A"/>
    <x v="6"/>
    <x v="15"/>
    <x v="415"/>
    <x v="0"/>
    <x v="2"/>
  </r>
  <r>
    <x v="418"/>
    <x v="217"/>
    <x v="281"/>
    <x v="0"/>
    <x v="2"/>
    <x v="4"/>
    <x v="2"/>
    <x v="412"/>
    <x v="398"/>
    <s v="N/A"/>
    <x v="3"/>
    <x v="4"/>
    <x v="416"/>
    <x v="0"/>
    <x v="2"/>
  </r>
  <r>
    <x v="419"/>
    <x v="62"/>
    <x v="282"/>
    <x v="1"/>
    <x v="2"/>
    <x v="4"/>
    <x v="2"/>
    <x v="413"/>
    <x v="399"/>
    <d v="2021-04-03T00:00:00"/>
    <x v="6"/>
    <x v="20"/>
    <x v="417"/>
    <x v="0"/>
    <x v="3"/>
  </r>
  <r>
    <x v="420"/>
    <x v="125"/>
    <x v="198"/>
    <x v="1"/>
    <x v="2"/>
    <x v="9"/>
    <x v="0"/>
    <x v="414"/>
    <x v="400"/>
    <s v="N/A"/>
    <x v="3"/>
    <x v="7"/>
    <x v="418"/>
    <x v="0"/>
    <x v="2"/>
  </r>
  <r>
    <x v="421"/>
    <x v="16"/>
    <x v="283"/>
    <x v="0"/>
    <x v="2"/>
    <x v="9"/>
    <x v="0"/>
    <x v="415"/>
    <x v="401"/>
    <s v="N/A"/>
    <x v="1"/>
    <x v="5"/>
    <x v="419"/>
    <x v="0"/>
    <x v="2"/>
  </r>
  <r>
    <x v="422"/>
    <x v="210"/>
    <x v="284"/>
    <x v="1"/>
    <x v="2"/>
    <x v="4"/>
    <x v="2"/>
    <x v="416"/>
    <x v="330"/>
    <d v="2018-06-06T00:00:00"/>
    <x v="6"/>
    <x v="21"/>
    <x v="420"/>
    <x v="0"/>
    <x v="3"/>
  </r>
  <r>
    <x v="423"/>
    <x v="62"/>
    <x v="285"/>
    <x v="1"/>
    <x v="2"/>
    <x v="9"/>
    <x v="1"/>
    <x v="417"/>
    <x v="402"/>
    <s v="N/A"/>
    <x v="1"/>
    <x v="1"/>
    <x v="421"/>
    <x v="0"/>
    <x v="0"/>
  </r>
  <r>
    <x v="424"/>
    <x v="53"/>
    <x v="286"/>
    <x v="1"/>
    <x v="1"/>
    <x v="3"/>
    <x v="1"/>
    <x v="418"/>
    <x v="403"/>
    <s v="N/A"/>
    <x v="1"/>
    <x v="1"/>
    <x v="422"/>
    <x v="0"/>
    <x v="0"/>
  </r>
  <r>
    <x v="425"/>
    <x v="65"/>
    <x v="87"/>
    <x v="1"/>
    <x v="1"/>
    <x v="1"/>
    <x v="3"/>
    <x v="419"/>
    <x v="404"/>
    <s v="N/A"/>
    <x v="3"/>
    <x v="17"/>
    <x v="423"/>
    <x v="0"/>
    <x v="0"/>
  </r>
  <r>
    <x v="426"/>
    <x v="50"/>
    <x v="287"/>
    <x v="1"/>
    <x v="2"/>
    <x v="9"/>
    <x v="2"/>
    <x v="420"/>
    <x v="405"/>
    <s v="N/A"/>
    <x v="1"/>
    <x v="2"/>
    <x v="424"/>
    <x v="0"/>
    <x v="3"/>
  </r>
  <r>
    <x v="427"/>
    <x v="65"/>
    <x v="100"/>
    <x v="0"/>
    <x v="2"/>
    <x v="4"/>
    <x v="1"/>
    <x v="421"/>
    <x v="406"/>
    <s v="N/A"/>
    <x v="6"/>
    <x v="19"/>
    <x v="425"/>
    <x v="0"/>
    <x v="2"/>
  </r>
  <r>
    <x v="428"/>
    <x v="62"/>
    <x v="172"/>
    <x v="0"/>
    <x v="2"/>
    <x v="9"/>
    <x v="0"/>
    <x v="422"/>
    <x v="407"/>
    <s v="N/A"/>
    <x v="3"/>
    <x v="7"/>
    <x v="426"/>
    <x v="0"/>
    <x v="2"/>
  </r>
  <r>
    <x v="429"/>
    <x v="8"/>
    <x v="288"/>
    <x v="1"/>
    <x v="2"/>
    <x v="6"/>
    <x v="0"/>
    <x v="423"/>
    <x v="408"/>
    <s v="N/A"/>
    <x v="6"/>
    <x v="15"/>
    <x v="427"/>
    <x v="0"/>
    <x v="2"/>
  </r>
  <r>
    <x v="430"/>
    <x v="190"/>
    <x v="289"/>
    <x v="1"/>
    <x v="2"/>
    <x v="4"/>
    <x v="0"/>
    <x v="424"/>
    <x v="409"/>
    <s v="N/A"/>
    <x v="1"/>
    <x v="5"/>
    <x v="428"/>
    <x v="0"/>
    <x v="0"/>
  </r>
  <r>
    <x v="431"/>
    <x v="218"/>
    <x v="290"/>
    <x v="1"/>
    <x v="2"/>
    <x v="4"/>
    <x v="0"/>
    <x v="425"/>
    <x v="410"/>
    <d v="2021-01-02T00:00:00"/>
    <x v="3"/>
    <x v="7"/>
    <x v="429"/>
    <x v="0"/>
    <x v="2"/>
  </r>
  <r>
    <x v="432"/>
    <x v="139"/>
    <x v="62"/>
    <x v="1"/>
    <x v="2"/>
    <x v="9"/>
    <x v="0"/>
    <x v="426"/>
    <x v="411"/>
    <s v="N/A"/>
    <x v="1"/>
    <x v="5"/>
    <x v="430"/>
    <x v="0"/>
    <x v="2"/>
  </r>
  <r>
    <x v="433"/>
    <x v="100"/>
    <x v="291"/>
    <x v="1"/>
    <x v="2"/>
    <x v="9"/>
    <x v="0"/>
    <x v="427"/>
    <x v="412"/>
    <s v="N/A"/>
    <x v="3"/>
    <x v="7"/>
    <x v="431"/>
    <x v="0"/>
    <x v="2"/>
  </r>
  <r>
    <x v="434"/>
    <x v="219"/>
    <x v="218"/>
    <x v="1"/>
    <x v="2"/>
    <x v="4"/>
    <x v="0"/>
    <x v="428"/>
    <x v="413"/>
    <s v="N/A"/>
    <x v="6"/>
    <x v="15"/>
    <x v="432"/>
    <x v="0"/>
    <x v="3"/>
  </r>
  <r>
    <x v="435"/>
    <x v="220"/>
    <x v="292"/>
    <x v="0"/>
    <x v="2"/>
    <x v="9"/>
    <x v="0"/>
    <x v="429"/>
    <x v="414"/>
    <s v="N/A"/>
    <x v="0"/>
    <x v="10"/>
    <x v="433"/>
    <x v="0"/>
    <x v="3"/>
  </r>
  <r>
    <x v="436"/>
    <x v="53"/>
    <x v="17"/>
    <x v="0"/>
    <x v="2"/>
    <x v="4"/>
    <x v="1"/>
    <x v="430"/>
    <x v="415"/>
    <s v="N/A"/>
    <x v="4"/>
    <x v="8"/>
    <x v="434"/>
    <x v="0"/>
    <x v="3"/>
  </r>
  <r>
    <x v="437"/>
    <x v="26"/>
    <x v="45"/>
    <x v="1"/>
    <x v="2"/>
    <x v="6"/>
    <x v="0"/>
    <x v="431"/>
    <x v="416"/>
    <s v="N/A"/>
    <x v="3"/>
    <x v="7"/>
    <x v="435"/>
    <x v="0"/>
    <x v="2"/>
  </r>
  <r>
    <x v="438"/>
    <x v="64"/>
    <x v="293"/>
    <x v="0"/>
    <x v="4"/>
    <x v="10"/>
    <x v="0"/>
    <x v="432"/>
    <x v="417"/>
    <s v="N/A"/>
    <x v="5"/>
    <x v="14"/>
    <x v="436"/>
    <x v="0"/>
    <x v="0"/>
  </r>
  <r>
    <x v="439"/>
    <x v="221"/>
    <x v="5"/>
    <x v="1"/>
    <x v="7"/>
    <x v="16"/>
    <x v="2"/>
    <x v="433"/>
    <x v="418"/>
    <d v="2023-10-26T00:00:00"/>
    <x v="3"/>
    <x v="4"/>
    <x v="437"/>
    <x v="0"/>
    <x v="3"/>
  </r>
  <r>
    <x v="440"/>
    <x v="44"/>
    <x v="294"/>
    <x v="1"/>
    <x v="2"/>
    <x v="6"/>
    <x v="3"/>
    <x v="434"/>
    <x v="419"/>
    <s v="N/A"/>
    <x v="3"/>
    <x v="4"/>
    <x v="438"/>
    <x v="0"/>
    <x v="3"/>
  </r>
  <r>
    <x v="441"/>
    <x v="57"/>
    <x v="295"/>
    <x v="1"/>
    <x v="2"/>
    <x v="9"/>
    <x v="2"/>
    <x v="435"/>
    <x v="420"/>
    <s v="N/A"/>
    <x v="6"/>
    <x v="15"/>
    <x v="439"/>
    <x v="0"/>
    <x v="2"/>
  </r>
  <r>
    <x v="442"/>
    <x v="222"/>
    <x v="262"/>
    <x v="0"/>
    <x v="2"/>
    <x v="4"/>
    <x v="2"/>
    <x v="436"/>
    <x v="421"/>
    <s v="N/A"/>
    <x v="6"/>
    <x v="21"/>
    <x v="440"/>
    <x v="0"/>
    <x v="3"/>
  </r>
  <r>
    <x v="443"/>
    <x v="223"/>
    <x v="5"/>
    <x v="0"/>
    <x v="5"/>
    <x v="8"/>
    <x v="3"/>
    <x v="437"/>
    <x v="14"/>
    <s v="N/A"/>
    <x v="3"/>
    <x v="17"/>
    <x v="441"/>
    <x v="0"/>
    <x v="2"/>
  </r>
  <r>
    <x v="444"/>
    <x v="99"/>
    <x v="96"/>
    <x v="1"/>
    <x v="2"/>
    <x v="4"/>
    <x v="1"/>
    <x v="296"/>
    <x v="42"/>
    <s v="N/A"/>
    <x v="4"/>
    <x v="12"/>
    <x v="442"/>
    <x v="0"/>
    <x v="3"/>
  </r>
  <r>
    <x v="445"/>
    <x v="16"/>
    <x v="296"/>
    <x v="1"/>
    <x v="2"/>
    <x v="4"/>
    <x v="0"/>
    <x v="438"/>
    <x v="422"/>
    <s v="N/A"/>
    <x v="1"/>
    <x v="2"/>
    <x v="443"/>
    <x v="0"/>
    <x v="2"/>
  </r>
  <r>
    <x v="446"/>
    <x v="50"/>
    <x v="297"/>
    <x v="1"/>
    <x v="2"/>
    <x v="4"/>
    <x v="3"/>
    <x v="439"/>
    <x v="423"/>
    <s v="N/A"/>
    <x v="2"/>
    <x v="16"/>
    <x v="444"/>
    <x v="0"/>
    <x v="3"/>
  </r>
  <r>
    <x v="447"/>
    <x v="16"/>
    <x v="298"/>
    <x v="1"/>
    <x v="2"/>
    <x v="9"/>
    <x v="3"/>
    <x v="440"/>
    <x v="372"/>
    <s v="N/A"/>
    <x v="0"/>
    <x v="23"/>
    <x v="445"/>
    <x v="0"/>
    <x v="3"/>
  </r>
  <r>
    <x v="448"/>
    <x v="51"/>
    <x v="299"/>
    <x v="1"/>
    <x v="1"/>
    <x v="2"/>
    <x v="0"/>
    <x v="441"/>
    <x v="424"/>
    <s v="N/A"/>
    <x v="1"/>
    <x v="5"/>
    <x v="446"/>
    <x v="0"/>
    <x v="2"/>
  </r>
  <r>
    <x v="449"/>
    <x v="224"/>
    <x v="300"/>
    <x v="0"/>
    <x v="2"/>
    <x v="9"/>
    <x v="1"/>
    <x v="442"/>
    <x v="425"/>
    <s v="N/A"/>
    <x v="0"/>
    <x v="0"/>
    <x v="447"/>
    <x v="0"/>
    <x v="3"/>
  </r>
  <r>
    <x v="450"/>
    <x v="225"/>
    <x v="176"/>
    <x v="0"/>
    <x v="2"/>
    <x v="4"/>
    <x v="2"/>
    <x v="443"/>
    <x v="72"/>
    <s v="N/A"/>
    <x v="3"/>
    <x v="17"/>
    <x v="448"/>
    <x v="0"/>
    <x v="2"/>
  </r>
  <r>
    <x v="451"/>
    <x v="226"/>
    <x v="301"/>
    <x v="1"/>
    <x v="4"/>
    <x v="17"/>
    <x v="2"/>
    <x v="444"/>
    <x v="426"/>
    <s v="N/A"/>
    <x v="1"/>
    <x v="2"/>
    <x v="449"/>
    <x v="0"/>
    <x v="2"/>
  </r>
  <r>
    <x v="452"/>
    <x v="34"/>
    <x v="302"/>
    <x v="0"/>
    <x v="2"/>
    <x v="9"/>
    <x v="0"/>
    <x v="445"/>
    <x v="427"/>
    <s v="N/A"/>
    <x v="1"/>
    <x v="1"/>
    <x v="450"/>
    <x v="0"/>
    <x v="0"/>
  </r>
  <r>
    <x v="453"/>
    <x v="57"/>
    <x v="303"/>
    <x v="1"/>
    <x v="2"/>
    <x v="9"/>
    <x v="1"/>
    <x v="446"/>
    <x v="428"/>
    <s v="N/A"/>
    <x v="4"/>
    <x v="8"/>
    <x v="451"/>
    <x v="0"/>
    <x v="2"/>
  </r>
  <r>
    <x v="454"/>
    <x v="97"/>
    <x v="304"/>
    <x v="1"/>
    <x v="5"/>
    <x v="21"/>
    <x v="0"/>
    <x v="447"/>
    <x v="429"/>
    <s v="N/A"/>
    <x v="0"/>
    <x v="0"/>
    <x v="452"/>
    <x v="0"/>
    <x v="2"/>
  </r>
  <r>
    <x v="455"/>
    <x v="117"/>
    <x v="305"/>
    <x v="0"/>
    <x v="2"/>
    <x v="6"/>
    <x v="0"/>
    <x v="448"/>
    <x v="430"/>
    <s v="N/A"/>
    <x v="1"/>
    <x v="5"/>
    <x v="453"/>
    <x v="0"/>
    <x v="3"/>
  </r>
  <r>
    <x v="456"/>
    <x v="227"/>
    <x v="306"/>
    <x v="0"/>
    <x v="2"/>
    <x v="9"/>
    <x v="2"/>
    <x v="449"/>
    <x v="295"/>
    <s v="N/A"/>
    <x v="3"/>
    <x v="17"/>
    <x v="454"/>
    <x v="0"/>
    <x v="2"/>
  </r>
  <r>
    <x v="457"/>
    <x v="23"/>
    <x v="143"/>
    <x v="0"/>
    <x v="3"/>
    <x v="5"/>
    <x v="1"/>
    <x v="450"/>
    <x v="431"/>
    <s v="N/A"/>
    <x v="0"/>
    <x v="13"/>
    <x v="455"/>
    <x v="0"/>
    <x v="0"/>
  </r>
  <r>
    <x v="458"/>
    <x v="177"/>
    <x v="269"/>
    <x v="1"/>
    <x v="5"/>
    <x v="13"/>
    <x v="0"/>
    <x v="451"/>
    <x v="432"/>
    <s v="N/A"/>
    <x v="0"/>
    <x v="13"/>
    <x v="456"/>
    <x v="0"/>
    <x v="0"/>
  </r>
  <r>
    <x v="459"/>
    <x v="50"/>
    <x v="307"/>
    <x v="1"/>
    <x v="1"/>
    <x v="3"/>
    <x v="2"/>
    <x v="452"/>
    <x v="433"/>
    <s v="N/A"/>
    <x v="6"/>
    <x v="21"/>
    <x v="457"/>
    <x v="0"/>
    <x v="2"/>
  </r>
  <r>
    <x v="460"/>
    <x v="42"/>
    <x v="308"/>
    <x v="1"/>
    <x v="2"/>
    <x v="9"/>
    <x v="1"/>
    <x v="453"/>
    <x v="434"/>
    <s v="N/A"/>
    <x v="1"/>
    <x v="1"/>
    <x v="458"/>
    <x v="0"/>
    <x v="0"/>
  </r>
  <r>
    <x v="461"/>
    <x v="77"/>
    <x v="309"/>
    <x v="1"/>
    <x v="2"/>
    <x v="4"/>
    <x v="1"/>
    <x v="454"/>
    <x v="435"/>
    <s v="N/A"/>
    <x v="6"/>
    <x v="19"/>
    <x v="459"/>
    <x v="0"/>
    <x v="1"/>
  </r>
  <r>
    <x v="462"/>
    <x v="50"/>
    <x v="237"/>
    <x v="1"/>
    <x v="2"/>
    <x v="9"/>
    <x v="1"/>
    <x v="455"/>
    <x v="436"/>
    <s v="N/A"/>
    <x v="0"/>
    <x v="10"/>
    <x v="460"/>
    <x v="0"/>
    <x v="0"/>
  </r>
  <r>
    <x v="463"/>
    <x v="8"/>
    <x v="310"/>
    <x v="1"/>
    <x v="2"/>
    <x v="6"/>
    <x v="0"/>
    <x v="456"/>
    <x v="71"/>
    <s v="N/A"/>
    <x v="4"/>
    <x v="8"/>
    <x v="461"/>
    <x v="0"/>
    <x v="2"/>
  </r>
  <r>
    <x v="464"/>
    <x v="81"/>
    <x v="311"/>
    <x v="1"/>
    <x v="2"/>
    <x v="9"/>
    <x v="1"/>
    <x v="457"/>
    <x v="437"/>
    <s v="N/A"/>
    <x v="0"/>
    <x v="10"/>
    <x v="462"/>
    <x v="0"/>
    <x v="1"/>
  </r>
  <r>
    <x v="465"/>
    <x v="228"/>
    <x v="57"/>
    <x v="1"/>
    <x v="2"/>
    <x v="9"/>
    <x v="0"/>
    <x v="458"/>
    <x v="205"/>
    <s v="N/A"/>
    <x v="3"/>
    <x v="17"/>
    <x v="463"/>
    <x v="0"/>
    <x v="0"/>
  </r>
  <r>
    <x v="466"/>
    <x v="226"/>
    <x v="166"/>
    <x v="1"/>
    <x v="2"/>
    <x v="4"/>
    <x v="2"/>
    <x v="459"/>
    <x v="438"/>
    <s v="N/A"/>
    <x v="3"/>
    <x v="4"/>
    <x v="464"/>
    <x v="0"/>
    <x v="3"/>
  </r>
  <r>
    <x v="467"/>
    <x v="179"/>
    <x v="312"/>
    <x v="1"/>
    <x v="4"/>
    <x v="7"/>
    <x v="0"/>
    <x v="460"/>
    <x v="68"/>
    <s v="N/A"/>
    <x v="0"/>
    <x v="0"/>
    <x v="465"/>
    <x v="0"/>
    <x v="1"/>
  </r>
  <r>
    <x v="468"/>
    <x v="16"/>
    <x v="313"/>
    <x v="1"/>
    <x v="2"/>
    <x v="6"/>
    <x v="0"/>
    <x v="461"/>
    <x v="439"/>
    <s v="N/A"/>
    <x v="3"/>
    <x v="7"/>
    <x v="466"/>
    <x v="0"/>
    <x v="0"/>
  </r>
  <r>
    <x v="469"/>
    <x v="107"/>
    <x v="314"/>
    <x v="0"/>
    <x v="2"/>
    <x v="4"/>
    <x v="0"/>
    <x v="462"/>
    <x v="440"/>
    <s v="N/A"/>
    <x v="0"/>
    <x v="10"/>
    <x v="467"/>
    <x v="0"/>
    <x v="0"/>
  </r>
  <r>
    <x v="470"/>
    <x v="53"/>
    <x v="36"/>
    <x v="1"/>
    <x v="2"/>
    <x v="6"/>
    <x v="2"/>
    <x v="463"/>
    <x v="441"/>
    <s v="N/A"/>
    <x v="3"/>
    <x v="17"/>
    <x v="468"/>
    <x v="0"/>
    <x v="3"/>
  </r>
  <r>
    <x v="471"/>
    <x v="177"/>
    <x v="17"/>
    <x v="0"/>
    <x v="2"/>
    <x v="9"/>
    <x v="2"/>
    <x v="464"/>
    <x v="442"/>
    <s v="N/A"/>
    <x v="1"/>
    <x v="2"/>
    <x v="469"/>
    <x v="0"/>
    <x v="2"/>
  </r>
  <r>
    <x v="472"/>
    <x v="172"/>
    <x v="157"/>
    <x v="1"/>
    <x v="2"/>
    <x v="6"/>
    <x v="0"/>
    <x v="465"/>
    <x v="443"/>
    <s v="N/A"/>
    <x v="1"/>
    <x v="5"/>
    <x v="470"/>
    <x v="0"/>
    <x v="1"/>
  </r>
  <r>
    <x v="473"/>
    <x v="57"/>
    <x v="315"/>
    <x v="0"/>
    <x v="2"/>
    <x v="6"/>
    <x v="0"/>
    <x v="466"/>
    <x v="444"/>
    <s v="N/A"/>
    <x v="3"/>
    <x v="17"/>
    <x v="471"/>
    <x v="0"/>
    <x v="3"/>
  </r>
  <r>
    <x v="474"/>
    <x v="206"/>
    <x v="316"/>
    <x v="0"/>
    <x v="1"/>
    <x v="1"/>
    <x v="0"/>
    <x v="467"/>
    <x v="445"/>
    <s v="N/A"/>
    <x v="1"/>
    <x v="2"/>
    <x v="472"/>
    <x v="0"/>
    <x v="2"/>
  </r>
  <r>
    <x v="475"/>
    <x v="97"/>
    <x v="31"/>
    <x v="0"/>
    <x v="2"/>
    <x v="4"/>
    <x v="0"/>
    <x v="468"/>
    <x v="446"/>
    <s v="N/A"/>
    <x v="1"/>
    <x v="2"/>
    <x v="473"/>
    <x v="0"/>
    <x v="2"/>
  </r>
  <r>
    <x v="476"/>
    <x v="229"/>
    <x v="39"/>
    <x v="0"/>
    <x v="2"/>
    <x v="9"/>
    <x v="0"/>
    <x v="469"/>
    <x v="447"/>
    <s v="N/A"/>
    <x v="1"/>
    <x v="5"/>
    <x v="474"/>
    <x v="0"/>
    <x v="2"/>
  </r>
  <r>
    <x v="477"/>
    <x v="221"/>
    <x v="95"/>
    <x v="0"/>
    <x v="2"/>
    <x v="9"/>
    <x v="1"/>
    <x v="470"/>
    <x v="448"/>
    <s v="N/A"/>
    <x v="0"/>
    <x v="10"/>
    <x v="475"/>
    <x v="0"/>
    <x v="1"/>
  </r>
  <r>
    <x v="478"/>
    <x v="32"/>
    <x v="317"/>
    <x v="1"/>
    <x v="2"/>
    <x v="4"/>
    <x v="3"/>
    <x v="471"/>
    <x v="449"/>
    <s v="N/A"/>
    <x v="2"/>
    <x v="16"/>
    <x v="476"/>
    <x v="0"/>
    <x v="2"/>
  </r>
  <r>
    <x v="479"/>
    <x v="35"/>
    <x v="213"/>
    <x v="0"/>
    <x v="7"/>
    <x v="20"/>
    <x v="0"/>
    <x v="472"/>
    <x v="450"/>
    <s v="N/A"/>
    <x v="2"/>
    <x v="9"/>
    <x v="477"/>
    <x v="0"/>
    <x v="3"/>
  </r>
  <r>
    <x v="480"/>
    <x v="50"/>
    <x v="6"/>
    <x v="1"/>
    <x v="1"/>
    <x v="2"/>
    <x v="2"/>
    <x v="473"/>
    <x v="451"/>
    <d v="2024-12-27T00:00:00"/>
    <x v="1"/>
    <x v="2"/>
    <x v="478"/>
    <x v="0"/>
    <x v="2"/>
  </r>
  <r>
    <x v="481"/>
    <x v="189"/>
    <x v="45"/>
    <x v="1"/>
    <x v="2"/>
    <x v="4"/>
    <x v="0"/>
    <x v="474"/>
    <x v="452"/>
    <s v="N/A"/>
    <x v="2"/>
    <x v="3"/>
    <x v="479"/>
    <x v="0"/>
    <x v="2"/>
  </r>
  <r>
    <x v="482"/>
    <x v="169"/>
    <x v="318"/>
    <x v="1"/>
    <x v="2"/>
    <x v="9"/>
    <x v="2"/>
    <x v="475"/>
    <x v="453"/>
    <s v="N/A"/>
    <x v="4"/>
    <x v="22"/>
    <x v="480"/>
    <x v="0"/>
    <x v="3"/>
  </r>
  <r>
    <x v="483"/>
    <x v="221"/>
    <x v="22"/>
    <x v="0"/>
    <x v="1"/>
    <x v="1"/>
    <x v="2"/>
    <x v="476"/>
    <x v="454"/>
    <s v="N/A"/>
    <x v="1"/>
    <x v="2"/>
    <x v="481"/>
    <x v="0"/>
    <x v="3"/>
  </r>
  <r>
    <x v="484"/>
    <x v="66"/>
    <x v="221"/>
    <x v="0"/>
    <x v="2"/>
    <x v="4"/>
    <x v="0"/>
    <x v="477"/>
    <x v="455"/>
    <s v="N/A"/>
    <x v="4"/>
    <x v="8"/>
    <x v="482"/>
    <x v="0"/>
    <x v="3"/>
  </r>
  <r>
    <x v="485"/>
    <x v="100"/>
    <x v="180"/>
    <x v="0"/>
    <x v="2"/>
    <x v="9"/>
    <x v="0"/>
    <x v="478"/>
    <x v="456"/>
    <s v="N/A"/>
    <x v="6"/>
    <x v="15"/>
    <x v="483"/>
    <x v="0"/>
    <x v="2"/>
  </r>
  <r>
    <x v="486"/>
    <x v="162"/>
    <x v="319"/>
    <x v="0"/>
    <x v="2"/>
    <x v="9"/>
    <x v="0"/>
    <x v="479"/>
    <x v="457"/>
    <s v="N/A"/>
    <x v="0"/>
    <x v="13"/>
    <x v="484"/>
    <x v="0"/>
    <x v="1"/>
  </r>
  <r>
    <x v="487"/>
    <x v="57"/>
    <x v="62"/>
    <x v="0"/>
    <x v="2"/>
    <x v="4"/>
    <x v="2"/>
    <x v="480"/>
    <x v="458"/>
    <s v="N/A"/>
    <x v="3"/>
    <x v="17"/>
    <x v="485"/>
    <x v="0"/>
    <x v="3"/>
  </r>
  <r>
    <x v="488"/>
    <x v="86"/>
    <x v="185"/>
    <x v="1"/>
    <x v="7"/>
    <x v="16"/>
    <x v="0"/>
    <x v="481"/>
    <x v="459"/>
    <s v="N/A"/>
    <x v="6"/>
    <x v="15"/>
    <x v="486"/>
    <x v="0"/>
    <x v="2"/>
  </r>
  <r>
    <x v="489"/>
    <x v="230"/>
    <x v="254"/>
    <x v="0"/>
    <x v="2"/>
    <x v="4"/>
    <x v="1"/>
    <x v="482"/>
    <x v="460"/>
    <s v="N/A"/>
    <x v="0"/>
    <x v="0"/>
    <x v="487"/>
    <x v="0"/>
    <x v="0"/>
  </r>
  <r>
    <x v="490"/>
    <x v="178"/>
    <x v="320"/>
    <x v="1"/>
    <x v="2"/>
    <x v="4"/>
    <x v="1"/>
    <x v="483"/>
    <x v="461"/>
    <s v="N/A"/>
    <x v="1"/>
    <x v="1"/>
    <x v="488"/>
    <x v="0"/>
    <x v="1"/>
  </r>
  <r>
    <x v="491"/>
    <x v="107"/>
    <x v="321"/>
    <x v="1"/>
    <x v="2"/>
    <x v="4"/>
    <x v="0"/>
    <x v="484"/>
    <x v="462"/>
    <s v="N/A"/>
    <x v="1"/>
    <x v="1"/>
    <x v="489"/>
    <x v="0"/>
    <x v="3"/>
  </r>
  <r>
    <x v="492"/>
    <x v="16"/>
    <x v="79"/>
    <x v="1"/>
    <x v="2"/>
    <x v="6"/>
    <x v="0"/>
    <x v="485"/>
    <x v="184"/>
    <s v="N/A"/>
    <x v="1"/>
    <x v="1"/>
    <x v="490"/>
    <x v="0"/>
    <x v="2"/>
  </r>
  <r>
    <x v="493"/>
    <x v="73"/>
    <x v="208"/>
    <x v="1"/>
    <x v="2"/>
    <x v="4"/>
    <x v="0"/>
    <x v="486"/>
    <x v="463"/>
    <s v="N/A"/>
    <x v="0"/>
    <x v="10"/>
    <x v="491"/>
    <x v="0"/>
    <x v="2"/>
  </r>
  <r>
    <x v="494"/>
    <x v="21"/>
    <x v="50"/>
    <x v="0"/>
    <x v="1"/>
    <x v="3"/>
    <x v="0"/>
    <x v="487"/>
    <x v="464"/>
    <d v="2022-05-28T00:00:00"/>
    <x v="2"/>
    <x v="9"/>
    <x v="492"/>
    <x v="0"/>
    <x v="1"/>
  </r>
  <r>
    <x v="495"/>
    <x v="164"/>
    <x v="218"/>
    <x v="1"/>
    <x v="2"/>
    <x v="4"/>
    <x v="2"/>
    <x v="488"/>
    <x v="465"/>
    <s v="N/A"/>
    <x v="3"/>
    <x v="4"/>
    <x v="493"/>
    <x v="0"/>
    <x v="2"/>
  </r>
  <r>
    <x v="496"/>
    <x v="231"/>
    <x v="8"/>
    <x v="0"/>
    <x v="1"/>
    <x v="2"/>
    <x v="3"/>
    <x v="489"/>
    <x v="466"/>
    <s v="N/A"/>
    <x v="3"/>
    <x v="17"/>
    <x v="494"/>
    <x v="0"/>
    <x v="3"/>
  </r>
  <r>
    <x v="497"/>
    <x v="232"/>
    <x v="9"/>
    <x v="0"/>
    <x v="2"/>
    <x v="4"/>
    <x v="0"/>
    <x v="490"/>
    <x v="467"/>
    <s v="N/A"/>
    <x v="1"/>
    <x v="5"/>
    <x v="495"/>
    <x v="0"/>
    <x v="2"/>
  </r>
  <r>
    <x v="498"/>
    <x v="211"/>
    <x v="95"/>
    <x v="0"/>
    <x v="2"/>
    <x v="4"/>
    <x v="2"/>
    <x v="491"/>
    <x v="468"/>
    <s v="N/A"/>
    <x v="6"/>
    <x v="15"/>
    <x v="496"/>
    <x v="0"/>
    <x v="3"/>
  </r>
  <r>
    <x v="499"/>
    <x v="219"/>
    <x v="322"/>
    <x v="0"/>
    <x v="2"/>
    <x v="9"/>
    <x v="0"/>
    <x v="492"/>
    <x v="469"/>
    <s v="N/A"/>
    <x v="0"/>
    <x v="13"/>
    <x v="497"/>
    <x v="0"/>
    <x v="2"/>
  </r>
  <r>
    <x v="500"/>
    <x v="233"/>
    <x v="122"/>
    <x v="1"/>
    <x v="2"/>
    <x v="6"/>
    <x v="1"/>
    <x v="493"/>
    <x v="470"/>
    <s v="N/A"/>
    <x v="5"/>
    <x v="11"/>
    <x v="498"/>
    <x v="0"/>
    <x v="2"/>
  </r>
  <r>
    <x v="501"/>
    <x v="195"/>
    <x v="323"/>
    <x v="1"/>
    <x v="2"/>
    <x v="4"/>
    <x v="1"/>
    <x v="494"/>
    <x v="471"/>
    <s v="N/A"/>
    <x v="1"/>
    <x v="1"/>
    <x v="499"/>
    <x v="0"/>
    <x v="0"/>
  </r>
  <r>
    <x v="502"/>
    <x v="234"/>
    <x v="22"/>
    <x v="0"/>
    <x v="2"/>
    <x v="4"/>
    <x v="0"/>
    <x v="495"/>
    <x v="472"/>
    <d v="2021-10-01T00:00:00"/>
    <x v="3"/>
    <x v="7"/>
    <x v="500"/>
    <x v="0"/>
    <x v="2"/>
  </r>
  <r>
    <x v="503"/>
    <x v="235"/>
    <x v="324"/>
    <x v="0"/>
    <x v="2"/>
    <x v="4"/>
    <x v="0"/>
    <x v="496"/>
    <x v="473"/>
    <s v="N/A"/>
    <x v="3"/>
    <x v="17"/>
    <x v="501"/>
    <x v="0"/>
    <x v="2"/>
  </r>
  <r>
    <x v="504"/>
    <x v="107"/>
    <x v="325"/>
    <x v="0"/>
    <x v="4"/>
    <x v="7"/>
    <x v="1"/>
    <x v="497"/>
    <x v="474"/>
    <s v="N/A"/>
    <x v="0"/>
    <x v="13"/>
    <x v="502"/>
    <x v="0"/>
    <x v="2"/>
  </r>
  <r>
    <x v="505"/>
    <x v="236"/>
    <x v="326"/>
    <x v="0"/>
    <x v="2"/>
    <x v="9"/>
    <x v="2"/>
    <x v="498"/>
    <x v="475"/>
    <s v="N/A"/>
    <x v="1"/>
    <x v="2"/>
    <x v="503"/>
    <x v="0"/>
    <x v="3"/>
  </r>
  <r>
    <x v="506"/>
    <x v="133"/>
    <x v="327"/>
    <x v="1"/>
    <x v="2"/>
    <x v="4"/>
    <x v="0"/>
    <x v="499"/>
    <x v="476"/>
    <s v="N/A"/>
    <x v="1"/>
    <x v="5"/>
    <x v="504"/>
    <x v="0"/>
    <x v="1"/>
  </r>
  <r>
    <x v="507"/>
    <x v="53"/>
    <x v="198"/>
    <x v="0"/>
    <x v="2"/>
    <x v="4"/>
    <x v="0"/>
    <x v="500"/>
    <x v="477"/>
    <s v="N/A"/>
    <x v="6"/>
    <x v="15"/>
    <x v="505"/>
    <x v="0"/>
    <x v="3"/>
  </r>
  <r>
    <x v="508"/>
    <x v="27"/>
    <x v="44"/>
    <x v="1"/>
    <x v="2"/>
    <x v="4"/>
    <x v="1"/>
    <x v="501"/>
    <x v="11"/>
    <d v="2018-12-22T00:00:00"/>
    <x v="1"/>
    <x v="1"/>
    <x v="506"/>
    <x v="0"/>
    <x v="1"/>
  </r>
  <r>
    <x v="509"/>
    <x v="237"/>
    <x v="79"/>
    <x v="1"/>
    <x v="2"/>
    <x v="9"/>
    <x v="0"/>
    <x v="241"/>
    <x v="478"/>
    <s v="N/A"/>
    <x v="2"/>
    <x v="9"/>
    <x v="507"/>
    <x v="0"/>
    <x v="3"/>
  </r>
  <r>
    <x v="510"/>
    <x v="138"/>
    <x v="237"/>
    <x v="0"/>
    <x v="2"/>
    <x v="4"/>
    <x v="0"/>
    <x v="502"/>
    <x v="479"/>
    <d v="2024-12-09T00:00:00"/>
    <x v="0"/>
    <x v="13"/>
    <x v="508"/>
    <x v="0"/>
    <x v="2"/>
  </r>
  <r>
    <x v="511"/>
    <x v="42"/>
    <x v="328"/>
    <x v="1"/>
    <x v="2"/>
    <x v="4"/>
    <x v="0"/>
    <x v="503"/>
    <x v="480"/>
    <s v="N/A"/>
    <x v="3"/>
    <x v="4"/>
    <x v="509"/>
    <x v="0"/>
    <x v="2"/>
  </r>
  <r>
    <x v="512"/>
    <x v="238"/>
    <x v="317"/>
    <x v="0"/>
    <x v="4"/>
    <x v="17"/>
    <x v="0"/>
    <x v="504"/>
    <x v="481"/>
    <s v="N/A"/>
    <x v="1"/>
    <x v="5"/>
    <x v="510"/>
    <x v="0"/>
    <x v="0"/>
  </r>
  <r>
    <x v="513"/>
    <x v="239"/>
    <x v="96"/>
    <x v="0"/>
    <x v="2"/>
    <x v="9"/>
    <x v="2"/>
    <x v="505"/>
    <x v="115"/>
    <s v="N/A"/>
    <x v="3"/>
    <x v="4"/>
    <x v="511"/>
    <x v="0"/>
    <x v="0"/>
  </r>
  <r>
    <x v="514"/>
    <x v="240"/>
    <x v="157"/>
    <x v="1"/>
    <x v="2"/>
    <x v="4"/>
    <x v="0"/>
    <x v="506"/>
    <x v="482"/>
    <s v="N/A"/>
    <x v="1"/>
    <x v="2"/>
    <x v="512"/>
    <x v="0"/>
    <x v="2"/>
  </r>
  <r>
    <x v="515"/>
    <x v="62"/>
    <x v="88"/>
    <x v="1"/>
    <x v="2"/>
    <x v="9"/>
    <x v="2"/>
    <x v="507"/>
    <x v="483"/>
    <s v="N/A"/>
    <x v="6"/>
    <x v="15"/>
    <x v="513"/>
    <x v="0"/>
    <x v="2"/>
  </r>
  <r>
    <x v="516"/>
    <x v="241"/>
    <x v="117"/>
    <x v="0"/>
    <x v="2"/>
    <x v="4"/>
    <x v="0"/>
    <x v="508"/>
    <x v="484"/>
    <s v="N/A"/>
    <x v="6"/>
    <x v="21"/>
    <x v="514"/>
    <x v="0"/>
    <x v="2"/>
  </r>
  <r>
    <x v="517"/>
    <x v="53"/>
    <x v="197"/>
    <x v="1"/>
    <x v="2"/>
    <x v="4"/>
    <x v="0"/>
    <x v="509"/>
    <x v="485"/>
    <s v="N/A"/>
    <x v="3"/>
    <x v="17"/>
    <x v="515"/>
    <x v="0"/>
    <x v="0"/>
  </r>
  <r>
    <x v="518"/>
    <x v="35"/>
    <x v="329"/>
    <x v="0"/>
    <x v="2"/>
    <x v="9"/>
    <x v="1"/>
    <x v="510"/>
    <x v="486"/>
    <s v="N/A"/>
    <x v="1"/>
    <x v="1"/>
    <x v="516"/>
    <x v="0"/>
    <x v="3"/>
  </r>
  <r>
    <x v="519"/>
    <x v="192"/>
    <x v="330"/>
    <x v="0"/>
    <x v="2"/>
    <x v="4"/>
    <x v="3"/>
    <x v="511"/>
    <x v="487"/>
    <s v="N/A"/>
    <x v="2"/>
    <x v="16"/>
    <x v="517"/>
    <x v="0"/>
    <x v="3"/>
  </r>
  <r>
    <x v="520"/>
    <x v="142"/>
    <x v="210"/>
    <x v="1"/>
    <x v="2"/>
    <x v="4"/>
    <x v="0"/>
    <x v="512"/>
    <x v="488"/>
    <s v="N/A"/>
    <x v="1"/>
    <x v="2"/>
    <x v="518"/>
    <x v="0"/>
    <x v="2"/>
  </r>
  <r>
    <x v="521"/>
    <x v="5"/>
    <x v="76"/>
    <x v="1"/>
    <x v="2"/>
    <x v="4"/>
    <x v="0"/>
    <x v="513"/>
    <x v="489"/>
    <s v="N/A"/>
    <x v="2"/>
    <x v="9"/>
    <x v="519"/>
    <x v="0"/>
    <x v="2"/>
  </r>
  <r>
    <x v="522"/>
    <x v="125"/>
    <x v="331"/>
    <x v="1"/>
    <x v="2"/>
    <x v="9"/>
    <x v="1"/>
    <x v="514"/>
    <x v="490"/>
    <s v="N/A"/>
    <x v="1"/>
    <x v="1"/>
    <x v="520"/>
    <x v="0"/>
    <x v="0"/>
  </r>
  <r>
    <x v="523"/>
    <x v="242"/>
    <x v="62"/>
    <x v="0"/>
    <x v="0"/>
    <x v="12"/>
    <x v="0"/>
    <x v="515"/>
    <x v="491"/>
    <s v="N/A"/>
    <x v="0"/>
    <x v="0"/>
    <x v="521"/>
    <x v="0"/>
    <x v="2"/>
  </r>
  <r>
    <x v="524"/>
    <x v="19"/>
    <x v="158"/>
    <x v="1"/>
    <x v="2"/>
    <x v="4"/>
    <x v="0"/>
    <x v="516"/>
    <x v="492"/>
    <s v="N/A"/>
    <x v="0"/>
    <x v="10"/>
    <x v="522"/>
    <x v="0"/>
    <x v="2"/>
  </r>
  <r>
    <x v="525"/>
    <x v="243"/>
    <x v="31"/>
    <x v="1"/>
    <x v="3"/>
    <x v="22"/>
    <x v="3"/>
    <x v="517"/>
    <x v="493"/>
    <s v="N/A"/>
    <x v="3"/>
    <x v="17"/>
    <x v="523"/>
    <x v="0"/>
    <x v="2"/>
  </r>
  <r>
    <x v="526"/>
    <x v="244"/>
    <x v="198"/>
    <x v="0"/>
    <x v="2"/>
    <x v="4"/>
    <x v="0"/>
    <x v="518"/>
    <x v="223"/>
    <s v="N/A"/>
    <x v="1"/>
    <x v="1"/>
    <x v="524"/>
    <x v="0"/>
    <x v="1"/>
  </r>
  <r>
    <x v="527"/>
    <x v="35"/>
    <x v="62"/>
    <x v="0"/>
    <x v="2"/>
    <x v="6"/>
    <x v="0"/>
    <x v="519"/>
    <x v="494"/>
    <s v="N/A"/>
    <x v="6"/>
    <x v="15"/>
    <x v="525"/>
    <x v="0"/>
    <x v="2"/>
  </r>
  <r>
    <x v="528"/>
    <x v="48"/>
    <x v="319"/>
    <x v="0"/>
    <x v="2"/>
    <x v="9"/>
    <x v="0"/>
    <x v="520"/>
    <x v="495"/>
    <s v="N/A"/>
    <x v="4"/>
    <x v="6"/>
    <x v="526"/>
    <x v="0"/>
    <x v="2"/>
  </r>
  <r>
    <x v="529"/>
    <x v="245"/>
    <x v="230"/>
    <x v="1"/>
    <x v="2"/>
    <x v="6"/>
    <x v="1"/>
    <x v="521"/>
    <x v="496"/>
    <s v="N/A"/>
    <x v="6"/>
    <x v="19"/>
    <x v="340"/>
    <x v="0"/>
    <x v="2"/>
  </r>
  <r>
    <x v="530"/>
    <x v="246"/>
    <x v="114"/>
    <x v="1"/>
    <x v="2"/>
    <x v="4"/>
    <x v="0"/>
    <x v="522"/>
    <x v="497"/>
    <d v="2021-08-07T00:00:00"/>
    <x v="3"/>
    <x v="7"/>
    <x v="527"/>
    <x v="0"/>
    <x v="0"/>
  </r>
  <r>
    <x v="531"/>
    <x v="177"/>
    <x v="17"/>
    <x v="1"/>
    <x v="2"/>
    <x v="6"/>
    <x v="0"/>
    <x v="523"/>
    <x v="498"/>
    <s v="N/A"/>
    <x v="0"/>
    <x v="13"/>
    <x v="528"/>
    <x v="0"/>
    <x v="2"/>
  </r>
  <r>
    <x v="532"/>
    <x v="50"/>
    <x v="332"/>
    <x v="1"/>
    <x v="2"/>
    <x v="6"/>
    <x v="0"/>
    <x v="524"/>
    <x v="499"/>
    <s v="N/A"/>
    <x v="1"/>
    <x v="5"/>
    <x v="529"/>
    <x v="0"/>
    <x v="0"/>
  </r>
  <r>
    <x v="533"/>
    <x v="126"/>
    <x v="232"/>
    <x v="1"/>
    <x v="1"/>
    <x v="2"/>
    <x v="1"/>
    <x v="196"/>
    <x v="500"/>
    <s v="N/A"/>
    <x v="0"/>
    <x v="0"/>
    <x v="530"/>
    <x v="0"/>
    <x v="1"/>
  </r>
  <r>
    <x v="534"/>
    <x v="55"/>
    <x v="333"/>
    <x v="0"/>
    <x v="2"/>
    <x v="6"/>
    <x v="0"/>
    <x v="260"/>
    <x v="501"/>
    <s v="N/A"/>
    <x v="2"/>
    <x v="9"/>
    <x v="531"/>
    <x v="0"/>
    <x v="2"/>
  </r>
  <r>
    <x v="535"/>
    <x v="73"/>
    <x v="142"/>
    <x v="1"/>
    <x v="5"/>
    <x v="13"/>
    <x v="1"/>
    <x v="525"/>
    <x v="502"/>
    <s v="N/A"/>
    <x v="6"/>
    <x v="19"/>
    <x v="532"/>
    <x v="0"/>
    <x v="1"/>
  </r>
  <r>
    <x v="536"/>
    <x v="247"/>
    <x v="10"/>
    <x v="0"/>
    <x v="2"/>
    <x v="6"/>
    <x v="3"/>
    <x v="526"/>
    <x v="503"/>
    <s v="N/A"/>
    <x v="2"/>
    <x v="24"/>
    <x v="533"/>
    <x v="0"/>
    <x v="2"/>
  </r>
  <r>
    <x v="537"/>
    <x v="248"/>
    <x v="334"/>
    <x v="0"/>
    <x v="2"/>
    <x v="4"/>
    <x v="2"/>
    <x v="527"/>
    <x v="504"/>
    <s v="N/A"/>
    <x v="6"/>
    <x v="21"/>
    <x v="534"/>
    <x v="0"/>
    <x v="2"/>
  </r>
  <r>
    <x v="538"/>
    <x v="249"/>
    <x v="335"/>
    <x v="0"/>
    <x v="2"/>
    <x v="4"/>
    <x v="0"/>
    <x v="528"/>
    <x v="505"/>
    <s v="N/A"/>
    <x v="2"/>
    <x v="9"/>
    <x v="535"/>
    <x v="0"/>
    <x v="1"/>
  </r>
  <r>
    <x v="539"/>
    <x v="59"/>
    <x v="336"/>
    <x v="0"/>
    <x v="2"/>
    <x v="6"/>
    <x v="0"/>
    <x v="529"/>
    <x v="506"/>
    <s v="N/A"/>
    <x v="0"/>
    <x v="10"/>
    <x v="536"/>
    <x v="0"/>
    <x v="0"/>
  </r>
  <r>
    <x v="540"/>
    <x v="27"/>
    <x v="337"/>
    <x v="0"/>
    <x v="2"/>
    <x v="9"/>
    <x v="1"/>
    <x v="530"/>
    <x v="507"/>
    <s v="N/A"/>
    <x v="0"/>
    <x v="10"/>
    <x v="537"/>
    <x v="0"/>
    <x v="1"/>
  </r>
  <r>
    <x v="541"/>
    <x v="250"/>
    <x v="338"/>
    <x v="0"/>
    <x v="2"/>
    <x v="4"/>
    <x v="0"/>
    <x v="531"/>
    <x v="508"/>
    <s v="N/A"/>
    <x v="1"/>
    <x v="5"/>
    <x v="538"/>
    <x v="0"/>
    <x v="1"/>
  </r>
  <r>
    <x v="542"/>
    <x v="251"/>
    <x v="339"/>
    <x v="1"/>
    <x v="2"/>
    <x v="6"/>
    <x v="0"/>
    <x v="532"/>
    <x v="509"/>
    <s v="N/A"/>
    <x v="0"/>
    <x v="0"/>
    <x v="539"/>
    <x v="0"/>
    <x v="2"/>
  </r>
  <r>
    <x v="543"/>
    <x v="50"/>
    <x v="203"/>
    <x v="0"/>
    <x v="2"/>
    <x v="6"/>
    <x v="0"/>
    <x v="533"/>
    <x v="510"/>
    <s v="N/A"/>
    <x v="4"/>
    <x v="6"/>
    <x v="540"/>
    <x v="0"/>
    <x v="2"/>
  </r>
  <r>
    <x v="544"/>
    <x v="217"/>
    <x v="40"/>
    <x v="1"/>
    <x v="2"/>
    <x v="6"/>
    <x v="0"/>
    <x v="29"/>
    <x v="511"/>
    <s v="N/A"/>
    <x v="1"/>
    <x v="5"/>
    <x v="541"/>
    <x v="0"/>
    <x v="2"/>
  </r>
  <r>
    <x v="545"/>
    <x v="239"/>
    <x v="231"/>
    <x v="1"/>
    <x v="2"/>
    <x v="4"/>
    <x v="0"/>
    <x v="534"/>
    <x v="512"/>
    <s v="N/A"/>
    <x v="3"/>
    <x v="7"/>
    <x v="542"/>
    <x v="0"/>
    <x v="2"/>
  </r>
  <r>
    <x v="546"/>
    <x v="252"/>
    <x v="340"/>
    <x v="1"/>
    <x v="2"/>
    <x v="9"/>
    <x v="1"/>
    <x v="535"/>
    <x v="513"/>
    <s v="N/A"/>
    <x v="4"/>
    <x v="12"/>
    <x v="543"/>
    <x v="0"/>
    <x v="3"/>
  </r>
  <r>
    <x v="547"/>
    <x v="253"/>
    <x v="141"/>
    <x v="1"/>
    <x v="2"/>
    <x v="4"/>
    <x v="2"/>
    <x v="536"/>
    <x v="514"/>
    <s v="N/A"/>
    <x v="1"/>
    <x v="2"/>
    <x v="544"/>
    <x v="0"/>
    <x v="3"/>
  </r>
  <r>
    <x v="548"/>
    <x v="45"/>
    <x v="265"/>
    <x v="1"/>
    <x v="1"/>
    <x v="3"/>
    <x v="0"/>
    <x v="537"/>
    <x v="515"/>
    <d v="2020-06-13T00:00:00"/>
    <x v="6"/>
    <x v="19"/>
    <x v="545"/>
    <x v="0"/>
    <x v="2"/>
  </r>
  <r>
    <x v="549"/>
    <x v="91"/>
    <x v="341"/>
    <x v="1"/>
    <x v="2"/>
    <x v="4"/>
    <x v="0"/>
    <x v="538"/>
    <x v="516"/>
    <s v="N/A"/>
    <x v="0"/>
    <x v="13"/>
    <x v="546"/>
    <x v="0"/>
    <x v="2"/>
  </r>
  <r>
    <x v="550"/>
    <x v="199"/>
    <x v="88"/>
    <x v="0"/>
    <x v="2"/>
    <x v="4"/>
    <x v="0"/>
    <x v="539"/>
    <x v="517"/>
    <s v="N/A"/>
    <x v="1"/>
    <x v="2"/>
    <x v="547"/>
    <x v="0"/>
    <x v="2"/>
  </r>
  <r>
    <x v="551"/>
    <x v="35"/>
    <x v="342"/>
    <x v="1"/>
    <x v="2"/>
    <x v="4"/>
    <x v="0"/>
    <x v="540"/>
    <x v="267"/>
    <s v="N/A"/>
    <x v="3"/>
    <x v="4"/>
    <x v="548"/>
    <x v="0"/>
    <x v="2"/>
  </r>
  <r>
    <x v="552"/>
    <x v="254"/>
    <x v="10"/>
    <x v="1"/>
    <x v="2"/>
    <x v="4"/>
    <x v="0"/>
    <x v="541"/>
    <x v="518"/>
    <s v="N/A"/>
    <x v="1"/>
    <x v="1"/>
    <x v="549"/>
    <x v="0"/>
    <x v="2"/>
  </r>
  <r>
    <x v="553"/>
    <x v="46"/>
    <x v="14"/>
    <x v="1"/>
    <x v="7"/>
    <x v="15"/>
    <x v="0"/>
    <x v="542"/>
    <x v="519"/>
    <s v="N/A"/>
    <x v="0"/>
    <x v="0"/>
    <x v="550"/>
    <x v="0"/>
    <x v="0"/>
  </r>
  <r>
    <x v="554"/>
    <x v="255"/>
    <x v="343"/>
    <x v="1"/>
    <x v="1"/>
    <x v="2"/>
    <x v="3"/>
    <x v="543"/>
    <x v="520"/>
    <d v="2021-10-28T00:00:00"/>
    <x v="3"/>
    <x v="17"/>
    <x v="551"/>
    <x v="0"/>
    <x v="3"/>
  </r>
  <r>
    <x v="555"/>
    <x v="96"/>
    <x v="26"/>
    <x v="0"/>
    <x v="2"/>
    <x v="9"/>
    <x v="1"/>
    <x v="544"/>
    <x v="521"/>
    <s v="N/A"/>
    <x v="4"/>
    <x v="12"/>
    <x v="552"/>
    <x v="0"/>
    <x v="1"/>
  </r>
  <r>
    <x v="556"/>
    <x v="172"/>
    <x v="171"/>
    <x v="0"/>
    <x v="1"/>
    <x v="3"/>
    <x v="1"/>
    <x v="545"/>
    <x v="16"/>
    <s v="N/A"/>
    <x v="1"/>
    <x v="1"/>
    <x v="553"/>
    <x v="0"/>
    <x v="0"/>
  </r>
  <r>
    <x v="557"/>
    <x v="256"/>
    <x v="344"/>
    <x v="1"/>
    <x v="4"/>
    <x v="10"/>
    <x v="0"/>
    <x v="546"/>
    <x v="522"/>
    <s v="N/A"/>
    <x v="6"/>
    <x v="15"/>
    <x v="554"/>
    <x v="0"/>
    <x v="2"/>
  </r>
  <r>
    <x v="558"/>
    <x v="257"/>
    <x v="140"/>
    <x v="0"/>
    <x v="2"/>
    <x v="9"/>
    <x v="0"/>
    <x v="547"/>
    <x v="523"/>
    <s v="N/A"/>
    <x v="1"/>
    <x v="1"/>
    <x v="555"/>
    <x v="0"/>
    <x v="2"/>
  </r>
  <r>
    <x v="559"/>
    <x v="258"/>
    <x v="345"/>
    <x v="1"/>
    <x v="2"/>
    <x v="4"/>
    <x v="0"/>
    <x v="548"/>
    <x v="524"/>
    <s v="N/A"/>
    <x v="0"/>
    <x v="13"/>
    <x v="556"/>
    <x v="0"/>
    <x v="2"/>
  </r>
  <r>
    <x v="560"/>
    <x v="32"/>
    <x v="346"/>
    <x v="0"/>
    <x v="2"/>
    <x v="4"/>
    <x v="2"/>
    <x v="549"/>
    <x v="525"/>
    <d v="2024-08-22T00:00:00"/>
    <x v="0"/>
    <x v="23"/>
    <x v="557"/>
    <x v="0"/>
    <x v="3"/>
  </r>
  <r>
    <x v="561"/>
    <x v="60"/>
    <x v="347"/>
    <x v="1"/>
    <x v="7"/>
    <x v="20"/>
    <x v="0"/>
    <x v="550"/>
    <x v="526"/>
    <s v="N/A"/>
    <x v="1"/>
    <x v="5"/>
    <x v="558"/>
    <x v="0"/>
    <x v="2"/>
  </r>
  <r>
    <x v="562"/>
    <x v="143"/>
    <x v="8"/>
    <x v="0"/>
    <x v="2"/>
    <x v="6"/>
    <x v="0"/>
    <x v="551"/>
    <x v="527"/>
    <s v="N/A"/>
    <x v="1"/>
    <x v="18"/>
    <x v="559"/>
    <x v="0"/>
    <x v="2"/>
  </r>
  <r>
    <x v="563"/>
    <x v="259"/>
    <x v="45"/>
    <x v="1"/>
    <x v="1"/>
    <x v="1"/>
    <x v="0"/>
    <x v="552"/>
    <x v="528"/>
    <s v="N/A"/>
    <x v="6"/>
    <x v="15"/>
    <x v="560"/>
    <x v="0"/>
    <x v="0"/>
  </r>
  <r>
    <x v="564"/>
    <x v="260"/>
    <x v="314"/>
    <x v="1"/>
    <x v="2"/>
    <x v="4"/>
    <x v="0"/>
    <x v="553"/>
    <x v="98"/>
    <s v="N/A"/>
    <x v="6"/>
    <x v="19"/>
    <x v="561"/>
    <x v="0"/>
    <x v="2"/>
  </r>
  <r>
    <x v="565"/>
    <x v="155"/>
    <x v="106"/>
    <x v="0"/>
    <x v="6"/>
    <x v="11"/>
    <x v="0"/>
    <x v="554"/>
    <x v="425"/>
    <s v="N/A"/>
    <x v="1"/>
    <x v="2"/>
    <x v="545"/>
    <x v="0"/>
    <x v="3"/>
  </r>
  <r>
    <x v="566"/>
    <x v="175"/>
    <x v="314"/>
    <x v="0"/>
    <x v="4"/>
    <x v="7"/>
    <x v="1"/>
    <x v="555"/>
    <x v="479"/>
    <s v="N/A"/>
    <x v="6"/>
    <x v="19"/>
    <x v="562"/>
    <x v="0"/>
    <x v="1"/>
  </r>
  <r>
    <x v="567"/>
    <x v="234"/>
    <x v="348"/>
    <x v="0"/>
    <x v="1"/>
    <x v="2"/>
    <x v="0"/>
    <x v="556"/>
    <x v="529"/>
    <s v="N/A"/>
    <x v="1"/>
    <x v="1"/>
    <x v="563"/>
    <x v="0"/>
    <x v="2"/>
  </r>
  <r>
    <x v="568"/>
    <x v="38"/>
    <x v="114"/>
    <x v="1"/>
    <x v="2"/>
    <x v="9"/>
    <x v="0"/>
    <x v="557"/>
    <x v="309"/>
    <s v="N/A"/>
    <x v="3"/>
    <x v="7"/>
    <x v="564"/>
    <x v="0"/>
    <x v="0"/>
  </r>
  <r>
    <x v="569"/>
    <x v="50"/>
    <x v="87"/>
    <x v="1"/>
    <x v="2"/>
    <x v="9"/>
    <x v="1"/>
    <x v="162"/>
    <x v="530"/>
    <s v="N/A"/>
    <x v="6"/>
    <x v="19"/>
    <x v="565"/>
    <x v="0"/>
    <x v="0"/>
  </r>
  <r>
    <x v="570"/>
    <x v="35"/>
    <x v="36"/>
    <x v="0"/>
    <x v="2"/>
    <x v="4"/>
    <x v="0"/>
    <x v="558"/>
    <x v="531"/>
    <s v="N/A"/>
    <x v="4"/>
    <x v="6"/>
    <x v="566"/>
    <x v="0"/>
    <x v="2"/>
  </r>
  <r>
    <x v="571"/>
    <x v="5"/>
    <x v="349"/>
    <x v="1"/>
    <x v="2"/>
    <x v="4"/>
    <x v="0"/>
    <x v="559"/>
    <x v="532"/>
    <s v="N/A"/>
    <x v="3"/>
    <x v="7"/>
    <x v="567"/>
    <x v="0"/>
    <x v="2"/>
  </r>
  <r>
    <x v="572"/>
    <x v="57"/>
    <x v="10"/>
    <x v="1"/>
    <x v="2"/>
    <x v="4"/>
    <x v="0"/>
    <x v="560"/>
    <x v="5"/>
    <s v="N/A"/>
    <x v="1"/>
    <x v="5"/>
    <x v="568"/>
    <x v="0"/>
    <x v="0"/>
  </r>
  <r>
    <x v="573"/>
    <x v="261"/>
    <x v="95"/>
    <x v="1"/>
    <x v="2"/>
    <x v="4"/>
    <x v="0"/>
    <x v="561"/>
    <x v="533"/>
    <s v="N/A"/>
    <x v="3"/>
    <x v="4"/>
    <x v="569"/>
    <x v="0"/>
    <x v="2"/>
  </r>
  <r>
    <x v="574"/>
    <x v="152"/>
    <x v="14"/>
    <x v="0"/>
    <x v="5"/>
    <x v="13"/>
    <x v="2"/>
    <x v="562"/>
    <x v="534"/>
    <s v="N/A"/>
    <x v="2"/>
    <x v="16"/>
    <x v="570"/>
    <x v="0"/>
    <x v="2"/>
  </r>
  <r>
    <x v="575"/>
    <x v="262"/>
    <x v="350"/>
    <x v="0"/>
    <x v="5"/>
    <x v="21"/>
    <x v="1"/>
    <x v="563"/>
    <x v="535"/>
    <s v="N/A"/>
    <x v="1"/>
    <x v="1"/>
    <x v="571"/>
    <x v="0"/>
    <x v="0"/>
  </r>
  <r>
    <x v="576"/>
    <x v="263"/>
    <x v="31"/>
    <x v="1"/>
    <x v="2"/>
    <x v="6"/>
    <x v="2"/>
    <x v="352"/>
    <x v="536"/>
    <s v="N/A"/>
    <x v="0"/>
    <x v="23"/>
    <x v="572"/>
    <x v="0"/>
    <x v="3"/>
  </r>
  <r>
    <x v="577"/>
    <x v="87"/>
    <x v="306"/>
    <x v="1"/>
    <x v="2"/>
    <x v="4"/>
    <x v="0"/>
    <x v="559"/>
    <x v="537"/>
    <s v="N/A"/>
    <x v="0"/>
    <x v="23"/>
    <x v="573"/>
    <x v="0"/>
    <x v="2"/>
  </r>
  <r>
    <x v="578"/>
    <x v="118"/>
    <x v="351"/>
    <x v="1"/>
    <x v="2"/>
    <x v="4"/>
    <x v="0"/>
    <x v="564"/>
    <x v="538"/>
    <d v="2018-06-22T00:00:00"/>
    <x v="3"/>
    <x v="17"/>
    <x v="574"/>
    <x v="0"/>
    <x v="2"/>
  </r>
  <r>
    <x v="579"/>
    <x v="118"/>
    <x v="50"/>
    <x v="1"/>
    <x v="2"/>
    <x v="6"/>
    <x v="2"/>
    <x v="565"/>
    <x v="539"/>
    <s v="N/A"/>
    <x v="1"/>
    <x v="2"/>
    <x v="575"/>
    <x v="0"/>
    <x v="3"/>
  </r>
  <r>
    <x v="580"/>
    <x v="264"/>
    <x v="198"/>
    <x v="1"/>
    <x v="2"/>
    <x v="6"/>
    <x v="0"/>
    <x v="566"/>
    <x v="359"/>
    <s v="N/A"/>
    <x v="0"/>
    <x v="0"/>
    <x v="576"/>
    <x v="0"/>
    <x v="3"/>
  </r>
  <r>
    <x v="581"/>
    <x v="265"/>
    <x v="352"/>
    <x v="0"/>
    <x v="1"/>
    <x v="2"/>
    <x v="0"/>
    <x v="567"/>
    <x v="540"/>
    <s v="N/A"/>
    <x v="3"/>
    <x v="4"/>
    <x v="577"/>
    <x v="0"/>
    <x v="1"/>
  </r>
  <r>
    <x v="582"/>
    <x v="72"/>
    <x v="353"/>
    <x v="0"/>
    <x v="3"/>
    <x v="22"/>
    <x v="0"/>
    <x v="568"/>
    <x v="541"/>
    <d v="2019-01-07T00:00:00"/>
    <x v="1"/>
    <x v="1"/>
    <x v="578"/>
    <x v="0"/>
    <x v="0"/>
  </r>
  <r>
    <x v="583"/>
    <x v="65"/>
    <x v="354"/>
    <x v="0"/>
    <x v="5"/>
    <x v="13"/>
    <x v="1"/>
    <x v="569"/>
    <x v="542"/>
    <d v="2023-05-30T00:00:00"/>
    <x v="0"/>
    <x v="0"/>
    <x v="579"/>
    <x v="0"/>
    <x v="1"/>
  </r>
  <r>
    <x v="584"/>
    <x v="18"/>
    <x v="69"/>
    <x v="0"/>
    <x v="2"/>
    <x v="6"/>
    <x v="0"/>
    <x v="570"/>
    <x v="142"/>
    <s v="N/A"/>
    <x v="1"/>
    <x v="1"/>
    <x v="580"/>
    <x v="0"/>
    <x v="2"/>
  </r>
  <r>
    <x v="585"/>
    <x v="266"/>
    <x v="50"/>
    <x v="0"/>
    <x v="2"/>
    <x v="4"/>
    <x v="0"/>
    <x v="571"/>
    <x v="543"/>
    <s v="N/A"/>
    <x v="3"/>
    <x v="4"/>
    <x v="581"/>
    <x v="0"/>
    <x v="0"/>
  </r>
  <r>
    <x v="586"/>
    <x v="267"/>
    <x v="355"/>
    <x v="1"/>
    <x v="2"/>
    <x v="9"/>
    <x v="0"/>
    <x v="572"/>
    <x v="544"/>
    <s v="N/A"/>
    <x v="2"/>
    <x v="3"/>
    <x v="582"/>
    <x v="0"/>
    <x v="1"/>
  </r>
  <r>
    <x v="587"/>
    <x v="97"/>
    <x v="288"/>
    <x v="1"/>
    <x v="2"/>
    <x v="4"/>
    <x v="0"/>
    <x v="573"/>
    <x v="545"/>
    <s v="N/A"/>
    <x v="0"/>
    <x v="13"/>
    <x v="583"/>
    <x v="0"/>
    <x v="0"/>
  </r>
  <r>
    <x v="588"/>
    <x v="18"/>
    <x v="356"/>
    <x v="0"/>
    <x v="2"/>
    <x v="6"/>
    <x v="0"/>
    <x v="574"/>
    <x v="546"/>
    <s v="N/A"/>
    <x v="3"/>
    <x v="4"/>
    <x v="584"/>
    <x v="0"/>
    <x v="2"/>
  </r>
  <r>
    <x v="589"/>
    <x v="158"/>
    <x v="36"/>
    <x v="0"/>
    <x v="2"/>
    <x v="6"/>
    <x v="0"/>
    <x v="575"/>
    <x v="547"/>
    <s v="N/A"/>
    <x v="3"/>
    <x v="7"/>
    <x v="585"/>
    <x v="0"/>
    <x v="0"/>
  </r>
  <r>
    <x v="590"/>
    <x v="53"/>
    <x v="357"/>
    <x v="1"/>
    <x v="1"/>
    <x v="1"/>
    <x v="0"/>
    <x v="576"/>
    <x v="54"/>
    <s v="N/A"/>
    <x v="2"/>
    <x v="3"/>
    <x v="586"/>
    <x v="0"/>
    <x v="2"/>
  </r>
  <r>
    <x v="591"/>
    <x v="100"/>
    <x v="358"/>
    <x v="0"/>
    <x v="2"/>
    <x v="4"/>
    <x v="2"/>
    <x v="577"/>
    <x v="548"/>
    <d v="2021-01-04T00:00:00"/>
    <x v="6"/>
    <x v="15"/>
    <x v="587"/>
    <x v="0"/>
    <x v="2"/>
  </r>
  <r>
    <x v="592"/>
    <x v="206"/>
    <x v="335"/>
    <x v="0"/>
    <x v="3"/>
    <x v="18"/>
    <x v="3"/>
    <x v="578"/>
    <x v="147"/>
    <s v="N/A"/>
    <x v="3"/>
    <x v="25"/>
    <x v="588"/>
    <x v="0"/>
    <x v="1"/>
  </r>
  <r>
    <x v="593"/>
    <x v="268"/>
    <x v="40"/>
    <x v="0"/>
    <x v="2"/>
    <x v="4"/>
    <x v="0"/>
    <x v="579"/>
    <x v="549"/>
    <d v="2024-03-06T00:00:00"/>
    <x v="4"/>
    <x v="12"/>
    <x v="589"/>
    <x v="0"/>
    <x v="0"/>
  </r>
  <r>
    <x v="594"/>
    <x v="269"/>
    <x v="14"/>
    <x v="0"/>
    <x v="2"/>
    <x v="9"/>
    <x v="1"/>
    <x v="580"/>
    <x v="550"/>
    <s v="N/A"/>
    <x v="1"/>
    <x v="1"/>
    <x v="590"/>
    <x v="0"/>
    <x v="3"/>
  </r>
  <r>
    <x v="595"/>
    <x v="100"/>
    <x v="359"/>
    <x v="1"/>
    <x v="1"/>
    <x v="3"/>
    <x v="1"/>
    <x v="581"/>
    <x v="551"/>
    <d v="2019-06-25T00:00:00"/>
    <x v="5"/>
    <x v="26"/>
    <x v="591"/>
    <x v="0"/>
    <x v="1"/>
  </r>
  <r>
    <x v="596"/>
    <x v="97"/>
    <x v="357"/>
    <x v="0"/>
    <x v="7"/>
    <x v="20"/>
    <x v="0"/>
    <x v="582"/>
    <x v="146"/>
    <s v="N/A"/>
    <x v="0"/>
    <x v="13"/>
    <x v="592"/>
    <x v="0"/>
    <x v="2"/>
  </r>
  <r>
    <x v="597"/>
    <x v="270"/>
    <x v="298"/>
    <x v="1"/>
    <x v="2"/>
    <x v="4"/>
    <x v="0"/>
    <x v="583"/>
    <x v="552"/>
    <s v="N/A"/>
    <x v="6"/>
    <x v="19"/>
    <x v="593"/>
    <x v="0"/>
    <x v="2"/>
  </r>
  <r>
    <x v="598"/>
    <x v="3"/>
    <x v="360"/>
    <x v="0"/>
    <x v="1"/>
    <x v="1"/>
    <x v="3"/>
    <x v="584"/>
    <x v="553"/>
    <s v="N/A"/>
    <x v="3"/>
    <x v="4"/>
    <x v="594"/>
    <x v="0"/>
    <x v="2"/>
  </r>
  <r>
    <x v="599"/>
    <x v="271"/>
    <x v="361"/>
    <x v="0"/>
    <x v="6"/>
    <x v="19"/>
    <x v="2"/>
    <x v="585"/>
    <x v="554"/>
    <s v="N/A"/>
    <x v="6"/>
    <x v="15"/>
    <x v="595"/>
    <x v="0"/>
    <x v="3"/>
  </r>
  <r>
    <x v="600"/>
    <x v="55"/>
    <x v="198"/>
    <x v="1"/>
    <x v="2"/>
    <x v="9"/>
    <x v="0"/>
    <x v="586"/>
    <x v="555"/>
    <s v="N/A"/>
    <x v="6"/>
    <x v="19"/>
    <x v="596"/>
    <x v="0"/>
    <x v="0"/>
  </r>
  <r>
    <x v="601"/>
    <x v="44"/>
    <x v="122"/>
    <x v="0"/>
    <x v="1"/>
    <x v="3"/>
    <x v="0"/>
    <x v="587"/>
    <x v="556"/>
    <s v="N/A"/>
    <x v="3"/>
    <x v="17"/>
    <x v="597"/>
    <x v="0"/>
    <x v="2"/>
  </r>
  <r>
    <x v="602"/>
    <x v="67"/>
    <x v="288"/>
    <x v="0"/>
    <x v="2"/>
    <x v="4"/>
    <x v="2"/>
    <x v="588"/>
    <x v="408"/>
    <s v="N/A"/>
    <x v="1"/>
    <x v="2"/>
    <x v="598"/>
    <x v="0"/>
    <x v="3"/>
  </r>
  <r>
    <x v="603"/>
    <x v="36"/>
    <x v="257"/>
    <x v="0"/>
    <x v="2"/>
    <x v="6"/>
    <x v="0"/>
    <x v="589"/>
    <x v="289"/>
    <s v="N/A"/>
    <x v="6"/>
    <x v="19"/>
    <x v="599"/>
    <x v="0"/>
    <x v="1"/>
  </r>
  <r>
    <x v="604"/>
    <x v="211"/>
    <x v="362"/>
    <x v="1"/>
    <x v="1"/>
    <x v="3"/>
    <x v="0"/>
    <x v="10"/>
    <x v="557"/>
    <d v="2023-02-25T00:00:00"/>
    <x v="6"/>
    <x v="19"/>
    <x v="600"/>
    <x v="0"/>
    <x v="2"/>
  </r>
  <r>
    <x v="605"/>
    <x v="268"/>
    <x v="363"/>
    <x v="0"/>
    <x v="2"/>
    <x v="4"/>
    <x v="1"/>
    <x v="590"/>
    <x v="558"/>
    <s v="N/A"/>
    <x v="1"/>
    <x v="1"/>
    <x v="601"/>
    <x v="0"/>
    <x v="1"/>
  </r>
  <r>
    <x v="606"/>
    <x v="272"/>
    <x v="364"/>
    <x v="1"/>
    <x v="2"/>
    <x v="4"/>
    <x v="0"/>
    <x v="591"/>
    <x v="559"/>
    <d v="2020-02-07T00:00:00"/>
    <x v="1"/>
    <x v="5"/>
    <x v="602"/>
    <x v="0"/>
    <x v="0"/>
  </r>
  <r>
    <x v="607"/>
    <x v="110"/>
    <x v="365"/>
    <x v="0"/>
    <x v="3"/>
    <x v="22"/>
    <x v="2"/>
    <x v="592"/>
    <x v="560"/>
    <s v="N/A"/>
    <x v="6"/>
    <x v="15"/>
    <x v="603"/>
    <x v="0"/>
    <x v="3"/>
  </r>
  <r>
    <x v="608"/>
    <x v="50"/>
    <x v="126"/>
    <x v="1"/>
    <x v="2"/>
    <x v="9"/>
    <x v="2"/>
    <x v="593"/>
    <x v="561"/>
    <s v="N/A"/>
    <x v="6"/>
    <x v="15"/>
    <x v="604"/>
    <x v="0"/>
    <x v="2"/>
  </r>
  <r>
    <x v="609"/>
    <x v="273"/>
    <x v="366"/>
    <x v="1"/>
    <x v="2"/>
    <x v="4"/>
    <x v="0"/>
    <x v="594"/>
    <x v="562"/>
    <s v="N/A"/>
    <x v="0"/>
    <x v="10"/>
    <x v="605"/>
    <x v="0"/>
    <x v="3"/>
  </r>
  <r>
    <x v="610"/>
    <x v="25"/>
    <x v="367"/>
    <x v="1"/>
    <x v="2"/>
    <x v="4"/>
    <x v="1"/>
    <x v="595"/>
    <x v="230"/>
    <s v="N/A"/>
    <x v="4"/>
    <x v="8"/>
    <x v="606"/>
    <x v="0"/>
    <x v="2"/>
  </r>
  <r>
    <x v="611"/>
    <x v="148"/>
    <x v="368"/>
    <x v="0"/>
    <x v="3"/>
    <x v="22"/>
    <x v="2"/>
    <x v="596"/>
    <x v="563"/>
    <s v="N/A"/>
    <x v="6"/>
    <x v="21"/>
    <x v="607"/>
    <x v="0"/>
    <x v="2"/>
  </r>
  <r>
    <x v="612"/>
    <x v="8"/>
    <x v="125"/>
    <x v="1"/>
    <x v="2"/>
    <x v="6"/>
    <x v="0"/>
    <x v="597"/>
    <x v="564"/>
    <s v="N/A"/>
    <x v="5"/>
    <x v="11"/>
    <x v="608"/>
    <x v="0"/>
    <x v="0"/>
  </r>
  <r>
    <x v="613"/>
    <x v="45"/>
    <x v="369"/>
    <x v="1"/>
    <x v="2"/>
    <x v="4"/>
    <x v="2"/>
    <x v="598"/>
    <x v="565"/>
    <s v="N/A"/>
    <x v="3"/>
    <x v="17"/>
    <x v="609"/>
    <x v="0"/>
    <x v="0"/>
  </r>
  <r>
    <x v="614"/>
    <x v="23"/>
    <x v="50"/>
    <x v="0"/>
    <x v="2"/>
    <x v="6"/>
    <x v="0"/>
    <x v="599"/>
    <x v="566"/>
    <s v="N/A"/>
    <x v="6"/>
    <x v="15"/>
    <x v="610"/>
    <x v="0"/>
    <x v="3"/>
  </r>
  <r>
    <x v="615"/>
    <x v="239"/>
    <x v="133"/>
    <x v="0"/>
    <x v="2"/>
    <x v="4"/>
    <x v="0"/>
    <x v="600"/>
    <x v="567"/>
    <s v="N/A"/>
    <x v="0"/>
    <x v="10"/>
    <x v="611"/>
    <x v="0"/>
    <x v="2"/>
  </r>
  <r>
    <x v="616"/>
    <x v="52"/>
    <x v="21"/>
    <x v="1"/>
    <x v="2"/>
    <x v="4"/>
    <x v="2"/>
    <x v="601"/>
    <x v="14"/>
    <s v="N/A"/>
    <x v="2"/>
    <x v="16"/>
    <x v="612"/>
    <x v="0"/>
    <x v="2"/>
  </r>
  <r>
    <x v="617"/>
    <x v="274"/>
    <x v="370"/>
    <x v="1"/>
    <x v="2"/>
    <x v="6"/>
    <x v="1"/>
    <x v="602"/>
    <x v="568"/>
    <s v="N/A"/>
    <x v="1"/>
    <x v="1"/>
    <x v="613"/>
    <x v="0"/>
    <x v="0"/>
  </r>
  <r>
    <x v="618"/>
    <x v="275"/>
    <x v="184"/>
    <x v="0"/>
    <x v="4"/>
    <x v="10"/>
    <x v="1"/>
    <x v="603"/>
    <x v="569"/>
    <s v="N/A"/>
    <x v="0"/>
    <x v="13"/>
    <x v="614"/>
    <x v="0"/>
    <x v="3"/>
  </r>
  <r>
    <x v="619"/>
    <x v="276"/>
    <x v="47"/>
    <x v="1"/>
    <x v="2"/>
    <x v="6"/>
    <x v="0"/>
    <x v="604"/>
    <x v="570"/>
    <s v="N/A"/>
    <x v="4"/>
    <x v="22"/>
    <x v="615"/>
    <x v="0"/>
    <x v="0"/>
  </r>
  <r>
    <x v="620"/>
    <x v="26"/>
    <x v="2"/>
    <x v="0"/>
    <x v="2"/>
    <x v="6"/>
    <x v="2"/>
    <x v="605"/>
    <x v="571"/>
    <s v="N/A"/>
    <x v="0"/>
    <x v="23"/>
    <x v="616"/>
    <x v="0"/>
    <x v="0"/>
  </r>
  <r>
    <x v="621"/>
    <x v="277"/>
    <x v="10"/>
    <x v="1"/>
    <x v="2"/>
    <x v="9"/>
    <x v="2"/>
    <x v="606"/>
    <x v="572"/>
    <s v="N/A"/>
    <x v="3"/>
    <x v="4"/>
    <x v="617"/>
    <x v="0"/>
    <x v="2"/>
  </r>
  <r>
    <x v="622"/>
    <x v="21"/>
    <x v="150"/>
    <x v="0"/>
    <x v="2"/>
    <x v="9"/>
    <x v="0"/>
    <x v="607"/>
    <x v="573"/>
    <s v="N/A"/>
    <x v="3"/>
    <x v="7"/>
    <x v="618"/>
    <x v="0"/>
    <x v="3"/>
  </r>
  <r>
    <x v="623"/>
    <x v="81"/>
    <x v="371"/>
    <x v="0"/>
    <x v="1"/>
    <x v="1"/>
    <x v="0"/>
    <x v="608"/>
    <x v="574"/>
    <s v="N/A"/>
    <x v="3"/>
    <x v="17"/>
    <x v="619"/>
    <x v="0"/>
    <x v="2"/>
  </r>
  <r>
    <x v="624"/>
    <x v="50"/>
    <x v="372"/>
    <x v="1"/>
    <x v="2"/>
    <x v="4"/>
    <x v="0"/>
    <x v="609"/>
    <x v="416"/>
    <s v="N/A"/>
    <x v="6"/>
    <x v="15"/>
    <x v="620"/>
    <x v="0"/>
    <x v="2"/>
  </r>
  <r>
    <x v="625"/>
    <x v="55"/>
    <x v="373"/>
    <x v="1"/>
    <x v="2"/>
    <x v="4"/>
    <x v="1"/>
    <x v="610"/>
    <x v="575"/>
    <s v="N/A"/>
    <x v="0"/>
    <x v="10"/>
    <x v="621"/>
    <x v="0"/>
    <x v="0"/>
  </r>
  <r>
    <x v="626"/>
    <x v="8"/>
    <x v="374"/>
    <x v="1"/>
    <x v="2"/>
    <x v="6"/>
    <x v="0"/>
    <x v="611"/>
    <x v="576"/>
    <s v="N/A"/>
    <x v="6"/>
    <x v="15"/>
    <x v="622"/>
    <x v="0"/>
    <x v="2"/>
  </r>
  <r>
    <x v="627"/>
    <x v="278"/>
    <x v="45"/>
    <x v="1"/>
    <x v="2"/>
    <x v="4"/>
    <x v="0"/>
    <x v="612"/>
    <x v="115"/>
    <s v="N/A"/>
    <x v="1"/>
    <x v="1"/>
    <x v="623"/>
    <x v="0"/>
    <x v="3"/>
  </r>
  <r>
    <x v="628"/>
    <x v="64"/>
    <x v="375"/>
    <x v="0"/>
    <x v="2"/>
    <x v="6"/>
    <x v="1"/>
    <x v="613"/>
    <x v="577"/>
    <s v="N/A"/>
    <x v="0"/>
    <x v="0"/>
    <x v="624"/>
    <x v="0"/>
    <x v="0"/>
  </r>
  <r>
    <x v="629"/>
    <x v="116"/>
    <x v="376"/>
    <x v="1"/>
    <x v="2"/>
    <x v="4"/>
    <x v="0"/>
    <x v="614"/>
    <x v="300"/>
    <s v="N/A"/>
    <x v="3"/>
    <x v="7"/>
    <x v="625"/>
    <x v="0"/>
    <x v="2"/>
  </r>
  <r>
    <x v="630"/>
    <x v="252"/>
    <x v="13"/>
    <x v="1"/>
    <x v="2"/>
    <x v="9"/>
    <x v="0"/>
    <x v="615"/>
    <x v="343"/>
    <s v="N/A"/>
    <x v="1"/>
    <x v="1"/>
    <x v="626"/>
    <x v="0"/>
    <x v="2"/>
  </r>
  <r>
    <x v="631"/>
    <x v="53"/>
    <x v="30"/>
    <x v="1"/>
    <x v="7"/>
    <x v="20"/>
    <x v="1"/>
    <x v="616"/>
    <x v="578"/>
    <s v="N/A"/>
    <x v="0"/>
    <x v="13"/>
    <x v="627"/>
    <x v="0"/>
    <x v="2"/>
  </r>
  <r>
    <x v="632"/>
    <x v="95"/>
    <x v="377"/>
    <x v="1"/>
    <x v="2"/>
    <x v="9"/>
    <x v="1"/>
    <x v="617"/>
    <x v="155"/>
    <s v="N/A"/>
    <x v="1"/>
    <x v="1"/>
    <x v="628"/>
    <x v="0"/>
    <x v="2"/>
  </r>
  <r>
    <x v="633"/>
    <x v="107"/>
    <x v="378"/>
    <x v="0"/>
    <x v="2"/>
    <x v="6"/>
    <x v="0"/>
    <x v="618"/>
    <x v="579"/>
    <s v="N/A"/>
    <x v="1"/>
    <x v="5"/>
    <x v="629"/>
    <x v="0"/>
    <x v="1"/>
  </r>
  <r>
    <x v="634"/>
    <x v="123"/>
    <x v="379"/>
    <x v="0"/>
    <x v="4"/>
    <x v="7"/>
    <x v="0"/>
    <x v="619"/>
    <x v="580"/>
    <s v="N/A"/>
    <x v="0"/>
    <x v="10"/>
    <x v="630"/>
    <x v="0"/>
    <x v="2"/>
  </r>
  <r>
    <x v="635"/>
    <x v="50"/>
    <x v="281"/>
    <x v="0"/>
    <x v="1"/>
    <x v="1"/>
    <x v="1"/>
    <x v="620"/>
    <x v="378"/>
    <s v="N/A"/>
    <x v="6"/>
    <x v="19"/>
    <x v="631"/>
    <x v="0"/>
    <x v="1"/>
  </r>
  <r>
    <x v="636"/>
    <x v="27"/>
    <x v="96"/>
    <x v="1"/>
    <x v="2"/>
    <x v="9"/>
    <x v="3"/>
    <x v="621"/>
    <x v="313"/>
    <s v="N/A"/>
    <x v="3"/>
    <x v="17"/>
    <x v="632"/>
    <x v="0"/>
    <x v="3"/>
  </r>
  <r>
    <x v="637"/>
    <x v="18"/>
    <x v="36"/>
    <x v="1"/>
    <x v="2"/>
    <x v="4"/>
    <x v="0"/>
    <x v="622"/>
    <x v="581"/>
    <s v="N/A"/>
    <x v="3"/>
    <x v="4"/>
    <x v="633"/>
    <x v="0"/>
    <x v="0"/>
  </r>
  <r>
    <x v="638"/>
    <x v="57"/>
    <x v="380"/>
    <x v="0"/>
    <x v="6"/>
    <x v="19"/>
    <x v="1"/>
    <x v="623"/>
    <x v="366"/>
    <s v="N/A"/>
    <x v="0"/>
    <x v="10"/>
    <x v="634"/>
    <x v="0"/>
    <x v="0"/>
  </r>
  <r>
    <x v="639"/>
    <x v="233"/>
    <x v="122"/>
    <x v="1"/>
    <x v="7"/>
    <x v="20"/>
    <x v="2"/>
    <x v="430"/>
    <x v="582"/>
    <s v="N/A"/>
    <x v="6"/>
    <x v="21"/>
    <x v="635"/>
    <x v="0"/>
    <x v="3"/>
  </r>
  <r>
    <x v="640"/>
    <x v="279"/>
    <x v="381"/>
    <x v="0"/>
    <x v="2"/>
    <x v="4"/>
    <x v="0"/>
    <x v="624"/>
    <x v="583"/>
    <s v="N/A"/>
    <x v="3"/>
    <x v="17"/>
    <x v="636"/>
    <x v="0"/>
    <x v="2"/>
  </r>
  <r>
    <x v="641"/>
    <x v="80"/>
    <x v="107"/>
    <x v="0"/>
    <x v="2"/>
    <x v="4"/>
    <x v="0"/>
    <x v="625"/>
    <x v="584"/>
    <s v="N/A"/>
    <x v="4"/>
    <x v="8"/>
    <x v="637"/>
    <x v="0"/>
    <x v="2"/>
  </r>
  <r>
    <x v="642"/>
    <x v="280"/>
    <x v="382"/>
    <x v="0"/>
    <x v="2"/>
    <x v="9"/>
    <x v="3"/>
    <x v="626"/>
    <x v="585"/>
    <s v="N/A"/>
    <x v="3"/>
    <x v="4"/>
    <x v="638"/>
    <x v="0"/>
    <x v="3"/>
  </r>
  <r>
    <x v="643"/>
    <x v="16"/>
    <x v="64"/>
    <x v="0"/>
    <x v="1"/>
    <x v="3"/>
    <x v="0"/>
    <x v="627"/>
    <x v="586"/>
    <d v="2018-01-10T00:00:00"/>
    <x v="4"/>
    <x v="8"/>
    <x v="639"/>
    <x v="0"/>
    <x v="2"/>
  </r>
  <r>
    <x v="644"/>
    <x v="50"/>
    <x v="383"/>
    <x v="0"/>
    <x v="2"/>
    <x v="9"/>
    <x v="0"/>
    <x v="628"/>
    <x v="454"/>
    <s v="N/A"/>
    <x v="4"/>
    <x v="6"/>
    <x v="640"/>
    <x v="0"/>
    <x v="0"/>
  </r>
  <r>
    <x v="645"/>
    <x v="177"/>
    <x v="384"/>
    <x v="0"/>
    <x v="1"/>
    <x v="2"/>
    <x v="2"/>
    <x v="629"/>
    <x v="587"/>
    <s v="N/A"/>
    <x v="3"/>
    <x v="4"/>
    <x v="641"/>
    <x v="0"/>
    <x v="2"/>
  </r>
  <r>
    <x v="646"/>
    <x v="55"/>
    <x v="385"/>
    <x v="1"/>
    <x v="2"/>
    <x v="4"/>
    <x v="1"/>
    <x v="630"/>
    <x v="588"/>
    <s v="N/A"/>
    <x v="0"/>
    <x v="10"/>
    <x v="107"/>
    <x v="0"/>
    <x v="0"/>
  </r>
  <r>
    <x v="647"/>
    <x v="160"/>
    <x v="252"/>
    <x v="0"/>
    <x v="2"/>
    <x v="9"/>
    <x v="1"/>
    <x v="631"/>
    <x v="589"/>
    <s v="N/A"/>
    <x v="0"/>
    <x v="13"/>
    <x v="642"/>
    <x v="0"/>
    <x v="1"/>
  </r>
  <r>
    <x v="648"/>
    <x v="103"/>
    <x v="386"/>
    <x v="0"/>
    <x v="2"/>
    <x v="4"/>
    <x v="0"/>
    <x v="632"/>
    <x v="590"/>
    <d v="2019-03-27T00:00:00"/>
    <x v="3"/>
    <x v="7"/>
    <x v="643"/>
    <x v="0"/>
    <x v="0"/>
  </r>
  <r>
    <x v="649"/>
    <x v="38"/>
    <x v="10"/>
    <x v="1"/>
    <x v="2"/>
    <x v="4"/>
    <x v="1"/>
    <x v="633"/>
    <x v="483"/>
    <s v="N/A"/>
    <x v="6"/>
    <x v="19"/>
    <x v="644"/>
    <x v="0"/>
    <x v="1"/>
  </r>
  <r>
    <x v="650"/>
    <x v="2"/>
    <x v="10"/>
    <x v="1"/>
    <x v="2"/>
    <x v="6"/>
    <x v="0"/>
    <x v="634"/>
    <x v="591"/>
    <s v="N/A"/>
    <x v="1"/>
    <x v="5"/>
    <x v="645"/>
    <x v="0"/>
    <x v="3"/>
  </r>
  <r>
    <x v="651"/>
    <x v="73"/>
    <x v="387"/>
    <x v="1"/>
    <x v="2"/>
    <x v="4"/>
    <x v="2"/>
    <x v="635"/>
    <x v="510"/>
    <s v="N/A"/>
    <x v="1"/>
    <x v="2"/>
    <x v="646"/>
    <x v="0"/>
    <x v="3"/>
  </r>
  <r>
    <x v="652"/>
    <x v="281"/>
    <x v="388"/>
    <x v="1"/>
    <x v="2"/>
    <x v="9"/>
    <x v="1"/>
    <x v="636"/>
    <x v="592"/>
    <s v="N/A"/>
    <x v="1"/>
    <x v="1"/>
    <x v="647"/>
    <x v="0"/>
    <x v="2"/>
  </r>
  <r>
    <x v="653"/>
    <x v="67"/>
    <x v="378"/>
    <x v="1"/>
    <x v="1"/>
    <x v="3"/>
    <x v="0"/>
    <x v="637"/>
    <x v="593"/>
    <s v="N/A"/>
    <x v="3"/>
    <x v="17"/>
    <x v="648"/>
    <x v="0"/>
    <x v="1"/>
  </r>
  <r>
    <x v="654"/>
    <x v="50"/>
    <x v="389"/>
    <x v="0"/>
    <x v="2"/>
    <x v="4"/>
    <x v="0"/>
    <x v="638"/>
    <x v="594"/>
    <s v="N/A"/>
    <x v="4"/>
    <x v="6"/>
    <x v="649"/>
    <x v="0"/>
    <x v="2"/>
  </r>
  <r>
    <x v="655"/>
    <x v="33"/>
    <x v="390"/>
    <x v="0"/>
    <x v="2"/>
    <x v="4"/>
    <x v="0"/>
    <x v="639"/>
    <x v="595"/>
    <s v="N/A"/>
    <x v="1"/>
    <x v="1"/>
    <x v="650"/>
    <x v="0"/>
    <x v="2"/>
  </r>
  <r>
    <x v="656"/>
    <x v="223"/>
    <x v="391"/>
    <x v="1"/>
    <x v="2"/>
    <x v="9"/>
    <x v="0"/>
    <x v="640"/>
    <x v="596"/>
    <s v="N/A"/>
    <x v="0"/>
    <x v="0"/>
    <x v="651"/>
    <x v="0"/>
    <x v="1"/>
  </r>
  <r>
    <x v="657"/>
    <x v="282"/>
    <x v="17"/>
    <x v="0"/>
    <x v="2"/>
    <x v="9"/>
    <x v="0"/>
    <x v="641"/>
    <x v="597"/>
    <s v="N/A"/>
    <x v="2"/>
    <x v="3"/>
    <x v="652"/>
    <x v="0"/>
    <x v="3"/>
  </r>
  <r>
    <x v="658"/>
    <x v="44"/>
    <x v="232"/>
    <x v="0"/>
    <x v="2"/>
    <x v="9"/>
    <x v="0"/>
    <x v="642"/>
    <x v="598"/>
    <s v="N/A"/>
    <x v="6"/>
    <x v="15"/>
    <x v="653"/>
    <x v="0"/>
    <x v="2"/>
  </r>
  <r>
    <x v="659"/>
    <x v="206"/>
    <x v="392"/>
    <x v="1"/>
    <x v="4"/>
    <x v="10"/>
    <x v="0"/>
    <x v="643"/>
    <x v="599"/>
    <s v="N/A"/>
    <x v="0"/>
    <x v="0"/>
    <x v="654"/>
    <x v="0"/>
    <x v="3"/>
  </r>
  <r>
    <x v="660"/>
    <x v="67"/>
    <x v="310"/>
    <x v="1"/>
    <x v="7"/>
    <x v="20"/>
    <x v="0"/>
    <x v="644"/>
    <x v="600"/>
    <s v="N/A"/>
    <x v="1"/>
    <x v="1"/>
    <x v="655"/>
    <x v="0"/>
    <x v="2"/>
  </r>
  <r>
    <x v="661"/>
    <x v="164"/>
    <x v="45"/>
    <x v="1"/>
    <x v="2"/>
    <x v="9"/>
    <x v="1"/>
    <x v="645"/>
    <x v="601"/>
    <s v="N/A"/>
    <x v="0"/>
    <x v="10"/>
    <x v="656"/>
    <x v="0"/>
    <x v="1"/>
  </r>
  <r>
    <x v="662"/>
    <x v="48"/>
    <x v="89"/>
    <x v="1"/>
    <x v="2"/>
    <x v="4"/>
    <x v="0"/>
    <x v="646"/>
    <x v="602"/>
    <d v="2024-07-30T00:00:00"/>
    <x v="2"/>
    <x v="3"/>
    <x v="657"/>
    <x v="0"/>
    <x v="2"/>
  </r>
  <r>
    <x v="663"/>
    <x v="38"/>
    <x v="383"/>
    <x v="0"/>
    <x v="1"/>
    <x v="3"/>
    <x v="1"/>
    <x v="647"/>
    <x v="603"/>
    <d v="2021-09-24T00:00:00"/>
    <x v="0"/>
    <x v="0"/>
    <x v="658"/>
    <x v="0"/>
    <x v="1"/>
  </r>
  <r>
    <x v="664"/>
    <x v="230"/>
    <x v="393"/>
    <x v="1"/>
    <x v="4"/>
    <x v="17"/>
    <x v="1"/>
    <x v="648"/>
    <x v="604"/>
    <s v="N/A"/>
    <x v="6"/>
    <x v="19"/>
    <x v="659"/>
    <x v="0"/>
    <x v="1"/>
  </r>
  <r>
    <x v="665"/>
    <x v="283"/>
    <x v="394"/>
    <x v="1"/>
    <x v="2"/>
    <x v="4"/>
    <x v="0"/>
    <x v="649"/>
    <x v="605"/>
    <s v="N/A"/>
    <x v="3"/>
    <x v="4"/>
    <x v="660"/>
    <x v="0"/>
    <x v="0"/>
  </r>
  <r>
    <x v="666"/>
    <x v="44"/>
    <x v="395"/>
    <x v="1"/>
    <x v="2"/>
    <x v="4"/>
    <x v="1"/>
    <x v="650"/>
    <x v="606"/>
    <s v="N/A"/>
    <x v="0"/>
    <x v="10"/>
    <x v="661"/>
    <x v="0"/>
    <x v="1"/>
  </r>
  <r>
    <x v="667"/>
    <x v="262"/>
    <x v="396"/>
    <x v="1"/>
    <x v="3"/>
    <x v="18"/>
    <x v="0"/>
    <x v="651"/>
    <x v="607"/>
    <s v="N/A"/>
    <x v="3"/>
    <x v="7"/>
    <x v="662"/>
    <x v="0"/>
    <x v="0"/>
  </r>
  <r>
    <x v="668"/>
    <x v="284"/>
    <x v="76"/>
    <x v="1"/>
    <x v="5"/>
    <x v="8"/>
    <x v="0"/>
    <x v="652"/>
    <x v="26"/>
    <s v="N/A"/>
    <x v="1"/>
    <x v="5"/>
    <x v="663"/>
    <x v="0"/>
    <x v="1"/>
  </r>
  <r>
    <x v="669"/>
    <x v="125"/>
    <x v="253"/>
    <x v="1"/>
    <x v="2"/>
    <x v="4"/>
    <x v="2"/>
    <x v="653"/>
    <x v="608"/>
    <d v="2023-06-07T00:00:00"/>
    <x v="1"/>
    <x v="2"/>
    <x v="664"/>
    <x v="0"/>
    <x v="3"/>
  </r>
  <r>
    <x v="670"/>
    <x v="57"/>
    <x v="230"/>
    <x v="0"/>
    <x v="2"/>
    <x v="4"/>
    <x v="1"/>
    <x v="654"/>
    <x v="609"/>
    <d v="2018-03-05T00:00:00"/>
    <x v="4"/>
    <x v="8"/>
    <x v="665"/>
    <x v="0"/>
    <x v="1"/>
  </r>
  <r>
    <x v="671"/>
    <x v="97"/>
    <x v="397"/>
    <x v="1"/>
    <x v="5"/>
    <x v="8"/>
    <x v="2"/>
    <x v="655"/>
    <x v="610"/>
    <s v="N/A"/>
    <x v="6"/>
    <x v="15"/>
    <x v="666"/>
    <x v="0"/>
    <x v="0"/>
  </r>
  <r>
    <x v="672"/>
    <x v="73"/>
    <x v="398"/>
    <x v="0"/>
    <x v="2"/>
    <x v="4"/>
    <x v="1"/>
    <x v="656"/>
    <x v="611"/>
    <d v="2023-05-10T00:00:00"/>
    <x v="1"/>
    <x v="1"/>
    <x v="667"/>
    <x v="0"/>
    <x v="1"/>
  </r>
  <r>
    <x v="673"/>
    <x v="184"/>
    <x v="244"/>
    <x v="1"/>
    <x v="2"/>
    <x v="9"/>
    <x v="0"/>
    <x v="657"/>
    <x v="589"/>
    <s v="N/A"/>
    <x v="4"/>
    <x v="6"/>
    <x v="668"/>
    <x v="0"/>
    <x v="0"/>
  </r>
  <r>
    <x v="674"/>
    <x v="234"/>
    <x v="290"/>
    <x v="1"/>
    <x v="0"/>
    <x v="12"/>
    <x v="3"/>
    <x v="658"/>
    <x v="251"/>
    <s v="N/A"/>
    <x v="3"/>
    <x v="4"/>
    <x v="669"/>
    <x v="0"/>
    <x v="3"/>
  </r>
  <r>
    <x v="675"/>
    <x v="285"/>
    <x v="208"/>
    <x v="1"/>
    <x v="1"/>
    <x v="1"/>
    <x v="0"/>
    <x v="659"/>
    <x v="443"/>
    <s v="N/A"/>
    <x v="1"/>
    <x v="5"/>
    <x v="670"/>
    <x v="0"/>
    <x v="1"/>
  </r>
  <r>
    <x v="676"/>
    <x v="97"/>
    <x v="399"/>
    <x v="1"/>
    <x v="2"/>
    <x v="6"/>
    <x v="0"/>
    <x v="660"/>
    <x v="612"/>
    <s v="N/A"/>
    <x v="1"/>
    <x v="1"/>
    <x v="671"/>
    <x v="0"/>
    <x v="2"/>
  </r>
  <r>
    <x v="677"/>
    <x v="286"/>
    <x v="400"/>
    <x v="0"/>
    <x v="2"/>
    <x v="9"/>
    <x v="0"/>
    <x v="661"/>
    <x v="613"/>
    <s v="N/A"/>
    <x v="1"/>
    <x v="5"/>
    <x v="672"/>
    <x v="0"/>
    <x v="2"/>
  </r>
  <r>
    <x v="678"/>
    <x v="21"/>
    <x v="189"/>
    <x v="1"/>
    <x v="0"/>
    <x v="0"/>
    <x v="1"/>
    <x v="662"/>
    <x v="614"/>
    <s v="N/A"/>
    <x v="0"/>
    <x v="10"/>
    <x v="673"/>
    <x v="0"/>
    <x v="2"/>
  </r>
  <r>
    <x v="679"/>
    <x v="46"/>
    <x v="401"/>
    <x v="0"/>
    <x v="6"/>
    <x v="19"/>
    <x v="0"/>
    <x v="663"/>
    <x v="615"/>
    <s v="N/A"/>
    <x v="6"/>
    <x v="21"/>
    <x v="674"/>
    <x v="0"/>
    <x v="0"/>
  </r>
  <r>
    <x v="680"/>
    <x v="74"/>
    <x v="402"/>
    <x v="1"/>
    <x v="2"/>
    <x v="9"/>
    <x v="3"/>
    <x v="664"/>
    <x v="616"/>
    <s v="N/A"/>
    <x v="3"/>
    <x v="4"/>
    <x v="675"/>
    <x v="0"/>
    <x v="1"/>
  </r>
  <r>
    <x v="681"/>
    <x v="143"/>
    <x v="403"/>
    <x v="1"/>
    <x v="7"/>
    <x v="20"/>
    <x v="0"/>
    <x v="135"/>
    <x v="617"/>
    <s v="N/A"/>
    <x v="6"/>
    <x v="15"/>
    <x v="676"/>
    <x v="0"/>
    <x v="0"/>
  </r>
  <r>
    <x v="682"/>
    <x v="287"/>
    <x v="404"/>
    <x v="1"/>
    <x v="2"/>
    <x v="9"/>
    <x v="0"/>
    <x v="665"/>
    <x v="579"/>
    <s v="N/A"/>
    <x v="0"/>
    <x v="10"/>
    <x v="677"/>
    <x v="0"/>
    <x v="0"/>
  </r>
  <r>
    <x v="683"/>
    <x v="243"/>
    <x v="405"/>
    <x v="0"/>
    <x v="2"/>
    <x v="4"/>
    <x v="0"/>
    <x v="666"/>
    <x v="618"/>
    <s v="N/A"/>
    <x v="1"/>
    <x v="5"/>
    <x v="678"/>
    <x v="0"/>
    <x v="2"/>
  </r>
  <r>
    <x v="684"/>
    <x v="89"/>
    <x v="189"/>
    <x v="0"/>
    <x v="2"/>
    <x v="4"/>
    <x v="2"/>
    <x v="667"/>
    <x v="71"/>
    <d v="2024-08-19T00:00:00"/>
    <x v="6"/>
    <x v="21"/>
    <x v="679"/>
    <x v="0"/>
    <x v="3"/>
  </r>
  <r>
    <x v="685"/>
    <x v="288"/>
    <x v="270"/>
    <x v="1"/>
    <x v="0"/>
    <x v="12"/>
    <x v="0"/>
    <x v="34"/>
    <x v="619"/>
    <s v="N/A"/>
    <x v="6"/>
    <x v="15"/>
    <x v="680"/>
    <x v="0"/>
    <x v="2"/>
  </r>
  <r>
    <x v="686"/>
    <x v="26"/>
    <x v="406"/>
    <x v="0"/>
    <x v="2"/>
    <x v="4"/>
    <x v="2"/>
    <x v="668"/>
    <x v="620"/>
    <d v="2019-12-01T00:00:00"/>
    <x v="3"/>
    <x v="4"/>
    <x v="681"/>
    <x v="0"/>
    <x v="2"/>
  </r>
  <r>
    <x v="687"/>
    <x v="289"/>
    <x v="407"/>
    <x v="1"/>
    <x v="2"/>
    <x v="9"/>
    <x v="0"/>
    <x v="669"/>
    <x v="104"/>
    <s v="N/A"/>
    <x v="6"/>
    <x v="19"/>
    <x v="682"/>
    <x v="0"/>
    <x v="0"/>
  </r>
  <r>
    <x v="688"/>
    <x v="211"/>
    <x v="317"/>
    <x v="1"/>
    <x v="2"/>
    <x v="6"/>
    <x v="0"/>
    <x v="670"/>
    <x v="621"/>
    <s v="N/A"/>
    <x v="0"/>
    <x v="10"/>
    <x v="683"/>
    <x v="0"/>
    <x v="0"/>
  </r>
  <r>
    <x v="689"/>
    <x v="133"/>
    <x v="286"/>
    <x v="1"/>
    <x v="2"/>
    <x v="6"/>
    <x v="1"/>
    <x v="671"/>
    <x v="622"/>
    <s v="N/A"/>
    <x v="0"/>
    <x v="0"/>
    <x v="684"/>
    <x v="0"/>
    <x v="1"/>
  </r>
  <r>
    <x v="690"/>
    <x v="233"/>
    <x v="408"/>
    <x v="0"/>
    <x v="2"/>
    <x v="4"/>
    <x v="0"/>
    <x v="672"/>
    <x v="305"/>
    <s v="N/A"/>
    <x v="3"/>
    <x v="7"/>
    <x v="621"/>
    <x v="0"/>
    <x v="2"/>
  </r>
  <r>
    <x v="691"/>
    <x v="160"/>
    <x v="79"/>
    <x v="1"/>
    <x v="2"/>
    <x v="4"/>
    <x v="0"/>
    <x v="529"/>
    <x v="390"/>
    <s v="N/A"/>
    <x v="1"/>
    <x v="5"/>
    <x v="685"/>
    <x v="0"/>
    <x v="2"/>
  </r>
  <r>
    <x v="692"/>
    <x v="23"/>
    <x v="409"/>
    <x v="1"/>
    <x v="2"/>
    <x v="9"/>
    <x v="1"/>
    <x v="673"/>
    <x v="623"/>
    <s v="N/A"/>
    <x v="0"/>
    <x v="0"/>
    <x v="686"/>
    <x v="0"/>
    <x v="0"/>
  </r>
  <r>
    <x v="693"/>
    <x v="98"/>
    <x v="410"/>
    <x v="1"/>
    <x v="2"/>
    <x v="4"/>
    <x v="3"/>
    <x v="674"/>
    <x v="624"/>
    <s v="N/A"/>
    <x v="2"/>
    <x v="16"/>
    <x v="687"/>
    <x v="0"/>
    <x v="3"/>
  </r>
  <r>
    <x v="694"/>
    <x v="290"/>
    <x v="115"/>
    <x v="1"/>
    <x v="2"/>
    <x v="4"/>
    <x v="0"/>
    <x v="675"/>
    <x v="625"/>
    <s v="N/A"/>
    <x v="3"/>
    <x v="4"/>
    <x v="688"/>
    <x v="0"/>
    <x v="1"/>
  </r>
  <r>
    <x v="695"/>
    <x v="32"/>
    <x v="12"/>
    <x v="1"/>
    <x v="2"/>
    <x v="4"/>
    <x v="0"/>
    <x v="676"/>
    <x v="626"/>
    <s v="N/A"/>
    <x v="4"/>
    <x v="6"/>
    <x v="689"/>
    <x v="0"/>
    <x v="2"/>
  </r>
  <r>
    <x v="696"/>
    <x v="70"/>
    <x v="411"/>
    <x v="1"/>
    <x v="2"/>
    <x v="6"/>
    <x v="0"/>
    <x v="677"/>
    <x v="627"/>
    <s v="N/A"/>
    <x v="1"/>
    <x v="5"/>
    <x v="690"/>
    <x v="0"/>
    <x v="2"/>
  </r>
  <r>
    <x v="697"/>
    <x v="100"/>
    <x v="6"/>
    <x v="1"/>
    <x v="2"/>
    <x v="9"/>
    <x v="1"/>
    <x v="678"/>
    <x v="628"/>
    <s v="N/A"/>
    <x v="0"/>
    <x v="13"/>
    <x v="691"/>
    <x v="0"/>
    <x v="0"/>
  </r>
  <r>
    <x v="698"/>
    <x v="7"/>
    <x v="114"/>
    <x v="0"/>
    <x v="7"/>
    <x v="20"/>
    <x v="2"/>
    <x v="679"/>
    <x v="125"/>
    <s v="N/A"/>
    <x v="1"/>
    <x v="2"/>
    <x v="692"/>
    <x v="0"/>
    <x v="3"/>
  </r>
  <r>
    <x v="699"/>
    <x v="291"/>
    <x v="13"/>
    <x v="0"/>
    <x v="2"/>
    <x v="4"/>
    <x v="0"/>
    <x v="680"/>
    <x v="629"/>
    <s v="N/A"/>
    <x v="0"/>
    <x v="0"/>
    <x v="693"/>
    <x v="0"/>
    <x v="2"/>
  </r>
  <r>
    <x v="700"/>
    <x v="234"/>
    <x v="412"/>
    <x v="1"/>
    <x v="2"/>
    <x v="9"/>
    <x v="1"/>
    <x v="681"/>
    <x v="630"/>
    <s v="N/A"/>
    <x v="0"/>
    <x v="13"/>
    <x v="694"/>
    <x v="0"/>
    <x v="0"/>
  </r>
  <r>
    <x v="701"/>
    <x v="56"/>
    <x v="199"/>
    <x v="1"/>
    <x v="2"/>
    <x v="4"/>
    <x v="0"/>
    <x v="682"/>
    <x v="631"/>
    <d v="2021-07-04T00:00:00"/>
    <x v="1"/>
    <x v="5"/>
    <x v="695"/>
    <x v="0"/>
    <x v="3"/>
  </r>
  <r>
    <x v="702"/>
    <x v="207"/>
    <x v="413"/>
    <x v="0"/>
    <x v="4"/>
    <x v="10"/>
    <x v="0"/>
    <x v="683"/>
    <x v="632"/>
    <s v="N/A"/>
    <x v="1"/>
    <x v="1"/>
    <x v="696"/>
    <x v="0"/>
    <x v="3"/>
  </r>
  <r>
    <x v="703"/>
    <x v="44"/>
    <x v="317"/>
    <x v="0"/>
    <x v="2"/>
    <x v="6"/>
    <x v="3"/>
    <x v="684"/>
    <x v="633"/>
    <s v="N/A"/>
    <x v="3"/>
    <x v="4"/>
    <x v="697"/>
    <x v="0"/>
    <x v="2"/>
  </r>
  <r>
    <x v="704"/>
    <x v="208"/>
    <x v="223"/>
    <x v="0"/>
    <x v="2"/>
    <x v="9"/>
    <x v="3"/>
    <x v="685"/>
    <x v="634"/>
    <s v="N/A"/>
    <x v="3"/>
    <x v="4"/>
    <x v="698"/>
    <x v="0"/>
    <x v="2"/>
  </r>
  <r>
    <x v="705"/>
    <x v="94"/>
    <x v="165"/>
    <x v="0"/>
    <x v="2"/>
    <x v="9"/>
    <x v="0"/>
    <x v="686"/>
    <x v="635"/>
    <s v="N/A"/>
    <x v="0"/>
    <x v="0"/>
    <x v="699"/>
    <x v="0"/>
    <x v="0"/>
  </r>
  <r>
    <x v="706"/>
    <x v="50"/>
    <x v="96"/>
    <x v="1"/>
    <x v="3"/>
    <x v="22"/>
    <x v="1"/>
    <x v="687"/>
    <x v="636"/>
    <s v="N/A"/>
    <x v="0"/>
    <x v="10"/>
    <x v="254"/>
    <x v="0"/>
    <x v="3"/>
  </r>
  <r>
    <x v="707"/>
    <x v="73"/>
    <x v="95"/>
    <x v="1"/>
    <x v="2"/>
    <x v="9"/>
    <x v="2"/>
    <x v="688"/>
    <x v="637"/>
    <s v="N/A"/>
    <x v="1"/>
    <x v="2"/>
    <x v="700"/>
    <x v="0"/>
    <x v="3"/>
  </r>
  <r>
    <x v="708"/>
    <x v="57"/>
    <x v="295"/>
    <x v="1"/>
    <x v="2"/>
    <x v="6"/>
    <x v="1"/>
    <x v="689"/>
    <x v="638"/>
    <s v="N/A"/>
    <x v="0"/>
    <x v="0"/>
    <x v="701"/>
    <x v="0"/>
    <x v="0"/>
  </r>
  <r>
    <x v="709"/>
    <x v="62"/>
    <x v="123"/>
    <x v="1"/>
    <x v="2"/>
    <x v="9"/>
    <x v="0"/>
    <x v="690"/>
    <x v="639"/>
    <s v="N/A"/>
    <x v="3"/>
    <x v="17"/>
    <x v="702"/>
    <x v="0"/>
    <x v="2"/>
  </r>
  <r>
    <x v="710"/>
    <x v="46"/>
    <x v="409"/>
    <x v="0"/>
    <x v="2"/>
    <x v="4"/>
    <x v="3"/>
    <x v="691"/>
    <x v="640"/>
    <d v="2021-01-03T00:00:00"/>
    <x v="3"/>
    <x v="4"/>
    <x v="703"/>
    <x v="0"/>
    <x v="3"/>
  </r>
  <r>
    <x v="711"/>
    <x v="265"/>
    <x v="414"/>
    <x v="0"/>
    <x v="2"/>
    <x v="6"/>
    <x v="2"/>
    <x v="692"/>
    <x v="641"/>
    <s v="N/A"/>
    <x v="6"/>
    <x v="15"/>
    <x v="704"/>
    <x v="0"/>
    <x v="0"/>
  </r>
  <r>
    <x v="712"/>
    <x v="54"/>
    <x v="415"/>
    <x v="1"/>
    <x v="0"/>
    <x v="23"/>
    <x v="0"/>
    <x v="693"/>
    <x v="642"/>
    <s v="N/A"/>
    <x v="0"/>
    <x v="0"/>
    <x v="705"/>
    <x v="0"/>
    <x v="0"/>
  </r>
  <r>
    <x v="713"/>
    <x v="42"/>
    <x v="416"/>
    <x v="1"/>
    <x v="2"/>
    <x v="4"/>
    <x v="3"/>
    <x v="694"/>
    <x v="643"/>
    <s v="N/A"/>
    <x v="3"/>
    <x v="17"/>
    <x v="706"/>
    <x v="0"/>
    <x v="3"/>
  </r>
  <r>
    <x v="714"/>
    <x v="91"/>
    <x v="375"/>
    <x v="0"/>
    <x v="2"/>
    <x v="4"/>
    <x v="0"/>
    <x v="695"/>
    <x v="644"/>
    <s v="N/A"/>
    <x v="1"/>
    <x v="5"/>
    <x v="707"/>
    <x v="0"/>
    <x v="2"/>
  </r>
  <r>
    <x v="715"/>
    <x v="292"/>
    <x v="334"/>
    <x v="0"/>
    <x v="2"/>
    <x v="4"/>
    <x v="1"/>
    <x v="696"/>
    <x v="645"/>
    <d v="2018-12-19T00:00:00"/>
    <x v="4"/>
    <x v="8"/>
    <x v="708"/>
    <x v="0"/>
    <x v="1"/>
  </r>
  <r>
    <x v="716"/>
    <x v="293"/>
    <x v="417"/>
    <x v="0"/>
    <x v="3"/>
    <x v="5"/>
    <x v="0"/>
    <x v="697"/>
    <x v="646"/>
    <d v="2024-08-26T00:00:00"/>
    <x v="3"/>
    <x v="7"/>
    <x v="709"/>
    <x v="0"/>
    <x v="0"/>
  </r>
  <r>
    <x v="717"/>
    <x v="38"/>
    <x v="295"/>
    <x v="0"/>
    <x v="2"/>
    <x v="9"/>
    <x v="1"/>
    <x v="698"/>
    <x v="647"/>
    <s v="N/A"/>
    <x v="6"/>
    <x v="19"/>
    <x v="453"/>
    <x v="0"/>
    <x v="1"/>
  </r>
  <r>
    <x v="718"/>
    <x v="94"/>
    <x v="23"/>
    <x v="1"/>
    <x v="2"/>
    <x v="9"/>
    <x v="0"/>
    <x v="699"/>
    <x v="648"/>
    <s v="N/A"/>
    <x v="0"/>
    <x v="10"/>
    <x v="710"/>
    <x v="0"/>
    <x v="3"/>
  </r>
  <r>
    <x v="719"/>
    <x v="161"/>
    <x v="18"/>
    <x v="0"/>
    <x v="2"/>
    <x v="4"/>
    <x v="0"/>
    <x v="190"/>
    <x v="649"/>
    <s v="N/A"/>
    <x v="4"/>
    <x v="22"/>
    <x v="711"/>
    <x v="0"/>
    <x v="0"/>
  </r>
  <r>
    <x v="720"/>
    <x v="294"/>
    <x v="314"/>
    <x v="0"/>
    <x v="2"/>
    <x v="9"/>
    <x v="0"/>
    <x v="700"/>
    <x v="650"/>
    <s v="N/A"/>
    <x v="6"/>
    <x v="15"/>
    <x v="712"/>
    <x v="0"/>
    <x v="2"/>
  </r>
  <r>
    <x v="721"/>
    <x v="57"/>
    <x v="418"/>
    <x v="1"/>
    <x v="2"/>
    <x v="4"/>
    <x v="0"/>
    <x v="701"/>
    <x v="651"/>
    <s v="N/A"/>
    <x v="6"/>
    <x v="15"/>
    <x v="713"/>
    <x v="0"/>
    <x v="2"/>
  </r>
  <r>
    <x v="722"/>
    <x v="223"/>
    <x v="189"/>
    <x v="1"/>
    <x v="2"/>
    <x v="4"/>
    <x v="1"/>
    <x v="702"/>
    <x v="652"/>
    <s v="N/A"/>
    <x v="0"/>
    <x v="13"/>
    <x v="714"/>
    <x v="0"/>
    <x v="1"/>
  </r>
  <r>
    <x v="723"/>
    <x v="230"/>
    <x v="21"/>
    <x v="1"/>
    <x v="2"/>
    <x v="4"/>
    <x v="0"/>
    <x v="703"/>
    <x v="653"/>
    <s v="N/A"/>
    <x v="6"/>
    <x v="15"/>
    <x v="715"/>
    <x v="0"/>
    <x v="2"/>
  </r>
  <r>
    <x v="724"/>
    <x v="233"/>
    <x v="371"/>
    <x v="1"/>
    <x v="3"/>
    <x v="22"/>
    <x v="2"/>
    <x v="704"/>
    <x v="654"/>
    <s v="N/A"/>
    <x v="3"/>
    <x v="4"/>
    <x v="716"/>
    <x v="0"/>
    <x v="2"/>
  </r>
  <r>
    <x v="725"/>
    <x v="3"/>
    <x v="244"/>
    <x v="1"/>
    <x v="2"/>
    <x v="4"/>
    <x v="0"/>
    <x v="705"/>
    <x v="473"/>
    <s v="N/A"/>
    <x v="4"/>
    <x v="12"/>
    <x v="717"/>
    <x v="0"/>
    <x v="2"/>
  </r>
  <r>
    <x v="726"/>
    <x v="222"/>
    <x v="375"/>
    <x v="1"/>
    <x v="2"/>
    <x v="6"/>
    <x v="0"/>
    <x v="706"/>
    <x v="587"/>
    <s v="N/A"/>
    <x v="1"/>
    <x v="2"/>
    <x v="718"/>
    <x v="0"/>
    <x v="2"/>
  </r>
  <r>
    <x v="727"/>
    <x v="172"/>
    <x v="252"/>
    <x v="0"/>
    <x v="2"/>
    <x v="9"/>
    <x v="2"/>
    <x v="707"/>
    <x v="655"/>
    <s v="N/A"/>
    <x v="3"/>
    <x v="4"/>
    <x v="719"/>
    <x v="0"/>
    <x v="0"/>
  </r>
  <r>
    <x v="728"/>
    <x v="24"/>
    <x v="419"/>
    <x v="0"/>
    <x v="2"/>
    <x v="4"/>
    <x v="0"/>
    <x v="708"/>
    <x v="656"/>
    <s v="N/A"/>
    <x v="1"/>
    <x v="18"/>
    <x v="339"/>
    <x v="0"/>
    <x v="0"/>
  </r>
  <r>
    <x v="729"/>
    <x v="295"/>
    <x v="420"/>
    <x v="1"/>
    <x v="2"/>
    <x v="4"/>
    <x v="0"/>
    <x v="709"/>
    <x v="358"/>
    <s v="N/A"/>
    <x v="1"/>
    <x v="5"/>
    <x v="720"/>
    <x v="0"/>
    <x v="3"/>
  </r>
  <r>
    <x v="730"/>
    <x v="125"/>
    <x v="333"/>
    <x v="0"/>
    <x v="2"/>
    <x v="6"/>
    <x v="0"/>
    <x v="710"/>
    <x v="362"/>
    <s v="N/A"/>
    <x v="3"/>
    <x v="4"/>
    <x v="721"/>
    <x v="0"/>
    <x v="0"/>
  </r>
  <r>
    <x v="731"/>
    <x v="262"/>
    <x v="421"/>
    <x v="1"/>
    <x v="2"/>
    <x v="6"/>
    <x v="3"/>
    <x v="711"/>
    <x v="657"/>
    <s v="N/A"/>
    <x v="3"/>
    <x v="4"/>
    <x v="722"/>
    <x v="0"/>
    <x v="3"/>
  </r>
  <r>
    <x v="732"/>
    <x v="18"/>
    <x v="422"/>
    <x v="1"/>
    <x v="2"/>
    <x v="6"/>
    <x v="2"/>
    <x v="712"/>
    <x v="319"/>
    <s v="N/A"/>
    <x v="3"/>
    <x v="17"/>
    <x v="723"/>
    <x v="0"/>
    <x v="2"/>
  </r>
  <r>
    <x v="733"/>
    <x v="172"/>
    <x v="423"/>
    <x v="0"/>
    <x v="2"/>
    <x v="4"/>
    <x v="1"/>
    <x v="266"/>
    <x v="658"/>
    <s v="N/A"/>
    <x v="0"/>
    <x v="13"/>
    <x v="724"/>
    <x v="0"/>
    <x v="1"/>
  </r>
  <r>
    <x v="734"/>
    <x v="296"/>
    <x v="424"/>
    <x v="0"/>
    <x v="2"/>
    <x v="4"/>
    <x v="0"/>
    <x v="713"/>
    <x v="659"/>
    <s v="N/A"/>
    <x v="6"/>
    <x v="15"/>
    <x v="725"/>
    <x v="0"/>
    <x v="2"/>
  </r>
  <r>
    <x v="735"/>
    <x v="24"/>
    <x v="38"/>
    <x v="1"/>
    <x v="2"/>
    <x v="9"/>
    <x v="0"/>
    <x v="714"/>
    <x v="477"/>
    <s v="N/A"/>
    <x v="0"/>
    <x v="13"/>
    <x v="726"/>
    <x v="0"/>
    <x v="3"/>
  </r>
  <r>
    <x v="736"/>
    <x v="67"/>
    <x v="401"/>
    <x v="1"/>
    <x v="2"/>
    <x v="4"/>
    <x v="1"/>
    <x v="715"/>
    <x v="660"/>
    <s v="N/A"/>
    <x v="0"/>
    <x v="13"/>
    <x v="727"/>
    <x v="0"/>
    <x v="0"/>
  </r>
  <r>
    <x v="737"/>
    <x v="27"/>
    <x v="249"/>
    <x v="1"/>
    <x v="2"/>
    <x v="9"/>
    <x v="0"/>
    <x v="716"/>
    <x v="661"/>
    <s v="N/A"/>
    <x v="1"/>
    <x v="5"/>
    <x v="728"/>
    <x v="0"/>
    <x v="0"/>
  </r>
  <r>
    <x v="738"/>
    <x v="42"/>
    <x v="3"/>
    <x v="1"/>
    <x v="2"/>
    <x v="4"/>
    <x v="1"/>
    <x v="717"/>
    <x v="662"/>
    <s v="N/A"/>
    <x v="0"/>
    <x v="0"/>
    <x v="729"/>
    <x v="0"/>
    <x v="2"/>
  </r>
  <r>
    <x v="739"/>
    <x v="103"/>
    <x v="184"/>
    <x v="1"/>
    <x v="3"/>
    <x v="22"/>
    <x v="0"/>
    <x v="718"/>
    <x v="380"/>
    <s v="N/A"/>
    <x v="1"/>
    <x v="1"/>
    <x v="730"/>
    <x v="0"/>
    <x v="2"/>
  </r>
  <r>
    <x v="740"/>
    <x v="38"/>
    <x v="184"/>
    <x v="0"/>
    <x v="1"/>
    <x v="1"/>
    <x v="1"/>
    <x v="719"/>
    <x v="663"/>
    <d v="2021-09-25T00:00:00"/>
    <x v="0"/>
    <x v="0"/>
    <x v="731"/>
    <x v="0"/>
    <x v="3"/>
  </r>
  <r>
    <x v="741"/>
    <x v="108"/>
    <x v="425"/>
    <x v="0"/>
    <x v="6"/>
    <x v="11"/>
    <x v="1"/>
    <x v="720"/>
    <x v="664"/>
    <s v="N/A"/>
    <x v="1"/>
    <x v="1"/>
    <x v="732"/>
    <x v="0"/>
    <x v="2"/>
  </r>
  <r>
    <x v="742"/>
    <x v="119"/>
    <x v="157"/>
    <x v="1"/>
    <x v="5"/>
    <x v="13"/>
    <x v="3"/>
    <x v="721"/>
    <x v="665"/>
    <d v="2018-04-09T00:00:00"/>
    <x v="3"/>
    <x v="4"/>
    <x v="733"/>
    <x v="0"/>
    <x v="3"/>
  </r>
  <r>
    <x v="743"/>
    <x v="23"/>
    <x v="273"/>
    <x v="0"/>
    <x v="1"/>
    <x v="3"/>
    <x v="1"/>
    <x v="722"/>
    <x v="306"/>
    <s v="N/A"/>
    <x v="0"/>
    <x v="0"/>
    <x v="734"/>
    <x v="0"/>
    <x v="0"/>
  </r>
  <r>
    <x v="744"/>
    <x v="33"/>
    <x v="135"/>
    <x v="1"/>
    <x v="2"/>
    <x v="6"/>
    <x v="0"/>
    <x v="723"/>
    <x v="666"/>
    <s v="N/A"/>
    <x v="3"/>
    <x v="17"/>
    <x v="735"/>
    <x v="0"/>
    <x v="0"/>
  </r>
  <r>
    <x v="745"/>
    <x v="33"/>
    <x v="426"/>
    <x v="0"/>
    <x v="2"/>
    <x v="4"/>
    <x v="2"/>
    <x v="724"/>
    <x v="667"/>
    <d v="2017-09-13T00:00:00"/>
    <x v="3"/>
    <x v="17"/>
    <x v="736"/>
    <x v="0"/>
    <x v="3"/>
  </r>
  <r>
    <x v="746"/>
    <x v="35"/>
    <x v="184"/>
    <x v="0"/>
    <x v="2"/>
    <x v="9"/>
    <x v="0"/>
    <x v="725"/>
    <x v="668"/>
    <s v="N/A"/>
    <x v="4"/>
    <x v="8"/>
    <x v="737"/>
    <x v="0"/>
    <x v="2"/>
  </r>
  <r>
    <x v="747"/>
    <x v="133"/>
    <x v="378"/>
    <x v="0"/>
    <x v="2"/>
    <x v="9"/>
    <x v="0"/>
    <x v="726"/>
    <x v="669"/>
    <s v="N/A"/>
    <x v="0"/>
    <x v="0"/>
    <x v="738"/>
    <x v="0"/>
    <x v="0"/>
  </r>
  <r>
    <x v="748"/>
    <x v="297"/>
    <x v="401"/>
    <x v="1"/>
    <x v="2"/>
    <x v="4"/>
    <x v="1"/>
    <x v="359"/>
    <x v="670"/>
    <d v="2018-09-11T00:00:00"/>
    <x v="1"/>
    <x v="1"/>
    <x v="739"/>
    <x v="0"/>
    <x v="1"/>
  </r>
  <r>
    <x v="749"/>
    <x v="7"/>
    <x v="427"/>
    <x v="1"/>
    <x v="1"/>
    <x v="1"/>
    <x v="0"/>
    <x v="727"/>
    <x v="145"/>
    <s v="N/A"/>
    <x v="2"/>
    <x v="3"/>
    <x v="740"/>
    <x v="0"/>
    <x v="2"/>
  </r>
  <r>
    <x v="750"/>
    <x v="221"/>
    <x v="45"/>
    <x v="1"/>
    <x v="2"/>
    <x v="9"/>
    <x v="0"/>
    <x v="728"/>
    <x v="671"/>
    <s v="N/A"/>
    <x v="3"/>
    <x v="7"/>
    <x v="741"/>
    <x v="0"/>
    <x v="0"/>
  </r>
  <r>
    <x v="751"/>
    <x v="212"/>
    <x v="36"/>
    <x v="0"/>
    <x v="3"/>
    <x v="5"/>
    <x v="1"/>
    <x v="729"/>
    <x v="672"/>
    <s v="N/A"/>
    <x v="0"/>
    <x v="10"/>
    <x v="742"/>
    <x v="0"/>
    <x v="3"/>
  </r>
  <r>
    <x v="752"/>
    <x v="172"/>
    <x v="428"/>
    <x v="0"/>
    <x v="2"/>
    <x v="4"/>
    <x v="2"/>
    <x v="730"/>
    <x v="673"/>
    <s v="N/A"/>
    <x v="3"/>
    <x v="17"/>
    <x v="743"/>
    <x v="0"/>
    <x v="2"/>
  </r>
  <r>
    <x v="753"/>
    <x v="298"/>
    <x v="98"/>
    <x v="0"/>
    <x v="2"/>
    <x v="6"/>
    <x v="2"/>
    <x v="731"/>
    <x v="674"/>
    <s v="N/A"/>
    <x v="3"/>
    <x v="17"/>
    <x v="744"/>
    <x v="0"/>
    <x v="0"/>
  </r>
  <r>
    <x v="754"/>
    <x v="299"/>
    <x v="429"/>
    <x v="0"/>
    <x v="2"/>
    <x v="4"/>
    <x v="1"/>
    <x v="732"/>
    <x v="675"/>
    <s v="N/A"/>
    <x v="0"/>
    <x v="13"/>
    <x v="745"/>
    <x v="0"/>
    <x v="0"/>
  </r>
  <r>
    <x v="755"/>
    <x v="300"/>
    <x v="430"/>
    <x v="1"/>
    <x v="4"/>
    <x v="17"/>
    <x v="0"/>
    <x v="733"/>
    <x v="676"/>
    <d v="2022-05-21T00:00:00"/>
    <x v="6"/>
    <x v="21"/>
    <x v="746"/>
    <x v="0"/>
    <x v="0"/>
  </r>
  <r>
    <x v="756"/>
    <x v="3"/>
    <x v="322"/>
    <x v="0"/>
    <x v="2"/>
    <x v="6"/>
    <x v="1"/>
    <x v="734"/>
    <x v="677"/>
    <s v="N/A"/>
    <x v="0"/>
    <x v="0"/>
    <x v="747"/>
    <x v="0"/>
    <x v="2"/>
  </r>
  <r>
    <x v="757"/>
    <x v="57"/>
    <x v="90"/>
    <x v="1"/>
    <x v="2"/>
    <x v="9"/>
    <x v="1"/>
    <x v="735"/>
    <x v="678"/>
    <s v="N/A"/>
    <x v="1"/>
    <x v="1"/>
    <x v="748"/>
    <x v="0"/>
    <x v="1"/>
  </r>
  <r>
    <x v="758"/>
    <x v="55"/>
    <x v="431"/>
    <x v="0"/>
    <x v="2"/>
    <x v="6"/>
    <x v="1"/>
    <x v="736"/>
    <x v="386"/>
    <s v="N/A"/>
    <x v="0"/>
    <x v="13"/>
    <x v="749"/>
    <x v="0"/>
    <x v="2"/>
  </r>
  <r>
    <x v="759"/>
    <x v="44"/>
    <x v="17"/>
    <x v="1"/>
    <x v="2"/>
    <x v="4"/>
    <x v="0"/>
    <x v="737"/>
    <x v="679"/>
    <s v="N/A"/>
    <x v="5"/>
    <x v="11"/>
    <x v="750"/>
    <x v="0"/>
    <x v="0"/>
  </r>
  <r>
    <x v="760"/>
    <x v="142"/>
    <x v="432"/>
    <x v="1"/>
    <x v="2"/>
    <x v="4"/>
    <x v="0"/>
    <x v="738"/>
    <x v="680"/>
    <s v="N/A"/>
    <x v="2"/>
    <x v="9"/>
    <x v="751"/>
    <x v="0"/>
    <x v="0"/>
  </r>
  <r>
    <x v="761"/>
    <x v="172"/>
    <x v="101"/>
    <x v="1"/>
    <x v="1"/>
    <x v="1"/>
    <x v="0"/>
    <x v="739"/>
    <x v="681"/>
    <s v="N/A"/>
    <x v="3"/>
    <x v="17"/>
    <x v="752"/>
    <x v="0"/>
    <x v="2"/>
  </r>
  <r>
    <x v="762"/>
    <x v="301"/>
    <x v="31"/>
    <x v="0"/>
    <x v="2"/>
    <x v="6"/>
    <x v="0"/>
    <x v="740"/>
    <x v="682"/>
    <s v="N/A"/>
    <x v="6"/>
    <x v="15"/>
    <x v="753"/>
    <x v="0"/>
    <x v="0"/>
  </r>
  <r>
    <x v="763"/>
    <x v="50"/>
    <x v="433"/>
    <x v="1"/>
    <x v="2"/>
    <x v="4"/>
    <x v="0"/>
    <x v="741"/>
    <x v="683"/>
    <s v="N/A"/>
    <x v="3"/>
    <x v="7"/>
    <x v="754"/>
    <x v="0"/>
    <x v="2"/>
  </r>
  <r>
    <x v="764"/>
    <x v="57"/>
    <x v="92"/>
    <x v="0"/>
    <x v="2"/>
    <x v="9"/>
    <x v="3"/>
    <x v="742"/>
    <x v="684"/>
    <s v="N/A"/>
    <x v="3"/>
    <x v="4"/>
    <x v="755"/>
    <x v="0"/>
    <x v="2"/>
  </r>
  <r>
    <x v="765"/>
    <x v="24"/>
    <x v="44"/>
    <x v="0"/>
    <x v="3"/>
    <x v="5"/>
    <x v="0"/>
    <x v="743"/>
    <x v="685"/>
    <s v="N/A"/>
    <x v="2"/>
    <x v="16"/>
    <x v="756"/>
    <x v="0"/>
    <x v="0"/>
  </r>
  <r>
    <x v="766"/>
    <x v="23"/>
    <x v="45"/>
    <x v="0"/>
    <x v="7"/>
    <x v="15"/>
    <x v="0"/>
    <x v="744"/>
    <x v="686"/>
    <s v="N/A"/>
    <x v="3"/>
    <x v="4"/>
    <x v="757"/>
    <x v="0"/>
    <x v="2"/>
  </r>
  <r>
    <x v="767"/>
    <x v="50"/>
    <x v="84"/>
    <x v="1"/>
    <x v="2"/>
    <x v="4"/>
    <x v="0"/>
    <x v="745"/>
    <x v="687"/>
    <s v="N/A"/>
    <x v="0"/>
    <x v="10"/>
    <x v="758"/>
    <x v="0"/>
    <x v="2"/>
  </r>
  <r>
    <x v="768"/>
    <x v="302"/>
    <x v="434"/>
    <x v="0"/>
    <x v="2"/>
    <x v="4"/>
    <x v="0"/>
    <x v="746"/>
    <x v="688"/>
    <s v="N/A"/>
    <x v="1"/>
    <x v="2"/>
    <x v="759"/>
    <x v="0"/>
    <x v="2"/>
  </r>
  <r>
    <x v="769"/>
    <x v="10"/>
    <x v="435"/>
    <x v="1"/>
    <x v="2"/>
    <x v="6"/>
    <x v="1"/>
    <x v="747"/>
    <x v="689"/>
    <s v="N/A"/>
    <x v="6"/>
    <x v="19"/>
    <x v="162"/>
    <x v="0"/>
    <x v="0"/>
  </r>
  <r>
    <x v="770"/>
    <x v="205"/>
    <x v="122"/>
    <x v="0"/>
    <x v="2"/>
    <x v="9"/>
    <x v="2"/>
    <x v="748"/>
    <x v="690"/>
    <s v="N/A"/>
    <x v="3"/>
    <x v="25"/>
    <x v="760"/>
    <x v="0"/>
    <x v="2"/>
  </r>
  <r>
    <x v="771"/>
    <x v="253"/>
    <x v="140"/>
    <x v="1"/>
    <x v="5"/>
    <x v="21"/>
    <x v="0"/>
    <x v="749"/>
    <x v="165"/>
    <s v="N/A"/>
    <x v="3"/>
    <x v="7"/>
    <x v="761"/>
    <x v="0"/>
    <x v="2"/>
  </r>
  <r>
    <x v="772"/>
    <x v="303"/>
    <x v="436"/>
    <x v="0"/>
    <x v="1"/>
    <x v="1"/>
    <x v="0"/>
    <x v="750"/>
    <x v="691"/>
    <s v="N/A"/>
    <x v="1"/>
    <x v="2"/>
    <x v="762"/>
    <x v="0"/>
    <x v="0"/>
  </r>
  <r>
    <x v="773"/>
    <x v="239"/>
    <x v="198"/>
    <x v="0"/>
    <x v="2"/>
    <x v="4"/>
    <x v="0"/>
    <x v="751"/>
    <x v="692"/>
    <d v="2021-02-02T00:00:00"/>
    <x v="1"/>
    <x v="5"/>
    <x v="763"/>
    <x v="0"/>
    <x v="2"/>
  </r>
  <r>
    <x v="774"/>
    <x v="236"/>
    <x v="50"/>
    <x v="1"/>
    <x v="2"/>
    <x v="4"/>
    <x v="0"/>
    <x v="752"/>
    <x v="589"/>
    <d v="2021-12-29T00:00:00"/>
    <x v="1"/>
    <x v="5"/>
    <x v="764"/>
    <x v="0"/>
    <x v="3"/>
  </r>
  <r>
    <x v="775"/>
    <x v="89"/>
    <x v="437"/>
    <x v="1"/>
    <x v="2"/>
    <x v="9"/>
    <x v="3"/>
    <x v="753"/>
    <x v="693"/>
    <s v="N/A"/>
    <x v="3"/>
    <x v="17"/>
    <x v="765"/>
    <x v="0"/>
    <x v="0"/>
  </r>
  <r>
    <x v="776"/>
    <x v="304"/>
    <x v="244"/>
    <x v="1"/>
    <x v="1"/>
    <x v="2"/>
    <x v="1"/>
    <x v="754"/>
    <x v="694"/>
    <s v="N/A"/>
    <x v="1"/>
    <x v="1"/>
    <x v="766"/>
    <x v="0"/>
    <x v="1"/>
  </r>
  <r>
    <x v="777"/>
    <x v="135"/>
    <x v="438"/>
    <x v="1"/>
    <x v="4"/>
    <x v="17"/>
    <x v="1"/>
    <x v="755"/>
    <x v="695"/>
    <s v="N/A"/>
    <x v="6"/>
    <x v="19"/>
    <x v="767"/>
    <x v="0"/>
    <x v="1"/>
  </r>
  <r>
    <x v="778"/>
    <x v="305"/>
    <x v="324"/>
    <x v="1"/>
    <x v="1"/>
    <x v="3"/>
    <x v="1"/>
    <x v="756"/>
    <x v="696"/>
    <s v="N/A"/>
    <x v="4"/>
    <x v="12"/>
    <x v="768"/>
    <x v="0"/>
    <x v="2"/>
  </r>
  <r>
    <x v="779"/>
    <x v="26"/>
    <x v="439"/>
    <x v="0"/>
    <x v="3"/>
    <x v="5"/>
    <x v="2"/>
    <x v="757"/>
    <x v="377"/>
    <s v="N/A"/>
    <x v="6"/>
    <x v="21"/>
    <x v="769"/>
    <x v="0"/>
    <x v="2"/>
  </r>
  <r>
    <x v="780"/>
    <x v="109"/>
    <x v="440"/>
    <x v="1"/>
    <x v="2"/>
    <x v="9"/>
    <x v="0"/>
    <x v="758"/>
    <x v="697"/>
    <s v="N/A"/>
    <x v="1"/>
    <x v="5"/>
    <x v="770"/>
    <x v="0"/>
    <x v="2"/>
  </r>
  <r>
    <x v="781"/>
    <x v="116"/>
    <x v="48"/>
    <x v="1"/>
    <x v="0"/>
    <x v="12"/>
    <x v="0"/>
    <x v="759"/>
    <x v="475"/>
    <s v="N/A"/>
    <x v="6"/>
    <x v="15"/>
    <x v="771"/>
    <x v="0"/>
    <x v="0"/>
  </r>
  <r>
    <x v="782"/>
    <x v="98"/>
    <x v="441"/>
    <x v="1"/>
    <x v="1"/>
    <x v="2"/>
    <x v="2"/>
    <x v="760"/>
    <x v="698"/>
    <s v="N/A"/>
    <x v="6"/>
    <x v="15"/>
    <x v="772"/>
    <x v="0"/>
    <x v="2"/>
  </r>
  <r>
    <x v="783"/>
    <x v="306"/>
    <x v="321"/>
    <x v="0"/>
    <x v="4"/>
    <x v="7"/>
    <x v="1"/>
    <x v="761"/>
    <x v="670"/>
    <s v="N/A"/>
    <x v="1"/>
    <x v="1"/>
    <x v="773"/>
    <x v="0"/>
    <x v="0"/>
  </r>
  <r>
    <x v="784"/>
    <x v="307"/>
    <x v="442"/>
    <x v="1"/>
    <x v="2"/>
    <x v="6"/>
    <x v="1"/>
    <x v="762"/>
    <x v="699"/>
    <s v="N/A"/>
    <x v="4"/>
    <x v="12"/>
    <x v="774"/>
    <x v="0"/>
    <x v="2"/>
  </r>
  <r>
    <x v="785"/>
    <x v="308"/>
    <x v="44"/>
    <x v="1"/>
    <x v="3"/>
    <x v="22"/>
    <x v="1"/>
    <x v="763"/>
    <x v="53"/>
    <s v="N/A"/>
    <x v="1"/>
    <x v="1"/>
    <x v="775"/>
    <x v="0"/>
    <x v="1"/>
  </r>
  <r>
    <x v="786"/>
    <x v="54"/>
    <x v="149"/>
    <x v="1"/>
    <x v="2"/>
    <x v="9"/>
    <x v="0"/>
    <x v="764"/>
    <x v="127"/>
    <s v="N/A"/>
    <x v="1"/>
    <x v="5"/>
    <x v="776"/>
    <x v="0"/>
    <x v="0"/>
  </r>
  <r>
    <x v="787"/>
    <x v="309"/>
    <x v="443"/>
    <x v="1"/>
    <x v="6"/>
    <x v="11"/>
    <x v="1"/>
    <x v="765"/>
    <x v="700"/>
    <s v="N/A"/>
    <x v="0"/>
    <x v="10"/>
    <x v="777"/>
    <x v="0"/>
    <x v="2"/>
  </r>
  <r>
    <x v="788"/>
    <x v="48"/>
    <x v="444"/>
    <x v="0"/>
    <x v="2"/>
    <x v="6"/>
    <x v="1"/>
    <x v="766"/>
    <x v="701"/>
    <s v="N/A"/>
    <x v="0"/>
    <x v="13"/>
    <x v="778"/>
    <x v="0"/>
    <x v="1"/>
  </r>
  <r>
    <x v="789"/>
    <x v="310"/>
    <x v="445"/>
    <x v="1"/>
    <x v="1"/>
    <x v="1"/>
    <x v="0"/>
    <x v="767"/>
    <x v="702"/>
    <s v="N/A"/>
    <x v="6"/>
    <x v="15"/>
    <x v="779"/>
    <x v="0"/>
    <x v="0"/>
  </r>
  <r>
    <x v="790"/>
    <x v="294"/>
    <x v="446"/>
    <x v="1"/>
    <x v="1"/>
    <x v="2"/>
    <x v="0"/>
    <x v="768"/>
    <x v="703"/>
    <s v="N/A"/>
    <x v="3"/>
    <x v="7"/>
    <x v="780"/>
    <x v="0"/>
    <x v="2"/>
  </r>
  <r>
    <x v="791"/>
    <x v="6"/>
    <x v="432"/>
    <x v="0"/>
    <x v="2"/>
    <x v="6"/>
    <x v="2"/>
    <x v="769"/>
    <x v="704"/>
    <s v="N/A"/>
    <x v="1"/>
    <x v="2"/>
    <x v="781"/>
    <x v="0"/>
    <x v="2"/>
  </r>
  <r>
    <x v="792"/>
    <x v="193"/>
    <x v="101"/>
    <x v="1"/>
    <x v="2"/>
    <x v="6"/>
    <x v="2"/>
    <x v="770"/>
    <x v="705"/>
    <s v="N/A"/>
    <x v="6"/>
    <x v="15"/>
    <x v="782"/>
    <x v="0"/>
    <x v="2"/>
  </r>
  <r>
    <x v="793"/>
    <x v="311"/>
    <x v="252"/>
    <x v="0"/>
    <x v="2"/>
    <x v="4"/>
    <x v="0"/>
    <x v="771"/>
    <x v="706"/>
    <d v="2019-10-30T00:00:00"/>
    <x v="4"/>
    <x v="6"/>
    <x v="783"/>
    <x v="0"/>
    <x v="2"/>
  </r>
  <r>
    <x v="794"/>
    <x v="70"/>
    <x v="312"/>
    <x v="1"/>
    <x v="1"/>
    <x v="3"/>
    <x v="0"/>
    <x v="772"/>
    <x v="707"/>
    <s v="N/A"/>
    <x v="6"/>
    <x v="15"/>
    <x v="784"/>
    <x v="0"/>
    <x v="1"/>
  </r>
  <r>
    <x v="795"/>
    <x v="312"/>
    <x v="62"/>
    <x v="0"/>
    <x v="1"/>
    <x v="3"/>
    <x v="2"/>
    <x v="773"/>
    <x v="708"/>
    <s v="N/A"/>
    <x v="1"/>
    <x v="2"/>
    <x v="785"/>
    <x v="0"/>
    <x v="2"/>
  </r>
  <r>
    <x v="796"/>
    <x v="100"/>
    <x v="98"/>
    <x v="1"/>
    <x v="2"/>
    <x v="9"/>
    <x v="0"/>
    <x v="774"/>
    <x v="709"/>
    <s v="N/A"/>
    <x v="6"/>
    <x v="21"/>
    <x v="786"/>
    <x v="0"/>
    <x v="0"/>
  </r>
  <r>
    <x v="797"/>
    <x v="213"/>
    <x v="437"/>
    <x v="1"/>
    <x v="2"/>
    <x v="9"/>
    <x v="1"/>
    <x v="775"/>
    <x v="710"/>
    <s v="N/A"/>
    <x v="0"/>
    <x v="13"/>
    <x v="787"/>
    <x v="0"/>
    <x v="0"/>
  </r>
  <r>
    <x v="798"/>
    <x v="119"/>
    <x v="447"/>
    <x v="1"/>
    <x v="4"/>
    <x v="10"/>
    <x v="1"/>
    <x v="776"/>
    <x v="711"/>
    <s v="N/A"/>
    <x v="6"/>
    <x v="19"/>
    <x v="788"/>
    <x v="0"/>
    <x v="2"/>
  </r>
  <r>
    <x v="799"/>
    <x v="313"/>
    <x v="438"/>
    <x v="1"/>
    <x v="2"/>
    <x v="9"/>
    <x v="0"/>
    <x v="777"/>
    <x v="712"/>
    <s v="N/A"/>
    <x v="5"/>
    <x v="26"/>
    <x v="789"/>
    <x v="0"/>
    <x v="2"/>
  </r>
  <r>
    <x v="800"/>
    <x v="72"/>
    <x v="383"/>
    <x v="0"/>
    <x v="2"/>
    <x v="4"/>
    <x v="0"/>
    <x v="778"/>
    <x v="713"/>
    <s v="N/A"/>
    <x v="1"/>
    <x v="1"/>
    <x v="790"/>
    <x v="0"/>
    <x v="2"/>
  </r>
  <r>
    <x v="801"/>
    <x v="23"/>
    <x v="116"/>
    <x v="1"/>
    <x v="1"/>
    <x v="1"/>
    <x v="0"/>
    <x v="779"/>
    <x v="714"/>
    <d v="2021-05-16T00:00:00"/>
    <x v="3"/>
    <x v="7"/>
    <x v="791"/>
    <x v="0"/>
    <x v="0"/>
  </r>
  <r>
    <x v="802"/>
    <x v="283"/>
    <x v="354"/>
    <x v="1"/>
    <x v="2"/>
    <x v="4"/>
    <x v="0"/>
    <x v="780"/>
    <x v="715"/>
    <d v="2018-01-03T00:00:00"/>
    <x v="3"/>
    <x v="7"/>
    <x v="792"/>
    <x v="0"/>
    <x v="2"/>
  </r>
  <r>
    <x v="803"/>
    <x v="95"/>
    <x v="448"/>
    <x v="0"/>
    <x v="2"/>
    <x v="4"/>
    <x v="0"/>
    <x v="781"/>
    <x v="716"/>
    <s v="N/A"/>
    <x v="2"/>
    <x v="16"/>
    <x v="793"/>
    <x v="0"/>
    <x v="0"/>
  </r>
  <r>
    <x v="804"/>
    <x v="232"/>
    <x v="122"/>
    <x v="1"/>
    <x v="7"/>
    <x v="15"/>
    <x v="1"/>
    <x v="782"/>
    <x v="110"/>
    <s v="N/A"/>
    <x v="1"/>
    <x v="1"/>
    <x v="794"/>
    <x v="0"/>
    <x v="1"/>
  </r>
  <r>
    <x v="805"/>
    <x v="63"/>
    <x v="1"/>
    <x v="0"/>
    <x v="2"/>
    <x v="4"/>
    <x v="0"/>
    <x v="783"/>
    <x v="717"/>
    <s v="N/A"/>
    <x v="1"/>
    <x v="5"/>
    <x v="795"/>
    <x v="0"/>
    <x v="0"/>
  </r>
  <r>
    <x v="806"/>
    <x v="314"/>
    <x v="98"/>
    <x v="0"/>
    <x v="2"/>
    <x v="4"/>
    <x v="0"/>
    <x v="784"/>
    <x v="718"/>
    <s v="N/A"/>
    <x v="6"/>
    <x v="19"/>
    <x v="796"/>
    <x v="0"/>
    <x v="2"/>
  </r>
  <r>
    <x v="807"/>
    <x v="240"/>
    <x v="89"/>
    <x v="0"/>
    <x v="2"/>
    <x v="4"/>
    <x v="0"/>
    <x v="785"/>
    <x v="719"/>
    <s v="N/A"/>
    <x v="1"/>
    <x v="5"/>
    <x v="797"/>
    <x v="0"/>
    <x v="2"/>
  </r>
  <r>
    <x v="808"/>
    <x v="254"/>
    <x v="166"/>
    <x v="1"/>
    <x v="2"/>
    <x v="9"/>
    <x v="0"/>
    <x v="786"/>
    <x v="720"/>
    <s v="N/A"/>
    <x v="1"/>
    <x v="5"/>
    <x v="798"/>
    <x v="0"/>
    <x v="2"/>
  </r>
  <r>
    <x v="809"/>
    <x v="130"/>
    <x v="449"/>
    <x v="0"/>
    <x v="2"/>
    <x v="9"/>
    <x v="1"/>
    <x v="787"/>
    <x v="394"/>
    <s v="N/A"/>
    <x v="0"/>
    <x v="13"/>
    <x v="799"/>
    <x v="0"/>
    <x v="2"/>
  </r>
  <r>
    <x v="810"/>
    <x v="47"/>
    <x v="418"/>
    <x v="0"/>
    <x v="2"/>
    <x v="9"/>
    <x v="0"/>
    <x v="788"/>
    <x v="698"/>
    <s v="N/A"/>
    <x v="3"/>
    <x v="4"/>
    <x v="800"/>
    <x v="0"/>
    <x v="0"/>
  </r>
  <r>
    <x v="811"/>
    <x v="315"/>
    <x v="181"/>
    <x v="0"/>
    <x v="2"/>
    <x v="4"/>
    <x v="1"/>
    <x v="149"/>
    <x v="279"/>
    <s v="N/A"/>
    <x v="0"/>
    <x v="0"/>
    <x v="801"/>
    <x v="0"/>
    <x v="1"/>
  </r>
  <r>
    <x v="812"/>
    <x v="26"/>
    <x v="450"/>
    <x v="0"/>
    <x v="2"/>
    <x v="4"/>
    <x v="1"/>
    <x v="789"/>
    <x v="721"/>
    <s v="N/A"/>
    <x v="6"/>
    <x v="19"/>
    <x v="802"/>
    <x v="0"/>
    <x v="1"/>
  </r>
  <r>
    <x v="813"/>
    <x v="312"/>
    <x v="154"/>
    <x v="0"/>
    <x v="2"/>
    <x v="6"/>
    <x v="0"/>
    <x v="790"/>
    <x v="722"/>
    <s v="N/A"/>
    <x v="1"/>
    <x v="5"/>
    <x v="803"/>
    <x v="0"/>
    <x v="1"/>
  </r>
  <r>
    <x v="814"/>
    <x v="16"/>
    <x v="451"/>
    <x v="1"/>
    <x v="2"/>
    <x v="4"/>
    <x v="0"/>
    <x v="791"/>
    <x v="723"/>
    <d v="2023-10-29T00:00:00"/>
    <x v="6"/>
    <x v="19"/>
    <x v="804"/>
    <x v="0"/>
    <x v="2"/>
  </r>
  <r>
    <x v="815"/>
    <x v="21"/>
    <x v="34"/>
    <x v="0"/>
    <x v="2"/>
    <x v="4"/>
    <x v="0"/>
    <x v="792"/>
    <x v="724"/>
    <s v="N/A"/>
    <x v="3"/>
    <x v="7"/>
    <x v="805"/>
    <x v="0"/>
    <x v="3"/>
  </r>
  <r>
    <x v="816"/>
    <x v="67"/>
    <x v="452"/>
    <x v="0"/>
    <x v="1"/>
    <x v="3"/>
    <x v="3"/>
    <x v="793"/>
    <x v="725"/>
    <s v="N/A"/>
    <x v="3"/>
    <x v="4"/>
    <x v="806"/>
    <x v="0"/>
    <x v="3"/>
  </r>
  <r>
    <x v="817"/>
    <x v="9"/>
    <x v="17"/>
    <x v="0"/>
    <x v="7"/>
    <x v="16"/>
    <x v="1"/>
    <x v="794"/>
    <x v="726"/>
    <s v="N/A"/>
    <x v="1"/>
    <x v="1"/>
    <x v="807"/>
    <x v="0"/>
    <x v="3"/>
  </r>
  <r>
    <x v="818"/>
    <x v="316"/>
    <x v="170"/>
    <x v="1"/>
    <x v="2"/>
    <x v="4"/>
    <x v="0"/>
    <x v="795"/>
    <x v="727"/>
    <d v="2024-09-28T00:00:00"/>
    <x v="1"/>
    <x v="2"/>
    <x v="808"/>
    <x v="0"/>
    <x v="0"/>
  </r>
  <r>
    <x v="819"/>
    <x v="63"/>
    <x v="451"/>
    <x v="1"/>
    <x v="1"/>
    <x v="1"/>
    <x v="0"/>
    <x v="796"/>
    <x v="728"/>
    <s v="N/A"/>
    <x v="1"/>
    <x v="1"/>
    <x v="809"/>
    <x v="0"/>
    <x v="0"/>
  </r>
  <r>
    <x v="820"/>
    <x v="226"/>
    <x v="453"/>
    <x v="1"/>
    <x v="1"/>
    <x v="2"/>
    <x v="0"/>
    <x v="797"/>
    <x v="729"/>
    <d v="2022-07-22T00:00:00"/>
    <x v="0"/>
    <x v="10"/>
    <x v="810"/>
    <x v="0"/>
    <x v="0"/>
  </r>
  <r>
    <x v="821"/>
    <x v="317"/>
    <x v="116"/>
    <x v="1"/>
    <x v="2"/>
    <x v="4"/>
    <x v="1"/>
    <x v="565"/>
    <x v="730"/>
    <s v="N/A"/>
    <x v="0"/>
    <x v="13"/>
    <x v="811"/>
    <x v="0"/>
    <x v="0"/>
  </r>
  <r>
    <x v="822"/>
    <x v="77"/>
    <x v="454"/>
    <x v="1"/>
    <x v="2"/>
    <x v="4"/>
    <x v="2"/>
    <x v="798"/>
    <x v="731"/>
    <d v="2021-05-23T00:00:00"/>
    <x v="6"/>
    <x v="15"/>
    <x v="812"/>
    <x v="0"/>
    <x v="2"/>
  </r>
  <r>
    <x v="823"/>
    <x v="160"/>
    <x v="455"/>
    <x v="1"/>
    <x v="2"/>
    <x v="4"/>
    <x v="1"/>
    <x v="799"/>
    <x v="732"/>
    <s v="N/A"/>
    <x v="0"/>
    <x v="0"/>
    <x v="813"/>
    <x v="0"/>
    <x v="2"/>
  </r>
  <r>
    <x v="824"/>
    <x v="318"/>
    <x v="456"/>
    <x v="1"/>
    <x v="2"/>
    <x v="9"/>
    <x v="0"/>
    <x v="800"/>
    <x v="733"/>
    <s v="N/A"/>
    <x v="1"/>
    <x v="5"/>
    <x v="814"/>
    <x v="0"/>
    <x v="2"/>
  </r>
  <r>
    <x v="825"/>
    <x v="72"/>
    <x v="161"/>
    <x v="0"/>
    <x v="2"/>
    <x v="9"/>
    <x v="0"/>
    <x v="801"/>
    <x v="734"/>
    <s v="N/A"/>
    <x v="1"/>
    <x v="5"/>
    <x v="815"/>
    <x v="0"/>
    <x v="2"/>
  </r>
  <r>
    <x v="826"/>
    <x v="64"/>
    <x v="321"/>
    <x v="0"/>
    <x v="2"/>
    <x v="4"/>
    <x v="1"/>
    <x v="802"/>
    <x v="735"/>
    <s v="N/A"/>
    <x v="0"/>
    <x v="13"/>
    <x v="816"/>
    <x v="0"/>
    <x v="1"/>
  </r>
  <r>
    <x v="827"/>
    <x v="138"/>
    <x v="457"/>
    <x v="0"/>
    <x v="1"/>
    <x v="2"/>
    <x v="2"/>
    <x v="803"/>
    <x v="736"/>
    <s v="N/A"/>
    <x v="1"/>
    <x v="2"/>
    <x v="817"/>
    <x v="0"/>
    <x v="3"/>
  </r>
  <r>
    <x v="828"/>
    <x v="21"/>
    <x v="156"/>
    <x v="0"/>
    <x v="2"/>
    <x v="4"/>
    <x v="1"/>
    <x v="804"/>
    <x v="737"/>
    <s v="N/A"/>
    <x v="0"/>
    <x v="10"/>
    <x v="818"/>
    <x v="0"/>
    <x v="1"/>
  </r>
  <r>
    <x v="829"/>
    <x v="95"/>
    <x v="458"/>
    <x v="1"/>
    <x v="6"/>
    <x v="14"/>
    <x v="0"/>
    <x v="805"/>
    <x v="738"/>
    <s v="N/A"/>
    <x v="1"/>
    <x v="2"/>
    <x v="782"/>
    <x v="0"/>
    <x v="2"/>
  </r>
  <r>
    <x v="830"/>
    <x v="42"/>
    <x v="459"/>
    <x v="1"/>
    <x v="2"/>
    <x v="6"/>
    <x v="0"/>
    <x v="806"/>
    <x v="377"/>
    <s v="N/A"/>
    <x v="3"/>
    <x v="4"/>
    <x v="819"/>
    <x v="0"/>
    <x v="0"/>
  </r>
  <r>
    <x v="831"/>
    <x v="50"/>
    <x v="460"/>
    <x v="0"/>
    <x v="0"/>
    <x v="12"/>
    <x v="0"/>
    <x v="807"/>
    <x v="183"/>
    <s v="N/A"/>
    <x v="3"/>
    <x v="7"/>
    <x v="820"/>
    <x v="0"/>
    <x v="2"/>
  </r>
  <r>
    <x v="832"/>
    <x v="42"/>
    <x v="123"/>
    <x v="1"/>
    <x v="2"/>
    <x v="4"/>
    <x v="0"/>
    <x v="808"/>
    <x v="739"/>
    <s v="N/A"/>
    <x v="3"/>
    <x v="4"/>
    <x v="821"/>
    <x v="0"/>
    <x v="2"/>
  </r>
  <r>
    <x v="833"/>
    <x v="19"/>
    <x v="431"/>
    <x v="0"/>
    <x v="3"/>
    <x v="18"/>
    <x v="0"/>
    <x v="809"/>
    <x v="130"/>
    <s v="N/A"/>
    <x v="0"/>
    <x v="0"/>
    <x v="822"/>
    <x v="0"/>
    <x v="0"/>
  </r>
  <r>
    <x v="834"/>
    <x v="74"/>
    <x v="230"/>
    <x v="1"/>
    <x v="2"/>
    <x v="4"/>
    <x v="2"/>
    <x v="810"/>
    <x v="290"/>
    <s v="N/A"/>
    <x v="1"/>
    <x v="2"/>
    <x v="823"/>
    <x v="0"/>
    <x v="3"/>
  </r>
  <r>
    <x v="835"/>
    <x v="319"/>
    <x v="100"/>
    <x v="0"/>
    <x v="2"/>
    <x v="4"/>
    <x v="0"/>
    <x v="811"/>
    <x v="94"/>
    <d v="2018-01-30T00:00:00"/>
    <x v="3"/>
    <x v="17"/>
    <x v="824"/>
    <x v="0"/>
    <x v="2"/>
  </r>
  <r>
    <x v="836"/>
    <x v="320"/>
    <x v="461"/>
    <x v="0"/>
    <x v="3"/>
    <x v="22"/>
    <x v="0"/>
    <x v="812"/>
    <x v="740"/>
    <s v="N/A"/>
    <x v="1"/>
    <x v="2"/>
    <x v="825"/>
    <x v="0"/>
    <x v="0"/>
  </r>
  <r>
    <x v="837"/>
    <x v="19"/>
    <x v="26"/>
    <x v="1"/>
    <x v="4"/>
    <x v="10"/>
    <x v="0"/>
    <x v="813"/>
    <x v="741"/>
    <s v="N/A"/>
    <x v="3"/>
    <x v="4"/>
    <x v="826"/>
    <x v="0"/>
    <x v="0"/>
  </r>
  <r>
    <x v="838"/>
    <x v="24"/>
    <x v="407"/>
    <x v="1"/>
    <x v="2"/>
    <x v="4"/>
    <x v="3"/>
    <x v="814"/>
    <x v="742"/>
    <s v="N/A"/>
    <x v="2"/>
    <x v="16"/>
    <x v="827"/>
    <x v="0"/>
    <x v="1"/>
  </r>
  <r>
    <x v="839"/>
    <x v="222"/>
    <x v="16"/>
    <x v="1"/>
    <x v="2"/>
    <x v="6"/>
    <x v="2"/>
    <x v="815"/>
    <x v="586"/>
    <s v="N/A"/>
    <x v="1"/>
    <x v="2"/>
    <x v="828"/>
    <x v="0"/>
    <x v="2"/>
  </r>
  <r>
    <x v="840"/>
    <x v="321"/>
    <x v="122"/>
    <x v="0"/>
    <x v="2"/>
    <x v="6"/>
    <x v="1"/>
    <x v="816"/>
    <x v="743"/>
    <s v="N/A"/>
    <x v="1"/>
    <x v="1"/>
    <x v="829"/>
    <x v="0"/>
    <x v="2"/>
  </r>
  <r>
    <x v="841"/>
    <x v="156"/>
    <x v="114"/>
    <x v="1"/>
    <x v="5"/>
    <x v="21"/>
    <x v="0"/>
    <x v="725"/>
    <x v="744"/>
    <d v="2022-10-09T00:00:00"/>
    <x v="0"/>
    <x v="10"/>
    <x v="830"/>
    <x v="0"/>
    <x v="2"/>
  </r>
  <r>
    <x v="842"/>
    <x v="322"/>
    <x v="462"/>
    <x v="1"/>
    <x v="2"/>
    <x v="6"/>
    <x v="0"/>
    <x v="817"/>
    <x v="745"/>
    <s v="N/A"/>
    <x v="0"/>
    <x v="13"/>
    <x v="831"/>
    <x v="0"/>
    <x v="2"/>
  </r>
  <r>
    <x v="843"/>
    <x v="113"/>
    <x v="49"/>
    <x v="1"/>
    <x v="2"/>
    <x v="9"/>
    <x v="0"/>
    <x v="818"/>
    <x v="746"/>
    <s v="N/A"/>
    <x v="6"/>
    <x v="15"/>
    <x v="832"/>
    <x v="0"/>
    <x v="2"/>
  </r>
  <r>
    <x v="844"/>
    <x v="323"/>
    <x v="99"/>
    <x v="0"/>
    <x v="2"/>
    <x v="4"/>
    <x v="0"/>
    <x v="66"/>
    <x v="73"/>
    <s v="N/A"/>
    <x v="1"/>
    <x v="1"/>
    <x v="833"/>
    <x v="0"/>
    <x v="3"/>
  </r>
  <r>
    <x v="845"/>
    <x v="247"/>
    <x v="176"/>
    <x v="0"/>
    <x v="2"/>
    <x v="9"/>
    <x v="0"/>
    <x v="819"/>
    <x v="747"/>
    <s v="N/A"/>
    <x v="4"/>
    <x v="6"/>
    <x v="834"/>
    <x v="0"/>
    <x v="0"/>
  </r>
  <r>
    <x v="846"/>
    <x v="129"/>
    <x v="463"/>
    <x v="0"/>
    <x v="2"/>
    <x v="9"/>
    <x v="0"/>
    <x v="820"/>
    <x v="608"/>
    <s v="N/A"/>
    <x v="4"/>
    <x v="6"/>
    <x v="835"/>
    <x v="0"/>
    <x v="1"/>
  </r>
  <r>
    <x v="847"/>
    <x v="143"/>
    <x v="30"/>
    <x v="1"/>
    <x v="2"/>
    <x v="4"/>
    <x v="0"/>
    <x v="821"/>
    <x v="690"/>
    <s v="N/A"/>
    <x v="1"/>
    <x v="5"/>
    <x v="836"/>
    <x v="0"/>
    <x v="2"/>
  </r>
  <r>
    <x v="848"/>
    <x v="271"/>
    <x v="464"/>
    <x v="1"/>
    <x v="2"/>
    <x v="6"/>
    <x v="0"/>
    <x v="822"/>
    <x v="748"/>
    <s v="N/A"/>
    <x v="6"/>
    <x v="15"/>
    <x v="837"/>
    <x v="0"/>
    <x v="2"/>
  </r>
  <r>
    <x v="849"/>
    <x v="61"/>
    <x v="465"/>
    <x v="0"/>
    <x v="2"/>
    <x v="9"/>
    <x v="1"/>
    <x v="823"/>
    <x v="749"/>
    <s v="N/A"/>
    <x v="0"/>
    <x v="10"/>
    <x v="838"/>
    <x v="0"/>
    <x v="0"/>
  </r>
  <r>
    <x v="850"/>
    <x v="32"/>
    <x v="387"/>
    <x v="1"/>
    <x v="2"/>
    <x v="9"/>
    <x v="0"/>
    <x v="824"/>
    <x v="750"/>
    <s v="N/A"/>
    <x v="1"/>
    <x v="5"/>
    <x v="839"/>
    <x v="0"/>
    <x v="2"/>
  </r>
  <r>
    <x v="851"/>
    <x v="324"/>
    <x v="89"/>
    <x v="1"/>
    <x v="2"/>
    <x v="9"/>
    <x v="0"/>
    <x v="825"/>
    <x v="751"/>
    <s v="N/A"/>
    <x v="6"/>
    <x v="21"/>
    <x v="840"/>
    <x v="0"/>
    <x v="0"/>
  </r>
  <r>
    <x v="852"/>
    <x v="230"/>
    <x v="76"/>
    <x v="1"/>
    <x v="6"/>
    <x v="11"/>
    <x v="0"/>
    <x v="826"/>
    <x v="705"/>
    <s v="N/A"/>
    <x v="1"/>
    <x v="5"/>
    <x v="841"/>
    <x v="0"/>
    <x v="3"/>
  </r>
  <r>
    <x v="853"/>
    <x v="25"/>
    <x v="387"/>
    <x v="0"/>
    <x v="4"/>
    <x v="7"/>
    <x v="0"/>
    <x v="827"/>
    <x v="752"/>
    <s v="N/A"/>
    <x v="1"/>
    <x v="5"/>
    <x v="842"/>
    <x v="0"/>
    <x v="3"/>
  </r>
  <r>
    <x v="854"/>
    <x v="50"/>
    <x v="466"/>
    <x v="0"/>
    <x v="2"/>
    <x v="4"/>
    <x v="0"/>
    <x v="828"/>
    <x v="753"/>
    <s v="N/A"/>
    <x v="1"/>
    <x v="2"/>
    <x v="843"/>
    <x v="0"/>
    <x v="1"/>
  </r>
  <r>
    <x v="855"/>
    <x v="325"/>
    <x v="137"/>
    <x v="1"/>
    <x v="2"/>
    <x v="6"/>
    <x v="1"/>
    <x v="829"/>
    <x v="754"/>
    <s v="N/A"/>
    <x v="1"/>
    <x v="1"/>
    <x v="844"/>
    <x v="0"/>
    <x v="1"/>
  </r>
  <r>
    <x v="856"/>
    <x v="326"/>
    <x v="373"/>
    <x v="0"/>
    <x v="5"/>
    <x v="13"/>
    <x v="3"/>
    <x v="830"/>
    <x v="755"/>
    <s v="N/A"/>
    <x v="0"/>
    <x v="23"/>
    <x v="845"/>
    <x v="0"/>
    <x v="0"/>
  </r>
  <r>
    <x v="857"/>
    <x v="195"/>
    <x v="467"/>
    <x v="0"/>
    <x v="3"/>
    <x v="5"/>
    <x v="2"/>
    <x v="214"/>
    <x v="756"/>
    <s v="N/A"/>
    <x v="2"/>
    <x v="24"/>
    <x v="846"/>
    <x v="0"/>
    <x v="3"/>
  </r>
  <r>
    <x v="858"/>
    <x v="310"/>
    <x v="468"/>
    <x v="0"/>
    <x v="2"/>
    <x v="4"/>
    <x v="0"/>
    <x v="831"/>
    <x v="757"/>
    <d v="2018-01-24T00:00:00"/>
    <x v="3"/>
    <x v="4"/>
    <x v="847"/>
    <x v="0"/>
    <x v="2"/>
  </r>
  <r>
    <x v="859"/>
    <x v="0"/>
    <x v="103"/>
    <x v="1"/>
    <x v="2"/>
    <x v="4"/>
    <x v="2"/>
    <x v="832"/>
    <x v="758"/>
    <s v="N/A"/>
    <x v="1"/>
    <x v="2"/>
    <x v="848"/>
    <x v="0"/>
    <x v="3"/>
  </r>
  <r>
    <x v="860"/>
    <x v="105"/>
    <x v="469"/>
    <x v="0"/>
    <x v="6"/>
    <x v="11"/>
    <x v="0"/>
    <x v="833"/>
    <x v="759"/>
    <s v="N/A"/>
    <x v="0"/>
    <x v="13"/>
    <x v="849"/>
    <x v="0"/>
    <x v="2"/>
  </r>
  <r>
    <x v="861"/>
    <x v="57"/>
    <x v="325"/>
    <x v="1"/>
    <x v="2"/>
    <x v="4"/>
    <x v="0"/>
    <x v="834"/>
    <x v="344"/>
    <s v="N/A"/>
    <x v="2"/>
    <x v="3"/>
    <x v="850"/>
    <x v="0"/>
    <x v="2"/>
  </r>
  <r>
    <x v="862"/>
    <x v="118"/>
    <x v="470"/>
    <x v="1"/>
    <x v="2"/>
    <x v="6"/>
    <x v="0"/>
    <x v="835"/>
    <x v="760"/>
    <s v="N/A"/>
    <x v="0"/>
    <x v="10"/>
    <x v="851"/>
    <x v="0"/>
    <x v="2"/>
  </r>
  <r>
    <x v="863"/>
    <x v="97"/>
    <x v="471"/>
    <x v="1"/>
    <x v="2"/>
    <x v="9"/>
    <x v="0"/>
    <x v="836"/>
    <x v="761"/>
    <s v="N/A"/>
    <x v="6"/>
    <x v="15"/>
    <x v="852"/>
    <x v="0"/>
    <x v="2"/>
  </r>
  <r>
    <x v="864"/>
    <x v="71"/>
    <x v="472"/>
    <x v="1"/>
    <x v="2"/>
    <x v="4"/>
    <x v="0"/>
    <x v="837"/>
    <x v="762"/>
    <s v="N/A"/>
    <x v="3"/>
    <x v="7"/>
    <x v="853"/>
    <x v="0"/>
    <x v="2"/>
  </r>
  <r>
    <x v="865"/>
    <x v="300"/>
    <x v="10"/>
    <x v="1"/>
    <x v="1"/>
    <x v="3"/>
    <x v="1"/>
    <x v="838"/>
    <x v="746"/>
    <s v="N/A"/>
    <x v="4"/>
    <x v="12"/>
    <x v="854"/>
    <x v="0"/>
    <x v="2"/>
  </r>
  <r>
    <x v="866"/>
    <x v="160"/>
    <x v="384"/>
    <x v="1"/>
    <x v="1"/>
    <x v="1"/>
    <x v="0"/>
    <x v="839"/>
    <x v="645"/>
    <s v="N/A"/>
    <x v="1"/>
    <x v="1"/>
    <x v="855"/>
    <x v="0"/>
    <x v="0"/>
  </r>
  <r>
    <x v="867"/>
    <x v="100"/>
    <x v="473"/>
    <x v="1"/>
    <x v="2"/>
    <x v="9"/>
    <x v="0"/>
    <x v="840"/>
    <x v="763"/>
    <s v="N/A"/>
    <x v="1"/>
    <x v="5"/>
    <x v="856"/>
    <x v="0"/>
    <x v="0"/>
  </r>
  <r>
    <x v="868"/>
    <x v="3"/>
    <x v="474"/>
    <x v="0"/>
    <x v="5"/>
    <x v="8"/>
    <x v="0"/>
    <x v="841"/>
    <x v="764"/>
    <s v="N/A"/>
    <x v="6"/>
    <x v="19"/>
    <x v="857"/>
    <x v="0"/>
    <x v="2"/>
  </r>
  <r>
    <x v="869"/>
    <x v="312"/>
    <x v="475"/>
    <x v="0"/>
    <x v="2"/>
    <x v="9"/>
    <x v="0"/>
    <x v="842"/>
    <x v="765"/>
    <s v="N/A"/>
    <x v="2"/>
    <x v="3"/>
    <x v="858"/>
    <x v="0"/>
    <x v="0"/>
  </r>
  <r>
    <x v="870"/>
    <x v="3"/>
    <x v="416"/>
    <x v="0"/>
    <x v="2"/>
    <x v="4"/>
    <x v="0"/>
    <x v="843"/>
    <x v="766"/>
    <s v="N/A"/>
    <x v="4"/>
    <x v="12"/>
    <x v="859"/>
    <x v="0"/>
    <x v="0"/>
  </r>
  <r>
    <x v="871"/>
    <x v="139"/>
    <x v="476"/>
    <x v="1"/>
    <x v="3"/>
    <x v="18"/>
    <x v="0"/>
    <x v="844"/>
    <x v="61"/>
    <s v="N/A"/>
    <x v="1"/>
    <x v="5"/>
    <x v="860"/>
    <x v="0"/>
    <x v="2"/>
  </r>
  <r>
    <x v="872"/>
    <x v="327"/>
    <x v="184"/>
    <x v="1"/>
    <x v="2"/>
    <x v="6"/>
    <x v="1"/>
    <x v="495"/>
    <x v="767"/>
    <s v="N/A"/>
    <x v="1"/>
    <x v="1"/>
    <x v="861"/>
    <x v="0"/>
    <x v="1"/>
  </r>
  <r>
    <x v="873"/>
    <x v="271"/>
    <x v="398"/>
    <x v="0"/>
    <x v="0"/>
    <x v="0"/>
    <x v="0"/>
    <x v="845"/>
    <x v="634"/>
    <s v="N/A"/>
    <x v="0"/>
    <x v="0"/>
    <x v="862"/>
    <x v="0"/>
    <x v="2"/>
  </r>
  <r>
    <x v="874"/>
    <x v="107"/>
    <x v="477"/>
    <x v="1"/>
    <x v="1"/>
    <x v="1"/>
    <x v="0"/>
    <x v="846"/>
    <x v="490"/>
    <s v="N/A"/>
    <x v="3"/>
    <x v="7"/>
    <x v="863"/>
    <x v="0"/>
    <x v="3"/>
  </r>
  <r>
    <x v="875"/>
    <x v="38"/>
    <x v="10"/>
    <x v="1"/>
    <x v="2"/>
    <x v="6"/>
    <x v="0"/>
    <x v="847"/>
    <x v="636"/>
    <s v="N/A"/>
    <x v="4"/>
    <x v="6"/>
    <x v="864"/>
    <x v="0"/>
    <x v="2"/>
  </r>
  <r>
    <x v="876"/>
    <x v="97"/>
    <x v="97"/>
    <x v="0"/>
    <x v="2"/>
    <x v="4"/>
    <x v="1"/>
    <x v="848"/>
    <x v="768"/>
    <s v="N/A"/>
    <x v="0"/>
    <x v="0"/>
    <x v="865"/>
    <x v="0"/>
    <x v="3"/>
  </r>
  <r>
    <x v="877"/>
    <x v="26"/>
    <x v="428"/>
    <x v="1"/>
    <x v="2"/>
    <x v="9"/>
    <x v="1"/>
    <x v="849"/>
    <x v="769"/>
    <s v="N/A"/>
    <x v="0"/>
    <x v="13"/>
    <x v="866"/>
    <x v="0"/>
    <x v="2"/>
  </r>
  <r>
    <x v="878"/>
    <x v="328"/>
    <x v="156"/>
    <x v="1"/>
    <x v="4"/>
    <x v="7"/>
    <x v="0"/>
    <x v="850"/>
    <x v="770"/>
    <s v="N/A"/>
    <x v="3"/>
    <x v="7"/>
    <x v="867"/>
    <x v="0"/>
    <x v="0"/>
  </r>
  <r>
    <x v="879"/>
    <x v="86"/>
    <x v="371"/>
    <x v="0"/>
    <x v="2"/>
    <x v="6"/>
    <x v="0"/>
    <x v="851"/>
    <x v="236"/>
    <s v="N/A"/>
    <x v="2"/>
    <x v="9"/>
    <x v="868"/>
    <x v="0"/>
    <x v="3"/>
  </r>
  <r>
    <x v="880"/>
    <x v="3"/>
    <x v="310"/>
    <x v="0"/>
    <x v="2"/>
    <x v="4"/>
    <x v="0"/>
    <x v="852"/>
    <x v="771"/>
    <s v="N/A"/>
    <x v="1"/>
    <x v="5"/>
    <x v="869"/>
    <x v="0"/>
    <x v="2"/>
  </r>
  <r>
    <x v="881"/>
    <x v="177"/>
    <x v="478"/>
    <x v="1"/>
    <x v="5"/>
    <x v="8"/>
    <x v="0"/>
    <x v="853"/>
    <x v="772"/>
    <s v="N/A"/>
    <x v="6"/>
    <x v="15"/>
    <x v="870"/>
    <x v="0"/>
    <x v="3"/>
  </r>
  <r>
    <x v="882"/>
    <x v="27"/>
    <x v="258"/>
    <x v="0"/>
    <x v="1"/>
    <x v="1"/>
    <x v="1"/>
    <x v="854"/>
    <x v="773"/>
    <s v="N/A"/>
    <x v="1"/>
    <x v="1"/>
    <x v="871"/>
    <x v="0"/>
    <x v="0"/>
  </r>
  <r>
    <x v="883"/>
    <x v="174"/>
    <x v="479"/>
    <x v="0"/>
    <x v="2"/>
    <x v="9"/>
    <x v="1"/>
    <x v="855"/>
    <x v="774"/>
    <s v="N/A"/>
    <x v="0"/>
    <x v="10"/>
    <x v="872"/>
    <x v="0"/>
    <x v="0"/>
  </r>
  <r>
    <x v="884"/>
    <x v="108"/>
    <x v="244"/>
    <x v="0"/>
    <x v="5"/>
    <x v="21"/>
    <x v="0"/>
    <x v="856"/>
    <x v="775"/>
    <s v="N/A"/>
    <x v="6"/>
    <x v="21"/>
    <x v="873"/>
    <x v="0"/>
    <x v="2"/>
  </r>
  <r>
    <x v="885"/>
    <x v="43"/>
    <x v="480"/>
    <x v="0"/>
    <x v="2"/>
    <x v="4"/>
    <x v="0"/>
    <x v="857"/>
    <x v="776"/>
    <s v="N/A"/>
    <x v="1"/>
    <x v="5"/>
    <x v="874"/>
    <x v="0"/>
    <x v="2"/>
  </r>
  <r>
    <x v="886"/>
    <x v="27"/>
    <x v="114"/>
    <x v="0"/>
    <x v="2"/>
    <x v="9"/>
    <x v="1"/>
    <x v="858"/>
    <x v="777"/>
    <s v="N/A"/>
    <x v="0"/>
    <x v="0"/>
    <x v="875"/>
    <x v="0"/>
    <x v="0"/>
  </r>
  <r>
    <x v="887"/>
    <x v="211"/>
    <x v="189"/>
    <x v="0"/>
    <x v="1"/>
    <x v="1"/>
    <x v="2"/>
    <x v="859"/>
    <x v="778"/>
    <s v="N/A"/>
    <x v="1"/>
    <x v="2"/>
    <x v="876"/>
    <x v="0"/>
    <x v="3"/>
  </r>
  <r>
    <x v="888"/>
    <x v="132"/>
    <x v="481"/>
    <x v="0"/>
    <x v="2"/>
    <x v="4"/>
    <x v="0"/>
    <x v="860"/>
    <x v="779"/>
    <s v="N/A"/>
    <x v="0"/>
    <x v="10"/>
    <x v="877"/>
    <x v="0"/>
    <x v="2"/>
  </r>
  <r>
    <x v="889"/>
    <x v="160"/>
    <x v="482"/>
    <x v="0"/>
    <x v="2"/>
    <x v="9"/>
    <x v="1"/>
    <x v="861"/>
    <x v="780"/>
    <s v="N/A"/>
    <x v="4"/>
    <x v="8"/>
    <x v="878"/>
    <x v="0"/>
    <x v="0"/>
  </r>
  <r>
    <x v="890"/>
    <x v="73"/>
    <x v="96"/>
    <x v="1"/>
    <x v="4"/>
    <x v="17"/>
    <x v="0"/>
    <x v="862"/>
    <x v="781"/>
    <s v="N/A"/>
    <x v="0"/>
    <x v="13"/>
    <x v="879"/>
    <x v="0"/>
    <x v="0"/>
  </r>
  <r>
    <x v="891"/>
    <x v="329"/>
    <x v="483"/>
    <x v="0"/>
    <x v="2"/>
    <x v="4"/>
    <x v="1"/>
    <x v="863"/>
    <x v="782"/>
    <s v="N/A"/>
    <x v="1"/>
    <x v="1"/>
    <x v="880"/>
    <x v="0"/>
    <x v="1"/>
  </r>
  <r>
    <x v="892"/>
    <x v="57"/>
    <x v="62"/>
    <x v="1"/>
    <x v="3"/>
    <x v="22"/>
    <x v="2"/>
    <x v="864"/>
    <x v="724"/>
    <s v="N/A"/>
    <x v="6"/>
    <x v="21"/>
    <x v="881"/>
    <x v="0"/>
    <x v="0"/>
  </r>
  <r>
    <x v="893"/>
    <x v="330"/>
    <x v="484"/>
    <x v="1"/>
    <x v="1"/>
    <x v="1"/>
    <x v="1"/>
    <x v="865"/>
    <x v="783"/>
    <s v="N/A"/>
    <x v="0"/>
    <x v="13"/>
    <x v="882"/>
    <x v="0"/>
    <x v="3"/>
  </r>
  <r>
    <x v="894"/>
    <x v="310"/>
    <x v="97"/>
    <x v="1"/>
    <x v="2"/>
    <x v="9"/>
    <x v="0"/>
    <x v="866"/>
    <x v="442"/>
    <s v="N/A"/>
    <x v="6"/>
    <x v="19"/>
    <x v="883"/>
    <x v="0"/>
    <x v="2"/>
  </r>
  <r>
    <x v="895"/>
    <x v="19"/>
    <x v="387"/>
    <x v="0"/>
    <x v="1"/>
    <x v="2"/>
    <x v="0"/>
    <x v="387"/>
    <x v="784"/>
    <s v="N/A"/>
    <x v="3"/>
    <x v="4"/>
    <x v="630"/>
    <x v="0"/>
    <x v="0"/>
  </r>
  <r>
    <x v="896"/>
    <x v="26"/>
    <x v="73"/>
    <x v="0"/>
    <x v="2"/>
    <x v="6"/>
    <x v="0"/>
    <x v="867"/>
    <x v="785"/>
    <s v="N/A"/>
    <x v="6"/>
    <x v="15"/>
    <x v="884"/>
    <x v="0"/>
    <x v="3"/>
  </r>
  <r>
    <x v="897"/>
    <x v="331"/>
    <x v="337"/>
    <x v="0"/>
    <x v="1"/>
    <x v="3"/>
    <x v="0"/>
    <x v="868"/>
    <x v="217"/>
    <s v="N/A"/>
    <x v="3"/>
    <x v="4"/>
    <x v="885"/>
    <x v="0"/>
    <x v="3"/>
  </r>
  <r>
    <x v="898"/>
    <x v="332"/>
    <x v="485"/>
    <x v="1"/>
    <x v="2"/>
    <x v="6"/>
    <x v="0"/>
    <x v="869"/>
    <x v="786"/>
    <s v="N/A"/>
    <x v="3"/>
    <x v="7"/>
    <x v="886"/>
    <x v="0"/>
    <x v="0"/>
  </r>
  <r>
    <x v="899"/>
    <x v="175"/>
    <x v="486"/>
    <x v="1"/>
    <x v="2"/>
    <x v="4"/>
    <x v="0"/>
    <x v="870"/>
    <x v="787"/>
    <s v="N/A"/>
    <x v="1"/>
    <x v="5"/>
    <x v="887"/>
    <x v="0"/>
    <x v="2"/>
  </r>
  <r>
    <x v="900"/>
    <x v="2"/>
    <x v="446"/>
    <x v="1"/>
    <x v="4"/>
    <x v="17"/>
    <x v="0"/>
    <x v="871"/>
    <x v="737"/>
    <s v="N/A"/>
    <x v="3"/>
    <x v="7"/>
    <x v="888"/>
    <x v="0"/>
    <x v="3"/>
  </r>
  <r>
    <x v="901"/>
    <x v="241"/>
    <x v="189"/>
    <x v="0"/>
    <x v="2"/>
    <x v="6"/>
    <x v="0"/>
    <x v="872"/>
    <x v="788"/>
    <s v="N/A"/>
    <x v="4"/>
    <x v="6"/>
    <x v="889"/>
    <x v="0"/>
    <x v="2"/>
  </r>
  <r>
    <x v="902"/>
    <x v="333"/>
    <x v="17"/>
    <x v="1"/>
    <x v="2"/>
    <x v="6"/>
    <x v="0"/>
    <x v="873"/>
    <x v="789"/>
    <s v="N/A"/>
    <x v="1"/>
    <x v="5"/>
    <x v="890"/>
    <x v="0"/>
    <x v="2"/>
  </r>
  <r>
    <x v="903"/>
    <x v="334"/>
    <x v="26"/>
    <x v="1"/>
    <x v="5"/>
    <x v="13"/>
    <x v="0"/>
    <x v="874"/>
    <x v="790"/>
    <s v="N/A"/>
    <x v="2"/>
    <x v="3"/>
    <x v="891"/>
    <x v="0"/>
    <x v="2"/>
  </r>
  <r>
    <x v="904"/>
    <x v="287"/>
    <x v="387"/>
    <x v="0"/>
    <x v="2"/>
    <x v="4"/>
    <x v="1"/>
    <x v="875"/>
    <x v="791"/>
    <d v="2019-03-22T00:00:00"/>
    <x v="1"/>
    <x v="1"/>
    <x v="892"/>
    <x v="0"/>
    <x v="1"/>
  </r>
  <r>
    <x v="905"/>
    <x v="226"/>
    <x v="151"/>
    <x v="0"/>
    <x v="2"/>
    <x v="6"/>
    <x v="0"/>
    <x v="876"/>
    <x v="792"/>
    <s v="N/A"/>
    <x v="1"/>
    <x v="1"/>
    <x v="893"/>
    <x v="0"/>
    <x v="2"/>
  </r>
  <r>
    <x v="906"/>
    <x v="44"/>
    <x v="487"/>
    <x v="1"/>
    <x v="2"/>
    <x v="6"/>
    <x v="3"/>
    <x v="403"/>
    <x v="793"/>
    <s v="N/A"/>
    <x v="3"/>
    <x v="17"/>
    <x v="894"/>
    <x v="0"/>
    <x v="3"/>
  </r>
  <r>
    <x v="907"/>
    <x v="335"/>
    <x v="122"/>
    <x v="0"/>
    <x v="2"/>
    <x v="6"/>
    <x v="0"/>
    <x v="877"/>
    <x v="184"/>
    <s v="N/A"/>
    <x v="3"/>
    <x v="7"/>
    <x v="895"/>
    <x v="0"/>
    <x v="0"/>
  </r>
  <r>
    <x v="908"/>
    <x v="336"/>
    <x v="488"/>
    <x v="0"/>
    <x v="7"/>
    <x v="20"/>
    <x v="1"/>
    <x v="878"/>
    <x v="794"/>
    <s v="N/A"/>
    <x v="1"/>
    <x v="1"/>
    <x v="145"/>
    <x v="0"/>
    <x v="1"/>
  </r>
  <r>
    <x v="909"/>
    <x v="337"/>
    <x v="79"/>
    <x v="0"/>
    <x v="1"/>
    <x v="2"/>
    <x v="1"/>
    <x v="879"/>
    <x v="795"/>
    <s v="N/A"/>
    <x v="0"/>
    <x v="10"/>
    <x v="896"/>
    <x v="0"/>
    <x v="0"/>
  </r>
  <r>
    <x v="910"/>
    <x v="292"/>
    <x v="122"/>
    <x v="1"/>
    <x v="7"/>
    <x v="16"/>
    <x v="0"/>
    <x v="880"/>
    <x v="127"/>
    <s v="N/A"/>
    <x v="6"/>
    <x v="19"/>
    <x v="897"/>
    <x v="0"/>
    <x v="2"/>
  </r>
  <r>
    <x v="911"/>
    <x v="338"/>
    <x v="140"/>
    <x v="0"/>
    <x v="2"/>
    <x v="4"/>
    <x v="0"/>
    <x v="881"/>
    <x v="796"/>
    <s v="N/A"/>
    <x v="1"/>
    <x v="5"/>
    <x v="898"/>
    <x v="0"/>
    <x v="2"/>
  </r>
  <r>
    <x v="912"/>
    <x v="106"/>
    <x v="489"/>
    <x v="1"/>
    <x v="2"/>
    <x v="6"/>
    <x v="0"/>
    <x v="882"/>
    <x v="797"/>
    <s v="N/A"/>
    <x v="6"/>
    <x v="19"/>
    <x v="899"/>
    <x v="0"/>
    <x v="2"/>
  </r>
  <r>
    <x v="913"/>
    <x v="226"/>
    <x v="490"/>
    <x v="0"/>
    <x v="2"/>
    <x v="6"/>
    <x v="2"/>
    <x v="883"/>
    <x v="69"/>
    <s v="N/A"/>
    <x v="6"/>
    <x v="15"/>
    <x v="900"/>
    <x v="0"/>
    <x v="2"/>
  </r>
  <r>
    <x v="914"/>
    <x v="186"/>
    <x v="135"/>
    <x v="1"/>
    <x v="2"/>
    <x v="4"/>
    <x v="0"/>
    <x v="884"/>
    <x v="798"/>
    <s v="N/A"/>
    <x v="6"/>
    <x v="21"/>
    <x v="901"/>
    <x v="0"/>
    <x v="2"/>
  </r>
  <r>
    <x v="915"/>
    <x v="6"/>
    <x v="128"/>
    <x v="1"/>
    <x v="2"/>
    <x v="6"/>
    <x v="0"/>
    <x v="885"/>
    <x v="799"/>
    <s v="N/A"/>
    <x v="4"/>
    <x v="6"/>
    <x v="902"/>
    <x v="0"/>
    <x v="2"/>
  </r>
  <r>
    <x v="916"/>
    <x v="44"/>
    <x v="112"/>
    <x v="1"/>
    <x v="2"/>
    <x v="6"/>
    <x v="0"/>
    <x v="886"/>
    <x v="459"/>
    <s v="N/A"/>
    <x v="1"/>
    <x v="1"/>
    <x v="903"/>
    <x v="0"/>
    <x v="2"/>
  </r>
  <r>
    <x v="917"/>
    <x v="95"/>
    <x v="92"/>
    <x v="1"/>
    <x v="7"/>
    <x v="15"/>
    <x v="0"/>
    <x v="887"/>
    <x v="800"/>
    <s v="N/A"/>
    <x v="0"/>
    <x v="10"/>
    <x v="904"/>
    <x v="0"/>
    <x v="2"/>
  </r>
  <r>
    <x v="918"/>
    <x v="247"/>
    <x v="491"/>
    <x v="0"/>
    <x v="2"/>
    <x v="9"/>
    <x v="0"/>
    <x v="888"/>
    <x v="801"/>
    <s v="N/A"/>
    <x v="0"/>
    <x v="0"/>
    <x v="905"/>
    <x v="0"/>
    <x v="2"/>
  </r>
  <r>
    <x v="919"/>
    <x v="167"/>
    <x v="486"/>
    <x v="1"/>
    <x v="2"/>
    <x v="4"/>
    <x v="2"/>
    <x v="889"/>
    <x v="752"/>
    <s v="N/A"/>
    <x v="6"/>
    <x v="21"/>
    <x v="906"/>
    <x v="0"/>
    <x v="3"/>
  </r>
  <r>
    <x v="920"/>
    <x v="161"/>
    <x v="492"/>
    <x v="0"/>
    <x v="2"/>
    <x v="4"/>
    <x v="0"/>
    <x v="890"/>
    <x v="269"/>
    <s v="N/A"/>
    <x v="0"/>
    <x v="10"/>
    <x v="907"/>
    <x v="0"/>
    <x v="2"/>
  </r>
  <r>
    <x v="921"/>
    <x v="116"/>
    <x v="434"/>
    <x v="0"/>
    <x v="7"/>
    <x v="15"/>
    <x v="3"/>
    <x v="271"/>
    <x v="802"/>
    <s v="N/A"/>
    <x v="3"/>
    <x v="4"/>
    <x v="908"/>
    <x v="0"/>
    <x v="0"/>
  </r>
  <r>
    <x v="922"/>
    <x v="69"/>
    <x v="493"/>
    <x v="1"/>
    <x v="2"/>
    <x v="6"/>
    <x v="2"/>
    <x v="891"/>
    <x v="803"/>
    <s v="N/A"/>
    <x v="6"/>
    <x v="21"/>
    <x v="909"/>
    <x v="0"/>
    <x v="2"/>
  </r>
  <r>
    <x v="923"/>
    <x v="339"/>
    <x v="494"/>
    <x v="0"/>
    <x v="2"/>
    <x v="4"/>
    <x v="0"/>
    <x v="892"/>
    <x v="804"/>
    <d v="2019-01-12T00:00:00"/>
    <x v="1"/>
    <x v="1"/>
    <x v="910"/>
    <x v="0"/>
    <x v="2"/>
  </r>
  <r>
    <x v="924"/>
    <x v="137"/>
    <x v="135"/>
    <x v="1"/>
    <x v="1"/>
    <x v="2"/>
    <x v="0"/>
    <x v="893"/>
    <x v="805"/>
    <s v="N/A"/>
    <x v="1"/>
    <x v="5"/>
    <x v="911"/>
    <x v="0"/>
    <x v="0"/>
  </r>
  <r>
    <x v="925"/>
    <x v="184"/>
    <x v="495"/>
    <x v="0"/>
    <x v="2"/>
    <x v="6"/>
    <x v="1"/>
    <x v="894"/>
    <x v="806"/>
    <s v="N/A"/>
    <x v="0"/>
    <x v="0"/>
    <x v="912"/>
    <x v="0"/>
    <x v="1"/>
  </r>
  <r>
    <x v="926"/>
    <x v="251"/>
    <x v="26"/>
    <x v="0"/>
    <x v="7"/>
    <x v="16"/>
    <x v="0"/>
    <x v="895"/>
    <x v="807"/>
    <s v="N/A"/>
    <x v="1"/>
    <x v="2"/>
    <x v="913"/>
    <x v="0"/>
    <x v="2"/>
  </r>
  <r>
    <x v="927"/>
    <x v="340"/>
    <x v="45"/>
    <x v="0"/>
    <x v="2"/>
    <x v="4"/>
    <x v="0"/>
    <x v="896"/>
    <x v="808"/>
    <s v="N/A"/>
    <x v="4"/>
    <x v="8"/>
    <x v="914"/>
    <x v="0"/>
    <x v="3"/>
  </r>
  <r>
    <x v="928"/>
    <x v="271"/>
    <x v="496"/>
    <x v="0"/>
    <x v="1"/>
    <x v="3"/>
    <x v="1"/>
    <x v="897"/>
    <x v="809"/>
    <s v="N/A"/>
    <x v="4"/>
    <x v="12"/>
    <x v="915"/>
    <x v="0"/>
    <x v="0"/>
  </r>
  <r>
    <x v="929"/>
    <x v="324"/>
    <x v="60"/>
    <x v="0"/>
    <x v="2"/>
    <x v="4"/>
    <x v="1"/>
    <x v="898"/>
    <x v="810"/>
    <d v="2018-05-30T00:00:00"/>
    <x v="0"/>
    <x v="13"/>
    <x v="916"/>
    <x v="0"/>
    <x v="3"/>
  </r>
  <r>
    <x v="930"/>
    <x v="240"/>
    <x v="37"/>
    <x v="1"/>
    <x v="2"/>
    <x v="4"/>
    <x v="2"/>
    <x v="899"/>
    <x v="811"/>
    <s v="N/A"/>
    <x v="3"/>
    <x v="4"/>
    <x v="917"/>
    <x v="0"/>
    <x v="3"/>
  </r>
  <r>
    <x v="931"/>
    <x v="323"/>
    <x v="497"/>
    <x v="1"/>
    <x v="2"/>
    <x v="4"/>
    <x v="1"/>
    <x v="900"/>
    <x v="812"/>
    <s v="N/A"/>
    <x v="1"/>
    <x v="1"/>
    <x v="918"/>
    <x v="0"/>
    <x v="3"/>
  </r>
  <r>
    <x v="932"/>
    <x v="132"/>
    <x v="106"/>
    <x v="1"/>
    <x v="2"/>
    <x v="9"/>
    <x v="1"/>
    <x v="901"/>
    <x v="602"/>
    <s v="N/A"/>
    <x v="6"/>
    <x v="19"/>
    <x v="919"/>
    <x v="0"/>
    <x v="0"/>
  </r>
  <r>
    <x v="933"/>
    <x v="27"/>
    <x v="498"/>
    <x v="0"/>
    <x v="4"/>
    <x v="17"/>
    <x v="0"/>
    <x v="902"/>
    <x v="813"/>
    <s v="N/A"/>
    <x v="4"/>
    <x v="6"/>
    <x v="920"/>
    <x v="0"/>
    <x v="0"/>
  </r>
  <r>
    <x v="934"/>
    <x v="341"/>
    <x v="478"/>
    <x v="0"/>
    <x v="2"/>
    <x v="4"/>
    <x v="0"/>
    <x v="372"/>
    <x v="814"/>
    <s v="N/A"/>
    <x v="3"/>
    <x v="7"/>
    <x v="921"/>
    <x v="0"/>
    <x v="0"/>
  </r>
  <r>
    <x v="935"/>
    <x v="97"/>
    <x v="499"/>
    <x v="1"/>
    <x v="2"/>
    <x v="4"/>
    <x v="2"/>
    <x v="903"/>
    <x v="815"/>
    <s v="N/A"/>
    <x v="1"/>
    <x v="18"/>
    <x v="922"/>
    <x v="0"/>
    <x v="0"/>
  </r>
  <r>
    <x v="936"/>
    <x v="245"/>
    <x v="26"/>
    <x v="0"/>
    <x v="2"/>
    <x v="6"/>
    <x v="0"/>
    <x v="904"/>
    <x v="816"/>
    <s v="N/A"/>
    <x v="1"/>
    <x v="2"/>
    <x v="923"/>
    <x v="0"/>
    <x v="0"/>
  </r>
  <r>
    <x v="937"/>
    <x v="199"/>
    <x v="45"/>
    <x v="0"/>
    <x v="2"/>
    <x v="4"/>
    <x v="2"/>
    <x v="905"/>
    <x v="817"/>
    <s v="N/A"/>
    <x v="3"/>
    <x v="4"/>
    <x v="924"/>
    <x v="0"/>
    <x v="2"/>
  </r>
  <r>
    <x v="938"/>
    <x v="207"/>
    <x v="477"/>
    <x v="0"/>
    <x v="2"/>
    <x v="9"/>
    <x v="2"/>
    <x v="906"/>
    <x v="818"/>
    <s v="N/A"/>
    <x v="6"/>
    <x v="15"/>
    <x v="925"/>
    <x v="0"/>
    <x v="2"/>
  </r>
  <r>
    <x v="939"/>
    <x v="318"/>
    <x v="68"/>
    <x v="0"/>
    <x v="2"/>
    <x v="6"/>
    <x v="0"/>
    <x v="907"/>
    <x v="819"/>
    <s v="N/A"/>
    <x v="2"/>
    <x v="3"/>
    <x v="926"/>
    <x v="0"/>
    <x v="2"/>
  </r>
  <r>
    <x v="940"/>
    <x v="83"/>
    <x v="442"/>
    <x v="1"/>
    <x v="2"/>
    <x v="9"/>
    <x v="3"/>
    <x v="908"/>
    <x v="820"/>
    <s v="N/A"/>
    <x v="3"/>
    <x v="17"/>
    <x v="927"/>
    <x v="0"/>
    <x v="2"/>
  </r>
  <r>
    <x v="941"/>
    <x v="330"/>
    <x v="500"/>
    <x v="0"/>
    <x v="2"/>
    <x v="9"/>
    <x v="0"/>
    <x v="909"/>
    <x v="821"/>
    <s v="N/A"/>
    <x v="2"/>
    <x v="3"/>
    <x v="928"/>
    <x v="0"/>
    <x v="3"/>
  </r>
  <r>
    <x v="942"/>
    <x v="232"/>
    <x v="194"/>
    <x v="0"/>
    <x v="2"/>
    <x v="4"/>
    <x v="0"/>
    <x v="910"/>
    <x v="822"/>
    <s v="N/A"/>
    <x v="1"/>
    <x v="1"/>
    <x v="929"/>
    <x v="0"/>
    <x v="0"/>
  </r>
  <r>
    <x v="943"/>
    <x v="175"/>
    <x v="115"/>
    <x v="0"/>
    <x v="1"/>
    <x v="1"/>
    <x v="0"/>
    <x v="911"/>
    <x v="823"/>
    <s v="N/A"/>
    <x v="5"/>
    <x v="11"/>
    <x v="930"/>
    <x v="0"/>
    <x v="2"/>
  </r>
  <r>
    <x v="944"/>
    <x v="233"/>
    <x v="501"/>
    <x v="0"/>
    <x v="2"/>
    <x v="4"/>
    <x v="0"/>
    <x v="912"/>
    <x v="824"/>
    <s v="N/A"/>
    <x v="1"/>
    <x v="2"/>
    <x v="931"/>
    <x v="0"/>
    <x v="3"/>
  </r>
  <r>
    <x v="945"/>
    <x v="106"/>
    <x v="31"/>
    <x v="0"/>
    <x v="2"/>
    <x v="9"/>
    <x v="0"/>
    <x v="913"/>
    <x v="825"/>
    <s v="N/A"/>
    <x v="1"/>
    <x v="5"/>
    <x v="932"/>
    <x v="0"/>
    <x v="2"/>
  </r>
  <r>
    <x v="946"/>
    <x v="290"/>
    <x v="100"/>
    <x v="1"/>
    <x v="7"/>
    <x v="16"/>
    <x v="0"/>
    <x v="914"/>
    <x v="648"/>
    <s v="N/A"/>
    <x v="1"/>
    <x v="5"/>
    <x v="933"/>
    <x v="0"/>
    <x v="2"/>
  </r>
  <r>
    <x v="947"/>
    <x v="35"/>
    <x v="165"/>
    <x v="1"/>
    <x v="2"/>
    <x v="6"/>
    <x v="0"/>
    <x v="915"/>
    <x v="826"/>
    <s v="N/A"/>
    <x v="3"/>
    <x v="7"/>
    <x v="934"/>
    <x v="0"/>
    <x v="0"/>
  </r>
  <r>
    <x v="948"/>
    <x v="45"/>
    <x v="502"/>
    <x v="1"/>
    <x v="5"/>
    <x v="8"/>
    <x v="1"/>
    <x v="916"/>
    <x v="827"/>
    <s v="N/A"/>
    <x v="0"/>
    <x v="0"/>
    <x v="935"/>
    <x v="0"/>
    <x v="0"/>
  </r>
  <r>
    <x v="949"/>
    <x v="44"/>
    <x v="10"/>
    <x v="0"/>
    <x v="2"/>
    <x v="6"/>
    <x v="0"/>
    <x v="917"/>
    <x v="828"/>
    <s v="N/A"/>
    <x v="1"/>
    <x v="5"/>
    <x v="936"/>
    <x v="0"/>
    <x v="2"/>
  </r>
  <r>
    <x v="950"/>
    <x v="60"/>
    <x v="503"/>
    <x v="1"/>
    <x v="2"/>
    <x v="9"/>
    <x v="1"/>
    <x v="918"/>
    <x v="829"/>
    <s v="N/A"/>
    <x v="0"/>
    <x v="13"/>
    <x v="937"/>
    <x v="0"/>
    <x v="3"/>
  </r>
  <r>
    <x v="951"/>
    <x v="277"/>
    <x v="244"/>
    <x v="1"/>
    <x v="2"/>
    <x v="9"/>
    <x v="2"/>
    <x v="919"/>
    <x v="830"/>
    <s v="N/A"/>
    <x v="6"/>
    <x v="15"/>
    <x v="938"/>
    <x v="0"/>
    <x v="2"/>
  </r>
  <r>
    <x v="952"/>
    <x v="342"/>
    <x v="504"/>
    <x v="1"/>
    <x v="2"/>
    <x v="4"/>
    <x v="3"/>
    <x v="920"/>
    <x v="831"/>
    <s v="N/A"/>
    <x v="3"/>
    <x v="25"/>
    <x v="939"/>
    <x v="0"/>
    <x v="3"/>
  </r>
  <r>
    <x v="953"/>
    <x v="73"/>
    <x v="316"/>
    <x v="1"/>
    <x v="2"/>
    <x v="9"/>
    <x v="0"/>
    <x v="921"/>
    <x v="832"/>
    <s v="N/A"/>
    <x v="1"/>
    <x v="2"/>
    <x v="940"/>
    <x v="0"/>
    <x v="0"/>
  </r>
  <r>
    <x v="954"/>
    <x v="71"/>
    <x v="249"/>
    <x v="0"/>
    <x v="2"/>
    <x v="9"/>
    <x v="1"/>
    <x v="922"/>
    <x v="833"/>
    <s v="N/A"/>
    <x v="0"/>
    <x v="0"/>
    <x v="941"/>
    <x v="0"/>
    <x v="2"/>
  </r>
  <r>
    <x v="955"/>
    <x v="244"/>
    <x v="505"/>
    <x v="1"/>
    <x v="2"/>
    <x v="9"/>
    <x v="2"/>
    <x v="923"/>
    <x v="834"/>
    <s v="N/A"/>
    <x v="3"/>
    <x v="17"/>
    <x v="942"/>
    <x v="0"/>
    <x v="3"/>
  </r>
  <r>
    <x v="956"/>
    <x v="95"/>
    <x v="10"/>
    <x v="1"/>
    <x v="2"/>
    <x v="9"/>
    <x v="3"/>
    <x v="924"/>
    <x v="835"/>
    <s v="N/A"/>
    <x v="4"/>
    <x v="22"/>
    <x v="943"/>
    <x v="0"/>
    <x v="3"/>
  </r>
  <r>
    <x v="957"/>
    <x v="233"/>
    <x v="178"/>
    <x v="1"/>
    <x v="5"/>
    <x v="13"/>
    <x v="0"/>
    <x v="925"/>
    <x v="836"/>
    <s v="N/A"/>
    <x v="1"/>
    <x v="5"/>
    <x v="944"/>
    <x v="0"/>
    <x v="3"/>
  </r>
  <r>
    <x v="958"/>
    <x v="65"/>
    <x v="189"/>
    <x v="1"/>
    <x v="2"/>
    <x v="4"/>
    <x v="2"/>
    <x v="926"/>
    <x v="212"/>
    <s v="N/A"/>
    <x v="3"/>
    <x v="4"/>
    <x v="945"/>
    <x v="0"/>
    <x v="3"/>
  </r>
  <r>
    <x v="959"/>
    <x v="77"/>
    <x v="506"/>
    <x v="1"/>
    <x v="5"/>
    <x v="21"/>
    <x v="1"/>
    <x v="927"/>
    <x v="114"/>
    <s v="N/A"/>
    <x v="0"/>
    <x v="10"/>
    <x v="946"/>
    <x v="0"/>
    <x v="0"/>
  </r>
  <r>
    <x v="960"/>
    <x v="149"/>
    <x v="335"/>
    <x v="0"/>
    <x v="1"/>
    <x v="1"/>
    <x v="0"/>
    <x v="928"/>
    <x v="837"/>
    <s v="N/A"/>
    <x v="6"/>
    <x v="19"/>
    <x v="947"/>
    <x v="0"/>
    <x v="1"/>
  </r>
  <r>
    <x v="961"/>
    <x v="7"/>
    <x v="507"/>
    <x v="1"/>
    <x v="2"/>
    <x v="6"/>
    <x v="1"/>
    <x v="929"/>
    <x v="692"/>
    <s v="N/A"/>
    <x v="6"/>
    <x v="19"/>
    <x v="948"/>
    <x v="0"/>
    <x v="0"/>
  </r>
  <r>
    <x v="962"/>
    <x v="252"/>
    <x v="508"/>
    <x v="1"/>
    <x v="6"/>
    <x v="11"/>
    <x v="0"/>
    <x v="930"/>
    <x v="218"/>
    <s v="N/A"/>
    <x v="2"/>
    <x v="9"/>
    <x v="949"/>
    <x v="0"/>
    <x v="2"/>
  </r>
  <r>
    <x v="963"/>
    <x v="0"/>
    <x v="179"/>
    <x v="0"/>
    <x v="2"/>
    <x v="9"/>
    <x v="3"/>
    <x v="931"/>
    <x v="838"/>
    <s v="N/A"/>
    <x v="2"/>
    <x v="16"/>
    <x v="950"/>
    <x v="0"/>
    <x v="2"/>
  </r>
  <r>
    <x v="964"/>
    <x v="125"/>
    <x v="509"/>
    <x v="1"/>
    <x v="7"/>
    <x v="15"/>
    <x v="0"/>
    <x v="932"/>
    <x v="839"/>
    <s v="N/A"/>
    <x v="1"/>
    <x v="1"/>
    <x v="951"/>
    <x v="0"/>
    <x v="0"/>
  </r>
  <r>
    <x v="965"/>
    <x v="16"/>
    <x v="45"/>
    <x v="0"/>
    <x v="2"/>
    <x v="4"/>
    <x v="2"/>
    <x v="933"/>
    <x v="840"/>
    <s v="N/A"/>
    <x v="3"/>
    <x v="4"/>
    <x v="952"/>
    <x v="0"/>
    <x v="3"/>
  </r>
  <r>
    <x v="966"/>
    <x v="42"/>
    <x v="30"/>
    <x v="1"/>
    <x v="1"/>
    <x v="2"/>
    <x v="0"/>
    <x v="934"/>
    <x v="841"/>
    <s v="N/A"/>
    <x v="0"/>
    <x v="13"/>
    <x v="953"/>
    <x v="0"/>
    <x v="0"/>
  </r>
  <r>
    <x v="967"/>
    <x v="38"/>
    <x v="28"/>
    <x v="1"/>
    <x v="0"/>
    <x v="12"/>
    <x v="1"/>
    <x v="935"/>
    <x v="842"/>
    <s v="N/A"/>
    <x v="0"/>
    <x v="0"/>
    <x v="954"/>
    <x v="0"/>
    <x v="1"/>
  </r>
  <r>
    <x v="968"/>
    <x v="88"/>
    <x v="173"/>
    <x v="0"/>
    <x v="5"/>
    <x v="8"/>
    <x v="0"/>
    <x v="936"/>
    <x v="843"/>
    <s v="N/A"/>
    <x v="1"/>
    <x v="5"/>
    <x v="955"/>
    <x v="0"/>
    <x v="2"/>
  </r>
  <r>
    <x v="969"/>
    <x v="49"/>
    <x v="510"/>
    <x v="1"/>
    <x v="3"/>
    <x v="22"/>
    <x v="0"/>
    <x v="937"/>
    <x v="844"/>
    <s v="N/A"/>
    <x v="1"/>
    <x v="1"/>
    <x v="956"/>
    <x v="0"/>
    <x v="0"/>
  </r>
  <r>
    <x v="970"/>
    <x v="331"/>
    <x v="68"/>
    <x v="1"/>
    <x v="2"/>
    <x v="4"/>
    <x v="2"/>
    <x v="938"/>
    <x v="845"/>
    <s v="N/A"/>
    <x v="3"/>
    <x v="17"/>
    <x v="957"/>
    <x v="0"/>
    <x v="0"/>
  </r>
  <r>
    <x v="971"/>
    <x v="55"/>
    <x v="248"/>
    <x v="0"/>
    <x v="2"/>
    <x v="9"/>
    <x v="0"/>
    <x v="939"/>
    <x v="471"/>
    <s v="N/A"/>
    <x v="3"/>
    <x v="7"/>
    <x v="958"/>
    <x v="0"/>
    <x v="2"/>
  </r>
  <r>
    <x v="972"/>
    <x v="310"/>
    <x v="511"/>
    <x v="0"/>
    <x v="2"/>
    <x v="4"/>
    <x v="0"/>
    <x v="940"/>
    <x v="846"/>
    <d v="2019-11-17T00:00:00"/>
    <x v="1"/>
    <x v="1"/>
    <x v="959"/>
    <x v="0"/>
    <x v="0"/>
  </r>
  <r>
    <x v="973"/>
    <x v="19"/>
    <x v="512"/>
    <x v="1"/>
    <x v="7"/>
    <x v="16"/>
    <x v="1"/>
    <x v="941"/>
    <x v="847"/>
    <s v="N/A"/>
    <x v="0"/>
    <x v="13"/>
    <x v="960"/>
    <x v="0"/>
    <x v="0"/>
  </r>
  <r>
    <x v="974"/>
    <x v="70"/>
    <x v="513"/>
    <x v="0"/>
    <x v="2"/>
    <x v="4"/>
    <x v="0"/>
    <x v="942"/>
    <x v="663"/>
    <d v="2024-01-30T00:00:00"/>
    <x v="0"/>
    <x v="13"/>
    <x v="961"/>
    <x v="0"/>
    <x v="2"/>
  </r>
  <r>
    <x v="975"/>
    <x v="23"/>
    <x v="314"/>
    <x v="0"/>
    <x v="2"/>
    <x v="4"/>
    <x v="0"/>
    <x v="916"/>
    <x v="848"/>
    <d v="2018-07-12T00:00:00"/>
    <x v="1"/>
    <x v="5"/>
    <x v="962"/>
    <x v="0"/>
    <x v="0"/>
  </r>
  <r>
    <x v="976"/>
    <x v="98"/>
    <x v="166"/>
    <x v="0"/>
    <x v="2"/>
    <x v="9"/>
    <x v="0"/>
    <x v="943"/>
    <x v="722"/>
    <s v="N/A"/>
    <x v="2"/>
    <x v="3"/>
    <x v="963"/>
    <x v="0"/>
    <x v="2"/>
  </r>
  <r>
    <x v="977"/>
    <x v="326"/>
    <x v="149"/>
    <x v="1"/>
    <x v="2"/>
    <x v="9"/>
    <x v="0"/>
    <x v="944"/>
    <x v="849"/>
    <s v="N/A"/>
    <x v="0"/>
    <x v="10"/>
    <x v="964"/>
    <x v="0"/>
    <x v="0"/>
  </r>
  <r>
    <x v="978"/>
    <x v="73"/>
    <x v="295"/>
    <x v="1"/>
    <x v="6"/>
    <x v="19"/>
    <x v="0"/>
    <x v="945"/>
    <x v="817"/>
    <s v="N/A"/>
    <x v="1"/>
    <x v="1"/>
    <x v="965"/>
    <x v="0"/>
    <x v="1"/>
  </r>
  <r>
    <x v="979"/>
    <x v="343"/>
    <x v="45"/>
    <x v="1"/>
    <x v="2"/>
    <x v="6"/>
    <x v="0"/>
    <x v="946"/>
    <x v="850"/>
    <s v="N/A"/>
    <x v="1"/>
    <x v="5"/>
    <x v="966"/>
    <x v="0"/>
    <x v="3"/>
  </r>
  <r>
    <x v="980"/>
    <x v="266"/>
    <x v="514"/>
    <x v="0"/>
    <x v="0"/>
    <x v="23"/>
    <x v="0"/>
    <x v="947"/>
    <x v="723"/>
    <s v="N/A"/>
    <x v="0"/>
    <x v="10"/>
    <x v="967"/>
    <x v="0"/>
    <x v="2"/>
  </r>
  <r>
    <x v="981"/>
    <x v="234"/>
    <x v="114"/>
    <x v="1"/>
    <x v="2"/>
    <x v="4"/>
    <x v="0"/>
    <x v="948"/>
    <x v="851"/>
    <s v="N/A"/>
    <x v="1"/>
    <x v="2"/>
    <x v="968"/>
    <x v="0"/>
    <x v="2"/>
  </r>
  <r>
    <x v="982"/>
    <x v="50"/>
    <x v="146"/>
    <x v="1"/>
    <x v="2"/>
    <x v="9"/>
    <x v="2"/>
    <x v="949"/>
    <x v="852"/>
    <s v="N/A"/>
    <x v="3"/>
    <x v="25"/>
    <x v="969"/>
    <x v="0"/>
    <x v="3"/>
  </r>
  <r>
    <x v="983"/>
    <x v="79"/>
    <x v="515"/>
    <x v="0"/>
    <x v="3"/>
    <x v="5"/>
    <x v="1"/>
    <x v="950"/>
    <x v="459"/>
    <d v="2021-04-22T00:00:00"/>
    <x v="0"/>
    <x v="0"/>
    <x v="970"/>
    <x v="0"/>
    <x v="1"/>
  </r>
  <r>
    <x v="984"/>
    <x v="21"/>
    <x v="244"/>
    <x v="1"/>
    <x v="2"/>
    <x v="9"/>
    <x v="0"/>
    <x v="951"/>
    <x v="29"/>
    <s v="N/A"/>
    <x v="6"/>
    <x v="19"/>
    <x v="971"/>
    <x v="0"/>
    <x v="2"/>
  </r>
  <r>
    <x v="985"/>
    <x v="161"/>
    <x v="516"/>
    <x v="1"/>
    <x v="1"/>
    <x v="3"/>
    <x v="1"/>
    <x v="952"/>
    <x v="853"/>
    <s v="N/A"/>
    <x v="0"/>
    <x v="0"/>
    <x v="972"/>
    <x v="0"/>
    <x v="3"/>
  </r>
  <r>
    <x v="986"/>
    <x v="344"/>
    <x v="10"/>
    <x v="0"/>
    <x v="2"/>
    <x v="9"/>
    <x v="2"/>
    <x v="953"/>
    <x v="854"/>
    <s v="N/A"/>
    <x v="1"/>
    <x v="18"/>
    <x v="973"/>
    <x v="0"/>
    <x v="2"/>
  </r>
  <r>
    <x v="987"/>
    <x v="330"/>
    <x v="404"/>
    <x v="1"/>
    <x v="5"/>
    <x v="21"/>
    <x v="0"/>
    <x v="954"/>
    <x v="104"/>
    <s v="N/A"/>
    <x v="1"/>
    <x v="1"/>
    <x v="974"/>
    <x v="0"/>
    <x v="1"/>
  </r>
  <r>
    <x v="988"/>
    <x v="345"/>
    <x v="92"/>
    <x v="1"/>
    <x v="2"/>
    <x v="6"/>
    <x v="0"/>
    <x v="955"/>
    <x v="855"/>
    <s v="N/A"/>
    <x v="0"/>
    <x v="10"/>
    <x v="975"/>
    <x v="0"/>
    <x v="2"/>
  </r>
  <r>
    <x v="989"/>
    <x v="97"/>
    <x v="186"/>
    <x v="0"/>
    <x v="2"/>
    <x v="4"/>
    <x v="0"/>
    <x v="956"/>
    <x v="856"/>
    <s v="N/A"/>
    <x v="2"/>
    <x v="3"/>
    <x v="976"/>
    <x v="0"/>
    <x v="0"/>
  </r>
  <r>
    <x v="990"/>
    <x v="230"/>
    <x v="184"/>
    <x v="0"/>
    <x v="2"/>
    <x v="4"/>
    <x v="1"/>
    <x v="957"/>
    <x v="581"/>
    <s v="N/A"/>
    <x v="0"/>
    <x v="0"/>
    <x v="977"/>
    <x v="0"/>
    <x v="2"/>
  </r>
  <r>
    <x v="991"/>
    <x v="70"/>
    <x v="404"/>
    <x v="0"/>
    <x v="2"/>
    <x v="9"/>
    <x v="2"/>
    <x v="958"/>
    <x v="857"/>
    <s v="N/A"/>
    <x v="6"/>
    <x v="21"/>
    <x v="978"/>
    <x v="0"/>
    <x v="2"/>
  </r>
  <r>
    <x v="992"/>
    <x v="38"/>
    <x v="479"/>
    <x v="0"/>
    <x v="6"/>
    <x v="14"/>
    <x v="0"/>
    <x v="959"/>
    <x v="858"/>
    <s v="N/A"/>
    <x v="6"/>
    <x v="19"/>
    <x v="979"/>
    <x v="0"/>
    <x v="2"/>
  </r>
  <r>
    <x v="993"/>
    <x v="174"/>
    <x v="184"/>
    <x v="0"/>
    <x v="2"/>
    <x v="6"/>
    <x v="0"/>
    <x v="960"/>
    <x v="859"/>
    <s v="N/A"/>
    <x v="4"/>
    <x v="22"/>
    <x v="980"/>
    <x v="0"/>
    <x v="2"/>
  </r>
  <r>
    <x v="994"/>
    <x v="38"/>
    <x v="131"/>
    <x v="0"/>
    <x v="2"/>
    <x v="4"/>
    <x v="0"/>
    <x v="961"/>
    <x v="860"/>
    <d v="2019-09-21T00:00:00"/>
    <x v="1"/>
    <x v="2"/>
    <x v="981"/>
    <x v="0"/>
    <x v="1"/>
  </r>
  <r>
    <x v="995"/>
    <x v="107"/>
    <x v="236"/>
    <x v="1"/>
    <x v="1"/>
    <x v="2"/>
    <x v="0"/>
    <x v="962"/>
    <x v="861"/>
    <s v="N/A"/>
    <x v="3"/>
    <x v="7"/>
    <x v="982"/>
    <x v="0"/>
    <x v="2"/>
  </r>
  <r>
    <x v="996"/>
    <x v="34"/>
    <x v="508"/>
    <x v="1"/>
    <x v="5"/>
    <x v="13"/>
    <x v="3"/>
    <x v="963"/>
    <x v="862"/>
    <s v="N/A"/>
    <x v="3"/>
    <x v="4"/>
    <x v="885"/>
    <x v="0"/>
    <x v="2"/>
  </r>
  <r>
    <x v="997"/>
    <x v="33"/>
    <x v="517"/>
    <x v="1"/>
    <x v="2"/>
    <x v="9"/>
    <x v="1"/>
    <x v="964"/>
    <x v="863"/>
    <s v="N/A"/>
    <x v="0"/>
    <x v="10"/>
    <x v="983"/>
    <x v="0"/>
    <x v="2"/>
  </r>
  <r>
    <x v="998"/>
    <x v="220"/>
    <x v="63"/>
    <x v="1"/>
    <x v="1"/>
    <x v="2"/>
    <x v="0"/>
    <x v="965"/>
    <x v="849"/>
    <s v="N/A"/>
    <x v="0"/>
    <x v="13"/>
    <x v="984"/>
    <x v="0"/>
    <x v="0"/>
  </r>
  <r>
    <x v="999"/>
    <x v="50"/>
    <x v="346"/>
    <x v="0"/>
    <x v="1"/>
    <x v="2"/>
    <x v="0"/>
    <x v="966"/>
    <x v="864"/>
    <s v="N/A"/>
    <x v="3"/>
    <x v="17"/>
    <x v="985"/>
    <x v="0"/>
    <x v="2"/>
  </r>
  <r>
    <x v="1000"/>
    <x v="287"/>
    <x v="230"/>
    <x v="0"/>
    <x v="2"/>
    <x v="4"/>
    <x v="0"/>
    <x v="967"/>
    <x v="865"/>
    <d v="2020-12-16T00:00:00"/>
    <x v="2"/>
    <x v="16"/>
    <x v="986"/>
    <x v="0"/>
    <x v="2"/>
  </r>
  <r>
    <x v="1001"/>
    <x v="207"/>
    <x v="471"/>
    <x v="1"/>
    <x v="2"/>
    <x v="9"/>
    <x v="0"/>
    <x v="968"/>
    <x v="866"/>
    <s v="N/A"/>
    <x v="3"/>
    <x v="4"/>
    <x v="987"/>
    <x v="0"/>
    <x v="3"/>
  </r>
  <r>
    <x v="1002"/>
    <x v="346"/>
    <x v="518"/>
    <x v="1"/>
    <x v="5"/>
    <x v="21"/>
    <x v="1"/>
    <x v="969"/>
    <x v="867"/>
    <s v="N/A"/>
    <x v="0"/>
    <x v="0"/>
    <x v="988"/>
    <x v="0"/>
    <x v="1"/>
  </r>
  <r>
    <x v="1003"/>
    <x v="52"/>
    <x v="43"/>
    <x v="1"/>
    <x v="2"/>
    <x v="4"/>
    <x v="0"/>
    <x v="970"/>
    <x v="456"/>
    <s v="N/A"/>
    <x v="0"/>
    <x v="0"/>
    <x v="989"/>
    <x v="0"/>
    <x v="2"/>
  </r>
  <r>
    <x v="1004"/>
    <x v="98"/>
    <x v="25"/>
    <x v="1"/>
    <x v="2"/>
    <x v="6"/>
    <x v="0"/>
    <x v="971"/>
    <x v="868"/>
    <s v="N/A"/>
    <x v="6"/>
    <x v="21"/>
    <x v="990"/>
    <x v="0"/>
    <x v="2"/>
  </r>
  <r>
    <x v="1005"/>
    <x v="347"/>
    <x v="10"/>
    <x v="0"/>
    <x v="6"/>
    <x v="14"/>
    <x v="1"/>
    <x v="972"/>
    <x v="247"/>
    <s v="N/A"/>
    <x v="1"/>
    <x v="1"/>
    <x v="991"/>
    <x v="0"/>
    <x v="2"/>
  </r>
  <r>
    <x v="1006"/>
    <x v="16"/>
    <x v="21"/>
    <x v="0"/>
    <x v="4"/>
    <x v="10"/>
    <x v="0"/>
    <x v="784"/>
    <x v="869"/>
    <s v="N/A"/>
    <x v="6"/>
    <x v="15"/>
    <x v="992"/>
    <x v="0"/>
    <x v="2"/>
  </r>
  <r>
    <x v="1007"/>
    <x v="328"/>
    <x v="117"/>
    <x v="1"/>
    <x v="2"/>
    <x v="6"/>
    <x v="1"/>
    <x v="973"/>
    <x v="392"/>
    <s v="N/A"/>
    <x v="4"/>
    <x v="12"/>
    <x v="993"/>
    <x v="0"/>
    <x v="0"/>
  </r>
  <r>
    <x v="1008"/>
    <x v="29"/>
    <x v="45"/>
    <x v="0"/>
    <x v="2"/>
    <x v="4"/>
    <x v="0"/>
    <x v="974"/>
    <x v="870"/>
    <s v="N/A"/>
    <x v="0"/>
    <x v="10"/>
    <x v="994"/>
    <x v="0"/>
    <x v="3"/>
  </r>
  <r>
    <x v="1009"/>
    <x v="16"/>
    <x v="519"/>
    <x v="1"/>
    <x v="2"/>
    <x v="6"/>
    <x v="1"/>
    <x v="975"/>
    <x v="871"/>
    <s v="N/A"/>
    <x v="1"/>
    <x v="1"/>
    <x v="995"/>
    <x v="0"/>
    <x v="0"/>
  </r>
  <r>
    <x v="1010"/>
    <x v="33"/>
    <x v="96"/>
    <x v="0"/>
    <x v="3"/>
    <x v="5"/>
    <x v="2"/>
    <x v="976"/>
    <x v="678"/>
    <s v="N/A"/>
    <x v="6"/>
    <x v="15"/>
    <x v="996"/>
    <x v="0"/>
    <x v="0"/>
  </r>
  <r>
    <x v="1011"/>
    <x v="26"/>
    <x v="520"/>
    <x v="1"/>
    <x v="2"/>
    <x v="9"/>
    <x v="0"/>
    <x v="977"/>
    <x v="872"/>
    <s v="N/A"/>
    <x v="0"/>
    <x v="13"/>
    <x v="997"/>
    <x v="0"/>
    <x v="3"/>
  </r>
  <r>
    <x v="1012"/>
    <x v="348"/>
    <x v="123"/>
    <x v="1"/>
    <x v="2"/>
    <x v="9"/>
    <x v="2"/>
    <x v="978"/>
    <x v="873"/>
    <s v="N/A"/>
    <x v="3"/>
    <x v="4"/>
    <x v="998"/>
    <x v="0"/>
    <x v="0"/>
  </r>
  <r>
    <x v="1013"/>
    <x v="314"/>
    <x v="337"/>
    <x v="0"/>
    <x v="2"/>
    <x v="4"/>
    <x v="3"/>
    <x v="979"/>
    <x v="457"/>
    <s v="N/A"/>
    <x v="3"/>
    <x v="17"/>
    <x v="999"/>
    <x v="0"/>
    <x v="3"/>
  </r>
  <r>
    <x v="1014"/>
    <x v="119"/>
    <x v="521"/>
    <x v="0"/>
    <x v="2"/>
    <x v="4"/>
    <x v="0"/>
    <x v="980"/>
    <x v="874"/>
    <s v="N/A"/>
    <x v="1"/>
    <x v="5"/>
    <x v="1000"/>
    <x v="0"/>
    <x v="0"/>
  </r>
  <r>
    <x v="1015"/>
    <x v="70"/>
    <x v="522"/>
    <x v="0"/>
    <x v="2"/>
    <x v="9"/>
    <x v="0"/>
    <x v="981"/>
    <x v="875"/>
    <s v="N/A"/>
    <x v="3"/>
    <x v="17"/>
    <x v="1001"/>
    <x v="0"/>
    <x v="2"/>
  </r>
  <r>
    <x v="1016"/>
    <x v="105"/>
    <x v="105"/>
    <x v="1"/>
    <x v="2"/>
    <x v="6"/>
    <x v="2"/>
    <x v="982"/>
    <x v="876"/>
    <s v="N/A"/>
    <x v="6"/>
    <x v="15"/>
    <x v="1002"/>
    <x v="0"/>
    <x v="1"/>
  </r>
  <r>
    <x v="1017"/>
    <x v="349"/>
    <x v="523"/>
    <x v="1"/>
    <x v="2"/>
    <x v="9"/>
    <x v="0"/>
    <x v="983"/>
    <x v="877"/>
    <s v="N/A"/>
    <x v="3"/>
    <x v="17"/>
    <x v="1003"/>
    <x v="0"/>
    <x v="1"/>
  </r>
  <r>
    <x v="1018"/>
    <x v="350"/>
    <x v="12"/>
    <x v="1"/>
    <x v="2"/>
    <x v="4"/>
    <x v="0"/>
    <x v="984"/>
    <x v="878"/>
    <d v="2018-05-24T00:00:00"/>
    <x v="4"/>
    <x v="12"/>
    <x v="1004"/>
    <x v="0"/>
    <x v="3"/>
  </r>
  <r>
    <x v="1019"/>
    <x v="106"/>
    <x v="34"/>
    <x v="0"/>
    <x v="2"/>
    <x v="4"/>
    <x v="1"/>
    <x v="985"/>
    <x v="879"/>
    <s v="N/A"/>
    <x v="4"/>
    <x v="8"/>
    <x v="1005"/>
    <x v="0"/>
    <x v="1"/>
  </r>
  <r>
    <x v="1020"/>
    <x v="19"/>
    <x v="31"/>
    <x v="1"/>
    <x v="2"/>
    <x v="6"/>
    <x v="2"/>
    <x v="986"/>
    <x v="880"/>
    <s v="N/A"/>
    <x v="3"/>
    <x v="17"/>
    <x v="1006"/>
    <x v="0"/>
    <x v="0"/>
  </r>
  <r>
    <x v="1021"/>
    <x v="57"/>
    <x v="524"/>
    <x v="1"/>
    <x v="2"/>
    <x v="4"/>
    <x v="0"/>
    <x v="987"/>
    <x v="881"/>
    <s v="N/A"/>
    <x v="1"/>
    <x v="5"/>
    <x v="1007"/>
    <x v="0"/>
    <x v="0"/>
  </r>
  <r>
    <x v="1022"/>
    <x v="177"/>
    <x v="277"/>
    <x v="1"/>
    <x v="2"/>
    <x v="4"/>
    <x v="1"/>
    <x v="988"/>
    <x v="882"/>
    <s v="N/A"/>
    <x v="4"/>
    <x v="8"/>
    <x v="1008"/>
    <x v="0"/>
    <x v="1"/>
  </r>
  <r>
    <x v="1023"/>
    <x v="42"/>
    <x v="122"/>
    <x v="0"/>
    <x v="2"/>
    <x v="9"/>
    <x v="1"/>
    <x v="989"/>
    <x v="883"/>
    <s v="N/A"/>
    <x v="1"/>
    <x v="1"/>
    <x v="1009"/>
    <x v="0"/>
    <x v="3"/>
  </r>
  <r>
    <x v="1024"/>
    <x v="175"/>
    <x v="176"/>
    <x v="1"/>
    <x v="2"/>
    <x v="6"/>
    <x v="0"/>
    <x v="990"/>
    <x v="789"/>
    <s v="N/A"/>
    <x v="1"/>
    <x v="5"/>
    <x v="1010"/>
    <x v="0"/>
    <x v="0"/>
  </r>
  <r>
    <x v="1025"/>
    <x v="336"/>
    <x v="357"/>
    <x v="0"/>
    <x v="2"/>
    <x v="9"/>
    <x v="0"/>
    <x v="991"/>
    <x v="677"/>
    <s v="N/A"/>
    <x v="1"/>
    <x v="2"/>
    <x v="1011"/>
    <x v="0"/>
    <x v="2"/>
  </r>
  <r>
    <x v="1026"/>
    <x v="67"/>
    <x v="160"/>
    <x v="1"/>
    <x v="2"/>
    <x v="4"/>
    <x v="0"/>
    <x v="992"/>
    <x v="884"/>
    <s v="N/A"/>
    <x v="0"/>
    <x v="10"/>
    <x v="1012"/>
    <x v="0"/>
    <x v="0"/>
  </r>
  <r>
    <x v="1027"/>
    <x v="32"/>
    <x v="45"/>
    <x v="1"/>
    <x v="2"/>
    <x v="9"/>
    <x v="1"/>
    <x v="993"/>
    <x v="885"/>
    <s v="N/A"/>
    <x v="4"/>
    <x v="12"/>
    <x v="1013"/>
    <x v="0"/>
    <x v="1"/>
  </r>
  <r>
    <x v="1028"/>
    <x v="351"/>
    <x v="117"/>
    <x v="0"/>
    <x v="3"/>
    <x v="22"/>
    <x v="0"/>
    <x v="994"/>
    <x v="262"/>
    <s v="N/A"/>
    <x v="1"/>
    <x v="5"/>
    <x v="1014"/>
    <x v="0"/>
    <x v="2"/>
  </r>
  <r>
    <x v="1029"/>
    <x v="331"/>
    <x v="7"/>
    <x v="1"/>
    <x v="3"/>
    <x v="18"/>
    <x v="0"/>
    <x v="995"/>
    <x v="886"/>
    <d v="2021-03-07T00:00:00"/>
    <x v="2"/>
    <x v="16"/>
    <x v="1015"/>
    <x v="0"/>
    <x v="0"/>
  </r>
  <r>
    <x v="1030"/>
    <x v="352"/>
    <x v="525"/>
    <x v="1"/>
    <x v="2"/>
    <x v="4"/>
    <x v="0"/>
    <x v="996"/>
    <x v="887"/>
    <s v="N/A"/>
    <x v="4"/>
    <x v="6"/>
    <x v="1016"/>
    <x v="0"/>
    <x v="0"/>
  </r>
  <r>
    <x v="1031"/>
    <x v="177"/>
    <x v="466"/>
    <x v="0"/>
    <x v="2"/>
    <x v="9"/>
    <x v="2"/>
    <x v="997"/>
    <x v="888"/>
    <s v="N/A"/>
    <x v="3"/>
    <x v="4"/>
    <x v="1017"/>
    <x v="0"/>
    <x v="3"/>
  </r>
  <r>
    <x v="1032"/>
    <x v="23"/>
    <x v="301"/>
    <x v="1"/>
    <x v="2"/>
    <x v="6"/>
    <x v="0"/>
    <x v="998"/>
    <x v="889"/>
    <s v="N/A"/>
    <x v="6"/>
    <x v="15"/>
    <x v="1018"/>
    <x v="0"/>
    <x v="2"/>
  </r>
  <r>
    <x v="1033"/>
    <x v="52"/>
    <x v="31"/>
    <x v="0"/>
    <x v="2"/>
    <x v="4"/>
    <x v="0"/>
    <x v="999"/>
    <x v="605"/>
    <d v="2020-08-22T00:00:00"/>
    <x v="0"/>
    <x v="10"/>
    <x v="1019"/>
    <x v="0"/>
    <x v="0"/>
  </r>
  <r>
    <x v="1034"/>
    <x v="60"/>
    <x v="526"/>
    <x v="0"/>
    <x v="2"/>
    <x v="6"/>
    <x v="0"/>
    <x v="1000"/>
    <x v="890"/>
    <s v="N/A"/>
    <x v="1"/>
    <x v="5"/>
    <x v="639"/>
    <x v="0"/>
    <x v="3"/>
  </r>
  <r>
    <x v="1035"/>
    <x v="95"/>
    <x v="17"/>
    <x v="1"/>
    <x v="2"/>
    <x v="9"/>
    <x v="0"/>
    <x v="1001"/>
    <x v="891"/>
    <s v="N/A"/>
    <x v="2"/>
    <x v="3"/>
    <x v="1020"/>
    <x v="0"/>
    <x v="2"/>
  </r>
  <r>
    <x v="1036"/>
    <x v="240"/>
    <x v="527"/>
    <x v="1"/>
    <x v="2"/>
    <x v="4"/>
    <x v="0"/>
    <x v="1002"/>
    <x v="892"/>
    <s v="N/A"/>
    <x v="3"/>
    <x v="17"/>
    <x v="1021"/>
    <x v="0"/>
    <x v="3"/>
  </r>
  <r>
    <x v="1037"/>
    <x v="353"/>
    <x v="528"/>
    <x v="1"/>
    <x v="2"/>
    <x v="4"/>
    <x v="0"/>
    <x v="1003"/>
    <x v="28"/>
    <s v="N/A"/>
    <x v="3"/>
    <x v="7"/>
    <x v="1022"/>
    <x v="0"/>
    <x v="0"/>
  </r>
  <r>
    <x v="1038"/>
    <x v="116"/>
    <x v="14"/>
    <x v="0"/>
    <x v="2"/>
    <x v="6"/>
    <x v="1"/>
    <x v="1004"/>
    <x v="93"/>
    <s v="N/A"/>
    <x v="0"/>
    <x v="0"/>
    <x v="1023"/>
    <x v="0"/>
    <x v="1"/>
  </r>
  <r>
    <x v="1039"/>
    <x v="155"/>
    <x v="17"/>
    <x v="1"/>
    <x v="2"/>
    <x v="4"/>
    <x v="0"/>
    <x v="1005"/>
    <x v="893"/>
    <d v="2018-01-02T00:00:00"/>
    <x v="3"/>
    <x v="7"/>
    <x v="1024"/>
    <x v="0"/>
    <x v="3"/>
  </r>
  <r>
    <x v="1040"/>
    <x v="241"/>
    <x v="275"/>
    <x v="0"/>
    <x v="7"/>
    <x v="20"/>
    <x v="1"/>
    <x v="1006"/>
    <x v="894"/>
    <s v="N/A"/>
    <x v="1"/>
    <x v="1"/>
    <x v="1025"/>
    <x v="0"/>
    <x v="2"/>
  </r>
  <r>
    <x v="1041"/>
    <x v="177"/>
    <x v="329"/>
    <x v="1"/>
    <x v="2"/>
    <x v="4"/>
    <x v="2"/>
    <x v="155"/>
    <x v="23"/>
    <s v="N/A"/>
    <x v="2"/>
    <x v="16"/>
    <x v="1026"/>
    <x v="0"/>
    <x v="2"/>
  </r>
  <r>
    <x v="1042"/>
    <x v="97"/>
    <x v="87"/>
    <x v="0"/>
    <x v="4"/>
    <x v="17"/>
    <x v="1"/>
    <x v="1007"/>
    <x v="364"/>
    <s v="N/A"/>
    <x v="1"/>
    <x v="1"/>
    <x v="605"/>
    <x v="0"/>
    <x v="2"/>
  </r>
  <r>
    <x v="1043"/>
    <x v="354"/>
    <x v="122"/>
    <x v="0"/>
    <x v="2"/>
    <x v="4"/>
    <x v="1"/>
    <x v="1008"/>
    <x v="895"/>
    <d v="2019-03-20T00:00:00"/>
    <x v="4"/>
    <x v="12"/>
    <x v="1027"/>
    <x v="0"/>
    <x v="1"/>
  </r>
  <r>
    <x v="1044"/>
    <x v="340"/>
    <x v="230"/>
    <x v="0"/>
    <x v="2"/>
    <x v="6"/>
    <x v="2"/>
    <x v="1009"/>
    <x v="139"/>
    <s v="N/A"/>
    <x v="3"/>
    <x v="4"/>
    <x v="1028"/>
    <x v="0"/>
    <x v="1"/>
  </r>
  <r>
    <x v="1045"/>
    <x v="280"/>
    <x v="76"/>
    <x v="0"/>
    <x v="7"/>
    <x v="15"/>
    <x v="0"/>
    <x v="1010"/>
    <x v="602"/>
    <s v="N/A"/>
    <x v="1"/>
    <x v="1"/>
    <x v="1029"/>
    <x v="0"/>
    <x v="2"/>
  </r>
  <r>
    <x v="1046"/>
    <x v="46"/>
    <x v="306"/>
    <x v="0"/>
    <x v="7"/>
    <x v="20"/>
    <x v="1"/>
    <x v="1011"/>
    <x v="896"/>
    <s v="N/A"/>
    <x v="0"/>
    <x v="0"/>
    <x v="1030"/>
    <x v="0"/>
    <x v="2"/>
  </r>
  <r>
    <x v="1047"/>
    <x v="21"/>
    <x v="529"/>
    <x v="1"/>
    <x v="2"/>
    <x v="9"/>
    <x v="0"/>
    <x v="1012"/>
    <x v="897"/>
    <s v="N/A"/>
    <x v="0"/>
    <x v="0"/>
    <x v="1031"/>
    <x v="0"/>
    <x v="2"/>
  </r>
  <r>
    <x v="1048"/>
    <x v="27"/>
    <x v="31"/>
    <x v="1"/>
    <x v="2"/>
    <x v="9"/>
    <x v="1"/>
    <x v="1013"/>
    <x v="598"/>
    <s v="N/A"/>
    <x v="0"/>
    <x v="10"/>
    <x v="1032"/>
    <x v="0"/>
    <x v="2"/>
  </r>
  <r>
    <x v="1049"/>
    <x v="158"/>
    <x v="530"/>
    <x v="0"/>
    <x v="2"/>
    <x v="6"/>
    <x v="0"/>
    <x v="1014"/>
    <x v="401"/>
    <s v="N/A"/>
    <x v="1"/>
    <x v="5"/>
    <x v="1033"/>
    <x v="0"/>
    <x v="2"/>
  </r>
  <r>
    <x v="1050"/>
    <x v="32"/>
    <x v="265"/>
    <x v="1"/>
    <x v="2"/>
    <x v="9"/>
    <x v="0"/>
    <x v="1015"/>
    <x v="898"/>
    <s v="N/A"/>
    <x v="4"/>
    <x v="6"/>
    <x v="1034"/>
    <x v="0"/>
    <x v="1"/>
  </r>
  <r>
    <x v="1051"/>
    <x v="221"/>
    <x v="326"/>
    <x v="0"/>
    <x v="4"/>
    <x v="17"/>
    <x v="2"/>
    <x v="1016"/>
    <x v="899"/>
    <s v="N/A"/>
    <x v="6"/>
    <x v="15"/>
    <x v="1035"/>
    <x v="0"/>
    <x v="3"/>
  </r>
  <r>
    <x v="1052"/>
    <x v="0"/>
    <x v="507"/>
    <x v="1"/>
    <x v="2"/>
    <x v="4"/>
    <x v="0"/>
    <x v="1017"/>
    <x v="900"/>
    <s v="N/A"/>
    <x v="1"/>
    <x v="2"/>
    <x v="1036"/>
    <x v="0"/>
    <x v="2"/>
  </r>
  <r>
    <x v="1053"/>
    <x v="10"/>
    <x v="411"/>
    <x v="1"/>
    <x v="1"/>
    <x v="1"/>
    <x v="0"/>
    <x v="1018"/>
    <x v="901"/>
    <s v="N/A"/>
    <x v="0"/>
    <x v="0"/>
    <x v="1037"/>
    <x v="0"/>
    <x v="2"/>
  </r>
  <r>
    <x v="1054"/>
    <x v="50"/>
    <x v="342"/>
    <x v="1"/>
    <x v="2"/>
    <x v="9"/>
    <x v="0"/>
    <x v="1019"/>
    <x v="313"/>
    <s v="N/A"/>
    <x v="4"/>
    <x v="6"/>
    <x v="1038"/>
    <x v="0"/>
    <x v="0"/>
  </r>
  <r>
    <x v="1055"/>
    <x v="355"/>
    <x v="531"/>
    <x v="0"/>
    <x v="2"/>
    <x v="4"/>
    <x v="2"/>
    <x v="652"/>
    <x v="902"/>
    <s v="N/A"/>
    <x v="0"/>
    <x v="23"/>
    <x v="1039"/>
    <x v="0"/>
    <x v="2"/>
  </r>
  <r>
    <x v="1056"/>
    <x v="33"/>
    <x v="161"/>
    <x v="1"/>
    <x v="2"/>
    <x v="6"/>
    <x v="0"/>
    <x v="1020"/>
    <x v="903"/>
    <s v="N/A"/>
    <x v="1"/>
    <x v="1"/>
    <x v="1040"/>
    <x v="0"/>
    <x v="2"/>
  </r>
  <r>
    <x v="1057"/>
    <x v="356"/>
    <x v="336"/>
    <x v="1"/>
    <x v="1"/>
    <x v="1"/>
    <x v="3"/>
    <x v="1021"/>
    <x v="904"/>
    <s v="N/A"/>
    <x v="3"/>
    <x v="4"/>
    <x v="1041"/>
    <x v="0"/>
    <x v="2"/>
  </r>
  <r>
    <x v="1058"/>
    <x v="53"/>
    <x v="532"/>
    <x v="1"/>
    <x v="2"/>
    <x v="4"/>
    <x v="0"/>
    <x v="1022"/>
    <x v="618"/>
    <s v="N/A"/>
    <x v="3"/>
    <x v="7"/>
    <x v="1042"/>
    <x v="0"/>
    <x v="2"/>
  </r>
  <r>
    <x v="1059"/>
    <x v="35"/>
    <x v="533"/>
    <x v="1"/>
    <x v="2"/>
    <x v="4"/>
    <x v="2"/>
    <x v="1023"/>
    <x v="787"/>
    <s v="N/A"/>
    <x v="6"/>
    <x v="21"/>
    <x v="1043"/>
    <x v="0"/>
    <x v="3"/>
  </r>
  <r>
    <x v="1060"/>
    <x v="324"/>
    <x v="534"/>
    <x v="1"/>
    <x v="7"/>
    <x v="15"/>
    <x v="0"/>
    <x v="1024"/>
    <x v="829"/>
    <d v="2022-08-01T00:00:00"/>
    <x v="6"/>
    <x v="21"/>
    <x v="1044"/>
    <x v="0"/>
    <x v="3"/>
  </r>
  <r>
    <x v="1061"/>
    <x v="357"/>
    <x v="535"/>
    <x v="1"/>
    <x v="2"/>
    <x v="4"/>
    <x v="1"/>
    <x v="1025"/>
    <x v="880"/>
    <s v="N/A"/>
    <x v="0"/>
    <x v="0"/>
    <x v="1045"/>
    <x v="0"/>
    <x v="2"/>
  </r>
  <r>
    <x v="1062"/>
    <x v="172"/>
    <x v="536"/>
    <x v="1"/>
    <x v="2"/>
    <x v="4"/>
    <x v="0"/>
    <x v="1026"/>
    <x v="905"/>
    <s v="N/A"/>
    <x v="1"/>
    <x v="5"/>
    <x v="1046"/>
    <x v="0"/>
    <x v="2"/>
  </r>
  <r>
    <x v="1063"/>
    <x v="178"/>
    <x v="411"/>
    <x v="1"/>
    <x v="2"/>
    <x v="4"/>
    <x v="2"/>
    <x v="1027"/>
    <x v="906"/>
    <s v="N/A"/>
    <x v="1"/>
    <x v="2"/>
    <x v="1047"/>
    <x v="0"/>
    <x v="3"/>
  </r>
  <r>
    <x v="1064"/>
    <x v="16"/>
    <x v="167"/>
    <x v="0"/>
    <x v="2"/>
    <x v="9"/>
    <x v="0"/>
    <x v="1028"/>
    <x v="907"/>
    <s v="N/A"/>
    <x v="3"/>
    <x v="7"/>
    <x v="1048"/>
    <x v="0"/>
    <x v="2"/>
  </r>
  <r>
    <x v="1065"/>
    <x v="358"/>
    <x v="154"/>
    <x v="0"/>
    <x v="1"/>
    <x v="3"/>
    <x v="0"/>
    <x v="1029"/>
    <x v="908"/>
    <s v="N/A"/>
    <x v="1"/>
    <x v="1"/>
    <x v="1049"/>
    <x v="0"/>
    <x v="2"/>
  </r>
  <r>
    <x v="1066"/>
    <x v="42"/>
    <x v="537"/>
    <x v="0"/>
    <x v="1"/>
    <x v="1"/>
    <x v="0"/>
    <x v="1030"/>
    <x v="909"/>
    <d v="2021-09-18T00:00:00"/>
    <x v="6"/>
    <x v="15"/>
    <x v="1050"/>
    <x v="0"/>
    <x v="0"/>
  </r>
  <r>
    <x v="1067"/>
    <x v="221"/>
    <x v="176"/>
    <x v="1"/>
    <x v="2"/>
    <x v="4"/>
    <x v="0"/>
    <x v="1031"/>
    <x v="910"/>
    <d v="2023-12-11T00:00:00"/>
    <x v="1"/>
    <x v="5"/>
    <x v="1051"/>
    <x v="0"/>
    <x v="0"/>
  </r>
  <r>
    <x v="1068"/>
    <x v="8"/>
    <x v="31"/>
    <x v="0"/>
    <x v="4"/>
    <x v="7"/>
    <x v="0"/>
    <x v="1032"/>
    <x v="911"/>
    <s v="N/A"/>
    <x v="6"/>
    <x v="21"/>
    <x v="1052"/>
    <x v="0"/>
    <x v="2"/>
  </r>
  <r>
    <x v="1069"/>
    <x v="27"/>
    <x v="142"/>
    <x v="1"/>
    <x v="4"/>
    <x v="17"/>
    <x v="2"/>
    <x v="1033"/>
    <x v="896"/>
    <s v="N/A"/>
    <x v="6"/>
    <x v="15"/>
    <x v="1053"/>
    <x v="0"/>
    <x v="2"/>
  </r>
  <r>
    <x v="1070"/>
    <x v="69"/>
    <x v="62"/>
    <x v="1"/>
    <x v="3"/>
    <x v="22"/>
    <x v="0"/>
    <x v="1034"/>
    <x v="912"/>
    <s v="N/A"/>
    <x v="6"/>
    <x v="19"/>
    <x v="1054"/>
    <x v="0"/>
    <x v="2"/>
  </r>
  <r>
    <x v="1071"/>
    <x v="146"/>
    <x v="122"/>
    <x v="1"/>
    <x v="4"/>
    <x v="17"/>
    <x v="0"/>
    <x v="1035"/>
    <x v="913"/>
    <d v="2021-08-28T00:00:00"/>
    <x v="2"/>
    <x v="9"/>
    <x v="1055"/>
    <x v="0"/>
    <x v="2"/>
  </r>
  <r>
    <x v="1072"/>
    <x v="108"/>
    <x v="16"/>
    <x v="1"/>
    <x v="2"/>
    <x v="9"/>
    <x v="0"/>
    <x v="1036"/>
    <x v="914"/>
    <s v="N/A"/>
    <x v="1"/>
    <x v="5"/>
    <x v="1056"/>
    <x v="0"/>
    <x v="0"/>
  </r>
  <r>
    <x v="1073"/>
    <x v="79"/>
    <x v="538"/>
    <x v="1"/>
    <x v="2"/>
    <x v="4"/>
    <x v="0"/>
    <x v="1037"/>
    <x v="915"/>
    <d v="2018-12-19T00:00:00"/>
    <x v="3"/>
    <x v="7"/>
    <x v="1057"/>
    <x v="0"/>
    <x v="3"/>
  </r>
  <r>
    <x v="1074"/>
    <x v="24"/>
    <x v="539"/>
    <x v="0"/>
    <x v="2"/>
    <x v="9"/>
    <x v="0"/>
    <x v="1038"/>
    <x v="916"/>
    <s v="N/A"/>
    <x v="1"/>
    <x v="5"/>
    <x v="1058"/>
    <x v="0"/>
    <x v="3"/>
  </r>
  <r>
    <x v="1075"/>
    <x v="46"/>
    <x v="540"/>
    <x v="1"/>
    <x v="4"/>
    <x v="17"/>
    <x v="2"/>
    <x v="1039"/>
    <x v="917"/>
    <s v="N/A"/>
    <x v="1"/>
    <x v="2"/>
    <x v="1059"/>
    <x v="0"/>
    <x v="2"/>
  </r>
  <r>
    <x v="1076"/>
    <x v="62"/>
    <x v="36"/>
    <x v="0"/>
    <x v="1"/>
    <x v="3"/>
    <x v="0"/>
    <x v="1040"/>
    <x v="691"/>
    <d v="2020-07-22T00:00:00"/>
    <x v="0"/>
    <x v="10"/>
    <x v="1060"/>
    <x v="0"/>
    <x v="0"/>
  </r>
  <r>
    <x v="1077"/>
    <x v="214"/>
    <x v="244"/>
    <x v="1"/>
    <x v="2"/>
    <x v="4"/>
    <x v="1"/>
    <x v="1041"/>
    <x v="918"/>
    <s v="N/A"/>
    <x v="0"/>
    <x v="13"/>
    <x v="1061"/>
    <x v="0"/>
    <x v="1"/>
  </r>
  <r>
    <x v="1078"/>
    <x v="245"/>
    <x v="222"/>
    <x v="1"/>
    <x v="2"/>
    <x v="4"/>
    <x v="0"/>
    <x v="1042"/>
    <x v="919"/>
    <s v="N/A"/>
    <x v="6"/>
    <x v="19"/>
    <x v="1062"/>
    <x v="0"/>
    <x v="2"/>
  </r>
  <r>
    <x v="1079"/>
    <x v="115"/>
    <x v="37"/>
    <x v="1"/>
    <x v="2"/>
    <x v="9"/>
    <x v="0"/>
    <x v="1043"/>
    <x v="920"/>
    <s v="N/A"/>
    <x v="6"/>
    <x v="19"/>
    <x v="1063"/>
    <x v="0"/>
    <x v="0"/>
  </r>
  <r>
    <x v="1080"/>
    <x v="18"/>
    <x v="541"/>
    <x v="0"/>
    <x v="2"/>
    <x v="9"/>
    <x v="2"/>
    <x v="1044"/>
    <x v="921"/>
    <s v="N/A"/>
    <x v="3"/>
    <x v="17"/>
    <x v="1064"/>
    <x v="0"/>
    <x v="1"/>
  </r>
  <r>
    <x v="1081"/>
    <x v="57"/>
    <x v="173"/>
    <x v="1"/>
    <x v="2"/>
    <x v="9"/>
    <x v="1"/>
    <x v="1045"/>
    <x v="922"/>
    <s v="N/A"/>
    <x v="6"/>
    <x v="19"/>
    <x v="1065"/>
    <x v="0"/>
    <x v="0"/>
  </r>
  <r>
    <x v="1082"/>
    <x v="174"/>
    <x v="145"/>
    <x v="1"/>
    <x v="2"/>
    <x v="4"/>
    <x v="0"/>
    <x v="1046"/>
    <x v="572"/>
    <d v="2018-08-24T00:00:00"/>
    <x v="4"/>
    <x v="6"/>
    <x v="1066"/>
    <x v="0"/>
    <x v="2"/>
  </r>
  <r>
    <x v="1083"/>
    <x v="14"/>
    <x v="323"/>
    <x v="1"/>
    <x v="2"/>
    <x v="6"/>
    <x v="0"/>
    <x v="1047"/>
    <x v="923"/>
    <s v="N/A"/>
    <x v="4"/>
    <x v="12"/>
    <x v="1067"/>
    <x v="0"/>
    <x v="2"/>
  </r>
  <r>
    <x v="1084"/>
    <x v="347"/>
    <x v="19"/>
    <x v="1"/>
    <x v="1"/>
    <x v="3"/>
    <x v="0"/>
    <x v="1048"/>
    <x v="28"/>
    <s v="N/A"/>
    <x v="1"/>
    <x v="5"/>
    <x v="1068"/>
    <x v="0"/>
    <x v="2"/>
  </r>
  <r>
    <x v="1085"/>
    <x v="359"/>
    <x v="282"/>
    <x v="1"/>
    <x v="2"/>
    <x v="9"/>
    <x v="0"/>
    <x v="1049"/>
    <x v="924"/>
    <s v="N/A"/>
    <x v="1"/>
    <x v="5"/>
    <x v="1069"/>
    <x v="0"/>
    <x v="2"/>
  </r>
  <r>
    <x v="1086"/>
    <x v="79"/>
    <x v="542"/>
    <x v="0"/>
    <x v="2"/>
    <x v="9"/>
    <x v="2"/>
    <x v="1050"/>
    <x v="925"/>
    <s v="N/A"/>
    <x v="1"/>
    <x v="2"/>
    <x v="1070"/>
    <x v="0"/>
    <x v="0"/>
  </r>
  <r>
    <x v="1087"/>
    <x v="161"/>
    <x v="440"/>
    <x v="0"/>
    <x v="2"/>
    <x v="4"/>
    <x v="1"/>
    <x v="1051"/>
    <x v="926"/>
    <s v="N/A"/>
    <x v="0"/>
    <x v="10"/>
    <x v="1071"/>
    <x v="0"/>
    <x v="0"/>
  </r>
  <r>
    <x v="1088"/>
    <x v="95"/>
    <x v="543"/>
    <x v="0"/>
    <x v="2"/>
    <x v="9"/>
    <x v="2"/>
    <x v="1052"/>
    <x v="721"/>
    <s v="N/A"/>
    <x v="1"/>
    <x v="2"/>
    <x v="1072"/>
    <x v="0"/>
    <x v="0"/>
  </r>
  <r>
    <x v="1089"/>
    <x v="360"/>
    <x v="132"/>
    <x v="0"/>
    <x v="6"/>
    <x v="14"/>
    <x v="1"/>
    <x v="1053"/>
    <x v="927"/>
    <s v="N/A"/>
    <x v="0"/>
    <x v="13"/>
    <x v="1073"/>
    <x v="0"/>
    <x v="2"/>
  </r>
  <r>
    <x v="1090"/>
    <x v="12"/>
    <x v="333"/>
    <x v="1"/>
    <x v="6"/>
    <x v="14"/>
    <x v="2"/>
    <x v="1054"/>
    <x v="928"/>
    <s v="N/A"/>
    <x v="1"/>
    <x v="2"/>
    <x v="1074"/>
    <x v="0"/>
    <x v="1"/>
  </r>
  <r>
    <x v="1091"/>
    <x v="57"/>
    <x v="17"/>
    <x v="1"/>
    <x v="2"/>
    <x v="4"/>
    <x v="0"/>
    <x v="1055"/>
    <x v="929"/>
    <s v="N/A"/>
    <x v="0"/>
    <x v="10"/>
    <x v="1075"/>
    <x v="0"/>
    <x v="1"/>
  </r>
  <r>
    <x v="1092"/>
    <x v="62"/>
    <x v="353"/>
    <x v="0"/>
    <x v="2"/>
    <x v="4"/>
    <x v="2"/>
    <x v="1056"/>
    <x v="930"/>
    <s v="N/A"/>
    <x v="6"/>
    <x v="15"/>
    <x v="1076"/>
    <x v="0"/>
    <x v="3"/>
  </r>
  <r>
    <x v="1093"/>
    <x v="105"/>
    <x v="22"/>
    <x v="1"/>
    <x v="2"/>
    <x v="9"/>
    <x v="1"/>
    <x v="1057"/>
    <x v="931"/>
    <s v="N/A"/>
    <x v="0"/>
    <x v="10"/>
    <x v="1077"/>
    <x v="0"/>
    <x v="3"/>
  </r>
  <r>
    <x v="1094"/>
    <x v="73"/>
    <x v="57"/>
    <x v="1"/>
    <x v="2"/>
    <x v="9"/>
    <x v="0"/>
    <x v="1058"/>
    <x v="219"/>
    <s v="N/A"/>
    <x v="2"/>
    <x v="3"/>
    <x v="217"/>
    <x v="0"/>
    <x v="2"/>
  </r>
  <r>
    <x v="1095"/>
    <x v="101"/>
    <x v="335"/>
    <x v="1"/>
    <x v="2"/>
    <x v="6"/>
    <x v="0"/>
    <x v="1059"/>
    <x v="323"/>
    <s v="N/A"/>
    <x v="6"/>
    <x v="15"/>
    <x v="1078"/>
    <x v="0"/>
    <x v="2"/>
  </r>
  <r>
    <x v="1096"/>
    <x v="307"/>
    <x v="218"/>
    <x v="0"/>
    <x v="7"/>
    <x v="20"/>
    <x v="1"/>
    <x v="1060"/>
    <x v="932"/>
    <s v="N/A"/>
    <x v="4"/>
    <x v="12"/>
    <x v="1079"/>
    <x v="0"/>
    <x v="1"/>
  </r>
  <r>
    <x v="1097"/>
    <x v="230"/>
    <x v="544"/>
    <x v="0"/>
    <x v="5"/>
    <x v="21"/>
    <x v="2"/>
    <x v="1061"/>
    <x v="933"/>
    <s v="N/A"/>
    <x v="3"/>
    <x v="17"/>
    <x v="427"/>
    <x v="0"/>
    <x v="2"/>
  </r>
  <r>
    <x v="1098"/>
    <x v="57"/>
    <x v="144"/>
    <x v="0"/>
    <x v="2"/>
    <x v="9"/>
    <x v="1"/>
    <x v="1062"/>
    <x v="934"/>
    <s v="N/A"/>
    <x v="1"/>
    <x v="1"/>
    <x v="1080"/>
    <x v="0"/>
    <x v="3"/>
  </r>
  <r>
    <x v="1099"/>
    <x v="68"/>
    <x v="295"/>
    <x v="1"/>
    <x v="2"/>
    <x v="9"/>
    <x v="2"/>
    <x v="1063"/>
    <x v="679"/>
    <s v="N/A"/>
    <x v="1"/>
    <x v="2"/>
    <x v="1081"/>
    <x v="0"/>
    <x v="0"/>
  </r>
  <r>
    <x v="1100"/>
    <x v="347"/>
    <x v="17"/>
    <x v="0"/>
    <x v="2"/>
    <x v="4"/>
    <x v="0"/>
    <x v="1064"/>
    <x v="935"/>
    <s v="N/A"/>
    <x v="1"/>
    <x v="5"/>
    <x v="1082"/>
    <x v="0"/>
    <x v="2"/>
  </r>
  <r>
    <x v="1101"/>
    <x v="361"/>
    <x v="359"/>
    <x v="0"/>
    <x v="2"/>
    <x v="9"/>
    <x v="2"/>
    <x v="1065"/>
    <x v="936"/>
    <s v="N/A"/>
    <x v="6"/>
    <x v="21"/>
    <x v="1083"/>
    <x v="0"/>
    <x v="3"/>
  </r>
  <r>
    <x v="1102"/>
    <x v="100"/>
    <x v="545"/>
    <x v="1"/>
    <x v="5"/>
    <x v="8"/>
    <x v="0"/>
    <x v="1066"/>
    <x v="937"/>
    <s v="N/A"/>
    <x v="0"/>
    <x v="10"/>
    <x v="1084"/>
    <x v="0"/>
    <x v="2"/>
  </r>
  <r>
    <x v="1103"/>
    <x v="362"/>
    <x v="17"/>
    <x v="0"/>
    <x v="6"/>
    <x v="11"/>
    <x v="0"/>
    <x v="1067"/>
    <x v="938"/>
    <s v="N/A"/>
    <x v="1"/>
    <x v="1"/>
    <x v="1085"/>
    <x v="0"/>
    <x v="2"/>
  </r>
  <r>
    <x v="1104"/>
    <x v="172"/>
    <x v="401"/>
    <x v="0"/>
    <x v="4"/>
    <x v="10"/>
    <x v="1"/>
    <x v="1068"/>
    <x v="939"/>
    <s v="N/A"/>
    <x v="1"/>
    <x v="1"/>
    <x v="1086"/>
    <x v="0"/>
    <x v="0"/>
  </r>
  <r>
    <x v="1105"/>
    <x v="64"/>
    <x v="309"/>
    <x v="0"/>
    <x v="2"/>
    <x v="9"/>
    <x v="0"/>
    <x v="1069"/>
    <x v="940"/>
    <s v="N/A"/>
    <x v="6"/>
    <x v="19"/>
    <x v="815"/>
    <x v="0"/>
    <x v="0"/>
  </r>
  <r>
    <x v="1106"/>
    <x v="363"/>
    <x v="14"/>
    <x v="0"/>
    <x v="2"/>
    <x v="6"/>
    <x v="2"/>
    <x v="1070"/>
    <x v="941"/>
    <s v="N/A"/>
    <x v="1"/>
    <x v="2"/>
    <x v="1087"/>
    <x v="0"/>
    <x v="2"/>
  </r>
  <r>
    <x v="1107"/>
    <x v="53"/>
    <x v="471"/>
    <x v="1"/>
    <x v="2"/>
    <x v="4"/>
    <x v="0"/>
    <x v="1071"/>
    <x v="942"/>
    <s v="N/A"/>
    <x v="0"/>
    <x v="13"/>
    <x v="1088"/>
    <x v="0"/>
    <x v="0"/>
  </r>
  <r>
    <x v="1108"/>
    <x v="34"/>
    <x v="546"/>
    <x v="0"/>
    <x v="7"/>
    <x v="20"/>
    <x v="0"/>
    <x v="530"/>
    <x v="943"/>
    <s v="N/A"/>
    <x v="0"/>
    <x v="10"/>
    <x v="1089"/>
    <x v="0"/>
    <x v="0"/>
  </r>
  <r>
    <x v="1109"/>
    <x v="32"/>
    <x v="50"/>
    <x v="0"/>
    <x v="2"/>
    <x v="4"/>
    <x v="0"/>
    <x v="1072"/>
    <x v="601"/>
    <s v="N/A"/>
    <x v="4"/>
    <x v="12"/>
    <x v="1090"/>
    <x v="0"/>
    <x v="3"/>
  </r>
  <r>
    <x v="1110"/>
    <x v="151"/>
    <x v="157"/>
    <x v="1"/>
    <x v="2"/>
    <x v="4"/>
    <x v="0"/>
    <x v="1073"/>
    <x v="944"/>
    <s v="N/A"/>
    <x v="1"/>
    <x v="5"/>
    <x v="1091"/>
    <x v="0"/>
    <x v="2"/>
  </r>
  <r>
    <x v="1111"/>
    <x v="81"/>
    <x v="273"/>
    <x v="1"/>
    <x v="2"/>
    <x v="9"/>
    <x v="1"/>
    <x v="1074"/>
    <x v="945"/>
    <s v="N/A"/>
    <x v="0"/>
    <x v="13"/>
    <x v="1092"/>
    <x v="0"/>
    <x v="2"/>
  </r>
  <r>
    <x v="1112"/>
    <x v="364"/>
    <x v="319"/>
    <x v="0"/>
    <x v="6"/>
    <x v="11"/>
    <x v="0"/>
    <x v="1075"/>
    <x v="929"/>
    <s v="N/A"/>
    <x v="0"/>
    <x v="10"/>
    <x v="1093"/>
    <x v="0"/>
    <x v="2"/>
  </r>
  <r>
    <x v="1113"/>
    <x v="19"/>
    <x v="213"/>
    <x v="0"/>
    <x v="5"/>
    <x v="8"/>
    <x v="0"/>
    <x v="1025"/>
    <x v="946"/>
    <s v="N/A"/>
    <x v="1"/>
    <x v="5"/>
    <x v="1094"/>
    <x v="0"/>
    <x v="3"/>
  </r>
  <r>
    <x v="1114"/>
    <x v="225"/>
    <x v="353"/>
    <x v="1"/>
    <x v="2"/>
    <x v="4"/>
    <x v="2"/>
    <x v="1076"/>
    <x v="891"/>
    <s v="N/A"/>
    <x v="3"/>
    <x v="17"/>
    <x v="1095"/>
    <x v="0"/>
    <x v="1"/>
  </r>
  <r>
    <x v="1115"/>
    <x v="226"/>
    <x v="517"/>
    <x v="1"/>
    <x v="2"/>
    <x v="4"/>
    <x v="1"/>
    <x v="1077"/>
    <x v="755"/>
    <s v="N/A"/>
    <x v="6"/>
    <x v="19"/>
    <x v="1096"/>
    <x v="0"/>
    <x v="2"/>
  </r>
  <r>
    <x v="1116"/>
    <x v="142"/>
    <x v="547"/>
    <x v="1"/>
    <x v="3"/>
    <x v="18"/>
    <x v="0"/>
    <x v="1078"/>
    <x v="762"/>
    <d v="2024-08-04T00:00:00"/>
    <x v="2"/>
    <x v="16"/>
    <x v="1097"/>
    <x v="0"/>
    <x v="2"/>
  </r>
  <r>
    <x v="1117"/>
    <x v="115"/>
    <x v="279"/>
    <x v="1"/>
    <x v="2"/>
    <x v="6"/>
    <x v="1"/>
    <x v="1079"/>
    <x v="947"/>
    <s v="N/A"/>
    <x v="0"/>
    <x v="10"/>
    <x v="1098"/>
    <x v="0"/>
    <x v="0"/>
  </r>
  <r>
    <x v="1118"/>
    <x v="279"/>
    <x v="548"/>
    <x v="1"/>
    <x v="2"/>
    <x v="6"/>
    <x v="1"/>
    <x v="1080"/>
    <x v="247"/>
    <s v="N/A"/>
    <x v="1"/>
    <x v="1"/>
    <x v="558"/>
    <x v="0"/>
    <x v="0"/>
  </r>
  <r>
    <x v="1119"/>
    <x v="131"/>
    <x v="395"/>
    <x v="1"/>
    <x v="2"/>
    <x v="4"/>
    <x v="0"/>
    <x v="1081"/>
    <x v="702"/>
    <s v="N/A"/>
    <x v="1"/>
    <x v="5"/>
    <x v="1099"/>
    <x v="0"/>
    <x v="2"/>
  </r>
  <r>
    <x v="1120"/>
    <x v="53"/>
    <x v="244"/>
    <x v="0"/>
    <x v="2"/>
    <x v="6"/>
    <x v="0"/>
    <x v="1082"/>
    <x v="948"/>
    <s v="N/A"/>
    <x v="0"/>
    <x v="0"/>
    <x v="1100"/>
    <x v="0"/>
    <x v="2"/>
  </r>
  <r>
    <x v="1121"/>
    <x v="53"/>
    <x v="14"/>
    <x v="1"/>
    <x v="2"/>
    <x v="4"/>
    <x v="0"/>
    <x v="1083"/>
    <x v="949"/>
    <d v="2022-03-17T00:00:00"/>
    <x v="0"/>
    <x v="10"/>
    <x v="1101"/>
    <x v="0"/>
    <x v="2"/>
  </r>
  <r>
    <x v="1122"/>
    <x v="94"/>
    <x v="514"/>
    <x v="0"/>
    <x v="7"/>
    <x v="15"/>
    <x v="1"/>
    <x v="1084"/>
    <x v="950"/>
    <s v="N/A"/>
    <x v="0"/>
    <x v="10"/>
    <x v="1102"/>
    <x v="0"/>
    <x v="1"/>
  </r>
  <r>
    <x v="1123"/>
    <x v="57"/>
    <x v="381"/>
    <x v="0"/>
    <x v="2"/>
    <x v="6"/>
    <x v="1"/>
    <x v="1085"/>
    <x v="305"/>
    <s v="N/A"/>
    <x v="1"/>
    <x v="1"/>
    <x v="1103"/>
    <x v="0"/>
    <x v="1"/>
  </r>
  <r>
    <x v="1124"/>
    <x v="358"/>
    <x v="97"/>
    <x v="0"/>
    <x v="2"/>
    <x v="6"/>
    <x v="0"/>
    <x v="1086"/>
    <x v="951"/>
    <s v="N/A"/>
    <x v="3"/>
    <x v="4"/>
    <x v="1104"/>
    <x v="0"/>
    <x v="2"/>
  </r>
  <r>
    <x v="1125"/>
    <x v="23"/>
    <x v="456"/>
    <x v="1"/>
    <x v="1"/>
    <x v="1"/>
    <x v="2"/>
    <x v="1087"/>
    <x v="952"/>
    <s v="N/A"/>
    <x v="3"/>
    <x v="4"/>
    <x v="1105"/>
    <x v="0"/>
    <x v="3"/>
  </r>
  <r>
    <x v="1126"/>
    <x v="38"/>
    <x v="525"/>
    <x v="1"/>
    <x v="2"/>
    <x v="4"/>
    <x v="0"/>
    <x v="1088"/>
    <x v="953"/>
    <s v="N/A"/>
    <x v="6"/>
    <x v="19"/>
    <x v="1106"/>
    <x v="0"/>
    <x v="0"/>
  </r>
  <r>
    <x v="1127"/>
    <x v="9"/>
    <x v="86"/>
    <x v="0"/>
    <x v="1"/>
    <x v="3"/>
    <x v="0"/>
    <x v="1089"/>
    <x v="954"/>
    <s v="N/A"/>
    <x v="1"/>
    <x v="1"/>
    <x v="1107"/>
    <x v="0"/>
    <x v="3"/>
  </r>
  <r>
    <x v="1128"/>
    <x v="83"/>
    <x v="477"/>
    <x v="0"/>
    <x v="2"/>
    <x v="4"/>
    <x v="1"/>
    <x v="1090"/>
    <x v="955"/>
    <s v="N/A"/>
    <x v="0"/>
    <x v="10"/>
    <x v="1108"/>
    <x v="0"/>
    <x v="3"/>
  </r>
  <r>
    <x v="1129"/>
    <x v="133"/>
    <x v="116"/>
    <x v="0"/>
    <x v="2"/>
    <x v="6"/>
    <x v="0"/>
    <x v="1091"/>
    <x v="890"/>
    <s v="N/A"/>
    <x v="1"/>
    <x v="5"/>
    <x v="341"/>
    <x v="0"/>
    <x v="0"/>
  </r>
  <r>
    <x v="1130"/>
    <x v="9"/>
    <x v="549"/>
    <x v="0"/>
    <x v="2"/>
    <x v="4"/>
    <x v="0"/>
    <x v="1092"/>
    <x v="956"/>
    <d v="2019-05-04T00:00:00"/>
    <x v="0"/>
    <x v="10"/>
    <x v="1109"/>
    <x v="0"/>
    <x v="0"/>
  </r>
  <r>
    <x v="1131"/>
    <x v="365"/>
    <x v="218"/>
    <x v="0"/>
    <x v="1"/>
    <x v="3"/>
    <x v="0"/>
    <x v="1093"/>
    <x v="957"/>
    <s v="N/A"/>
    <x v="1"/>
    <x v="5"/>
    <x v="1110"/>
    <x v="0"/>
    <x v="2"/>
  </r>
  <r>
    <x v="1132"/>
    <x v="366"/>
    <x v="67"/>
    <x v="1"/>
    <x v="3"/>
    <x v="22"/>
    <x v="0"/>
    <x v="1094"/>
    <x v="520"/>
    <s v="N/A"/>
    <x v="5"/>
    <x v="14"/>
    <x v="1111"/>
    <x v="0"/>
    <x v="0"/>
  </r>
  <r>
    <x v="1133"/>
    <x v="18"/>
    <x v="57"/>
    <x v="1"/>
    <x v="2"/>
    <x v="9"/>
    <x v="1"/>
    <x v="1095"/>
    <x v="958"/>
    <s v="N/A"/>
    <x v="0"/>
    <x v="0"/>
    <x v="1112"/>
    <x v="0"/>
    <x v="2"/>
  </r>
  <r>
    <x v="1134"/>
    <x v="367"/>
    <x v="20"/>
    <x v="1"/>
    <x v="2"/>
    <x v="4"/>
    <x v="0"/>
    <x v="1096"/>
    <x v="822"/>
    <s v="N/A"/>
    <x v="6"/>
    <x v="15"/>
    <x v="1113"/>
    <x v="0"/>
    <x v="2"/>
  </r>
  <r>
    <x v="1135"/>
    <x v="368"/>
    <x v="56"/>
    <x v="0"/>
    <x v="2"/>
    <x v="4"/>
    <x v="0"/>
    <x v="1097"/>
    <x v="959"/>
    <s v="N/A"/>
    <x v="1"/>
    <x v="5"/>
    <x v="1114"/>
    <x v="0"/>
    <x v="3"/>
  </r>
  <r>
    <x v="1136"/>
    <x v="73"/>
    <x v="338"/>
    <x v="0"/>
    <x v="5"/>
    <x v="13"/>
    <x v="0"/>
    <x v="1098"/>
    <x v="561"/>
    <s v="N/A"/>
    <x v="2"/>
    <x v="9"/>
    <x v="1115"/>
    <x v="0"/>
    <x v="2"/>
  </r>
  <r>
    <x v="1137"/>
    <x v="369"/>
    <x v="438"/>
    <x v="1"/>
    <x v="7"/>
    <x v="20"/>
    <x v="0"/>
    <x v="1099"/>
    <x v="960"/>
    <s v="N/A"/>
    <x v="6"/>
    <x v="15"/>
    <x v="1116"/>
    <x v="0"/>
    <x v="2"/>
  </r>
  <r>
    <x v="1138"/>
    <x v="242"/>
    <x v="92"/>
    <x v="0"/>
    <x v="2"/>
    <x v="6"/>
    <x v="1"/>
    <x v="1100"/>
    <x v="961"/>
    <s v="N/A"/>
    <x v="1"/>
    <x v="1"/>
    <x v="1117"/>
    <x v="0"/>
    <x v="3"/>
  </r>
  <r>
    <x v="1139"/>
    <x v="261"/>
    <x v="350"/>
    <x v="0"/>
    <x v="2"/>
    <x v="6"/>
    <x v="1"/>
    <x v="1101"/>
    <x v="962"/>
    <s v="N/A"/>
    <x v="0"/>
    <x v="10"/>
    <x v="1118"/>
    <x v="0"/>
    <x v="3"/>
  </r>
  <r>
    <x v="1140"/>
    <x v="164"/>
    <x v="204"/>
    <x v="1"/>
    <x v="2"/>
    <x v="4"/>
    <x v="0"/>
    <x v="1102"/>
    <x v="963"/>
    <d v="2024-08-28T00:00:00"/>
    <x v="1"/>
    <x v="1"/>
    <x v="1119"/>
    <x v="0"/>
    <x v="0"/>
  </r>
  <r>
    <x v="1141"/>
    <x v="232"/>
    <x v="50"/>
    <x v="1"/>
    <x v="2"/>
    <x v="4"/>
    <x v="0"/>
    <x v="1103"/>
    <x v="964"/>
    <s v="N/A"/>
    <x v="5"/>
    <x v="14"/>
    <x v="1120"/>
    <x v="0"/>
    <x v="2"/>
  </r>
  <r>
    <x v="1142"/>
    <x v="44"/>
    <x v="200"/>
    <x v="0"/>
    <x v="2"/>
    <x v="6"/>
    <x v="0"/>
    <x v="1104"/>
    <x v="965"/>
    <s v="N/A"/>
    <x v="2"/>
    <x v="3"/>
    <x v="1121"/>
    <x v="0"/>
    <x v="2"/>
  </r>
  <r>
    <x v="1143"/>
    <x v="153"/>
    <x v="17"/>
    <x v="0"/>
    <x v="2"/>
    <x v="4"/>
    <x v="0"/>
    <x v="1105"/>
    <x v="922"/>
    <s v="N/A"/>
    <x v="6"/>
    <x v="19"/>
    <x v="1122"/>
    <x v="0"/>
    <x v="2"/>
  </r>
  <r>
    <x v="1144"/>
    <x v="370"/>
    <x v="281"/>
    <x v="1"/>
    <x v="3"/>
    <x v="5"/>
    <x v="1"/>
    <x v="1106"/>
    <x v="966"/>
    <s v="N/A"/>
    <x v="1"/>
    <x v="1"/>
    <x v="1123"/>
    <x v="0"/>
    <x v="2"/>
  </r>
  <r>
    <x v="1145"/>
    <x v="71"/>
    <x v="550"/>
    <x v="1"/>
    <x v="2"/>
    <x v="9"/>
    <x v="0"/>
    <x v="1107"/>
    <x v="967"/>
    <s v="N/A"/>
    <x v="0"/>
    <x v="13"/>
    <x v="1124"/>
    <x v="0"/>
    <x v="0"/>
  </r>
  <r>
    <x v="1146"/>
    <x v="95"/>
    <x v="400"/>
    <x v="1"/>
    <x v="3"/>
    <x v="5"/>
    <x v="2"/>
    <x v="1108"/>
    <x v="167"/>
    <d v="2018-04-16T00:00:00"/>
    <x v="3"/>
    <x v="25"/>
    <x v="1125"/>
    <x v="0"/>
    <x v="3"/>
  </r>
  <r>
    <x v="1147"/>
    <x v="62"/>
    <x v="132"/>
    <x v="1"/>
    <x v="2"/>
    <x v="9"/>
    <x v="0"/>
    <x v="1109"/>
    <x v="864"/>
    <s v="N/A"/>
    <x v="1"/>
    <x v="5"/>
    <x v="1126"/>
    <x v="0"/>
    <x v="0"/>
  </r>
  <r>
    <x v="1148"/>
    <x v="35"/>
    <x v="387"/>
    <x v="0"/>
    <x v="2"/>
    <x v="9"/>
    <x v="0"/>
    <x v="1110"/>
    <x v="968"/>
    <s v="N/A"/>
    <x v="1"/>
    <x v="5"/>
    <x v="1127"/>
    <x v="0"/>
    <x v="0"/>
  </r>
  <r>
    <x v="1149"/>
    <x v="35"/>
    <x v="354"/>
    <x v="1"/>
    <x v="1"/>
    <x v="1"/>
    <x v="0"/>
    <x v="1111"/>
    <x v="969"/>
    <s v="N/A"/>
    <x v="1"/>
    <x v="5"/>
    <x v="1128"/>
    <x v="0"/>
    <x v="2"/>
  </r>
  <r>
    <x v="1150"/>
    <x v="371"/>
    <x v="416"/>
    <x v="0"/>
    <x v="7"/>
    <x v="16"/>
    <x v="3"/>
    <x v="1112"/>
    <x v="970"/>
    <s v="N/A"/>
    <x v="3"/>
    <x v="4"/>
    <x v="1129"/>
    <x v="0"/>
    <x v="0"/>
  </r>
  <r>
    <x v="1151"/>
    <x v="342"/>
    <x v="551"/>
    <x v="0"/>
    <x v="2"/>
    <x v="4"/>
    <x v="0"/>
    <x v="1113"/>
    <x v="905"/>
    <d v="2020-05-20T00:00:00"/>
    <x v="1"/>
    <x v="1"/>
    <x v="1130"/>
    <x v="0"/>
    <x v="2"/>
  </r>
  <r>
    <x v="1152"/>
    <x v="108"/>
    <x v="552"/>
    <x v="0"/>
    <x v="7"/>
    <x v="15"/>
    <x v="0"/>
    <x v="1114"/>
    <x v="971"/>
    <s v="N/A"/>
    <x v="1"/>
    <x v="5"/>
    <x v="1131"/>
    <x v="0"/>
    <x v="1"/>
  </r>
  <r>
    <x v="1153"/>
    <x v="359"/>
    <x v="26"/>
    <x v="0"/>
    <x v="2"/>
    <x v="6"/>
    <x v="0"/>
    <x v="1115"/>
    <x v="19"/>
    <s v="N/A"/>
    <x v="3"/>
    <x v="4"/>
    <x v="1132"/>
    <x v="0"/>
    <x v="0"/>
  </r>
  <r>
    <x v="1154"/>
    <x v="105"/>
    <x v="352"/>
    <x v="0"/>
    <x v="2"/>
    <x v="9"/>
    <x v="0"/>
    <x v="1116"/>
    <x v="972"/>
    <s v="N/A"/>
    <x v="3"/>
    <x v="7"/>
    <x v="1133"/>
    <x v="0"/>
    <x v="2"/>
  </r>
  <r>
    <x v="1155"/>
    <x v="94"/>
    <x v="45"/>
    <x v="1"/>
    <x v="2"/>
    <x v="4"/>
    <x v="1"/>
    <x v="1117"/>
    <x v="295"/>
    <s v="N/A"/>
    <x v="4"/>
    <x v="8"/>
    <x v="1134"/>
    <x v="0"/>
    <x v="1"/>
  </r>
  <r>
    <x v="1156"/>
    <x v="3"/>
    <x v="336"/>
    <x v="1"/>
    <x v="2"/>
    <x v="6"/>
    <x v="2"/>
    <x v="1118"/>
    <x v="332"/>
    <s v="N/A"/>
    <x v="3"/>
    <x v="17"/>
    <x v="1135"/>
    <x v="0"/>
    <x v="2"/>
  </r>
  <r>
    <x v="1157"/>
    <x v="53"/>
    <x v="553"/>
    <x v="0"/>
    <x v="2"/>
    <x v="4"/>
    <x v="0"/>
    <x v="1119"/>
    <x v="973"/>
    <s v="N/A"/>
    <x v="5"/>
    <x v="26"/>
    <x v="1136"/>
    <x v="0"/>
    <x v="2"/>
  </r>
  <r>
    <x v="1158"/>
    <x v="372"/>
    <x v="124"/>
    <x v="1"/>
    <x v="2"/>
    <x v="4"/>
    <x v="0"/>
    <x v="1120"/>
    <x v="957"/>
    <s v="N/A"/>
    <x v="1"/>
    <x v="5"/>
    <x v="1137"/>
    <x v="0"/>
    <x v="0"/>
  </r>
  <r>
    <x v="1159"/>
    <x v="172"/>
    <x v="10"/>
    <x v="1"/>
    <x v="2"/>
    <x v="4"/>
    <x v="1"/>
    <x v="1121"/>
    <x v="729"/>
    <s v="N/A"/>
    <x v="4"/>
    <x v="12"/>
    <x v="1138"/>
    <x v="0"/>
    <x v="0"/>
  </r>
  <r>
    <x v="1160"/>
    <x v="309"/>
    <x v="57"/>
    <x v="0"/>
    <x v="2"/>
    <x v="9"/>
    <x v="0"/>
    <x v="1122"/>
    <x v="480"/>
    <s v="N/A"/>
    <x v="1"/>
    <x v="5"/>
    <x v="1139"/>
    <x v="0"/>
    <x v="1"/>
  </r>
  <r>
    <x v="1161"/>
    <x v="192"/>
    <x v="554"/>
    <x v="0"/>
    <x v="2"/>
    <x v="4"/>
    <x v="0"/>
    <x v="1123"/>
    <x v="974"/>
    <d v="2023-11-09T00:00:00"/>
    <x v="3"/>
    <x v="7"/>
    <x v="1140"/>
    <x v="0"/>
    <x v="2"/>
  </r>
  <r>
    <x v="1162"/>
    <x v="175"/>
    <x v="72"/>
    <x v="0"/>
    <x v="2"/>
    <x v="9"/>
    <x v="0"/>
    <x v="1124"/>
    <x v="854"/>
    <s v="N/A"/>
    <x v="3"/>
    <x v="7"/>
    <x v="1141"/>
    <x v="0"/>
    <x v="0"/>
  </r>
  <r>
    <x v="1163"/>
    <x v="313"/>
    <x v="555"/>
    <x v="1"/>
    <x v="1"/>
    <x v="1"/>
    <x v="0"/>
    <x v="1125"/>
    <x v="528"/>
    <s v="N/A"/>
    <x v="3"/>
    <x v="7"/>
    <x v="1142"/>
    <x v="0"/>
    <x v="0"/>
  </r>
  <r>
    <x v="1164"/>
    <x v="38"/>
    <x v="184"/>
    <x v="0"/>
    <x v="3"/>
    <x v="18"/>
    <x v="2"/>
    <x v="1126"/>
    <x v="639"/>
    <d v="2024-03-07T00:00:00"/>
    <x v="3"/>
    <x v="25"/>
    <x v="1143"/>
    <x v="0"/>
    <x v="3"/>
  </r>
  <r>
    <x v="1165"/>
    <x v="294"/>
    <x v="431"/>
    <x v="0"/>
    <x v="2"/>
    <x v="9"/>
    <x v="0"/>
    <x v="1127"/>
    <x v="555"/>
    <s v="N/A"/>
    <x v="1"/>
    <x v="5"/>
    <x v="1144"/>
    <x v="0"/>
    <x v="2"/>
  </r>
  <r>
    <x v="1166"/>
    <x v="160"/>
    <x v="243"/>
    <x v="0"/>
    <x v="2"/>
    <x v="9"/>
    <x v="1"/>
    <x v="1128"/>
    <x v="761"/>
    <s v="N/A"/>
    <x v="1"/>
    <x v="1"/>
    <x v="1145"/>
    <x v="0"/>
    <x v="0"/>
  </r>
  <r>
    <x v="1167"/>
    <x v="99"/>
    <x v="406"/>
    <x v="0"/>
    <x v="2"/>
    <x v="6"/>
    <x v="0"/>
    <x v="1129"/>
    <x v="975"/>
    <s v="N/A"/>
    <x v="2"/>
    <x v="9"/>
    <x v="1146"/>
    <x v="0"/>
    <x v="0"/>
  </r>
  <r>
    <x v="1168"/>
    <x v="141"/>
    <x v="441"/>
    <x v="1"/>
    <x v="2"/>
    <x v="9"/>
    <x v="0"/>
    <x v="1130"/>
    <x v="976"/>
    <s v="N/A"/>
    <x v="2"/>
    <x v="3"/>
    <x v="1147"/>
    <x v="0"/>
    <x v="3"/>
  </r>
  <r>
    <x v="1169"/>
    <x v="6"/>
    <x v="556"/>
    <x v="0"/>
    <x v="2"/>
    <x v="6"/>
    <x v="3"/>
    <x v="1131"/>
    <x v="977"/>
    <s v="N/A"/>
    <x v="3"/>
    <x v="4"/>
    <x v="1148"/>
    <x v="0"/>
    <x v="2"/>
  </r>
  <r>
    <x v="1170"/>
    <x v="74"/>
    <x v="340"/>
    <x v="1"/>
    <x v="2"/>
    <x v="4"/>
    <x v="2"/>
    <x v="445"/>
    <x v="978"/>
    <s v="N/A"/>
    <x v="6"/>
    <x v="21"/>
    <x v="1149"/>
    <x v="0"/>
    <x v="1"/>
  </r>
  <r>
    <x v="1171"/>
    <x v="70"/>
    <x v="557"/>
    <x v="0"/>
    <x v="2"/>
    <x v="9"/>
    <x v="0"/>
    <x v="1132"/>
    <x v="979"/>
    <s v="N/A"/>
    <x v="6"/>
    <x v="15"/>
    <x v="1150"/>
    <x v="0"/>
    <x v="3"/>
  </r>
  <r>
    <x v="1172"/>
    <x v="42"/>
    <x v="197"/>
    <x v="0"/>
    <x v="2"/>
    <x v="9"/>
    <x v="1"/>
    <x v="1133"/>
    <x v="980"/>
    <s v="N/A"/>
    <x v="4"/>
    <x v="8"/>
    <x v="1151"/>
    <x v="0"/>
    <x v="2"/>
  </r>
  <r>
    <x v="1173"/>
    <x v="233"/>
    <x v="78"/>
    <x v="1"/>
    <x v="1"/>
    <x v="3"/>
    <x v="0"/>
    <x v="1134"/>
    <x v="682"/>
    <s v="N/A"/>
    <x v="1"/>
    <x v="5"/>
    <x v="1152"/>
    <x v="0"/>
    <x v="2"/>
  </r>
  <r>
    <x v="1174"/>
    <x v="19"/>
    <x v="7"/>
    <x v="1"/>
    <x v="2"/>
    <x v="6"/>
    <x v="0"/>
    <x v="1135"/>
    <x v="84"/>
    <s v="N/A"/>
    <x v="0"/>
    <x v="0"/>
    <x v="1153"/>
    <x v="0"/>
    <x v="2"/>
  </r>
  <r>
    <x v="1175"/>
    <x v="258"/>
    <x v="558"/>
    <x v="1"/>
    <x v="2"/>
    <x v="4"/>
    <x v="0"/>
    <x v="1136"/>
    <x v="981"/>
    <s v="N/A"/>
    <x v="1"/>
    <x v="1"/>
    <x v="1154"/>
    <x v="0"/>
    <x v="0"/>
  </r>
  <r>
    <x v="1176"/>
    <x v="91"/>
    <x v="340"/>
    <x v="1"/>
    <x v="2"/>
    <x v="4"/>
    <x v="0"/>
    <x v="1137"/>
    <x v="982"/>
    <s v="N/A"/>
    <x v="0"/>
    <x v="23"/>
    <x v="1155"/>
    <x v="0"/>
    <x v="2"/>
  </r>
  <r>
    <x v="1177"/>
    <x v="107"/>
    <x v="559"/>
    <x v="1"/>
    <x v="1"/>
    <x v="1"/>
    <x v="0"/>
    <x v="1138"/>
    <x v="378"/>
    <s v="N/A"/>
    <x v="1"/>
    <x v="1"/>
    <x v="1156"/>
    <x v="0"/>
    <x v="3"/>
  </r>
  <r>
    <x v="1178"/>
    <x v="133"/>
    <x v="179"/>
    <x v="0"/>
    <x v="2"/>
    <x v="4"/>
    <x v="0"/>
    <x v="1139"/>
    <x v="983"/>
    <s v="N/A"/>
    <x v="1"/>
    <x v="5"/>
    <x v="1157"/>
    <x v="0"/>
    <x v="0"/>
  </r>
  <r>
    <x v="1179"/>
    <x v="373"/>
    <x v="17"/>
    <x v="1"/>
    <x v="1"/>
    <x v="1"/>
    <x v="0"/>
    <x v="1140"/>
    <x v="984"/>
    <s v="N/A"/>
    <x v="0"/>
    <x v="13"/>
    <x v="1158"/>
    <x v="0"/>
    <x v="0"/>
  </r>
  <r>
    <x v="1180"/>
    <x v="56"/>
    <x v="345"/>
    <x v="0"/>
    <x v="2"/>
    <x v="9"/>
    <x v="0"/>
    <x v="1141"/>
    <x v="985"/>
    <s v="N/A"/>
    <x v="3"/>
    <x v="7"/>
    <x v="1159"/>
    <x v="0"/>
    <x v="3"/>
  </r>
  <r>
    <x v="1181"/>
    <x v="217"/>
    <x v="128"/>
    <x v="1"/>
    <x v="6"/>
    <x v="14"/>
    <x v="0"/>
    <x v="1142"/>
    <x v="986"/>
    <s v="N/A"/>
    <x v="0"/>
    <x v="10"/>
    <x v="1160"/>
    <x v="0"/>
    <x v="0"/>
  </r>
  <r>
    <x v="1182"/>
    <x v="206"/>
    <x v="212"/>
    <x v="1"/>
    <x v="2"/>
    <x v="4"/>
    <x v="0"/>
    <x v="1143"/>
    <x v="987"/>
    <d v="2023-02-23T00:00:00"/>
    <x v="0"/>
    <x v="10"/>
    <x v="1161"/>
    <x v="0"/>
    <x v="0"/>
  </r>
  <r>
    <x v="1183"/>
    <x v="50"/>
    <x v="560"/>
    <x v="0"/>
    <x v="2"/>
    <x v="6"/>
    <x v="3"/>
    <x v="1144"/>
    <x v="988"/>
    <s v="N/A"/>
    <x v="3"/>
    <x v="17"/>
    <x v="1162"/>
    <x v="0"/>
    <x v="3"/>
  </r>
  <r>
    <x v="1184"/>
    <x v="374"/>
    <x v="526"/>
    <x v="1"/>
    <x v="2"/>
    <x v="4"/>
    <x v="3"/>
    <x v="1145"/>
    <x v="989"/>
    <s v="N/A"/>
    <x v="3"/>
    <x v="4"/>
    <x v="1163"/>
    <x v="0"/>
    <x v="3"/>
  </r>
  <r>
    <x v="1185"/>
    <x v="375"/>
    <x v="424"/>
    <x v="0"/>
    <x v="2"/>
    <x v="4"/>
    <x v="1"/>
    <x v="1146"/>
    <x v="386"/>
    <s v="N/A"/>
    <x v="4"/>
    <x v="8"/>
    <x v="1164"/>
    <x v="0"/>
    <x v="2"/>
  </r>
  <r>
    <x v="1186"/>
    <x v="33"/>
    <x v="561"/>
    <x v="1"/>
    <x v="2"/>
    <x v="4"/>
    <x v="0"/>
    <x v="1147"/>
    <x v="487"/>
    <s v="N/A"/>
    <x v="3"/>
    <x v="7"/>
    <x v="1165"/>
    <x v="0"/>
    <x v="2"/>
  </r>
  <r>
    <x v="1187"/>
    <x v="359"/>
    <x v="209"/>
    <x v="1"/>
    <x v="7"/>
    <x v="20"/>
    <x v="0"/>
    <x v="264"/>
    <x v="990"/>
    <s v="N/A"/>
    <x v="0"/>
    <x v="10"/>
    <x v="1166"/>
    <x v="0"/>
    <x v="3"/>
  </r>
  <r>
    <x v="1188"/>
    <x v="212"/>
    <x v="562"/>
    <x v="1"/>
    <x v="2"/>
    <x v="4"/>
    <x v="2"/>
    <x v="1148"/>
    <x v="991"/>
    <s v="N/A"/>
    <x v="6"/>
    <x v="15"/>
    <x v="1167"/>
    <x v="0"/>
    <x v="3"/>
  </r>
  <r>
    <x v="1189"/>
    <x v="16"/>
    <x v="189"/>
    <x v="1"/>
    <x v="2"/>
    <x v="9"/>
    <x v="1"/>
    <x v="1149"/>
    <x v="992"/>
    <s v="N/A"/>
    <x v="0"/>
    <x v="10"/>
    <x v="1168"/>
    <x v="0"/>
    <x v="2"/>
  </r>
  <r>
    <x v="1190"/>
    <x v="98"/>
    <x v="89"/>
    <x v="1"/>
    <x v="2"/>
    <x v="6"/>
    <x v="0"/>
    <x v="1150"/>
    <x v="993"/>
    <s v="N/A"/>
    <x v="1"/>
    <x v="5"/>
    <x v="1169"/>
    <x v="0"/>
    <x v="2"/>
  </r>
  <r>
    <x v="1191"/>
    <x v="345"/>
    <x v="503"/>
    <x v="1"/>
    <x v="0"/>
    <x v="12"/>
    <x v="2"/>
    <x v="1151"/>
    <x v="994"/>
    <d v="2024-05-31T00:00:00"/>
    <x v="1"/>
    <x v="2"/>
    <x v="1170"/>
    <x v="0"/>
    <x v="3"/>
  </r>
  <r>
    <x v="1192"/>
    <x v="37"/>
    <x v="17"/>
    <x v="1"/>
    <x v="7"/>
    <x v="16"/>
    <x v="0"/>
    <x v="1152"/>
    <x v="995"/>
    <s v="N/A"/>
    <x v="1"/>
    <x v="2"/>
    <x v="1171"/>
    <x v="0"/>
    <x v="2"/>
  </r>
  <r>
    <x v="1193"/>
    <x v="57"/>
    <x v="322"/>
    <x v="1"/>
    <x v="1"/>
    <x v="2"/>
    <x v="0"/>
    <x v="1153"/>
    <x v="996"/>
    <s v="N/A"/>
    <x v="1"/>
    <x v="5"/>
    <x v="1172"/>
    <x v="0"/>
    <x v="2"/>
  </r>
  <r>
    <x v="1194"/>
    <x v="233"/>
    <x v="563"/>
    <x v="1"/>
    <x v="2"/>
    <x v="4"/>
    <x v="0"/>
    <x v="1154"/>
    <x v="997"/>
    <d v="2022-07-21T00:00:00"/>
    <x v="1"/>
    <x v="1"/>
    <x v="1173"/>
    <x v="0"/>
    <x v="2"/>
  </r>
  <r>
    <x v="1195"/>
    <x v="27"/>
    <x v="76"/>
    <x v="0"/>
    <x v="2"/>
    <x v="6"/>
    <x v="0"/>
    <x v="885"/>
    <x v="998"/>
    <s v="N/A"/>
    <x v="4"/>
    <x v="8"/>
    <x v="1174"/>
    <x v="0"/>
    <x v="2"/>
  </r>
  <r>
    <x v="1196"/>
    <x v="73"/>
    <x v="564"/>
    <x v="0"/>
    <x v="2"/>
    <x v="4"/>
    <x v="1"/>
    <x v="1155"/>
    <x v="999"/>
    <s v="N/A"/>
    <x v="0"/>
    <x v="13"/>
    <x v="1175"/>
    <x v="0"/>
    <x v="0"/>
  </r>
  <r>
    <x v="1197"/>
    <x v="376"/>
    <x v="230"/>
    <x v="0"/>
    <x v="2"/>
    <x v="4"/>
    <x v="0"/>
    <x v="1156"/>
    <x v="842"/>
    <s v="N/A"/>
    <x v="4"/>
    <x v="6"/>
    <x v="1176"/>
    <x v="0"/>
    <x v="2"/>
  </r>
  <r>
    <x v="1198"/>
    <x v="19"/>
    <x v="88"/>
    <x v="1"/>
    <x v="2"/>
    <x v="4"/>
    <x v="0"/>
    <x v="1157"/>
    <x v="1000"/>
    <s v="N/A"/>
    <x v="2"/>
    <x v="3"/>
    <x v="1177"/>
    <x v="0"/>
    <x v="2"/>
  </r>
  <r>
    <x v="1199"/>
    <x v="73"/>
    <x v="565"/>
    <x v="0"/>
    <x v="2"/>
    <x v="6"/>
    <x v="0"/>
    <x v="1158"/>
    <x v="1001"/>
    <s v="N/A"/>
    <x v="0"/>
    <x v="13"/>
    <x v="1178"/>
    <x v="0"/>
    <x v="0"/>
  </r>
  <r>
    <x v="1200"/>
    <x v="42"/>
    <x v="546"/>
    <x v="0"/>
    <x v="2"/>
    <x v="4"/>
    <x v="0"/>
    <x v="342"/>
    <x v="386"/>
    <s v="N/A"/>
    <x v="6"/>
    <x v="15"/>
    <x v="1179"/>
    <x v="0"/>
    <x v="3"/>
  </r>
  <r>
    <x v="1201"/>
    <x v="80"/>
    <x v="566"/>
    <x v="0"/>
    <x v="2"/>
    <x v="4"/>
    <x v="2"/>
    <x v="1159"/>
    <x v="1002"/>
    <s v="N/A"/>
    <x v="6"/>
    <x v="15"/>
    <x v="1180"/>
    <x v="0"/>
    <x v="2"/>
  </r>
  <r>
    <x v="1202"/>
    <x v="90"/>
    <x v="271"/>
    <x v="0"/>
    <x v="2"/>
    <x v="9"/>
    <x v="0"/>
    <x v="973"/>
    <x v="629"/>
    <s v="N/A"/>
    <x v="1"/>
    <x v="2"/>
    <x v="1181"/>
    <x v="0"/>
    <x v="0"/>
  </r>
  <r>
    <x v="1203"/>
    <x v="67"/>
    <x v="309"/>
    <x v="0"/>
    <x v="1"/>
    <x v="3"/>
    <x v="0"/>
    <x v="1160"/>
    <x v="1003"/>
    <s v="N/A"/>
    <x v="6"/>
    <x v="19"/>
    <x v="1182"/>
    <x v="0"/>
    <x v="0"/>
  </r>
  <r>
    <x v="1204"/>
    <x v="241"/>
    <x v="277"/>
    <x v="0"/>
    <x v="1"/>
    <x v="2"/>
    <x v="2"/>
    <x v="1161"/>
    <x v="341"/>
    <s v="N/A"/>
    <x v="6"/>
    <x v="21"/>
    <x v="1183"/>
    <x v="0"/>
    <x v="2"/>
  </r>
  <r>
    <x v="1205"/>
    <x v="99"/>
    <x v="106"/>
    <x v="0"/>
    <x v="2"/>
    <x v="4"/>
    <x v="0"/>
    <x v="1162"/>
    <x v="22"/>
    <s v="N/A"/>
    <x v="0"/>
    <x v="13"/>
    <x v="1184"/>
    <x v="0"/>
    <x v="3"/>
  </r>
  <r>
    <x v="1206"/>
    <x v="230"/>
    <x v="346"/>
    <x v="1"/>
    <x v="2"/>
    <x v="4"/>
    <x v="0"/>
    <x v="1163"/>
    <x v="1004"/>
    <d v="2023-03-05T00:00:00"/>
    <x v="1"/>
    <x v="2"/>
    <x v="1185"/>
    <x v="0"/>
    <x v="0"/>
  </r>
  <r>
    <x v="1207"/>
    <x v="65"/>
    <x v="123"/>
    <x v="1"/>
    <x v="6"/>
    <x v="11"/>
    <x v="0"/>
    <x v="1164"/>
    <x v="1005"/>
    <s v="N/A"/>
    <x v="6"/>
    <x v="15"/>
    <x v="1186"/>
    <x v="0"/>
    <x v="2"/>
  </r>
  <r>
    <x v="1208"/>
    <x v="23"/>
    <x v="282"/>
    <x v="1"/>
    <x v="2"/>
    <x v="4"/>
    <x v="0"/>
    <x v="1165"/>
    <x v="805"/>
    <s v="N/A"/>
    <x v="1"/>
    <x v="5"/>
    <x v="1187"/>
    <x v="0"/>
    <x v="2"/>
  </r>
  <r>
    <x v="1209"/>
    <x v="377"/>
    <x v="510"/>
    <x v="1"/>
    <x v="2"/>
    <x v="9"/>
    <x v="0"/>
    <x v="1166"/>
    <x v="1006"/>
    <s v="N/A"/>
    <x v="1"/>
    <x v="1"/>
    <x v="1188"/>
    <x v="0"/>
    <x v="0"/>
  </r>
  <r>
    <x v="1210"/>
    <x v="241"/>
    <x v="404"/>
    <x v="1"/>
    <x v="1"/>
    <x v="1"/>
    <x v="0"/>
    <x v="1167"/>
    <x v="77"/>
    <s v="N/A"/>
    <x v="3"/>
    <x v="17"/>
    <x v="1189"/>
    <x v="0"/>
    <x v="0"/>
  </r>
  <r>
    <x v="1211"/>
    <x v="175"/>
    <x v="275"/>
    <x v="1"/>
    <x v="1"/>
    <x v="3"/>
    <x v="1"/>
    <x v="1168"/>
    <x v="1007"/>
    <s v="N/A"/>
    <x v="1"/>
    <x v="1"/>
    <x v="1190"/>
    <x v="0"/>
    <x v="0"/>
  </r>
  <r>
    <x v="1212"/>
    <x v="279"/>
    <x v="449"/>
    <x v="1"/>
    <x v="2"/>
    <x v="4"/>
    <x v="0"/>
    <x v="1169"/>
    <x v="327"/>
    <s v="N/A"/>
    <x v="0"/>
    <x v="0"/>
    <x v="1191"/>
    <x v="0"/>
    <x v="3"/>
  </r>
  <r>
    <x v="1213"/>
    <x v="95"/>
    <x v="184"/>
    <x v="1"/>
    <x v="1"/>
    <x v="1"/>
    <x v="2"/>
    <x v="1170"/>
    <x v="994"/>
    <s v="N/A"/>
    <x v="3"/>
    <x v="4"/>
    <x v="1192"/>
    <x v="0"/>
    <x v="0"/>
  </r>
  <r>
    <x v="1214"/>
    <x v="312"/>
    <x v="76"/>
    <x v="0"/>
    <x v="1"/>
    <x v="1"/>
    <x v="0"/>
    <x v="1171"/>
    <x v="1008"/>
    <s v="N/A"/>
    <x v="3"/>
    <x v="7"/>
    <x v="1193"/>
    <x v="0"/>
    <x v="2"/>
  </r>
  <r>
    <x v="1215"/>
    <x v="188"/>
    <x v="116"/>
    <x v="1"/>
    <x v="2"/>
    <x v="6"/>
    <x v="2"/>
    <x v="1172"/>
    <x v="792"/>
    <s v="N/A"/>
    <x v="6"/>
    <x v="21"/>
    <x v="1194"/>
    <x v="0"/>
    <x v="2"/>
  </r>
  <r>
    <x v="1216"/>
    <x v="234"/>
    <x v="94"/>
    <x v="0"/>
    <x v="2"/>
    <x v="4"/>
    <x v="0"/>
    <x v="1173"/>
    <x v="1009"/>
    <s v="N/A"/>
    <x v="3"/>
    <x v="17"/>
    <x v="1195"/>
    <x v="0"/>
    <x v="0"/>
  </r>
  <r>
    <x v="1217"/>
    <x v="8"/>
    <x v="333"/>
    <x v="0"/>
    <x v="1"/>
    <x v="1"/>
    <x v="2"/>
    <x v="1174"/>
    <x v="1010"/>
    <s v="N/A"/>
    <x v="3"/>
    <x v="4"/>
    <x v="1196"/>
    <x v="0"/>
    <x v="2"/>
  </r>
  <r>
    <x v="1218"/>
    <x v="46"/>
    <x v="459"/>
    <x v="0"/>
    <x v="2"/>
    <x v="9"/>
    <x v="0"/>
    <x v="1175"/>
    <x v="16"/>
    <s v="N/A"/>
    <x v="1"/>
    <x v="2"/>
    <x v="1197"/>
    <x v="0"/>
    <x v="2"/>
  </r>
  <r>
    <x v="1219"/>
    <x v="48"/>
    <x v="277"/>
    <x v="0"/>
    <x v="2"/>
    <x v="4"/>
    <x v="0"/>
    <x v="1176"/>
    <x v="1011"/>
    <d v="2022-03-30T00:00:00"/>
    <x v="1"/>
    <x v="5"/>
    <x v="1198"/>
    <x v="0"/>
    <x v="2"/>
  </r>
  <r>
    <x v="1220"/>
    <x v="306"/>
    <x v="366"/>
    <x v="1"/>
    <x v="1"/>
    <x v="3"/>
    <x v="1"/>
    <x v="1118"/>
    <x v="991"/>
    <s v="N/A"/>
    <x v="4"/>
    <x v="12"/>
    <x v="1199"/>
    <x v="0"/>
    <x v="2"/>
  </r>
  <r>
    <x v="1221"/>
    <x v="232"/>
    <x v="567"/>
    <x v="1"/>
    <x v="1"/>
    <x v="1"/>
    <x v="0"/>
    <x v="1177"/>
    <x v="1012"/>
    <s v="N/A"/>
    <x v="1"/>
    <x v="1"/>
    <x v="1200"/>
    <x v="0"/>
    <x v="2"/>
  </r>
  <r>
    <x v="1222"/>
    <x v="107"/>
    <x v="255"/>
    <x v="1"/>
    <x v="2"/>
    <x v="9"/>
    <x v="0"/>
    <x v="1178"/>
    <x v="1013"/>
    <s v="N/A"/>
    <x v="3"/>
    <x v="7"/>
    <x v="1201"/>
    <x v="0"/>
    <x v="1"/>
  </r>
  <r>
    <x v="1223"/>
    <x v="91"/>
    <x v="184"/>
    <x v="1"/>
    <x v="2"/>
    <x v="6"/>
    <x v="0"/>
    <x v="1179"/>
    <x v="1014"/>
    <s v="N/A"/>
    <x v="3"/>
    <x v="17"/>
    <x v="1202"/>
    <x v="0"/>
    <x v="2"/>
  </r>
  <r>
    <x v="1224"/>
    <x v="199"/>
    <x v="140"/>
    <x v="1"/>
    <x v="2"/>
    <x v="4"/>
    <x v="1"/>
    <x v="1180"/>
    <x v="404"/>
    <s v="N/A"/>
    <x v="0"/>
    <x v="13"/>
    <x v="1203"/>
    <x v="0"/>
    <x v="0"/>
  </r>
  <r>
    <x v="1225"/>
    <x v="267"/>
    <x v="468"/>
    <x v="1"/>
    <x v="2"/>
    <x v="4"/>
    <x v="1"/>
    <x v="1181"/>
    <x v="1015"/>
    <s v="N/A"/>
    <x v="1"/>
    <x v="1"/>
    <x v="1204"/>
    <x v="0"/>
    <x v="1"/>
  </r>
  <r>
    <x v="1226"/>
    <x v="119"/>
    <x v="237"/>
    <x v="1"/>
    <x v="2"/>
    <x v="4"/>
    <x v="0"/>
    <x v="1182"/>
    <x v="1016"/>
    <s v="N/A"/>
    <x v="1"/>
    <x v="1"/>
    <x v="1205"/>
    <x v="0"/>
    <x v="1"/>
  </r>
  <r>
    <x v="1227"/>
    <x v="27"/>
    <x v="307"/>
    <x v="1"/>
    <x v="2"/>
    <x v="9"/>
    <x v="0"/>
    <x v="1183"/>
    <x v="1017"/>
    <s v="N/A"/>
    <x v="1"/>
    <x v="2"/>
    <x v="1206"/>
    <x v="0"/>
    <x v="2"/>
  </r>
  <r>
    <x v="1228"/>
    <x v="52"/>
    <x v="446"/>
    <x v="1"/>
    <x v="1"/>
    <x v="1"/>
    <x v="2"/>
    <x v="1184"/>
    <x v="532"/>
    <s v="N/A"/>
    <x v="6"/>
    <x v="21"/>
    <x v="1207"/>
    <x v="0"/>
    <x v="0"/>
  </r>
  <r>
    <x v="1229"/>
    <x v="378"/>
    <x v="568"/>
    <x v="1"/>
    <x v="2"/>
    <x v="9"/>
    <x v="1"/>
    <x v="272"/>
    <x v="1018"/>
    <s v="N/A"/>
    <x v="0"/>
    <x v="0"/>
    <x v="1208"/>
    <x v="0"/>
    <x v="2"/>
  </r>
  <r>
    <x v="1230"/>
    <x v="243"/>
    <x v="569"/>
    <x v="0"/>
    <x v="2"/>
    <x v="4"/>
    <x v="0"/>
    <x v="1185"/>
    <x v="1019"/>
    <s v="N/A"/>
    <x v="0"/>
    <x v="13"/>
    <x v="1209"/>
    <x v="0"/>
    <x v="2"/>
  </r>
  <r>
    <x v="1231"/>
    <x v="77"/>
    <x v="570"/>
    <x v="0"/>
    <x v="5"/>
    <x v="13"/>
    <x v="0"/>
    <x v="1186"/>
    <x v="1020"/>
    <s v="N/A"/>
    <x v="3"/>
    <x v="7"/>
    <x v="1210"/>
    <x v="0"/>
    <x v="2"/>
  </r>
  <r>
    <x v="1232"/>
    <x v="346"/>
    <x v="176"/>
    <x v="1"/>
    <x v="2"/>
    <x v="4"/>
    <x v="1"/>
    <x v="1187"/>
    <x v="402"/>
    <s v="N/A"/>
    <x v="4"/>
    <x v="8"/>
    <x v="1211"/>
    <x v="0"/>
    <x v="1"/>
  </r>
  <r>
    <x v="1233"/>
    <x v="38"/>
    <x v="148"/>
    <x v="1"/>
    <x v="2"/>
    <x v="6"/>
    <x v="0"/>
    <x v="1188"/>
    <x v="1021"/>
    <s v="N/A"/>
    <x v="3"/>
    <x v="7"/>
    <x v="1212"/>
    <x v="0"/>
    <x v="0"/>
  </r>
  <r>
    <x v="1234"/>
    <x v="284"/>
    <x v="521"/>
    <x v="1"/>
    <x v="4"/>
    <x v="17"/>
    <x v="0"/>
    <x v="672"/>
    <x v="657"/>
    <s v="N/A"/>
    <x v="1"/>
    <x v="5"/>
    <x v="1213"/>
    <x v="0"/>
    <x v="2"/>
  </r>
  <r>
    <x v="1235"/>
    <x v="153"/>
    <x v="184"/>
    <x v="1"/>
    <x v="1"/>
    <x v="3"/>
    <x v="1"/>
    <x v="1189"/>
    <x v="1022"/>
    <s v="N/A"/>
    <x v="6"/>
    <x v="19"/>
    <x v="1214"/>
    <x v="0"/>
    <x v="0"/>
  </r>
  <r>
    <x v="1236"/>
    <x v="211"/>
    <x v="198"/>
    <x v="1"/>
    <x v="2"/>
    <x v="4"/>
    <x v="2"/>
    <x v="1190"/>
    <x v="1023"/>
    <s v="N/A"/>
    <x v="6"/>
    <x v="15"/>
    <x v="1215"/>
    <x v="0"/>
    <x v="2"/>
  </r>
  <r>
    <x v="1237"/>
    <x v="97"/>
    <x v="194"/>
    <x v="1"/>
    <x v="7"/>
    <x v="15"/>
    <x v="2"/>
    <x v="1191"/>
    <x v="1024"/>
    <s v="N/A"/>
    <x v="6"/>
    <x v="15"/>
    <x v="1216"/>
    <x v="0"/>
    <x v="2"/>
  </r>
  <r>
    <x v="1238"/>
    <x v="379"/>
    <x v="98"/>
    <x v="0"/>
    <x v="1"/>
    <x v="3"/>
    <x v="0"/>
    <x v="1192"/>
    <x v="1025"/>
    <d v="2023-12-02T00:00:00"/>
    <x v="1"/>
    <x v="18"/>
    <x v="452"/>
    <x v="0"/>
    <x v="2"/>
  </r>
  <r>
    <x v="1239"/>
    <x v="50"/>
    <x v="252"/>
    <x v="0"/>
    <x v="2"/>
    <x v="4"/>
    <x v="0"/>
    <x v="1193"/>
    <x v="719"/>
    <s v="N/A"/>
    <x v="1"/>
    <x v="5"/>
    <x v="1217"/>
    <x v="0"/>
    <x v="1"/>
  </r>
  <r>
    <x v="1240"/>
    <x v="346"/>
    <x v="258"/>
    <x v="1"/>
    <x v="2"/>
    <x v="4"/>
    <x v="0"/>
    <x v="1194"/>
    <x v="1026"/>
    <s v="N/A"/>
    <x v="4"/>
    <x v="8"/>
    <x v="1218"/>
    <x v="0"/>
    <x v="1"/>
  </r>
  <r>
    <x v="1241"/>
    <x v="363"/>
    <x v="571"/>
    <x v="0"/>
    <x v="2"/>
    <x v="4"/>
    <x v="3"/>
    <x v="531"/>
    <x v="857"/>
    <s v="N/A"/>
    <x v="6"/>
    <x v="20"/>
    <x v="1219"/>
    <x v="0"/>
    <x v="3"/>
  </r>
  <r>
    <x v="1242"/>
    <x v="44"/>
    <x v="260"/>
    <x v="0"/>
    <x v="2"/>
    <x v="4"/>
    <x v="0"/>
    <x v="1195"/>
    <x v="1027"/>
    <s v="N/A"/>
    <x v="4"/>
    <x v="12"/>
    <x v="1220"/>
    <x v="0"/>
    <x v="2"/>
  </r>
  <r>
    <x v="1243"/>
    <x v="359"/>
    <x v="572"/>
    <x v="1"/>
    <x v="2"/>
    <x v="6"/>
    <x v="2"/>
    <x v="1196"/>
    <x v="1028"/>
    <s v="N/A"/>
    <x v="6"/>
    <x v="15"/>
    <x v="1221"/>
    <x v="0"/>
    <x v="2"/>
  </r>
  <r>
    <x v="1244"/>
    <x v="231"/>
    <x v="573"/>
    <x v="1"/>
    <x v="2"/>
    <x v="4"/>
    <x v="0"/>
    <x v="1197"/>
    <x v="1029"/>
    <d v="2018-09-23T00:00:00"/>
    <x v="1"/>
    <x v="5"/>
    <x v="1222"/>
    <x v="0"/>
    <x v="2"/>
  </r>
  <r>
    <x v="1245"/>
    <x v="38"/>
    <x v="574"/>
    <x v="0"/>
    <x v="7"/>
    <x v="15"/>
    <x v="0"/>
    <x v="1198"/>
    <x v="1030"/>
    <d v="2021-07-21T00:00:00"/>
    <x v="1"/>
    <x v="5"/>
    <x v="1223"/>
    <x v="0"/>
    <x v="2"/>
  </r>
  <r>
    <x v="1246"/>
    <x v="27"/>
    <x v="10"/>
    <x v="0"/>
    <x v="2"/>
    <x v="4"/>
    <x v="0"/>
    <x v="1199"/>
    <x v="1031"/>
    <d v="2024-04-07T00:00:00"/>
    <x v="1"/>
    <x v="1"/>
    <x v="1224"/>
    <x v="0"/>
    <x v="2"/>
  </r>
  <r>
    <x v="1247"/>
    <x v="110"/>
    <x v="135"/>
    <x v="1"/>
    <x v="2"/>
    <x v="4"/>
    <x v="2"/>
    <x v="1200"/>
    <x v="1032"/>
    <s v="N/A"/>
    <x v="3"/>
    <x v="17"/>
    <x v="1225"/>
    <x v="0"/>
    <x v="3"/>
  </r>
  <r>
    <x v="1248"/>
    <x v="236"/>
    <x v="404"/>
    <x v="0"/>
    <x v="2"/>
    <x v="4"/>
    <x v="1"/>
    <x v="1201"/>
    <x v="1033"/>
    <s v="N/A"/>
    <x v="0"/>
    <x v="13"/>
    <x v="1226"/>
    <x v="0"/>
    <x v="1"/>
  </r>
  <r>
    <x v="1249"/>
    <x v="45"/>
    <x v="145"/>
    <x v="1"/>
    <x v="2"/>
    <x v="6"/>
    <x v="0"/>
    <x v="1202"/>
    <x v="1034"/>
    <s v="N/A"/>
    <x v="4"/>
    <x v="12"/>
    <x v="1227"/>
    <x v="0"/>
    <x v="0"/>
  </r>
  <r>
    <x v="1250"/>
    <x v="380"/>
    <x v="575"/>
    <x v="1"/>
    <x v="2"/>
    <x v="4"/>
    <x v="0"/>
    <x v="1203"/>
    <x v="1035"/>
    <s v="N/A"/>
    <x v="6"/>
    <x v="15"/>
    <x v="1228"/>
    <x v="0"/>
    <x v="0"/>
  </r>
  <r>
    <x v="1251"/>
    <x v="352"/>
    <x v="135"/>
    <x v="0"/>
    <x v="2"/>
    <x v="6"/>
    <x v="0"/>
    <x v="1204"/>
    <x v="1036"/>
    <s v="N/A"/>
    <x v="1"/>
    <x v="5"/>
    <x v="1229"/>
    <x v="0"/>
    <x v="0"/>
  </r>
  <r>
    <x v="1252"/>
    <x v="21"/>
    <x v="79"/>
    <x v="1"/>
    <x v="2"/>
    <x v="6"/>
    <x v="2"/>
    <x v="1205"/>
    <x v="1037"/>
    <s v="N/A"/>
    <x v="6"/>
    <x v="15"/>
    <x v="1230"/>
    <x v="0"/>
    <x v="0"/>
  </r>
  <r>
    <x v="1253"/>
    <x v="57"/>
    <x v="576"/>
    <x v="0"/>
    <x v="2"/>
    <x v="4"/>
    <x v="1"/>
    <x v="1206"/>
    <x v="1038"/>
    <s v="N/A"/>
    <x v="4"/>
    <x v="8"/>
    <x v="1231"/>
    <x v="0"/>
    <x v="1"/>
  </r>
  <r>
    <x v="1254"/>
    <x v="76"/>
    <x v="167"/>
    <x v="1"/>
    <x v="2"/>
    <x v="4"/>
    <x v="2"/>
    <x v="1207"/>
    <x v="791"/>
    <s v="N/A"/>
    <x v="3"/>
    <x v="17"/>
    <x v="1232"/>
    <x v="0"/>
    <x v="0"/>
  </r>
  <r>
    <x v="1255"/>
    <x v="50"/>
    <x v="333"/>
    <x v="0"/>
    <x v="2"/>
    <x v="4"/>
    <x v="0"/>
    <x v="1208"/>
    <x v="390"/>
    <s v="N/A"/>
    <x v="1"/>
    <x v="5"/>
    <x v="1233"/>
    <x v="0"/>
    <x v="2"/>
  </r>
  <r>
    <x v="1256"/>
    <x v="50"/>
    <x v="319"/>
    <x v="1"/>
    <x v="1"/>
    <x v="1"/>
    <x v="0"/>
    <x v="1209"/>
    <x v="1039"/>
    <s v="N/A"/>
    <x v="4"/>
    <x v="6"/>
    <x v="1234"/>
    <x v="0"/>
    <x v="2"/>
  </r>
  <r>
    <x v="1257"/>
    <x v="64"/>
    <x v="577"/>
    <x v="1"/>
    <x v="2"/>
    <x v="4"/>
    <x v="2"/>
    <x v="601"/>
    <x v="717"/>
    <s v="N/A"/>
    <x v="6"/>
    <x v="15"/>
    <x v="1235"/>
    <x v="0"/>
    <x v="1"/>
  </r>
  <r>
    <x v="1258"/>
    <x v="19"/>
    <x v="467"/>
    <x v="0"/>
    <x v="1"/>
    <x v="3"/>
    <x v="1"/>
    <x v="1210"/>
    <x v="1040"/>
    <s v="N/A"/>
    <x v="4"/>
    <x v="8"/>
    <x v="1236"/>
    <x v="0"/>
    <x v="2"/>
  </r>
  <r>
    <x v="1259"/>
    <x v="62"/>
    <x v="17"/>
    <x v="0"/>
    <x v="1"/>
    <x v="1"/>
    <x v="1"/>
    <x v="1211"/>
    <x v="1041"/>
    <s v="N/A"/>
    <x v="0"/>
    <x v="13"/>
    <x v="1237"/>
    <x v="0"/>
    <x v="1"/>
  </r>
  <r>
    <x v="1260"/>
    <x v="68"/>
    <x v="578"/>
    <x v="0"/>
    <x v="2"/>
    <x v="4"/>
    <x v="0"/>
    <x v="1212"/>
    <x v="506"/>
    <d v="2020-08-02T00:00:00"/>
    <x v="0"/>
    <x v="10"/>
    <x v="1238"/>
    <x v="0"/>
    <x v="2"/>
  </r>
  <r>
    <x v="1261"/>
    <x v="77"/>
    <x v="132"/>
    <x v="0"/>
    <x v="2"/>
    <x v="9"/>
    <x v="1"/>
    <x v="1213"/>
    <x v="1042"/>
    <s v="N/A"/>
    <x v="4"/>
    <x v="12"/>
    <x v="1239"/>
    <x v="0"/>
    <x v="0"/>
  </r>
  <r>
    <x v="1262"/>
    <x v="107"/>
    <x v="114"/>
    <x v="0"/>
    <x v="2"/>
    <x v="6"/>
    <x v="3"/>
    <x v="830"/>
    <x v="1043"/>
    <s v="N/A"/>
    <x v="3"/>
    <x v="4"/>
    <x v="1240"/>
    <x v="0"/>
    <x v="3"/>
  </r>
  <r>
    <x v="1263"/>
    <x v="70"/>
    <x v="477"/>
    <x v="0"/>
    <x v="2"/>
    <x v="9"/>
    <x v="0"/>
    <x v="1214"/>
    <x v="1044"/>
    <s v="N/A"/>
    <x v="3"/>
    <x v="7"/>
    <x v="1241"/>
    <x v="0"/>
    <x v="2"/>
  </r>
  <r>
    <x v="1264"/>
    <x v="133"/>
    <x v="579"/>
    <x v="0"/>
    <x v="7"/>
    <x v="15"/>
    <x v="1"/>
    <x v="1215"/>
    <x v="1045"/>
    <s v="N/A"/>
    <x v="4"/>
    <x v="8"/>
    <x v="1242"/>
    <x v="0"/>
    <x v="0"/>
  </r>
  <r>
    <x v="1265"/>
    <x v="207"/>
    <x v="580"/>
    <x v="0"/>
    <x v="2"/>
    <x v="6"/>
    <x v="0"/>
    <x v="1216"/>
    <x v="1046"/>
    <s v="N/A"/>
    <x v="1"/>
    <x v="5"/>
    <x v="1243"/>
    <x v="0"/>
    <x v="3"/>
  </r>
  <r>
    <x v="1266"/>
    <x v="239"/>
    <x v="369"/>
    <x v="0"/>
    <x v="2"/>
    <x v="4"/>
    <x v="1"/>
    <x v="1217"/>
    <x v="1047"/>
    <d v="2021-01-11T00:00:00"/>
    <x v="6"/>
    <x v="19"/>
    <x v="1244"/>
    <x v="0"/>
    <x v="1"/>
  </r>
  <r>
    <x v="1267"/>
    <x v="50"/>
    <x v="156"/>
    <x v="0"/>
    <x v="5"/>
    <x v="21"/>
    <x v="0"/>
    <x v="1218"/>
    <x v="1048"/>
    <s v="N/A"/>
    <x v="1"/>
    <x v="2"/>
    <x v="1245"/>
    <x v="0"/>
    <x v="2"/>
  </r>
  <r>
    <x v="1268"/>
    <x v="254"/>
    <x v="581"/>
    <x v="1"/>
    <x v="7"/>
    <x v="16"/>
    <x v="0"/>
    <x v="1219"/>
    <x v="364"/>
    <s v="N/A"/>
    <x v="6"/>
    <x v="15"/>
    <x v="1246"/>
    <x v="0"/>
    <x v="0"/>
  </r>
  <r>
    <x v="1269"/>
    <x v="296"/>
    <x v="555"/>
    <x v="0"/>
    <x v="1"/>
    <x v="1"/>
    <x v="0"/>
    <x v="1220"/>
    <x v="194"/>
    <s v="N/A"/>
    <x v="1"/>
    <x v="1"/>
    <x v="1247"/>
    <x v="0"/>
    <x v="2"/>
  </r>
  <r>
    <x v="1270"/>
    <x v="73"/>
    <x v="550"/>
    <x v="0"/>
    <x v="2"/>
    <x v="6"/>
    <x v="0"/>
    <x v="1221"/>
    <x v="276"/>
    <s v="N/A"/>
    <x v="1"/>
    <x v="5"/>
    <x v="1248"/>
    <x v="0"/>
    <x v="2"/>
  </r>
  <r>
    <x v="1271"/>
    <x v="99"/>
    <x v="386"/>
    <x v="0"/>
    <x v="7"/>
    <x v="15"/>
    <x v="3"/>
    <x v="1222"/>
    <x v="194"/>
    <d v="2023-01-17T00:00:00"/>
    <x v="3"/>
    <x v="4"/>
    <x v="1249"/>
    <x v="0"/>
    <x v="3"/>
  </r>
  <r>
    <x v="1272"/>
    <x v="381"/>
    <x v="271"/>
    <x v="0"/>
    <x v="5"/>
    <x v="13"/>
    <x v="0"/>
    <x v="1223"/>
    <x v="1049"/>
    <s v="N/A"/>
    <x v="0"/>
    <x v="13"/>
    <x v="1250"/>
    <x v="0"/>
    <x v="2"/>
  </r>
  <r>
    <x v="1273"/>
    <x v="18"/>
    <x v="582"/>
    <x v="1"/>
    <x v="2"/>
    <x v="4"/>
    <x v="0"/>
    <x v="1224"/>
    <x v="1050"/>
    <d v="2018-03-07T00:00:00"/>
    <x v="1"/>
    <x v="1"/>
    <x v="1251"/>
    <x v="0"/>
    <x v="2"/>
  </r>
  <r>
    <x v="1274"/>
    <x v="110"/>
    <x v="328"/>
    <x v="1"/>
    <x v="2"/>
    <x v="6"/>
    <x v="2"/>
    <x v="1225"/>
    <x v="1051"/>
    <s v="N/A"/>
    <x v="1"/>
    <x v="2"/>
    <x v="1252"/>
    <x v="0"/>
    <x v="2"/>
  </r>
  <r>
    <x v="1275"/>
    <x v="6"/>
    <x v="453"/>
    <x v="0"/>
    <x v="0"/>
    <x v="23"/>
    <x v="2"/>
    <x v="1226"/>
    <x v="1052"/>
    <s v="N/A"/>
    <x v="3"/>
    <x v="4"/>
    <x v="1253"/>
    <x v="0"/>
    <x v="2"/>
  </r>
  <r>
    <x v="1276"/>
    <x v="382"/>
    <x v="406"/>
    <x v="1"/>
    <x v="2"/>
    <x v="4"/>
    <x v="3"/>
    <x v="1227"/>
    <x v="477"/>
    <s v="N/A"/>
    <x v="3"/>
    <x v="17"/>
    <x v="1254"/>
    <x v="0"/>
    <x v="3"/>
  </r>
  <r>
    <x v="1277"/>
    <x v="6"/>
    <x v="96"/>
    <x v="0"/>
    <x v="2"/>
    <x v="4"/>
    <x v="3"/>
    <x v="1228"/>
    <x v="1053"/>
    <s v="N/A"/>
    <x v="3"/>
    <x v="4"/>
    <x v="1255"/>
    <x v="0"/>
    <x v="3"/>
  </r>
  <r>
    <x v="1278"/>
    <x v="21"/>
    <x v="162"/>
    <x v="0"/>
    <x v="2"/>
    <x v="6"/>
    <x v="1"/>
    <x v="1229"/>
    <x v="730"/>
    <s v="N/A"/>
    <x v="0"/>
    <x v="13"/>
    <x v="1256"/>
    <x v="0"/>
    <x v="1"/>
  </r>
  <r>
    <x v="1279"/>
    <x v="110"/>
    <x v="45"/>
    <x v="0"/>
    <x v="4"/>
    <x v="10"/>
    <x v="1"/>
    <x v="1230"/>
    <x v="1054"/>
    <s v="N/A"/>
    <x v="0"/>
    <x v="10"/>
    <x v="1257"/>
    <x v="0"/>
    <x v="1"/>
  </r>
  <r>
    <x v="1280"/>
    <x v="188"/>
    <x v="142"/>
    <x v="1"/>
    <x v="2"/>
    <x v="4"/>
    <x v="0"/>
    <x v="1231"/>
    <x v="889"/>
    <s v="N/A"/>
    <x v="1"/>
    <x v="2"/>
    <x v="102"/>
    <x v="0"/>
    <x v="0"/>
  </r>
  <r>
    <x v="1281"/>
    <x v="383"/>
    <x v="569"/>
    <x v="0"/>
    <x v="3"/>
    <x v="22"/>
    <x v="1"/>
    <x v="1232"/>
    <x v="1055"/>
    <s v="N/A"/>
    <x v="1"/>
    <x v="1"/>
    <x v="1258"/>
    <x v="0"/>
    <x v="1"/>
  </r>
  <r>
    <x v="1282"/>
    <x v="45"/>
    <x v="460"/>
    <x v="1"/>
    <x v="2"/>
    <x v="4"/>
    <x v="0"/>
    <x v="1233"/>
    <x v="1056"/>
    <s v="N/A"/>
    <x v="1"/>
    <x v="5"/>
    <x v="1259"/>
    <x v="0"/>
    <x v="2"/>
  </r>
  <r>
    <x v="1283"/>
    <x v="133"/>
    <x v="21"/>
    <x v="0"/>
    <x v="2"/>
    <x v="4"/>
    <x v="2"/>
    <x v="1234"/>
    <x v="1057"/>
    <s v="N/A"/>
    <x v="1"/>
    <x v="2"/>
    <x v="1260"/>
    <x v="0"/>
    <x v="3"/>
  </r>
  <r>
    <x v="1284"/>
    <x v="300"/>
    <x v="523"/>
    <x v="0"/>
    <x v="2"/>
    <x v="4"/>
    <x v="0"/>
    <x v="1235"/>
    <x v="612"/>
    <d v="2020-06-05T00:00:00"/>
    <x v="3"/>
    <x v="7"/>
    <x v="1261"/>
    <x v="0"/>
    <x v="0"/>
  </r>
  <r>
    <x v="1285"/>
    <x v="330"/>
    <x v="507"/>
    <x v="1"/>
    <x v="2"/>
    <x v="4"/>
    <x v="0"/>
    <x v="1236"/>
    <x v="816"/>
    <s v="N/A"/>
    <x v="0"/>
    <x v="0"/>
    <x v="1262"/>
    <x v="0"/>
    <x v="2"/>
  </r>
  <r>
    <x v="1286"/>
    <x v="108"/>
    <x v="583"/>
    <x v="0"/>
    <x v="2"/>
    <x v="4"/>
    <x v="0"/>
    <x v="1237"/>
    <x v="904"/>
    <d v="2019-07-02T00:00:00"/>
    <x v="0"/>
    <x v="10"/>
    <x v="1263"/>
    <x v="0"/>
    <x v="0"/>
  </r>
  <r>
    <x v="1287"/>
    <x v="326"/>
    <x v="252"/>
    <x v="1"/>
    <x v="2"/>
    <x v="9"/>
    <x v="0"/>
    <x v="1238"/>
    <x v="1058"/>
    <s v="N/A"/>
    <x v="4"/>
    <x v="8"/>
    <x v="1264"/>
    <x v="0"/>
    <x v="1"/>
  </r>
  <r>
    <x v="1288"/>
    <x v="6"/>
    <x v="244"/>
    <x v="0"/>
    <x v="2"/>
    <x v="4"/>
    <x v="0"/>
    <x v="1239"/>
    <x v="696"/>
    <s v="N/A"/>
    <x v="0"/>
    <x v="13"/>
    <x v="1265"/>
    <x v="0"/>
    <x v="2"/>
  </r>
  <r>
    <x v="1289"/>
    <x v="233"/>
    <x v="117"/>
    <x v="0"/>
    <x v="1"/>
    <x v="2"/>
    <x v="1"/>
    <x v="1240"/>
    <x v="1059"/>
    <s v="N/A"/>
    <x v="4"/>
    <x v="12"/>
    <x v="1266"/>
    <x v="0"/>
    <x v="0"/>
  </r>
  <r>
    <x v="1290"/>
    <x v="94"/>
    <x v="285"/>
    <x v="1"/>
    <x v="7"/>
    <x v="15"/>
    <x v="0"/>
    <x v="1241"/>
    <x v="1060"/>
    <s v="N/A"/>
    <x v="1"/>
    <x v="5"/>
    <x v="1267"/>
    <x v="0"/>
    <x v="2"/>
  </r>
  <r>
    <x v="1291"/>
    <x v="281"/>
    <x v="26"/>
    <x v="1"/>
    <x v="2"/>
    <x v="4"/>
    <x v="0"/>
    <x v="1242"/>
    <x v="1061"/>
    <s v="N/A"/>
    <x v="4"/>
    <x v="6"/>
    <x v="1268"/>
    <x v="0"/>
    <x v="0"/>
  </r>
  <r>
    <x v="1292"/>
    <x v="27"/>
    <x v="96"/>
    <x v="0"/>
    <x v="2"/>
    <x v="4"/>
    <x v="0"/>
    <x v="1243"/>
    <x v="228"/>
    <s v="N/A"/>
    <x v="0"/>
    <x v="0"/>
    <x v="1269"/>
    <x v="0"/>
    <x v="2"/>
  </r>
  <r>
    <x v="1293"/>
    <x v="203"/>
    <x v="89"/>
    <x v="1"/>
    <x v="2"/>
    <x v="6"/>
    <x v="0"/>
    <x v="1244"/>
    <x v="1062"/>
    <s v="N/A"/>
    <x v="6"/>
    <x v="19"/>
    <x v="601"/>
    <x v="0"/>
    <x v="2"/>
  </r>
  <r>
    <x v="1294"/>
    <x v="123"/>
    <x v="584"/>
    <x v="0"/>
    <x v="2"/>
    <x v="4"/>
    <x v="0"/>
    <x v="1245"/>
    <x v="205"/>
    <s v="N/A"/>
    <x v="6"/>
    <x v="15"/>
    <x v="1270"/>
    <x v="0"/>
    <x v="2"/>
  </r>
  <r>
    <x v="1295"/>
    <x v="67"/>
    <x v="567"/>
    <x v="0"/>
    <x v="2"/>
    <x v="9"/>
    <x v="0"/>
    <x v="1246"/>
    <x v="535"/>
    <s v="N/A"/>
    <x v="3"/>
    <x v="7"/>
    <x v="1271"/>
    <x v="0"/>
    <x v="2"/>
  </r>
  <r>
    <x v="1296"/>
    <x v="72"/>
    <x v="218"/>
    <x v="1"/>
    <x v="1"/>
    <x v="1"/>
    <x v="0"/>
    <x v="1247"/>
    <x v="732"/>
    <s v="N/A"/>
    <x v="0"/>
    <x v="23"/>
    <x v="1272"/>
    <x v="0"/>
    <x v="2"/>
  </r>
  <r>
    <x v="1297"/>
    <x v="244"/>
    <x v="224"/>
    <x v="1"/>
    <x v="2"/>
    <x v="4"/>
    <x v="0"/>
    <x v="1248"/>
    <x v="1063"/>
    <s v="N/A"/>
    <x v="3"/>
    <x v="4"/>
    <x v="1273"/>
    <x v="0"/>
    <x v="2"/>
  </r>
  <r>
    <x v="1298"/>
    <x v="384"/>
    <x v="196"/>
    <x v="1"/>
    <x v="5"/>
    <x v="21"/>
    <x v="0"/>
    <x v="1249"/>
    <x v="1064"/>
    <s v="N/A"/>
    <x v="0"/>
    <x v="0"/>
    <x v="1274"/>
    <x v="0"/>
    <x v="1"/>
  </r>
  <r>
    <x v="1299"/>
    <x v="119"/>
    <x v="140"/>
    <x v="1"/>
    <x v="2"/>
    <x v="4"/>
    <x v="0"/>
    <x v="1250"/>
    <x v="1065"/>
    <d v="2023-10-03T00:00:00"/>
    <x v="6"/>
    <x v="21"/>
    <x v="1275"/>
    <x v="0"/>
    <x v="1"/>
  </r>
  <r>
    <x v="1300"/>
    <x v="117"/>
    <x v="585"/>
    <x v="0"/>
    <x v="2"/>
    <x v="4"/>
    <x v="0"/>
    <x v="1251"/>
    <x v="1066"/>
    <s v="N/A"/>
    <x v="1"/>
    <x v="1"/>
    <x v="1276"/>
    <x v="0"/>
    <x v="2"/>
  </r>
  <r>
    <x v="1301"/>
    <x v="252"/>
    <x v="586"/>
    <x v="1"/>
    <x v="2"/>
    <x v="4"/>
    <x v="0"/>
    <x v="1252"/>
    <x v="1067"/>
    <s v="N/A"/>
    <x v="3"/>
    <x v="4"/>
    <x v="1277"/>
    <x v="0"/>
    <x v="2"/>
  </r>
  <r>
    <x v="1302"/>
    <x v="50"/>
    <x v="288"/>
    <x v="1"/>
    <x v="5"/>
    <x v="21"/>
    <x v="0"/>
    <x v="1253"/>
    <x v="1068"/>
    <s v="N/A"/>
    <x v="2"/>
    <x v="16"/>
    <x v="1278"/>
    <x v="0"/>
    <x v="2"/>
  </r>
  <r>
    <x v="1303"/>
    <x v="133"/>
    <x v="26"/>
    <x v="1"/>
    <x v="4"/>
    <x v="10"/>
    <x v="0"/>
    <x v="1254"/>
    <x v="1069"/>
    <s v="N/A"/>
    <x v="1"/>
    <x v="1"/>
    <x v="1279"/>
    <x v="0"/>
    <x v="2"/>
  </r>
  <r>
    <x v="1304"/>
    <x v="45"/>
    <x v="223"/>
    <x v="1"/>
    <x v="2"/>
    <x v="6"/>
    <x v="2"/>
    <x v="1255"/>
    <x v="1070"/>
    <s v="N/A"/>
    <x v="3"/>
    <x v="17"/>
    <x v="1280"/>
    <x v="0"/>
    <x v="2"/>
  </r>
  <r>
    <x v="1305"/>
    <x v="284"/>
    <x v="477"/>
    <x v="0"/>
    <x v="3"/>
    <x v="22"/>
    <x v="0"/>
    <x v="1256"/>
    <x v="1071"/>
    <s v="N/A"/>
    <x v="0"/>
    <x v="13"/>
    <x v="1281"/>
    <x v="0"/>
    <x v="3"/>
  </r>
  <r>
    <x v="1306"/>
    <x v="324"/>
    <x v="18"/>
    <x v="1"/>
    <x v="2"/>
    <x v="6"/>
    <x v="0"/>
    <x v="1257"/>
    <x v="1072"/>
    <s v="N/A"/>
    <x v="6"/>
    <x v="19"/>
    <x v="1282"/>
    <x v="0"/>
    <x v="0"/>
  </r>
  <r>
    <x v="1307"/>
    <x v="50"/>
    <x v="36"/>
    <x v="1"/>
    <x v="2"/>
    <x v="6"/>
    <x v="0"/>
    <x v="1258"/>
    <x v="1073"/>
    <s v="N/A"/>
    <x v="1"/>
    <x v="1"/>
    <x v="1283"/>
    <x v="0"/>
    <x v="1"/>
  </r>
  <r>
    <x v="1308"/>
    <x v="137"/>
    <x v="73"/>
    <x v="0"/>
    <x v="2"/>
    <x v="6"/>
    <x v="0"/>
    <x v="1259"/>
    <x v="1074"/>
    <s v="N/A"/>
    <x v="1"/>
    <x v="5"/>
    <x v="1284"/>
    <x v="0"/>
    <x v="3"/>
  </r>
  <r>
    <x v="1309"/>
    <x v="233"/>
    <x v="49"/>
    <x v="1"/>
    <x v="2"/>
    <x v="4"/>
    <x v="1"/>
    <x v="1260"/>
    <x v="1075"/>
    <s v="N/A"/>
    <x v="1"/>
    <x v="1"/>
    <x v="1285"/>
    <x v="0"/>
    <x v="1"/>
  </r>
  <r>
    <x v="1310"/>
    <x v="11"/>
    <x v="277"/>
    <x v="1"/>
    <x v="2"/>
    <x v="4"/>
    <x v="0"/>
    <x v="1261"/>
    <x v="1076"/>
    <d v="2022-06-02T00:00:00"/>
    <x v="0"/>
    <x v="13"/>
    <x v="1286"/>
    <x v="0"/>
    <x v="2"/>
  </r>
  <r>
    <x v="1311"/>
    <x v="232"/>
    <x v="587"/>
    <x v="1"/>
    <x v="1"/>
    <x v="3"/>
    <x v="2"/>
    <x v="1262"/>
    <x v="2"/>
    <s v="N/A"/>
    <x v="6"/>
    <x v="15"/>
    <x v="1287"/>
    <x v="0"/>
    <x v="3"/>
  </r>
  <r>
    <x v="1312"/>
    <x v="353"/>
    <x v="588"/>
    <x v="0"/>
    <x v="1"/>
    <x v="3"/>
    <x v="2"/>
    <x v="1263"/>
    <x v="1077"/>
    <s v="N/A"/>
    <x v="6"/>
    <x v="15"/>
    <x v="1288"/>
    <x v="0"/>
    <x v="2"/>
  </r>
  <r>
    <x v="1313"/>
    <x v="108"/>
    <x v="589"/>
    <x v="0"/>
    <x v="4"/>
    <x v="10"/>
    <x v="0"/>
    <x v="1264"/>
    <x v="1078"/>
    <s v="N/A"/>
    <x v="3"/>
    <x v="4"/>
    <x v="1289"/>
    <x v="0"/>
    <x v="0"/>
  </r>
  <r>
    <x v="1314"/>
    <x v="385"/>
    <x v="84"/>
    <x v="0"/>
    <x v="2"/>
    <x v="6"/>
    <x v="2"/>
    <x v="1265"/>
    <x v="1079"/>
    <s v="N/A"/>
    <x v="6"/>
    <x v="21"/>
    <x v="1290"/>
    <x v="0"/>
    <x v="3"/>
  </r>
  <r>
    <x v="1315"/>
    <x v="386"/>
    <x v="590"/>
    <x v="1"/>
    <x v="2"/>
    <x v="9"/>
    <x v="3"/>
    <x v="1266"/>
    <x v="1080"/>
    <s v="N/A"/>
    <x v="3"/>
    <x v="17"/>
    <x v="1291"/>
    <x v="0"/>
    <x v="0"/>
  </r>
  <r>
    <x v="1316"/>
    <x v="177"/>
    <x v="74"/>
    <x v="0"/>
    <x v="4"/>
    <x v="10"/>
    <x v="0"/>
    <x v="1267"/>
    <x v="1081"/>
    <s v="N/A"/>
    <x v="4"/>
    <x v="6"/>
    <x v="1292"/>
    <x v="0"/>
    <x v="3"/>
  </r>
  <r>
    <x v="1317"/>
    <x v="110"/>
    <x v="328"/>
    <x v="0"/>
    <x v="2"/>
    <x v="9"/>
    <x v="1"/>
    <x v="1268"/>
    <x v="1082"/>
    <s v="N/A"/>
    <x v="1"/>
    <x v="1"/>
    <x v="1293"/>
    <x v="0"/>
    <x v="2"/>
  </r>
  <r>
    <x v="1318"/>
    <x v="23"/>
    <x v="136"/>
    <x v="0"/>
    <x v="2"/>
    <x v="6"/>
    <x v="1"/>
    <x v="1269"/>
    <x v="582"/>
    <s v="N/A"/>
    <x v="1"/>
    <x v="1"/>
    <x v="1294"/>
    <x v="0"/>
    <x v="0"/>
  </r>
  <r>
    <x v="1319"/>
    <x v="387"/>
    <x v="468"/>
    <x v="0"/>
    <x v="2"/>
    <x v="4"/>
    <x v="0"/>
    <x v="1270"/>
    <x v="1083"/>
    <d v="2016-09-10T00:00:00"/>
    <x v="4"/>
    <x v="12"/>
    <x v="1295"/>
    <x v="0"/>
    <x v="3"/>
  </r>
  <r>
    <x v="1320"/>
    <x v="315"/>
    <x v="165"/>
    <x v="0"/>
    <x v="2"/>
    <x v="9"/>
    <x v="3"/>
    <x v="1271"/>
    <x v="1084"/>
    <s v="N/A"/>
    <x v="3"/>
    <x v="25"/>
    <x v="1296"/>
    <x v="0"/>
    <x v="2"/>
  </r>
  <r>
    <x v="1321"/>
    <x v="388"/>
    <x v="591"/>
    <x v="1"/>
    <x v="2"/>
    <x v="9"/>
    <x v="0"/>
    <x v="1272"/>
    <x v="639"/>
    <s v="N/A"/>
    <x v="1"/>
    <x v="5"/>
    <x v="1297"/>
    <x v="0"/>
    <x v="3"/>
  </r>
  <r>
    <x v="1322"/>
    <x v="273"/>
    <x v="313"/>
    <x v="0"/>
    <x v="2"/>
    <x v="6"/>
    <x v="0"/>
    <x v="1273"/>
    <x v="1029"/>
    <s v="N/A"/>
    <x v="3"/>
    <x v="7"/>
    <x v="1298"/>
    <x v="0"/>
    <x v="1"/>
  </r>
  <r>
    <x v="1323"/>
    <x v="258"/>
    <x v="84"/>
    <x v="1"/>
    <x v="2"/>
    <x v="9"/>
    <x v="0"/>
    <x v="1274"/>
    <x v="625"/>
    <s v="N/A"/>
    <x v="3"/>
    <x v="7"/>
    <x v="1299"/>
    <x v="0"/>
    <x v="2"/>
  </r>
  <r>
    <x v="1324"/>
    <x v="63"/>
    <x v="423"/>
    <x v="0"/>
    <x v="2"/>
    <x v="6"/>
    <x v="0"/>
    <x v="1275"/>
    <x v="1085"/>
    <s v="N/A"/>
    <x v="4"/>
    <x v="6"/>
    <x v="1300"/>
    <x v="0"/>
    <x v="3"/>
  </r>
  <r>
    <x v="1325"/>
    <x v="72"/>
    <x v="204"/>
    <x v="0"/>
    <x v="2"/>
    <x v="6"/>
    <x v="2"/>
    <x v="1276"/>
    <x v="1086"/>
    <s v="N/A"/>
    <x v="6"/>
    <x v="15"/>
    <x v="1301"/>
    <x v="0"/>
    <x v="3"/>
  </r>
  <r>
    <x v="1326"/>
    <x v="389"/>
    <x v="252"/>
    <x v="1"/>
    <x v="2"/>
    <x v="4"/>
    <x v="3"/>
    <x v="1277"/>
    <x v="1087"/>
    <s v="N/A"/>
    <x v="3"/>
    <x v="17"/>
    <x v="1302"/>
    <x v="0"/>
    <x v="3"/>
  </r>
  <r>
    <x v="1327"/>
    <x v="150"/>
    <x v="116"/>
    <x v="0"/>
    <x v="2"/>
    <x v="4"/>
    <x v="0"/>
    <x v="393"/>
    <x v="559"/>
    <s v="N/A"/>
    <x v="3"/>
    <x v="17"/>
    <x v="1303"/>
    <x v="0"/>
    <x v="2"/>
  </r>
  <r>
    <x v="1328"/>
    <x v="3"/>
    <x v="592"/>
    <x v="0"/>
    <x v="2"/>
    <x v="4"/>
    <x v="0"/>
    <x v="1278"/>
    <x v="1088"/>
    <d v="2018-06-16T00:00:00"/>
    <x v="1"/>
    <x v="5"/>
    <x v="1304"/>
    <x v="0"/>
    <x v="2"/>
  </r>
  <r>
    <x v="1329"/>
    <x v="16"/>
    <x v="10"/>
    <x v="1"/>
    <x v="2"/>
    <x v="4"/>
    <x v="0"/>
    <x v="1279"/>
    <x v="787"/>
    <s v="N/A"/>
    <x v="1"/>
    <x v="5"/>
    <x v="1305"/>
    <x v="0"/>
    <x v="0"/>
  </r>
  <r>
    <x v="1330"/>
    <x v="168"/>
    <x v="593"/>
    <x v="0"/>
    <x v="2"/>
    <x v="6"/>
    <x v="0"/>
    <x v="1280"/>
    <x v="1089"/>
    <s v="N/A"/>
    <x v="1"/>
    <x v="1"/>
    <x v="1306"/>
    <x v="0"/>
    <x v="2"/>
  </r>
  <r>
    <x v="1331"/>
    <x v="27"/>
    <x v="327"/>
    <x v="0"/>
    <x v="2"/>
    <x v="4"/>
    <x v="1"/>
    <x v="1281"/>
    <x v="1090"/>
    <s v="N/A"/>
    <x v="1"/>
    <x v="1"/>
    <x v="1307"/>
    <x v="0"/>
    <x v="3"/>
  </r>
  <r>
    <x v="1332"/>
    <x v="261"/>
    <x v="152"/>
    <x v="1"/>
    <x v="2"/>
    <x v="9"/>
    <x v="0"/>
    <x v="1282"/>
    <x v="66"/>
    <s v="N/A"/>
    <x v="4"/>
    <x v="8"/>
    <x v="1308"/>
    <x v="0"/>
    <x v="3"/>
  </r>
  <r>
    <x v="1333"/>
    <x v="73"/>
    <x v="76"/>
    <x v="1"/>
    <x v="4"/>
    <x v="10"/>
    <x v="0"/>
    <x v="1283"/>
    <x v="345"/>
    <d v="2021-05-26T00:00:00"/>
    <x v="3"/>
    <x v="7"/>
    <x v="1309"/>
    <x v="0"/>
    <x v="0"/>
  </r>
  <r>
    <x v="1334"/>
    <x v="197"/>
    <x v="299"/>
    <x v="0"/>
    <x v="2"/>
    <x v="6"/>
    <x v="0"/>
    <x v="1284"/>
    <x v="1045"/>
    <s v="N/A"/>
    <x v="0"/>
    <x v="13"/>
    <x v="363"/>
    <x v="0"/>
    <x v="2"/>
  </r>
  <r>
    <x v="1335"/>
    <x v="92"/>
    <x v="10"/>
    <x v="0"/>
    <x v="2"/>
    <x v="6"/>
    <x v="0"/>
    <x v="1285"/>
    <x v="1091"/>
    <s v="N/A"/>
    <x v="3"/>
    <x v="7"/>
    <x v="1310"/>
    <x v="0"/>
    <x v="0"/>
  </r>
  <r>
    <x v="1336"/>
    <x v="202"/>
    <x v="477"/>
    <x v="1"/>
    <x v="2"/>
    <x v="4"/>
    <x v="2"/>
    <x v="1286"/>
    <x v="1092"/>
    <s v="N/A"/>
    <x v="0"/>
    <x v="23"/>
    <x v="1311"/>
    <x v="0"/>
    <x v="2"/>
  </r>
  <r>
    <x v="1337"/>
    <x v="27"/>
    <x v="594"/>
    <x v="0"/>
    <x v="7"/>
    <x v="20"/>
    <x v="0"/>
    <x v="1287"/>
    <x v="197"/>
    <s v="N/A"/>
    <x v="1"/>
    <x v="2"/>
    <x v="1312"/>
    <x v="0"/>
    <x v="0"/>
  </r>
  <r>
    <x v="1338"/>
    <x v="222"/>
    <x v="457"/>
    <x v="1"/>
    <x v="6"/>
    <x v="11"/>
    <x v="0"/>
    <x v="1288"/>
    <x v="1093"/>
    <s v="N/A"/>
    <x v="3"/>
    <x v="7"/>
    <x v="1313"/>
    <x v="0"/>
    <x v="2"/>
  </r>
  <r>
    <x v="1339"/>
    <x v="73"/>
    <x v="188"/>
    <x v="1"/>
    <x v="1"/>
    <x v="1"/>
    <x v="0"/>
    <x v="1289"/>
    <x v="1094"/>
    <s v="N/A"/>
    <x v="3"/>
    <x v="17"/>
    <x v="1314"/>
    <x v="0"/>
    <x v="3"/>
  </r>
  <r>
    <x v="1340"/>
    <x v="23"/>
    <x v="135"/>
    <x v="1"/>
    <x v="3"/>
    <x v="18"/>
    <x v="0"/>
    <x v="1290"/>
    <x v="1072"/>
    <s v="N/A"/>
    <x v="3"/>
    <x v="7"/>
    <x v="1315"/>
    <x v="0"/>
    <x v="0"/>
  </r>
  <r>
    <x v="1341"/>
    <x v="254"/>
    <x v="316"/>
    <x v="0"/>
    <x v="2"/>
    <x v="6"/>
    <x v="0"/>
    <x v="1291"/>
    <x v="1095"/>
    <s v="N/A"/>
    <x v="0"/>
    <x v="10"/>
    <x v="1316"/>
    <x v="0"/>
    <x v="2"/>
  </r>
  <r>
    <x v="1342"/>
    <x v="38"/>
    <x v="76"/>
    <x v="0"/>
    <x v="7"/>
    <x v="16"/>
    <x v="1"/>
    <x v="1292"/>
    <x v="1096"/>
    <s v="N/A"/>
    <x v="1"/>
    <x v="1"/>
    <x v="1317"/>
    <x v="0"/>
    <x v="0"/>
  </r>
  <r>
    <x v="1343"/>
    <x v="304"/>
    <x v="595"/>
    <x v="0"/>
    <x v="2"/>
    <x v="9"/>
    <x v="1"/>
    <x v="1293"/>
    <x v="1097"/>
    <s v="N/A"/>
    <x v="4"/>
    <x v="12"/>
    <x v="1318"/>
    <x v="0"/>
    <x v="1"/>
  </r>
  <r>
    <x v="1344"/>
    <x v="37"/>
    <x v="596"/>
    <x v="1"/>
    <x v="2"/>
    <x v="4"/>
    <x v="0"/>
    <x v="1294"/>
    <x v="1098"/>
    <s v="N/A"/>
    <x v="0"/>
    <x v="10"/>
    <x v="1319"/>
    <x v="0"/>
    <x v="3"/>
  </r>
  <r>
    <x v="1345"/>
    <x v="224"/>
    <x v="96"/>
    <x v="1"/>
    <x v="1"/>
    <x v="1"/>
    <x v="2"/>
    <x v="1295"/>
    <x v="1099"/>
    <s v="N/A"/>
    <x v="6"/>
    <x v="21"/>
    <x v="1320"/>
    <x v="0"/>
    <x v="2"/>
  </r>
  <r>
    <x v="1346"/>
    <x v="266"/>
    <x v="109"/>
    <x v="0"/>
    <x v="2"/>
    <x v="9"/>
    <x v="0"/>
    <x v="1296"/>
    <x v="1100"/>
    <s v="N/A"/>
    <x v="3"/>
    <x v="17"/>
    <x v="1321"/>
    <x v="0"/>
    <x v="2"/>
  </r>
  <r>
    <x v="1347"/>
    <x v="42"/>
    <x v="597"/>
    <x v="0"/>
    <x v="1"/>
    <x v="1"/>
    <x v="0"/>
    <x v="1297"/>
    <x v="1101"/>
    <s v="N/A"/>
    <x v="3"/>
    <x v="7"/>
    <x v="1322"/>
    <x v="0"/>
    <x v="2"/>
  </r>
  <r>
    <x v="1348"/>
    <x v="3"/>
    <x v="284"/>
    <x v="0"/>
    <x v="2"/>
    <x v="9"/>
    <x v="0"/>
    <x v="1298"/>
    <x v="1043"/>
    <s v="N/A"/>
    <x v="1"/>
    <x v="2"/>
    <x v="1323"/>
    <x v="0"/>
    <x v="2"/>
  </r>
  <r>
    <x v="1349"/>
    <x v="188"/>
    <x v="598"/>
    <x v="1"/>
    <x v="2"/>
    <x v="9"/>
    <x v="0"/>
    <x v="1299"/>
    <x v="974"/>
    <s v="N/A"/>
    <x v="1"/>
    <x v="5"/>
    <x v="1324"/>
    <x v="0"/>
    <x v="2"/>
  </r>
  <r>
    <x v="1350"/>
    <x v="32"/>
    <x v="599"/>
    <x v="1"/>
    <x v="3"/>
    <x v="22"/>
    <x v="1"/>
    <x v="1300"/>
    <x v="1102"/>
    <s v="N/A"/>
    <x v="1"/>
    <x v="1"/>
    <x v="1325"/>
    <x v="0"/>
    <x v="0"/>
  </r>
  <r>
    <x v="1351"/>
    <x v="113"/>
    <x v="553"/>
    <x v="1"/>
    <x v="2"/>
    <x v="9"/>
    <x v="0"/>
    <x v="992"/>
    <x v="1103"/>
    <s v="N/A"/>
    <x v="1"/>
    <x v="1"/>
    <x v="1326"/>
    <x v="0"/>
    <x v="2"/>
  </r>
  <r>
    <x v="1352"/>
    <x v="16"/>
    <x v="145"/>
    <x v="1"/>
    <x v="2"/>
    <x v="9"/>
    <x v="0"/>
    <x v="1301"/>
    <x v="1104"/>
    <s v="N/A"/>
    <x v="2"/>
    <x v="9"/>
    <x v="1327"/>
    <x v="0"/>
    <x v="0"/>
  </r>
  <r>
    <x v="1353"/>
    <x v="207"/>
    <x v="600"/>
    <x v="0"/>
    <x v="4"/>
    <x v="17"/>
    <x v="3"/>
    <x v="1302"/>
    <x v="528"/>
    <s v="N/A"/>
    <x v="3"/>
    <x v="17"/>
    <x v="1328"/>
    <x v="0"/>
    <x v="2"/>
  </r>
  <r>
    <x v="1354"/>
    <x v="390"/>
    <x v="187"/>
    <x v="0"/>
    <x v="4"/>
    <x v="10"/>
    <x v="1"/>
    <x v="1303"/>
    <x v="940"/>
    <s v="N/A"/>
    <x v="6"/>
    <x v="19"/>
    <x v="1329"/>
    <x v="0"/>
    <x v="3"/>
  </r>
  <r>
    <x v="1355"/>
    <x v="117"/>
    <x v="45"/>
    <x v="1"/>
    <x v="2"/>
    <x v="4"/>
    <x v="2"/>
    <x v="1304"/>
    <x v="98"/>
    <s v="N/A"/>
    <x v="6"/>
    <x v="15"/>
    <x v="1330"/>
    <x v="0"/>
    <x v="2"/>
  </r>
  <r>
    <x v="1356"/>
    <x v="25"/>
    <x v="601"/>
    <x v="1"/>
    <x v="2"/>
    <x v="9"/>
    <x v="2"/>
    <x v="812"/>
    <x v="1105"/>
    <s v="N/A"/>
    <x v="6"/>
    <x v="15"/>
    <x v="1331"/>
    <x v="0"/>
    <x v="2"/>
  </r>
  <r>
    <x v="1357"/>
    <x v="188"/>
    <x v="602"/>
    <x v="0"/>
    <x v="1"/>
    <x v="2"/>
    <x v="0"/>
    <x v="1305"/>
    <x v="555"/>
    <s v="N/A"/>
    <x v="1"/>
    <x v="1"/>
    <x v="1332"/>
    <x v="0"/>
    <x v="3"/>
  </r>
  <r>
    <x v="1358"/>
    <x v="187"/>
    <x v="319"/>
    <x v="0"/>
    <x v="2"/>
    <x v="4"/>
    <x v="0"/>
    <x v="1214"/>
    <x v="1106"/>
    <d v="2022-10-13T00:00:00"/>
    <x v="4"/>
    <x v="12"/>
    <x v="1333"/>
    <x v="0"/>
    <x v="2"/>
  </r>
  <r>
    <x v="1359"/>
    <x v="100"/>
    <x v="323"/>
    <x v="1"/>
    <x v="2"/>
    <x v="4"/>
    <x v="2"/>
    <x v="1306"/>
    <x v="1107"/>
    <s v="N/A"/>
    <x v="1"/>
    <x v="2"/>
    <x v="1334"/>
    <x v="0"/>
    <x v="2"/>
  </r>
  <r>
    <x v="1360"/>
    <x v="18"/>
    <x v="603"/>
    <x v="0"/>
    <x v="2"/>
    <x v="4"/>
    <x v="0"/>
    <x v="1307"/>
    <x v="700"/>
    <s v="N/A"/>
    <x v="0"/>
    <x v="10"/>
    <x v="1335"/>
    <x v="0"/>
    <x v="0"/>
  </r>
  <r>
    <x v="1361"/>
    <x v="73"/>
    <x v="279"/>
    <x v="0"/>
    <x v="2"/>
    <x v="9"/>
    <x v="0"/>
    <x v="1308"/>
    <x v="341"/>
    <s v="N/A"/>
    <x v="3"/>
    <x v="7"/>
    <x v="240"/>
    <x v="0"/>
    <x v="2"/>
  </r>
  <r>
    <x v="1362"/>
    <x v="256"/>
    <x v="149"/>
    <x v="1"/>
    <x v="2"/>
    <x v="4"/>
    <x v="1"/>
    <x v="1309"/>
    <x v="1108"/>
    <s v="N/A"/>
    <x v="1"/>
    <x v="1"/>
    <x v="1336"/>
    <x v="0"/>
    <x v="1"/>
  </r>
  <r>
    <x v="1363"/>
    <x v="241"/>
    <x v="446"/>
    <x v="1"/>
    <x v="0"/>
    <x v="23"/>
    <x v="1"/>
    <x v="972"/>
    <x v="1078"/>
    <s v="N/A"/>
    <x v="0"/>
    <x v="13"/>
    <x v="1337"/>
    <x v="0"/>
    <x v="2"/>
  </r>
  <r>
    <x v="1364"/>
    <x v="344"/>
    <x v="96"/>
    <x v="0"/>
    <x v="2"/>
    <x v="9"/>
    <x v="0"/>
    <x v="1310"/>
    <x v="1109"/>
    <s v="N/A"/>
    <x v="5"/>
    <x v="14"/>
    <x v="1338"/>
    <x v="0"/>
    <x v="2"/>
  </r>
  <r>
    <x v="1365"/>
    <x v="35"/>
    <x v="604"/>
    <x v="1"/>
    <x v="2"/>
    <x v="4"/>
    <x v="2"/>
    <x v="1311"/>
    <x v="1110"/>
    <s v="N/A"/>
    <x v="3"/>
    <x v="4"/>
    <x v="1339"/>
    <x v="0"/>
    <x v="2"/>
  </r>
  <r>
    <x v="1366"/>
    <x v="374"/>
    <x v="285"/>
    <x v="1"/>
    <x v="7"/>
    <x v="20"/>
    <x v="2"/>
    <x v="1312"/>
    <x v="1111"/>
    <s v="N/A"/>
    <x v="1"/>
    <x v="2"/>
    <x v="1340"/>
    <x v="0"/>
    <x v="1"/>
  </r>
  <r>
    <x v="1367"/>
    <x v="126"/>
    <x v="189"/>
    <x v="0"/>
    <x v="2"/>
    <x v="4"/>
    <x v="2"/>
    <x v="1313"/>
    <x v="1096"/>
    <s v="N/A"/>
    <x v="3"/>
    <x v="4"/>
    <x v="1341"/>
    <x v="0"/>
    <x v="0"/>
  </r>
  <r>
    <x v="1368"/>
    <x v="59"/>
    <x v="218"/>
    <x v="0"/>
    <x v="2"/>
    <x v="6"/>
    <x v="0"/>
    <x v="1314"/>
    <x v="1112"/>
    <s v="N/A"/>
    <x v="1"/>
    <x v="1"/>
    <x v="1342"/>
    <x v="0"/>
    <x v="0"/>
  </r>
  <r>
    <x v="1369"/>
    <x v="44"/>
    <x v="142"/>
    <x v="0"/>
    <x v="2"/>
    <x v="4"/>
    <x v="2"/>
    <x v="1315"/>
    <x v="1113"/>
    <d v="2024-08-11T00:00:00"/>
    <x v="3"/>
    <x v="4"/>
    <x v="1343"/>
    <x v="0"/>
    <x v="3"/>
  </r>
  <r>
    <x v="1370"/>
    <x v="116"/>
    <x v="33"/>
    <x v="1"/>
    <x v="2"/>
    <x v="6"/>
    <x v="0"/>
    <x v="1316"/>
    <x v="1114"/>
    <s v="N/A"/>
    <x v="6"/>
    <x v="19"/>
    <x v="1344"/>
    <x v="0"/>
    <x v="2"/>
  </r>
  <r>
    <x v="1371"/>
    <x v="42"/>
    <x v="586"/>
    <x v="1"/>
    <x v="5"/>
    <x v="13"/>
    <x v="2"/>
    <x v="1317"/>
    <x v="783"/>
    <s v="N/A"/>
    <x v="1"/>
    <x v="18"/>
    <x v="1345"/>
    <x v="0"/>
    <x v="2"/>
  </r>
  <r>
    <x v="1372"/>
    <x v="221"/>
    <x v="88"/>
    <x v="0"/>
    <x v="2"/>
    <x v="4"/>
    <x v="0"/>
    <x v="1318"/>
    <x v="365"/>
    <s v="N/A"/>
    <x v="3"/>
    <x v="7"/>
    <x v="1346"/>
    <x v="0"/>
    <x v="2"/>
  </r>
  <r>
    <x v="1373"/>
    <x v="262"/>
    <x v="273"/>
    <x v="0"/>
    <x v="2"/>
    <x v="9"/>
    <x v="2"/>
    <x v="1319"/>
    <x v="1115"/>
    <s v="N/A"/>
    <x v="1"/>
    <x v="2"/>
    <x v="1347"/>
    <x v="0"/>
    <x v="2"/>
  </r>
  <r>
    <x v="1374"/>
    <x v="50"/>
    <x v="106"/>
    <x v="1"/>
    <x v="2"/>
    <x v="6"/>
    <x v="0"/>
    <x v="1320"/>
    <x v="1116"/>
    <s v="N/A"/>
    <x v="6"/>
    <x v="19"/>
    <x v="1348"/>
    <x v="0"/>
    <x v="3"/>
  </r>
  <r>
    <x v="1375"/>
    <x v="52"/>
    <x v="50"/>
    <x v="0"/>
    <x v="2"/>
    <x v="6"/>
    <x v="1"/>
    <x v="701"/>
    <x v="1117"/>
    <s v="N/A"/>
    <x v="6"/>
    <x v="19"/>
    <x v="1349"/>
    <x v="0"/>
    <x v="2"/>
  </r>
  <r>
    <x v="1376"/>
    <x v="34"/>
    <x v="114"/>
    <x v="0"/>
    <x v="2"/>
    <x v="6"/>
    <x v="0"/>
    <x v="1321"/>
    <x v="1118"/>
    <s v="N/A"/>
    <x v="1"/>
    <x v="1"/>
    <x v="1350"/>
    <x v="0"/>
    <x v="0"/>
  </r>
  <r>
    <x v="1377"/>
    <x v="226"/>
    <x v="605"/>
    <x v="1"/>
    <x v="2"/>
    <x v="9"/>
    <x v="0"/>
    <x v="1322"/>
    <x v="1119"/>
    <s v="N/A"/>
    <x v="0"/>
    <x v="10"/>
    <x v="1351"/>
    <x v="0"/>
    <x v="2"/>
  </r>
  <r>
    <x v="1378"/>
    <x v="32"/>
    <x v="240"/>
    <x v="1"/>
    <x v="2"/>
    <x v="4"/>
    <x v="0"/>
    <x v="1323"/>
    <x v="110"/>
    <s v="N/A"/>
    <x v="3"/>
    <x v="17"/>
    <x v="1352"/>
    <x v="0"/>
    <x v="0"/>
  </r>
  <r>
    <x v="1379"/>
    <x v="137"/>
    <x v="271"/>
    <x v="0"/>
    <x v="3"/>
    <x v="22"/>
    <x v="1"/>
    <x v="1324"/>
    <x v="311"/>
    <s v="N/A"/>
    <x v="0"/>
    <x v="13"/>
    <x v="1353"/>
    <x v="0"/>
    <x v="3"/>
  </r>
  <r>
    <x v="1380"/>
    <x v="172"/>
    <x v="606"/>
    <x v="1"/>
    <x v="2"/>
    <x v="4"/>
    <x v="0"/>
    <x v="1325"/>
    <x v="1120"/>
    <s v="N/A"/>
    <x v="3"/>
    <x v="7"/>
    <x v="1354"/>
    <x v="0"/>
    <x v="0"/>
  </r>
  <r>
    <x v="1381"/>
    <x v="391"/>
    <x v="160"/>
    <x v="1"/>
    <x v="4"/>
    <x v="17"/>
    <x v="0"/>
    <x v="1326"/>
    <x v="1121"/>
    <s v="N/A"/>
    <x v="1"/>
    <x v="5"/>
    <x v="1355"/>
    <x v="0"/>
    <x v="0"/>
  </r>
  <r>
    <x v="1382"/>
    <x v="156"/>
    <x v="45"/>
    <x v="0"/>
    <x v="1"/>
    <x v="2"/>
    <x v="3"/>
    <x v="1327"/>
    <x v="1122"/>
    <s v="N/A"/>
    <x v="3"/>
    <x v="17"/>
    <x v="1356"/>
    <x v="0"/>
    <x v="2"/>
  </r>
  <r>
    <x v="1383"/>
    <x v="222"/>
    <x v="599"/>
    <x v="1"/>
    <x v="2"/>
    <x v="4"/>
    <x v="0"/>
    <x v="1328"/>
    <x v="913"/>
    <s v="N/A"/>
    <x v="1"/>
    <x v="5"/>
    <x v="1357"/>
    <x v="0"/>
    <x v="2"/>
  </r>
  <r>
    <x v="1384"/>
    <x v="175"/>
    <x v="252"/>
    <x v="1"/>
    <x v="2"/>
    <x v="4"/>
    <x v="0"/>
    <x v="1242"/>
    <x v="166"/>
    <s v="N/A"/>
    <x v="1"/>
    <x v="2"/>
    <x v="1358"/>
    <x v="0"/>
    <x v="2"/>
  </r>
  <r>
    <x v="1385"/>
    <x v="247"/>
    <x v="81"/>
    <x v="1"/>
    <x v="2"/>
    <x v="6"/>
    <x v="0"/>
    <x v="1329"/>
    <x v="317"/>
    <s v="N/A"/>
    <x v="3"/>
    <x v="7"/>
    <x v="1359"/>
    <x v="0"/>
    <x v="2"/>
  </r>
  <r>
    <x v="1386"/>
    <x v="175"/>
    <x v="607"/>
    <x v="1"/>
    <x v="2"/>
    <x v="4"/>
    <x v="0"/>
    <x v="1330"/>
    <x v="1123"/>
    <s v="N/A"/>
    <x v="6"/>
    <x v="15"/>
    <x v="1360"/>
    <x v="0"/>
    <x v="2"/>
  </r>
  <r>
    <x v="1387"/>
    <x v="330"/>
    <x v="219"/>
    <x v="0"/>
    <x v="2"/>
    <x v="4"/>
    <x v="0"/>
    <x v="1331"/>
    <x v="1124"/>
    <s v="N/A"/>
    <x v="1"/>
    <x v="1"/>
    <x v="1361"/>
    <x v="0"/>
    <x v="2"/>
  </r>
  <r>
    <x v="1388"/>
    <x v="112"/>
    <x v="548"/>
    <x v="0"/>
    <x v="2"/>
    <x v="6"/>
    <x v="0"/>
    <x v="1332"/>
    <x v="1125"/>
    <s v="N/A"/>
    <x v="0"/>
    <x v="0"/>
    <x v="1362"/>
    <x v="0"/>
    <x v="2"/>
  </r>
  <r>
    <x v="1389"/>
    <x v="392"/>
    <x v="608"/>
    <x v="1"/>
    <x v="2"/>
    <x v="4"/>
    <x v="0"/>
    <x v="1333"/>
    <x v="1126"/>
    <s v="N/A"/>
    <x v="1"/>
    <x v="5"/>
    <x v="1363"/>
    <x v="0"/>
    <x v="2"/>
  </r>
  <r>
    <x v="1390"/>
    <x v="393"/>
    <x v="73"/>
    <x v="0"/>
    <x v="5"/>
    <x v="21"/>
    <x v="0"/>
    <x v="1334"/>
    <x v="959"/>
    <s v="N/A"/>
    <x v="6"/>
    <x v="15"/>
    <x v="681"/>
    <x v="0"/>
    <x v="2"/>
  </r>
  <r>
    <x v="1391"/>
    <x v="140"/>
    <x v="31"/>
    <x v="1"/>
    <x v="2"/>
    <x v="4"/>
    <x v="0"/>
    <x v="919"/>
    <x v="1127"/>
    <s v="N/A"/>
    <x v="6"/>
    <x v="21"/>
    <x v="1364"/>
    <x v="0"/>
    <x v="2"/>
  </r>
  <r>
    <x v="1392"/>
    <x v="230"/>
    <x v="16"/>
    <x v="1"/>
    <x v="3"/>
    <x v="22"/>
    <x v="0"/>
    <x v="1335"/>
    <x v="247"/>
    <s v="N/A"/>
    <x v="2"/>
    <x v="3"/>
    <x v="1365"/>
    <x v="0"/>
    <x v="2"/>
  </r>
  <r>
    <x v="1393"/>
    <x v="242"/>
    <x v="132"/>
    <x v="1"/>
    <x v="2"/>
    <x v="6"/>
    <x v="0"/>
    <x v="1336"/>
    <x v="1128"/>
    <s v="N/A"/>
    <x v="6"/>
    <x v="15"/>
    <x v="1366"/>
    <x v="0"/>
    <x v="1"/>
  </r>
  <r>
    <x v="1394"/>
    <x v="374"/>
    <x v="609"/>
    <x v="1"/>
    <x v="2"/>
    <x v="6"/>
    <x v="1"/>
    <x v="1337"/>
    <x v="1128"/>
    <s v="N/A"/>
    <x v="0"/>
    <x v="0"/>
    <x v="1367"/>
    <x v="0"/>
    <x v="0"/>
  </r>
  <r>
    <x v="1395"/>
    <x v="133"/>
    <x v="598"/>
    <x v="1"/>
    <x v="2"/>
    <x v="4"/>
    <x v="0"/>
    <x v="1338"/>
    <x v="1070"/>
    <s v="N/A"/>
    <x v="3"/>
    <x v="7"/>
    <x v="1368"/>
    <x v="0"/>
    <x v="0"/>
  </r>
  <r>
    <x v="1396"/>
    <x v="252"/>
    <x v="184"/>
    <x v="0"/>
    <x v="2"/>
    <x v="4"/>
    <x v="0"/>
    <x v="1339"/>
    <x v="1129"/>
    <s v="N/A"/>
    <x v="6"/>
    <x v="19"/>
    <x v="1369"/>
    <x v="0"/>
    <x v="0"/>
  </r>
  <r>
    <x v="1397"/>
    <x v="223"/>
    <x v="610"/>
    <x v="0"/>
    <x v="2"/>
    <x v="4"/>
    <x v="0"/>
    <x v="1340"/>
    <x v="1130"/>
    <s v="N/A"/>
    <x v="0"/>
    <x v="10"/>
    <x v="442"/>
    <x v="0"/>
    <x v="2"/>
  </r>
  <r>
    <x v="1398"/>
    <x v="23"/>
    <x v="61"/>
    <x v="1"/>
    <x v="2"/>
    <x v="9"/>
    <x v="2"/>
    <x v="1341"/>
    <x v="1131"/>
    <s v="N/A"/>
    <x v="6"/>
    <x v="15"/>
    <x v="185"/>
    <x v="0"/>
    <x v="3"/>
  </r>
  <r>
    <x v="1399"/>
    <x v="75"/>
    <x v="39"/>
    <x v="1"/>
    <x v="7"/>
    <x v="15"/>
    <x v="2"/>
    <x v="1342"/>
    <x v="1132"/>
    <s v="N/A"/>
    <x v="6"/>
    <x v="15"/>
    <x v="1370"/>
    <x v="0"/>
    <x v="3"/>
  </r>
  <r>
    <x v="1400"/>
    <x v="153"/>
    <x v="88"/>
    <x v="0"/>
    <x v="2"/>
    <x v="4"/>
    <x v="3"/>
    <x v="1343"/>
    <x v="1133"/>
    <s v="N/A"/>
    <x v="3"/>
    <x v="4"/>
    <x v="1371"/>
    <x v="0"/>
    <x v="3"/>
  </r>
  <r>
    <x v="1401"/>
    <x v="182"/>
    <x v="470"/>
    <x v="1"/>
    <x v="2"/>
    <x v="4"/>
    <x v="0"/>
    <x v="1344"/>
    <x v="1134"/>
    <s v="N/A"/>
    <x v="2"/>
    <x v="3"/>
    <x v="1372"/>
    <x v="0"/>
    <x v="2"/>
  </r>
  <r>
    <x v="1402"/>
    <x v="258"/>
    <x v="161"/>
    <x v="1"/>
    <x v="3"/>
    <x v="18"/>
    <x v="1"/>
    <x v="1345"/>
    <x v="1016"/>
    <s v="N/A"/>
    <x v="4"/>
    <x v="8"/>
    <x v="1373"/>
    <x v="0"/>
    <x v="2"/>
  </r>
  <r>
    <x v="1403"/>
    <x v="282"/>
    <x v="189"/>
    <x v="1"/>
    <x v="2"/>
    <x v="9"/>
    <x v="1"/>
    <x v="1346"/>
    <x v="1024"/>
    <s v="N/A"/>
    <x v="6"/>
    <x v="19"/>
    <x v="1374"/>
    <x v="0"/>
    <x v="3"/>
  </r>
  <r>
    <x v="1404"/>
    <x v="394"/>
    <x v="594"/>
    <x v="1"/>
    <x v="4"/>
    <x v="7"/>
    <x v="0"/>
    <x v="1347"/>
    <x v="762"/>
    <d v="2018-12-11T00:00:00"/>
    <x v="1"/>
    <x v="1"/>
    <x v="1375"/>
    <x v="0"/>
    <x v="2"/>
  </r>
  <r>
    <x v="1405"/>
    <x v="92"/>
    <x v="611"/>
    <x v="0"/>
    <x v="7"/>
    <x v="20"/>
    <x v="0"/>
    <x v="1348"/>
    <x v="1135"/>
    <s v="N/A"/>
    <x v="6"/>
    <x v="19"/>
    <x v="721"/>
    <x v="0"/>
    <x v="1"/>
  </r>
  <r>
    <x v="1406"/>
    <x v="395"/>
    <x v="122"/>
    <x v="0"/>
    <x v="3"/>
    <x v="22"/>
    <x v="0"/>
    <x v="1349"/>
    <x v="1136"/>
    <s v="N/A"/>
    <x v="3"/>
    <x v="4"/>
    <x v="1376"/>
    <x v="0"/>
    <x v="2"/>
  </r>
  <r>
    <x v="1407"/>
    <x v="38"/>
    <x v="317"/>
    <x v="0"/>
    <x v="1"/>
    <x v="2"/>
    <x v="0"/>
    <x v="145"/>
    <x v="1137"/>
    <s v="N/A"/>
    <x v="1"/>
    <x v="5"/>
    <x v="1377"/>
    <x v="0"/>
    <x v="2"/>
  </r>
  <r>
    <x v="1408"/>
    <x v="97"/>
    <x v="141"/>
    <x v="1"/>
    <x v="5"/>
    <x v="21"/>
    <x v="0"/>
    <x v="1350"/>
    <x v="1138"/>
    <s v="N/A"/>
    <x v="3"/>
    <x v="7"/>
    <x v="1378"/>
    <x v="0"/>
    <x v="0"/>
  </r>
  <r>
    <x v="1409"/>
    <x v="98"/>
    <x v="612"/>
    <x v="1"/>
    <x v="1"/>
    <x v="1"/>
    <x v="0"/>
    <x v="1351"/>
    <x v="262"/>
    <s v="N/A"/>
    <x v="1"/>
    <x v="2"/>
    <x v="1379"/>
    <x v="0"/>
    <x v="2"/>
  </r>
  <r>
    <x v="1410"/>
    <x v="38"/>
    <x v="397"/>
    <x v="1"/>
    <x v="6"/>
    <x v="11"/>
    <x v="0"/>
    <x v="1352"/>
    <x v="1064"/>
    <d v="2018-01-25T00:00:00"/>
    <x v="1"/>
    <x v="5"/>
    <x v="1380"/>
    <x v="0"/>
    <x v="0"/>
  </r>
  <r>
    <x v="1411"/>
    <x v="73"/>
    <x v="319"/>
    <x v="1"/>
    <x v="2"/>
    <x v="6"/>
    <x v="0"/>
    <x v="1353"/>
    <x v="1139"/>
    <s v="N/A"/>
    <x v="0"/>
    <x v="0"/>
    <x v="1381"/>
    <x v="0"/>
    <x v="0"/>
  </r>
  <r>
    <x v="1412"/>
    <x v="396"/>
    <x v="45"/>
    <x v="0"/>
    <x v="2"/>
    <x v="9"/>
    <x v="1"/>
    <x v="1354"/>
    <x v="752"/>
    <s v="N/A"/>
    <x v="0"/>
    <x v="13"/>
    <x v="1382"/>
    <x v="0"/>
    <x v="1"/>
  </r>
  <r>
    <x v="1413"/>
    <x v="207"/>
    <x v="209"/>
    <x v="1"/>
    <x v="2"/>
    <x v="4"/>
    <x v="0"/>
    <x v="1355"/>
    <x v="1140"/>
    <s v="N/A"/>
    <x v="4"/>
    <x v="12"/>
    <x v="1383"/>
    <x v="0"/>
    <x v="2"/>
  </r>
  <r>
    <x v="1414"/>
    <x v="27"/>
    <x v="62"/>
    <x v="1"/>
    <x v="2"/>
    <x v="4"/>
    <x v="1"/>
    <x v="1356"/>
    <x v="1141"/>
    <s v="N/A"/>
    <x v="6"/>
    <x v="19"/>
    <x v="1384"/>
    <x v="0"/>
    <x v="1"/>
  </r>
  <r>
    <x v="1415"/>
    <x v="44"/>
    <x v="135"/>
    <x v="0"/>
    <x v="2"/>
    <x v="6"/>
    <x v="0"/>
    <x v="1357"/>
    <x v="1142"/>
    <s v="N/A"/>
    <x v="3"/>
    <x v="17"/>
    <x v="1385"/>
    <x v="0"/>
    <x v="2"/>
  </r>
  <r>
    <x v="1416"/>
    <x v="284"/>
    <x v="353"/>
    <x v="1"/>
    <x v="4"/>
    <x v="17"/>
    <x v="2"/>
    <x v="1358"/>
    <x v="1143"/>
    <s v="N/A"/>
    <x v="6"/>
    <x v="21"/>
    <x v="1386"/>
    <x v="0"/>
    <x v="0"/>
  </r>
  <r>
    <x v="1417"/>
    <x v="177"/>
    <x v="563"/>
    <x v="1"/>
    <x v="7"/>
    <x v="15"/>
    <x v="2"/>
    <x v="252"/>
    <x v="1144"/>
    <s v="N/A"/>
    <x v="3"/>
    <x v="17"/>
    <x v="1387"/>
    <x v="0"/>
    <x v="0"/>
  </r>
  <r>
    <x v="1418"/>
    <x v="53"/>
    <x v="76"/>
    <x v="1"/>
    <x v="1"/>
    <x v="3"/>
    <x v="0"/>
    <x v="1359"/>
    <x v="625"/>
    <s v="N/A"/>
    <x v="1"/>
    <x v="5"/>
    <x v="1388"/>
    <x v="0"/>
    <x v="0"/>
  </r>
  <r>
    <x v="1419"/>
    <x v="16"/>
    <x v="166"/>
    <x v="0"/>
    <x v="4"/>
    <x v="7"/>
    <x v="0"/>
    <x v="1360"/>
    <x v="1145"/>
    <s v="N/A"/>
    <x v="1"/>
    <x v="5"/>
    <x v="1389"/>
    <x v="0"/>
    <x v="1"/>
  </r>
  <r>
    <x v="1420"/>
    <x v="25"/>
    <x v="95"/>
    <x v="1"/>
    <x v="6"/>
    <x v="11"/>
    <x v="0"/>
    <x v="1361"/>
    <x v="1146"/>
    <s v="N/A"/>
    <x v="6"/>
    <x v="21"/>
    <x v="1390"/>
    <x v="0"/>
    <x v="2"/>
  </r>
  <r>
    <x v="1421"/>
    <x v="245"/>
    <x v="613"/>
    <x v="0"/>
    <x v="2"/>
    <x v="6"/>
    <x v="3"/>
    <x v="1362"/>
    <x v="1147"/>
    <s v="N/A"/>
    <x v="3"/>
    <x v="4"/>
    <x v="1391"/>
    <x v="0"/>
    <x v="2"/>
  </r>
  <r>
    <x v="1422"/>
    <x v="73"/>
    <x v="43"/>
    <x v="1"/>
    <x v="3"/>
    <x v="22"/>
    <x v="1"/>
    <x v="1363"/>
    <x v="1148"/>
    <s v="N/A"/>
    <x v="6"/>
    <x v="19"/>
    <x v="807"/>
    <x v="0"/>
    <x v="1"/>
  </r>
  <r>
    <x v="1423"/>
    <x v="327"/>
    <x v="588"/>
    <x v="1"/>
    <x v="2"/>
    <x v="4"/>
    <x v="0"/>
    <x v="1364"/>
    <x v="671"/>
    <d v="2021-07-01T00:00:00"/>
    <x v="0"/>
    <x v="0"/>
    <x v="1392"/>
    <x v="0"/>
    <x v="2"/>
  </r>
  <r>
    <x v="1424"/>
    <x v="6"/>
    <x v="614"/>
    <x v="0"/>
    <x v="2"/>
    <x v="4"/>
    <x v="2"/>
    <x v="1365"/>
    <x v="1149"/>
    <s v="N/A"/>
    <x v="3"/>
    <x v="4"/>
    <x v="1393"/>
    <x v="0"/>
    <x v="3"/>
  </r>
  <r>
    <x v="1425"/>
    <x v="313"/>
    <x v="460"/>
    <x v="1"/>
    <x v="2"/>
    <x v="4"/>
    <x v="0"/>
    <x v="1366"/>
    <x v="1150"/>
    <s v="N/A"/>
    <x v="3"/>
    <x v="7"/>
    <x v="1394"/>
    <x v="0"/>
    <x v="2"/>
  </r>
  <r>
    <x v="1426"/>
    <x v="394"/>
    <x v="615"/>
    <x v="1"/>
    <x v="7"/>
    <x v="15"/>
    <x v="0"/>
    <x v="205"/>
    <x v="1151"/>
    <s v="N/A"/>
    <x v="1"/>
    <x v="18"/>
    <x v="1395"/>
    <x v="0"/>
    <x v="0"/>
  </r>
  <r>
    <x v="1427"/>
    <x v="198"/>
    <x v="203"/>
    <x v="1"/>
    <x v="1"/>
    <x v="2"/>
    <x v="2"/>
    <x v="1367"/>
    <x v="1152"/>
    <s v="N/A"/>
    <x v="3"/>
    <x v="4"/>
    <x v="1396"/>
    <x v="0"/>
    <x v="2"/>
  </r>
  <r>
    <x v="1428"/>
    <x v="35"/>
    <x v="567"/>
    <x v="0"/>
    <x v="2"/>
    <x v="9"/>
    <x v="0"/>
    <x v="1368"/>
    <x v="943"/>
    <s v="N/A"/>
    <x v="6"/>
    <x v="15"/>
    <x v="1397"/>
    <x v="0"/>
    <x v="2"/>
  </r>
  <r>
    <x v="1429"/>
    <x v="222"/>
    <x v="78"/>
    <x v="1"/>
    <x v="3"/>
    <x v="5"/>
    <x v="0"/>
    <x v="1369"/>
    <x v="490"/>
    <s v="N/A"/>
    <x v="1"/>
    <x v="5"/>
    <x v="1398"/>
    <x v="0"/>
    <x v="2"/>
  </r>
  <r>
    <x v="1430"/>
    <x v="201"/>
    <x v="471"/>
    <x v="1"/>
    <x v="2"/>
    <x v="6"/>
    <x v="1"/>
    <x v="1370"/>
    <x v="14"/>
    <s v="N/A"/>
    <x v="1"/>
    <x v="1"/>
    <x v="1399"/>
    <x v="0"/>
    <x v="0"/>
  </r>
  <r>
    <x v="1431"/>
    <x v="19"/>
    <x v="78"/>
    <x v="1"/>
    <x v="2"/>
    <x v="6"/>
    <x v="0"/>
    <x v="1371"/>
    <x v="1153"/>
    <s v="N/A"/>
    <x v="3"/>
    <x v="7"/>
    <x v="1400"/>
    <x v="0"/>
    <x v="1"/>
  </r>
  <r>
    <x v="1432"/>
    <x v="397"/>
    <x v="120"/>
    <x v="1"/>
    <x v="2"/>
    <x v="6"/>
    <x v="0"/>
    <x v="1372"/>
    <x v="1154"/>
    <s v="N/A"/>
    <x v="3"/>
    <x v="4"/>
    <x v="1401"/>
    <x v="0"/>
    <x v="1"/>
  </r>
  <r>
    <x v="1433"/>
    <x v="398"/>
    <x v="411"/>
    <x v="1"/>
    <x v="2"/>
    <x v="4"/>
    <x v="0"/>
    <x v="1373"/>
    <x v="1099"/>
    <d v="2019-11-21T00:00:00"/>
    <x v="0"/>
    <x v="0"/>
    <x v="1402"/>
    <x v="0"/>
    <x v="2"/>
  </r>
  <r>
    <x v="1434"/>
    <x v="51"/>
    <x v="10"/>
    <x v="1"/>
    <x v="2"/>
    <x v="6"/>
    <x v="0"/>
    <x v="1374"/>
    <x v="1155"/>
    <s v="N/A"/>
    <x v="6"/>
    <x v="19"/>
    <x v="1403"/>
    <x v="0"/>
    <x v="3"/>
  </r>
  <r>
    <x v="1435"/>
    <x v="174"/>
    <x v="32"/>
    <x v="0"/>
    <x v="2"/>
    <x v="4"/>
    <x v="0"/>
    <x v="1170"/>
    <x v="292"/>
    <s v="N/A"/>
    <x v="1"/>
    <x v="2"/>
    <x v="1404"/>
    <x v="0"/>
    <x v="0"/>
  </r>
  <r>
    <x v="1436"/>
    <x v="89"/>
    <x v="74"/>
    <x v="1"/>
    <x v="2"/>
    <x v="6"/>
    <x v="0"/>
    <x v="1375"/>
    <x v="495"/>
    <s v="N/A"/>
    <x v="6"/>
    <x v="19"/>
    <x v="1405"/>
    <x v="0"/>
    <x v="0"/>
  </r>
  <r>
    <x v="1437"/>
    <x v="214"/>
    <x v="25"/>
    <x v="1"/>
    <x v="2"/>
    <x v="9"/>
    <x v="0"/>
    <x v="1376"/>
    <x v="1156"/>
    <s v="N/A"/>
    <x v="1"/>
    <x v="5"/>
    <x v="1406"/>
    <x v="0"/>
    <x v="2"/>
  </r>
  <r>
    <x v="1438"/>
    <x v="177"/>
    <x v="237"/>
    <x v="0"/>
    <x v="1"/>
    <x v="2"/>
    <x v="0"/>
    <x v="1377"/>
    <x v="1157"/>
    <s v="N/A"/>
    <x v="2"/>
    <x v="3"/>
    <x v="1407"/>
    <x v="0"/>
    <x v="0"/>
  </r>
  <r>
    <x v="1439"/>
    <x v="162"/>
    <x v="616"/>
    <x v="1"/>
    <x v="2"/>
    <x v="4"/>
    <x v="0"/>
    <x v="1378"/>
    <x v="512"/>
    <s v="N/A"/>
    <x v="0"/>
    <x v="10"/>
    <x v="1408"/>
    <x v="0"/>
    <x v="2"/>
  </r>
  <r>
    <x v="1440"/>
    <x v="53"/>
    <x v="31"/>
    <x v="1"/>
    <x v="2"/>
    <x v="4"/>
    <x v="0"/>
    <x v="1379"/>
    <x v="634"/>
    <s v="N/A"/>
    <x v="1"/>
    <x v="5"/>
    <x v="1409"/>
    <x v="0"/>
    <x v="1"/>
  </r>
  <r>
    <x v="1441"/>
    <x v="71"/>
    <x v="617"/>
    <x v="1"/>
    <x v="5"/>
    <x v="21"/>
    <x v="0"/>
    <x v="1380"/>
    <x v="234"/>
    <s v="N/A"/>
    <x v="1"/>
    <x v="1"/>
    <x v="1410"/>
    <x v="0"/>
    <x v="2"/>
  </r>
  <r>
    <x v="1442"/>
    <x v="226"/>
    <x v="366"/>
    <x v="1"/>
    <x v="7"/>
    <x v="20"/>
    <x v="0"/>
    <x v="1381"/>
    <x v="1158"/>
    <d v="2020-10-04T00:00:00"/>
    <x v="6"/>
    <x v="15"/>
    <x v="1411"/>
    <x v="0"/>
    <x v="2"/>
  </r>
  <r>
    <x v="1443"/>
    <x v="324"/>
    <x v="202"/>
    <x v="1"/>
    <x v="2"/>
    <x v="4"/>
    <x v="0"/>
    <x v="1382"/>
    <x v="1159"/>
    <d v="2021-05-21T00:00:00"/>
    <x v="6"/>
    <x v="15"/>
    <x v="1412"/>
    <x v="0"/>
    <x v="2"/>
  </r>
  <r>
    <x v="1444"/>
    <x v="300"/>
    <x v="191"/>
    <x v="0"/>
    <x v="2"/>
    <x v="4"/>
    <x v="0"/>
    <x v="1383"/>
    <x v="1160"/>
    <s v="N/A"/>
    <x v="1"/>
    <x v="5"/>
    <x v="1413"/>
    <x v="0"/>
    <x v="3"/>
  </r>
  <r>
    <x v="1445"/>
    <x v="399"/>
    <x v="310"/>
    <x v="1"/>
    <x v="2"/>
    <x v="4"/>
    <x v="0"/>
    <x v="1384"/>
    <x v="1161"/>
    <d v="2021-06-19T00:00:00"/>
    <x v="1"/>
    <x v="2"/>
    <x v="1414"/>
    <x v="0"/>
    <x v="0"/>
  </r>
  <r>
    <x v="1446"/>
    <x v="119"/>
    <x v="166"/>
    <x v="1"/>
    <x v="2"/>
    <x v="9"/>
    <x v="2"/>
    <x v="1385"/>
    <x v="1162"/>
    <s v="N/A"/>
    <x v="3"/>
    <x v="4"/>
    <x v="1415"/>
    <x v="0"/>
    <x v="0"/>
  </r>
  <r>
    <x v="1447"/>
    <x v="180"/>
    <x v="374"/>
    <x v="0"/>
    <x v="2"/>
    <x v="4"/>
    <x v="0"/>
    <x v="1386"/>
    <x v="1163"/>
    <d v="2022-09-11T00:00:00"/>
    <x v="3"/>
    <x v="7"/>
    <x v="1416"/>
    <x v="0"/>
    <x v="0"/>
  </r>
  <r>
    <x v="1448"/>
    <x v="130"/>
    <x v="73"/>
    <x v="1"/>
    <x v="2"/>
    <x v="9"/>
    <x v="0"/>
    <x v="1387"/>
    <x v="1164"/>
    <s v="N/A"/>
    <x v="1"/>
    <x v="5"/>
    <x v="1417"/>
    <x v="0"/>
    <x v="2"/>
  </r>
  <r>
    <x v="1449"/>
    <x v="199"/>
    <x v="122"/>
    <x v="0"/>
    <x v="2"/>
    <x v="4"/>
    <x v="1"/>
    <x v="1388"/>
    <x v="1165"/>
    <d v="2020-07-12T00:00:00"/>
    <x v="0"/>
    <x v="10"/>
    <x v="1418"/>
    <x v="0"/>
    <x v="1"/>
  </r>
  <r>
    <x v="1450"/>
    <x v="16"/>
    <x v="79"/>
    <x v="0"/>
    <x v="0"/>
    <x v="23"/>
    <x v="0"/>
    <x v="1389"/>
    <x v="1166"/>
    <s v="N/A"/>
    <x v="0"/>
    <x v="0"/>
    <x v="1419"/>
    <x v="0"/>
    <x v="2"/>
  </r>
  <r>
    <x v="1451"/>
    <x v="137"/>
    <x v="618"/>
    <x v="1"/>
    <x v="2"/>
    <x v="9"/>
    <x v="3"/>
    <x v="1390"/>
    <x v="1167"/>
    <s v="N/A"/>
    <x v="4"/>
    <x v="22"/>
    <x v="1420"/>
    <x v="0"/>
    <x v="1"/>
  </r>
  <r>
    <x v="1452"/>
    <x v="89"/>
    <x v="567"/>
    <x v="1"/>
    <x v="2"/>
    <x v="4"/>
    <x v="1"/>
    <x v="1391"/>
    <x v="425"/>
    <s v="N/A"/>
    <x v="6"/>
    <x v="19"/>
    <x v="1421"/>
    <x v="0"/>
    <x v="1"/>
  </r>
  <r>
    <x v="1453"/>
    <x v="94"/>
    <x v="45"/>
    <x v="1"/>
    <x v="1"/>
    <x v="2"/>
    <x v="2"/>
    <x v="1392"/>
    <x v="269"/>
    <s v="N/A"/>
    <x v="6"/>
    <x v="15"/>
    <x v="1422"/>
    <x v="0"/>
    <x v="2"/>
  </r>
  <r>
    <x v="1454"/>
    <x v="400"/>
    <x v="154"/>
    <x v="1"/>
    <x v="2"/>
    <x v="9"/>
    <x v="0"/>
    <x v="1393"/>
    <x v="1168"/>
    <s v="N/A"/>
    <x v="0"/>
    <x v="10"/>
    <x v="1423"/>
    <x v="0"/>
    <x v="2"/>
  </r>
  <r>
    <x v="1455"/>
    <x v="342"/>
    <x v="595"/>
    <x v="0"/>
    <x v="1"/>
    <x v="1"/>
    <x v="2"/>
    <x v="1394"/>
    <x v="1169"/>
    <s v="N/A"/>
    <x v="1"/>
    <x v="2"/>
    <x v="1424"/>
    <x v="0"/>
    <x v="2"/>
  </r>
  <r>
    <x v="1456"/>
    <x v="78"/>
    <x v="129"/>
    <x v="1"/>
    <x v="2"/>
    <x v="4"/>
    <x v="0"/>
    <x v="1057"/>
    <x v="892"/>
    <d v="2023-05-01T00:00:00"/>
    <x v="1"/>
    <x v="1"/>
    <x v="1425"/>
    <x v="0"/>
    <x v="2"/>
  </r>
  <r>
    <x v="1457"/>
    <x v="57"/>
    <x v="431"/>
    <x v="0"/>
    <x v="2"/>
    <x v="6"/>
    <x v="0"/>
    <x v="1395"/>
    <x v="1170"/>
    <s v="N/A"/>
    <x v="1"/>
    <x v="1"/>
    <x v="1426"/>
    <x v="0"/>
    <x v="2"/>
  </r>
  <r>
    <x v="1458"/>
    <x v="401"/>
    <x v="36"/>
    <x v="0"/>
    <x v="7"/>
    <x v="16"/>
    <x v="0"/>
    <x v="1396"/>
    <x v="302"/>
    <s v="N/A"/>
    <x v="3"/>
    <x v="7"/>
    <x v="1427"/>
    <x v="0"/>
    <x v="0"/>
  </r>
  <r>
    <x v="1459"/>
    <x v="288"/>
    <x v="374"/>
    <x v="1"/>
    <x v="1"/>
    <x v="1"/>
    <x v="0"/>
    <x v="1397"/>
    <x v="1171"/>
    <s v="N/A"/>
    <x v="0"/>
    <x v="10"/>
    <x v="1428"/>
    <x v="0"/>
    <x v="2"/>
  </r>
  <r>
    <x v="1460"/>
    <x v="276"/>
    <x v="161"/>
    <x v="0"/>
    <x v="2"/>
    <x v="4"/>
    <x v="0"/>
    <x v="1398"/>
    <x v="1172"/>
    <d v="2021-11-16T00:00:00"/>
    <x v="0"/>
    <x v="13"/>
    <x v="1429"/>
    <x v="0"/>
    <x v="0"/>
  </r>
  <r>
    <x v="1461"/>
    <x v="16"/>
    <x v="619"/>
    <x v="1"/>
    <x v="1"/>
    <x v="1"/>
    <x v="0"/>
    <x v="1399"/>
    <x v="1173"/>
    <s v="N/A"/>
    <x v="1"/>
    <x v="1"/>
    <x v="1430"/>
    <x v="0"/>
    <x v="2"/>
  </r>
  <r>
    <x v="1462"/>
    <x v="73"/>
    <x v="438"/>
    <x v="1"/>
    <x v="2"/>
    <x v="4"/>
    <x v="1"/>
    <x v="143"/>
    <x v="415"/>
    <s v="N/A"/>
    <x v="0"/>
    <x v="10"/>
    <x v="1431"/>
    <x v="0"/>
    <x v="3"/>
  </r>
  <r>
    <x v="1463"/>
    <x v="213"/>
    <x v="506"/>
    <x v="0"/>
    <x v="1"/>
    <x v="2"/>
    <x v="0"/>
    <x v="1400"/>
    <x v="1144"/>
    <s v="N/A"/>
    <x v="6"/>
    <x v="15"/>
    <x v="1432"/>
    <x v="0"/>
    <x v="1"/>
  </r>
  <r>
    <x v="1464"/>
    <x v="230"/>
    <x v="31"/>
    <x v="1"/>
    <x v="2"/>
    <x v="9"/>
    <x v="1"/>
    <x v="1401"/>
    <x v="389"/>
    <s v="N/A"/>
    <x v="0"/>
    <x v="13"/>
    <x v="1433"/>
    <x v="0"/>
    <x v="3"/>
  </r>
  <r>
    <x v="1465"/>
    <x v="196"/>
    <x v="397"/>
    <x v="1"/>
    <x v="2"/>
    <x v="4"/>
    <x v="0"/>
    <x v="1402"/>
    <x v="611"/>
    <s v="N/A"/>
    <x v="1"/>
    <x v="5"/>
    <x v="1434"/>
    <x v="0"/>
    <x v="0"/>
  </r>
  <r>
    <x v="1466"/>
    <x v="402"/>
    <x v="72"/>
    <x v="1"/>
    <x v="2"/>
    <x v="6"/>
    <x v="1"/>
    <x v="1403"/>
    <x v="252"/>
    <s v="N/A"/>
    <x v="0"/>
    <x v="10"/>
    <x v="1435"/>
    <x v="0"/>
    <x v="0"/>
  </r>
  <r>
    <x v="1467"/>
    <x v="403"/>
    <x v="395"/>
    <x v="1"/>
    <x v="2"/>
    <x v="4"/>
    <x v="0"/>
    <x v="1404"/>
    <x v="1060"/>
    <s v="N/A"/>
    <x v="1"/>
    <x v="2"/>
    <x v="1436"/>
    <x v="0"/>
    <x v="2"/>
  </r>
  <r>
    <x v="1468"/>
    <x v="16"/>
    <x v="185"/>
    <x v="0"/>
    <x v="1"/>
    <x v="2"/>
    <x v="0"/>
    <x v="1405"/>
    <x v="1174"/>
    <s v="N/A"/>
    <x v="1"/>
    <x v="5"/>
    <x v="1437"/>
    <x v="0"/>
    <x v="0"/>
  </r>
  <r>
    <x v="1469"/>
    <x v="270"/>
    <x v="433"/>
    <x v="1"/>
    <x v="2"/>
    <x v="6"/>
    <x v="1"/>
    <x v="1406"/>
    <x v="1175"/>
    <s v="N/A"/>
    <x v="0"/>
    <x v="13"/>
    <x v="1438"/>
    <x v="0"/>
    <x v="1"/>
  </r>
  <r>
    <x v="1470"/>
    <x v="404"/>
    <x v="42"/>
    <x v="1"/>
    <x v="2"/>
    <x v="9"/>
    <x v="1"/>
    <x v="1407"/>
    <x v="1176"/>
    <s v="N/A"/>
    <x v="6"/>
    <x v="19"/>
    <x v="1439"/>
    <x v="0"/>
    <x v="2"/>
  </r>
  <r>
    <x v="1471"/>
    <x v="50"/>
    <x v="620"/>
    <x v="1"/>
    <x v="1"/>
    <x v="2"/>
    <x v="2"/>
    <x v="1408"/>
    <x v="1177"/>
    <s v="N/A"/>
    <x v="6"/>
    <x v="15"/>
    <x v="1440"/>
    <x v="0"/>
    <x v="2"/>
  </r>
  <r>
    <x v="1472"/>
    <x v="336"/>
    <x v="515"/>
    <x v="1"/>
    <x v="2"/>
    <x v="4"/>
    <x v="2"/>
    <x v="1409"/>
    <x v="1178"/>
    <s v="N/A"/>
    <x v="6"/>
    <x v="21"/>
    <x v="1441"/>
    <x v="0"/>
    <x v="3"/>
  </r>
  <r>
    <x v="1473"/>
    <x v="276"/>
    <x v="327"/>
    <x v="0"/>
    <x v="2"/>
    <x v="9"/>
    <x v="1"/>
    <x v="1410"/>
    <x v="1179"/>
    <s v="N/A"/>
    <x v="0"/>
    <x v="10"/>
    <x v="1442"/>
    <x v="0"/>
    <x v="2"/>
  </r>
  <r>
    <x v="1474"/>
    <x v="19"/>
    <x v="577"/>
    <x v="1"/>
    <x v="2"/>
    <x v="4"/>
    <x v="0"/>
    <x v="423"/>
    <x v="1180"/>
    <s v="N/A"/>
    <x v="1"/>
    <x v="5"/>
    <x v="1443"/>
    <x v="0"/>
    <x v="0"/>
  </r>
  <r>
    <x v="1475"/>
    <x v="405"/>
    <x v="621"/>
    <x v="1"/>
    <x v="2"/>
    <x v="4"/>
    <x v="0"/>
    <x v="1411"/>
    <x v="1181"/>
    <s v="N/A"/>
    <x v="0"/>
    <x v="13"/>
    <x v="1444"/>
    <x v="0"/>
    <x v="1"/>
  </r>
  <r>
    <x v="1476"/>
    <x v="115"/>
    <x v="184"/>
    <x v="1"/>
    <x v="1"/>
    <x v="2"/>
    <x v="1"/>
    <x v="1412"/>
    <x v="909"/>
    <s v="N/A"/>
    <x v="1"/>
    <x v="1"/>
    <x v="1445"/>
    <x v="0"/>
    <x v="0"/>
  </r>
  <r>
    <x v="1477"/>
    <x v="184"/>
    <x v="449"/>
    <x v="0"/>
    <x v="4"/>
    <x v="17"/>
    <x v="0"/>
    <x v="1413"/>
    <x v="1182"/>
    <s v="N/A"/>
    <x v="0"/>
    <x v="10"/>
    <x v="1446"/>
    <x v="0"/>
    <x v="0"/>
  </r>
  <r>
    <x v="1478"/>
    <x v="272"/>
    <x v="52"/>
    <x v="0"/>
    <x v="2"/>
    <x v="4"/>
    <x v="2"/>
    <x v="1414"/>
    <x v="1183"/>
    <d v="2018-05-31T00:00:00"/>
    <x v="3"/>
    <x v="25"/>
    <x v="1447"/>
    <x v="0"/>
    <x v="2"/>
  </r>
  <r>
    <x v="1479"/>
    <x v="23"/>
    <x v="622"/>
    <x v="1"/>
    <x v="2"/>
    <x v="9"/>
    <x v="2"/>
    <x v="294"/>
    <x v="1184"/>
    <s v="N/A"/>
    <x v="3"/>
    <x v="25"/>
    <x v="1448"/>
    <x v="0"/>
    <x v="2"/>
  </r>
  <r>
    <x v="1480"/>
    <x v="35"/>
    <x v="567"/>
    <x v="0"/>
    <x v="2"/>
    <x v="9"/>
    <x v="0"/>
    <x v="1415"/>
    <x v="269"/>
    <s v="N/A"/>
    <x v="5"/>
    <x v="11"/>
    <x v="1449"/>
    <x v="0"/>
    <x v="2"/>
  </r>
  <r>
    <x v="1481"/>
    <x v="26"/>
    <x v="254"/>
    <x v="1"/>
    <x v="7"/>
    <x v="16"/>
    <x v="0"/>
    <x v="1416"/>
    <x v="1185"/>
    <s v="N/A"/>
    <x v="1"/>
    <x v="1"/>
    <x v="1450"/>
    <x v="0"/>
    <x v="1"/>
  </r>
  <r>
    <x v="1482"/>
    <x v="48"/>
    <x v="232"/>
    <x v="1"/>
    <x v="2"/>
    <x v="9"/>
    <x v="0"/>
    <x v="1417"/>
    <x v="1002"/>
    <s v="N/A"/>
    <x v="0"/>
    <x v="13"/>
    <x v="1451"/>
    <x v="0"/>
    <x v="2"/>
  </r>
  <r>
    <x v="1483"/>
    <x v="65"/>
    <x v="132"/>
    <x v="1"/>
    <x v="2"/>
    <x v="4"/>
    <x v="1"/>
    <x v="1418"/>
    <x v="228"/>
    <s v="N/A"/>
    <x v="0"/>
    <x v="10"/>
    <x v="1452"/>
    <x v="0"/>
    <x v="1"/>
  </r>
  <r>
    <x v="1484"/>
    <x v="27"/>
    <x v="352"/>
    <x v="1"/>
    <x v="2"/>
    <x v="4"/>
    <x v="0"/>
    <x v="1419"/>
    <x v="1186"/>
    <s v="N/A"/>
    <x v="4"/>
    <x v="6"/>
    <x v="1453"/>
    <x v="0"/>
    <x v="2"/>
  </r>
  <r>
    <x v="1485"/>
    <x v="355"/>
    <x v="623"/>
    <x v="0"/>
    <x v="3"/>
    <x v="22"/>
    <x v="0"/>
    <x v="1420"/>
    <x v="813"/>
    <s v="N/A"/>
    <x v="6"/>
    <x v="15"/>
    <x v="1454"/>
    <x v="0"/>
    <x v="3"/>
  </r>
  <r>
    <x v="1486"/>
    <x v="133"/>
    <x v="624"/>
    <x v="1"/>
    <x v="2"/>
    <x v="6"/>
    <x v="0"/>
    <x v="1421"/>
    <x v="1187"/>
    <s v="N/A"/>
    <x v="6"/>
    <x v="19"/>
    <x v="1455"/>
    <x v="0"/>
    <x v="1"/>
  </r>
  <r>
    <x v="1487"/>
    <x v="271"/>
    <x v="625"/>
    <x v="1"/>
    <x v="2"/>
    <x v="6"/>
    <x v="1"/>
    <x v="1422"/>
    <x v="629"/>
    <s v="N/A"/>
    <x v="0"/>
    <x v="13"/>
    <x v="1456"/>
    <x v="0"/>
    <x v="1"/>
  </r>
  <r>
    <x v="1488"/>
    <x v="35"/>
    <x v="154"/>
    <x v="1"/>
    <x v="2"/>
    <x v="9"/>
    <x v="0"/>
    <x v="1423"/>
    <x v="142"/>
    <s v="N/A"/>
    <x v="6"/>
    <x v="15"/>
    <x v="1457"/>
    <x v="0"/>
    <x v="2"/>
  </r>
  <r>
    <x v="1489"/>
    <x v="47"/>
    <x v="295"/>
    <x v="1"/>
    <x v="6"/>
    <x v="14"/>
    <x v="1"/>
    <x v="1424"/>
    <x v="1188"/>
    <s v="N/A"/>
    <x v="0"/>
    <x v="13"/>
    <x v="1458"/>
    <x v="0"/>
    <x v="3"/>
  </r>
  <r>
    <x v="1490"/>
    <x v="346"/>
    <x v="626"/>
    <x v="1"/>
    <x v="5"/>
    <x v="21"/>
    <x v="0"/>
    <x v="1425"/>
    <x v="1189"/>
    <s v="N/A"/>
    <x v="4"/>
    <x v="6"/>
    <x v="1459"/>
    <x v="0"/>
    <x v="2"/>
  </r>
  <r>
    <x v="1491"/>
    <x v="193"/>
    <x v="36"/>
    <x v="1"/>
    <x v="2"/>
    <x v="9"/>
    <x v="0"/>
    <x v="1426"/>
    <x v="1190"/>
    <s v="N/A"/>
    <x v="3"/>
    <x v="4"/>
    <x v="1460"/>
    <x v="0"/>
    <x v="0"/>
  </r>
  <r>
    <x v="1492"/>
    <x v="167"/>
    <x v="104"/>
    <x v="1"/>
    <x v="2"/>
    <x v="6"/>
    <x v="1"/>
    <x v="1427"/>
    <x v="1191"/>
    <s v="N/A"/>
    <x v="1"/>
    <x v="1"/>
    <x v="1461"/>
    <x v="0"/>
    <x v="3"/>
  </r>
  <r>
    <x v="1493"/>
    <x v="21"/>
    <x v="104"/>
    <x v="1"/>
    <x v="5"/>
    <x v="8"/>
    <x v="0"/>
    <x v="1428"/>
    <x v="1192"/>
    <s v="N/A"/>
    <x v="0"/>
    <x v="0"/>
    <x v="1462"/>
    <x v="0"/>
    <x v="2"/>
  </r>
  <r>
    <x v="1494"/>
    <x v="398"/>
    <x v="285"/>
    <x v="0"/>
    <x v="2"/>
    <x v="9"/>
    <x v="1"/>
    <x v="1429"/>
    <x v="1193"/>
    <s v="N/A"/>
    <x v="4"/>
    <x v="8"/>
    <x v="1463"/>
    <x v="0"/>
    <x v="1"/>
  </r>
  <r>
    <x v="1495"/>
    <x v="211"/>
    <x v="234"/>
    <x v="1"/>
    <x v="0"/>
    <x v="12"/>
    <x v="0"/>
    <x v="1430"/>
    <x v="1194"/>
    <d v="2022-05-09T00:00:00"/>
    <x v="0"/>
    <x v="13"/>
    <x v="1464"/>
    <x v="0"/>
    <x v="2"/>
  </r>
  <r>
    <x v="1496"/>
    <x v="55"/>
    <x v="627"/>
    <x v="0"/>
    <x v="1"/>
    <x v="3"/>
    <x v="1"/>
    <x v="1431"/>
    <x v="1195"/>
    <s v="N/A"/>
    <x v="0"/>
    <x v="0"/>
    <x v="1465"/>
    <x v="0"/>
    <x v="0"/>
  </r>
  <r>
    <x v="1497"/>
    <x v="406"/>
    <x v="628"/>
    <x v="0"/>
    <x v="2"/>
    <x v="6"/>
    <x v="0"/>
    <x v="1432"/>
    <x v="1196"/>
    <s v="N/A"/>
    <x v="0"/>
    <x v="13"/>
    <x v="1466"/>
    <x v="0"/>
    <x v="0"/>
  </r>
  <r>
    <x v="1498"/>
    <x v="211"/>
    <x v="629"/>
    <x v="1"/>
    <x v="2"/>
    <x v="4"/>
    <x v="0"/>
    <x v="1433"/>
    <x v="1017"/>
    <s v="N/A"/>
    <x v="0"/>
    <x v="13"/>
    <x v="1467"/>
    <x v="0"/>
    <x v="2"/>
  </r>
  <r>
    <x v="1499"/>
    <x v="72"/>
    <x v="522"/>
    <x v="1"/>
    <x v="2"/>
    <x v="4"/>
    <x v="0"/>
    <x v="1434"/>
    <x v="1197"/>
    <s v="N/A"/>
    <x v="3"/>
    <x v="7"/>
    <x v="1468"/>
    <x v="0"/>
    <x v="1"/>
  </r>
  <r>
    <x v="1500"/>
    <x v="407"/>
    <x v="630"/>
    <x v="1"/>
    <x v="2"/>
    <x v="6"/>
    <x v="0"/>
    <x v="1435"/>
    <x v="545"/>
    <s v="N/A"/>
    <x v="2"/>
    <x v="16"/>
    <x v="1469"/>
    <x v="0"/>
    <x v="3"/>
  </r>
  <r>
    <x v="1501"/>
    <x v="57"/>
    <x v="631"/>
    <x v="1"/>
    <x v="2"/>
    <x v="9"/>
    <x v="0"/>
    <x v="1436"/>
    <x v="1198"/>
    <s v="N/A"/>
    <x v="6"/>
    <x v="19"/>
    <x v="1470"/>
    <x v="0"/>
    <x v="2"/>
  </r>
  <r>
    <x v="1502"/>
    <x v="222"/>
    <x v="336"/>
    <x v="1"/>
    <x v="2"/>
    <x v="9"/>
    <x v="0"/>
    <x v="1437"/>
    <x v="793"/>
    <s v="N/A"/>
    <x v="3"/>
    <x v="7"/>
    <x v="1471"/>
    <x v="0"/>
    <x v="2"/>
  </r>
  <r>
    <x v="1503"/>
    <x v="408"/>
    <x v="26"/>
    <x v="0"/>
    <x v="2"/>
    <x v="6"/>
    <x v="1"/>
    <x v="1438"/>
    <x v="1199"/>
    <s v="N/A"/>
    <x v="1"/>
    <x v="1"/>
    <x v="1472"/>
    <x v="0"/>
    <x v="1"/>
  </r>
  <r>
    <x v="1504"/>
    <x v="210"/>
    <x v="17"/>
    <x v="0"/>
    <x v="2"/>
    <x v="6"/>
    <x v="0"/>
    <x v="1439"/>
    <x v="1200"/>
    <s v="N/A"/>
    <x v="6"/>
    <x v="19"/>
    <x v="1473"/>
    <x v="0"/>
    <x v="0"/>
  </r>
  <r>
    <x v="1505"/>
    <x v="244"/>
    <x v="21"/>
    <x v="0"/>
    <x v="1"/>
    <x v="3"/>
    <x v="1"/>
    <x v="1440"/>
    <x v="1201"/>
    <s v="N/A"/>
    <x v="1"/>
    <x v="1"/>
    <x v="1474"/>
    <x v="0"/>
    <x v="0"/>
  </r>
  <r>
    <x v="1506"/>
    <x v="321"/>
    <x v="340"/>
    <x v="1"/>
    <x v="2"/>
    <x v="4"/>
    <x v="0"/>
    <x v="1441"/>
    <x v="1202"/>
    <d v="2021-09-08T00:00:00"/>
    <x v="0"/>
    <x v="10"/>
    <x v="1475"/>
    <x v="0"/>
    <x v="2"/>
  </r>
  <r>
    <x v="1507"/>
    <x v="282"/>
    <x v="183"/>
    <x v="0"/>
    <x v="2"/>
    <x v="9"/>
    <x v="1"/>
    <x v="1442"/>
    <x v="1203"/>
    <s v="N/A"/>
    <x v="0"/>
    <x v="10"/>
    <x v="1476"/>
    <x v="0"/>
    <x v="3"/>
  </r>
  <r>
    <x v="1508"/>
    <x v="125"/>
    <x v="252"/>
    <x v="1"/>
    <x v="2"/>
    <x v="6"/>
    <x v="0"/>
    <x v="1443"/>
    <x v="1204"/>
    <s v="N/A"/>
    <x v="6"/>
    <x v="21"/>
    <x v="1477"/>
    <x v="0"/>
    <x v="0"/>
  </r>
  <r>
    <x v="1509"/>
    <x v="144"/>
    <x v="155"/>
    <x v="1"/>
    <x v="2"/>
    <x v="6"/>
    <x v="0"/>
    <x v="1444"/>
    <x v="1205"/>
    <s v="N/A"/>
    <x v="3"/>
    <x v="7"/>
    <x v="1478"/>
    <x v="0"/>
    <x v="2"/>
  </r>
  <r>
    <x v="1510"/>
    <x v="170"/>
    <x v="327"/>
    <x v="0"/>
    <x v="2"/>
    <x v="9"/>
    <x v="0"/>
    <x v="1445"/>
    <x v="1206"/>
    <s v="N/A"/>
    <x v="3"/>
    <x v="4"/>
    <x v="1336"/>
    <x v="0"/>
    <x v="0"/>
  </r>
  <r>
    <x v="1511"/>
    <x v="54"/>
    <x v="106"/>
    <x v="0"/>
    <x v="1"/>
    <x v="3"/>
    <x v="0"/>
    <x v="1446"/>
    <x v="652"/>
    <s v="N/A"/>
    <x v="3"/>
    <x v="4"/>
    <x v="1479"/>
    <x v="0"/>
    <x v="2"/>
  </r>
  <r>
    <x v="1512"/>
    <x v="57"/>
    <x v="632"/>
    <x v="0"/>
    <x v="1"/>
    <x v="1"/>
    <x v="0"/>
    <x v="1447"/>
    <x v="1207"/>
    <s v="N/A"/>
    <x v="1"/>
    <x v="1"/>
    <x v="1480"/>
    <x v="0"/>
    <x v="2"/>
  </r>
  <r>
    <x v="1513"/>
    <x v="18"/>
    <x v="282"/>
    <x v="0"/>
    <x v="2"/>
    <x v="6"/>
    <x v="0"/>
    <x v="1448"/>
    <x v="1140"/>
    <s v="N/A"/>
    <x v="6"/>
    <x v="15"/>
    <x v="1132"/>
    <x v="0"/>
    <x v="2"/>
  </r>
  <r>
    <x v="1514"/>
    <x v="232"/>
    <x v="429"/>
    <x v="1"/>
    <x v="1"/>
    <x v="2"/>
    <x v="0"/>
    <x v="1449"/>
    <x v="993"/>
    <d v="2019-06-16T00:00:00"/>
    <x v="4"/>
    <x v="6"/>
    <x v="1475"/>
    <x v="0"/>
    <x v="2"/>
  </r>
  <r>
    <x v="1515"/>
    <x v="16"/>
    <x v="464"/>
    <x v="1"/>
    <x v="2"/>
    <x v="9"/>
    <x v="2"/>
    <x v="633"/>
    <x v="1208"/>
    <s v="N/A"/>
    <x v="3"/>
    <x v="17"/>
    <x v="1481"/>
    <x v="0"/>
    <x v="2"/>
  </r>
  <r>
    <x v="1516"/>
    <x v="37"/>
    <x v="477"/>
    <x v="0"/>
    <x v="3"/>
    <x v="18"/>
    <x v="1"/>
    <x v="1450"/>
    <x v="222"/>
    <s v="N/A"/>
    <x v="1"/>
    <x v="1"/>
    <x v="1482"/>
    <x v="0"/>
    <x v="2"/>
  </r>
  <r>
    <x v="1517"/>
    <x v="12"/>
    <x v="175"/>
    <x v="0"/>
    <x v="3"/>
    <x v="18"/>
    <x v="0"/>
    <x v="1451"/>
    <x v="1209"/>
    <s v="N/A"/>
    <x v="4"/>
    <x v="6"/>
    <x v="1483"/>
    <x v="0"/>
    <x v="2"/>
  </r>
  <r>
    <x v="1518"/>
    <x v="53"/>
    <x v="231"/>
    <x v="1"/>
    <x v="4"/>
    <x v="17"/>
    <x v="2"/>
    <x v="1452"/>
    <x v="270"/>
    <d v="2019-12-03T00:00:00"/>
    <x v="3"/>
    <x v="17"/>
    <x v="1484"/>
    <x v="0"/>
    <x v="3"/>
  </r>
  <r>
    <x v="1519"/>
    <x v="281"/>
    <x v="198"/>
    <x v="1"/>
    <x v="2"/>
    <x v="4"/>
    <x v="0"/>
    <x v="1453"/>
    <x v="1210"/>
    <s v="N/A"/>
    <x v="1"/>
    <x v="2"/>
    <x v="1485"/>
    <x v="0"/>
    <x v="0"/>
  </r>
  <r>
    <x v="1520"/>
    <x v="27"/>
    <x v="230"/>
    <x v="0"/>
    <x v="2"/>
    <x v="4"/>
    <x v="1"/>
    <x v="1454"/>
    <x v="39"/>
    <s v="N/A"/>
    <x v="1"/>
    <x v="1"/>
    <x v="1486"/>
    <x v="0"/>
    <x v="3"/>
  </r>
  <r>
    <x v="1521"/>
    <x v="100"/>
    <x v="633"/>
    <x v="1"/>
    <x v="2"/>
    <x v="6"/>
    <x v="0"/>
    <x v="1455"/>
    <x v="127"/>
    <s v="N/A"/>
    <x v="5"/>
    <x v="26"/>
    <x v="1487"/>
    <x v="0"/>
    <x v="2"/>
  </r>
  <r>
    <x v="1522"/>
    <x v="409"/>
    <x v="111"/>
    <x v="1"/>
    <x v="2"/>
    <x v="4"/>
    <x v="0"/>
    <x v="1231"/>
    <x v="1211"/>
    <d v="2023-12-31T00:00:00"/>
    <x v="1"/>
    <x v="5"/>
    <x v="1488"/>
    <x v="0"/>
    <x v="0"/>
  </r>
  <r>
    <x v="1523"/>
    <x v="84"/>
    <x v="625"/>
    <x v="1"/>
    <x v="2"/>
    <x v="4"/>
    <x v="2"/>
    <x v="1456"/>
    <x v="542"/>
    <d v="2023-05-30T00:00:00"/>
    <x v="1"/>
    <x v="2"/>
    <x v="1489"/>
    <x v="0"/>
    <x v="3"/>
  </r>
  <r>
    <x v="1524"/>
    <x v="279"/>
    <x v="408"/>
    <x v="0"/>
    <x v="2"/>
    <x v="6"/>
    <x v="3"/>
    <x v="1457"/>
    <x v="1212"/>
    <s v="N/A"/>
    <x v="0"/>
    <x v="23"/>
    <x v="1490"/>
    <x v="0"/>
    <x v="3"/>
  </r>
  <r>
    <x v="1525"/>
    <x v="324"/>
    <x v="633"/>
    <x v="1"/>
    <x v="2"/>
    <x v="4"/>
    <x v="1"/>
    <x v="1458"/>
    <x v="1213"/>
    <d v="2022-07-22T00:00:00"/>
    <x v="1"/>
    <x v="1"/>
    <x v="1491"/>
    <x v="0"/>
    <x v="1"/>
  </r>
  <r>
    <x v="1526"/>
    <x v="100"/>
    <x v="330"/>
    <x v="1"/>
    <x v="2"/>
    <x v="6"/>
    <x v="0"/>
    <x v="1459"/>
    <x v="1214"/>
    <s v="N/A"/>
    <x v="6"/>
    <x v="19"/>
    <x v="1492"/>
    <x v="0"/>
    <x v="2"/>
  </r>
  <r>
    <x v="1527"/>
    <x v="193"/>
    <x v="73"/>
    <x v="0"/>
    <x v="2"/>
    <x v="4"/>
    <x v="1"/>
    <x v="1344"/>
    <x v="707"/>
    <d v="2023-06-03T00:00:00"/>
    <x v="0"/>
    <x v="10"/>
    <x v="1493"/>
    <x v="0"/>
    <x v="1"/>
  </r>
  <r>
    <x v="1528"/>
    <x v="53"/>
    <x v="173"/>
    <x v="1"/>
    <x v="2"/>
    <x v="4"/>
    <x v="0"/>
    <x v="1460"/>
    <x v="1215"/>
    <s v="N/A"/>
    <x v="4"/>
    <x v="6"/>
    <x v="1494"/>
    <x v="0"/>
    <x v="2"/>
  </r>
  <r>
    <x v="1529"/>
    <x v="24"/>
    <x v="183"/>
    <x v="0"/>
    <x v="2"/>
    <x v="4"/>
    <x v="0"/>
    <x v="1461"/>
    <x v="1216"/>
    <s v="N/A"/>
    <x v="1"/>
    <x v="2"/>
    <x v="1495"/>
    <x v="0"/>
    <x v="2"/>
  </r>
  <r>
    <x v="1530"/>
    <x v="35"/>
    <x v="53"/>
    <x v="0"/>
    <x v="2"/>
    <x v="6"/>
    <x v="1"/>
    <x v="1462"/>
    <x v="242"/>
    <s v="N/A"/>
    <x v="6"/>
    <x v="19"/>
    <x v="1496"/>
    <x v="0"/>
    <x v="0"/>
  </r>
  <r>
    <x v="1531"/>
    <x v="179"/>
    <x v="302"/>
    <x v="0"/>
    <x v="2"/>
    <x v="4"/>
    <x v="0"/>
    <x v="1463"/>
    <x v="1217"/>
    <d v="2021-09-12T00:00:00"/>
    <x v="1"/>
    <x v="1"/>
    <x v="1497"/>
    <x v="0"/>
    <x v="2"/>
  </r>
  <r>
    <x v="1532"/>
    <x v="16"/>
    <x v="634"/>
    <x v="1"/>
    <x v="2"/>
    <x v="6"/>
    <x v="0"/>
    <x v="1464"/>
    <x v="1218"/>
    <s v="N/A"/>
    <x v="3"/>
    <x v="17"/>
    <x v="1498"/>
    <x v="0"/>
    <x v="3"/>
  </r>
  <r>
    <x v="1533"/>
    <x v="18"/>
    <x v="10"/>
    <x v="0"/>
    <x v="2"/>
    <x v="6"/>
    <x v="0"/>
    <x v="1465"/>
    <x v="1219"/>
    <s v="N/A"/>
    <x v="1"/>
    <x v="5"/>
    <x v="1499"/>
    <x v="0"/>
    <x v="2"/>
  </r>
  <r>
    <x v="1534"/>
    <x v="206"/>
    <x v="635"/>
    <x v="0"/>
    <x v="2"/>
    <x v="4"/>
    <x v="1"/>
    <x v="1466"/>
    <x v="893"/>
    <d v="2018-01-02T00:00:00"/>
    <x v="0"/>
    <x v="13"/>
    <x v="1500"/>
    <x v="0"/>
    <x v="1"/>
  </r>
  <r>
    <x v="1535"/>
    <x v="312"/>
    <x v="186"/>
    <x v="1"/>
    <x v="4"/>
    <x v="7"/>
    <x v="0"/>
    <x v="490"/>
    <x v="1081"/>
    <s v="N/A"/>
    <x v="1"/>
    <x v="5"/>
    <x v="1501"/>
    <x v="0"/>
    <x v="2"/>
  </r>
  <r>
    <x v="1536"/>
    <x v="18"/>
    <x v="137"/>
    <x v="1"/>
    <x v="2"/>
    <x v="6"/>
    <x v="0"/>
    <x v="1467"/>
    <x v="622"/>
    <s v="N/A"/>
    <x v="1"/>
    <x v="2"/>
    <x v="1502"/>
    <x v="0"/>
    <x v="0"/>
  </r>
  <r>
    <x v="1537"/>
    <x v="147"/>
    <x v="476"/>
    <x v="1"/>
    <x v="2"/>
    <x v="6"/>
    <x v="0"/>
    <x v="1468"/>
    <x v="1220"/>
    <s v="N/A"/>
    <x v="2"/>
    <x v="3"/>
    <x v="1503"/>
    <x v="0"/>
    <x v="2"/>
  </r>
  <r>
    <x v="1538"/>
    <x v="221"/>
    <x v="149"/>
    <x v="0"/>
    <x v="7"/>
    <x v="20"/>
    <x v="2"/>
    <x v="1469"/>
    <x v="438"/>
    <s v="N/A"/>
    <x v="3"/>
    <x v="4"/>
    <x v="1504"/>
    <x v="0"/>
    <x v="3"/>
  </r>
  <r>
    <x v="1539"/>
    <x v="410"/>
    <x v="636"/>
    <x v="0"/>
    <x v="2"/>
    <x v="6"/>
    <x v="0"/>
    <x v="1470"/>
    <x v="883"/>
    <s v="N/A"/>
    <x v="3"/>
    <x v="7"/>
    <x v="1505"/>
    <x v="0"/>
    <x v="2"/>
  </r>
  <r>
    <x v="1540"/>
    <x v="110"/>
    <x v="302"/>
    <x v="0"/>
    <x v="7"/>
    <x v="15"/>
    <x v="0"/>
    <x v="1471"/>
    <x v="1221"/>
    <s v="N/A"/>
    <x v="3"/>
    <x v="7"/>
    <x v="1506"/>
    <x v="0"/>
    <x v="2"/>
  </r>
  <r>
    <x v="1541"/>
    <x v="27"/>
    <x v="49"/>
    <x v="0"/>
    <x v="4"/>
    <x v="17"/>
    <x v="0"/>
    <x v="1472"/>
    <x v="1222"/>
    <s v="N/A"/>
    <x v="6"/>
    <x v="15"/>
    <x v="1507"/>
    <x v="0"/>
    <x v="2"/>
  </r>
  <r>
    <x v="1542"/>
    <x v="411"/>
    <x v="42"/>
    <x v="1"/>
    <x v="2"/>
    <x v="4"/>
    <x v="0"/>
    <x v="1473"/>
    <x v="220"/>
    <s v="N/A"/>
    <x v="1"/>
    <x v="5"/>
    <x v="1508"/>
    <x v="0"/>
    <x v="2"/>
  </r>
  <r>
    <x v="1543"/>
    <x v="210"/>
    <x v="637"/>
    <x v="1"/>
    <x v="2"/>
    <x v="6"/>
    <x v="0"/>
    <x v="1474"/>
    <x v="1223"/>
    <s v="N/A"/>
    <x v="0"/>
    <x v="10"/>
    <x v="1509"/>
    <x v="0"/>
    <x v="0"/>
  </r>
  <r>
    <x v="1544"/>
    <x v="240"/>
    <x v="288"/>
    <x v="1"/>
    <x v="2"/>
    <x v="4"/>
    <x v="0"/>
    <x v="1475"/>
    <x v="1224"/>
    <d v="2024-08-07T00:00:00"/>
    <x v="0"/>
    <x v="13"/>
    <x v="1510"/>
    <x v="0"/>
    <x v="2"/>
  </r>
  <r>
    <x v="1545"/>
    <x v="88"/>
    <x v="174"/>
    <x v="1"/>
    <x v="2"/>
    <x v="9"/>
    <x v="0"/>
    <x v="1476"/>
    <x v="877"/>
    <s v="N/A"/>
    <x v="1"/>
    <x v="2"/>
    <x v="1511"/>
    <x v="0"/>
    <x v="2"/>
  </r>
  <r>
    <x v="1546"/>
    <x v="264"/>
    <x v="114"/>
    <x v="1"/>
    <x v="2"/>
    <x v="4"/>
    <x v="0"/>
    <x v="1477"/>
    <x v="48"/>
    <s v="N/A"/>
    <x v="1"/>
    <x v="5"/>
    <x v="1512"/>
    <x v="0"/>
    <x v="2"/>
  </r>
  <r>
    <x v="1547"/>
    <x v="254"/>
    <x v="36"/>
    <x v="0"/>
    <x v="2"/>
    <x v="9"/>
    <x v="1"/>
    <x v="1478"/>
    <x v="1225"/>
    <s v="N/A"/>
    <x v="0"/>
    <x v="0"/>
    <x v="1513"/>
    <x v="0"/>
    <x v="3"/>
  </r>
  <r>
    <x v="1548"/>
    <x v="258"/>
    <x v="3"/>
    <x v="1"/>
    <x v="2"/>
    <x v="6"/>
    <x v="0"/>
    <x v="1479"/>
    <x v="701"/>
    <s v="N/A"/>
    <x v="1"/>
    <x v="5"/>
    <x v="1514"/>
    <x v="0"/>
    <x v="0"/>
  </r>
  <r>
    <x v="1549"/>
    <x v="163"/>
    <x v="36"/>
    <x v="0"/>
    <x v="2"/>
    <x v="4"/>
    <x v="0"/>
    <x v="6"/>
    <x v="473"/>
    <s v="N/A"/>
    <x v="1"/>
    <x v="5"/>
    <x v="800"/>
    <x v="0"/>
    <x v="2"/>
  </r>
  <r>
    <x v="1550"/>
    <x v="24"/>
    <x v="180"/>
    <x v="0"/>
    <x v="2"/>
    <x v="4"/>
    <x v="0"/>
    <x v="609"/>
    <x v="1226"/>
    <s v="N/A"/>
    <x v="3"/>
    <x v="7"/>
    <x v="1515"/>
    <x v="0"/>
    <x v="0"/>
  </r>
  <r>
    <x v="1551"/>
    <x v="214"/>
    <x v="337"/>
    <x v="0"/>
    <x v="2"/>
    <x v="4"/>
    <x v="0"/>
    <x v="1480"/>
    <x v="1227"/>
    <s v="N/A"/>
    <x v="6"/>
    <x v="19"/>
    <x v="1516"/>
    <x v="0"/>
    <x v="0"/>
  </r>
  <r>
    <x v="1552"/>
    <x v="206"/>
    <x v="273"/>
    <x v="1"/>
    <x v="1"/>
    <x v="3"/>
    <x v="1"/>
    <x v="1481"/>
    <x v="1228"/>
    <s v="N/A"/>
    <x v="0"/>
    <x v="13"/>
    <x v="1517"/>
    <x v="0"/>
    <x v="2"/>
  </r>
  <r>
    <x v="1553"/>
    <x v="412"/>
    <x v="62"/>
    <x v="0"/>
    <x v="2"/>
    <x v="9"/>
    <x v="0"/>
    <x v="1482"/>
    <x v="669"/>
    <s v="N/A"/>
    <x v="3"/>
    <x v="7"/>
    <x v="1518"/>
    <x v="0"/>
    <x v="0"/>
  </r>
  <r>
    <x v="1554"/>
    <x v="61"/>
    <x v="638"/>
    <x v="0"/>
    <x v="2"/>
    <x v="4"/>
    <x v="0"/>
    <x v="1483"/>
    <x v="666"/>
    <s v="N/A"/>
    <x v="5"/>
    <x v="14"/>
    <x v="1519"/>
    <x v="0"/>
    <x v="1"/>
  </r>
  <r>
    <x v="1555"/>
    <x v="50"/>
    <x v="340"/>
    <x v="1"/>
    <x v="2"/>
    <x v="4"/>
    <x v="2"/>
    <x v="1484"/>
    <x v="1229"/>
    <s v="N/A"/>
    <x v="6"/>
    <x v="15"/>
    <x v="1520"/>
    <x v="0"/>
    <x v="2"/>
  </r>
  <r>
    <x v="1556"/>
    <x v="413"/>
    <x v="639"/>
    <x v="0"/>
    <x v="4"/>
    <x v="10"/>
    <x v="2"/>
    <x v="1485"/>
    <x v="215"/>
    <s v="N/A"/>
    <x v="6"/>
    <x v="21"/>
    <x v="1521"/>
    <x v="0"/>
    <x v="2"/>
  </r>
  <r>
    <x v="1557"/>
    <x v="248"/>
    <x v="10"/>
    <x v="0"/>
    <x v="2"/>
    <x v="4"/>
    <x v="2"/>
    <x v="1486"/>
    <x v="452"/>
    <s v="N/A"/>
    <x v="1"/>
    <x v="2"/>
    <x v="1522"/>
    <x v="0"/>
    <x v="3"/>
  </r>
  <r>
    <x v="1558"/>
    <x v="230"/>
    <x v="161"/>
    <x v="0"/>
    <x v="2"/>
    <x v="6"/>
    <x v="2"/>
    <x v="1487"/>
    <x v="350"/>
    <s v="N/A"/>
    <x v="3"/>
    <x v="17"/>
    <x v="1523"/>
    <x v="0"/>
    <x v="1"/>
  </r>
  <r>
    <x v="1559"/>
    <x v="50"/>
    <x v="50"/>
    <x v="0"/>
    <x v="5"/>
    <x v="8"/>
    <x v="1"/>
    <x v="1488"/>
    <x v="122"/>
    <s v="N/A"/>
    <x v="6"/>
    <x v="19"/>
    <x v="1524"/>
    <x v="0"/>
    <x v="1"/>
  </r>
  <r>
    <x v="1560"/>
    <x v="27"/>
    <x v="638"/>
    <x v="1"/>
    <x v="2"/>
    <x v="9"/>
    <x v="1"/>
    <x v="1489"/>
    <x v="1230"/>
    <s v="N/A"/>
    <x v="6"/>
    <x v="19"/>
    <x v="1525"/>
    <x v="0"/>
    <x v="0"/>
  </r>
  <r>
    <x v="1561"/>
    <x v="57"/>
    <x v="443"/>
    <x v="0"/>
    <x v="2"/>
    <x v="4"/>
    <x v="2"/>
    <x v="1154"/>
    <x v="1231"/>
    <d v="2022-01-30T00:00:00"/>
    <x v="2"/>
    <x v="16"/>
    <x v="1526"/>
    <x v="0"/>
    <x v="3"/>
  </r>
  <r>
    <x v="1562"/>
    <x v="414"/>
    <x v="76"/>
    <x v="1"/>
    <x v="3"/>
    <x v="5"/>
    <x v="0"/>
    <x v="1490"/>
    <x v="321"/>
    <s v="N/A"/>
    <x v="6"/>
    <x v="15"/>
    <x v="1527"/>
    <x v="0"/>
    <x v="0"/>
  </r>
  <r>
    <x v="1563"/>
    <x v="379"/>
    <x v="397"/>
    <x v="0"/>
    <x v="5"/>
    <x v="13"/>
    <x v="0"/>
    <x v="865"/>
    <x v="944"/>
    <s v="N/A"/>
    <x v="1"/>
    <x v="5"/>
    <x v="1528"/>
    <x v="0"/>
    <x v="2"/>
  </r>
  <r>
    <x v="1564"/>
    <x v="83"/>
    <x v="10"/>
    <x v="0"/>
    <x v="2"/>
    <x v="6"/>
    <x v="0"/>
    <x v="1491"/>
    <x v="444"/>
    <s v="N/A"/>
    <x v="0"/>
    <x v="0"/>
    <x v="1529"/>
    <x v="0"/>
    <x v="2"/>
  </r>
  <r>
    <x v="1565"/>
    <x v="415"/>
    <x v="177"/>
    <x v="1"/>
    <x v="2"/>
    <x v="6"/>
    <x v="1"/>
    <x v="1492"/>
    <x v="1232"/>
    <s v="N/A"/>
    <x v="0"/>
    <x v="0"/>
    <x v="1530"/>
    <x v="0"/>
    <x v="0"/>
  </r>
  <r>
    <x v="1566"/>
    <x v="382"/>
    <x v="640"/>
    <x v="0"/>
    <x v="2"/>
    <x v="4"/>
    <x v="2"/>
    <x v="1493"/>
    <x v="1233"/>
    <d v="2023-01-01T00:00:00"/>
    <x v="3"/>
    <x v="17"/>
    <x v="1531"/>
    <x v="0"/>
    <x v="3"/>
  </r>
  <r>
    <x v="1567"/>
    <x v="115"/>
    <x v="335"/>
    <x v="1"/>
    <x v="2"/>
    <x v="9"/>
    <x v="1"/>
    <x v="1217"/>
    <x v="367"/>
    <s v="N/A"/>
    <x v="6"/>
    <x v="19"/>
    <x v="1532"/>
    <x v="0"/>
    <x v="0"/>
  </r>
  <r>
    <x v="1568"/>
    <x v="356"/>
    <x v="57"/>
    <x v="0"/>
    <x v="2"/>
    <x v="4"/>
    <x v="0"/>
    <x v="1494"/>
    <x v="1234"/>
    <s v="N/A"/>
    <x v="1"/>
    <x v="1"/>
    <x v="1533"/>
    <x v="0"/>
    <x v="2"/>
  </r>
  <r>
    <x v="1569"/>
    <x v="82"/>
    <x v="79"/>
    <x v="1"/>
    <x v="2"/>
    <x v="9"/>
    <x v="2"/>
    <x v="1495"/>
    <x v="444"/>
    <s v="N/A"/>
    <x v="6"/>
    <x v="21"/>
    <x v="1534"/>
    <x v="0"/>
    <x v="2"/>
  </r>
  <r>
    <x v="1570"/>
    <x v="8"/>
    <x v="10"/>
    <x v="0"/>
    <x v="2"/>
    <x v="4"/>
    <x v="2"/>
    <x v="1496"/>
    <x v="1235"/>
    <s v="N/A"/>
    <x v="2"/>
    <x v="16"/>
    <x v="1535"/>
    <x v="0"/>
    <x v="2"/>
  </r>
  <r>
    <x v="1571"/>
    <x v="239"/>
    <x v="135"/>
    <x v="1"/>
    <x v="2"/>
    <x v="4"/>
    <x v="0"/>
    <x v="1497"/>
    <x v="1236"/>
    <s v="N/A"/>
    <x v="1"/>
    <x v="5"/>
    <x v="1536"/>
    <x v="0"/>
    <x v="2"/>
  </r>
  <r>
    <x v="1572"/>
    <x v="242"/>
    <x v="641"/>
    <x v="0"/>
    <x v="2"/>
    <x v="9"/>
    <x v="0"/>
    <x v="1243"/>
    <x v="1237"/>
    <s v="N/A"/>
    <x v="0"/>
    <x v="10"/>
    <x v="1537"/>
    <x v="0"/>
    <x v="3"/>
  </r>
  <r>
    <x v="1573"/>
    <x v="8"/>
    <x v="50"/>
    <x v="0"/>
    <x v="2"/>
    <x v="4"/>
    <x v="0"/>
    <x v="1498"/>
    <x v="1147"/>
    <d v="2019-12-05T00:00:00"/>
    <x v="1"/>
    <x v="5"/>
    <x v="1538"/>
    <x v="0"/>
    <x v="2"/>
  </r>
  <r>
    <x v="1574"/>
    <x v="178"/>
    <x v="642"/>
    <x v="1"/>
    <x v="5"/>
    <x v="13"/>
    <x v="0"/>
    <x v="1419"/>
    <x v="1175"/>
    <s v="N/A"/>
    <x v="1"/>
    <x v="1"/>
    <x v="1539"/>
    <x v="0"/>
    <x v="2"/>
  </r>
  <r>
    <x v="1575"/>
    <x v="265"/>
    <x v="74"/>
    <x v="0"/>
    <x v="2"/>
    <x v="9"/>
    <x v="0"/>
    <x v="1499"/>
    <x v="1238"/>
    <s v="N/A"/>
    <x v="3"/>
    <x v="7"/>
    <x v="1540"/>
    <x v="0"/>
    <x v="2"/>
  </r>
  <r>
    <x v="1576"/>
    <x v="326"/>
    <x v="116"/>
    <x v="1"/>
    <x v="2"/>
    <x v="4"/>
    <x v="0"/>
    <x v="1500"/>
    <x v="1239"/>
    <s v="N/A"/>
    <x v="3"/>
    <x v="4"/>
    <x v="1541"/>
    <x v="0"/>
    <x v="3"/>
  </r>
  <r>
    <x v="1577"/>
    <x v="150"/>
    <x v="184"/>
    <x v="1"/>
    <x v="1"/>
    <x v="3"/>
    <x v="0"/>
    <x v="1501"/>
    <x v="898"/>
    <s v="N/A"/>
    <x v="6"/>
    <x v="19"/>
    <x v="1542"/>
    <x v="0"/>
    <x v="0"/>
  </r>
  <r>
    <x v="1578"/>
    <x v="22"/>
    <x v="643"/>
    <x v="0"/>
    <x v="2"/>
    <x v="9"/>
    <x v="0"/>
    <x v="1502"/>
    <x v="1240"/>
    <s v="N/A"/>
    <x v="0"/>
    <x v="0"/>
    <x v="1543"/>
    <x v="0"/>
    <x v="2"/>
  </r>
  <r>
    <x v="1579"/>
    <x v="100"/>
    <x v="279"/>
    <x v="1"/>
    <x v="3"/>
    <x v="18"/>
    <x v="0"/>
    <x v="1503"/>
    <x v="333"/>
    <s v="N/A"/>
    <x v="0"/>
    <x v="13"/>
    <x v="1544"/>
    <x v="0"/>
    <x v="2"/>
  </r>
  <r>
    <x v="1580"/>
    <x v="272"/>
    <x v="306"/>
    <x v="1"/>
    <x v="2"/>
    <x v="4"/>
    <x v="0"/>
    <x v="1504"/>
    <x v="1241"/>
    <s v="N/A"/>
    <x v="1"/>
    <x v="2"/>
    <x v="1545"/>
    <x v="0"/>
    <x v="3"/>
  </r>
  <r>
    <x v="1581"/>
    <x v="365"/>
    <x v="644"/>
    <x v="1"/>
    <x v="2"/>
    <x v="4"/>
    <x v="2"/>
    <x v="1505"/>
    <x v="483"/>
    <s v="N/A"/>
    <x v="6"/>
    <x v="21"/>
    <x v="1546"/>
    <x v="0"/>
    <x v="2"/>
  </r>
  <r>
    <x v="1582"/>
    <x v="150"/>
    <x v="452"/>
    <x v="0"/>
    <x v="4"/>
    <x v="17"/>
    <x v="2"/>
    <x v="1506"/>
    <x v="702"/>
    <s v="N/A"/>
    <x v="3"/>
    <x v="17"/>
    <x v="1547"/>
    <x v="0"/>
    <x v="0"/>
  </r>
  <r>
    <x v="1583"/>
    <x v="230"/>
    <x v="645"/>
    <x v="1"/>
    <x v="2"/>
    <x v="4"/>
    <x v="2"/>
    <x v="1507"/>
    <x v="930"/>
    <s v="N/A"/>
    <x v="6"/>
    <x v="20"/>
    <x v="1548"/>
    <x v="0"/>
    <x v="3"/>
  </r>
  <r>
    <x v="1584"/>
    <x v="101"/>
    <x v="173"/>
    <x v="1"/>
    <x v="6"/>
    <x v="14"/>
    <x v="2"/>
    <x v="1508"/>
    <x v="1242"/>
    <s v="N/A"/>
    <x v="2"/>
    <x v="24"/>
    <x v="1549"/>
    <x v="0"/>
    <x v="2"/>
  </r>
  <r>
    <x v="1585"/>
    <x v="73"/>
    <x v="548"/>
    <x v="0"/>
    <x v="2"/>
    <x v="4"/>
    <x v="1"/>
    <x v="1509"/>
    <x v="8"/>
    <s v="N/A"/>
    <x v="4"/>
    <x v="8"/>
    <x v="1550"/>
    <x v="0"/>
    <x v="3"/>
  </r>
  <r>
    <x v="1586"/>
    <x v="76"/>
    <x v="67"/>
    <x v="0"/>
    <x v="7"/>
    <x v="15"/>
    <x v="2"/>
    <x v="540"/>
    <x v="1243"/>
    <s v="N/A"/>
    <x v="6"/>
    <x v="15"/>
    <x v="1551"/>
    <x v="0"/>
    <x v="1"/>
  </r>
  <r>
    <x v="1587"/>
    <x v="119"/>
    <x v="97"/>
    <x v="1"/>
    <x v="2"/>
    <x v="4"/>
    <x v="0"/>
    <x v="1510"/>
    <x v="1244"/>
    <s v="N/A"/>
    <x v="1"/>
    <x v="5"/>
    <x v="1552"/>
    <x v="0"/>
    <x v="0"/>
  </r>
  <r>
    <x v="1588"/>
    <x v="226"/>
    <x v="220"/>
    <x v="0"/>
    <x v="2"/>
    <x v="4"/>
    <x v="0"/>
    <x v="1511"/>
    <x v="1036"/>
    <s v="N/A"/>
    <x v="0"/>
    <x v="10"/>
    <x v="1553"/>
    <x v="0"/>
    <x v="1"/>
  </r>
  <r>
    <x v="1589"/>
    <x v="97"/>
    <x v="389"/>
    <x v="1"/>
    <x v="2"/>
    <x v="6"/>
    <x v="0"/>
    <x v="1512"/>
    <x v="1245"/>
    <s v="N/A"/>
    <x v="3"/>
    <x v="7"/>
    <x v="1554"/>
    <x v="0"/>
    <x v="3"/>
  </r>
  <r>
    <x v="1590"/>
    <x v="138"/>
    <x v="88"/>
    <x v="1"/>
    <x v="2"/>
    <x v="9"/>
    <x v="0"/>
    <x v="1513"/>
    <x v="1203"/>
    <s v="N/A"/>
    <x v="1"/>
    <x v="5"/>
    <x v="1555"/>
    <x v="0"/>
    <x v="0"/>
  </r>
  <r>
    <x v="1591"/>
    <x v="28"/>
    <x v="366"/>
    <x v="1"/>
    <x v="2"/>
    <x v="4"/>
    <x v="0"/>
    <x v="1514"/>
    <x v="46"/>
    <s v="N/A"/>
    <x v="3"/>
    <x v="7"/>
    <x v="1556"/>
    <x v="0"/>
    <x v="0"/>
  </r>
  <r>
    <x v="1592"/>
    <x v="15"/>
    <x v="182"/>
    <x v="1"/>
    <x v="0"/>
    <x v="0"/>
    <x v="0"/>
    <x v="1515"/>
    <x v="1246"/>
    <s v="N/A"/>
    <x v="3"/>
    <x v="7"/>
    <x v="1557"/>
    <x v="0"/>
    <x v="0"/>
  </r>
  <r>
    <x v="1593"/>
    <x v="308"/>
    <x v="421"/>
    <x v="0"/>
    <x v="1"/>
    <x v="3"/>
    <x v="2"/>
    <x v="1516"/>
    <x v="246"/>
    <s v="N/A"/>
    <x v="3"/>
    <x v="4"/>
    <x v="1558"/>
    <x v="0"/>
    <x v="3"/>
  </r>
  <r>
    <x v="1594"/>
    <x v="183"/>
    <x v="244"/>
    <x v="1"/>
    <x v="2"/>
    <x v="9"/>
    <x v="0"/>
    <x v="1517"/>
    <x v="1247"/>
    <s v="N/A"/>
    <x v="1"/>
    <x v="1"/>
    <x v="1559"/>
    <x v="0"/>
    <x v="0"/>
  </r>
  <r>
    <x v="1595"/>
    <x v="38"/>
    <x v="446"/>
    <x v="0"/>
    <x v="3"/>
    <x v="5"/>
    <x v="0"/>
    <x v="1518"/>
    <x v="1248"/>
    <d v="2021-07-08T00:00:00"/>
    <x v="1"/>
    <x v="1"/>
    <x v="1560"/>
    <x v="0"/>
    <x v="2"/>
  </r>
  <r>
    <x v="1596"/>
    <x v="106"/>
    <x v="295"/>
    <x v="0"/>
    <x v="1"/>
    <x v="2"/>
    <x v="1"/>
    <x v="1091"/>
    <x v="1249"/>
    <s v="N/A"/>
    <x v="0"/>
    <x v="13"/>
    <x v="1561"/>
    <x v="0"/>
    <x v="0"/>
  </r>
  <r>
    <x v="1597"/>
    <x v="416"/>
    <x v="542"/>
    <x v="0"/>
    <x v="5"/>
    <x v="13"/>
    <x v="2"/>
    <x v="1519"/>
    <x v="1250"/>
    <s v="N/A"/>
    <x v="6"/>
    <x v="15"/>
    <x v="1562"/>
    <x v="0"/>
    <x v="2"/>
  </r>
  <r>
    <x v="1598"/>
    <x v="94"/>
    <x v="646"/>
    <x v="1"/>
    <x v="2"/>
    <x v="4"/>
    <x v="1"/>
    <x v="1520"/>
    <x v="1251"/>
    <s v="N/A"/>
    <x v="0"/>
    <x v="10"/>
    <x v="1563"/>
    <x v="0"/>
    <x v="0"/>
  </r>
  <r>
    <x v="1599"/>
    <x v="110"/>
    <x v="647"/>
    <x v="0"/>
    <x v="1"/>
    <x v="2"/>
    <x v="1"/>
    <x v="1521"/>
    <x v="1252"/>
    <d v="2020-03-19T00:00:00"/>
    <x v="0"/>
    <x v="13"/>
    <x v="1564"/>
    <x v="0"/>
    <x v="3"/>
  </r>
  <r>
    <x v="1600"/>
    <x v="50"/>
    <x v="648"/>
    <x v="0"/>
    <x v="2"/>
    <x v="9"/>
    <x v="2"/>
    <x v="1522"/>
    <x v="1253"/>
    <s v="N/A"/>
    <x v="3"/>
    <x v="25"/>
    <x v="1565"/>
    <x v="0"/>
    <x v="2"/>
  </r>
  <r>
    <x v="1601"/>
    <x v="152"/>
    <x v="455"/>
    <x v="0"/>
    <x v="2"/>
    <x v="9"/>
    <x v="0"/>
    <x v="1523"/>
    <x v="1254"/>
    <s v="N/A"/>
    <x v="3"/>
    <x v="7"/>
    <x v="1566"/>
    <x v="0"/>
    <x v="2"/>
  </r>
  <r>
    <x v="1602"/>
    <x v="325"/>
    <x v="277"/>
    <x v="1"/>
    <x v="1"/>
    <x v="1"/>
    <x v="0"/>
    <x v="1524"/>
    <x v="25"/>
    <s v="N/A"/>
    <x v="1"/>
    <x v="5"/>
    <x v="1567"/>
    <x v="0"/>
    <x v="2"/>
  </r>
  <r>
    <x v="1603"/>
    <x v="306"/>
    <x v="154"/>
    <x v="0"/>
    <x v="3"/>
    <x v="22"/>
    <x v="1"/>
    <x v="468"/>
    <x v="1255"/>
    <d v="2020-04-16T00:00:00"/>
    <x v="0"/>
    <x v="0"/>
    <x v="988"/>
    <x v="0"/>
    <x v="1"/>
  </r>
  <r>
    <x v="1604"/>
    <x v="267"/>
    <x v="649"/>
    <x v="1"/>
    <x v="2"/>
    <x v="6"/>
    <x v="1"/>
    <x v="1525"/>
    <x v="1256"/>
    <s v="N/A"/>
    <x v="0"/>
    <x v="13"/>
    <x v="1568"/>
    <x v="0"/>
    <x v="3"/>
  </r>
  <r>
    <x v="1605"/>
    <x v="25"/>
    <x v="421"/>
    <x v="1"/>
    <x v="2"/>
    <x v="6"/>
    <x v="0"/>
    <x v="1526"/>
    <x v="1257"/>
    <s v="N/A"/>
    <x v="3"/>
    <x v="7"/>
    <x v="1569"/>
    <x v="0"/>
    <x v="3"/>
  </r>
  <r>
    <x v="1606"/>
    <x v="273"/>
    <x v="14"/>
    <x v="1"/>
    <x v="2"/>
    <x v="4"/>
    <x v="0"/>
    <x v="1527"/>
    <x v="1258"/>
    <s v="N/A"/>
    <x v="3"/>
    <x v="17"/>
    <x v="1570"/>
    <x v="0"/>
    <x v="2"/>
  </r>
  <r>
    <x v="1607"/>
    <x v="95"/>
    <x v="650"/>
    <x v="0"/>
    <x v="2"/>
    <x v="6"/>
    <x v="1"/>
    <x v="1528"/>
    <x v="1186"/>
    <s v="N/A"/>
    <x v="6"/>
    <x v="19"/>
    <x v="1571"/>
    <x v="0"/>
    <x v="0"/>
  </r>
  <r>
    <x v="1608"/>
    <x v="329"/>
    <x v="117"/>
    <x v="1"/>
    <x v="2"/>
    <x v="4"/>
    <x v="0"/>
    <x v="1529"/>
    <x v="1259"/>
    <s v="N/A"/>
    <x v="3"/>
    <x v="7"/>
    <x v="1572"/>
    <x v="0"/>
    <x v="0"/>
  </r>
  <r>
    <x v="1609"/>
    <x v="211"/>
    <x v="153"/>
    <x v="0"/>
    <x v="5"/>
    <x v="13"/>
    <x v="1"/>
    <x v="1530"/>
    <x v="1260"/>
    <s v="N/A"/>
    <x v="0"/>
    <x v="10"/>
    <x v="1573"/>
    <x v="0"/>
    <x v="2"/>
  </r>
  <r>
    <x v="1610"/>
    <x v="174"/>
    <x v="183"/>
    <x v="1"/>
    <x v="2"/>
    <x v="4"/>
    <x v="0"/>
    <x v="1531"/>
    <x v="1261"/>
    <s v="N/A"/>
    <x v="4"/>
    <x v="6"/>
    <x v="1574"/>
    <x v="0"/>
    <x v="2"/>
  </r>
  <r>
    <x v="1611"/>
    <x v="64"/>
    <x v="187"/>
    <x v="0"/>
    <x v="5"/>
    <x v="13"/>
    <x v="1"/>
    <x v="1532"/>
    <x v="1262"/>
    <s v="N/A"/>
    <x v="0"/>
    <x v="10"/>
    <x v="1575"/>
    <x v="0"/>
    <x v="0"/>
  </r>
  <r>
    <x v="1612"/>
    <x v="227"/>
    <x v="157"/>
    <x v="1"/>
    <x v="5"/>
    <x v="8"/>
    <x v="2"/>
    <x v="1533"/>
    <x v="677"/>
    <s v="N/A"/>
    <x v="6"/>
    <x v="20"/>
    <x v="1576"/>
    <x v="0"/>
    <x v="2"/>
  </r>
  <r>
    <x v="1613"/>
    <x v="73"/>
    <x v="54"/>
    <x v="1"/>
    <x v="1"/>
    <x v="2"/>
    <x v="2"/>
    <x v="1534"/>
    <x v="1263"/>
    <d v="2024-11-10T00:00:00"/>
    <x v="3"/>
    <x v="4"/>
    <x v="1577"/>
    <x v="0"/>
    <x v="3"/>
  </r>
  <r>
    <x v="1614"/>
    <x v="95"/>
    <x v="47"/>
    <x v="0"/>
    <x v="7"/>
    <x v="15"/>
    <x v="1"/>
    <x v="1535"/>
    <x v="1264"/>
    <s v="N/A"/>
    <x v="4"/>
    <x v="8"/>
    <x v="1578"/>
    <x v="0"/>
    <x v="2"/>
  </r>
  <r>
    <x v="1615"/>
    <x v="401"/>
    <x v="651"/>
    <x v="1"/>
    <x v="2"/>
    <x v="9"/>
    <x v="1"/>
    <x v="1536"/>
    <x v="276"/>
    <s v="N/A"/>
    <x v="0"/>
    <x v="13"/>
    <x v="1579"/>
    <x v="0"/>
    <x v="0"/>
  </r>
  <r>
    <x v="1616"/>
    <x v="325"/>
    <x v="123"/>
    <x v="1"/>
    <x v="2"/>
    <x v="4"/>
    <x v="0"/>
    <x v="1537"/>
    <x v="1265"/>
    <s v="N/A"/>
    <x v="1"/>
    <x v="5"/>
    <x v="1580"/>
    <x v="0"/>
    <x v="0"/>
  </r>
  <r>
    <x v="1617"/>
    <x v="38"/>
    <x v="230"/>
    <x v="1"/>
    <x v="2"/>
    <x v="4"/>
    <x v="0"/>
    <x v="1538"/>
    <x v="683"/>
    <d v="2018-02-05T00:00:00"/>
    <x v="1"/>
    <x v="5"/>
    <x v="1380"/>
    <x v="0"/>
    <x v="3"/>
  </r>
  <r>
    <x v="1618"/>
    <x v="80"/>
    <x v="515"/>
    <x v="0"/>
    <x v="2"/>
    <x v="4"/>
    <x v="2"/>
    <x v="1539"/>
    <x v="728"/>
    <s v="N/A"/>
    <x v="1"/>
    <x v="2"/>
    <x v="1581"/>
    <x v="0"/>
    <x v="0"/>
  </r>
  <r>
    <x v="1619"/>
    <x v="35"/>
    <x v="548"/>
    <x v="0"/>
    <x v="2"/>
    <x v="4"/>
    <x v="0"/>
    <x v="1540"/>
    <x v="338"/>
    <s v="N/A"/>
    <x v="3"/>
    <x v="7"/>
    <x v="1582"/>
    <x v="0"/>
    <x v="2"/>
  </r>
  <r>
    <x v="1620"/>
    <x v="232"/>
    <x v="485"/>
    <x v="0"/>
    <x v="6"/>
    <x v="19"/>
    <x v="2"/>
    <x v="87"/>
    <x v="1266"/>
    <s v="N/A"/>
    <x v="6"/>
    <x v="15"/>
    <x v="1583"/>
    <x v="0"/>
    <x v="3"/>
  </r>
  <r>
    <x v="1621"/>
    <x v="12"/>
    <x v="627"/>
    <x v="1"/>
    <x v="7"/>
    <x v="15"/>
    <x v="0"/>
    <x v="1541"/>
    <x v="1267"/>
    <s v="N/A"/>
    <x v="1"/>
    <x v="2"/>
    <x v="1584"/>
    <x v="0"/>
    <x v="0"/>
  </r>
  <r>
    <x v="1622"/>
    <x v="97"/>
    <x v="575"/>
    <x v="1"/>
    <x v="2"/>
    <x v="9"/>
    <x v="0"/>
    <x v="1542"/>
    <x v="1268"/>
    <s v="N/A"/>
    <x v="1"/>
    <x v="5"/>
    <x v="1585"/>
    <x v="0"/>
    <x v="0"/>
  </r>
  <r>
    <x v="1623"/>
    <x v="178"/>
    <x v="274"/>
    <x v="0"/>
    <x v="2"/>
    <x v="4"/>
    <x v="0"/>
    <x v="1543"/>
    <x v="754"/>
    <d v="2024-08-20T00:00:00"/>
    <x v="1"/>
    <x v="1"/>
    <x v="1586"/>
    <x v="0"/>
    <x v="0"/>
  </r>
  <r>
    <x v="1624"/>
    <x v="52"/>
    <x v="650"/>
    <x v="1"/>
    <x v="2"/>
    <x v="6"/>
    <x v="1"/>
    <x v="1544"/>
    <x v="1269"/>
    <s v="N/A"/>
    <x v="5"/>
    <x v="26"/>
    <x v="1587"/>
    <x v="0"/>
    <x v="0"/>
  </r>
  <r>
    <x v="1625"/>
    <x v="69"/>
    <x v="122"/>
    <x v="1"/>
    <x v="2"/>
    <x v="4"/>
    <x v="0"/>
    <x v="1545"/>
    <x v="1270"/>
    <s v="N/A"/>
    <x v="3"/>
    <x v="4"/>
    <x v="1588"/>
    <x v="0"/>
    <x v="0"/>
  </r>
  <r>
    <x v="1626"/>
    <x v="139"/>
    <x v="141"/>
    <x v="0"/>
    <x v="2"/>
    <x v="4"/>
    <x v="0"/>
    <x v="1546"/>
    <x v="1271"/>
    <s v="N/A"/>
    <x v="3"/>
    <x v="7"/>
    <x v="1589"/>
    <x v="0"/>
    <x v="2"/>
  </r>
  <r>
    <x v="1627"/>
    <x v="417"/>
    <x v="306"/>
    <x v="0"/>
    <x v="2"/>
    <x v="9"/>
    <x v="0"/>
    <x v="1547"/>
    <x v="1272"/>
    <s v="N/A"/>
    <x v="4"/>
    <x v="22"/>
    <x v="1590"/>
    <x v="0"/>
    <x v="0"/>
  </r>
  <r>
    <x v="1628"/>
    <x v="91"/>
    <x v="82"/>
    <x v="1"/>
    <x v="2"/>
    <x v="6"/>
    <x v="0"/>
    <x v="1548"/>
    <x v="1070"/>
    <s v="N/A"/>
    <x v="3"/>
    <x v="7"/>
    <x v="1591"/>
    <x v="0"/>
    <x v="3"/>
  </r>
  <r>
    <x v="1629"/>
    <x v="137"/>
    <x v="45"/>
    <x v="0"/>
    <x v="2"/>
    <x v="4"/>
    <x v="0"/>
    <x v="1549"/>
    <x v="1273"/>
    <s v="N/A"/>
    <x v="2"/>
    <x v="9"/>
    <x v="1592"/>
    <x v="0"/>
    <x v="2"/>
  </r>
  <r>
    <x v="1630"/>
    <x v="100"/>
    <x v="596"/>
    <x v="0"/>
    <x v="2"/>
    <x v="9"/>
    <x v="1"/>
    <x v="1550"/>
    <x v="275"/>
    <s v="N/A"/>
    <x v="1"/>
    <x v="1"/>
    <x v="1593"/>
    <x v="0"/>
    <x v="1"/>
  </r>
  <r>
    <x v="1631"/>
    <x v="14"/>
    <x v="652"/>
    <x v="0"/>
    <x v="2"/>
    <x v="4"/>
    <x v="0"/>
    <x v="1359"/>
    <x v="1274"/>
    <s v="N/A"/>
    <x v="0"/>
    <x v="0"/>
    <x v="1594"/>
    <x v="0"/>
    <x v="2"/>
  </r>
  <r>
    <x v="1632"/>
    <x v="125"/>
    <x v="516"/>
    <x v="0"/>
    <x v="2"/>
    <x v="9"/>
    <x v="1"/>
    <x v="894"/>
    <x v="1191"/>
    <s v="N/A"/>
    <x v="0"/>
    <x v="13"/>
    <x v="1595"/>
    <x v="0"/>
    <x v="0"/>
  </r>
  <r>
    <x v="1633"/>
    <x v="14"/>
    <x v="474"/>
    <x v="1"/>
    <x v="2"/>
    <x v="9"/>
    <x v="0"/>
    <x v="1551"/>
    <x v="813"/>
    <s v="N/A"/>
    <x v="6"/>
    <x v="19"/>
    <x v="1596"/>
    <x v="0"/>
    <x v="0"/>
  </r>
  <r>
    <x v="1634"/>
    <x v="42"/>
    <x v="212"/>
    <x v="1"/>
    <x v="2"/>
    <x v="4"/>
    <x v="0"/>
    <x v="689"/>
    <x v="1275"/>
    <s v="N/A"/>
    <x v="2"/>
    <x v="3"/>
    <x v="1597"/>
    <x v="0"/>
    <x v="2"/>
  </r>
  <r>
    <x v="1635"/>
    <x v="53"/>
    <x v="594"/>
    <x v="1"/>
    <x v="2"/>
    <x v="4"/>
    <x v="0"/>
    <x v="1552"/>
    <x v="575"/>
    <s v="N/A"/>
    <x v="2"/>
    <x v="3"/>
    <x v="1598"/>
    <x v="0"/>
    <x v="3"/>
  </r>
  <r>
    <x v="1636"/>
    <x v="16"/>
    <x v="189"/>
    <x v="1"/>
    <x v="4"/>
    <x v="17"/>
    <x v="2"/>
    <x v="1553"/>
    <x v="1276"/>
    <s v="N/A"/>
    <x v="6"/>
    <x v="15"/>
    <x v="1599"/>
    <x v="0"/>
    <x v="0"/>
  </r>
  <r>
    <x v="1637"/>
    <x v="356"/>
    <x v="45"/>
    <x v="1"/>
    <x v="2"/>
    <x v="6"/>
    <x v="0"/>
    <x v="1554"/>
    <x v="1277"/>
    <s v="N/A"/>
    <x v="3"/>
    <x v="7"/>
    <x v="1600"/>
    <x v="0"/>
    <x v="2"/>
  </r>
  <r>
    <x v="1638"/>
    <x v="238"/>
    <x v="173"/>
    <x v="0"/>
    <x v="2"/>
    <x v="6"/>
    <x v="1"/>
    <x v="1555"/>
    <x v="1278"/>
    <s v="N/A"/>
    <x v="1"/>
    <x v="1"/>
    <x v="1601"/>
    <x v="0"/>
    <x v="3"/>
  </r>
  <r>
    <x v="1639"/>
    <x v="115"/>
    <x v="35"/>
    <x v="0"/>
    <x v="5"/>
    <x v="21"/>
    <x v="0"/>
    <x v="1556"/>
    <x v="858"/>
    <s v="N/A"/>
    <x v="6"/>
    <x v="15"/>
    <x v="1602"/>
    <x v="0"/>
    <x v="2"/>
  </r>
  <r>
    <x v="1640"/>
    <x v="10"/>
    <x v="30"/>
    <x v="1"/>
    <x v="2"/>
    <x v="4"/>
    <x v="2"/>
    <x v="1557"/>
    <x v="1279"/>
    <s v="N/A"/>
    <x v="2"/>
    <x v="16"/>
    <x v="1603"/>
    <x v="0"/>
    <x v="3"/>
  </r>
  <r>
    <x v="1641"/>
    <x v="150"/>
    <x v="329"/>
    <x v="0"/>
    <x v="4"/>
    <x v="7"/>
    <x v="0"/>
    <x v="1558"/>
    <x v="1280"/>
    <s v="N/A"/>
    <x v="1"/>
    <x v="5"/>
    <x v="1604"/>
    <x v="0"/>
    <x v="2"/>
  </r>
  <r>
    <x v="1642"/>
    <x v="25"/>
    <x v="258"/>
    <x v="1"/>
    <x v="1"/>
    <x v="3"/>
    <x v="0"/>
    <x v="1559"/>
    <x v="1281"/>
    <s v="N/A"/>
    <x v="3"/>
    <x v="7"/>
    <x v="1605"/>
    <x v="0"/>
    <x v="2"/>
  </r>
  <r>
    <x v="1643"/>
    <x v="192"/>
    <x v="300"/>
    <x v="1"/>
    <x v="2"/>
    <x v="6"/>
    <x v="0"/>
    <x v="1560"/>
    <x v="1011"/>
    <s v="N/A"/>
    <x v="1"/>
    <x v="5"/>
    <x v="1606"/>
    <x v="0"/>
    <x v="2"/>
  </r>
  <r>
    <x v="1644"/>
    <x v="175"/>
    <x v="342"/>
    <x v="1"/>
    <x v="2"/>
    <x v="4"/>
    <x v="0"/>
    <x v="1561"/>
    <x v="1282"/>
    <s v="N/A"/>
    <x v="6"/>
    <x v="19"/>
    <x v="1607"/>
    <x v="0"/>
    <x v="3"/>
  </r>
  <r>
    <x v="1645"/>
    <x v="5"/>
    <x v="234"/>
    <x v="1"/>
    <x v="4"/>
    <x v="7"/>
    <x v="0"/>
    <x v="1562"/>
    <x v="1283"/>
    <s v="N/A"/>
    <x v="4"/>
    <x v="6"/>
    <x v="1608"/>
    <x v="0"/>
    <x v="2"/>
  </r>
  <r>
    <x v="1646"/>
    <x v="163"/>
    <x v="602"/>
    <x v="0"/>
    <x v="2"/>
    <x v="4"/>
    <x v="0"/>
    <x v="1563"/>
    <x v="1021"/>
    <s v="N/A"/>
    <x v="3"/>
    <x v="7"/>
    <x v="1609"/>
    <x v="0"/>
    <x v="2"/>
  </r>
  <r>
    <x v="1647"/>
    <x v="236"/>
    <x v="653"/>
    <x v="1"/>
    <x v="2"/>
    <x v="6"/>
    <x v="0"/>
    <x v="1564"/>
    <x v="1227"/>
    <s v="N/A"/>
    <x v="5"/>
    <x v="11"/>
    <x v="1610"/>
    <x v="0"/>
    <x v="0"/>
  </r>
  <r>
    <x v="1648"/>
    <x v="215"/>
    <x v="117"/>
    <x v="0"/>
    <x v="2"/>
    <x v="6"/>
    <x v="1"/>
    <x v="1565"/>
    <x v="1284"/>
    <s v="N/A"/>
    <x v="0"/>
    <x v="0"/>
    <x v="1611"/>
    <x v="0"/>
    <x v="0"/>
  </r>
  <r>
    <x v="1649"/>
    <x v="117"/>
    <x v="28"/>
    <x v="0"/>
    <x v="2"/>
    <x v="9"/>
    <x v="0"/>
    <x v="1566"/>
    <x v="425"/>
    <s v="N/A"/>
    <x v="3"/>
    <x v="4"/>
    <x v="1612"/>
    <x v="0"/>
    <x v="2"/>
  </r>
  <r>
    <x v="1650"/>
    <x v="57"/>
    <x v="609"/>
    <x v="0"/>
    <x v="1"/>
    <x v="3"/>
    <x v="0"/>
    <x v="1567"/>
    <x v="930"/>
    <s v="N/A"/>
    <x v="0"/>
    <x v="10"/>
    <x v="1613"/>
    <x v="0"/>
    <x v="1"/>
  </r>
  <r>
    <x v="1651"/>
    <x v="60"/>
    <x v="151"/>
    <x v="0"/>
    <x v="2"/>
    <x v="9"/>
    <x v="0"/>
    <x v="1568"/>
    <x v="1285"/>
    <s v="N/A"/>
    <x v="1"/>
    <x v="1"/>
    <x v="1614"/>
    <x v="0"/>
    <x v="2"/>
  </r>
  <r>
    <x v="1652"/>
    <x v="418"/>
    <x v="34"/>
    <x v="0"/>
    <x v="2"/>
    <x v="6"/>
    <x v="0"/>
    <x v="1569"/>
    <x v="1286"/>
    <s v="N/A"/>
    <x v="1"/>
    <x v="5"/>
    <x v="1615"/>
    <x v="0"/>
    <x v="2"/>
  </r>
  <r>
    <x v="1653"/>
    <x v="27"/>
    <x v="235"/>
    <x v="0"/>
    <x v="2"/>
    <x v="6"/>
    <x v="0"/>
    <x v="1570"/>
    <x v="1287"/>
    <s v="N/A"/>
    <x v="3"/>
    <x v="7"/>
    <x v="1616"/>
    <x v="0"/>
    <x v="1"/>
  </r>
  <r>
    <x v="1654"/>
    <x v="412"/>
    <x v="16"/>
    <x v="1"/>
    <x v="2"/>
    <x v="4"/>
    <x v="0"/>
    <x v="1571"/>
    <x v="1288"/>
    <s v="N/A"/>
    <x v="4"/>
    <x v="12"/>
    <x v="1617"/>
    <x v="0"/>
    <x v="0"/>
  </r>
  <r>
    <x v="1655"/>
    <x v="137"/>
    <x v="550"/>
    <x v="0"/>
    <x v="2"/>
    <x v="4"/>
    <x v="0"/>
    <x v="1572"/>
    <x v="765"/>
    <s v="N/A"/>
    <x v="3"/>
    <x v="17"/>
    <x v="1618"/>
    <x v="0"/>
    <x v="0"/>
  </r>
  <r>
    <x v="1656"/>
    <x v="24"/>
    <x v="44"/>
    <x v="1"/>
    <x v="1"/>
    <x v="2"/>
    <x v="2"/>
    <x v="1573"/>
    <x v="21"/>
    <s v="N/A"/>
    <x v="6"/>
    <x v="15"/>
    <x v="1619"/>
    <x v="0"/>
    <x v="2"/>
  </r>
  <r>
    <x v="1657"/>
    <x v="6"/>
    <x v="288"/>
    <x v="1"/>
    <x v="2"/>
    <x v="4"/>
    <x v="2"/>
    <x v="1574"/>
    <x v="1289"/>
    <d v="2020-11-24T00:00:00"/>
    <x v="3"/>
    <x v="17"/>
    <x v="1620"/>
    <x v="0"/>
    <x v="3"/>
  </r>
  <r>
    <x v="1658"/>
    <x v="25"/>
    <x v="654"/>
    <x v="1"/>
    <x v="7"/>
    <x v="16"/>
    <x v="0"/>
    <x v="1575"/>
    <x v="420"/>
    <d v="2024-10-12T00:00:00"/>
    <x v="1"/>
    <x v="1"/>
    <x v="1621"/>
    <x v="0"/>
    <x v="0"/>
  </r>
  <r>
    <x v="1659"/>
    <x v="24"/>
    <x v="122"/>
    <x v="1"/>
    <x v="2"/>
    <x v="6"/>
    <x v="1"/>
    <x v="1576"/>
    <x v="1290"/>
    <s v="N/A"/>
    <x v="1"/>
    <x v="1"/>
    <x v="1622"/>
    <x v="0"/>
    <x v="2"/>
  </r>
  <r>
    <x v="1660"/>
    <x v="64"/>
    <x v="474"/>
    <x v="1"/>
    <x v="2"/>
    <x v="9"/>
    <x v="2"/>
    <x v="490"/>
    <x v="1291"/>
    <s v="N/A"/>
    <x v="1"/>
    <x v="2"/>
    <x v="1623"/>
    <x v="0"/>
    <x v="1"/>
  </r>
  <r>
    <x v="1661"/>
    <x v="361"/>
    <x v="655"/>
    <x v="1"/>
    <x v="2"/>
    <x v="4"/>
    <x v="0"/>
    <x v="1577"/>
    <x v="1104"/>
    <d v="2022-09-29T00:00:00"/>
    <x v="3"/>
    <x v="7"/>
    <x v="1624"/>
    <x v="0"/>
    <x v="1"/>
  </r>
  <r>
    <x v="1662"/>
    <x v="128"/>
    <x v="120"/>
    <x v="0"/>
    <x v="1"/>
    <x v="2"/>
    <x v="2"/>
    <x v="1578"/>
    <x v="1292"/>
    <s v="N/A"/>
    <x v="1"/>
    <x v="2"/>
    <x v="1625"/>
    <x v="0"/>
    <x v="2"/>
  </r>
  <r>
    <x v="1663"/>
    <x v="139"/>
    <x v="76"/>
    <x v="1"/>
    <x v="5"/>
    <x v="8"/>
    <x v="1"/>
    <x v="1579"/>
    <x v="256"/>
    <s v="N/A"/>
    <x v="0"/>
    <x v="13"/>
    <x v="1626"/>
    <x v="0"/>
    <x v="1"/>
  </r>
  <r>
    <x v="1664"/>
    <x v="91"/>
    <x v="34"/>
    <x v="1"/>
    <x v="7"/>
    <x v="16"/>
    <x v="1"/>
    <x v="1580"/>
    <x v="1293"/>
    <d v="2024-07-19T00:00:00"/>
    <x v="0"/>
    <x v="0"/>
    <x v="1627"/>
    <x v="0"/>
    <x v="3"/>
  </r>
  <r>
    <x v="1665"/>
    <x v="149"/>
    <x v="656"/>
    <x v="1"/>
    <x v="1"/>
    <x v="2"/>
    <x v="0"/>
    <x v="658"/>
    <x v="538"/>
    <s v="N/A"/>
    <x v="6"/>
    <x v="19"/>
    <x v="1628"/>
    <x v="0"/>
    <x v="2"/>
  </r>
  <r>
    <x v="1666"/>
    <x v="419"/>
    <x v="157"/>
    <x v="1"/>
    <x v="2"/>
    <x v="4"/>
    <x v="0"/>
    <x v="1581"/>
    <x v="1294"/>
    <s v="N/A"/>
    <x v="1"/>
    <x v="5"/>
    <x v="1629"/>
    <x v="0"/>
    <x v="2"/>
  </r>
  <r>
    <x v="1667"/>
    <x v="306"/>
    <x v="184"/>
    <x v="0"/>
    <x v="2"/>
    <x v="6"/>
    <x v="0"/>
    <x v="1582"/>
    <x v="1295"/>
    <s v="N/A"/>
    <x v="0"/>
    <x v="13"/>
    <x v="1630"/>
    <x v="0"/>
    <x v="2"/>
  </r>
  <r>
    <x v="1668"/>
    <x v="69"/>
    <x v="36"/>
    <x v="1"/>
    <x v="2"/>
    <x v="6"/>
    <x v="0"/>
    <x v="1583"/>
    <x v="1296"/>
    <s v="N/A"/>
    <x v="1"/>
    <x v="2"/>
    <x v="1631"/>
    <x v="0"/>
    <x v="2"/>
  </r>
  <r>
    <x v="1669"/>
    <x v="205"/>
    <x v="165"/>
    <x v="1"/>
    <x v="1"/>
    <x v="3"/>
    <x v="0"/>
    <x v="1584"/>
    <x v="1297"/>
    <s v="N/A"/>
    <x v="3"/>
    <x v="7"/>
    <x v="1632"/>
    <x v="0"/>
    <x v="0"/>
  </r>
  <r>
    <x v="1670"/>
    <x v="87"/>
    <x v="191"/>
    <x v="0"/>
    <x v="2"/>
    <x v="6"/>
    <x v="1"/>
    <x v="1585"/>
    <x v="1298"/>
    <s v="N/A"/>
    <x v="6"/>
    <x v="19"/>
    <x v="1633"/>
    <x v="0"/>
    <x v="2"/>
  </r>
  <r>
    <x v="1671"/>
    <x v="420"/>
    <x v="17"/>
    <x v="1"/>
    <x v="1"/>
    <x v="1"/>
    <x v="1"/>
    <x v="1586"/>
    <x v="1299"/>
    <s v="N/A"/>
    <x v="0"/>
    <x v="10"/>
    <x v="1634"/>
    <x v="0"/>
    <x v="2"/>
  </r>
  <r>
    <x v="1672"/>
    <x v="48"/>
    <x v="36"/>
    <x v="1"/>
    <x v="2"/>
    <x v="4"/>
    <x v="2"/>
    <x v="1587"/>
    <x v="1300"/>
    <s v="N/A"/>
    <x v="3"/>
    <x v="4"/>
    <x v="1635"/>
    <x v="0"/>
    <x v="0"/>
  </r>
  <r>
    <x v="1673"/>
    <x v="309"/>
    <x v="189"/>
    <x v="0"/>
    <x v="2"/>
    <x v="9"/>
    <x v="2"/>
    <x v="1588"/>
    <x v="1301"/>
    <s v="N/A"/>
    <x v="0"/>
    <x v="23"/>
    <x v="1636"/>
    <x v="0"/>
    <x v="3"/>
  </r>
  <r>
    <x v="1674"/>
    <x v="9"/>
    <x v="657"/>
    <x v="1"/>
    <x v="1"/>
    <x v="3"/>
    <x v="2"/>
    <x v="1589"/>
    <x v="799"/>
    <s v="N/A"/>
    <x v="6"/>
    <x v="21"/>
    <x v="1637"/>
    <x v="0"/>
    <x v="2"/>
  </r>
  <r>
    <x v="1675"/>
    <x v="235"/>
    <x v="335"/>
    <x v="1"/>
    <x v="2"/>
    <x v="4"/>
    <x v="0"/>
    <x v="1590"/>
    <x v="1302"/>
    <s v="N/A"/>
    <x v="1"/>
    <x v="5"/>
    <x v="853"/>
    <x v="0"/>
    <x v="1"/>
  </r>
  <r>
    <x v="1676"/>
    <x v="107"/>
    <x v="390"/>
    <x v="1"/>
    <x v="2"/>
    <x v="6"/>
    <x v="0"/>
    <x v="1591"/>
    <x v="667"/>
    <s v="N/A"/>
    <x v="3"/>
    <x v="7"/>
    <x v="1638"/>
    <x v="0"/>
    <x v="0"/>
  </r>
  <r>
    <x v="1677"/>
    <x v="94"/>
    <x v="494"/>
    <x v="0"/>
    <x v="1"/>
    <x v="2"/>
    <x v="1"/>
    <x v="1592"/>
    <x v="1303"/>
    <s v="N/A"/>
    <x v="6"/>
    <x v="19"/>
    <x v="1639"/>
    <x v="0"/>
    <x v="0"/>
  </r>
  <r>
    <x v="1678"/>
    <x v="293"/>
    <x v="277"/>
    <x v="1"/>
    <x v="2"/>
    <x v="6"/>
    <x v="0"/>
    <x v="1593"/>
    <x v="1304"/>
    <s v="N/A"/>
    <x v="4"/>
    <x v="12"/>
    <x v="1640"/>
    <x v="0"/>
    <x v="1"/>
  </r>
  <r>
    <x v="1679"/>
    <x v="119"/>
    <x v="122"/>
    <x v="0"/>
    <x v="7"/>
    <x v="20"/>
    <x v="2"/>
    <x v="961"/>
    <x v="1305"/>
    <d v="2019-06-05T00:00:00"/>
    <x v="3"/>
    <x v="17"/>
    <x v="879"/>
    <x v="0"/>
    <x v="2"/>
  </r>
  <r>
    <x v="1680"/>
    <x v="55"/>
    <x v="434"/>
    <x v="0"/>
    <x v="2"/>
    <x v="4"/>
    <x v="1"/>
    <x v="1594"/>
    <x v="1306"/>
    <s v="N/A"/>
    <x v="1"/>
    <x v="1"/>
    <x v="1641"/>
    <x v="0"/>
    <x v="0"/>
  </r>
  <r>
    <x v="1681"/>
    <x v="421"/>
    <x v="516"/>
    <x v="1"/>
    <x v="2"/>
    <x v="6"/>
    <x v="1"/>
    <x v="1595"/>
    <x v="1307"/>
    <s v="N/A"/>
    <x v="0"/>
    <x v="10"/>
    <x v="1642"/>
    <x v="0"/>
    <x v="3"/>
  </r>
  <r>
    <x v="1682"/>
    <x v="52"/>
    <x v="173"/>
    <x v="0"/>
    <x v="2"/>
    <x v="9"/>
    <x v="1"/>
    <x v="1596"/>
    <x v="1308"/>
    <s v="N/A"/>
    <x v="4"/>
    <x v="8"/>
    <x v="1643"/>
    <x v="0"/>
    <x v="0"/>
  </r>
  <r>
    <x v="1683"/>
    <x v="172"/>
    <x v="329"/>
    <x v="0"/>
    <x v="2"/>
    <x v="4"/>
    <x v="0"/>
    <x v="1597"/>
    <x v="535"/>
    <s v="N/A"/>
    <x v="6"/>
    <x v="19"/>
    <x v="1644"/>
    <x v="0"/>
    <x v="2"/>
  </r>
  <r>
    <x v="1684"/>
    <x v="172"/>
    <x v="14"/>
    <x v="1"/>
    <x v="2"/>
    <x v="4"/>
    <x v="0"/>
    <x v="1598"/>
    <x v="341"/>
    <s v="N/A"/>
    <x v="1"/>
    <x v="1"/>
    <x v="1645"/>
    <x v="0"/>
    <x v="1"/>
  </r>
  <r>
    <x v="1685"/>
    <x v="116"/>
    <x v="481"/>
    <x v="1"/>
    <x v="2"/>
    <x v="9"/>
    <x v="3"/>
    <x v="1599"/>
    <x v="1309"/>
    <s v="N/A"/>
    <x v="3"/>
    <x v="4"/>
    <x v="1646"/>
    <x v="0"/>
    <x v="1"/>
  </r>
  <r>
    <x v="1686"/>
    <x v="64"/>
    <x v="658"/>
    <x v="0"/>
    <x v="2"/>
    <x v="4"/>
    <x v="0"/>
    <x v="1600"/>
    <x v="1310"/>
    <s v="N/A"/>
    <x v="0"/>
    <x v="13"/>
    <x v="1647"/>
    <x v="0"/>
    <x v="2"/>
  </r>
  <r>
    <x v="1687"/>
    <x v="32"/>
    <x v="411"/>
    <x v="1"/>
    <x v="2"/>
    <x v="4"/>
    <x v="2"/>
    <x v="1601"/>
    <x v="1311"/>
    <d v="2024-07-09T00:00:00"/>
    <x v="3"/>
    <x v="4"/>
    <x v="1648"/>
    <x v="0"/>
    <x v="2"/>
  </r>
  <r>
    <x v="1688"/>
    <x v="160"/>
    <x v="333"/>
    <x v="1"/>
    <x v="2"/>
    <x v="4"/>
    <x v="0"/>
    <x v="1602"/>
    <x v="188"/>
    <d v="2021-04-21T00:00:00"/>
    <x v="3"/>
    <x v="4"/>
    <x v="1649"/>
    <x v="0"/>
    <x v="2"/>
  </r>
  <r>
    <x v="1689"/>
    <x v="42"/>
    <x v="659"/>
    <x v="0"/>
    <x v="1"/>
    <x v="3"/>
    <x v="0"/>
    <x v="1603"/>
    <x v="1312"/>
    <s v="N/A"/>
    <x v="1"/>
    <x v="1"/>
    <x v="1650"/>
    <x v="0"/>
    <x v="2"/>
  </r>
  <r>
    <x v="1690"/>
    <x v="193"/>
    <x v="62"/>
    <x v="1"/>
    <x v="2"/>
    <x v="4"/>
    <x v="0"/>
    <x v="1604"/>
    <x v="1313"/>
    <s v="N/A"/>
    <x v="2"/>
    <x v="16"/>
    <x v="1651"/>
    <x v="0"/>
    <x v="0"/>
  </r>
  <r>
    <x v="1691"/>
    <x v="106"/>
    <x v="36"/>
    <x v="1"/>
    <x v="2"/>
    <x v="4"/>
    <x v="0"/>
    <x v="1605"/>
    <x v="1314"/>
    <s v="N/A"/>
    <x v="4"/>
    <x v="6"/>
    <x v="1652"/>
    <x v="0"/>
    <x v="2"/>
  </r>
  <r>
    <x v="1692"/>
    <x v="44"/>
    <x v="660"/>
    <x v="0"/>
    <x v="2"/>
    <x v="6"/>
    <x v="0"/>
    <x v="1606"/>
    <x v="1136"/>
    <s v="N/A"/>
    <x v="1"/>
    <x v="5"/>
    <x v="1653"/>
    <x v="0"/>
    <x v="2"/>
  </r>
  <r>
    <x v="1693"/>
    <x v="95"/>
    <x v="661"/>
    <x v="1"/>
    <x v="2"/>
    <x v="4"/>
    <x v="0"/>
    <x v="1607"/>
    <x v="1315"/>
    <s v="N/A"/>
    <x v="6"/>
    <x v="21"/>
    <x v="1654"/>
    <x v="0"/>
    <x v="2"/>
  </r>
  <r>
    <x v="1694"/>
    <x v="66"/>
    <x v="662"/>
    <x v="0"/>
    <x v="2"/>
    <x v="4"/>
    <x v="1"/>
    <x v="1608"/>
    <x v="1316"/>
    <s v="N/A"/>
    <x v="6"/>
    <x v="19"/>
    <x v="1655"/>
    <x v="0"/>
    <x v="0"/>
  </r>
  <r>
    <x v="1695"/>
    <x v="42"/>
    <x v="308"/>
    <x v="1"/>
    <x v="2"/>
    <x v="9"/>
    <x v="0"/>
    <x v="1609"/>
    <x v="721"/>
    <s v="N/A"/>
    <x v="1"/>
    <x v="5"/>
    <x v="1656"/>
    <x v="0"/>
    <x v="2"/>
  </r>
  <r>
    <x v="1696"/>
    <x v="97"/>
    <x v="223"/>
    <x v="1"/>
    <x v="2"/>
    <x v="9"/>
    <x v="0"/>
    <x v="1610"/>
    <x v="1317"/>
    <s v="N/A"/>
    <x v="4"/>
    <x v="6"/>
    <x v="1657"/>
    <x v="0"/>
    <x v="0"/>
  </r>
  <r>
    <x v="1697"/>
    <x v="161"/>
    <x v="230"/>
    <x v="1"/>
    <x v="2"/>
    <x v="4"/>
    <x v="0"/>
    <x v="1611"/>
    <x v="599"/>
    <d v="2023-06-19T00:00:00"/>
    <x v="1"/>
    <x v="5"/>
    <x v="1658"/>
    <x v="0"/>
    <x v="3"/>
  </r>
  <r>
    <x v="1698"/>
    <x v="2"/>
    <x v="663"/>
    <x v="0"/>
    <x v="2"/>
    <x v="9"/>
    <x v="0"/>
    <x v="1612"/>
    <x v="808"/>
    <s v="N/A"/>
    <x v="4"/>
    <x v="6"/>
    <x v="1659"/>
    <x v="0"/>
    <x v="0"/>
  </r>
  <r>
    <x v="1699"/>
    <x v="230"/>
    <x v="279"/>
    <x v="0"/>
    <x v="1"/>
    <x v="1"/>
    <x v="0"/>
    <x v="1613"/>
    <x v="1318"/>
    <s v="N/A"/>
    <x v="3"/>
    <x v="7"/>
    <x v="1660"/>
    <x v="0"/>
    <x v="0"/>
  </r>
  <r>
    <x v="1700"/>
    <x v="383"/>
    <x v="328"/>
    <x v="0"/>
    <x v="1"/>
    <x v="2"/>
    <x v="2"/>
    <x v="1614"/>
    <x v="1319"/>
    <s v="N/A"/>
    <x v="6"/>
    <x v="15"/>
    <x v="1661"/>
    <x v="0"/>
    <x v="2"/>
  </r>
  <r>
    <x v="1701"/>
    <x v="57"/>
    <x v="85"/>
    <x v="0"/>
    <x v="2"/>
    <x v="9"/>
    <x v="0"/>
    <x v="1615"/>
    <x v="896"/>
    <s v="N/A"/>
    <x v="0"/>
    <x v="10"/>
    <x v="1662"/>
    <x v="0"/>
    <x v="3"/>
  </r>
  <r>
    <x v="1702"/>
    <x v="16"/>
    <x v="120"/>
    <x v="1"/>
    <x v="2"/>
    <x v="4"/>
    <x v="0"/>
    <x v="1616"/>
    <x v="552"/>
    <s v="N/A"/>
    <x v="4"/>
    <x v="8"/>
    <x v="1663"/>
    <x v="0"/>
    <x v="1"/>
  </r>
  <r>
    <x v="1703"/>
    <x v="50"/>
    <x v="112"/>
    <x v="0"/>
    <x v="7"/>
    <x v="16"/>
    <x v="0"/>
    <x v="1617"/>
    <x v="1320"/>
    <s v="N/A"/>
    <x v="4"/>
    <x v="8"/>
    <x v="1664"/>
    <x v="0"/>
    <x v="2"/>
  </r>
  <r>
    <x v="1704"/>
    <x v="370"/>
    <x v="62"/>
    <x v="1"/>
    <x v="2"/>
    <x v="4"/>
    <x v="0"/>
    <x v="1618"/>
    <x v="376"/>
    <s v="N/A"/>
    <x v="0"/>
    <x v="0"/>
    <x v="1665"/>
    <x v="0"/>
    <x v="2"/>
  </r>
  <r>
    <x v="1705"/>
    <x v="6"/>
    <x v="664"/>
    <x v="1"/>
    <x v="2"/>
    <x v="9"/>
    <x v="0"/>
    <x v="1619"/>
    <x v="1321"/>
    <s v="N/A"/>
    <x v="4"/>
    <x v="8"/>
    <x v="1666"/>
    <x v="0"/>
    <x v="2"/>
  </r>
  <r>
    <x v="1706"/>
    <x v="306"/>
    <x v="511"/>
    <x v="1"/>
    <x v="2"/>
    <x v="6"/>
    <x v="1"/>
    <x v="1620"/>
    <x v="1322"/>
    <s v="N/A"/>
    <x v="4"/>
    <x v="8"/>
    <x v="1667"/>
    <x v="0"/>
    <x v="1"/>
  </r>
  <r>
    <x v="1707"/>
    <x v="105"/>
    <x v="341"/>
    <x v="1"/>
    <x v="2"/>
    <x v="6"/>
    <x v="0"/>
    <x v="1621"/>
    <x v="1323"/>
    <s v="N/A"/>
    <x v="2"/>
    <x v="3"/>
    <x v="1668"/>
    <x v="0"/>
    <x v="2"/>
  </r>
  <r>
    <x v="1708"/>
    <x v="14"/>
    <x v="156"/>
    <x v="1"/>
    <x v="2"/>
    <x v="4"/>
    <x v="0"/>
    <x v="1622"/>
    <x v="608"/>
    <d v="2023-06-07T00:00:00"/>
    <x v="6"/>
    <x v="15"/>
    <x v="1669"/>
    <x v="0"/>
    <x v="2"/>
  </r>
  <r>
    <x v="1709"/>
    <x v="69"/>
    <x v="313"/>
    <x v="1"/>
    <x v="4"/>
    <x v="17"/>
    <x v="1"/>
    <x v="1623"/>
    <x v="1324"/>
    <s v="N/A"/>
    <x v="1"/>
    <x v="1"/>
    <x v="1670"/>
    <x v="0"/>
    <x v="0"/>
  </r>
  <r>
    <x v="1710"/>
    <x v="74"/>
    <x v="142"/>
    <x v="0"/>
    <x v="5"/>
    <x v="8"/>
    <x v="0"/>
    <x v="1624"/>
    <x v="951"/>
    <s v="N/A"/>
    <x v="1"/>
    <x v="5"/>
    <x v="1671"/>
    <x v="0"/>
    <x v="3"/>
  </r>
  <r>
    <x v="1711"/>
    <x v="6"/>
    <x v="665"/>
    <x v="0"/>
    <x v="5"/>
    <x v="13"/>
    <x v="0"/>
    <x v="1625"/>
    <x v="6"/>
    <s v="N/A"/>
    <x v="4"/>
    <x v="12"/>
    <x v="1672"/>
    <x v="0"/>
    <x v="2"/>
  </r>
  <r>
    <x v="1712"/>
    <x v="199"/>
    <x v="43"/>
    <x v="0"/>
    <x v="7"/>
    <x v="20"/>
    <x v="1"/>
    <x v="765"/>
    <x v="1325"/>
    <s v="N/A"/>
    <x v="0"/>
    <x v="0"/>
    <x v="1673"/>
    <x v="0"/>
    <x v="0"/>
  </r>
  <r>
    <x v="1713"/>
    <x v="133"/>
    <x v="255"/>
    <x v="1"/>
    <x v="2"/>
    <x v="4"/>
    <x v="0"/>
    <x v="1626"/>
    <x v="1326"/>
    <s v="N/A"/>
    <x v="4"/>
    <x v="6"/>
    <x v="1674"/>
    <x v="0"/>
    <x v="3"/>
  </r>
  <r>
    <x v="1714"/>
    <x v="64"/>
    <x v="158"/>
    <x v="0"/>
    <x v="3"/>
    <x v="5"/>
    <x v="3"/>
    <x v="1627"/>
    <x v="1327"/>
    <s v="N/A"/>
    <x v="3"/>
    <x v="17"/>
    <x v="1675"/>
    <x v="0"/>
    <x v="1"/>
  </r>
  <r>
    <x v="1715"/>
    <x v="35"/>
    <x v="193"/>
    <x v="1"/>
    <x v="2"/>
    <x v="9"/>
    <x v="3"/>
    <x v="1628"/>
    <x v="522"/>
    <s v="N/A"/>
    <x v="3"/>
    <x v="17"/>
    <x v="1676"/>
    <x v="0"/>
    <x v="2"/>
  </r>
  <r>
    <x v="1716"/>
    <x v="21"/>
    <x v="262"/>
    <x v="1"/>
    <x v="2"/>
    <x v="9"/>
    <x v="0"/>
    <x v="1629"/>
    <x v="1328"/>
    <s v="N/A"/>
    <x v="0"/>
    <x v="10"/>
    <x v="1677"/>
    <x v="0"/>
    <x v="2"/>
  </r>
  <r>
    <x v="1717"/>
    <x v="422"/>
    <x v="304"/>
    <x v="0"/>
    <x v="2"/>
    <x v="4"/>
    <x v="2"/>
    <x v="1630"/>
    <x v="1329"/>
    <s v="N/A"/>
    <x v="6"/>
    <x v="15"/>
    <x v="1678"/>
    <x v="0"/>
    <x v="3"/>
  </r>
  <r>
    <x v="1718"/>
    <x v="274"/>
    <x v="145"/>
    <x v="1"/>
    <x v="2"/>
    <x v="4"/>
    <x v="0"/>
    <x v="1631"/>
    <x v="111"/>
    <s v="N/A"/>
    <x v="6"/>
    <x v="15"/>
    <x v="1679"/>
    <x v="0"/>
    <x v="3"/>
  </r>
  <r>
    <x v="1719"/>
    <x v="118"/>
    <x v="386"/>
    <x v="1"/>
    <x v="4"/>
    <x v="10"/>
    <x v="0"/>
    <x v="1632"/>
    <x v="1330"/>
    <s v="N/A"/>
    <x v="3"/>
    <x v="7"/>
    <x v="1680"/>
    <x v="0"/>
    <x v="2"/>
  </r>
  <r>
    <x v="1720"/>
    <x v="261"/>
    <x v="172"/>
    <x v="1"/>
    <x v="2"/>
    <x v="4"/>
    <x v="0"/>
    <x v="1633"/>
    <x v="797"/>
    <s v="N/A"/>
    <x v="6"/>
    <x v="15"/>
    <x v="1681"/>
    <x v="0"/>
    <x v="0"/>
  </r>
  <r>
    <x v="1721"/>
    <x v="214"/>
    <x v="62"/>
    <x v="1"/>
    <x v="2"/>
    <x v="6"/>
    <x v="2"/>
    <x v="371"/>
    <x v="1331"/>
    <s v="N/A"/>
    <x v="6"/>
    <x v="21"/>
    <x v="1682"/>
    <x v="0"/>
    <x v="0"/>
  </r>
  <r>
    <x v="1722"/>
    <x v="232"/>
    <x v="88"/>
    <x v="0"/>
    <x v="2"/>
    <x v="9"/>
    <x v="0"/>
    <x v="1634"/>
    <x v="1109"/>
    <s v="N/A"/>
    <x v="1"/>
    <x v="5"/>
    <x v="1683"/>
    <x v="0"/>
    <x v="2"/>
  </r>
  <r>
    <x v="1723"/>
    <x v="423"/>
    <x v="666"/>
    <x v="1"/>
    <x v="2"/>
    <x v="4"/>
    <x v="1"/>
    <x v="1635"/>
    <x v="1332"/>
    <s v="N/A"/>
    <x v="1"/>
    <x v="1"/>
    <x v="1684"/>
    <x v="0"/>
    <x v="1"/>
  </r>
  <r>
    <x v="1724"/>
    <x v="21"/>
    <x v="667"/>
    <x v="1"/>
    <x v="2"/>
    <x v="9"/>
    <x v="0"/>
    <x v="1636"/>
    <x v="1333"/>
    <s v="N/A"/>
    <x v="4"/>
    <x v="12"/>
    <x v="1685"/>
    <x v="0"/>
    <x v="2"/>
  </r>
  <r>
    <x v="1725"/>
    <x v="424"/>
    <x v="620"/>
    <x v="1"/>
    <x v="2"/>
    <x v="9"/>
    <x v="3"/>
    <x v="1637"/>
    <x v="1334"/>
    <s v="N/A"/>
    <x v="3"/>
    <x v="4"/>
    <x v="1686"/>
    <x v="0"/>
    <x v="0"/>
  </r>
  <r>
    <x v="1726"/>
    <x v="25"/>
    <x v="500"/>
    <x v="0"/>
    <x v="1"/>
    <x v="3"/>
    <x v="0"/>
    <x v="1638"/>
    <x v="1335"/>
    <d v="2023-06-01T00:00:00"/>
    <x v="1"/>
    <x v="1"/>
    <x v="1687"/>
    <x v="0"/>
    <x v="2"/>
  </r>
  <r>
    <x v="1727"/>
    <x v="100"/>
    <x v="45"/>
    <x v="1"/>
    <x v="3"/>
    <x v="18"/>
    <x v="0"/>
    <x v="1304"/>
    <x v="1336"/>
    <s v="N/A"/>
    <x v="0"/>
    <x v="0"/>
    <x v="1688"/>
    <x v="0"/>
    <x v="0"/>
  </r>
  <r>
    <x v="1728"/>
    <x v="126"/>
    <x v="659"/>
    <x v="1"/>
    <x v="2"/>
    <x v="6"/>
    <x v="2"/>
    <x v="1639"/>
    <x v="340"/>
    <s v="N/A"/>
    <x v="3"/>
    <x v="17"/>
    <x v="1689"/>
    <x v="0"/>
    <x v="3"/>
  </r>
  <r>
    <x v="1729"/>
    <x v="73"/>
    <x v="32"/>
    <x v="1"/>
    <x v="2"/>
    <x v="6"/>
    <x v="1"/>
    <x v="107"/>
    <x v="1337"/>
    <s v="N/A"/>
    <x v="1"/>
    <x v="1"/>
    <x v="1690"/>
    <x v="0"/>
    <x v="2"/>
  </r>
  <r>
    <x v="1730"/>
    <x v="61"/>
    <x v="62"/>
    <x v="0"/>
    <x v="7"/>
    <x v="20"/>
    <x v="1"/>
    <x v="1640"/>
    <x v="1338"/>
    <s v="N/A"/>
    <x v="6"/>
    <x v="19"/>
    <x v="1691"/>
    <x v="0"/>
    <x v="2"/>
  </r>
  <r>
    <x v="1731"/>
    <x v="376"/>
    <x v="359"/>
    <x v="1"/>
    <x v="2"/>
    <x v="4"/>
    <x v="0"/>
    <x v="1641"/>
    <x v="1339"/>
    <s v="N/A"/>
    <x v="1"/>
    <x v="1"/>
    <x v="1692"/>
    <x v="0"/>
    <x v="2"/>
  </r>
  <r>
    <x v="1732"/>
    <x v="266"/>
    <x v="231"/>
    <x v="1"/>
    <x v="2"/>
    <x v="4"/>
    <x v="0"/>
    <x v="1642"/>
    <x v="1340"/>
    <s v="N/A"/>
    <x v="3"/>
    <x v="4"/>
    <x v="1693"/>
    <x v="0"/>
    <x v="0"/>
  </r>
  <r>
    <x v="1733"/>
    <x v="284"/>
    <x v="45"/>
    <x v="0"/>
    <x v="2"/>
    <x v="4"/>
    <x v="1"/>
    <x v="1643"/>
    <x v="1341"/>
    <s v="N/A"/>
    <x v="0"/>
    <x v="10"/>
    <x v="1694"/>
    <x v="0"/>
    <x v="2"/>
  </r>
  <r>
    <x v="1734"/>
    <x v="50"/>
    <x v="105"/>
    <x v="1"/>
    <x v="2"/>
    <x v="4"/>
    <x v="0"/>
    <x v="1644"/>
    <x v="1342"/>
    <s v="N/A"/>
    <x v="1"/>
    <x v="5"/>
    <x v="1695"/>
    <x v="0"/>
    <x v="0"/>
  </r>
  <r>
    <x v="1735"/>
    <x v="33"/>
    <x v="488"/>
    <x v="1"/>
    <x v="2"/>
    <x v="9"/>
    <x v="0"/>
    <x v="1645"/>
    <x v="1343"/>
    <s v="N/A"/>
    <x v="3"/>
    <x v="7"/>
    <x v="1696"/>
    <x v="0"/>
    <x v="2"/>
  </r>
  <r>
    <x v="1736"/>
    <x v="244"/>
    <x v="668"/>
    <x v="0"/>
    <x v="7"/>
    <x v="20"/>
    <x v="0"/>
    <x v="1646"/>
    <x v="1344"/>
    <s v="N/A"/>
    <x v="4"/>
    <x v="6"/>
    <x v="1697"/>
    <x v="0"/>
    <x v="0"/>
  </r>
  <r>
    <x v="1737"/>
    <x v="33"/>
    <x v="35"/>
    <x v="0"/>
    <x v="3"/>
    <x v="18"/>
    <x v="0"/>
    <x v="1647"/>
    <x v="1345"/>
    <s v="N/A"/>
    <x v="4"/>
    <x v="8"/>
    <x v="1698"/>
    <x v="0"/>
    <x v="0"/>
  </r>
  <r>
    <x v="1738"/>
    <x v="133"/>
    <x v="669"/>
    <x v="0"/>
    <x v="2"/>
    <x v="4"/>
    <x v="0"/>
    <x v="1648"/>
    <x v="1346"/>
    <s v="N/A"/>
    <x v="0"/>
    <x v="10"/>
    <x v="1699"/>
    <x v="0"/>
    <x v="1"/>
  </r>
  <r>
    <x v="1739"/>
    <x v="73"/>
    <x v="212"/>
    <x v="1"/>
    <x v="2"/>
    <x v="4"/>
    <x v="0"/>
    <x v="572"/>
    <x v="1161"/>
    <s v="N/A"/>
    <x v="2"/>
    <x v="3"/>
    <x v="1700"/>
    <x v="0"/>
    <x v="2"/>
  </r>
  <r>
    <x v="1740"/>
    <x v="33"/>
    <x v="419"/>
    <x v="0"/>
    <x v="2"/>
    <x v="4"/>
    <x v="1"/>
    <x v="1649"/>
    <x v="774"/>
    <s v="N/A"/>
    <x v="6"/>
    <x v="19"/>
    <x v="1701"/>
    <x v="0"/>
    <x v="1"/>
  </r>
  <r>
    <x v="1741"/>
    <x v="37"/>
    <x v="79"/>
    <x v="0"/>
    <x v="2"/>
    <x v="6"/>
    <x v="1"/>
    <x v="1650"/>
    <x v="500"/>
    <s v="N/A"/>
    <x v="1"/>
    <x v="1"/>
    <x v="1702"/>
    <x v="0"/>
    <x v="0"/>
  </r>
  <r>
    <x v="1742"/>
    <x v="42"/>
    <x v="47"/>
    <x v="0"/>
    <x v="1"/>
    <x v="3"/>
    <x v="0"/>
    <x v="1651"/>
    <x v="1347"/>
    <s v="N/A"/>
    <x v="6"/>
    <x v="21"/>
    <x v="1703"/>
    <x v="0"/>
    <x v="3"/>
  </r>
  <r>
    <x v="1743"/>
    <x v="168"/>
    <x v="17"/>
    <x v="1"/>
    <x v="2"/>
    <x v="4"/>
    <x v="0"/>
    <x v="1652"/>
    <x v="1348"/>
    <d v="2022-06-17T00:00:00"/>
    <x v="2"/>
    <x v="3"/>
    <x v="1704"/>
    <x v="0"/>
    <x v="2"/>
  </r>
  <r>
    <x v="1744"/>
    <x v="74"/>
    <x v="120"/>
    <x v="1"/>
    <x v="1"/>
    <x v="1"/>
    <x v="0"/>
    <x v="1653"/>
    <x v="1349"/>
    <s v="N/A"/>
    <x v="5"/>
    <x v="11"/>
    <x v="1705"/>
    <x v="0"/>
    <x v="2"/>
  </r>
  <r>
    <x v="1745"/>
    <x v="425"/>
    <x v="140"/>
    <x v="1"/>
    <x v="4"/>
    <x v="10"/>
    <x v="0"/>
    <x v="1654"/>
    <x v="1350"/>
    <s v="N/A"/>
    <x v="3"/>
    <x v="7"/>
    <x v="1706"/>
    <x v="0"/>
    <x v="0"/>
  </r>
  <r>
    <x v="1746"/>
    <x v="150"/>
    <x v="456"/>
    <x v="1"/>
    <x v="2"/>
    <x v="9"/>
    <x v="3"/>
    <x v="1655"/>
    <x v="1351"/>
    <s v="N/A"/>
    <x v="3"/>
    <x v="17"/>
    <x v="1707"/>
    <x v="0"/>
    <x v="3"/>
  </r>
  <r>
    <x v="1747"/>
    <x v="160"/>
    <x v="165"/>
    <x v="0"/>
    <x v="1"/>
    <x v="1"/>
    <x v="1"/>
    <x v="1656"/>
    <x v="1352"/>
    <s v="N/A"/>
    <x v="5"/>
    <x v="11"/>
    <x v="1708"/>
    <x v="0"/>
    <x v="1"/>
  </r>
  <r>
    <x v="1748"/>
    <x v="111"/>
    <x v="33"/>
    <x v="0"/>
    <x v="2"/>
    <x v="9"/>
    <x v="0"/>
    <x v="1657"/>
    <x v="1353"/>
    <s v="N/A"/>
    <x v="1"/>
    <x v="1"/>
    <x v="1709"/>
    <x v="0"/>
    <x v="0"/>
  </r>
  <r>
    <x v="1749"/>
    <x v="207"/>
    <x v="116"/>
    <x v="0"/>
    <x v="7"/>
    <x v="15"/>
    <x v="0"/>
    <x v="1658"/>
    <x v="1354"/>
    <s v="N/A"/>
    <x v="6"/>
    <x v="19"/>
    <x v="1710"/>
    <x v="0"/>
    <x v="0"/>
  </r>
  <r>
    <x v="1750"/>
    <x v="322"/>
    <x v="22"/>
    <x v="1"/>
    <x v="2"/>
    <x v="6"/>
    <x v="1"/>
    <x v="1659"/>
    <x v="220"/>
    <s v="N/A"/>
    <x v="6"/>
    <x v="19"/>
    <x v="1711"/>
    <x v="0"/>
    <x v="2"/>
  </r>
  <r>
    <x v="1751"/>
    <x v="64"/>
    <x v="324"/>
    <x v="0"/>
    <x v="2"/>
    <x v="4"/>
    <x v="0"/>
    <x v="1660"/>
    <x v="1355"/>
    <s v="N/A"/>
    <x v="3"/>
    <x v="7"/>
    <x v="1712"/>
    <x v="0"/>
    <x v="3"/>
  </r>
  <r>
    <x v="1752"/>
    <x v="178"/>
    <x v="670"/>
    <x v="0"/>
    <x v="2"/>
    <x v="4"/>
    <x v="0"/>
    <x v="1484"/>
    <x v="1356"/>
    <d v="2024-08-10T00:00:00"/>
    <x v="6"/>
    <x v="19"/>
    <x v="1713"/>
    <x v="0"/>
    <x v="2"/>
  </r>
  <r>
    <x v="1753"/>
    <x v="55"/>
    <x v="154"/>
    <x v="1"/>
    <x v="2"/>
    <x v="6"/>
    <x v="1"/>
    <x v="1661"/>
    <x v="1066"/>
    <s v="N/A"/>
    <x v="1"/>
    <x v="1"/>
    <x v="1714"/>
    <x v="0"/>
    <x v="0"/>
  </r>
  <r>
    <x v="1754"/>
    <x v="188"/>
    <x v="671"/>
    <x v="1"/>
    <x v="2"/>
    <x v="4"/>
    <x v="2"/>
    <x v="1662"/>
    <x v="1357"/>
    <s v="N/A"/>
    <x v="6"/>
    <x v="21"/>
    <x v="1715"/>
    <x v="0"/>
    <x v="2"/>
  </r>
  <r>
    <x v="1755"/>
    <x v="149"/>
    <x v="411"/>
    <x v="0"/>
    <x v="2"/>
    <x v="4"/>
    <x v="0"/>
    <x v="1663"/>
    <x v="1186"/>
    <s v="N/A"/>
    <x v="1"/>
    <x v="1"/>
    <x v="1716"/>
    <x v="0"/>
    <x v="2"/>
  </r>
  <r>
    <x v="1756"/>
    <x v="269"/>
    <x v="672"/>
    <x v="1"/>
    <x v="2"/>
    <x v="4"/>
    <x v="1"/>
    <x v="1664"/>
    <x v="1358"/>
    <s v="N/A"/>
    <x v="6"/>
    <x v="19"/>
    <x v="1717"/>
    <x v="0"/>
    <x v="3"/>
  </r>
  <r>
    <x v="1757"/>
    <x v="426"/>
    <x v="541"/>
    <x v="1"/>
    <x v="6"/>
    <x v="19"/>
    <x v="2"/>
    <x v="1665"/>
    <x v="64"/>
    <s v="N/A"/>
    <x v="3"/>
    <x v="17"/>
    <x v="1183"/>
    <x v="0"/>
    <x v="2"/>
  </r>
  <r>
    <x v="1758"/>
    <x v="427"/>
    <x v="308"/>
    <x v="0"/>
    <x v="1"/>
    <x v="3"/>
    <x v="0"/>
    <x v="1666"/>
    <x v="1359"/>
    <s v="N/A"/>
    <x v="0"/>
    <x v="13"/>
    <x v="1718"/>
    <x v="0"/>
    <x v="2"/>
  </r>
  <r>
    <x v="1759"/>
    <x v="33"/>
    <x v="673"/>
    <x v="1"/>
    <x v="1"/>
    <x v="2"/>
    <x v="0"/>
    <x v="1667"/>
    <x v="35"/>
    <s v="N/A"/>
    <x v="5"/>
    <x v="14"/>
    <x v="1719"/>
    <x v="0"/>
    <x v="0"/>
  </r>
  <r>
    <x v="1760"/>
    <x v="38"/>
    <x v="44"/>
    <x v="1"/>
    <x v="2"/>
    <x v="6"/>
    <x v="2"/>
    <x v="1668"/>
    <x v="1360"/>
    <s v="N/A"/>
    <x v="6"/>
    <x v="15"/>
    <x v="1720"/>
    <x v="0"/>
    <x v="0"/>
  </r>
  <r>
    <x v="1761"/>
    <x v="152"/>
    <x v="45"/>
    <x v="0"/>
    <x v="2"/>
    <x v="6"/>
    <x v="1"/>
    <x v="1669"/>
    <x v="67"/>
    <s v="N/A"/>
    <x v="0"/>
    <x v="0"/>
    <x v="1721"/>
    <x v="0"/>
    <x v="3"/>
  </r>
  <r>
    <x v="1762"/>
    <x v="35"/>
    <x v="674"/>
    <x v="1"/>
    <x v="3"/>
    <x v="22"/>
    <x v="1"/>
    <x v="1670"/>
    <x v="324"/>
    <s v="N/A"/>
    <x v="1"/>
    <x v="1"/>
    <x v="1722"/>
    <x v="0"/>
    <x v="0"/>
  </r>
  <r>
    <x v="1763"/>
    <x v="272"/>
    <x v="261"/>
    <x v="0"/>
    <x v="2"/>
    <x v="4"/>
    <x v="0"/>
    <x v="1671"/>
    <x v="1361"/>
    <s v="N/A"/>
    <x v="3"/>
    <x v="17"/>
    <x v="1723"/>
    <x v="0"/>
    <x v="0"/>
  </r>
  <r>
    <x v="1764"/>
    <x v="146"/>
    <x v="418"/>
    <x v="0"/>
    <x v="2"/>
    <x v="4"/>
    <x v="0"/>
    <x v="1672"/>
    <x v="550"/>
    <s v="N/A"/>
    <x v="1"/>
    <x v="5"/>
    <x v="1724"/>
    <x v="0"/>
    <x v="3"/>
  </r>
  <r>
    <x v="1765"/>
    <x v="123"/>
    <x v="36"/>
    <x v="0"/>
    <x v="1"/>
    <x v="2"/>
    <x v="2"/>
    <x v="1673"/>
    <x v="762"/>
    <s v="N/A"/>
    <x v="1"/>
    <x v="2"/>
    <x v="1725"/>
    <x v="0"/>
    <x v="3"/>
  </r>
  <r>
    <x v="1766"/>
    <x v="110"/>
    <x v="675"/>
    <x v="0"/>
    <x v="2"/>
    <x v="6"/>
    <x v="0"/>
    <x v="1674"/>
    <x v="1362"/>
    <s v="N/A"/>
    <x v="3"/>
    <x v="7"/>
    <x v="1726"/>
    <x v="0"/>
    <x v="0"/>
  </r>
  <r>
    <x v="1767"/>
    <x v="63"/>
    <x v="486"/>
    <x v="1"/>
    <x v="2"/>
    <x v="4"/>
    <x v="2"/>
    <x v="1675"/>
    <x v="1363"/>
    <s v="N/A"/>
    <x v="6"/>
    <x v="21"/>
    <x v="1727"/>
    <x v="0"/>
    <x v="2"/>
  </r>
  <r>
    <x v="1768"/>
    <x v="428"/>
    <x v="50"/>
    <x v="0"/>
    <x v="2"/>
    <x v="6"/>
    <x v="2"/>
    <x v="1676"/>
    <x v="1364"/>
    <s v="N/A"/>
    <x v="1"/>
    <x v="2"/>
    <x v="1728"/>
    <x v="0"/>
    <x v="2"/>
  </r>
  <r>
    <x v="1769"/>
    <x v="108"/>
    <x v="662"/>
    <x v="1"/>
    <x v="2"/>
    <x v="6"/>
    <x v="0"/>
    <x v="1677"/>
    <x v="1365"/>
    <s v="N/A"/>
    <x v="1"/>
    <x v="5"/>
    <x v="1729"/>
    <x v="0"/>
    <x v="2"/>
  </r>
  <r>
    <x v="1770"/>
    <x v="336"/>
    <x v="83"/>
    <x v="0"/>
    <x v="2"/>
    <x v="4"/>
    <x v="0"/>
    <x v="1678"/>
    <x v="1324"/>
    <d v="2018-03-11T00:00:00"/>
    <x v="1"/>
    <x v="5"/>
    <x v="1730"/>
    <x v="0"/>
    <x v="1"/>
  </r>
  <r>
    <x v="1771"/>
    <x v="147"/>
    <x v="157"/>
    <x v="1"/>
    <x v="2"/>
    <x v="9"/>
    <x v="0"/>
    <x v="1679"/>
    <x v="1366"/>
    <s v="N/A"/>
    <x v="4"/>
    <x v="8"/>
    <x v="1731"/>
    <x v="0"/>
    <x v="2"/>
  </r>
  <r>
    <x v="1772"/>
    <x v="429"/>
    <x v="204"/>
    <x v="0"/>
    <x v="2"/>
    <x v="9"/>
    <x v="3"/>
    <x v="1609"/>
    <x v="1"/>
    <s v="N/A"/>
    <x v="3"/>
    <x v="17"/>
    <x v="1732"/>
    <x v="0"/>
    <x v="0"/>
  </r>
  <r>
    <x v="1773"/>
    <x v="221"/>
    <x v="132"/>
    <x v="1"/>
    <x v="2"/>
    <x v="4"/>
    <x v="2"/>
    <x v="1680"/>
    <x v="912"/>
    <d v="2018-11-17T00:00:00"/>
    <x v="3"/>
    <x v="4"/>
    <x v="1733"/>
    <x v="0"/>
    <x v="3"/>
  </r>
  <r>
    <x v="1774"/>
    <x v="107"/>
    <x v="386"/>
    <x v="0"/>
    <x v="7"/>
    <x v="16"/>
    <x v="0"/>
    <x v="1236"/>
    <x v="905"/>
    <d v="2022-08-23T00:00:00"/>
    <x v="0"/>
    <x v="0"/>
    <x v="1734"/>
    <x v="0"/>
    <x v="2"/>
  </r>
  <r>
    <x v="1775"/>
    <x v="132"/>
    <x v="375"/>
    <x v="1"/>
    <x v="2"/>
    <x v="4"/>
    <x v="2"/>
    <x v="1681"/>
    <x v="1367"/>
    <s v="N/A"/>
    <x v="6"/>
    <x v="21"/>
    <x v="1735"/>
    <x v="0"/>
    <x v="3"/>
  </r>
  <r>
    <x v="1776"/>
    <x v="97"/>
    <x v="341"/>
    <x v="1"/>
    <x v="1"/>
    <x v="1"/>
    <x v="0"/>
    <x v="1682"/>
    <x v="1347"/>
    <s v="N/A"/>
    <x v="1"/>
    <x v="2"/>
    <x v="1736"/>
    <x v="0"/>
    <x v="2"/>
  </r>
  <r>
    <x v="1777"/>
    <x v="254"/>
    <x v="333"/>
    <x v="0"/>
    <x v="7"/>
    <x v="16"/>
    <x v="3"/>
    <x v="1683"/>
    <x v="1368"/>
    <s v="N/A"/>
    <x v="3"/>
    <x v="25"/>
    <x v="1737"/>
    <x v="0"/>
    <x v="3"/>
  </r>
  <r>
    <x v="1778"/>
    <x v="50"/>
    <x v="206"/>
    <x v="1"/>
    <x v="2"/>
    <x v="9"/>
    <x v="2"/>
    <x v="1684"/>
    <x v="1183"/>
    <s v="N/A"/>
    <x v="1"/>
    <x v="2"/>
    <x v="1738"/>
    <x v="0"/>
    <x v="2"/>
  </r>
  <r>
    <x v="1779"/>
    <x v="193"/>
    <x v="590"/>
    <x v="0"/>
    <x v="2"/>
    <x v="4"/>
    <x v="0"/>
    <x v="1685"/>
    <x v="1369"/>
    <s v="N/A"/>
    <x v="1"/>
    <x v="5"/>
    <x v="1739"/>
    <x v="0"/>
    <x v="3"/>
  </r>
  <r>
    <x v="1780"/>
    <x v="349"/>
    <x v="676"/>
    <x v="0"/>
    <x v="2"/>
    <x v="6"/>
    <x v="0"/>
    <x v="1686"/>
    <x v="425"/>
    <s v="N/A"/>
    <x v="6"/>
    <x v="21"/>
    <x v="1740"/>
    <x v="0"/>
    <x v="0"/>
  </r>
  <r>
    <x v="1781"/>
    <x v="53"/>
    <x v="286"/>
    <x v="0"/>
    <x v="2"/>
    <x v="4"/>
    <x v="0"/>
    <x v="1687"/>
    <x v="800"/>
    <s v="N/A"/>
    <x v="3"/>
    <x v="4"/>
    <x v="1741"/>
    <x v="0"/>
    <x v="2"/>
  </r>
  <r>
    <x v="1782"/>
    <x v="278"/>
    <x v="45"/>
    <x v="1"/>
    <x v="2"/>
    <x v="4"/>
    <x v="1"/>
    <x v="1688"/>
    <x v="1370"/>
    <s v="N/A"/>
    <x v="0"/>
    <x v="13"/>
    <x v="294"/>
    <x v="0"/>
    <x v="3"/>
  </r>
  <r>
    <x v="1783"/>
    <x v="27"/>
    <x v="430"/>
    <x v="1"/>
    <x v="2"/>
    <x v="4"/>
    <x v="0"/>
    <x v="1689"/>
    <x v="753"/>
    <s v="N/A"/>
    <x v="2"/>
    <x v="9"/>
    <x v="1742"/>
    <x v="0"/>
    <x v="3"/>
  </r>
  <r>
    <x v="1784"/>
    <x v="69"/>
    <x v="381"/>
    <x v="0"/>
    <x v="2"/>
    <x v="4"/>
    <x v="0"/>
    <x v="1690"/>
    <x v="1371"/>
    <s v="N/A"/>
    <x v="6"/>
    <x v="15"/>
    <x v="1743"/>
    <x v="0"/>
    <x v="0"/>
  </r>
  <r>
    <x v="1785"/>
    <x v="398"/>
    <x v="277"/>
    <x v="1"/>
    <x v="2"/>
    <x v="9"/>
    <x v="3"/>
    <x v="1691"/>
    <x v="670"/>
    <s v="N/A"/>
    <x v="3"/>
    <x v="4"/>
    <x v="1744"/>
    <x v="0"/>
    <x v="2"/>
  </r>
  <r>
    <x v="1786"/>
    <x v="430"/>
    <x v="505"/>
    <x v="1"/>
    <x v="2"/>
    <x v="4"/>
    <x v="0"/>
    <x v="53"/>
    <x v="1168"/>
    <s v="N/A"/>
    <x v="4"/>
    <x v="8"/>
    <x v="1745"/>
    <x v="0"/>
    <x v="1"/>
  </r>
  <r>
    <x v="1787"/>
    <x v="7"/>
    <x v="342"/>
    <x v="1"/>
    <x v="2"/>
    <x v="4"/>
    <x v="0"/>
    <x v="1692"/>
    <x v="1372"/>
    <d v="2021-06-11T00:00:00"/>
    <x v="1"/>
    <x v="1"/>
    <x v="1746"/>
    <x v="0"/>
    <x v="2"/>
  </r>
  <r>
    <x v="1788"/>
    <x v="307"/>
    <x v="17"/>
    <x v="1"/>
    <x v="2"/>
    <x v="6"/>
    <x v="0"/>
    <x v="54"/>
    <x v="1373"/>
    <s v="N/A"/>
    <x v="6"/>
    <x v="19"/>
    <x v="1747"/>
    <x v="0"/>
    <x v="0"/>
  </r>
  <r>
    <x v="1789"/>
    <x v="37"/>
    <x v="326"/>
    <x v="1"/>
    <x v="2"/>
    <x v="4"/>
    <x v="0"/>
    <x v="1693"/>
    <x v="1374"/>
    <s v="N/A"/>
    <x v="0"/>
    <x v="13"/>
    <x v="1337"/>
    <x v="0"/>
    <x v="3"/>
  </r>
  <r>
    <x v="1790"/>
    <x v="154"/>
    <x v="535"/>
    <x v="1"/>
    <x v="5"/>
    <x v="21"/>
    <x v="3"/>
    <x v="1694"/>
    <x v="1375"/>
    <s v="N/A"/>
    <x v="0"/>
    <x v="23"/>
    <x v="1748"/>
    <x v="0"/>
    <x v="3"/>
  </r>
  <r>
    <x v="1791"/>
    <x v="278"/>
    <x v="62"/>
    <x v="1"/>
    <x v="2"/>
    <x v="6"/>
    <x v="2"/>
    <x v="1695"/>
    <x v="1376"/>
    <s v="N/A"/>
    <x v="6"/>
    <x v="15"/>
    <x v="1749"/>
    <x v="0"/>
    <x v="2"/>
  </r>
  <r>
    <x v="1792"/>
    <x v="24"/>
    <x v="154"/>
    <x v="0"/>
    <x v="2"/>
    <x v="4"/>
    <x v="2"/>
    <x v="1696"/>
    <x v="584"/>
    <s v="N/A"/>
    <x v="3"/>
    <x v="17"/>
    <x v="1750"/>
    <x v="0"/>
    <x v="2"/>
  </r>
  <r>
    <x v="1793"/>
    <x v="27"/>
    <x v="645"/>
    <x v="0"/>
    <x v="2"/>
    <x v="6"/>
    <x v="0"/>
    <x v="1697"/>
    <x v="1377"/>
    <s v="N/A"/>
    <x v="6"/>
    <x v="19"/>
    <x v="1751"/>
    <x v="0"/>
    <x v="2"/>
  </r>
  <r>
    <x v="1794"/>
    <x v="202"/>
    <x v="319"/>
    <x v="1"/>
    <x v="2"/>
    <x v="6"/>
    <x v="0"/>
    <x v="1698"/>
    <x v="1378"/>
    <s v="N/A"/>
    <x v="6"/>
    <x v="15"/>
    <x v="1752"/>
    <x v="0"/>
    <x v="2"/>
  </r>
  <r>
    <x v="1795"/>
    <x v="271"/>
    <x v="92"/>
    <x v="0"/>
    <x v="2"/>
    <x v="9"/>
    <x v="0"/>
    <x v="1699"/>
    <x v="1379"/>
    <s v="N/A"/>
    <x v="2"/>
    <x v="3"/>
    <x v="1753"/>
    <x v="0"/>
    <x v="2"/>
  </r>
  <r>
    <x v="1796"/>
    <x v="57"/>
    <x v="677"/>
    <x v="0"/>
    <x v="2"/>
    <x v="6"/>
    <x v="2"/>
    <x v="1700"/>
    <x v="1380"/>
    <s v="N/A"/>
    <x v="1"/>
    <x v="2"/>
    <x v="1754"/>
    <x v="0"/>
    <x v="0"/>
  </r>
  <r>
    <x v="1797"/>
    <x v="125"/>
    <x v="244"/>
    <x v="1"/>
    <x v="6"/>
    <x v="14"/>
    <x v="0"/>
    <x v="1701"/>
    <x v="574"/>
    <s v="N/A"/>
    <x v="4"/>
    <x v="8"/>
    <x v="1755"/>
    <x v="0"/>
    <x v="0"/>
  </r>
  <r>
    <x v="1798"/>
    <x v="42"/>
    <x v="161"/>
    <x v="1"/>
    <x v="2"/>
    <x v="9"/>
    <x v="0"/>
    <x v="1702"/>
    <x v="439"/>
    <s v="N/A"/>
    <x v="1"/>
    <x v="5"/>
    <x v="1756"/>
    <x v="0"/>
    <x v="0"/>
  </r>
  <r>
    <x v="1799"/>
    <x v="289"/>
    <x v="45"/>
    <x v="1"/>
    <x v="5"/>
    <x v="21"/>
    <x v="1"/>
    <x v="676"/>
    <x v="1236"/>
    <s v="N/A"/>
    <x v="0"/>
    <x v="13"/>
    <x v="1757"/>
    <x v="0"/>
    <x v="1"/>
  </r>
  <r>
    <x v="1800"/>
    <x v="174"/>
    <x v="678"/>
    <x v="1"/>
    <x v="2"/>
    <x v="4"/>
    <x v="0"/>
    <x v="1703"/>
    <x v="381"/>
    <d v="2020-04-17T00:00:00"/>
    <x v="3"/>
    <x v="4"/>
    <x v="1758"/>
    <x v="0"/>
    <x v="2"/>
  </r>
  <r>
    <x v="1801"/>
    <x v="300"/>
    <x v="161"/>
    <x v="1"/>
    <x v="2"/>
    <x v="9"/>
    <x v="2"/>
    <x v="1704"/>
    <x v="1381"/>
    <s v="N/A"/>
    <x v="1"/>
    <x v="2"/>
    <x v="1759"/>
    <x v="0"/>
    <x v="2"/>
  </r>
  <r>
    <x v="1802"/>
    <x v="362"/>
    <x v="36"/>
    <x v="0"/>
    <x v="2"/>
    <x v="4"/>
    <x v="0"/>
    <x v="1705"/>
    <x v="997"/>
    <s v="N/A"/>
    <x v="3"/>
    <x v="7"/>
    <x v="1760"/>
    <x v="0"/>
    <x v="0"/>
  </r>
  <r>
    <x v="1803"/>
    <x v="24"/>
    <x v="679"/>
    <x v="0"/>
    <x v="2"/>
    <x v="9"/>
    <x v="0"/>
    <x v="1706"/>
    <x v="159"/>
    <s v="N/A"/>
    <x v="1"/>
    <x v="2"/>
    <x v="1761"/>
    <x v="0"/>
    <x v="2"/>
  </r>
  <r>
    <x v="1804"/>
    <x v="431"/>
    <x v="36"/>
    <x v="0"/>
    <x v="2"/>
    <x v="4"/>
    <x v="1"/>
    <x v="574"/>
    <x v="810"/>
    <d v="2021-02-11T00:00:00"/>
    <x v="0"/>
    <x v="0"/>
    <x v="1762"/>
    <x v="0"/>
    <x v="3"/>
  </r>
  <r>
    <x v="1805"/>
    <x v="105"/>
    <x v="194"/>
    <x v="1"/>
    <x v="1"/>
    <x v="2"/>
    <x v="1"/>
    <x v="1707"/>
    <x v="1382"/>
    <s v="N/A"/>
    <x v="4"/>
    <x v="12"/>
    <x v="1763"/>
    <x v="0"/>
    <x v="0"/>
  </r>
  <r>
    <x v="1806"/>
    <x v="157"/>
    <x v="195"/>
    <x v="0"/>
    <x v="2"/>
    <x v="4"/>
    <x v="0"/>
    <x v="1708"/>
    <x v="1383"/>
    <s v="N/A"/>
    <x v="3"/>
    <x v="7"/>
    <x v="1764"/>
    <x v="0"/>
    <x v="2"/>
  </r>
  <r>
    <x v="1807"/>
    <x v="57"/>
    <x v="135"/>
    <x v="0"/>
    <x v="2"/>
    <x v="4"/>
    <x v="1"/>
    <x v="1709"/>
    <x v="1384"/>
    <s v="N/A"/>
    <x v="0"/>
    <x v="10"/>
    <x v="1765"/>
    <x v="0"/>
    <x v="2"/>
  </r>
  <r>
    <x v="1808"/>
    <x v="24"/>
    <x v="363"/>
    <x v="1"/>
    <x v="2"/>
    <x v="6"/>
    <x v="1"/>
    <x v="1710"/>
    <x v="1385"/>
    <s v="N/A"/>
    <x v="6"/>
    <x v="19"/>
    <x v="1766"/>
    <x v="0"/>
    <x v="1"/>
  </r>
  <r>
    <x v="1809"/>
    <x v="71"/>
    <x v="23"/>
    <x v="0"/>
    <x v="3"/>
    <x v="18"/>
    <x v="1"/>
    <x v="1711"/>
    <x v="1386"/>
    <s v="N/A"/>
    <x v="6"/>
    <x v="19"/>
    <x v="1767"/>
    <x v="0"/>
    <x v="1"/>
  </r>
  <r>
    <x v="1810"/>
    <x v="432"/>
    <x v="567"/>
    <x v="1"/>
    <x v="2"/>
    <x v="6"/>
    <x v="1"/>
    <x v="1712"/>
    <x v="1387"/>
    <s v="N/A"/>
    <x v="0"/>
    <x v="0"/>
    <x v="1768"/>
    <x v="0"/>
    <x v="2"/>
  </r>
  <r>
    <x v="1811"/>
    <x v="341"/>
    <x v="395"/>
    <x v="1"/>
    <x v="2"/>
    <x v="4"/>
    <x v="0"/>
    <x v="1713"/>
    <x v="1388"/>
    <s v="N/A"/>
    <x v="3"/>
    <x v="7"/>
    <x v="1769"/>
    <x v="0"/>
    <x v="0"/>
  </r>
  <r>
    <x v="1812"/>
    <x v="401"/>
    <x v="261"/>
    <x v="1"/>
    <x v="2"/>
    <x v="4"/>
    <x v="1"/>
    <x v="1714"/>
    <x v="631"/>
    <s v="N/A"/>
    <x v="6"/>
    <x v="19"/>
    <x v="1770"/>
    <x v="0"/>
    <x v="1"/>
  </r>
  <r>
    <x v="1813"/>
    <x v="64"/>
    <x v="31"/>
    <x v="0"/>
    <x v="2"/>
    <x v="6"/>
    <x v="0"/>
    <x v="1715"/>
    <x v="1389"/>
    <s v="N/A"/>
    <x v="3"/>
    <x v="4"/>
    <x v="1771"/>
    <x v="0"/>
    <x v="2"/>
  </r>
  <r>
    <x v="1814"/>
    <x v="45"/>
    <x v="14"/>
    <x v="1"/>
    <x v="6"/>
    <x v="19"/>
    <x v="1"/>
    <x v="1716"/>
    <x v="1390"/>
    <s v="N/A"/>
    <x v="1"/>
    <x v="1"/>
    <x v="1772"/>
    <x v="0"/>
    <x v="1"/>
  </r>
  <r>
    <x v="1815"/>
    <x v="0"/>
    <x v="680"/>
    <x v="0"/>
    <x v="2"/>
    <x v="9"/>
    <x v="0"/>
    <x v="1717"/>
    <x v="1391"/>
    <s v="N/A"/>
    <x v="1"/>
    <x v="2"/>
    <x v="1773"/>
    <x v="0"/>
    <x v="2"/>
  </r>
  <r>
    <x v="1816"/>
    <x v="19"/>
    <x v="45"/>
    <x v="1"/>
    <x v="1"/>
    <x v="3"/>
    <x v="0"/>
    <x v="1613"/>
    <x v="689"/>
    <s v="N/A"/>
    <x v="0"/>
    <x v="23"/>
    <x v="1774"/>
    <x v="0"/>
    <x v="2"/>
  </r>
  <r>
    <x v="1817"/>
    <x v="16"/>
    <x v="555"/>
    <x v="1"/>
    <x v="2"/>
    <x v="9"/>
    <x v="0"/>
    <x v="1718"/>
    <x v="404"/>
    <s v="N/A"/>
    <x v="1"/>
    <x v="5"/>
    <x v="1775"/>
    <x v="0"/>
    <x v="2"/>
  </r>
  <r>
    <x v="1818"/>
    <x v="428"/>
    <x v="204"/>
    <x v="1"/>
    <x v="2"/>
    <x v="9"/>
    <x v="0"/>
    <x v="1719"/>
    <x v="1268"/>
    <s v="N/A"/>
    <x v="3"/>
    <x v="4"/>
    <x v="1776"/>
    <x v="0"/>
    <x v="2"/>
  </r>
  <r>
    <x v="1819"/>
    <x v="168"/>
    <x v="323"/>
    <x v="0"/>
    <x v="2"/>
    <x v="9"/>
    <x v="0"/>
    <x v="1720"/>
    <x v="465"/>
    <s v="N/A"/>
    <x v="1"/>
    <x v="5"/>
    <x v="1777"/>
    <x v="0"/>
    <x v="0"/>
  </r>
  <r>
    <x v="1820"/>
    <x v="50"/>
    <x v="553"/>
    <x v="1"/>
    <x v="2"/>
    <x v="4"/>
    <x v="0"/>
    <x v="1721"/>
    <x v="1392"/>
    <s v="N/A"/>
    <x v="6"/>
    <x v="15"/>
    <x v="1778"/>
    <x v="0"/>
    <x v="2"/>
  </r>
  <r>
    <x v="1821"/>
    <x v="433"/>
    <x v="14"/>
    <x v="1"/>
    <x v="7"/>
    <x v="20"/>
    <x v="2"/>
    <x v="1722"/>
    <x v="1393"/>
    <s v="N/A"/>
    <x v="1"/>
    <x v="2"/>
    <x v="1779"/>
    <x v="0"/>
    <x v="3"/>
  </r>
  <r>
    <x v="1822"/>
    <x v="434"/>
    <x v="160"/>
    <x v="1"/>
    <x v="2"/>
    <x v="9"/>
    <x v="0"/>
    <x v="1723"/>
    <x v="1394"/>
    <s v="N/A"/>
    <x v="1"/>
    <x v="1"/>
    <x v="1780"/>
    <x v="0"/>
    <x v="3"/>
  </r>
  <r>
    <x v="1823"/>
    <x v="70"/>
    <x v="45"/>
    <x v="1"/>
    <x v="2"/>
    <x v="4"/>
    <x v="1"/>
    <x v="1332"/>
    <x v="1395"/>
    <s v="N/A"/>
    <x v="1"/>
    <x v="1"/>
    <x v="1781"/>
    <x v="0"/>
    <x v="3"/>
  </r>
  <r>
    <x v="1824"/>
    <x v="342"/>
    <x v="681"/>
    <x v="0"/>
    <x v="2"/>
    <x v="9"/>
    <x v="1"/>
    <x v="1724"/>
    <x v="1396"/>
    <s v="N/A"/>
    <x v="0"/>
    <x v="13"/>
    <x v="1782"/>
    <x v="0"/>
    <x v="0"/>
  </r>
  <r>
    <x v="1825"/>
    <x v="233"/>
    <x v="7"/>
    <x v="1"/>
    <x v="5"/>
    <x v="21"/>
    <x v="2"/>
    <x v="1725"/>
    <x v="1397"/>
    <s v="N/A"/>
    <x v="1"/>
    <x v="2"/>
    <x v="1783"/>
    <x v="0"/>
    <x v="2"/>
  </r>
  <r>
    <x v="1826"/>
    <x v="212"/>
    <x v="160"/>
    <x v="0"/>
    <x v="7"/>
    <x v="20"/>
    <x v="3"/>
    <x v="1726"/>
    <x v="1398"/>
    <s v="N/A"/>
    <x v="2"/>
    <x v="16"/>
    <x v="1784"/>
    <x v="0"/>
    <x v="3"/>
  </r>
  <r>
    <x v="1827"/>
    <x v="192"/>
    <x v="45"/>
    <x v="0"/>
    <x v="4"/>
    <x v="7"/>
    <x v="0"/>
    <x v="1727"/>
    <x v="1205"/>
    <d v="2024-05-19T00:00:00"/>
    <x v="1"/>
    <x v="1"/>
    <x v="1785"/>
    <x v="0"/>
    <x v="2"/>
  </r>
  <r>
    <x v="1828"/>
    <x v="33"/>
    <x v="353"/>
    <x v="1"/>
    <x v="2"/>
    <x v="6"/>
    <x v="2"/>
    <x v="1728"/>
    <x v="1399"/>
    <s v="N/A"/>
    <x v="1"/>
    <x v="2"/>
    <x v="1786"/>
    <x v="0"/>
    <x v="3"/>
  </r>
  <r>
    <x v="1829"/>
    <x v="108"/>
    <x v="155"/>
    <x v="1"/>
    <x v="2"/>
    <x v="4"/>
    <x v="1"/>
    <x v="1729"/>
    <x v="443"/>
    <s v="N/A"/>
    <x v="0"/>
    <x v="10"/>
    <x v="1787"/>
    <x v="0"/>
    <x v="2"/>
  </r>
  <r>
    <x v="1830"/>
    <x v="15"/>
    <x v="682"/>
    <x v="1"/>
    <x v="7"/>
    <x v="16"/>
    <x v="0"/>
    <x v="1730"/>
    <x v="1400"/>
    <s v="N/A"/>
    <x v="2"/>
    <x v="9"/>
    <x v="1788"/>
    <x v="0"/>
    <x v="2"/>
  </r>
  <r>
    <x v="1831"/>
    <x v="69"/>
    <x v="317"/>
    <x v="0"/>
    <x v="2"/>
    <x v="4"/>
    <x v="0"/>
    <x v="1731"/>
    <x v="1274"/>
    <s v="N/A"/>
    <x v="6"/>
    <x v="15"/>
    <x v="1334"/>
    <x v="0"/>
    <x v="2"/>
  </r>
  <r>
    <x v="1832"/>
    <x v="25"/>
    <x v="114"/>
    <x v="1"/>
    <x v="1"/>
    <x v="2"/>
    <x v="2"/>
    <x v="1732"/>
    <x v="1401"/>
    <s v="N/A"/>
    <x v="3"/>
    <x v="4"/>
    <x v="1789"/>
    <x v="0"/>
    <x v="0"/>
  </r>
  <r>
    <x v="1833"/>
    <x v="382"/>
    <x v="520"/>
    <x v="1"/>
    <x v="2"/>
    <x v="6"/>
    <x v="0"/>
    <x v="1733"/>
    <x v="1402"/>
    <s v="N/A"/>
    <x v="1"/>
    <x v="5"/>
    <x v="1790"/>
    <x v="0"/>
    <x v="2"/>
  </r>
  <r>
    <x v="1834"/>
    <x v="172"/>
    <x v="244"/>
    <x v="1"/>
    <x v="2"/>
    <x v="4"/>
    <x v="0"/>
    <x v="1734"/>
    <x v="1403"/>
    <s v="N/A"/>
    <x v="0"/>
    <x v="10"/>
    <x v="1791"/>
    <x v="0"/>
    <x v="2"/>
  </r>
  <r>
    <x v="1835"/>
    <x v="435"/>
    <x v="96"/>
    <x v="0"/>
    <x v="1"/>
    <x v="1"/>
    <x v="1"/>
    <x v="1645"/>
    <x v="180"/>
    <s v="N/A"/>
    <x v="0"/>
    <x v="0"/>
    <x v="1792"/>
    <x v="0"/>
    <x v="2"/>
  </r>
  <r>
    <x v="1836"/>
    <x v="33"/>
    <x v="84"/>
    <x v="1"/>
    <x v="1"/>
    <x v="3"/>
    <x v="0"/>
    <x v="1735"/>
    <x v="33"/>
    <s v="N/A"/>
    <x v="1"/>
    <x v="5"/>
    <x v="1793"/>
    <x v="0"/>
    <x v="2"/>
  </r>
  <r>
    <x v="1837"/>
    <x v="176"/>
    <x v="174"/>
    <x v="1"/>
    <x v="2"/>
    <x v="4"/>
    <x v="3"/>
    <x v="1736"/>
    <x v="1404"/>
    <s v="N/A"/>
    <x v="3"/>
    <x v="4"/>
    <x v="1794"/>
    <x v="0"/>
    <x v="2"/>
  </r>
  <r>
    <x v="1838"/>
    <x v="254"/>
    <x v="595"/>
    <x v="0"/>
    <x v="1"/>
    <x v="2"/>
    <x v="2"/>
    <x v="1737"/>
    <x v="1103"/>
    <s v="N/A"/>
    <x v="5"/>
    <x v="14"/>
    <x v="1795"/>
    <x v="0"/>
    <x v="2"/>
  </r>
  <r>
    <x v="1839"/>
    <x v="380"/>
    <x v="683"/>
    <x v="1"/>
    <x v="2"/>
    <x v="9"/>
    <x v="1"/>
    <x v="1738"/>
    <x v="1405"/>
    <s v="N/A"/>
    <x v="0"/>
    <x v="0"/>
    <x v="1796"/>
    <x v="0"/>
    <x v="1"/>
  </r>
  <r>
    <x v="1840"/>
    <x v="265"/>
    <x v="153"/>
    <x v="0"/>
    <x v="1"/>
    <x v="1"/>
    <x v="0"/>
    <x v="1739"/>
    <x v="1406"/>
    <s v="N/A"/>
    <x v="6"/>
    <x v="19"/>
    <x v="1797"/>
    <x v="0"/>
    <x v="0"/>
  </r>
  <r>
    <x v="1841"/>
    <x v="79"/>
    <x v="417"/>
    <x v="0"/>
    <x v="2"/>
    <x v="4"/>
    <x v="1"/>
    <x v="1740"/>
    <x v="1407"/>
    <s v="N/A"/>
    <x v="6"/>
    <x v="19"/>
    <x v="1798"/>
    <x v="0"/>
    <x v="1"/>
  </r>
  <r>
    <x v="1842"/>
    <x v="412"/>
    <x v="31"/>
    <x v="0"/>
    <x v="2"/>
    <x v="9"/>
    <x v="0"/>
    <x v="1741"/>
    <x v="1408"/>
    <s v="N/A"/>
    <x v="1"/>
    <x v="1"/>
    <x v="1799"/>
    <x v="0"/>
    <x v="2"/>
  </r>
  <r>
    <x v="1843"/>
    <x v="38"/>
    <x v="684"/>
    <x v="1"/>
    <x v="7"/>
    <x v="16"/>
    <x v="0"/>
    <x v="1742"/>
    <x v="629"/>
    <d v="2024-11-28T00:00:00"/>
    <x v="1"/>
    <x v="2"/>
    <x v="1800"/>
    <x v="0"/>
    <x v="2"/>
  </r>
  <r>
    <x v="1844"/>
    <x v="86"/>
    <x v="453"/>
    <x v="1"/>
    <x v="2"/>
    <x v="6"/>
    <x v="1"/>
    <x v="1546"/>
    <x v="388"/>
    <s v="N/A"/>
    <x v="0"/>
    <x v="13"/>
    <x v="1801"/>
    <x v="0"/>
    <x v="0"/>
  </r>
  <r>
    <x v="1845"/>
    <x v="143"/>
    <x v="317"/>
    <x v="1"/>
    <x v="2"/>
    <x v="4"/>
    <x v="0"/>
    <x v="1743"/>
    <x v="700"/>
    <d v="2024-08-26T00:00:00"/>
    <x v="3"/>
    <x v="7"/>
    <x v="1802"/>
    <x v="0"/>
    <x v="2"/>
  </r>
  <r>
    <x v="1846"/>
    <x v="33"/>
    <x v="63"/>
    <x v="1"/>
    <x v="2"/>
    <x v="4"/>
    <x v="0"/>
    <x v="1744"/>
    <x v="1409"/>
    <s v="N/A"/>
    <x v="2"/>
    <x v="3"/>
    <x v="1803"/>
    <x v="0"/>
    <x v="3"/>
  </r>
  <r>
    <x v="1847"/>
    <x v="64"/>
    <x v="505"/>
    <x v="1"/>
    <x v="2"/>
    <x v="9"/>
    <x v="0"/>
    <x v="1745"/>
    <x v="1410"/>
    <s v="N/A"/>
    <x v="1"/>
    <x v="5"/>
    <x v="1804"/>
    <x v="0"/>
    <x v="0"/>
  </r>
  <r>
    <x v="1848"/>
    <x v="273"/>
    <x v="86"/>
    <x v="1"/>
    <x v="2"/>
    <x v="6"/>
    <x v="0"/>
    <x v="1746"/>
    <x v="973"/>
    <s v="N/A"/>
    <x v="5"/>
    <x v="14"/>
    <x v="1805"/>
    <x v="0"/>
    <x v="0"/>
  </r>
  <r>
    <x v="1849"/>
    <x v="191"/>
    <x v="295"/>
    <x v="1"/>
    <x v="2"/>
    <x v="9"/>
    <x v="2"/>
    <x v="1747"/>
    <x v="1411"/>
    <s v="N/A"/>
    <x v="6"/>
    <x v="15"/>
    <x v="1806"/>
    <x v="0"/>
    <x v="2"/>
  </r>
  <r>
    <x v="1850"/>
    <x v="16"/>
    <x v="433"/>
    <x v="0"/>
    <x v="3"/>
    <x v="18"/>
    <x v="0"/>
    <x v="1748"/>
    <x v="335"/>
    <s v="N/A"/>
    <x v="0"/>
    <x v="13"/>
    <x v="1807"/>
    <x v="0"/>
    <x v="2"/>
  </r>
  <r>
    <x v="1851"/>
    <x v="115"/>
    <x v="682"/>
    <x v="0"/>
    <x v="2"/>
    <x v="6"/>
    <x v="3"/>
    <x v="1749"/>
    <x v="1412"/>
    <s v="N/A"/>
    <x v="3"/>
    <x v="4"/>
    <x v="1808"/>
    <x v="0"/>
    <x v="2"/>
  </r>
  <r>
    <x v="1852"/>
    <x v="87"/>
    <x v="685"/>
    <x v="1"/>
    <x v="2"/>
    <x v="9"/>
    <x v="0"/>
    <x v="1750"/>
    <x v="1413"/>
    <s v="N/A"/>
    <x v="1"/>
    <x v="5"/>
    <x v="1809"/>
    <x v="0"/>
    <x v="0"/>
  </r>
  <r>
    <x v="1853"/>
    <x v="382"/>
    <x v="686"/>
    <x v="1"/>
    <x v="2"/>
    <x v="9"/>
    <x v="1"/>
    <x v="1751"/>
    <x v="534"/>
    <s v="N/A"/>
    <x v="0"/>
    <x v="10"/>
    <x v="1810"/>
    <x v="0"/>
    <x v="1"/>
  </r>
  <r>
    <x v="1854"/>
    <x v="430"/>
    <x v="680"/>
    <x v="1"/>
    <x v="1"/>
    <x v="3"/>
    <x v="1"/>
    <x v="1752"/>
    <x v="1400"/>
    <s v="N/A"/>
    <x v="0"/>
    <x v="10"/>
    <x v="1811"/>
    <x v="0"/>
    <x v="1"/>
  </r>
  <r>
    <x v="1855"/>
    <x v="244"/>
    <x v="536"/>
    <x v="0"/>
    <x v="2"/>
    <x v="6"/>
    <x v="0"/>
    <x v="1753"/>
    <x v="1414"/>
    <s v="N/A"/>
    <x v="1"/>
    <x v="1"/>
    <x v="1812"/>
    <x v="0"/>
    <x v="2"/>
  </r>
  <r>
    <x v="1856"/>
    <x v="363"/>
    <x v="586"/>
    <x v="0"/>
    <x v="2"/>
    <x v="4"/>
    <x v="0"/>
    <x v="1754"/>
    <x v="1415"/>
    <s v="N/A"/>
    <x v="3"/>
    <x v="7"/>
    <x v="1813"/>
    <x v="0"/>
    <x v="0"/>
  </r>
  <r>
    <x v="1857"/>
    <x v="98"/>
    <x v="687"/>
    <x v="0"/>
    <x v="2"/>
    <x v="4"/>
    <x v="0"/>
    <x v="1755"/>
    <x v="1416"/>
    <d v="2023-05-19T00:00:00"/>
    <x v="2"/>
    <x v="9"/>
    <x v="1814"/>
    <x v="0"/>
    <x v="2"/>
  </r>
  <r>
    <x v="1858"/>
    <x v="129"/>
    <x v="183"/>
    <x v="1"/>
    <x v="7"/>
    <x v="15"/>
    <x v="0"/>
    <x v="1756"/>
    <x v="199"/>
    <s v="N/A"/>
    <x v="3"/>
    <x v="7"/>
    <x v="1815"/>
    <x v="0"/>
    <x v="2"/>
  </r>
  <r>
    <x v="1859"/>
    <x v="21"/>
    <x v="62"/>
    <x v="0"/>
    <x v="2"/>
    <x v="4"/>
    <x v="0"/>
    <x v="1757"/>
    <x v="1417"/>
    <s v="N/A"/>
    <x v="1"/>
    <x v="2"/>
    <x v="1816"/>
    <x v="0"/>
    <x v="2"/>
  </r>
  <r>
    <x v="1860"/>
    <x v="115"/>
    <x v="360"/>
    <x v="1"/>
    <x v="2"/>
    <x v="6"/>
    <x v="0"/>
    <x v="1758"/>
    <x v="1418"/>
    <s v="N/A"/>
    <x v="4"/>
    <x v="8"/>
    <x v="1817"/>
    <x v="0"/>
    <x v="2"/>
  </r>
  <r>
    <x v="1861"/>
    <x v="33"/>
    <x v="688"/>
    <x v="1"/>
    <x v="2"/>
    <x v="6"/>
    <x v="0"/>
    <x v="1759"/>
    <x v="837"/>
    <s v="N/A"/>
    <x v="4"/>
    <x v="12"/>
    <x v="1818"/>
    <x v="0"/>
    <x v="3"/>
  </r>
  <r>
    <x v="1862"/>
    <x v="125"/>
    <x v="689"/>
    <x v="0"/>
    <x v="2"/>
    <x v="4"/>
    <x v="0"/>
    <x v="1760"/>
    <x v="1419"/>
    <d v="2021-04-07T00:00:00"/>
    <x v="1"/>
    <x v="5"/>
    <x v="1819"/>
    <x v="0"/>
    <x v="2"/>
  </r>
  <r>
    <x v="1863"/>
    <x v="382"/>
    <x v="42"/>
    <x v="1"/>
    <x v="2"/>
    <x v="4"/>
    <x v="0"/>
    <x v="1761"/>
    <x v="1420"/>
    <s v="N/A"/>
    <x v="1"/>
    <x v="1"/>
    <x v="1820"/>
    <x v="0"/>
    <x v="2"/>
  </r>
  <r>
    <x v="1864"/>
    <x v="436"/>
    <x v="230"/>
    <x v="0"/>
    <x v="2"/>
    <x v="4"/>
    <x v="2"/>
    <x v="1762"/>
    <x v="1421"/>
    <d v="2023-07-19T00:00:00"/>
    <x v="6"/>
    <x v="15"/>
    <x v="1821"/>
    <x v="0"/>
    <x v="3"/>
  </r>
  <r>
    <x v="1865"/>
    <x v="99"/>
    <x v="184"/>
    <x v="0"/>
    <x v="7"/>
    <x v="20"/>
    <x v="1"/>
    <x v="1763"/>
    <x v="1174"/>
    <s v="N/A"/>
    <x v="6"/>
    <x v="19"/>
    <x v="1822"/>
    <x v="0"/>
    <x v="0"/>
  </r>
  <r>
    <x v="1866"/>
    <x v="57"/>
    <x v="585"/>
    <x v="1"/>
    <x v="2"/>
    <x v="9"/>
    <x v="0"/>
    <x v="1764"/>
    <x v="1422"/>
    <s v="N/A"/>
    <x v="0"/>
    <x v="23"/>
    <x v="1823"/>
    <x v="0"/>
    <x v="0"/>
  </r>
  <r>
    <x v="1867"/>
    <x v="133"/>
    <x v="89"/>
    <x v="0"/>
    <x v="3"/>
    <x v="18"/>
    <x v="0"/>
    <x v="1765"/>
    <x v="1423"/>
    <s v="N/A"/>
    <x v="3"/>
    <x v="7"/>
    <x v="154"/>
    <x v="0"/>
    <x v="0"/>
  </r>
  <r>
    <x v="1868"/>
    <x v="192"/>
    <x v="383"/>
    <x v="1"/>
    <x v="2"/>
    <x v="4"/>
    <x v="3"/>
    <x v="254"/>
    <x v="88"/>
    <d v="2022-12-23T00:00:00"/>
    <x v="2"/>
    <x v="16"/>
    <x v="1824"/>
    <x v="0"/>
    <x v="3"/>
  </r>
  <r>
    <x v="1869"/>
    <x v="8"/>
    <x v="285"/>
    <x v="0"/>
    <x v="2"/>
    <x v="4"/>
    <x v="2"/>
    <x v="45"/>
    <x v="52"/>
    <s v="N/A"/>
    <x v="3"/>
    <x v="17"/>
    <x v="1825"/>
    <x v="0"/>
    <x v="0"/>
  </r>
  <r>
    <x v="1870"/>
    <x v="437"/>
    <x v="390"/>
    <x v="0"/>
    <x v="2"/>
    <x v="6"/>
    <x v="0"/>
    <x v="1766"/>
    <x v="1359"/>
    <s v="N/A"/>
    <x v="1"/>
    <x v="2"/>
    <x v="1826"/>
    <x v="0"/>
    <x v="2"/>
  </r>
  <r>
    <x v="1871"/>
    <x v="438"/>
    <x v="178"/>
    <x v="0"/>
    <x v="6"/>
    <x v="19"/>
    <x v="0"/>
    <x v="1767"/>
    <x v="960"/>
    <s v="N/A"/>
    <x v="1"/>
    <x v="5"/>
    <x v="1827"/>
    <x v="0"/>
    <x v="0"/>
  </r>
  <r>
    <x v="1872"/>
    <x v="321"/>
    <x v="177"/>
    <x v="1"/>
    <x v="5"/>
    <x v="21"/>
    <x v="2"/>
    <x v="1768"/>
    <x v="1424"/>
    <s v="N/A"/>
    <x v="2"/>
    <x v="16"/>
    <x v="1828"/>
    <x v="0"/>
    <x v="3"/>
  </r>
  <r>
    <x v="1873"/>
    <x v="271"/>
    <x v="277"/>
    <x v="1"/>
    <x v="2"/>
    <x v="9"/>
    <x v="0"/>
    <x v="1769"/>
    <x v="1380"/>
    <s v="N/A"/>
    <x v="3"/>
    <x v="4"/>
    <x v="1829"/>
    <x v="0"/>
    <x v="0"/>
  </r>
  <r>
    <x v="1874"/>
    <x v="436"/>
    <x v="161"/>
    <x v="1"/>
    <x v="2"/>
    <x v="9"/>
    <x v="1"/>
    <x v="1770"/>
    <x v="1425"/>
    <s v="N/A"/>
    <x v="0"/>
    <x v="0"/>
    <x v="1830"/>
    <x v="0"/>
    <x v="2"/>
  </r>
  <r>
    <x v="1875"/>
    <x v="50"/>
    <x v="460"/>
    <x v="0"/>
    <x v="5"/>
    <x v="8"/>
    <x v="0"/>
    <x v="1771"/>
    <x v="36"/>
    <s v="N/A"/>
    <x v="0"/>
    <x v="13"/>
    <x v="1831"/>
    <x v="0"/>
    <x v="0"/>
  </r>
  <r>
    <x v="1876"/>
    <x v="172"/>
    <x v="469"/>
    <x v="0"/>
    <x v="2"/>
    <x v="4"/>
    <x v="1"/>
    <x v="1772"/>
    <x v="1426"/>
    <s v="N/A"/>
    <x v="1"/>
    <x v="1"/>
    <x v="1832"/>
    <x v="0"/>
    <x v="1"/>
  </r>
  <r>
    <x v="1877"/>
    <x v="52"/>
    <x v="89"/>
    <x v="1"/>
    <x v="2"/>
    <x v="4"/>
    <x v="0"/>
    <x v="1773"/>
    <x v="1427"/>
    <s v="N/A"/>
    <x v="1"/>
    <x v="5"/>
    <x v="1833"/>
    <x v="0"/>
    <x v="2"/>
  </r>
  <r>
    <x v="1878"/>
    <x v="211"/>
    <x v="250"/>
    <x v="0"/>
    <x v="2"/>
    <x v="9"/>
    <x v="0"/>
    <x v="1774"/>
    <x v="162"/>
    <s v="N/A"/>
    <x v="6"/>
    <x v="19"/>
    <x v="1834"/>
    <x v="0"/>
    <x v="0"/>
  </r>
  <r>
    <x v="1879"/>
    <x v="408"/>
    <x v="37"/>
    <x v="1"/>
    <x v="1"/>
    <x v="1"/>
    <x v="0"/>
    <x v="1775"/>
    <x v="167"/>
    <s v="N/A"/>
    <x v="1"/>
    <x v="5"/>
    <x v="1835"/>
    <x v="0"/>
    <x v="3"/>
  </r>
  <r>
    <x v="1880"/>
    <x v="74"/>
    <x v="439"/>
    <x v="0"/>
    <x v="4"/>
    <x v="10"/>
    <x v="2"/>
    <x v="1776"/>
    <x v="62"/>
    <s v="N/A"/>
    <x v="0"/>
    <x v="23"/>
    <x v="1836"/>
    <x v="0"/>
    <x v="3"/>
  </r>
  <r>
    <x v="1881"/>
    <x v="7"/>
    <x v="690"/>
    <x v="1"/>
    <x v="2"/>
    <x v="4"/>
    <x v="0"/>
    <x v="1777"/>
    <x v="485"/>
    <d v="2022-11-06T00:00:00"/>
    <x v="6"/>
    <x v="19"/>
    <x v="1837"/>
    <x v="0"/>
    <x v="0"/>
  </r>
  <r>
    <x v="1882"/>
    <x v="33"/>
    <x v="244"/>
    <x v="0"/>
    <x v="2"/>
    <x v="9"/>
    <x v="0"/>
    <x v="1778"/>
    <x v="1428"/>
    <s v="N/A"/>
    <x v="6"/>
    <x v="15"/>
    <x v="1838"/>
    <x v="0"/>
    <x v="0"/>
  </r>
  <r>
    <x v="1883"/>
    <x v="25"/>
    <x v="691"/>
    <x v="1"/>
    <x v="2"/>
    <x v="4"/>
    <x v="0"/>
    <x v="1779"/>
    <x v="1429"/>
    <s v="N/A"/>
    <x v="6"/>
    <x v="15"/>
    <x v="1839"/>
    <x v="0"/>
    <x v="0"/>
  </r>
  <r>
    <x v="1884"/>
    <x v="256"/>
    <x v="54"/>
    <x v="1"/>
    <x v="2"/>
    <x v="4"/>
    <x v="1"/>
    <x v="1780"/>
    <x v="1416"/>
    <d v="2024-05-28T00:00:00"/>
    <x v="1"/>
    <x v="1"/>
    <x v="758"/>
    <x v="0"/>
    <x v="1"/>
  </r>
  <r>
    <x v="1885"/>
    <x v="214"/>
    <x v="692"/>
    <x v="0"/>
    <x v="4"/>
    <x v="10"/>
    <x v="0"/>
    <x v="784"/>
    <x v="814"/>
    <s v="N/A"/>
    <x v="1"/>
    <x v="5"/>
    <x v="1840"/>
    <x v="0"/>
    <x v="0"/>
  </r>
  <r>
    <x v="1886"/>
    <x v="133"/>
    <x v="122"/>
    <x v="0"/>
    <x v="7"/>
    <x v="16"/>
    <x v="1"/>
    <x v="1781"/>
    <x v="647"/>
    <d v="2019-05-26T00:00:00"/>
    <x v="1"/>
    <x v="1"/>
    <x v="1841"/>
    <x v="0"/>
    <x v="1"/>
  </r>
  <r>
    <x v="1887"/>
    <x v="234"/>
    <x v="116"/>
    <x v="1"/>
    <x v="2"/>
    <x v="4"/>
    <x v="0"/>
    <x v="1782"/>
    <x v="68"/>
    <d v="2018-08-16T00:00:00"/>
    <x v="1"/>
    <x v="5"/>
    <x v="1765"/>
    <x v="0"/>
    <x v="2"/>
  </r>
  <r>
    <x v="1888"/>
    <x v="53"/>
    <x v="233"/>
    <x v="0"/>
    <x v="5"/>
    <x v="21"/>
    <x v="1"/>
    <x v="1783"/>
    <x v="1120"/>
    <s v="N/A"/>
    <x v="5"/>
    <x v="11"/>
    <x v="1842"/>
    <x v="0"/>
    <x v="1"/>
  </r>
  <r>
    <x v="1889"/>
    <x v="62"/>
    <x v="66"/>
    <x v="0"/>
    <x v="2"/>
    <x v="6"/>
    <x v="1"/>
    <x v="1784"/>
    <x v="1005"/>
    <s v="N/A"/>
    <x v="0"/>
    <x v="10"/>
    <x v="546"/>
    <x v="0"/>
    <x v="2"/>
  </r>
  <r>
    <x v="1890"/>
    <x v="152"/>
    <x v="678"/>
    <x v="1"/>
    <x v="2"/>
    <x v="6"/>
    <x v="0"/>
    <x v="1785"/>
    <x v="1430"/>
    <s v="N/A"/>
    <x v="6"/>
    <x v="21"/>
    <x v="1843"/>
    <x v="0"/>
    <x v="0"/>
  </r>
  <r>
    <x v="1891"/>
    <x v="99"/>
    <x v="693"/>
    <x v="1"/>
    <x v="3"/>
    <x v="5"/>
    <x v="0"/>
    <x v="1786"/>
    <x v="531"/>
    <s v="N/A"/>
    <x v="2"/>
    <x v="3"/>
    <x v="1844"/>
    <x v="0"/>
    <x v="1"/>
  </r>
  <r>
    <x v="1892"/>
    <x v="55"/>
    <x v="225"/>
    <x v="1"/>
    <x v="2"/>
    <x v="4"/>
    <x v="1"/>
    <x v="1787"/>
    <x v="1124"/>
    <s v="N/A"/>
    <x v="0"/>
    <x v="13"/>
    <x v="1845"/>
    <x v="0"/>
    <x v="2"/>
  </r>
  <r>
    <x v="1893"/>
    <x v="379"/>
    <x v="640"/>
    <x v="1"/>
    <x v="2"/>
    <x v="6"/>
    <x v="1"/>
    <x v="1788"/>
    <x v="252"/>
    <s v="N/A"/>
    <x v="4"/>
    <x v="12"/>
    <x v="1846"/>
    <x v="0"/>
    <x v="1"/>
  </r>
  <r>
    <x v="1894"/>
    <x v="57"/>
    <x v="374"/>
    <x v="0"/>
    <x v="2"/>
    <x v="9"/>
    <x v="1"/>
    <x v="1789"/>
    <x v="1239"/>
    <s v="N/A"/>
    <x v="1"/>
    <x v="1"/>
    <x v="1847"/>
    <x v="0"/>
    <x v="0"/>
  </r>
  <r>
    <x v="1895"/>
    <x v="439"/>
    <x v="31"/>
    <x v="1"/>
    <x v="7"/>
    <x v="20"/>
    <x v="0"/>
    <x v="1790"/>
    <x v="132"/>
    <s v="N/A"/>
    <x v="0"/>
    <x v="13"/>
    <x v="1848"/>
    <x v="0"/>
    <x v="2"/>
  </r>
  <r>
    <x v="1896"/>
    <x v="349"/>
    <x v="8"/>
    <x v="0"/>
    <x v="1"/>
    <x v="3"/>
    <x v="0"/>
    <x v="1791"/>
    <x v="1431"/>
    <s v="N/A"/>
    <x v="3"/>
    <x v="7"/>
    <x v="1849"/>
    <x v="0"/>
    <x v="0"/>
  </r>
  <r>
    <x v="1897"/>
    <x v="42"/>
    <x v="44"/>
    <x v="1"/>
    <x v="2"/>
    <x v="4"/>
    <x v="1"/>
    <x v="1792"/>
    <x v="615"/>
    <s v="N/A"/>
    <x v="0"/>
    <x v="13"/>
    <x v="1850"/>
    <x v="0"/>
    <x v="0"/>
  </r>
  <r>
    <x v="1898"/>
    <x v="94"/>
    <x v="291"/>
    <x v="0"/>
    <x v="3"/>
    <x v="18"/>
    <x v="2"/>
    <x v="983"/>
    <x v="1432"/>
    <s v="N/A"/>
    <x v="1"/>
    <x v="2"/>
    <x v="1851"/>
    <x v="0"/>
    <x v="3"/>
  </r>
  <r>
    <x v="1899"/>
    <x v="109"/>
    <x v="661"/>
    <x v="1"/>
    <x v="7"/>
    <x v="20"/>
    <x v="2"/>
    <x v="1747"/>
    <x v="1433"/>
    <s v="N/A"/>
    <x v="3"/>
    <x v="17"/>
    <x v="1852"/>
    <x v="0"/>
    <x v="0"/>
  </r>
  <r>
    <x v="1900"/>
    <x v="50"/>
    <x v="45"/>
    <x v="0"/>
    <x v="2"/>
    <x v="9"/>
    <x v="3"/>
    <x v="1793"/>
    <x v="1434"/>
    <s v="N/A"/>
    <x v="3"/>
    <x v="4"/>
    <x v="1853"/>
    <x v="0"/>
    <x v="2"/>
  </r>
  <r>
    <x v="1901"/>
    <x v="258"/>
    <x v="368"/>
    <x v="1"/>
    <x v="2"/>
    <x v="4"/>
    <x v="0"/>
    <x v="1794"/>
    <x v="1435"/>
    <s v="N/A"/>
    <x v="1"/>
    <x v="5"/>
    <x v="1854"/>
    <x v="0"/>
    <x v="1"/>
  </r>
  <r>
    <x v="1902"/>
    <x v="70"/>
    <x v="140"/>
    <x v="0"/>
    <x v="2"/>
    <x v="6"/>
    <x v="3"/>
    <x v="1795"/>
    <x v="573"/>
    <s v="N/A"/>
    <x v="3"/>
    <x v="17"/>
    <x v="1855"/>
    <x v="0"/>
    <x v="3"/>
  </r>
  <r>
    <x v="1903"/>
    <x v="94"/>
    <x v="209"/>
    <x v="1"/>
    <x v="2"/>
    <x v="9"/>
    <x v="0"/>
    <x v="1796"/>
    <x v="959"/>
    <s v="N/A"/>
    <x v="3"/>
    <x v="7"/>
    <x v="1856"/>
    <x v="0"/>
    <x v="2"/>
  </r>
  <r>
    <x v="1904"/>
    <x v="27"/>
    <x v="79"/>
    <x v="0"/>
    <x v="3"/>
    <x v="18"/>
    <x v="0"/>
    <x v="1797"/>
    <x v="1363"/>
    <s v="N/A"/>
    <x v="1"/>
    <x v="5"/>
    <x v="1857"/>
    <x v="0"/>
    <x v="2"/>
  </r>
  <r>
    <x v="1905"/>
    <x v="107"/>
    <x v="22"/>
    <x v="0"/>
    <x v="1"/>
    <x v="2"/>
    <x v="0"/>
    <x v="1798"/>
    <x v="397"/>
    <s v="N/A"/>
    <x v="0"/>
    <x v="0"/>
    <x v="1858"/>
    <x v="0"/>
    <x v="2"/>
  </r>
  <r>
    <x v="1906"/>
    <x v="412"/>
    <x v="331"/>
    <x v="1"/>
    <x v="1"/>
    <x v="1"/>
    <x v="1"/>
    <x v="1799"/>
    <x v="658"/>
    <s v="N/A"/>
    <x v="1"/>
    <x v="1"/>
    <x v="1859"/>
    <x v="0"/>
    <x v="2"/>
  </r>
  <r>
    <x v="1907"/>
    <x v="346"/>
    <x v="180"/>
    <x v="0"/>
    <x v="7"/>
    <x v="20"/>
    <x v="1"/>
    <x v="1800"/>
    <x v="1436"/>
    <d v="2022-06-30T00:00:00"/>
    <x v="0"/>
    <x v="0"/>
    <x v="1860"/>
    <x v="0"/>
    <x v="1"/>
  </r>
  <r>
    <x v="1908"/>
    <x v="81"/>
    <x v="81"/>
    <x v="1"/>
    <x v="2"/>
    <x v="6"/>
    <x v="0"/>
    <x v="1801"/>
    <x v="137"/>
    <s v="N/A"/>
    <x v="3"/>
    <x v="17"/>
    <x v="1861"/>
    <x v="0"/>
    <x v="2"/>
  </r>
  <r>
    <x v="1909"/>
    <x v="247"/>
    <x v="132"/>
    <x v="0"/>
    <x v="2"/>
    <x v="4"/>
    <x v="2"/>
    <x v="996"/>
    <x v="303"/>
    <s v="N/A"/>
    <x v="1"/>
    <x v="2"/>
    <x v="1862"/>
    <x v="0"/>
    <x v="2"/>
  </r>
  <r>
    <x v="1910"/>
    <x v="133"/>
    <x v="694"/>
    <x v="1"/>
    <x v="6"/>
    <x v="19"/>
    <x v="2"/>
    <x v="1802"/>
    <x v="1437"/>
    <s v="N/A"/>
    <x v="6"/>
    <x v="15"/>
    <x v="1863"/>
    <x v="0"/>
    <x v="2"/>
  </r>
  <r>
    <x v="1911"/>
    <x v="24"/>
    <x v="695"/>
    <x v="1"/>
    <x v="2"/>
    <x v="9"/>
    <x v="0"/>
    <x v="1803"/>
    <x v="1438"/>
    <s v="N/A"/>
    <x v="6"/>
    <x v="21"/>
    <x v="1864"/>
    <x v="0"/>
    <x v="2"/>
  </r>
  <r>
    <x v="1912"/>
    <x v="191"/>
    <x v="663"/>
    <x v="0"/>
    <x v="5"/>
    <x v="21"/>
    <x v="0"/>
    <x v="1804"/>
    <x v="1439"/>
    <s v="N/A"/>
    <x v="3"/>
    <x v="7"/>
    <x v="1865"/>
    <x v="0"/>
    <x v="2"/>
  </r>
  <r>
    <x v="1913"/>
    <x v="84"/>
    <x v="609"/>
    <x v="1"/>
    <x v="3"/>
    <x v="5"/>
    <x v="2"/>
    <x v="1805"/>
    <x v="1440"/>
    <s v="N/A"/>
    <x v="6"/>
    <x v="21"/>
    <x v="1866"/>
    <x v="0"/>
    <x v="2"/>
  </r>
  <r>
    <x v="1914"/>
    <x v="4"/>
    <x v="223"/>
    <x v="0"/>
    <x v="2"/>
    <x v="4"/>
    <x v="0"/>
    <x v="1097"/>
    <x v="1206"/>
    <s v="N/A"/>
    <x v="6"/>
    <x v="15"/>
    <x v="1867"/>
    <x v="0"/>
    <x v="2"/>
  </r>
  <r>
    <x v="1915"/>
    <x v="271"/>
    <x v="378"/>
    <x v="0"/>
    <x v="2"/>
    <x v="9"/>
    <x v="1"/>
    <x v="1806"/>
    <x v="1441"/>
    <s v="N/A"/>
    <x v="1"/>
    <x v="1"/>
    <x v="1653"/>
    <x v="0"/>
    <x v="0"/>
  </r>
  <r>
    <x v="1916"/>
    <x v="107"/>
    <x v="289"/>
    <x v="0"/>
    <x v="2"/>
    <x v="4"/>
    <x v="0"/>
    <x v="1807"/>
    <x v="1442"/>
    <d v="2019-02-02T00:00:00"/>
    <x v="1"/>
    <x v="5"/>
    <x v="1868"/>
    <x v="0"/>
    <x v="2"/>
  </r>
  <r>
    <x v="1917"/>
    <x v="2"/>
    <x v="21"/>
    <x v="1"/>
    <x v="2"/>
    <x v="9"/>
    <x v="0"/>
    <x v="1808"/>
    <x v="1443"/>
    <s v="N/A"/>
    <x v="1"/>
    <x v="2"/>
    <x v="1869"/>
    <x v="0"/>
    <x v="2"/>
  </r>
  <r>
    <x v="1918"/>
    <x v="38"/>
    <x v="406"/>
    <x v="0"/>
    <x v="1"/>
    <x v="1"/>
    <x v="1"/>
    <x v="1809"/>
    <x v="1444"/>
    <s v="N/A"/>
    <x v="6"/>
    <x v="19"/>
    <x v="1870"/>
    <x v="0"/>
    <x v="0"/>
  </r>
  <r>
    <x v="1919"/>
    <x v="145"/>
    <x v="191"/>
    <x v="0"/>
    <x v="2"/>
    <x v="6"/>
    <x v="3"/>
    <x v="1810"/>
    <x v="1445"/>
    <s v="N/A"/>
    <x v="2"/>
    <x v="16"/>
    <x v="1871"/>
    <x v="0"/>
    <x v="0"/>
  </r>
  <r>
    <x v="1920"/>
    <x v="440"/>
    <x v="696"/>
    <x v="1"/>
    <x v="2"/>
    <x v="4"/>
    <x v="0"/>
    <x v="1811"/>
    <x v="1446"/>
    <d v="2019-03-13T00:00:00"/>
    <x v="0"/>
    <x v="0"/>
    <x v="1872"/>
    <x v="0"/>
    <x v="2"/>
  </r>
  <r>
    <x v="1921"/>
    <x v="117"/>
    <x v="223"/>
    <x v="0"/>
    <x v="2"/>
    <x v="4"/>
    <x v="2"/>
    <x v="1812"/>
    <x v="1447"/>
    <s v="N/A"/>
    <x v="3"/>
    <x v="17"/>
    <x v="1873"/>
    <x v="0"/>
    <x v="3"/>
  </r>
  <r>
    <x v="1922"/>
    <x v="16"/>
    <x v="10"/>
    <x v="0"/>
    <x v="1"/>
    <x v="3"/>
    <x v="1"/>
    <x v="1813"/>
    <x v="48"/>
    <s v="N/A"/>
    <x v="0"/>
    <x v="0"/>
    <x v="1874"/>
    <x v="0"/>
    <x v="1"/>
  </r>
  <r>
    <x v="1923"/>
    <x v="78"/>
    <x v="697"/>
    <x v="1"/>
    <x v="5"/>
    <x v="13"/>
    <x v="0"/>
    <x v="1814"/>
    <x v="504"/>
    <s v="N/A"/>
    <x v="3"/>
    <x v="17"/>
    <x v="1875"/>
    <x v="0"/>
    <x v="3"/>
  </r>
  <r>
    <x v="1924"/>
    <x v="441"/>
    <x v="678"/>
    <x v="0"/>
    <x v="2"/>
    <x v="6"/>
    <x v="0"/>
    <x v="1815"/>
    <x v="1448"/>
    <s v="N/A"/>
    <x v="1"/>
    <x v="5"/>
    <x v="1876"/>
    <x v="0"/>
    <x v="2"/>
  </r>
  <r>
    <x v="1925"/>
    <x v="27"/>
    <x v="698"/>
    <x v="1"/>
    <x v="1"/>
    <x v="3"/>
    <x v="2"/>
    <x v="1624"/>
    <x v="1211"/>
    <s v="N/A"/>
    <x v="1"/>
    <x v="2"/>
    <x v="1877"/>
    <x v="0"/>
    <x v="2"/>
  </r>
  <r>
    <x v="1926"/>
    <x v="57"/>
    <x v="183"/>
    <x v="1"/>
    <x v="2"/>
    <x v="9"/>
    <x v="2"/>
    <x v="1816"/>
    <x v="1449"/>
    <s v="N/A"/>
    <x v="3"/>
    <x v="4"/>
    <x v="1878"/>
    <x v="0"/>
    <x v="2"/>
  </r>
  <r>
    <x v="1927"/>
    <x v="239"/>
    <x v="176"/>
    <x v="1"/>
    <x v="2"/>
    <x v="6"/>
    <x v="0"/>
    <x v="1817"/>
    <x v="1450"/>
    <s v="N/A"/>
    <x v="2"/>
    <x v="3"/>
    <x v="1879"/>
    <x v="0"/>
    <x v="3"/>
  </r>
  <r>
    <x v="1928"/>
    <x v="442"/>
    <x v="14"/>
    <x v="0"/>
    <x v="2"/>
    <x v="6"/>
    <x v="1"/>
    <x v="1035"/>
    <x v="1451"/>
    <s v="N/A"/>
    <x v="1"/>
    <x v="1"/>
    <x v="1880"/>
    <x v="0"/>
    <x v="1"/>
  </r>
  <r>
    <x v="1929"/>
    <x v="72"/>
    <x v="548"/>
    <x v="0"/>
    <x v="2"/>
    <x v="4"/>
    <x v="0"/>
    <x v="1818"/>
    <x v="1125"/>
    <s v="N/A"/>
    <x v="1"/>
    <x v="2"/>
    <x v="1881"/>
    <x v="0"/>
    <x v="0"/>
  </r>
  <r>
    <x v="1930"/>
    <x v="182"/>
    <x v="699"/>
    <x v="0"/>
    <x v="2"/>
    <x v="4"/>
    <x v="0"/>
    <x v="1819"/>
    <x v="1295"/>
    <s v="N/A"/>
    <x v="6"/>
    <x v="15"/>
    <x v="1882"/>
    <x v="0"/>
    <x v="2"/>
  </r>
  <r>
    <x v="1931"/>
    <x v="235"/>
    <x v="433"/>
    <x v="1"/>
    <x v="2"/>
    <x v="4"/>
    <x v="0"/>
    <x v="1820"/>
    <x v="1452"/>
    <s v="N/A"/>
    <x v="3"/>
    <x v="4"/>
    <x v="1883"/>
    <x v="0"/>
    <x v="0"/>
  </r>
  <r>
    <x v="1932"/>
    <x v="443"/>
    <x v="588"/>
    <x v="1"/>
    <x v="2"/>
    <x v="4"/>
    <x v="1"/>
    <x v="1821"/>
    <x v="28"/>
    <s v="N/A"/>
    <x v="1"/>
    <x v="1"/>
    <x v="1884"/>
    <x v="0"/>
    <x v="2"/>
  </r>
  <r>
    <x v="1933"/>
    <x v="177"/>
    <x v="31"/>
    <x v="1"/>
    <x v="2"/>
    <x v="4"/>
    <x v="0"/>
    <x v="1822"/>
    <x v="1453"/>
    <s v="N/A"/>
    <x v="3"/>
    <x v="17"/>
    <x v="1885"/>
    <x v="0"/>
    <x v="3"/>
  </r>
  <r>
    <x v="1934"/>
    <x v="16"/>
    <x v="30"/>
    <x v="0"/>
    <x v="2"/>
    <x v="4"/>
    <x v="0"/>
    <x v="1823"/>
    <x v="982"/>
    <s v="N/A"/>
    <x v="1"/>
    <x v="1"/>
    <x v="1886"/>
    <x v="0"/>
    <x v="2"/>
  </r>
  <r>
    <x v="1935"/>
    <x v="444"/>
    <x v="431"/>
    <x v="1"/>
    <x v="2"/>
    <x v="9"/>
    <x v="0"/>
    <x v="234"/>
    <x v="1454"/>
    <s v="N/A"/>
    <x v="1"/>
    <x v="5"/>
    <x v="1887"/>
    <x v="0"/>
    <x v="2"/>
  </r>
  <r>
    <x v="1936"/>
    <x v="260"/>
    <x v="127"/>
    <x v="0"/>
    <x v="2"/>
    <x v="6"/>
    <x v="0"/>
    <x v="1824"/>
    <x v="425"/>
    <s v="N/A"/>
    <x v="0"/>
    <x v="0"/>
    <x v="1888"/>
    <x v="0"/>
    <x v="2"/>
  </r>
  <r>
    <x v="1937"/>
    <x v="177"/>
    <x v="335"/>
    <x v="0"/>
    <x v="5"/>
    <x v="13"/>
    <x v="0"/>
    <x v="1825"/>
    <x v="825"/>
    <s v="N/A"/>
    <x v="6"/>
    <x v="19"/>
    <x v="1889"/>
    <x v="0"/>
    <x v="2"/>
  </r>
  <r>
    <x v="1938"/>
    <x v="24"/>
    <x v="128"/>
    <x v="1"/>
    <x v="6"/>
    <x v="11"/>
    <x v="0"/>
    <x v="1826"/>
    <x v="924"/>
    <s v="N/A"/>
    <x v="1"/>
    <x v="5"/>
    <x v="1890"/>
    <x v="0"/>
    <x v="2"/>
  </r>
  <r>
    <x v="1939"/>
    <x v="44"/>
    <x v="325"/>
    <x v="0"/>
    <x v="4"/>
    <x v="7"/>
    <x v="0"/>
    <x v="1827"/>
    <x v="66"/>
    <s v="N/A"/>
    <x v="1"/>
    <x v="18"/>
    <x v="1891"/>
    <x v="0"/>
    <x v="0"/>
  </r>
  <r>
    <x v="1940"/>
    <x v="262"/>
    <x v="694"/>
    <x v="0"/>
    <x v="1"/>
    <x v="2"/>
    <x v="2"/>
    <x v="1756"/>
    <x v="1455"/>
    <d v="2024-12-09T00:00:00"/>
    <x v="6"/>
    <x v="15"/>
    <x v="1892"/>
    <x v="0"/>
    <x v="3"/>
  </r>
  <r>
    <x v="1941"/>
    <x v="74"/>
    <x v="209"/>
    <x v="1"/>
    <x v="2"/>
    <x v="4"/>
    <x v="0"/>
    <x v="1828"/>
    <x v="609"/>
    <s v="N/A"/>
    <x v="0"/>
    <x v="13"/>
    <x v="1893"/>
    <x v="0"/>
    <x v="3"/>
  </r>
  <r>
    <x v="1942"/>
    <x v="35"/>
    <x v="173"/>
    <x v="1"/>
    <x v="2"/>
    <x v="4"/>
    <x v="0"/>
    <x v="1829"/>
    <x v="222"/>
    <s v="N/A"/>
    <x v="4"/>
    <x v="8"/>
    <x v="1894"/>
    <x v="0"/>
    <x v="2"/>
  </r>
  <r>
    <x v="1943"/>
    <x v="419"/>
    <x v="107"/>
    <x v="0"/>
    <x v="2"/>
    <x v="9"/>
    <x v="0"/>
    <x v="1830"/>
    <x v="1456"/>
    <s v="N/A"/>
    <x v="0"/>
    <x v="10"/>
    <x v="1895"/>
    <x v="0"/>
    <x v="3"/>
  </r>
  <r>
    <x v="1944"/>
    <x v="47"/>
    <x v="176"/>
    <x v="0"/>
    <x v="2"/>
    <x v="4"/>
    <x v="0"/>
    <x v="1831"/>
    <x v="1457"/>
    <s v="N/A"/>
    <x v="1"/>
    <x v="1"/>
    <x v="1896"/>
    <x v="0"/>
    <x v="2"/>
  </r>
  <r>
    <x v="1945"/>
    <x v="445"/>
    <x v="555"/>
    <x v="1"/>
    <x v="2"/>
    <x v="6"/>
    <x v="0"/>
    <x v="1832"/>
    <x v="1458"/>
    <s v="N/A"/>
    <x v="6"/>
    <x v="19"/>
    <x v="1897"/>
    <x v="0"/>
    <x v="3"/>
  </r>
  <r>
    <x v="1946"/>
    <x v="384"/>
    <x v="628"/>
    <x v="0"/>
    <x v="2"/>
    <x v="4"/>
    <x v="0"/>
    <x v="1833"/>
    <x v="1459"/>
    <s v="N/A"/>
    <x v="1"/>
    <x v="1"/>
    <x v="1898"/>
    <x v="0"/>
    <x v="2"/>
  </r>
  <r>
    <x v="1947"/>
    <x v="119"/>
    <x v="700"/>
    <x v="0"/>
    <x v="2"/>
    <x v="9"/>
    <x v="0"/>
    <x v="1834"/>
    <x v="1460"/>
    <s v="N/A"/>
    <x v="1"/>
    <x v="5"/>
    <x v="1899"/>
    <x v="0"/>
    <x v="1"/>
  </r>
  <r>
    <x v="1948"/>
    <x v="202"/>
    <x v="701"/>
    <x v="1"/>
    <x v="2"/>
    <x v="6"/>
    <x v="0"/>
    <x v="1835"/>
    <x v="1461"/>
    <s v="N/A"/>
    <x v="1"/>
    <x v="1"/>
    <x v="1900"/>
    <x v="0"/>
    <x v="1"/>
  </r>
  <r>
    <x v="1949"/>
    <x v="62"/>
    <x v="333"/>
    <x v="0"/>
    <x v="7"/>
    <x v="15"/>
    <x v="3"/>
    <x v="1836"/>
    <x v="1462"/>
    <s v="N/A"/>
    <x v="3"/>
    <x v="4"/>
    <x v="1901"/>
    <x v="0"/>
    <x v="3"/>
  </r>
  <r>
    <x v="1950"/>
    <x v="271"/>
    <x v="421"/>
    <x v="0"/>
    <x v="2"/>
    <x v="4"/>
    <x v="0"/>
    <x v="1837"/>
    <x v="1254"/>
    <s v="N/A"/>
    <x v="0"/>
    <x v="10"/>
    <x v="1902"/>
    <x v="0"/>
    <x v="2"/>
  </r>
  <r>
    <x v="1951"/>
    <x v="108"/>
    <x v="403"/>
    <x v="1"/>
    <x v="2"/>
    <x v="6"/>
    <x v="1"/>
    <x v="1838"/>
    <x v="1463"/>
    <s v="N/A"/>
    <x v="6"/>
    <x v="19"/>
    <x v="1903"/>
    <x v="0"/>
    <x v="3"/>
  </r>
  <r>
    <x v="1952"/>
    <x v="233"/>
    <x v="229"/>
    <x v="1"/>
    <x v="6"/>
    <x v="19"/>
    <x v="0"/>
    <x v="1839"/>
    <x v="1353"/>
    <s v="N/A"/>
    <x v="1"/>
    <x v="1"/>
    <x v="1904"/>
    <x v="0"/>
    <x v="2"/>
  </r>
  <r>
    <x v="1953"/>
    <x v="67"/>
    <x v="333"/>
    <x v="0"/>
    <x v="2"/>
    <x v="4"/>
    <x v="2"/>
    <x v="1840"/>
    <x v="1464"/>
    <s v="N/A"/>
    <x v="1"/>
    <x v="18"/>
    <x v="1905"/>
    <x v="0"/>
    <x v="2"/>
  </r>
  <r>
    <x v="1954"/>
    <x v="64"/>
    <x v="650"/>
    <x v="1"/>
    <x v="2"/>
    <x v="9"/>
    <x v="0"/>
    <x v="1841"/>
    <x v="1465"/>
    <s v="N/A"/>
    <x v="3"/>
    <x v="17"/>
    <x v="1906"/>
    <x v="0"/>
    <x v="2"/>
  </r>
  <r>
    <x v="1955"/>
    <x v="35"/>
    <x v="288"/>
    <x v="0"/>
    <x v="2"/>
    <x v="4"/>
    <x v="2"/>
    <x v="1842"/>
    <x v="1381"/>
    <s v="N/A"/>
    <x v="3"/>
    <x v="4"/>
    <x v="1907"/>
    <x v="0"/>
    <x v="0"/>
  </r>
  <r>
    <x v="1956"/>
    <x v="95"/>
    <x v="254"/>
    <x v="1"/>
    <x v="1"/>
    <x v="2"/>
    <x v="2"/>
    <x v="1843"/>
    <x v="218"/>
    <s v="N/A"/>
    <x v="3"/>
    <x v="4"/>
    <x v="1908"/>
    <x v="0"/>
    <x v="0"/>
  </r>
  <r>
    <x v="1957"/>
    <x v="20"/>
    <x v="567"/>
    <x v="0"/>
    <x v="7"/>
    <x v="15"/>
    <x v="2"/>
    <x v="1844"/>
    <x v="1466"/>
    <d v="2020-04-15T00:00:00"/>
    <x v="3"/>
    <x v="17"/>
    <x v="1909"/>
    <x v="0"/>
    <x v="3"/>
  </r>
  <r>
    <x v="1958"/>
    <x v="38"/>
    <x v="702"/>
    <x v="0"/>
    <x v="2"/>
    <x v="4"/>
    <x v="2"/>
    <x v="1845"/>
    <x v="1467"/>
    <s v="N/A"/>
    <x v="6"/>
    <x v="15"/>
    <x v="1910"/>
    <x v="0"/>
    <x v="2"/>
  </r>
  <r>
    <x v="1959"/>
    <x v="140"/>
    <x v="173"/>
    <x v="1"/>
    <x v="2"/>
    <x v="4"/>
    <x v="0"/>
    <x v="1846"/>
    <x v="682"/>
    <s v="N/A"/>
    <x v="5"/>
    <x v="14"/>
    <x v="1470"/>
    <x v="0"/>
    <x v="2"/>
  </r>
  <r>
    <x v="1960"/>
    <x v="23"/>
    <x v="393"/>
    <x v="1"/>
    <x v="2"/>
    <x v="9"/>
    <x v="0"/>
    <x v="1847"/>
    <x v="668"/>
    <s v="N/A"/>
    <x v="1"/>
    <x v="5"/>
    <x v="1911"/>
    <x v="0"/>
    <x v="2"/>
  </r>
  <r>
    <x v="1961"/>
    <x v="279"/>
    <x v="142"/>
    <x v="0"/>
    <x v="2"/>
    <x v="9"/>
    <x v="2"/>
    <x v="1848"/>
    <x v="1468"/>
    <s v="N/A"/>
    <x v="6"/>
    <x v="15"/>
    <x v="1912"/>
    <x v="0"/>
    <x v="2"/>
  </r>
  <r>
    <x v="1962"/>
    <x v="28"/>
    <x v="231"/>
    <x v="1"/>
    <x v="2"/>
    <x v="6"/>
    <x v="1"/>
    <x v="1849"/>
    <x v="1469"/>
    <s v="N/A"/>
    <x v="1"/>
    <x v="1"/>
    <x v="1049"/>
    <x v="0"/>
    <x v="0"/>
  </r>
  <r>
    <x v="1963"/>
    <x v="229"/>
    <x v="45"/>
    <x v="0"/>
    <x v="2"/>
    <x v="4"/>
    <x v="1"/>
    <x v="1850"/>
    <x v="1470"/>
    <s v="N/A"/>
    <x v="4"/>
    <x v="12"/>
    <x v="1913"/>
    <x v="0"/>
    <x v="1"/>
  </r>
  <r>
    <x v="1964"/>
    <x v="53"/>
    <x v="10"/>
    <x v="0"/>
    <x v="6"/>
    <x v="14"/>
    <x v="1"/>
    <x v="1851"/>
    <x v="742"/>
    <s v="N/A"/>
    <x v="1"/>
    <x v="1"/>
    <x v="1914"/>
    <x v="0"/>
    <x v="1"/>
  </r>
  <r>
    <x v="1965"/>
    <x v="38"/>
    <x v="242"/>
    <x v="0"/>
    <x v="1"/>
    <x v="2"/>
    <x v="1"/>
    <x v="1852"/>
    <x v="182"/>
    <s v="N/A"/>
    <x v="4"/>
    <x v="8"/>
    <x v="1915"/>
    <x v="0"/>
    <x v="0"/>
  </r>
  <r>
    <x v="1966"/>
    <x v="32"/>
    <x v="117"/>
    <x v="0"/>
    <x v="2"/>
    <x v="9"/>
    <x v="2"/>
    <x v="1853"/>
    <x v="1471"/>
    <s v="N/A"/>
    <x v="1"/>
    <x v="2"/>
    <x v="1688"/>
    <x v="0"/>
    <x v="3"/>
  </r>
  <r>
    <x v="1967"/>
    <x v="164"/>
    <x v="613"/>
    <x v="1"/>
    <x v="2"/>
    <x v="9"/>
    <x v="2"/>
    <x v="1854"/>
    <x v="1102"/>
    <s v="N/A"/>
    <x v="1"/>
    <x v="18"/>
    <x v="1916"/>
    <x v="0"/>
    <x v="0"/>
  </r>
  <r>
    <x v="1968"/>
    <x v="133"/>
    <x v="10"/>
    <x v="0"/>
    <x v="5"/>
    <x v="8"/>
    <x v="0"/>
    <x v="1855"/>
    <x v="1472"/>
    <s v="N/A"/>
    <x v="1"/>
    <x v="2"/>
    <x v="1917"/>
    <x v="0"/>
    <x v="0"/>
  </r>
  <r>
    <x v="1969"/>
    <x v="98"/>
    <x v="232"/>
    <x v="1"/>
    <x v="5"/>
    <x v="13"/>
    <x v="0"/>
    <x v="1856"/>
    <x v="1473"/>
    <s v="N/A"/>
    <x v="2"/>
    <x v="9"/>
    <x v="1918"/>
    <x v="0"/>
    <x v="0"/>
  </r>
  <r>
    <x v="1970"/>
    <x v="24"/>
    <x v="319"/>
    <x v="0"/>
    <x v="2"/>
    <x v="4"/>
    <x v="2"/>
    <x v="1857"/>
    <x v="1474"/>
    <s v="N/A"/>
    <x v="6"/>
    <x v="15"/>
    <x v="1919"/>
    <x v="0"/>
    <x v="0"/>
  </r>
  <r>
    <x v="1971"/>
    <x v="267"/>
    <x v="179"/>
    <x v="0"/>
    <x v="2"/>
    <x v="6"/>
    <x v="2"/>
    <x v="1326"/>
    <x v="1475"/>
    <s v="N/A"/>
    <x v="6"/>
    <x v="15"/>
    <x v="1920"/>
    <x v="0"/>
    <x v="0"/>
  </r>
  <r>
    <x v="1972"/>
    <x v="130"/>
    <x v="341"/>
    <x v="0"/>
    <x v="2"/>
    <x v="9"/>
    <x v="0"/>
    <x v="1858"/>
    <x v="747"/>
    <s v="N/A"/>
    <x v="3"/>
    <x v="4"/>
    <x v="1921"/>
    <x v="0"/>
    <x v="2"/>
  </r>
  <r>
    <x v="1973"/>
    <x v="35"/>
    <x v="317"/>
    <x v="1"/>
    <x v="2"/>
    <x v="4"/>
    <x v="0"/>
    <x v="1859"/>
    <x v="380"/>
    <s v="N/A"/>
    <x v="4"/>
    <x v="8"/>
    <x v="1922"/>
    <x v="0"/>
    <x v="2"/>
  </r>
  <r>
    <x v="1974"/>
    <x v="197"/>
    <x v="16"/>
    <x v="0"/>
    <x v="5"/>
    <x v="8"/>
    <x v="2"/>
    <x v="1860"/>
    <x v="1476"/>
    <s v="N/A"/>
    <x v="6"/>
    <x v="15"/>
    <x v="1923"/>
    <x v="0"/>
    <x v="3"/>
  </r>
  <r>
    <x v="1975"/>
    <x v="184"/>
    <x v="116"/>
    <x v="1"/>
    <x v="5"/>
    <x v="21"/>
    <x v="0"/>
    <x v="1861"/>
    <x v="1477"/>
    <s v="N/A"/>
    <x v="1"/>
    <x v="5"/>
    <x v="1924"/>
    <x v="0"/>
    <x v="0"/>
  </r>
  <r>
    <x v="1976"/>
    <x v="46"/>
    <x v="150"/>
    <x v="0"/>
    <x v="2"/>
    <x v="6"/>
    <x v="1"/>
    <x v="1036"/>
    <x v="1478"/>
    <s v="N/A"/>
    <x v="1"/>
    <x v="1"/>
    <x v="1925"/>
    <x v="0"/>
    <x v="0"/>
  </r>
  <r>
    <x v="1977"/>
    <x v="371"/>
    <x v="8"/>
    <x v="1"/>
    <x v="1"/>
    <x v="3"/>
    <x v="0"/>
    <x v="1862"/>
    <x v="1479"/>
    <d v="2019-03-16T00:00:00"/>
    <x v="1"/>
    <x v="5"/>
    <x v="1926"/>
    <x v="0"/>
    <x v="2"/>
  </r>
  <r>
    <x v="1978"/>
    <x v="172"/>
    <x v="60"/>
    <x v="1"/>
    <x v="2"/>
    <x v="4"/>
    <x v="0"/>
    <x v="1863"/>
    <x v="1337"/>
    <d v="2020-11-30T00:00:00"/>
    <x v="6"/>
    <x v="19"/>
    <x v="1927"/>
    <x v="0"/>
    <x v="2"/>
  </r>
  <r>
    <x v="1979"/>
    <x v="108"/>
    <x v="584"/>
    <x v="1"/>
    <x v="1"/>
    <x v="1"/>
    <x v="0"/>
    <x v="1864"/>
    <x v="709"/>
    <s v="N/A"/>
    <x v="1"/>
    <x v="1"/>
    <x v="1928"/>
    <x v="0"/>
    <x v="1"/>
  </r>
  <r>
    <x v="1980"/>
    <x v="2"/>
    <x v="96"/>
    <x v="1"/>
    <x v="1"/>
    <x v="1"/>
    <x v="2"/>
    <x v="1865"/>
    <x v="1480"/>
    <s v="N/A"/>
    <x v="3"/>
    <x v="17"/>
    <x v="1929"/>
    <x v="0"/>
    <x v="3"/>
  </r>
  <r>
    <x v="1981"/>
    <x v="19"/>
    <x v="50"/>
    <x v="1"/>
    <x v="2"/>
    <x v="4"/>
    <x v="3"/>
    <x v="1866"/>
    <x v="1087"/>
    <d v="2020-04-28T00:00:00"/>
    <x v="0"/>
    <x v="23"/>
    <x v="1930"/>
    <x v="0"/>
    <x v="3"/>
  </r>
  <r>
    <x v="1982"/>
    <x v="377"/>
    <x v="136"/>
    <x v="0"/>
    <x v="2"/>
    <x v="6"/>
    <x v="0"/>
    <x v="1867"/>
    <x v="1481"/>
    <s v="N/A"/>
    <x v="3"/>
    <x v="7"/>
    <x v="1931"/>
    <x v="0"/>
    <x v="3"/>
  </r>
  <r>
    <x v="1983"/>
    <x v="59"/>
    <x v="165"/>
    <x v="1"/>
    <x v="2"/>
    <x v="4"/>
    <x v="1"/>
    <x v="1868"/>
    <x v="1482"/>
    <s v="N/A"/>
    <x v="4"/>
    <x v="8"/>
    <x v="1932"/>
    <x v="0"/>
    <x v="2"/>
  </r>
  <r>
    <x v="1984"/>
    <x v="57"/>
    <x v="223"/>
    <x v="0"/>
    <x v="2"/>
    <x v="9"/>
    <x v="0"/>
    <x v="1869"/>
    <x v="1483"/>
    <s v="N/A"/>
    <x v="3"/>
    <x v="7"/>
    <x v="1933"/>
    <x v="0"/>
    <x v="2"/>
  </r>
  <r>
    <x v="1985"/>
    <x v="197"/>
    <x v="142"/>
    <x v="0"/>
    <x v="1"/>
    <x v="3"/>
    <x v="1"/>
    <x v="1870"/>
    <x v="1484"/>
    <s v="N/A"/>
    <x v="4"/>
    <x v="8"/>
    <x v="1934"/>
    <x v="0"/>
    <x v="1"/>
  </r>
  <r>
    <x v="1986"/>
    <x v="0"/>
    <x v="64"/>
    <x v="1"/>
    <x v="6"/>
    <x v="14"/>
    <x v="0"/>
    <x v="1871"/>
    <x v="80"/>
    <s v="N/A"/>
    <x v="3"/>
    <x v="7"/>
    <x v="1935"/>
    <x v="0"/>
    <x v="0"/>
  </r>
  <r>
    <x v="1987"/>
    <x v="166"/>
    <x v="687"/>
    <x v="1"/>
    <x v="2"/>
    <x v="9"/>
    <x v="2"/>
    <x v="1872"/>
    <x v="791"/>
    <s v="N/A"/>
    <x v="0"/>
    <x v="23"/>
    <x v="1936"/>
    <x v="0"/>
    <x v="2"/>
  </r>
  <r>
    <x v="1988"/>
    <x v="355"/>
    <x v="36"/>
    <x v="1"/>
    <x v="2"/>
    <x v="6"/>
    <x v="1"/>
    <x v="1873"/>
    <x v="144"/>
    <s v="N/A"/>
    <x v="4"/>
    <x v="8"/>
    <x v="1937"/>
    <x v="0"/>
    <x v="1"/>
  </r>
  <r>
    <x v="1989"/>
    <x v="192"/>
    <x v="659"/>
    <x v="0"/>
    <x v="1"/>
    <x v="1"/>
    <x v="0"/>
    <x v="1874"/>
    <x v="214"/>
    <s v="N/A"/>
    <x v="1"/>
    <x v="1"/>
    <x v="1938"/>
    <x v="0"/>
    <x v="0"/>
  </r>
  <r>
    <x v="1990"/>
    <x v="19"/>
    <x v="683"/>
    <x v="0"/>
    <x v="2"/>
    <x v="6"/>
    <x v="1"/>
    <x v="1875"/>
    <x v="1021"/>
    <s v="N/A"/>
    <x v="5"/>
    <x v="11"/>
    <x v="1939"/>
    <x v="0"/>
    <x v="1"/>
  </r>
  <r>
    <x v="1991"/>
    <x v="41"/>
    <x v="536"/>
    <x v="0"/>
    <x v="7"/>
    <x v="16"/>
    <x v="0"/>
    <x v="1876"/>
    <x v="1485"/>
    <s v="N/A"/>
    <x v="1"/>
    <x v="5"/>
    <x v="1940"/>
    <x v="0"/>
    <x v="0"/>
  </r>
  <r>
    <x v="1992"/>
    <x v="100"/>
    <x v="698"/>
    <x v="1"/>
    <x v="2"/>
    <x v="6"/>
    <x v="1"/>
    <x v="1877"/>
    <x v="133"/>
    <s v="N/A"/>
    <x v="4"/>
    <x v="8"/>
    <x v="1941"/>
    <x v="0"/>
    <x v="2"/>
  </r>
  <r>
    <x v="1993"/>
    <x v="107"/>
    <x v="88"/>
    <x v="1"/>
    <x v="2"/>
    <x v="9"/>
    <x v="0"/>
    <x v="1878"/>
    <x v="1486"/>
    <s v="N/A"/>
    <x v="3"/>
    <x v="17"/>
    <x v="1942"/>
    <x v="0"/>
    <x v="3"/>
  </r>
  <r>
    <x v="1994"/>
    <x v="161"/>
    <x v="26"/>
    <x v="1"/>
    <x v="2"/>
    <x v="4"/>
    <x v="2"/>
    <x v="771"/>
    <x v="1487"/>
    <s v="N/A"/>
    <x v="3"/>
    <x v="17"/>
    <x v="1943"/>
    <x v="0"/>
    <x v="3"/>
  </r>
  <r>
    <x v="1995"/>
    <x v="175"/>
    <x v="500"/>
    <x v="0"/>
    <x v="1"/>
    <x v="1"/>
    <x v="2"/>
    <x v="1879"/>
    <x v="1488"/>
    <s v="N/A"/>
    <x v="1"/>
    <x v="2"/>
    <x v="1944"/>
    <x v="0"/>
    <x v="2"/>
  </r>
  <r>
    <x v="1996"/>
    <x v="446"/>
    <x v="45"/>
    <x v="1"/>
    <x v="2"/>
    <x v="6"/>
    <x v="0"/>
    <x v="1880"/>
    <x v="1489"/>
    <s v="N/A"/>
    <x v="1"/>
    <x v="5"/>
    <x v="1945"/>
    <x v="0"/>
    <x v="2"/>
  </r>
  <r>
    <x v="1997"/>
    <x v="155"/>
    <x v="68"/>
    <x v="0"/>
    <x v="3"/>
    <x v="5"/>
    <x v="0"/>
    <x v="1881"/>
    <x v="1490"/>
    <d v="2024-03-25T00:00:00"/>
    <x v="2"/>
    <x v="3"/>
    <x v="1946"/>
    <x v="0"/>
    <x v="2"/>
  </r>
  <r>
    <x v="1998"/>
    <x v="229"/>
    <x v="636"/>
    <x v="1"/>
    <x v="2"/>
    <x v="4"/>
    <x v="2"/>
    <x v="1882"/>
    <x v="1491"/>
    <s v="N/A"/>
    <x v="6"/>
    <x v="21"/>
    <x v="1947"/>
    <x v="0"/>
    <x v="2"/>
  </r>
  <r>
    <x v="1999"/>
    <x v="447"/>
    <x v="10"/>
    <x v="0"/>
    <x v="2"/>
    <x v="4"/>
    <x v="0"/>
    <x v="1883"/>
    <x v="1395"/>
    <s v="N/A"/>
    <x v="5"/>
    <x v="14"/>
    <x v="1948"/>
    <x v="0"/>
    <x v="2"/>
  </r>
  <r>
    <x v="2000"/>
    <x v="26"/>
    <x v="293"/>
    <x v="0"/>
    <x v="2"/>
    <x v="9"/>
    <x v="0"/>
    <x v="1884"/>
    <x v="1492"/>
    <s v="N/A"/>
    <x v="2"/>
    <x v="3"/>
    <x v="1949"/>
    <x v="0"/>
    <x v="1"/>
  </r>
  <r>
    <x v="2001"/>
    <x v="234"/>
    <x v="411"/>
    <x v="1"/>
    <x v="2"/>
    <x v="4"/>
    <x v="0"/>
    <x v="1885"/>
    <x v="576"/>
    <s v="N/A"/>
    <x v="2"/>
    <x v="3"/>
    <x v="1950"/>
    <x v="0"/>
    <x v="2"/>
  </r>
  <r>
    <x v="2002"/>
    <x v="32"/>
    <x v="10"/>
    <x v="1"/>
    <x v="1"/>
    <x v="1"/>
    <x v="1"/>
    <x v="1886"/>
    <x v="1493"/>
    <s v="N/A"/>
    <x v="1"/>
    <x v="1"/>
    <x v="1951"/>
    <x v="0"/>
    <x v="0"/>
  </r>
  <r>
    <x v="2003"/>
    <x v="74"/>
    <x v="194"/>
    <x v="0"/>
    <x v="5"/>
    <x v="8"/>
    <x v="2"/>
    <x v="1689"/>
    <x v="1494"/>
    <s v="N/A"/>
    <x v="2"/>
    <x v="16"/>
    <x v="1952"/>
    <x v="0"/>
    <x v="3"/>
  </r>
  <r>
    <x v="2004"/>
    <x v="38"/>
    <x v="2"/>
    <x v="0"/>
    <x v="7"/>
    <x v="20"/>
    <x v="0"/>
    <x v="1887"/>
    <x v="1495"/>
    <s v="N/A"/>
    <x v="0"/>
    <x v="13"/>
    <x v="1953"/>
    <x v="0"/>
    <x v="0"/>
  </r>
  <r>
    <x v="2005"/>
    <x v="8"/>
    <x v="95"/>
    <x v="0"/>
    <x v="2"/>
    <x v="6"/>
    <x v="0"/>
    <x v="1888"/>
    <x v="1496"/>
    <s v="N/A"/>
    <x v="1"/>
    <x v="5"/>
    <x v="1954"/>
    <x v="0"/>
    <x v="0"/>
  </r>
  <r>
    <x v="2006"/>
    <x v="35"/>
    <x v="477"/>
    <x v="1"/>
    <x v="2"/>
    <x v="4"/>
    <x v="0"/>
    <x v="1889"/>
    <x v="1497"/>
    <s v="N/A"/>
    <x v="0"/>
    <x v="10"/>
    <x v="1955"/>
    <x v="0"/>
    <x v="2"/>
  </r>
  <r>
    <x v="2007"/>
    <x v="144"/>
    <x v="567"/>
    <x v="0"/>
    <x v="5"/>
    <x v="13"/>
    <x v="3"/>
    <x v="1890"/>
    <x v="1498"/>
    <s v="N/A"/>
    <x v="3"/>
    <x v="4"/>
    <x v="1956"/>
    <x v="0"/>
    <x v="2"/>
  </r>
  <r>
    <x v="2008"/>
    <x v="173"/>
    <x v="427"/>
    <x v="1"/>
    <x v="2"/>
    <x v="6"/>
    <x v="0"/>
    <x v="1891"/>
    <x v="26"/>
    <s v="N/A"/>
    <x v="6"/>
    <x v="19"/>
    <x v="1957"/>
    <x v="0"/>
    <x v="2"/>
  </r>
  <r>
    <x v="2009"/>
    <x v="73"/>
    <x v="204"/>
    <x v="1"/>
    <x v="1"/>
    <x v="2"/>
    <x v="0"/>
    <x v="1892"/>
    <x v="861"/>
    <s v="N/A"/>
    <x v="1"/>
    <x v="2"/>
    <x v="1958"/>
    <x v="0"/>
    <x v="0"/>
  </r>
  <r>
    <x v="2010"/>
    <x v="171"/>
    <x v="359"/>
    <x v="1"/>
    <x v="1"/>
    <x v="3"/>
    <x v="0"/>
    <x v="1893"/>
    <x v="1499"/>
    <s v="N/A"/>
    <x v="3"/>
    <x v="17"/>
    <x v="1959"/>
    <x v="0"/>
    <x v="0"/>
  </r>
  <r>
    <x v="2011"/>
    <x v="172"/>
    <x v="76"/>
    <x v="1"/>
    <x v="2"/>
    <x v="4"/>
    <x v="0"/>
    <x v="1894"/>
    <x v="1500"/>
    <s v="N/A"/>
    <x v="2"/>
    <x v="3"/>
    <x v="1960"/>
    <x v="0"/>
    <x v="0"/>
  </r>
  <r>
    <x v="2012"/>
    <x v="89"/>
    <x v="580"/>
    <x v="1"/>
    <x v="2"/>
    <x v="9"/>
    <x v="1"/>
    <x v="1895"/>
    <x v="1031"/>
    <s v="N/A"/>
    <x v="0"/>
    <x v="0"/>
    <x v="1961"/>
    <x v="0"/>
    <x v="2"/>
  </r>
  <r>
    <x v="2013"/>
    <x v="100"/>
    <x v="679"/>
    <x v="0"/>
    <x v="1"/>
    <x v="2"/>
    <x v="3"/>
    <x v="1896"/>
    <x v="1501"/>
    <s v="N/A"/>
    <x v="3"/>
    <x v="4"/>
    <x v="1962"/>
    <x v="0"/>
    <x v="2"/>
  </r>
  <r>
    <x v="2014"/>
    <x v="16"/>
    <x v="451"/>
    <x v="1"/>
    <x v="2"/>
    <x v="4"/>
    <x v="0"/>
    <x v="1897"/>
    <x v="1502"/>
    <s v="N/A"/>
    <x v="0"/>
    <x v="10"/>
    <x v="1963"/>
    <x v="0"/>
    <x v="2"/>
  </r>
  <r>
    <x v="2015"/>
    <x v="212"/>
    <x v="683"/>
    <x v="0"/>
    <x v="2"/>
    <x v="9"/>
    <x v="2"/>
    <x v="1021"/>
    <x v="912"/>
    <s v="N/A"/>
    <x v="1"/>
    <x v="2"/>
    <x v="1964"/>
    <x v="0"/>
    <x v="2"/>
  </r>
  <r>
    <x v="2016"/>
    <x v="248"/>
    <x v="703"/>
    <x v="1"/>
    <x v="2"/>
    <x v="4"/>
    <x v="2"/>
    <x v="1898"/>
    <x v="1070"/>
    <d v="2020-07-27T00:00:00"/>
    <x v="1"/>
    <x v="2"/>
    <x v="1965"/>
    <x v="0"/>
    <x v="3"/>
  </r>
  <r>
    <x v="2017"/>
    <x v="107"/>
    <x v="7"/>
    <x v="1"/>
    <x v="1"/>
    <x v="3"/>
    <x v="0"/>
    <x v="1899"/>
    <x v="1503"/>
    <s v="N/A"/>
    <x v="0"/>
    <x v="10"/>
    <x v="1966"/>
    <x v="0"/>
    <x v="0"/>
  </r>
  <r>
    <x v="2018"/>
    <x v="135"/>
    <x v="704"/>
    <x v="1"/>
    <x v="2"/>
    <x v="4"/>
    <x v="0"/>
    <x v="1900"/>
    <x v="1504"/>
    <s v="N/A"/>
    <x v="6"/>
    <x v="15"/>
    <x v="1967"/>
    <x v="0"/>
    <x v="0"/>
  </r>
  <r>
    <x v="2019"/>
    <x v="339"/>
    <x v="62"/>
    <x v="1"/>
    <x v="2"/>
    <x v="6"/>
    <x v="0"/>
    <x v="1901"/>
    <x v="67"/>
    <s v="N/A"/>
    <x v="0"/>
    <x v="10"/>
    <x v="1968"/>
    <x v="0"/>
    <x v="1"/>
  </r>
  <r>
    <x v="2020"/>
    <x v="133"/>
    <x v="411"/>
    <x v="1"/>
    <x v="2"/>
    <x v="4"/>
    <x v="0"/>
    <x v="1902"/>
    <x v="1505"/>
    <s v="N/A"/>
    <x v="1"/>
    <x v="5"/>
    <x v="1969"/>
    <x v="0"/>
    <x v="2"/>
  </r>
  <r>
    <x v="2021"/>
    <x v="314"/>
    <x v="101"/>
    <x v="0"/>
    <x v="2"/>
    <x v="4"/>
    <x v="2"/>
    <x v="1903"/>
    <x v="1380"/>
    <s v="N/A"/>
    <x v="1"/>
    <x v="2"/>
    <x v="1970"/>
    <x v="0"/>
    <x v="3"/>
  </r>
  <r>
    <x v="2022"/>
    <x v="368"/>
    <x v="60"/>
    <x v="1"/>
    <x v="2"/>
    <x v="4"/>
    <x v="3"/>
    <x v="1904"/>
    <x v="140"/>
    <s v="N/A"/>
    <x v="3"/>
    <x v="4"/>
    <x v="1971"/>
    <x v="0"/>
    <x v="3"/>
  </r>
  <r>
    <x v="2023"/>
    <x v="180"/>
    <x v="348"/>
    <x v="0"/>
    <x v="2"/>
    <x v="9"/>
    <x v="0"/>
    <x v="1905"/>
    <x v="1130"/>
    <s v="N/A"/>
    <x v="4"/>
    <x v="6"/>
    <x v="1972"/>
    <x v="0"/>
    <x v="3"/>
  </r>
  <r>
    <x v="2024"/>
    <x v="239"/>
    <x v="10"/>
    <x v="0"/>
    <x v="2"/>
    <x v="4"/>
    <x v="2"/>
    <x v="1906"/>
    <x v="577"/>
    <s v="N/A"/>
    <x v="3"/>
    <x v="17"/>
    <x v="1973"/>
    <x v="0"/>
    <x v="0"/>
  </r>
  <r>
    <x v="2025"/>
    <x v="129"/>
    <x v="330"/>
    <x v="1"/>
    <x v="2"/>
    <x v="4"/>
    <x v="2"/>
    <x v="1907"/>
    <x v="1506"/>
    <s v="N/A"/>
    <x v="1"/>
    <x v="2"/>
    <x v="1974"/>
    <x v="0"/>
    <x v="1"/>
  </r>
  <r>
    <x v="2026"/>
    <x v="99"/>
    <x v="272"/>
    <x v="0"/>
    <x v="4"/>
    <x v="17"/>
    <x v="0"/>
    <x v="1908"/>
    <x v="759"/>
    <s v="N/A"/>
    <x v="1"/>
    <x v="5"/>
    <x v="1975"/>
    <x v="0"/>
    <x v="0"/>
  </r>
  <r>
    <x v="2027"/>
    <x v="46"/>
    <x v="36"/>
    <x v="1"/>
    <x v="2"/>
    <x v="6"/>
    <x v="0"/>
    <x v="1909"/>
    <x v="42"/>
    <s v="N/A"/>
    <x v="1"/>
    <x v="5"/>
    <x v="1976"/>
    <x v="0"/>
    <x v="0"/>
  </r>
  <r>
    <x v="2028"/>
    <x v="100"/>
    <x v="202"/>
    <x v="1"/>
    <x v="7"/>
    <x v="15"/>
    <x v="3"/>
    <x v="608"/>
    <x v="1238"/>
    <s v="N/A"/>
    <x v="3"/>
    <x v="4"/>
    <x v="1977"/>
    <x v="0"/>
    <x v="2"/>
  </r>
  <r>
    <x v="2029"/>
    <x v="24"/>
    <x v="173"/>
    <x v="1"/>
    <x v="6"/>
    <x v="14"/>
    <x v="1"/>
    <x v="148"/>
    <x v="1507"/>
    <s v="N/A"/>
    <x v="0"/>
    <x v="0"/>
    <x v="1978"/>
    <x v="0"/>
    <x v="1"/>
  </r>
  <r>
    <x v="2030"/>
    <x v="419"/>
    <x v="198"/>
    <x v="0"/>
    <x v="2"/>
    <x v="6"/>
    <x v="2"/>
    <x v="1910"/>
    <x v="856"/>
    <s v="N/A"/>
    <x v="3"/>
    <x v="4"/>
    <x v="1979"/>
    <x v="0"/>
    <x v="3"/>
  </r>
  <r>
    <x v="2031"/>
    <x v="8"/>
    <x v="705"/>
    <x v="1"/>
    <x v="2"/>
    <x v="6"/>
    <x v="1"/>
    <x v="1911"/>
    <x v="1508"/>
    <s v="N/A"/>
    <x v="6"/>
    <x v="19"/>
    <x v="1980"/>
    <x v="0"/>
    <x v="1"/>
  </r>
  <r>
    <x v="2032"/>
    <x v="16"/>
    <x v="706"/>
    <x v="0"/>
    <x v="2"/>
    <x v="4"/>
    <x v="0"/>
    <x v="1912"/>
    <x v="1091"/>
    <s v="N/A"/>
    <x v="1"/>
    <x v="1"/>
    <x v="1981"/>
    <x v="0"/>
    <x v="0"/>
  </r>
  <r>
    <x v="2033"/>
    <x v="226"/>
    <x v="592"/>
    <x v="1"/>
    <x v="2"/>
    <x v="6"/>
    <x v="0"/>
    <x v="1913"/>
    <x v="1509"/>
    <s v="N/A"/>
    <x v="1"/>
    <x v="5"/>
    <x v="1982"/>
    <x v="0"/>
    <x v="2"/>
  </r>
  <r>
    <x v="2034"/>
    <x v="18"/>
    <x v="188"/>
    <x v="0"/>
    <x v="5"/>
    <x v="21"/>
    <x v="1"/>
    <x v="1914"/>
    <x v="620"/>
    <s v="N/A"/>
    <x v="1"/>
    <x v="1"/>
    <x v="1983"/>
    <x v="0"/>
    <x v="1"/>
  </r>
  <r>
    <x v="2035"/>
    <x v="414"/>
    <x v="707"/>
    <x v="0"/>
    <x v="2"/>
    <x v="4"/>
    <x v="2"/>
    <x v="1915"/>
    <x v="169"/>
    <d v="2021-07-22T00:00:00"/>
    <x v="6"/>
    <x v="15"/>
    <x v="1984"/>
    <x v="0"/>
    <x v="3"/>
  </r>
  <r>
    <x v="2036"/>
    <x v="258"/>
    <x v="307"/>
    <x v="1"/>
    <x v="2"/>
    <x v="6"/>
    <x v="0"/>
    <x v="1916"/>
    <x v="1510"/>
    <s v="N/A"/>
    <x v="6"/>
    <x v="19"/>
    <x v="1985"/>
    <x v="0"/>
    <x v="0"/>
  </r>
  <r>
    <x v="2037"/>
    <x v="42"/>
    <x v="708"/>
    <x v="0"/>
    <x v="2"/>
    <x v="9"/>
    <x v="0"/>
    <x v="1917"/>
    <x v="1511"/>
    <s v="N/A"/>
    <x v="3"/>
    <x v="7"/>
    <x v="1986"/>
    <x v="0"/>
    <x v="2"/>
  </r>
  <r>
    <x v="2038"/>
    <x v="47"/>
    <x v="62"/>
    <x v="0"/>
    <x v="2"/>
    <x v="4"/>
    <x v="0"/>
    <x v="1918"/>
    <x v="1512"/>
    <s v="N/A"/>
    <x v="2"/>
    <x v="16"/>
    <x v="1987"/>
    <x v="0"/>
    <x v="3"/>
  </r>
  <r>
    <x v="2039"/>
    <x v="18"/>
    <x v="335"/>
    <x v="1"/>
    <x v="2"/>
    <x v="4"/>
    <x v="0"/>
    <x v="1919"/>
    <x v="1156"/>
    <s v="N/A"/>
    <x v="1"/>
    <x v="1"/>
    <x v="1988"/>
    <x v="0"/>
    <x v="3"/>
  </r>
  <r>
    <x v="2040"/>
    <x v="73"/>
    <x v="45"/>
    <x v="0"/>
    <x v="2"/>
    <x v="4"/>
    <x v="0"/>
    <x v="1920"/>
    <x v="1513"/>
    <s v="N/A"/>
    <x v="3"/>
    <x v="17"/>
    <x v="1989"/>
    <x v="0"/>
    <x v="0"/>
  </r>
  <r>
    <x v="2041"/>
    <x v="16"/>
    <x v="120"/>
    <x v="0"/>
    <x v="1"/>
    <x v="1"/>
    <x v="0"/>
    <x v="1921"/>
    <x v="1357"/>
    <s v="N/A"/>
    <x v="2"/>
    <x v="3"/>
    <x v="1990"/>
    <x v="0"/>
    <x v="2"/>
  </r>
  <r>
    <x v="2042"/>
    <x v="172"/>
    <x v="31"/>
    <x v="1"/>
    <x v="5"/>
    <x v="8"/>
    <x v="1"/>
    <x v="1922"/>
    <x v="1514"/>
    <s v="N/A"/>
    <x v="6"/>
    <x v="19"/>
    <x v="1991"/>
    <x v="0"/>
    <x v="3"/>
  </r>
  <r>
    <x v="2043"/>
    <x v="166"/>
    <x v="16"/>
    <x v="0"/>
    <x v="2"/>
    <x v="4"/>
    <x v="0"/>
    <x v="1923"/>
    <x v="1515"/>
    <d v="2019-02-19T00:00:00"/>
    <x v="4"/>
    <x v="6"/>
    <x v="1992"/>
    <x v="0"/>
    <x v="2"/>
  </r>
  <r>
    <x v="2044"/>
    <x v="69"/>
    <x v="255"/>
    <x v="0"/>
    <x v="2"/>
    <x v="4"/>
    <x v="0"/>
    <x v="592"/>
    <x v="1516"/>
    <d v="2018-10-07T00:00:00"/>
    <x v="6"/>
    <x v="15"/>
    <x v="1993"/>
    <x v="0"/>
    <x v="2"/>
  </r>
  <r>
    <x v="2045"/>
    <x v="207"/>
    <x v="335"/>
    <x v="0"/>
    <x v="5"/>
    <x v="21"/>
    <x v="0"/>
    <x v="1924"/>
    <x v="907"/>
    <s v="N/A"/>
    <x v="6"/>
    <x v="21"/>
    <x v="1994"/>
    <x v="0"/>
    <x v="0"/>
  </r>
  <r>
    <x v="2046"/>
    <x v="118"/>
    <x v="180"/>
    <x v="0"/>
    <x v="5"/>
    <x v="21"/>
    <x v="1"/>
    <x v="1925"/>
    <x v="23"/>
    <s v="N/A"/>
    <x v="0"/>
    <x v="13"/>
    <x v="1995"/>
    <x v="0"/>
    <x v="2"/>
  </r>
  <r>
    <x v="2047"/>
    <x v="332"/>
    <x v="459"/>
    <x v="0"/>
    <x v="2"/>
    <x v="9"/>
    <x v="0"/>
    <x v="1926"/>
    <x v="1517"/>
    <s v="N/A"/>
    <x v="0"/>
    <x v="10"/>
    <x v="1996"/>
    <x v="0"/>
    <x v="0"/>
  </r>
  <r>
    <x v="2048"/>
    <x v="18"/>
    <x v="230"/>
    <x v="1"/>
    <x v="3"/>
    <x v="5"/>
    <x v="3"/>
    <x v="1927"/>
    <x v="1518"/>
    <s v="N/A"/>
    <x v="3"/>
    <x v="4"/>
    <x v="1997"/>
    <x v="0"/>
    <x v="0"/>
  </r>
  <r>
    <x v="2049"/>
    <x v="46"/>
    <x v="22"/>
    <x v="1"/>
    <x v="2"/>
    <x v="6"/>
    <x v="0"/>
    <x v="1928"/>
    <x v="235"/>
    <s v="N/A"/>
    <x v="1"/>
    <x v="1"/>
    <x v="1998"/>
    <x v="0"/>
    <x v="2"/>
  </r>
  <r>
    <x v="2050"/>
    <x v="226"/>
    <x v="329"/>
    <x v="0"/>
    <x v="4"/>
    <x v="17"/>
    <x v="2"/>
    <x v="1929"/>
    <x v="1351"/>
    <s v="N/A"/>
    <x v="1"/>
    <x v="2"/>
    <x v="1999"/>
    <x v="0"/>
    <x v="0"/>
  </r>
  <r>
    <x v="2051"/>
    <x v="448"/>
    <x v="709"/>
    <x v="1"/>
    <x v="2"/>
    <x v="4"/>
    <x v="0"/>
    <x v="1930"/>
    <x v="1519"/>
    <d v="2020-06-18T00:00:00"/>
    <x v="3"/>
    <x v="7"/>
    <x v="2000"/>
    <x v="0"/>
    <x v="2"/>
  </r>
  <r>
    <x v="2052"/>
    <x v="50"/>
    <x v="710"/>
    <x v="0"/>
    <x v="2"/>
    <x v="6"/>
    <x v="1"/>
    <x v="1931"/>
    <x v="1397"/>
    <s v="N/A"/>
    <x v="5"/>
    <x v="11"/>
    <x v="2001"/>
    <x v="0"/>
    <x v="0"/>
  </r>
  <r>
    <x v="2053"/>
    <x v="32"/>
    <x v="136"/>
    <x v="0"/>
    <x v="2"/>
    <x v="9"/>
    <x v="1"/>
    <x v="1932"/>
    <x v="1520"/>
    <s v="N/A"/>
    <x v="0"/>
    <x v="0"/>
    <x v="2002"/>
    <x v="0"/>
    <x v="2"/>
  </r>
  <r>
    <x v="2054"/>
    <x v="130"/>
    <x v="311"/>
    <x v="0"/>
    <x v="2"/>
    <x v="4"/>
    <x v="0"/>
    <x v="1933"/>
    <x v="1521"/>
    <s v="N/A"/>
    <x v="0"/>
    <x v="0"/>
    <x v="2003"/>
    <x v="0"/>
    <x v="0"/>
  </r>
  <r>
    <x v="2055"/>
    <x v="64"/>
    <x v="114"/>
    <x v="0"/>
    <x v="2"/>
    <x v="4"/>
    <x v="0"/>
    <x v="1934"/>
    <x v="1522"/>
    <s v="N/A"/>
    <x v="1"/>
    <x v="1"/>
    <x v="2004"/>
    <x v="0"/>
    <x v="0"/>
  </r>
  <r>
    <x v="2056"/>
    <x v="232"/>
    <x v="241"/>
    <x v="1"/>
    <x v="2"/>
    <x v="9"/>
    <x v="1"/>
    <x v="1935"/>
    <x v="1523"/>
    <s v="N/A"/>
    <x v="0"/>
    <x v="10"/>
    <x v="895"/>
    <x v="0"/>
    <x v="1"/>
  </r>
  <r>
    <x v="2057"/>
    <x v="318"/>
    <x v="10"/>
    <x v="0"/>
    <x v="2"/>
    <x v="9"/>
    <x v="3"/>
    <x v="1936"/>
    <x v="566"/>
    <s v="N/A"/>
    <x v="3"/>
    <x v="4"/>
    <x v="2005"/>
    <x v="0"/>
    <x v="2"/>
  </r>
  <r>
    <x v="2058"/>
    <x v="286"/>
    <x v="483"/>
    <x v="1"/>
    <x v="2"/>
    <x v="4"/>
    <x v="1"/>
    <x v="1937"/>
    <x v="1524"/>
    <s v="N/A"/>
    <x v="0"/>
    <x v="10"/>
    <x v="2006"/>
    <x v="0"/>
    <x v="1"/>
  </r>
  <r>
    <x v="2059"/>
    <x v="94"/>
    <x v="711"/>
    <x v="0"/>
    <x v="1"/>
    <x v="3"/>
    <x v="3"/>
    <x v="1938"/>
    <x v="1525"/>
    <s v="N/A"/>
    <x v="3"/>
    <x v="25"/>
    <x v="2007"/>
    <x v="0"/>
    <x v="2"/>
  </r>
  <r>
    <x v="2060"/>
    <x v="303"/>
    <x v="353"/>
    <x v="0"/>
    <x v="2"/>
    <x v="6"/>
    <x v="0"/>
    <x v="1939"/>
    <x v="952"/>
    <s v="N/A"/>
    <x v="4"/>
    <x v="8"/>
    <x v="2008"/>
    <x v="0"/>
    <x v="0"/>
  </r>
  <r>
    <x v="2061"/>
    <x v="449"/>
    <x v="169"/>
    <x v="1"/>
    <x v="7"/>
    <x v="20"/>
    <x v="0"/>
    <x v="837"/>
    <x v="934"/>
    <s v="N/A"/>
    <x v="0"/>
    <x v="10"/>
    <x v="2009"/>
    <x v="0"/>
    <x v="2"/>
  </r>
  <r>
    <x v="2062"/>
    <x v="50"/>
    <x v="50"/>
    <x v="1"/>
    <x v="2"/>
    <x v="4"/>
    <x v="0"/>
    <x v="1940"/>
    <x v="1526"/>
    <s v="N/A"/>
    <x v="1"/>
    <x v="2"/>
    <x v="2010"/>
    <x v="0"/>
    <x v="2"/>
  </r>
  <r>
    <x v="2063"/>
    <x v="223"/>
    <x v="123"/>
    <x v="1"/>
    <x v="2"/>
    <x v="9"/>
    <x v="0"/>
    <x v="1941"/>
    <x v="348"/>
    <s v="N/A"/>
    <x v="1"/>
    <x v="5"/>
    <x v="2011"/>
    <x v="0"/>
    <x v="2"/>
  </r>
  <r>
    <x v="2064"/>
    <x v="19"/>
    <x v="712"/>
    <x v="1"/>
    <x v="2"/>
    <x v="9"/>
    <x v="0"/>
    <x v="1942"/>
    <x v="1527"/>
    <s v="N/A"/>
    <x v="1"/>
    <x v="1"/>
    <x v="2012"/>
    <x v="0"/>
    <x v="1"/>
  </r>
  <r>
    <x v="2065"/>
    <x v="199"/>
    <x v="45"/>
    <x v="1"/>
    <x v="2"/>
    <x v="9"/>
    <x v="1"/>
    <x v="1943"/>
    <x v="645"/>
    <s v="N/A"/>
    <x v="0"/>
    <x v="13"/>
    <x v="2013"/>
    <x v="0"/>
    <x v="2"/>
  </r>
  <r>
    <x v="2066"/>
    <x v="179"/>
    <x v="122"/>
    <x v="1"/>
    <x v="2"/>
    <x v="4"/>
    <x v="0"/>
    <x v="1944"/>
    <x v="184"/>
    <s v="N/A"/>
    <x v="1"/>
    <x v="5"/>
    <x v="2014"/>
    <x v="0"/>
    <x v="2"/>
  </r>
  <r>
    <x v="2067"/>
    <x v="43"/>
    <x v="512"/>
    <x v="0"/>
    <x v="1"/>
    <x v="1"/>
    <x v="1"/>
    <x v="1945"/>
    <x v="1378"/>
    <s v="N/A"/>
    <x v="4"/>
    <x v="12"/>
    <x v="2015"/>
    <x v="0"/>
    <x v="2"/>
  </r>
  <r>
    <x v="2068"/>
    <x v="150"/>
    <x v="31"/>
    <x v="0"/>
    <x v="3"/>
    <x v="22"/>
    <x v="0"/>
    <x v="1946"/>
    <x v="1528"/>
    <s v="N/A"/>
    <x v="3"/>
    <x v="7"/>
    <x v="650"/>
    <x v="0"/>
    <x v="3"/>
  </r>
  <r>
    <x v="2069"/>
    <x v="132"/>
    <x v="45"/>
    <x v="1"/>
    <x v="2"/>
    <x v="4"/>
    <x v="0"/>
    <x v="1947"/>
    <x v="540"/>
    <s v="N/A"/>
    <x v="0"/>
    <x v="0"/>
    <x v="2016"/>
    <x v="0"/>
    <x v="0"/>
  </r>
  <r>
    <x v="2070"/>
    <x v="133"/>
    <x v="271"/>
    <x v="1"/>
    <x v="2"/>
    <x v="4"/>
    <x v="1"/>
    <x v="1948"/>
    <x v="1416"/>
    <d v="2023-05-19T00:00:00"/>
    <x v="1"/>
    <x v="1"/>
    <x v="2017"/>
    <x v="0"/>
    <x v="1"/>
  </r>
  <r>
    <x v="2071"/>
    <x v="29"/>
    <x v="286"/>
    <x v="1"/>
    <x v="2"/>
    <x v="4"/>
    <x v="0"/>
    <x v="1949"/>
    <x v="1529"/>
    <d v="2022-11-02T00:00:00"/>
    <x v="3"/>
    <x v="17"/>
    <x v="2018"/>
    <x v="0"/>
    <x v="0"/>
  </r>
  <r>
    <x v="2072"/>
    <x v="217"/>
    <x v="79"/>
    <x v="0"/>
    <x v="2"/>
    <x v="6"/>
    <x v="0"/>
    <x v="1331"/>
    <x v="1323"/>
    <s v="N/A"/>
    <x v="1"/>
    <x v="5"/>
    <x v="2019"/>
    <x v="0"/>
    <x v="1"/>
  </r>
  <r>
    <x v="2073"/>
    <x v="53"/>
    <x v="97"/>
    <x v="1"/>
    <x v="2"/>
    <x v="4"/>
    <x v="1"/>
    <x v="1950"/>
    <x v="400"/>
    <s v="N/A"/>
    <x v="1"/>
    <x v="1"/>
    <x v="2020"/>
    <x v="0"/>
    <x v="1"/>
  </r>
  <r>
    <x v="2074"/>
    <x v="50"/>
    <x v="62"/>
    <x v="0"/>
    <x v="6"/>
    <x v="19"/>
    <x v="0"/>
    <x v="1951"/>
    <x v="1530"/>
    <s v="N/A"/>
    <x v="3"/>
    <x v="7"/>
    <x v="2021"/>
    <x v="0"/>
    <x v="2"/>
  </r>
  <r>
    <x v="2075"/>
    <x v="214"/>
    <x v="376"/>
    <x v="1"/>
    <x v="1"/>
    <x v="3"/>
    <x v="1"/>
    <x v="1952"/>
    <x v="1531"/>
    <s v="N/A"/>
    <x v="6"/>
    <x v="19"/>
    <x v="919"/>
    <x v="0"/>
    <x v="2"/>
  </r>
  <r>
    <x v="2076"/>
    <x v="431"/>
    <x v="713"/>
    <x v="1"/>
    <x v="2"/>
    <x v="9"/>
    <x v="3"/>
    <x v="1953"/>
    <x v="1532"/>
    <s v="N/A"/>
    <x v="2"/>
    <x v="16"/>
    <x v="2022"/>
    <x v="0"/>
    <x v="2"/>
  </r>
  <r>
    <x v="2077"/>
    <x v="6"/>
    <x v="204"/>
    <x v="0"/>
    <x v="7"/>
    <x v="20"/>
    <x v="1"/>
    <x v="1954"/>
    <x v="1533"/>
    <s v="N/A"/>
    <x v="1"/>
    <x v="1"/>
    <x v="2023"/>
    <x v="0"/>
    <x v="2"/>
  </r>
  <r>
    <x v="2078"/>
    <x v="57"/>
    <x v="714"/>
    <x v="0"/>
    <x v="2"/>
    <x v="9"/>
    <x v="1"/>
    <x v="1955"/>
    <x v="90"/>
    <s v="N/A"/>
    <x v="6"/>
    <x v="19"/>
    <x v="2024"/>
    <x v="0"/>
    <x v="1"/>
  </r>
  <r>
    <x v="2079"/>
    <x v="44"/>
    <x v="715"/>
    <x v="0"/>
    <x v="2"/>
    <x v="9"/>
    <x v="0"/>
    <x v="1956"/>
    <x v="1534"/>
    <s v="N/A"/>
    <x v="4"/>
    <x v="6"/>
    <x v="2025"/>
    <x v="0"/>
    <x v="2"/>
  </r>
  <r>
    <x v="2080"/>
    <x v="48"/>
    <x v="716"/>
    <x v="0"/>
    <x v="2"/>
    <x v="4"/>
    <x v="0"/>
    <x v="1957"/>
    <x v="1535"/>
    <s v="N/A"/>
    <x v="0"/>
    <x v="10"/>
    <x v="2026"/>
    <x v="0"/>
    <x v="0"/>
  </r>
  <r>
    <x v="2081"/>
    <x v="52"/>
    <x v="287"/>
    <x v="1"/>
    <x v="3"/>
    <x v="5"/>
    <x v="1"/>
    <x v="1958"/>
    <x v="1536"/>
    <s v="N/A"/>
    <x v="1"/>
    <x v="1"/>
    <x v="2027"/>
    <x v="0"/>
    <x v="1"/>
  </r>
  <r>
    <x v="2082"/>
    <x v="33"/>
    <x v="717"/>
    <x v="1"/>
    <x v="2"/>
    <x v="4"/>
    <x v="0"/>
    <x v="1959"/>
    <x v="786"/>
    <s v="N/A"/>
    <x v="4"/>
    <x v="8"/>
    <x v="2028"/>
    <x v="0"/>
    <x v="2"/>
  </r>
  <r>
    <x v="2083"/>
    <x v="46"/>
    <x v="22"/>
    <x v="0"/>
    <x v="2"/>
    <x v="6"/>
    <x v="0"/>
    <x v="1960"/>
    <x v="1037"/>
    <s v="N/A"/>
    <x v="1"/>
    <x v="1"/>
    <x v="2029"/>
    <x v="0"/>
    <x v="2"/>
  </r>
  <r>
    <x v="2084"/>
    <x v="50"/>
    <x v="57"/>
    <x v="0"/>
    <x v="2"/>
    <x v="4"/>
    <x v="1"/>
    <x v="1961"/>
    <x v="1537"/>
    <s v="N/A"/>
    <x v="0"/>
    <x v="10"/>
    <x v="23"/>
    <x v="0"/>
    <x v="1"/>
  </r>
  <r>
    <x v="2085"/>
    <x v="149"/>
    <x v="440"/>
    <x v="0"/>
    <x v="5"/>
    <x v="8"/>
    <x v="0"/>
    <x v="1962"/>
    <x v="556"/>
    <s v="N/A"/>
    <x v="1"/>
    <x v="2"/>
    <x v="2030"/>
    <x v="0"/>
    <x v="2"/>
  </r>
  <r>
    <x v="2086"/>
    <x v="450"/>
    <x v="88"/>
    <x v="1"/>
    <x v="7"/>
    <x v="15"/>
    <x v="0"/>
    <x v="1963"/>
    <x v="439"/>
    <s v="N/A"/>
    <x v="0"/>
    <x v="13"/>
    <x v="2031"/>
    <x v="0"/>
    <x v="0"/>
  </r>
  <r>
    <x v="2087"/>
    <x v="451"/>
    <x v="114"/>
    <x v="1"/>
    <x v="3"/>
    <x v="5"/>
    <x v="1"/>
    <x v="1964"/>
    <x v="1538"/>
    <s v="N/A"/>
    <x v="1"/>
    <x v="1"/>
    <x v="2032"/>
    <x v="0"/>
    <x v="3"/>
  </r>
  <r>
    <x v="2088"/>
    <x v="2"/>
    <x v="181"/>
    <x v="0"/>
    <x v="2"/>
    <x v="4"/>
    <x v="0"/>
    <x v="752"/>
    <x v="1539"/>
    <d v="2020-08-26T00:00:00"/>
    <x v="3"/>
    <x v="7"/>
    <x v="2033"/>
    <x v="0"/>
    <x v="0"/>
  </r>
  <r>
    <x v="2089"/>
    <x v="24"/>
    <x v="26"/>
    <x v="0"/>
    <x v="2"/>
    <x v="4"/>
    <x v="0"/>
    <x v="1965"/>
    <x v="611"/>
    <s v="N/A"/>
    <x v="3"/>
    <x v="7"/>
    <x v="2034"/>
    <x v="0"/>
    <x v="2"/>
  </r>
  <r>
    <x v="2090"/>
    <x v="165"/>
    <x v="86"/>
    <x v="0"/>
    <x v="5"/>
    <x v="21"/>
    <x v="0"/>
    <x v="1966"/>
    <x v="127"/>
    <s v="N/A"/>
    <x v="4"/>
    <x v="6"/>
    <x v="2035"/>
    <x v="0"/>
    <x v="0"/>
  </r>
  <r>
    <x v="2091"/>
    <x v="24"/>
    <x v="122"/>
    <x v="0"/>
    <x v="0"/>
    <x v="23"/>
    <x v="0"/>
    <x v="1967"/>
    <x v="1072"/>
    <s v="N/A"/>
    <x v="1"/>
    <x v="1"/>
    <x v="2036"/>
    <x v="0"/>
    <x v="0"/>
  </r>
  <r>
    <x v="2092"/>
    <x v="452"/>
    <x v="718"/>
    <x v="1"/>
    <x v="2"/>
    <x v="4"/>
    <x v="0"/>
    <x v="1968"/>
    <x v="1540"/>
    <d v="2018-08-14T00:00:00"/>
    <x v="1"/>
    <x v="5"/>
    <x v="2037"/>
    <x v="0"/>
    <x v="0"/>
  </r>
  <r>
    <x v="2093"/>
    <x v="177"/>
    <x v="265"/>
    <x v="1"/>
    <x v="2"/>
    <x v="6"/>
    <x v="1"/>
    <x v="1969"/>
    <x v="531"/>
    <s v="N/A"/>
    <x v="6"/>
    <x v="19"/>
    <x v="2038"/>
    <x v="0"/>
    <x v="2"/>
  </r>
  <r>
    <x v="2094"/>
    <x v="235"/>
    <x v="10"/>
    <x v="1"/>
    <x v="2"/>
    <x v="4"/>
    <x v="1"/>
    <x v="1970"/>
    <x v="1541"/>
    <d v="2023-11-22T00:00:00"/>
    <x v="0"/>
    <x v="10"/>
    <x v="1644"/>
    <x v="0"/>
    <x v="1"/>
  </r>
  <r>
    <x v="2095"/>
    <x v="406"/>
    <x v="535"/>
    <x v="0"/>
    <x v="1"/>
    <x v="3"/>
    <x v="0"/>
    <x v="1971"/>
    <x v="1542"/>
    <d v="2019-01-20T00:00:00"/>
    <x v="0"/>
    <x v="13"/>
    <x v="2039"/>
    <x v="0"/>
    <x v="2"/>
  </r>
  <r>
    <x v="2096"/>
    <x v="176"/>
    <x v="75"/>
    <x v="1"/>
    <x v="2"/>
    <x v="9"/>
    <x v="0"/>
    <x v="1972"/>
    <x v="581"/>
    <s v="N/A"/>
    <x v="6"/>
    <x v="19"/>
    <x v="2040"/>
    <x v="0"/>
    <x v="0"/>
  </r>
  <r>
    <x v="2097"/>
    <x v="453"/>
    <x v="153"/>
    <x v="0"/>
    <x v="2"/>
    <x v="6"/>
    <x v="1"/>
    <x v="1973"/>
    <x v="1543"/>
    <s v="N/A"/>
    <x v="0"/>
    <x v="0"/>
    <x v="2041"/>
    <x v="0"/>
    <x v="1"/>
  </r>
  <r>
    <x v="2098"/>
    <x v="254"/>
    <x v="199"/>
    <x v="0"/>
    <x v="2"/>
    <x v="6"/>
    <x v="0"/>
    <x v="946"/>
    <x v="1544"/>
    <s v="N/A"/>
    <x v="5"/>
    <x v="26"/>
    <x v="2042"/>
    <x v="0"/>
    <x v="2"/>
  </r>
  <r>
    <x v="2099"/>
    <x v="365"/>
    <x v="719"/>
    <x v="1"/>
    <x v="1"/>
    <x v="3"/>
    <x v="0"/>
    <x v="1974"/>
    <x v="619"/>
    <s v="N/A"/>
    <x v="1"/>
    <x v="5"/>
    <x v="2043"/>
    <x v="0"/>
    <x v="2"/>
  </r>
  <r>
    <x v="2100"/>
    <x v="137"/>
    <x v="605"/>
    <x v="0"/>
    <x v="7"/>
    <x v="15"/>
    <x v="0"/>
    <x v="1975"/>
    <x v="1256"/>
    <s v="N/A"/>
    <x v="1"/>
    <x v="2"/>
    <x v="2044"/>
    <x v="0"/>
    <x v="0"/>
  </r>
  <r>
    <x v="2101"/>
    <x v="61"/>
    <x v="321"/>
    <x v="0"/>
    <x v="2"/>
    <x v="9"/>
    <x v="0"/>
    <x v="1976"/>
    <x v="577"/>
    <s v="N/A"/>
    <x v="1"/>
    <x v="1"/>
    <x v="854"/>
    <x v="0"/>
    <x v="0"/>
  </r>
  <r>
    <x v="2102"/>
    <x v="62"/>
    <x v="720"/>
    <x v="1"/>
    <x v="2"/>
    <x v="6"/>
    <x v="1"/>
    <x v="1850"/>
    <x v="1545"/>
    <s v="N/A"/>
    <x v="6"/>
    <x v="19"/>
    <x v="2045"/>
    <x v="0"/>
    <x v="2"/>
  </r>
  <r>
    <x v="2103"/>
    <x v="166"/>
    <x v="721"/>
    <x v="1"/>
    <x v="1"/>
    <x v="1"/>
    <x v="0"/>
    <x v="1977"/>
    <x v="319"/>
    <d v="2023-05-18T00:00:00"/>
    <x v="2"/>
    <x v="3"/>
    <x v="2046"/>
    <x v="0"/>
    <x v="2"/>
  </r>
  <r>
    <x v="2104"/>
    <x v="86"/>
    <x v="17"/>
    <x v="0"/>
    <x v="2"/>
    <x v="9"/>
    <x v="0"/>
    <x v="1978"/>
    <x v="525"/>
    <s v="N/A"/>
    <x v="6"/>
    <x v="15"/>
    <x v="2047"/>
    <x v="0"/>
    <x v="0"/>
  </r>
  <r>
    <x v="2105"/>
    <x v="178"/>
    <x v="299"/>
    <x v="1"/>
    <x v="2"/>
    <x v="6"/>
    <x v="0"/>
    <x v="1979"/>
    <x v="1546"/>
    <s v="N/A"/>
    <x v="4"/>
    <x v="8"/>
    <x v="2048"/>
    <x v="0"/>
    <x v="2"/>
  </r>
  <r>
    <x v="2106"/>
    <x v="166"/>
    <x v="722"/>
    <x v="0"/>
    <x v="7"/>
    <x v="15"/>
    <x v="2"/>
    <x v="1980"/>
    <x v="392"/>
    <s v="N/A"/>
    <x v="6"/>
    <x v="15"/>
    <x v="2049"/>
    <x v="0"/>
    <x v="0"/>
  </r>
  <r>
    <x v="2107"/>
    <x v="97"/>
    <x v="504"/>
    <x v="1"/>
    <x v="0"/>
    <x v="12"/>
    <x v="0"/>
    <x v="1981"/>
    <x v="590"/>
    <s v="N/A"/>
    <x v="1"/>
    <x v="2"/>
    <x v="2050"/>
    <x v="0"/>
    <x v="0"/>
  </r>
  <r>
    <x v="2108"/>
    <x v="161"/>
    <x v="229"/>
    <x v="1"/>
    <x v="2"/>
    <x v="4"/>
    <x v="1"/>
    <x v="1982"/>
    <x v="824"/>
    <s v="N/A"/>
    <x v="0"/>
    <x v="10"/>
    <x v="2051"/>
    <x v="0"/>
    <x v="1"/>
  </r>
  <r>
    <x v="2109"/>
    <x v="35"/>
    <x v="723"/>
    <x v="1"/>
    <x v="7"/>
    <x v="16"/>
    <x v="1"/>
    <x v="1983"/>
    <x v="1242"/>
    <s v="N/A"/>
    <x v="1"/>
    <x v="1"/>
    <x v="2052"/>
    <x v="0"/>
    <x v="1"/>
  </r>
  <r>
    <x v="2110"/>
    <x v="183"/>
    <x v="341"/>
    <x v="0"/>
    <x v="2"/>
    <x v="6"/>
    <x v="1"/>
    <x v="1984"/>
    <x v="45"/>
    <s v="N/A"/>
    <x v="0"/>
    <x v="13"/>
    <x v="2053"/>
    <x v="0"/>
    <x v="2"/>
  </r>
  <r>
    <x v="2111"/>
    <x v="401"/>
    <x v="724"/>
    <x v="0"/>
    <x v="2"/>
    <x v="4"/>
    <x v="3"/>
    <x v="1985"/>
    <x v="1547"/>
    <s v="N/A"/>
    <x v="0"/>
    <x v="23"/>
    <x v="2054"/>
    <x v="0"/>
    <x v="2"/>
  </r>
  <r>
    <x v="2112"/>
    <x v="354"/>
    <x v="450"/>
    <x v="0"/>
    <x v="2"/>
    <x v="6"/>
    <x v="0"/>
    <x v="395"/>
    <x v="165"/>
    <s v="N/A"/>
    <x v="0"/>
    <x v="13"/>
    <x v="2055"/>
    <x v="0"/>
    <x v="2"/>
  </r>
  <r>
    <x v="2113"/>
    <x v="53"/>
    <x v="220"/>
    <x v="1"/>
    <x v="0"/>
    <x v="12"/>
    <x v="3"/>
    <x v="1986"/>
    <x v="1548"/>
    <s v="N/A"/>
    <x v="3"/>
    <x v="4"/>
    <x v="2056"/>
    <x v="0"/>
    <x v="3"/>
  </r>
  <r>
    <x v="2114"/>
    <x v="18"/>
    <x v="442"/>
    <x v="0"/>
    <x v="2"/>
    <x v="6"/>
    <x v="0"/>
    <x v="1987"/>
    <x v="1549"/>
    <s v="N/A"/>
    <x v="1"/>
    <x v="1"/>
    <x v="2057"/>
    <x v="0"/>
    <x v="2"/>
  </r>
  <r>
    <x v="2115"/>
    <x v="116"/>
    <x v="680"/>
    <x v="0"/>
    <x v="2"/>
    <x v="4"/>
    <x v="1"/>
    <x v="1988"/>
    <x v="1550"/>
    <d v="2021-08-13T00:00:00"/>
    <x v="6"/>
    <x v="19"/>
    <x v="2058"/>
    <x v="0"/>
    <x v="3"/>
  </r>
  <r>
    <x v="2116"/>
    <x v="160"/>
    <x v="505"/>
    <x v="1"/>
    <x v="2"/>
    <x v="4"/>
    <x v="1"/>
    <x v="1989"/>
    <x v="872"/>
    <d v="2021-11-15T00:00:00"/>
    <x v="1"/>
    <x v="1"/>
    <x v="2059"/>
    <x v="0"/>
    <x v="1"/>
  </r>
  <r>
    <x v="2117"/>
    <x v="15"/>
    <x v="594"/>
    <x v="1"/>
    <x v="2"/>
    <x v="4"/>
    <x v="2"/>
    <x v="1990"/>
    <x v="950"/>
    <s v="N/A"/>
    <x v="2"/>
    <x v="16"/>
    <x v="2060"/>
    <x v="0"/>
    <x v="3"/>
  </r>
  <r>
    <x v="2118"/>
    <x v="310"/>
    <x v="110"/>
    <x v="1"/>
    <x v="2"/>
    <x v="6"/>
    <x v="2"/>
    <x v="1991"/>
    <x v="1551"/>
    <s v="N/A"/>
    <x v="1"/>
    <x v="2"/>
    <x v="2061"/>
    <x v="0"/>
    <x v="3"/>
  </r>
  <r>
    <x v="2119"/>
    <x v="230"/>
    <x v="608"/>
    <x v="0"/>
    <x v="2"/>
    <x v="6"/>
    <x v="0"/>
    <x v="1992"/>
    <x v="377"/>
    <s v="N/A"/>
    <x v="0"/>
    <x v="13"/>
    <x v="2062"/>
    <x v="0"/>
    <x v="0"/>
  </r>
  <r>
    <x v="2120"/>
    <x v="38"/>
    <x v="125"/>
    <x v="1"/>
    <x v="2"/>
    <x v="6"/>
    <x v="0"/>
    <x v="1993"/>
    <x v="1552"/>
    <s v="N/A"/>
    <x v="1"/>
    <x v="1"/>
    <x v="2063"/>
    <x v="0"/>
    <x v="3"/>
  </r>
  <r>
    <x v="2121"/>
    <x v="2"/>
    <x v="539"/>
    <x v="1"/>
    <x v="2"/>
    <x v="4"/>
    <x v="0"/>
    <x v="1994"/>
    <x v="1553"/>
    <s v="N/A"/>
    <x v="0"/>
    <x v="13"/>
    <x v="2064"/>
    <x v="0"/>
    <x v="3"/>
  </r>
  <r>
    <x v="2122"/>
    <x v="133"/>
    <x v="158"/>
    <x v="0"/>
    <x v="2"/>
    <x v="9"/>
    <x v="0"/>
    <x v="1948"/>
    <x v="1554"/>
    <s v="N/A"/>
    <x v="0"/>
    <x v="13"/>
    <x v="2065"/>
    <x v="0"/>
    <x v="2"/>
  </r>
  <r>
    <x v="2123"/>
    <x v="185"/>
    <x v="580"/>
    <x v="1"/>
    <x v="2"/>
    <x v="9"/>
    <x v="0"/>
    <x v="1995"/>
    <x v="1555"/>
    <s v="N/A"/>
    <x v="3"/>
    <x v="7"/>
    <x v="2066"/>
    <x v="0"/>
    <x v="0"/>
  </r>
  <r>
    <x v="2124"/>
    <x v="454"/>
    <x v="490"/>
    <x v="0"/>
    <x v="2"/>
    <x v="6"/>
    <x v="0"/>
    <x v="1996"/>
    <x v="1556"/>
    <s v="N/A"/>
    <x v="1"/>
    <x v="5"/>
    <x v="2067"/>
    <x v="0"/>
    <x v="3"/>
  </r>
  <r>
    <x v="2125"/>
    <x v="391"/>
    <x v="99"/>
    <x v="0"/>
    <x v="5"/>
    <x v="8"/>
    <x v="1"/>
    <x v="1997"/>
    <x v="1557"/>
    <s v="N/A"/>
    <x v="1"/>
    <x v="1"/>
    <x v="2068"/>
    <x v="0"/>
    <x v="3"/>
  </r>
  <r>
    <x v="2126"/>
    <x v="271"/>
    <x v="57"/>
    <x v="0"/>
    <x v="2"/>
    <x v="9"/>
    <x v="1"/>
    <x v="1998"/>
    <x v="367"/>
    <s v="N/A"/>
    <x v="1"/>
    <x v="1"/>
    <x v="2069"/>
    <x v="0"/>
    <x v="1"/>
  </r>
  <r>
    <x v="2127"/>
    <x v="227"/>
    <x v="725"/>
    <x v="1"/>
    <x v="2"/>
    <x v="6"/>
    <x v="3"/>
    <x v="1999"/>
    <x v="521"/>
    <s v="N/A"/>
    <x v="0"/>
    <x v="23"/>
    <x v="2070"/>
    <x v="0"/>
    <x v="2"/>
  </r>
  <r>
    <x v="2128"/>
    <x v="73"/>
    <x v="14"/>
    <x v="1"/>
    <x v="2"/>
    <x v="4"/>
    <x v="0"/>
    <x v="2000"/>
    <x v="1558"/>
    <s v="N/A"/>
    <x v="0"/>
    <x v="0"/>
    <x v="2071"/>
    <x v="0"/>
    <x v="0"/>
  </r>
  <r>
    <x v="2129"/>
    <x v="74"/>
    <x v="477"/>
    <x v="1"/>
    <x v="2"/>
    <x v="4"/>
    <x v="0"/>
    <x v="2001"/>
    <x v="617"/>
    <s v="N/A"/>
    <x v="3"/>
    <x v="4"/>
    <x v="2072"/>
    <x v="0"/>
    <x v="0"/>
  </r>
  <r>
    <x v="2130"/>
    <x v="87"/>
    <x v="372"/>
    <x v="1"/>
    <x v="5"/>
    <x v="8"/>
    <x v="2"/>
    <x v="2002"/>
    <x v="1559"/>
    <s v="N/A"/>
    <x v="1"/>
    <x v="18"/>
    <x v="2073"/>
    <x v="0"/>
    <x v="2"/>
  </r>
  <r>
    <x v="2131"/>
    <x v="106"/>
    <x v="151"/>
    <x v="0"/>
    <x v="2"/>
    <x v="9"/>
    <x v="0"/>
    <x v="2003"/>
    <x v="1560"/>
    <s v="N/A"/>
    <x v="1"/>
    <x v="5"/>
    <x v="2074"/>
    <x v="0"/>
    <x v="2"/>
  </r>
  <r>
    <x v="2132"/>
    <x v="393"/>
    <x v="157"/>
    <x v="1"/>
    <x v="1"/>
    <x v="1"/>
    <x v="0"/>
    <x v="2004"/>
    <x v="771"/>
    <s v="N/A"/>
    <x v="6"/>
    <x v="15"/>
    <x v="2075"/>
    <x v="0"/>
    <x v="1"/>
  </r>
  <r>
    <x v="2133"/>
    <x v="67"/>
    <x v="442"/>
    <x v="0"/>
    <x v="2"/>
    <x v="6"/>
    <x v="0"/>
    <x v="2005"/>
    <x v="686"/>
    <s v="N/A"/>
    <x v="1"/>
    <x v="1"/>
    <x v="2076"/>
    <x v="0"/>
    <x v="0"/>
  </r>
  <r>
    <x v="2134"/>
    <x v="284"/>
    <x v="389"/>
    <x v="0"/>
    <x v="2"/>
    <x v="9"/>
    <x v="0"/>
    <x v="2006"/>
    <x v="1561"/>
    <s v="N/A"/>
    <x v="1"/>
    <x v="1"/>
    <x v="2077"/>
    <x v="0"/>
    <x v="2"/>
  </r>
  <r>
    <x v="2135"/>
    <x v="310"/>
    <x v="446"/>
    <x v="0"/>
    <x v="2"/>
    <x v="4"/>
    <x v="2"/>
    <x v="2007"/>
    <x v="1295"/>
    <s v="N/A"/>
    <x v="2"/>
    <x v="16"/>
    <x v="2078"/>
    <x v="0"/>
    <x v="2"/>
  </r>
  <r>
    <x v="2136"/>
    <x v="107"/>
    <x v="125"/>
    <x v="0"/>
    <x v="2"/>
    <x v="6"/>
    <x v="0"/>
    <x v="2008"/>
    <x v="1562"/>
    <s v="N/A"/>
    <x v="1"/>
    <x v="5"/>
    <x v="2079"/>
    <x v="0"/>
    <x v="2"/>
  </r>
  <r>
    <x v="2137"/>
    <x v="144"/>
    <x v="429"/>
    <x v="0"/>
    <x v="1"/>
    <x v="3"/>
    <x v="2"/>
    <x v="2009"/>
    <x v="1563"/>
    <s v="N/A"/>
    <x v="2"/>
    <x v="16"/>
    <x v="2080"/>
    <x v="0"/>
    <x v="2"/>
  </r>
  <r>
    <x v="2138"/>
    <x v="455"/>
    <x v="78"/>
    <x v="0"/>
    <x v="5"/>
    <x v="21"/>
    <x v="3"/>
    <x v="2010"/>
    <x v="440"/>
    <s v="N/A"/>
    <x v="3"/>
    <x v="4"/>
    <x v="2081"/>
    <x v="0"/>
    <x v="2"/>
  </r>
  <r>
    <x v="2139"/>
    <x v="18"/>
    <x v="244"/>
    <x v="0"/>
    <x v="2"/>
    <x v="6"/>
    <x v="0"/>
    <x v="2011"/>
    <x v="726"/>
    <s v="N/A"/>
    <x v="0"/>
    <x v="10"/>
    <x v="2082"/>
    <x v="0"/>
    <x v="1"/>
  </r>
  <r>
    <x v="2140"/>
    <x v="300"/>
    <x v="572"/>
    <x v="1"/>
    <x v="2"/>
    <x v="4"/>
    <x v="0"/>
    <x v="2012"/>
    <x v="1564"/>
    <s v="N/A"/>
    <x v="1"/>
    <x v="5"/>
    <x v="2083"/>
    <x v="0"/>
    <x v="2"/>
  </r>
  <r>
    <x v="2141"/>
    <x v="175"/>
    <x v="371"/>
    <x v="1"/>
    <x v="2"/>
    <x v="4"/>
    <x v="0"/>
    <x v="2013"/>
    <x v="1565"/>
    <s v="N/A"/>
    <x v="1"/>
    <x v="2"/>
    <x v="2084"/>
    <x v="0"/>
    <x v="2"/>
  </r>
  <r>
    <x v="2142"/>
    <x v="73"/>
    <x v="23"/>
    <x v="0"/>
    <x v="2"/>
    <x v="4"/>
    <x v="0"/>
    <x v="2014"/>
    <x v="1471"/>
    <s v="N/A"/>
    <x v="3"/>
    <x v="7"/>
    <x v="2085"/>
    <x v="0"/>
    <x v="0"/>
  </r>
  <r>
    <x v="2143"/>
    <x v="8"/>
    <x v="45"/>
    <x v="0"/>
    <x v="2"/>
    <x v="9"/>
    <x v="0"/>
    <x v="2015"/>
    <x v="110"/>
    <s v="N/A"/>
    <x v="6"/>
    <x v="15"/>
    <x v="2086"/>
    <x v="0"/>
    <x v="0"/>
  </r>
  <r>
    <x v="2144"/>
    <x v="24"/>
    <x v="563"/>
    <x v="1"/>
    <x v="2"/>
    <x v="6"/>
    <x v="0"/>
    <x v="2016"/>
    <x v="1566"/>
    <s v="N/A"/>
    <x v="1"/>
    <x v="5"/>
    <x v="2087"/>
    <x v="0"/>
    <x v="0"/>
  </r>
  <r>
    <x v="2145"/>
    <x v="133"/>
    <x v="204"/>
    <x v="0"/>
    <x v="2"/>
    <x v="4"/>
    <x v="1"/>
    <x v="2017"/>
    <x v="1567"/>
    <s v="N/A"/>
    <x v="0"/>
    <x v="13"/>
    <x v="2088"/>
    <x v="0"/>
    <x v="2"/>
  </r>
  <r>
    <x v="2146"/>
    <x v="21"/>
    <x v="187"/>
    <x v="1"/>
    <x v="2"/>
    <x v="4"/>
    <x v="2"/>
    <x v="1569"/>
    <x v="1374"/>
    <s v="N/A"/>
    <x v="6"/>
    <x v="15"/>
    <x v="2089"/>
    <x v="0"/>
    <x v="0"/>
  </r>
  <r>
    <x v="2147"/>
    <x v="26"/>
    <x v="565"/>
    <x v="1"/>
    <x v="2"/>
    <x v="6"/>
    <x v="2"/>
    <x v="2018"/>
    <x v="295"/>
    <s v="N/A"/>
    <x v="6"/>
    <x v="21"/>
    <x v="2090"/>
    <x v="0"/>
    <x v="2"/>
  </r>
  <r>
    <x v="2148"/>
    <x v="94"/>
    <x v="61"/>
    <x v="1"/>
    <x v="2"/>
    <x v="4"/>
    <x v="0"/>
    <x v="2019"/>
    <x v="43"/>
    <s v="N/A"/>
    <x v="0"/>
    <x v="0"/>
    <x v="2091"/>
    <x v="0"/>
    <x v="2"/>
  </r>
  <r>
    <x v="2149"/>
    <x v="16"/>
    <x v="726"/>
    <x v="1"/>
    <x v="5"/>
    <x v="8"/>
    <x v="1"/>
    <x v="1799"/>
    <x v="1568"/>
    <s v="N/A"/>
    <x v="0"/>
    <x v="10"/>
    <x v="2092"/>
    <x v="0"/>
    <x v="3"/>
  </r>
  <r>
    <x v="2150"/>
    <x v="46"/>
    <x v="22"/>
    <x v="1"/>
    <x v="2"/>
    <x v="6"/>
    <x v="0"/>
    <x v="1514"/>
    <x v="1569"/>
    <s v="N/A"/>
    <x v="0"/>
    <x v="10"/>
    <x v="2093"/>
    <x v="0"/>
    <x v="2"/>
  </r>
  <r>
    <x v="2151"/>
    <x v="47"/>
    <x v="65"/>
    <x v="0"/>
    <x v="1"/>
    <x v="2"/>
    <x v="0"/>
    <x v="2020"/>
    <x v="1570"/>
    <s v="N/A"/>
    <x v="1"/>
    <x v="5"/>
    <x v="2094"/>
    <x v="0"/>
    <x v="3"/>
  </r>
  <r>
    <x v="2152"/>
    <x v="193"/>
    <x v="325"/>
    <x v="1"/>
    <x v="2"/>
    <x v="4"/>
    <x v="0"/>
    <x v="2021"/>
    <x v="1571"/>
    <s v="N/A"/>
    <x v="5"/>
    <x v="11"/>
    <x v="2095"/>
    <x v="0"/>
    <x v="2"/>
  </r>
  <r>
    <x v="2153"/>
    <x v="119"/>
    <x v="592"/>
    <x v="1"/>
    <x v="3"/>
    <x v="22"/>
    <x v="1"/>
    <x v="2022"/>
    <x v="1572"/>
    <d v="2024-06-04T00:00:00"/>
    <x v="0"/>
    <x v="13"/>
    <x v="2096"/>
    <x v="0"/>
    <x v="1"/>
  </r>
  <r>
    <x v="2154"/>
    <x v="341"/>
    <x v="319"/>
    <x v="1"/>
    <x v="5"/>
    <x v="21"/>
    <x v="0"/>
    <x v="2023"/>
    <x v="1573"/>
    <s v="N/A"/>
    <x v="1"/>
    <x v="5"/>
    <x v="2097"/>
    <x v="0"/>
    <x v="0"/>
  </r>
  <r>
    <x v="2155"/>
    <x v="24"/>
    <x v="572"/>
    <x v="0"/>
    <x v="2"/>
    <x v="4"/>
    <x v="1"/>
    <x v="2024"/>
    <x v="1574"/>
    <s v="N/A"/>
    <x v="0"/>
    <x v="13"/>
    <x v="2098"/>
    <x v="0"/>
    <x v="1"/>
  </r>
  <r>
    <x v="2156"/>
    <x v="175"/>
    <x v="551"/>
    <x v="0"/>
    <x v="1"/>
    <x v="3"/>
    <x v="1"/>
    <x v="2025"/>
    <x v="518"/>
    <s v="N/A"/>
    <x v="4"/>
    <x v="8"/>
    <x v="2099"/>
    <x v="0"/>
    <x v="3"/>
  </r>
  <r>
    <x v="2157"/>
    <x v="72"/>
    <x v="50"/>
    <x v="1"/>
    <x v="2"/>
    <x v="4"/>
    <x v="0"/>
    <x v="2026"/>
    <x v="1235"/>
    <s v="N/A"/>
    <x v="3"/>
    <x v="4"/>
    <x v="2100"/>
    <x v="0"/>
    <x v="2"/>
  </r>
  <r>
    <x v="2158"/>
    <x v="184"/>
    <x v="727"/>
    <x v="1"/>
    <x v="2"/>
    <x v="4"/>
    <x v="1"/>
    <x v="2027"/>
    <x v="1575"/>
    <s v="N/A"/>
    <x v="1"/>
    <x v="1"/>
    <x v="2101"/>
    <x v="0"/>
    <x v="0"/>
  </r>
  <r>
    <x v="2159"/>
    <x v="103"/>
    <x v="263"/>
    <x v="1"/>
    <x v="2"/>
    <x v="6"/>
    <x v="1"/>
    <x v="2028"/>
    <x v="737"/>
    <s v="N/A"/>
    <x v="0"/>
    <x v="10"/>
    <x v="2102"/>
    <x v="0"/>
    <x v="2"/>
  </r>
  <r>
    <x v="2160"/>
    <x v="47"/>
    <x v="161"/>
    <x v="0"/>
    <x v="2"/>
    <x v="9"/>
    <x v="0"/>
    <x v="2029"/>
    <x v="1380"/>
    <s v="N/A"/>
    <x v="1"/>
    <x v="5"/>
    <x v="2103"/>
    <x v="0"/>
    <x v="2"/>
  </r>
  <r>
    <x v="2161"/>
    <x v="456"/>
    <x v="122"/>
    <x v="1"/>
    <x v="2"/>
    <x v="6"/>
    <x v="0"/>
    <x v="2030"/>
    <x v="1576"/>
    <s v="N/A"/>
    <x v="3"/>
    <x v="7"/>
    <x v="2104"/>
    <x v="0"/>
    <x v="2"/>
  </r>
  <r>
    <x v="2162"/>
    <x v="158"/>
    <x v="728"/>
    <x v="0"/>
    <x v="2"/>
    <x v="4"/>
    <x v="1"/>
    <x v="2031"/>
    <x v="565"/>
    <s v="N/A"/>
    <x v="0"/>
    <x v="13"/>
    <x v="2105"/>
    <x v="0"/>
    <x v="0"/>
  </r>
  <r>
    <x v="2163"/>
    <x v="44"/>
    <x v="35"/>
    <x v="0"/>
    <x v="0"/>
    <x v="12"/>
    <x v="2"/>
    <x v="2032"/>
    <x v="1577"/>
    <s v="N/A"/>
    <x v="3"/>
    <x v="4"/>
    <x v="2106"/>
    <x v="0"/>
    <x v="3"/>
  </r>
  <r>
    <x v="2164"/>
    <x v="205"/>
    <x v="729"/>
    <x v="0"/>
    <x v="2"/>
    <x v="6"/>
    <x v="0"/>
    <x v="2033"/>
    <x v="30"/>
    <s v="N/A"/>
    <x v="0"/>
    <x v="10"/>
    <x v="2107"/>
    <x v="0"/>
    <x v="2"/>
  </r>
  <r>
    <x v="2165"/>
    <x v="272"/>
    <x v="155"/>
    <x v="1"/>
    <x v="2"/>
    <x v="4"/>
    <x v="2"/>
    <x v="2034"/>
    <x v="1485"/>
    <d v="2021-06-13T00:00:00"/>
    <x v="2"/>
    <x v="16"/>
    <x v="2108"/>
    <x v="0"/>
    <x v="2"/>
  </r>
  <r>
    <x v="2166"/>
    <x v="342"/>
    <x v="628"/>
    <x v="1"/>
    <x v="2"/>
    <x v="4"/>
    <x v="0"/>
    <x v="2035"/>
    <x v="647"/>
    <s v="N/A"/>
    <x v="6"/>
    <x v="21"/>
    <x v="2109"/>
    <x v="0"/>
    <x v="2"/>
  </r>
  <r>
    <x v="2167"/>
    <x v="287"/>
    <x v="36"/>
    <x v="1"/>
    <x v="2"/>
    <x v="9"/>
    <x v="0"/>
    <x v="2036"/>
    <x v="1578"/>
    <s v="N/A"/>
    <x v="1"/>
    <x v="1"/>
    <x v="808"/>
    <x v="0"/>
    <x v="2"/>
  </r>
  <r>
    <x v="2168"/>
    <x v="143"/>
    <x v="417"/>
    <x v="0"/>
    <x v="2"/>
    <x v="9"/>
    <x v="0"/>
    <x v="2037"/>
    <x v="1534"/>
    <s v="N/A"/>
    <x v="6"/>
    <x v="15"/>
    <x v="2110"/>
    <x v="0"/>
    <x v="2"/>
  </r>
  <r>
    <x v="2169"/>
    <x v="381"/>
    <x v="26"/>
    <x v="1"/>
    <x v="2"/>
    <x v="4"/>
    <x v="2"/>
    <x v="2038"/>
    <x v="1391"/>
    <s v="N/A"/>
    <x v="6"/>
    <x v="21"/>
    <x v="2111"/>
    <x v="0"/>
    <x v="0"/>
  </r>
  <r>
    <x v="2170"/>
    <x v="44"/>
    <x v="101"/>
    <x v="1"/>
    <x v="2"/>
    <x v="4"/>
    <x v="0"/>
    <x v="2039"/>
    <x v="969"/>
    <s v="N/A"/>
    <x v="1"/>
    <x v="2"/>
    <x v="2112"/>
    <x v="0"/>
    <x v="0"/>
  </r>
  <r>
    <x v="2171"/>
    <x v="175"/>
    <x v="271"/>
    <x v="0"/>
    <x v="4"/>
    <x v="7"/>
    <x v="0"/>
    <x v="2040"/>
    <x v="1522"/>
    <s v="N/A"/>
    <x v="3"/>
    <x v="4"/>
    <x v="2113"/>
    <x v="0"/>
    <x v="1"/>
  </r>
  <r>
    <x v="2172"/>
    <x v="2"/>
    <x v="519"/>
    <x v="0"/>
    <x v="5"/>
    <x v="13"/>
    <x v="2"/>
    <x v="1159"/>
    <x v="1390"/>
    <s v="N/A"/>
    <x v="6"/>
    <x v="15"/>
    <x v="2114"/>
    <x v="0"/>
    <x v="3"/>
  </r>
  <r>
    <x v="2173"/>
    <x v="457"/>
    <x v="387"/>
    <x v="1"/>
    <x v="7"/>
    <x v="16"/>
    <x v="0"/>
    <x v="2041"/>
    <x v="1579"/>
    <s v="N/A"/>
    <x v="0"/>
    <x v="13"/>
    <x v="2115"/>
    <x v="0"/>
    <x v="0"/>
  </r>
  <r>
    <x v="2174"/>
    <x v="109"/>
    <x v="730"/>
    <x v="0"/>
    <x v="2"/>
    <x v="9"/>
    <x v="0"/>
    <x v="2042"/>
    <x v="299"/>
    <s v="N/A"/>
    <x v="1"/>
    <x v="1"/>
    <x v="2116"/>
    <x v="0"/>
    <x v="2"/>
  </r>
  <r>
    <x v="2175"/>
    <x v="451"/>
    <x v="169"/>
    <x v="1"/>
    <x v="2"/>
    <x v="4"/>
    <x v="3"/>
    <x v="2043"/>
    <x v="1580"/>
    <s v="N/A"/>
    <x v="2"/>
    <x v="16"/>
    <x v="2117"/>
    <x v="0"/>
    <x v="3"/>
  </r>
  <r>
    <x v="2176"/>
    <x v="70"/>
    <x v="127"/>
    <x v="1"/>
    <x v="2"/>
    <x v="6"/>
    <x v="1"/>
    <x v="2044"/>
    <x v="1581"/>
    <s v="N/A"/>
    <x v="1"/>
    <x v="1"/>
    <x v="2118"/>
    <x v="0"/>
    <x v="0"/>
  </r>
  <r>
    <x v="2177"/>
    <x v="67"/>
    <x v="114"/>
    <x v="0"/>
    <x v="2"/>
    <x v="4"/>
    <x v="1"/>
    <x v="2045"/>
    <x v="1443"/>
    <s v="N/A"/>
    <x v="0"/>
    <x v="10"/>
    <x v="2119"/>
    <x v="0"/>
    <x v="2"/>
  </r>
  <r>
    <x v="2178"/>
    <x v="150"/>
    <x v="10"/>
    <x v="1"/>
    <x v="5"/>
    <x v="13"/>
    <x v="0"/>
    <x v="2046"/>
    <x v="1582"/>
    <s v="N/A"/>
    <x v="0"/>
    <x v="10"/>
    <x v="888"/>
    <x v="0"/>
    <x v="3"/>
  </r>
  <r>
    <x v="2179"/>
    <x v="234"/>
    <x v="165"/>
    <x v="1"/>
    <x v="2"/>
    <x v="4"/>
    <x v="0"/>
    <x v="2047"/>
    <x v="94"/>
    <s v="N/A"/>
    <x v="1"/>
    <x v="5"/>
    <x v="2120"/>
    <x v="0"/>
    <x v="0"/>
  </r>
  <r>
    <x v="2180"/>
    <x v="175"/>
    <x v="535"/>
    <x v="0"/>
    <x v="2"/>
    <x v="4"/>
    <x v="1"/>
    <x v="2048"/>
    <x v="55"/>
    <s v="N/A"/>
    <x v="0"/>
    <x v="0"/>
    <x v="2121"/>
    <x v="0"/>
    <x v="1"/>
  </r>
  <r>
    <x v="2181"/>
    <x v="115"/>
    <x v="532"/>
    <x v="0"/>
    <x v="2"/>
    <x v="4"/>
    <x v="1"/>
    <x v="2049"/>
    <x v="1583"/>
    <s v="N/A"/>
    <x v="0"/>
    <x v="10"/>
    <x v="2122"/>
    <x v="0"/>
    <x v="3"/>
  </r>
  <r>
    <x v="2182"/>
    <x v="206"/>
    <x v="45"/>
    <x v="1"/>
    <x v="5"/>
    <x v="13"/>
    <x v="0"/>
    <x v="531"/>
    <x v="1584"/>
    <s v="N/A"/>
    <x v="1"/>
    <x v="2"/>
    <x v="2123"/>
    <x v="0"/>
    <x v="2"/>
  </r>
  <r>
    <x v="2183"/>
    <x v="199"/>
    <x v="108"/>
    <x v="1"/>
    <x v="5"/>
    <x v="8"/>
    <x v="0"/>
    <x v="2050"/>
    <x v="1585"/>
    <s v="N/A"/>
    <x v="1"/>
    <x v="5"/>
    <x v="2124"/>
    <x v="0"/>
    <x v="0"/>
  </r>
  <r>
    <x v="2184"/>
    <x v="272"/>
    <x v="622"/>
    <x v="0"/>
    <x v="2"/>
    <x v="4"/>
    <x v="3"/>
    <x v="1620"/>
    <x v="1586"/>
    <d v="2023-03-14T00:00:00"/>
    <x v="3"/>
    <x v="17"/>
    <x v="2125"/>
    <x v="0"/>
    <x v="3"/>
  </r>
  <r>
    <x v="2185"/>
    <x v="52"/>
    <x v="360"/>
    <x v="0"/>
    <x v="4"/>
    <x v="7"/>
    <x v="2"/>
    <x v="621"/>
    <x v="510"/>
    <s v="N/A"/>
    <x v="3"/>
    <x v="25"/>
    <x v="2126"/>
    <x v="0"/>
    <x v="3"/>
  </r>
  <r>
    <x v="2186"/>
    <x v="24"/>
    <x v="718"/>
    <x v="0"/>
    <x v="1"/>
    <x v="1"/>
    <x v="0"/>
    <x v="1681"/>
    <x v="1587"/>
    <s v="N/A"/>
    <x v="1"/>
    <x v="5"/>
    <x v="2127"/>
    <x v="0"/>
    <x v="0"/>
  </r>
  <r>
    <x v="2187"/>
    <x v="458"/>
    <x v="96"/>
    <x v="0"/>
    <x v="2"/>
    <x v="6"/>
    <x v="0"/>
    <x v="2051"/>
    <x v="1588"/>
    <s v="N/A"/>
    <x v="4"/>
    <x v="12"/>
    <x v="2128"/>
    <x v="0"/>
    <x v="2"/>
  </r>
  <r>
    <x v="2188"/>
    <x v="325"/>
    <x v="655"/>
    <x v="0"/>
    <x v="1"/>
    <x v="2"/>
    <x v="0"/>
    <x v="2052"/>
    <x v="1589"/>
    <s v="N/A"/>
    <x v="1"/>
    <x v="1"/>
    <x v="2129"/>
    <x v="0"/>
    <x v="2"/>
  </r>
  <r>
    <x v="2189"/>
    <x v="48"/>
    <x v="731"/>
    <x v="0"/>
    <x v="4"/>
    <x v="7"/>
    <x v="1"/>
    <x v="2053"/>
    <x v="667"/>
    <s v="N/A"/>
    <x v="0"/>
    <x v="0"/>
    <x v="2130"/>
    <x v="0"/>
    <x v="1"/>
  </r>
  <r>
    <x v="2190"/>
    <x v="69"/>
    <x v="32"/>
    <x v="1"/>
    <x v="5"/>
    <x v="8"/>
    <x v="1"/>
    <x v="2054"/>
    <x v="1590"/>
    <s v="N/A"/>
    <x v="4"/>
    <x v="8"/>
    <x v="2131"/>
    <x v="0"/>
    <x v="0"/>
  </r>
  <r>
    <x v="2191"/>
    <x v="169"/>
    <x v="646"/>
    <x v="1"/>
    <x v="2"/>
    <x v="9"/>
    <x v="0"/>
    <x v="865"/>
    <x v="1591"/>
    <s v="N/A"/>
    <x v="6"/>
    <x v="15"/>
    <x v="2132"/>
    <x v="0"/>
    <x v="0"/>
  </r>
  <r>
    <x v="2192"/>
    <x v="371"/>
    <x v="132"/>
    <x v="1"/>
    <x v="6"/>
    <x v="14"/>
    <x v="0"/>
    <x v="2055"/>
    <x v="1592"/>
    <s v="N/A"/>
    <x v="3"/>
    <x v="7"/>
    <x v="2133"/>
    <x v="0"/>
    <x v="3"/>
  </r>
  <r>
    <x v="2193"/>
    <x v="273"/>
    <x v="548"/>
    <x v="0"/>
    <x v="2"/>
    <x v="6"/>
    <x v="0"/>
    <x v="2056"/>
    <x v="1593"/>
    <s v="N/A"/>
    <x v="1"/>
    <x v="5"/>
    <x v="2134"/>
    <x v="0"/>
    <x v="0"/>
  </r>
  <r>
    <x v="2194"/>
    <x v="341"/>
    <x v="73"/>
    <x v="0"/>
    <x v="7"/>
    <x v="15"/>
    <x v="2"/>
    <x v="2057"/>
    <x v="1594"/>
    <s v="N/A"/>
    <x v="6"/>
    <x v="21"/>
    <x v="2135"/>
    <x v="0"/>
    <x v="3"/>
  </r>
  <r>
    <x v="2195"/>
    <x v="145"/>
    <x v="82"/>
    <x v="1"/>
    <x v="2"/>
    <x v="9"/>
    <x v="0"/>
    <x v="2058"/>
    <x v="1595"/>
    <s v="N/A"/>
    <x v="2"/>
    <x v="9"/>
    <x v="2136"/>
    <x v="0"/>
    <x v="0"/>
  </r>
  <r>
    <x v="2196"/>
    <x v="38"/>
    <x v="415"/>
    <x v="0"/>
    <x v="2"/>
    <x v="4"/>
    <x v="0"/>
    <x v="2059"/>
    <x v="507"/>
    <d v="2019-03-06T00:00:00"/>
    <x v="4"/>
    <x v="22"/>
    <x v="2137"/>
    <x v="0"/>
    <x v="2"/>
  </r>
  <r>
    <x v="2197"/>
    <x v="48"/>
    <x v="732"/>
    <x v="0"/>
    <x v="2"/>
    <x v="4"/>
    <x v="0"/>
    <x v="2060"/>
    <x v="1596"/>
    <d v="2023-04-20T00:00:00"/>
    <x v="2"/>
    <x v="9"/>
    <x v="2138"/>
    <x v="0"/>
    <x v="2"/>
  </r>
  <r>
    <x v="2198"/>
    <x v="214"/>
    <x v="300"/>
    <x v="1"/>
    <x v="2"/>
    <x v="4"/>
    <x v="2"/>
    <x v="467"/>
    <x v="1597"/>
    <d v="2020-05-15T00:00:00"/>
    <x v="6"/>
    <x v="20"/>
    <x v="2139"/>
    <x v="0"/>
    <x v="2"/>
  </r>
  <r>
    <x v="2199"/>
    <x v="32"/>
    <x v="526"/>
    <x v="1"/>
    <x v="6"/>
    <x v="19"/>
    <x v="2"/>
    <x v="2061"/>
    <x v="1598"/>
    <s v="N/A"/>
    <x v="3"/>
    <x v="17"/>
    <x v="2140"/>
    <x v="0"/>
    <x v="3"/>
  </r>
  <r>
    <x v="2200"/>
    <x v="459"/>
    <x v="17"/>
    <x v="1"/>
    <x v="2"/>
    <x v="4"/>
    <x v="2"/>
    <x v="2062"/>
    <x v="567"/>
    <d v="2019-03-01T00:00:00"/>
    <x v="3"/>
    <x v="4"/>
    <x v="2141"/>
    <x v="0"/>
    <x v="3"/>
  </r>
  <r>
    <x v="2201"/>
    <x v="460"/>
    <x v="431"/>
    <x v="1"/>
    <x v="2"/>
    <x v="4"/>
    <x v="0"/>
    <x v="905"/>
    <x v="1599"/>
    <s v="N/A"/>
    <x v="3"/>
    <x v="7"/>
    <x v="2142"/>
    <x v="0"/>
    <x v="2"/>
  </r>
  <r>
    <x v="2202"/>
    <x v="461"/>
    <x v="218"/>
    <x v="0"/>
    <x v="2"/>
    <x v="4"/>
    <x v="0"/>
    <x v="2063"/>
    <x v="1015"/>
    <s v="N/A"/>
    <x v="0"/>
    <x v="13"/>
    <x v="203"/>
    <x v="0"/>
    <x v="2"/>
  </r>
  <r>
    <x v="2203"/>
    <x v="254"/>
    <x v="258"/>
    <x v="1"/>
    <x v="2"/>
    <x v="4"/>
    <x v="0"/>
    <x v="2064"/>
    <x v="486"/>
    <s v="N/A"/>
    <x v="3"/>
    <x v="17"/>
    <x v="2143"/>
    <x v="0"/>
    <x v="2"/>
  </r>
  <r>
    <x v="2204"/>
    <x v="23"/>
    <x v="733"/>
    <x v="1"/>
    <x v="2"/>
    <x v="9"/>
    <x v="0"/>
    <x v="2065"/>
    <x v="1260"/>
    <s v="N/A"/>
    <x v="1"/>
    <x v="1"/>
    <x v="2144"/>
    <x v="0"/>
    <x v="3"/>
  </r>
  <r>
    <x v="2205"/>
    <x v="117"/>
    <x v="298"/>
    <x v="0"/>
    <x v="5"/>
    <x v="8"/>
    <x v="0"/>
    <x v="2066"/>
    <x v="1163"/>
    <s v="N/A"/>
    <x v="0"/>
    <x v="0"/>
    <x v="2145"/>
    <x v="0"/>
    <x v="2"/>
  </r>
  <r>
    <x v="2206"/>
    <x v="21"/>
    <x v="159"/>
    <x v="0"/>
    <x v="2"/>
    <x v="4"/>
    <x v="0"/>
    <x v="2067"/>
    <x v="16"/>
    <s v="N/A"/>
    <x v="0"/>
    <x v="13"/>
    <x v="2146"/>
    <x v="0"/>
    <x v="2"/>
  </r>
  <r>
    <x v="2207"/>
    <x v="404"/>
    <x v="614"/>
    <x v="1"/>
    <x v="2"/>
    <x v="9"/>
    <x v="0"/>
    <x v="2068"/>
    <x v="1233"/>
    <s v="N/A"/>
    <x v="2"/>
    <x v="16"/>
    <x v="2147"/>
    <x v="0"/>
    <x v="2"/>
  </r>
  <r>
    <x v="2208"/>
    <x v="67"/>
    <x v="527"/>
    <x v="0"/>
    <x v="2"/>
    <x v="6"/>
    <x v="0"/>
    <x v="2069"/>
    <x v="1600"/>
    <s v="N/A"/>
    <x v="0"/>
    <x v="0"/>
    <x v="2148"/>
    <x v="0"/>
    <x v="0"/>
  </r>
  <r>
    <x v="2209"/>
    <x v="107"/>
    <x v="438"/>
    <x v="0"/>
    <x v="2"/>
    <x v="4"/>
    <x v="1"/>
    <x v="2070"/>
    <x v="1601"/>
    <s v="N/A"/>
    <x v="0"/>
    <x v="0"/>
    <x v="2149"/>
    <x v="0"/>
    <x v="3"/>
  </r>
  <r>
    <x v="2210"/>
    <x v="6"/>
    <x v="457"/>
    <x v="1"/>
    <x v="2"/>
    <x v="6"/>
    <x v="1"/>
    <x v="2071"/>
    <x v="1602"/>
    <s v="N/A"/>
    <x v="0"/>
    <x v="13"/>
    <x v="2150"/>
    <x v="0"/>
    <x v="0"/>
  </r>
  <r>
    <x v="2211"/>
    <x v="8"/>
    <x v="240"/>
    <x v="1"/>
    <x v="2"/>
    <x v="6"/>
    <x v="0"/>
    <x v="1141"/>
    <x v="963"/>
    <s v="N/A"/>
    <x v="3"/>
    <x v="7"/>
    <x v="2151"/>
    <x v="0"/>
    <x v="0"/>
  </r>
  <r>
    <x v="2212"/>
    <x v="38"/>
    <x v="335"/>
    <x v="0"/>
    <x v="2"/>
    <x v="4"/>
    <x v="0"/>
    <x v="1212"/>
    <x v="1603"/>
    <s v="N/A"/>
    <x v="3"/>
    <x v="17"/>
    <x v="2152"/>
    <x v="0"/>
    <x v="2"/>
  </r>
  <r>
    <x v="2213"/>
    <x v="37"/>
    <x v="26"/>
    <x v="0"/>
    <x v="1"/>
    <x v="1"/>
    <x v="0"/>
    <x v="2072"/>
    <x v="1604"/>
    <s v="N/A"/>
    <x v="2"/>
    <x v="3"/>
    <x v="2153"/>
    <x v="0"/>
    <x v="1"/>
  </r>
  <r>
    <x v="2214"/>
    <x v="50"/>
    <x v="512"/>
    <x v="1"/>
    <x v="5"/>
    <x v="8"/>
    <x v="2"/>
    <x v="2073"/>
    <x v="154"/>
    <s v="N/A"/>
    <x v="6"/>
    <x v="21"/>
    <x v="2154"/>
    <x v="0"/>
    <x v="3"/>
  </r>
  <r>
    <x v="2215"/>
    <x v="24"/>
    <x v="346"/>
    <x v="0"/>
    <x v="2"/>
    <x v="9"/>
    <x v="0"/>
    <x v="2074"/>
    <x v="574"/>
    <s v="N/A"/>
    <x v="1"/>
    <x v="5"/>
    <x v="1506"/>
    <x v="0"/>
    <x v="0"/>
  </r>
  <r>
    <x v="2216"/>
    <x v="271"/>
    <x v="427"/>
    <x v="1"/>
    <x v="1"/>
    <x v="3"/>
    <x v="1"/>
    <x v="327"/>
    <x v="1605"/>
    <s v="N/A"/>
    <x v="1"/>
    <x v="1"/>
    <x v="2155"/>
    <x v="0"/>
    <x v="0"/>
  </r>
  <r>
    <x v="2217"/>
    <x v="21"/>
    <x v="57"/>
    <x v="1"/>
    <x v="2"/>
    <x v="4"/>
    <x v="0"/>
    <x v="2075"/>
    <x v="1394"/>
    <s v="N/A"/>
    <x v="3"/>
    <x v="7"/>
    <x v="2156"/>
    <x v="0"/>
    <x v="2"/>
  </r>
  <r>
    <x v="2218"/>
    <x v="63"/>
    <x v="477"/>
    <x v="0"/>
    <x v="0"/>
    <x v="12"/>
    <x v="0"/>
    <x v="2076"/>
    <x v="1606"/>
    <s v="N/A"/>
    <x v="3"/>
    <x v="17"/>
    <x v="2157"/>
    <x v="0"/>
    <x v="0"/>
  </r>
  <r>
    <x v="2219"/>
    <x v="64"/>
    <x v="57"/>
    <x v="0"/>
    <x v="6"/>
    <x v="11"/>
    <x v="0"/>
    <x v="2077"/>
    <x v="1607"/>
    <s v="N/A"/>
    <x v="1"/>
    <x v="5"/>
    <x v="2158"/>
    <x v="0"/>
    <x v="0"/>
  </r>
  <r>
    <x v="2220"/>
    <x v="98"/>
    <x v="734"/>
    <x v="1"/>
    <x v="2"/>
    <x v="4"/>
    <x v="0"/>
    <x v="1125"/>
    <x v="1608"/>
    <s v="N/A"/>
    <x v="1"/>
    <x v="1"/>
    <x v="2159"/>
    <x v="0"/>
    <x v="0"/>
  </r>
  <r>
    <x v="2221"/>
    <x v="44"/>
    <x v="357"/>
    <x v="1"/>
    <x v="7"/>
    <x v="15"/>
    <x v="0"/>
    <x v="2078"/>
    <x v="1609"/>
    <s v="N/A"/>
    <x v="3"/>
    <x v="7"/>
    <x v="2160"/>
    <x v="0"/>
    <x v="2"/>
  </r>
  <r>
    <x v="2222"/>
    <x v="18"/>
    <x v="401"/>
    <x v="0"/>
    <x v="2"/>
    <x v="4"/>
    <x v="0"/>
    <x v="2079"/>
    <x v="1610"/>
    <s v="N/A"/>
    <x v="1"/>
    <x v="5"/>
    <x v="2161"/>
    <x v="0"/>
    <x v="0"/>
  </r>
  <r>
    <x v="2223"/>
    <x v="358"/>
    <x v="735"/>
    <x v="1"/>
    <x v="1"/>
    <x v="1"/>
    <x v="0"/>
    <x v="2080"/>
    <x v="932"/>
    <s v="N/A"/>
    <x v="0"/>
    <x v="13"/>
    <x v="2162"/>
    <x v="0"/>
    <x v="2"/>
  </r>
  <r>
    <x v="2224"/>
    <x v="72"/>
    <x v="50"/>
    <x v="1"/>
    <x v="2"/>
    <x v="4"/>
    <x v="1"/>
    <x v="2081"/>
    <x v="1611"/>
    <s v="N/A"/>
    <x v="1"/>
    <x v="1"/>
    <x v="2163"/>
    <x v="0"/>
    <x v="2"/>
  </r>
  <r>
    <x v="2225"/>
    <x v="462"/>
    <x v="96"/>
    <x v="1"/>
    <x v="7"/>
    <x v="15"/>
    <x v="0"/>
    <x v="2082"/>
    <x v="1612"/>
    <s v="N/A"/>
    <x v="6"/>
    <x v="19"/>
    <x v="383"/>
    <x v="0"/>
    <x v="0"/>
  </r>
  <r>
    <x v="2226"/>
    <x v="125"/>
    <x v="10"/>
    <x v="1"/>
    <x v="2"/>
    <x v="9"/>
    <x v="0"/>
    <x v="2083"/>
    <x v="266"/>
    <s v="N/A"/>
    <x v="1"/>
    <x v="1"/>
    <x v="2164"/>
    <x v="0"/>
    <x v="2"/>
  </r>
  <r>
    <x v="2227"/>
    <x v="351"/>
    <x v="400"/>
    <x v="1"/>
    <x v="5"/>
    <x v="8"/>
    <x v="2"/>
    <x v="2084"/>
    <x v="1613"/>
    <d v="2021-07-27T00:00:00"/>
    <x v="3"/>
    <x v="17"/>
    <x v="2165"/>
    <x v="0"/>
    <x v="3"/>
  </r>
  <r>
    <x v="2228"/>
    <x v="359"/>
    <x v="566"/>
    <x v="0"/>
    <x v="7"/>
    <x v="15"/>
    <x v="0"/>
    <x v="2085"/>
    <x v="1333"/>
    <s v="N/A"/>
    <x v="1"/>
    <x v="5"/>
    <x v="2166"/>
    <x v="0"/>
    <x v="1"/>
  </r>
  <r>
    <x v="2229"/>
    <x v="463"/>
    <x v="263"/>
    <x v="1"/>
    <x v="2"/>
    <x v="9"/>
    <x v="0"/>
    <x v="2086"/>
    <x v="712"/>
    <s v="N/A"/>
    <x v="1"/>
    <x v="1"/>
    <x v="2167"/>
    <x v="0"/>
    <x v="3"/>
  </r>
  <r>
    <x v="2230"/>
    <x v="464"/>
    <x v="500"/>
    <x v="0"/>
    <x v="2"/>
    <x v="9"/>
    <x v="0"/>
    <x v="2087"/>
    <x v="1614"/>
    <s v="N/A"/>
    <x v="6"/>
    <x v="19"/>
    <x v="2168"/>
    <x v="0"/>
    <x v="1"/>
  </r>
  <r>
    <x v="2231"/>
    <x v="38"/>
    <x v="161"/>
    <x v="0"/>
    <x v="2"/>
    <x v="6"/>
    <x v="0"/>
    <x v="780"/>
    <x v="1432"/>
    <s v="N/A"/>
    <x v="4"/>
    <x v="6"/>
    <x v="2169"/>
    <x v="0"/>
    <x v="0"/>
  </r>
  <r>
    <x v="2232"/>
    <x v="74"/>
    <x v="317"/>
    <x v="1"/>
    <x v="7"/>
    <x v="20"/>
    <x v="0"/>
    <x v="2088"/>
    <x v="1444"/>
    <s v="N/A"/>
    <x v="1"/>
    <x v="2"/>
    <x v="2170"/>
    <x v="0"/>
    <x v="3"/>
  </r>
  <r>
    <x v="2233"/>
    <x v="465"/>
    <x v="430"/>
    <x v="1"/>
    <x v="2"/>
    <x v="9"/>
    <x v="1"/>
    <x v="2089"/>
    <x v="1615"/>
    <s v="N/A"/>
    <x v="0"/>
    <x v="10"/>
    <x v="1537"/>
    <x v="0"/>
    <x v="0"/>
  </r>
  <r>
    <x v="2234"/>
    <x v="51"/>
    <x v="201"/>
    <x v="1"/>
    <x v="6"/>
    <x v="14"/>
    <x v="0"/>
    <x v="1752"/>
    <x v="1616"/>
    <d v="2024-10-23T00:00:00"/>
    <x v="4"/>
    <x v="8"/>
    <x v="2171"/>
    <x v="0"/>
    <x v="1"/>
  </r>
  <r>
    <x v="2235"/>
    <x v="3"/>
    <x v="95"/>
    <x v="0"/>
    <x v="2"/>
    <x v="4"/>
    <x v="1"/>
    <x v="2090"/>
    <x v="1617"/>
    <d v="2021-12-28T00:00:00"/>
    <x v="5"/>
    <x v="11"/>
    <x v="2172"/>
    <x v="0"/>
    <x v="1"/>
  </r>
  <r>
    <x v="2236"/>
    <x v="112"/>
    <x v="217"/>
    <x v="1"/>
    <x v="1"/>
    <x v="2"/>
    <x v="0"/>
    <x v="2091"/>
    <x v="1332"/>
    <s v="N/A"/>
    <x v="3"/>
    <x v="4"/>
    <x v="2173"/>
    <x v="0"/>
    <x v="0"/>
  </r>
  <r>
    <x v="2237"/>
    <x v="442"/>
    <x v="76"/>
    <x v="1"/>
    <x v="2"/>
    <x v="6"/>
    <x v="0"/>
    <x v="13"/>
    <x v="1618"/>
    <s v="N/A"/>
    <x v="0"/>
    <x v="0"/>
    <x v="1711"/>
    <x v="0"/>
    <x v="2"/>
  </r>
  <r>
    <x v="2238"/>
    <x v="44"/>
    <x v="337"/>
    <x v="0"/>
    <x v="1"/>
    <x v="1"/>
    <x v="1"/>
    <x v="2092"/>
    <x v="1038"/>
    <s v="N/A"/>
    <x v="1"/>
    <x v="1"/>
    <x v="2174"/>
    <x v="0"/>
    <x v="1"/>
  </r>
  <r>
    <x v="2239"/>
    <x v="50"/>
    <x v="238"/>
    <x v="0"/>
    <x v="0"/>
    <x v="0"/>
    <x v="0"/>
    <x v="1365"/>
    <x v="1619"/>
    <s v="N/A"/>
    <x v="3"/>
    <x v="7"/>
    <x v="2175"/>
    <x v="0"/>
    <x v="2"/>
  </r>
  <r>
    <x v="2240"/>
    <x v="168"/>
    <x v="76"/>
    <x v="0"/>
    <x v="1"/>
    <x v="2"/>
    <x v="1"/>
    <x v="2093"/>
    <x v="1620"/>
    <s v="N/A"/>
    <x v="0"/>
    <x v="0"/>
    <x v="2176"/>
    <x v="0"/>
    <x v="2"/>
  </r>
  <r>
    <x v="2241"/>
    <x v="16"/>
    <x v="189"/>
    <x v="0"/>
    <x v="2"/>
    <x v="6"/>
    <x v="0"/>
    <x v="2094"/>
    <x v="1621"/>
    <s v="N/A"/>
    <x v="0"/>
    <x v="0"/>
    <x v="2177"/>
    <x v="0"/>
    <x v="2"/>
  </r>
  <r>
    <x v="2242"/>
    <x v="38"/>
    <x v="736"/>
    <x v="1"/>
    <x v="2"/>
    <x v="9"/>
    <x v="1"/>
    <x v="2003"/>
    <x v="1571"/>
    <s v="N/A"/>
    <x v="0"/>
    <x v="13"/>
    <x v="2178"/>
    <x v="0"/>
    <x v="0"/>
  </r>
  <r>
    <x v="2243"/>
    <x v="466"/>
    <x v="426"/>
    <x v="0"/>
    <x v="2"/>
    <x v="6"/>
    <x v="0"/>
    <x v="2095"/>
    <x v="1622"/>
    <s v="N/A"/>
    <x v="1"/>
    <x v="5"/>
    <x v="2179"/>
    <x v="0"/>
    <x v="0"/>
  </r>
  <r>
    <x v="2244"/>
    <x v="32"/>
    <x v="10"/>
    <x v="0"/>
    <x v="2"/>
    <x v="6"/>
    <x v="0"/>
    <x v="2096"/>
    <x v="1623"/>
    <s v="N/A"/>
    <x v="1"/>
    <x v="2"/>
    <x v="2180"/>
    <x v="0"/>
    <x v="0"/>
  </r>
  <r>
    <x v="2245"/>
    <x v="340"/>
    <x v="30"/>
    <x v="1"/>
    <x v="4"/>
    <x v="17"/>
    <x v="0"/>
    <x v="1047"/>
    <x v="349"/>
    <s v="N/A"/>
    <x v="1"/>
    <x v="5"/>
    <x v="2181"/>
    <x v="0"/>
    <x v="2"/>
  </r>
  <r>
    <x v="2246"/>
    <x v="73"/>
    <x v="249"/>
    <x v="1"/>
    <x v="2"/>
    <x v="6"/>
    <x v="2"/>
    <x v="839"/>
    <x v="290"/>
    <s v="N/A"/>
    <x v="6"/>
    <x v="15"/>
    <x v="2182"/>
    <x v="0"/>
    <x v="0"/>
  </r>
  <r>
    <x v="2247"/>
    <x v="16"/>
    <x v="737"/>
    <x v="1"/>
    <x v="2"/>
    <x v="9"/>
    <x v="0"/>
    <x v="1327"/>
    <x v="243"/>
    <s v="N/A"/>
    <x v="3"/>
    <x v="7"/>
    <x v="2183"/>
    <x v="0"/>
    <x v="2"/>
  </r>
  <r>
    <x v="2248"/>
    <x v="276"/>
    <x v="542"/>
    <x v="0"/>
    <x v="2"/>
    <x v="4"/>
    <x v="2"/>
    <x v="280"/>
    <x v="754"/>
    <s v="N/A"/>
    <x v="6"/>
    <x v="15"/>
    <x v="2184"/>
    <x v="0"/>
    <x v="2"/>
  </r>
  <r>
    <x v="2249"/>
    <x v="38"/>
    <x v="414"/>
    <x v="1"/>
    <x v="2"/>
    <x v="4"/>
    <x v="1"/>
    <x v="2097"/>
    <x v="1624"/>
    <s v="N/A"/>
    <x v="0"/>
    <x v="10"/>
    <x v="2185"/>
    <x v="0"/>
    <x v="3"/>
  </r>
  <r>
    <x v="2250"/>
    <x v="138"/>
    <x v="738"/>
    <x v="1"/>
    <x v="4"/>
    <x v="10"/>
    <x v="0"/>
    <x v="1534"/>
    <x v="14"/>
    <s v="N/A"/>
    <x v="6"/>
    <x v="15"/>
    <x v="2186"/>
    <x v="0"/>
    <x v="0"/>
  </r>
  <r>
    <x v="2251"/>
    <x v="244"/>
    <x v="495"/>
    <x v="1"/>
    <x v="3"/>
    <x v="18"/>
    <x v="0"/>
    <x v="2098"/>
    <x v="1625"/>
    <s v="N/A"/>
    <x v="0"/>
    <x v="0"/>
    <x v="2187"/>
    <x v="0"/>
    <x v="2"/>
  </r>
  <r>
    <x v="2252"/>
    <x v="12"/>
    <x v="286"/>
    <x v="1"/>
    <x v="5"/>
    <x v="13"/>
    <x v="0"/>
    <x v="2099"/>
    <x v="1278"/>
    <s v="N/A"/>
    <x v="0"/>
    <x v="10"/>
    <x v="2188"/>
    <x v="0"/>
    <x v="1"/>
  </r>
  <r>
    <x v="2253"/>
    <x v="94"/>
    <x v="102"/>
    <x v="1"/>
    <x v="1"/>
    <x v="3"/>
    <x v="0"/>
    <x v="2100"/>
    <x v="1626"/>
    <s v="N/A"/>
    <x v="1"/>
    <x v="18"/>
    <x v="2189"/>
    <x v="0"/>
    <x v="0"/>
  </r>
  <r>
    <x v="2254"/>
    <x v="436"/>
    <x v="31"/>
    <x v="1"/>
    <x v="2"/>
    <x v="6"/>
    <x v="0"/>
    <x v="1489"/>
    <x v="425"/>
    <s v="N/A"/>
    <x v="0"/>
    <x v="10"/>
    <x v="2190"/>
    <x v="0"/>
    <x v="2"/>
  </r>
  <r>
    <x v="2255"/>
    <x v="14"/>
    <x v="335"/>
    <x v="1"/>
    <x v="2"/>
    <x v="4"/>
    <x v="0"/>
    <x v="2101"/>
    <x v="1105"/>
    <s v="N/A"/>
    <x v="0"/>
    <x v="0"/>
    <x v="2191"/>
    <x v="0"/>
    <x v="2"/>
  </r>
  <r>
    <x v="2256"/>
    <x v="14"/>
    <x v="286"/>
    <x v="0"/>
    <x v="2"/>
    <x v="4"/>
    <x v="3"/>
    <x v="2102"/>
    <x v="241"/>
    <s v="N/A"/>
    <x v="3"/>
    <x v="4"/>
    <x v="2192"/>
    <x v="0"/>
    <x v="3"/>
  </r>
  <r>
    <x v="2257"/>
    <x v="390"/>
    <x v="387"/>
    <x v="1"/>
    <x v="1"/>
    <x v="1"/>
    <x v="1"/>
    <x v="2103"/>
    <x v="264"/>
    <s v="N/A"/>
    <x v="4"/>
    <x v="8"/>
    <x v="2193"/>
    <x v="0"/>
    <x v="1"/>
  </r>
  <r>
    <x v="2258"/>
    <x v="150"/>
    <x v="206"/>
    <x v="1"/>
    <x v="7"/>
    <x v="20"/>
    <x v="0"/>
    <x v="2104"/>
    <x v="150"/>
    <s v="N/A"/>
    <x v="1"/>
    <x v="1"/>
    <x v="2194"/>
    <x v="0"/>
    <x v="0"/>
  </r>
  <r>
    <x v="2259"/>
    <x v="467"/>
    <x v="739"/>
    <x v="1"/>
    <x v="2"/>
    <x v="4"/>
    <x v="0"/>
    <x v="2105"/>
    <x v="683"/>
    <s v="N/A"/>
    <x v="5"/>
    <x v="14"/>
    <x v="2195"/>
    <x v="0"/>
    <x v="0"/>
  </r>
  <r>
    <x v="2260"/>
    <x v="115"/>
    <x v="140"/>
    <x v="0"/>
    <x v="2"/>
    <x v="6"/>
    <x v="0"/>
    <x v="2106"/>
    <x v="1336"/>
    <s v="N/A"/>
    <x v="4"/>
    <x v="8"/>
    <x v="2196"/>
    <x v="0"/>
    <x v="3"/>
  </r>
  <r>
    <x v="2261"/>
    <x v="431"/>
    <x v="22"/>
    <x v="0"/>
    <x v="2"/>
    <x v="4"/>
    <x v="0"/>
    <x v="2107"/>
    <x v="1391"/>
    <s v="N/A"/>
    <x v="3"/>
    <x v="7"/>
    <x v="2197"/>
    <x v="0"/>
    <x v="2"/>
  </r>
  <r>
    <x v="2262"/>
    <x v="468"/>
    <x v="740"/>
    <x v="0"/>
    <x v="4"/>
    <x v="7"/>
    <x v="0"/>
    <x v="2108"/>
    <x v="1441"/>
    <s v="N/A"/>
    <x v="1"/>
    <x v="1"/>
    <x v="2198"/>
    <x v="0"/>
    <x v="1"/>
  </r>
  <r>
    <x v="2263"/>
    <x v="16"/>
    <x v="357"/>
    <x v="0"/>
    <x v="2"/>
    <x v="6"/>
    <x v="3"/>
    <x v="2109"/>
    <x v="109"/>
    <s v="N/A"/>
    <x v="3"/>
    <x v="4"/>
    <x v="2199"/>
    <x v="0"/>
    <x v="2"/>
  </r>
  <r>
    <x v="2264"/>
    <x v="233"/>
    <x v="21"/>
    <x v="0"/>
    <x v="2"/>
    <x v="4"/>
    <x v="3"/>
    <x v="2110"/>
    <x v="1627"/>
    <s v="N/A"/>
    <x v="2"/>
    <x v="16"/>
    <x v="2200"/>
    <x v="0"/>
    <x v="2"/>
  </r>
  <r>
    <x v="2265"/>
    <x v="469"/>
    <x v="741"/>
    <x v="1"/>
    <x v="2"/>
    <x v="4"/>
    <x v="1"/>
    <x v="942"/>
    <x v="538"/>
    <d v="2018-12-07T00:00:00"/>
    <x v="1"/>
    <x v="1"/>
    <x v="2201"/>
    <x v="0"/>
    <x v="1"/>
  </r>
  <r>
    <x v="2266"/>
    <x v="133"/>
    <x v="96"/>
    <x v="0"/>
    <x v="2"/>
    <x v="4"/>
    <x v="2"/>
    <x v="2111"/>
    <x v="1628"/>
    <s v="N/A"/>
    <x v="6"/>
    <x v="15"/>
    <x v="2202"/>
    <x v="0"/>
    <x v="0"/>
  </r>
  <r>
    <x v="2267"/>
    <x v="150"/>
    <x v="293"/>
    <x v="1"/>
    <x v="3"/>
    <x v="22"/>
    <x v="0"/>
    <x v="2112"/>
    <x v="1629"/>
    <s v="N/A"/>
    <x v="3"/>
    <x v="7"/>
    <x v="2203"/>
    <x v="0"/>
    <x v="2"/>
  </r>
  <r>
    <x v="2268"/>
    <x v="39"/>
    <x v="742"/>
    <x v="1"/>
    <x v="2"/>
    <x v="9"/>
    <x v="0"/>
    <x v="1456"/>
    <x v="891"/>
    <s v="N/A"/>
    <x v="6"/>
    <x v="19"/>
    <x v="2204"/>
    <x v="0"/>
    <x v="2"/>
  </r>
  <r>
    <x v="2269"/>
    <x v="6"/>
    <x v="34"/>
    <x v="0"/>
    <x v="2"/>
    <x v="6"/>
    <x v="0"/>
    <x v="2113"/>
    <x v="342"/>
    <s v="N/A"/>
    <x v="1"/>
    <x v="5"/>
    <x v="2205"/>
    <x v="0"/>
    <x v="3"/>
  </r>
  <r>
    <x v="2270"/>
    <x v="97"/>
    <x v="278"/>
    <x v="1"/>
    <x v="2"/>
    <x v="4"/>
    <x v="2"/>
    <x v="2114"/>
    <x v="677"/>
    <s v="N/A"/>
    <x v="3"/>
    <x v="4"/>
    <x v="2206"/>
    <x v="0"/>
    <x v="0"/>
  </r>
  <r>
    <x v="2271"/>
    <x v="111"/>
    <x v="62"/>
    <x v="1"/>
    <x v="6"/>
    <x v="11"/>
    <x v="0"/>
    <x v="2115"/>
    <x v="315"/>
    <s v="N/A"/>
    <x v="0"/>
    <x v="10"/>
    <x v="2207"/>
    <x v="0"/>
    <x v="2"/>
  </r>
  <r>
    <x v="2272"/>
    <x v="273"/>
    <x v="321"/>
    <x v="1"/>
    <x v="2"/>
    <x v="4"/>
    <x v="0"/>
    <x v="1448"/>
    <x v="270"/>
    <d v="2018-01-05T00:00:00"/>
    <x v="4"/>
    <x v="6"/>
    <x v="2208"/>
    <x v="0"/>
    <x v="2"/>
  </r>
  <r>
    <x v="2273"/>
    <x v="37"/>
    <x v="409"/>
    <x v="0"/>
    <x v="2"/>
    <x v="4"/>
    <x v="0"/>
    <x v="2116"/>
    <x v="1630"/>
    <s v="N/A"/>
    <x v="3"/>
    <x v="7"/>
    <x v="2209"/>
    <x v="0"/>
    <x v="2"/>
  </r>
  <r>
    <x v="2274"/>
    <x v="252"/>
    <x v="89"/>
    <x v="0"/>
    <x v="2"/>
    <x v="9"/>
    <x v="0"/>
    <x v="2117"/>
    <x v="1631"/>
    <s v="N/A"/>
    <x v="1"/>
    <x v="1"/>
    <x v="2210"/>
    <x v="0"/>
    <x v="3"/>
  </r>
  <r>
    <x v="2275"/>
    <x v="72"/>
    <x v="76"/>
    <x v="1"/>
    <x v="0"/>
    <x v="0"/>
    <x v="0"/>
    <x v="2118"/>
    <x v="916"/>
    <s v="N/A"/>
    <x v="1"/>
    <x v="1"/>
    <x v="2211"/>
    <x v="0"/>
    <x v="0"/>
  </r>
  <r>
    <x v="2276"/>
    <x v="151"/>
    <x v="653"/>
    <x v="0"/>
    <x v="1"/>
    <x v="1"/>
    <x v="0"/>
    <x v="2119"/>
    <x v="1632"/>
    <s v="N/A"/>
    <x v="4"/>
    <x v="6"/>
    <x v="1444"/>
    <x v="0"/>
    <x v="1"/>
  </r>
  <r>
    <x v="2277"/>
    <x v="2"/>
    <x v="231"/>
    <x v="1"/>
    <x v="0"/>
    <x v="0"/>
    <x v="1"/>
    <x v="1907"/>
    <x v="1633"/>
    <d v="2022-09-06T00:00:00"/>
    <x v="0"/>
    <x v="0"/>
    <x v="2212"/>
    <x v="0"/>
    <x v="1"/>
  </r>
  <r>
    <x v="2278"/>
    <x v="42"/>
    <x v="49"/>
    <x v="0"/>
    <x v="7"/>
    <x v="16"/>
    <x v="1"/>
    <x v="2120"/>
    <x v="1634"/>
    <s v="N/A"/>
    <x v="4"/>
    <x v="8"/>
    <x v="2213"/>
    <x v="0"/>
    <x v="3"/>
  </r>
  <r>
    <x v="2279"/>
    <x v="97"/>
    <x v="168"/>
    <x v="0"/>
    <x v="1"/>
    <x v="2"/>
    <x v="0"/>
    <x v="2045"/>
    <x v="710"/>
    <s v="N/A"/>
    <x v="1"/>
    <x v="5"/>
    <x v="2214"/>
    <x v="0"/>
    <x v="0"/>
  </r>
  <r>
    <x v="2280"/>
    <x v="16"/>
    <x v="88"/>
    <x v="1"/>
    <x v="1"/>
    <x v="3"/>
    <x v="0"/>
    <x v="2121"/>
    <x v="1635"/>
    <s v="N/A"/>
    <x v="3"/>
    <x v="7"/>
    <x v="2215"/>
    <x v="0"/>
    <x v="2"/>
  </r>
  <r>
    <x v="2281"/>
    <x v="19"/>
    <x v="230"/>
    <x v="1"/>
    <x v="2"/>
    <x v="6"/>
    <x v="0"/>
    <x v="2122"/>
    <x v="1636"/>
    <s v="N/A"/>
    <x v="1"/>
    <x v="5"/>
    <x v="2216"/>
    <x v="0"/>
    <x v="1"/>
  </r>
  <r>
    <x v="2282"/>
    <x v="470"/>
    <x v="458"/>
    <x v="1"/>
    <x v="2"/>
    <x v="4"/>
    <x v="2"/>
    <x v="2123"/>
    <x v="1637"/>
    <d v="2018-08-20T00:00:00"/>
    <x v="3"/>
    <x v="4"/>
    <x v="2217"/>
    <x v="0"/>
    <x v="2"/>
  </r>
  <r>
    <x v="2283"/>
    <x v="240"/>
    <x v="293"/>
    <x v="1"/>
    <x v="2"/>
    <x v="4"/>
    <x v="0"/>
    <x v="2124"/>
    <x v="1638"/>
    <s v="N/A"/>
    <x v="1"/>
    <x v="5"/>
    <x v="2218"/>
    <x v="0"/>
    <x v="2"/>
  </r>
  <r>
    <x v="2284"/>
    <x v="226"/>
    <x v="36"/>
    <x v="0"/>
    <x v="2"/>
    <x v="4"/>
    <x v="2"/>
    <x v="2125"/>
    <x v="1639"/>
    <s v="N/A"/>
    <x v="1"/>
    <x v="2"/>
    <x v="2219"/>
    <x v="0"/>
    <x v="2"/>
  </r>
  <r>
    <x v="2285"/>
    <x v="247"/>
    <x v="473"/>
    <x v="1"/>
    <x v="2"/>
    <x v="4"/>
    <x v="1"/>
    <x v="2126"/>
    <x v="1640"/>
    <d v="2022-12-18T00:00:00"/>
    <x v="1"/>
    <x v="1"/>
    <x v="2220"/>
    <x v="0"/>
    <x v="1"/>
  </r>
  <r>
    <x v="2286"/>
    <x v="97"/>
    <x v="288"/>
    <x v="1"/>
    <x v="2"/>
    <x v="9"/>
    <x v="3"/>
    <x v="2127"/>
    <x v="1641"/>
    <s v="N/A"/>
    <x v="3"/>
    <x v="17"/>
    <x v="2221"/>
    <x v="0"/>
    <x v="3"/>
  </r>
  <r>
    <x v="2287"/>
    <x v="371"/>
    <x v="592"/>
    <x v="1"/>
    <x v="2"/>
    <x v="4"/>
    <x v="0"/>
    <x v="2128"/>
    <x v="1333"/>
    <s v="N/A"/>
    <x v="3"/>
    <x v="7"/>
    <x v="2222"/>
    <x v="0"/>
    <x v="2"/>
  </r>
  <r>
    <x v="2288"/>
    <x v="35"/>
    <x v="191"/>
    <x v="0"/>
    <x v="2"/>
    <x v="9"/>
    <x v="0"/>
    <x v="2129"/>
    <x v="1642"/>
    <s v="N/A"/>
    <x v="0"/>
    <x v="10"/>
    <x v="245"/>
    <x v="0"/>
    <x v="0"/>
  </r>
  <r>
    <x v="2289"/>
    <x v="310"/>
    <x v="132"/>
    <x v="1"/>
    <x v="5"/>
    <x v="21"/>
    <x v="0"/>
    <x v="2130"/>
    <x v="1643"/>
    <s v="N/A"/>
    <x v="2"/>
    <x v="3"/>
    <x v="2223"/>
    <x v="0"/>
    <x v="2"/>
  </r>
  <r>
    <x v="2290"/>
    <x v="342"/>
    <x v="31"/>
    <x v="1"/>
    <x v="2"/>
    <x v="9"/>
    <x v="0"/>
    <x v="2131"/>
    <x v="272"/>
    <s v="N/A"/>
    <x v="1"/>
    <x v="5"/>
    <x v="2224"/>
    <x v="0"/>
    <x v="0"/>
  </r>
  <r>
    <x v="2291"/>
    <x v="24"/>
    <x v="743"/>
    <x v="1"/>
    <x v="2"/>
    <x v="4"/>
    <x v="0"/>
    <x v="2132"/>
    <x v="1644"/>
    <s v="N/A"/>
    <x v="0"/>
    <x v="10"/>
    <x v="2225"/>
    <x v="0"/>
    <x v="2"/>
  </r>
  <r>
    <x v="2292"/>
    <x v="97"/>
    <x v="48"/>
    <x v="1"/>
    <x v="1"/>
    <x v="2"/>
    <x v="2"/>
    <x v="2133"/>
    <x v="1645"/>
    <s v="N/A"/>
    <x v="1"/>
    <x v="2"/>
    <x v="2226"/>
    <x v="0"/>
    <x v="2"/>
  </r>
  <r>
    <x v="2293"/>
    <x v="345"/>
    <x v="92"/>
    <x v="0"/>
    <x v="2"/>
    <x v="4"/>
    <x v="0"/>
    <x v="2134"/>
    <x v="1609"/>
    <s v="N/A"/>
    <x v="1"/>
    <x v="1"/>
    <x v="2227"/>
    <x v="0"/>
    <x v="2"/>
  </r>
  <r>
    <x v="2294"/>
    <x v="54"/>
    <x v="143"/>
    <x v="0"/>
    <x v="2"/>
    <x v="9"/>
    <x v="1"/>
    <x v="1953"/>
    <x v="1258"/>
    <s v="N/A"/>
    <x v="1"/>
    <x v="1"/>
    <x v="2228"/>
    <x v="0"/>
    <x v="0"/>
  </r>
  <r>
    <x v="2295"/>
    <x v="471"/>
    <x v="254"/>
    <x v="0"/>
    <x v="3"/>
    <x v="18"/>
    <x v="2"/>
    <x v="2135"/>
    <x v="667"/>
    <s v="N/A"/>
    <x v="3"/>
    <x v="4"/>
    <x v="2229"/>
    <x v="0"/>
    <x v="1"/>
  </r>
  <r>
    <x v="2296"/>
    <x v="57"/>
    <x v="208"/>
    <x v="0"/>
    <x v="1"/>
    <x v="2"/>
    <x v="2"/>
    <x v="1417"/>
    <x v="1646"/>
    <s v="N/A"/>
    <x v="6"/>
    <x v="20"/>
    <x v="2230"/>
    <x v="0"/>
    <x v="0"/>
  </r>
  <r>
    <x v="2297"/>
    <x v="38"/>
    <x v="244"/>
    <x v="1"/>
    <x v="2"/>
    <x v="4"/>
    <x v="1"/>
    <x v="251"/>
    <x v="1119"/>
    <s v="N/A"/>
    <x v="0"/>
    <x v="0"/>
    <x v="2231"/>
    <x v="0"/>
    <x v="0"/>
  </r>
  <r>
    <x v="2298"/>
    <x v="218"/>
    <x v="62"/>
    <x v="0"/>
    <x v="2"/>
    <x v="9"/>
    <x v="0"/>
    <x v="2136"/>
    <x v="1537"/>
    <s v="N/A"/>
    <x v="3"/>
    <x v="7"/>
    <x v="2232"/>
    <x v="0"/>
    <x v="2"/>
  </r>
  <r>
    <x v="2299"/>
    <x v="150"/>
    <x v="107"/>
    <x v="0"/>
    <x v="2"/>
    <x v="9"/>
    <x v="0"/>
    <x v="2137"/>
    <x v="1647"/>
    <s v="N/A"/>
    <x v="1"/>
    <x v="1"/>
    <x v="2233"/>
    <x v="0"/>
    <x v="2"/>
  </r>
  <r>
    <x v="2300"/>
    <x v="135"/>
    <x v="386"/>
    <x v="0"/>
    <x v="2"/>
    <x v="9"/>
    <x v="3"/>
    <x v="2138"/>
    <x v="1648"/>
    <s v="N/A"/>
    <x v="3"/>
    <x v="4"/>
    <x v="2234"/>
    <x v="0"/>
    <x v="2"/>
  </r>
  <r>
    <x v="2301"/>
    <x v="53"/>
    <x v="45"/>
    <x v="0"/>
    <x v="5"/>
    <x v="21"/>
    <x v="0"/>
    <x v="2139"/>
    <x v="1649"/>
    <s v="N/A"/>
    <x v="1"/>
    <x v="1"/>
    <x v="2235"/>
    <x v="0"/>
    <x v="0"/>
  </r>
  <r>
    <x v="2302"/>
    <x v="55"/>
    <x v="526"/>
    <x v="0"/>
    <x v="1"/>
    <x v="1"/>
    <x v="2"/>
    <x v="2140"/>
    <x v="1446"/>
    <d v="2022-03-22T00:00:00"/>
    <x v="3"/>
    <x v="4"/>
    <x v="2236"/>
    <x v="0"/>
    <x v="3"/>
  </r>
  <r>
    <x v="2303"/>
    <x v="105"/>
    <x v="45"/>
    <x v="1"/>
    <x v="1"/>
    <x v="3"/>
    <x v="1"/>
    <x v="2141"/>
    <x v="1650"/>
    <s v="N/A"/>
    <x v="0"/>
    <x v="10"/>
    <x v="2237"/>
    <x v="0"/>
    <x v="1"/>
  </r>
  <r>
    <x v="2304"/>
    <x v="331"/>
    <x v="92"/>
    <x v="1"/>
    <x v="2"/>
    <x v="4"/>
    <x v="0"/>
    <x v="2142"/>
    <x v="1651"/>
    <s v="N/A"/>
    <x v="1"/>
    <x v="1"/>
    <x v="2238"/>
    <x v="0"/>
    <x v="0"/>
  </r>
  <r>
    <x v="2305"/>
    <x v="198"/>
    <x v="699"/>
    <x v="1"/>
    <x v="5"/>
    <x v="21"/>
    <x v="2"/>
    <x v="2143"/>
    <x v="1652"/>
    <s v="N/A"/>
    <x v="3"/>
    <x v="4"/>
    <x v="2239"/>
    <x v="0"/>
    <x v="2"/>
  </r>
  <r>
    <x v="2306"/>
    <x v="158"/>
    <x v="561"/>
    <x v="1"/>
    <x v="5"/>
    <x v="21"/>
    <x v="3"/>
    <x v="2144"/>
    <x v="1653"/>
    <s v="N/A"/>
    <x v="3"/>
    <x v="4"/>
    <x v="2240"/>
    <x v="0"/>
    <x v="2"/>
  </r>
  <r>
    <x v="2307"/>
    <x v="138"/>
    <x v="342"/>
    <x v="1"/>
    <x v="2"/>
    <x v="4"/>
    <x v="0"/>
    <x v="2145"/>
    <x v="1654"/>
    <s v="N/A"/>
    <x v="2"/>
    <x v="9"/>
    <x v="2241"/>
    <x v="0"/>
    <x v="3"/>
  </r>
  <r>
    <x v="2308"/>
    <x v="16"/>
    <x v="366"/>
    <x v="0"/>
    <x v="2"/>
    <x v="9"/>
    <x v="1"/>
    <x v="1253"/>
    <x v="69"/>
    <s v="N/A"/>
    <x v="4"/>
    <x v="12"/>
    <x v="2242"/>
    <x v="0"/>
    <x v="2"/>
  </r>
  <r>
    <x v="2309"/>
    <x v="472"/>
    <x v="48"/>
    <x v="1"/>
    <x v="7"/>
    <x v="16"/>
    <x v="1"/>
    <x v="1641"/>
    <x v="713"/>
    <s v="N/A"/>
    <x v="0"/>
    <x v="0"/>
    <x v="2243"/>
    <x v="0"/>
    <x v="0"/>
  </r>
  <r>
    <x v="2310"/>
    <x v="390"/>
    <x v="149"/>
    <x v="1"/>
    <x v="2"/>
    <x v="4"/>
    <x v="1"/>
    <x v="1733"/>
    <x v="26"/>
    <s v="N/A"/>
    <x v="6"/>
    <x v="19"/>
    <x v="2244"/>
    <x v="0"/>
    <x v="2"/>
  </r>
  <r>
    <x v="2311"/>
    <x v="47"/>
    <x v="647"/>
    <x v="1"/>
    <x v="2"/>
    <x v="9"/>
    <x v="0"/>
    <x v="2146"/>
    <x v="1655"/>
    <s v="N/A"/>
    <x v="0"/>
    <x v="10"/>
    <x v="838"/>
    <x v="0"/>
    <x v="0"/>
  </r>
  <r>
    <x v="2312"/>
    <x v="366"/>
    <x v="384"/>
    <x v="1"/>
    <x v="2"/>
    <x v="4"/>
    <x v="0"/>
    <x v="2147"/>
    <x v="1656"/>
    <s v="N/A"/>
    <x v="1"/>
    <x v="5"/>
    <x v="2245"/>
    <x v="0"/>
    <x v="3"/>
  </r>
  <r>
    <x v="2313"/>
    <x v="60"/>
    <x v="421"/>
    <x v="1"/>
    <x v="1"/>
    <x v="3"/>
    <x v="0"/>
    <x v="2148"/>
    <x v="916"/>
    <s v="N/A"/>
    <x v="1"/>
    <x v="1"/>
    <x v="2246"/>
    <x v="0"/>
    <x v="2"/>
  </r>
  <r>
    <x v="2314"/>
    <x v="57"/>
    <x v="386"/>
    <x v="1"/>
    <x v="2"/>
    <x v="9"/>
    <x v="2"/>
    <x v="2149"/>
    <x v="991"/>
    <s v="N/A"/>
    <x v="3"/>
    <x v="25"/>
    <x v="2247"/>
    <x v="0"/>
    <x v="1"/>
  </r>
  <r>
    <x v="2315"/>
    <x v="412"/>
    <x v="82"/>
    <x v="1"/>
    <x v="2"/>
    <x v="6"/>
    <x v="0"/>
    <x v="2150"/>
    <x v="750"/>
    <s v="N/A"/>
    <x v="4"/>
    <x v="12"/>
    <x v="2248"/>
    <x v="0"/>
    <x v="0"/>
  </r>
  <r>
    <x v="2316"/>
    <x v="16"/>
    <x v="744"/>
    <x v="0"/>
    <x v="2"/>
    <x v="4"/>
    <x v="0"/>
    <x v="2151"/>
    <x v="32"/>
    <s v="N/A"/>
    <x v="1"/>
    <x v="1"/>
    <x v="2249"/>
    <x v="0"/>
    <x v="2"/>
  </r>
  <r>
    <x v="2317"/>
    <x v="144"/>
    <x v="31"/>
    <x v="0"/>
    <x v="2"/>
    <x v="6"/>
    <x v="0"/>
    <x v="2152"/>
    <x v="19"/>
    <s v="N/A"/>
    <x v="1"/>
    <x v="5"/>
    <x v="2250"/>
    <x v="0"/>
    <x v="0"/>
  </r>
  <r>
    <x v="2318"/>
    <x v="133"/>
    <x v="647"/>
    <x v="0"/>
    <x v="2"/>
    <x v="9"/>
    <x v="0"/>
    <x v="2153"/>
    <x v="1657"/>
    <s v="N/A"/>
    <x v="2"/>
    <x v="9"/>
    <x v="2251"/>
    <x v="0"/>
    <x v="1"/>
  </r>
  <r>
    <x v="2319"/>
    <x v="324"/>
    <x v="150"/>
    <x v="0"/>
    <x v="5"/>
    <x v="21"/>
    <x v="1"/>
    <x v="2154"/>
    <x v="428"/>
    <s v="N/A"/>
    <x v="4"/>
    <x v="12"/>
    <x v="2252"/>
    <x v="0"/>
    <x v="1"/>
  </r>
  <r>
    <x v="2320"/>
    <x v="351"/>
    <x v="194"/>
    <x v="1"/>
    <x v="2"/>
    <x v="6"/>
    <x v="1"/>
    <x v="2155"/>
    <x v="1658"/>
    <s v="N/A"/>
    <x v="1"/>
    <x v="1"/>
    <x v="2253"/>
    <x v="0"/>
    <x v="0"/>
  </r>
  <r>
    <x v="2321"/>
    <x v="107"/>
    <x v="420"/>
    <x v="1"/>
    <x v="2"/>
    <x v="6"/>
    <x v="0"/>
    <x v="2156"/>
    <x v="1659"/>
    <s v="N/A"/>
    <x v="3"/>
    <x v="7"/>
    <x v="2254"/>
    <x v="0"/>
    <x v="3"/>
  </r>
  <r>
    <x v="2322"/>
    <x v="108"/>
    <x v="634"/>
    <x v="0"/>
    <x v="2"/>
    <x v="6"/>
    <x v="0"/>
    <x v="2157"/>
    <x v="1660"/>
    <s v="N/A"/>
    <x v="0"/>
    <x v="10"/>
    <x v="2255"/>
    <x v="0"/>
    <x v="3"/>
  </r>
  <r>
    <x v="2323"/>
    <x v="16"/>
    <x v="571"/>
    <x v="0"/>
    <x v="5"/>
    <x v="21"/>
    <x v="3"/>
    <x v="2158"/>
    <x v="1661"/>
    <s v="N/A"/>
    <x v="3"/>
    <x v="25"/>
    <x v="2256"/>
    <x v="0"/>
    <x v="2"/>
  </r>
  <r>
    <x v="2324"/>
    <x v="409"/>
    <x v="173"/>
    <x v="1"/>
    <x v="2"/>
    <x v="9"/>
    <x v="2"/>
    <x v="2159"/>
    <x v="223"/>
    <s v="N/A"/>
    <x v="1"/>
    <x v="2"/>
    <x v="2257"/>
    <x v="0"/>
    <x v="0"/>
  </r>
  <r>
    <x v="2325"/>
    <x v="463"/>
    <x v="128"/>
    <x v="0"/>
    <x v="2"/>
    <x v="9"/>
    <x v="0"/>
    <x v="2160"/>
    <x v="1662"/>
    <s v="N/A"/>
    <x v="6"/>
    <x v="15"/>
    <x v="2258"/>
    <x v="0"/>
    <x v="1"/>
  </r>
  <r>
    <x v="2326"/>
    <x v="150"/>
    <x v="18"/>
    <x v="0"/>
    <x v="2"/>
    <x v="9"/>
    <x v="1"/>
    <x v="1168"/>
    <x v="883"/>
    <s v="N/A"/>
    <x v="0"/>
    <x v="13"/>
    <x v="2259"/>
    <x v="0"/>
    <x v="3"/>
  </r>
  <r>
    <x v="2327"/>
    <x v="181"/>
    <x v="88"/>
    <x v="1"/>
    <x v="2"/>
    <x v="4"/>
    <x v="0"/>
    <x v="2161"/>
    <x v="1663"/>
    <d v="2023-04-02T00:00:00"/>
    <x v="1"/>
    <x v="5"/>
    <x v="2260"/>
    <x v="0"/>
    <x v="3"/>
  </r>
  <r>
    <x v="2328"/>
    <x v="53"/>
    <x v="198"/>
    <x v="1"/>
    <x v="7"/>
    <x v="20"/>
    <x v="0"/>
    <x v="2162"/>
    <x v="1184"/>
    <s v="N/A"/>
    <x v="2"/>
    <x v="16"/>
    <x v="2261"/>
    <x v="0"/>
    <x v="0"/>
  </r>
  <r>
    <x v="2329"/>
    <x v="55"/>
    <x v="426"/>
    <x v="0"/>
    <x v="2"/>
    <x v="4"/>
    <x v="0"/>
    <x v="2163"/>
    <x v="1664"/>
    <s v="N/A"/>
    <x v="0"/>
    <x v="10"/>
    <x v="2262"/>
    <x v="0"/>
    <x v="0"/>
  </r>
  <r>
    <x v="2330"/>
    <x v="214"/>
    <x v="9"/>
    <x v="1"/>
    <x v="2"/>
    <x v="6"/>
    <x v="0"/>
    <x v="2164"/>
    <x v="868"/>
    <s v="N/A"/>
    <x v="6"/>
    <x v="15"/>
    <x v="2263"/>
    <x v="0"/>
    <x v="0"/>
  </r>
  <r>
    <x v="2331"/>
    <x v="247"/>
    <x v="29"/>
    <x v="1"/>
    <x v="2"/>
    <x v="9"/>
    <x v="0"/>
    <x v="2165"/>
    <x v="1002"/>
    <s v="N/A"/>
    <x v="1"/>
    <x v="5"/>
    <x v="2264"/>
    <x v="0"/>
    <x v="2"/>
  </r>
  <r>
    <x v="2332"/>
    <x v="172"/>
    <x v="350"/>
    <x v="1"/>
    <x v="3"/>
    <x v="18"/>
    <x v="0"/>
    <x v="2166"/>
    <x v="1665"/>
    <s v="N/A"/>
    <x v="2"/>
    <x v="3"/>
    <x v="2265"/>
    <x v="0"/>
    <x v="2"/>
  </r>
  <r>
    <x v="2333"/>
    <x v="125"/>
    <x v="730"/>
    <x v="0"/>
    <x v="2"/>
    <x v="4"/>
    <x v="0"/>
    <x v="2167"/>
    <x v="1416"/>
    <s v="N/A"/>
    <x v="1"/>
    <x v="5"/>
    <x v="2266"/>
    <x v="0"/>
    <x v="2"/>
  </r>
  <r>
    <x v="2334"/>
    <x v="38"/>
    <x v="614"/>
    <x v="0"/>
    <x v="6"/>
    <x v="11"/>
    <x v="1"/>
    <x v="2168"/>
    <x v="400"/>
    <s v="N/A"/>
    <x v="6"/>
    <x v="19"/>
    <x v="2267"/>
    <x v="0"/>
    <x v="1"/>
  </r>
  <r>
    <x v="2335"/>
    <x v="311"/>
    <x v="244"/>
    <x v="0"/>
    <x v="2"/>
    <x v="6"/>
    <x v="0"/>
    <x v="261"/>
    <x v="1666"/>
    <s v="N/A"/>
    <x v="4"/>
    <x v="12"/>
    <x v="2268"/>
    <x v="0"/>
    <x v="2"/>
  </r>
  <r>
    <x v="2336"/>
    <x v="211"/>
    <x v="368"/>
    <x v="1"/>
    <x v="1"/>
    <x v="2"/>
    <x v="1"/>
    <x v="2169"/>
    <x v="745"/>
    <s v="N/A"/>
    <x v="0"/>
    <x v="0"/>
    <x v="2269"/>
    <x v="0"/>
    <x v="0"/>
  </r>
  <r>
    <x v="2337"/>
    <x v="16"/>
    <x v="745"/>
    <x v="1"/>
    <x v="2"/>
    <x v="4"/>
    <x v="3"/>
    <x v="2170"/>
    <x v="1667"/>
    <s v="N/A"/>
    <x v="3"/>
    <x v="17"/>
    <x v="2270"/>
    <x v="0"/>
    <x v="2"/>
  </r>
  <r>
    <x v="2338"/>
    <x v="21"/>
    <x v="125"/>
    <x v="0"/>
    <x v="1"/>
    <x v="3"/>
    <x v="1"/>
    <x v="2171"/>
    <x v="370"/>
    <s v="N/A"/>
    <x v="0"/>
    <x v="0"/>
    <x v="2271"/>
    <x v="0"/>
    <x v="2"/>
  </r>
  <r>
    <x v="2339"/>
    <x v="51"/>
    <x v="373"/>
    <x v="0"/>
    <x v="2"/>
    <x v="4"/>
    <x v="0"/>
    <x v="2172"/>
    <x v="621"/>
    <s v="N/A"/>
    <x v="6"/>
    <x v="15"/>
    <x v="2272"/>
    <x v="0"/>
    <x v="2"/>
  </r>
  <r>
    <x v="2340"/>
    <x v="289"/>
    <x v="17"/>
    <x v="1"/>
    <x v="2"/>
    <x v="6"/>
    <x v="0"/>
    <x v="2173"/>
    <x v="1668"/>
    <s v="N/A"/>
    <x v="3"/>
    <x v="4"/>
    <x v="2273"/>
    <x v="0"/>
    <x v="2"/>
  </r>
  <r>
    <x v="2341"/>
    <x v="184"/>
    <x v="459"/>
    <x v="1"/>
    <x v="4"/>
    <x v="10"/>
    <x v="2"/>
    <x v="2174"/>
    <x v="1669"/>
    <s v="N/A"/>
    <x v="6"/>
    <x v="15"/>
    <x v="2274"/>
    <x v="0"/>
    <x v="3"/>
  </r>
  <r>
    <x v="2342"/>
    <x v="16"/>
    <x v="746"/>
    <x v="0"/>
    <x v="2"/>
    <x v="6"/>
    <x v="0"/>
    <x v="2175"/>
    <x v="1670"/>
    <s v="N/A"/>
    <x v="3"/>
    <x v="4"/>
    <x v="2275"/>
    <x v="0"/>
    <x v="1"/>
  </r>
  <r>
    <x v="2343"/>
    <x v="418"/>
    <x v="333"/>
    <x v="0"/>
    <x v="7"/>
    <x v="16"/>
    <x v="0"/>
    <x v="2176"/>
    <x v="1365"/>
    <s v="N/A"/>
    <x v="1"/>
    <x v="1"/>
    <x v="2276"/>
    <x v="0"/>
    <x v="3"/>
  </r>
  <r>
    <x v="2344"/>
    <x v="150"/>
    <x v="737"/>
    <x v="0"/>
    <x v="7"/>
    <x v="20"/>
    <x v="1"/>
    <x v="2177"/>
    <x v="7"/>
    <s v="N/A"/>
    <x v="1"/>
    <x v="1"/>
    <x v="2277"/>
    <x v="0"/>
    <x v="2"/>
  </r>
  <r>
    <x v="2345"/>
    <x v="172"/>
    <x v="580"/>
    <x v="0"/>
    <x v="2"/>
    <x v="9"/>
    <x v="0"/>
    <x v="2178"/>
    <x v="1671"/>
    <s v="N/A"/>
    <x v="3"/>
    <x v="7"/>
    <x v="2278"/>
    <x v="0"/>
    <x v="0"/>
  </r>
  <r>
    <x v="2346"/>
    <x v="139"/>
    <x v="45"/>
    <x v="1"/>
    <x v="2"/>
    <x v="9"/>
    <x v="0"/>
    <x v="2179"/>
    <x v="1672"/>
    <s v="N/A"/>
    <x v="1"/>
    <x v="1"/>
    <x v="2279"/>
    <x v="0"/>
    <x v="3"/>
  </r>
  <r>
    <x v="2347"/>
    <x v="38"/>
    <x v="458"/>
    <x v="0"/>
    <x v="2"/>
    <x v="6"/>
    <x v="0"/>
    <x v="2180"/>
    <x v="18"/>
    <s v="N/A"/>
    <x v="6"/>
    <x v="21"/>
    <x v="2280"/>
    <x v="0"/>
    <x v="2"/>
  </r>
  <r>
    <x v="2348"/>
    <x v="100"/>
    <x v="677"/>
    <x v="0"/>
    <x v="2"/>
    <x v="4"/>
    <x v="0"/>
    <x v="2181"/>
    <x v="1673"/>
    <s v="N/A"/>
    <x v="0"/>
    <x v="10"/>
    <x v="2281"/>
    <x v="0"/>
    <x v="2"/>
  </r>
  <r>
    <x v="2349"/>
    <x v="44"/>
    <x v="442"/>
    <x v="1"/>
    <x v="2"/>
    <x v="4"/>
    <x v="0"/>
    <x v="2182"/>
    <x v="1674"/>
    <s v="N/A"/>
    <x v="1"/>
    <x v="5"/>
    <x v="2282"/>
    <x v="0"/>
    <x v="0"/>
  </r>
  <r>
    <x v="2350"/>
    <x v="55"/>
    <x v="132"/>
    <x v="0"/>
    <x v="2"/>
    <x v="4"/>
    <x v="0"/>
    <x v="2183"/>
    <x v="312"/>
    <s v="N/A"/>
    <x v="1"/>
    <x v="5"/>
    <x v="1248"/>
    <x v="0"/>
    <x v="2"/>
  </r>
  <r>
    <x v="2351"/>
    <x v="223"/>
    <x v="54"/>
    <x v="0"/>
    <x v="1"/>
    <x v="1"/>
    <x v="2"/>
    <x v="2184"/>
    <x v="1675"/>
    <s v="N/A"/>
    <x v="3"/>
    <x v="4"/>
    <x v="2283"/>
    <x v="0"/>
    <x v="2"/>
  </r>
  <r>
    <x v="2352"/>
    <x v="69"/>
    <x v="747"/>
    <x v="0"/>
    <x v="1"/>
    <x v="1"/>
    <x v="0"/>
    <x v="2185"/>
    <x v="1676"/>
    <s v="N/A"/>
    <x v="4"/>
    <x v="8"/>
    <x v="2284"/>
    <x v="0"/>
    <x v="1"/>
  </r>
  <r>
    <x v="2353"/>
    <x v="70"/>
    <x v="370"/>
    <x v="1"/>
    <x v="2"/>
    <x v="6"/>
    <x v="0"/>
    <x v="2186"/>
    <x v="117"/>
    <s v="N/A"/>
    <x v="1"/>
    <x v="5"/>
    <x v="2285"/>
    <x v="0"/>
    <x v="0"/>
  </r>
  <r>
    <x v="2354"/>
    <x v="473"/>
    <x v="173"/>
    <x v="0"/>
    <x v="7"/>
    <x v="16"/>
    <x v="2"/>
    <x v="2187"/>
    <x v="1677"/>
    <s v="N/A"/>
    <x v="6"/>
    <x v="15"/>
    <x v="2286"/>
    <x v="0"/>
    <x v="0"/>
  </r>
  <r>
    <x v="2355"/>
    <x v="474"/>
    <x v="417"/>
    <x v="1"/>
    <x v="2"/>
    <x v="6"/>
    <x v="1"/>
    <x v="2188"/>
    <x v="1150"/>
    <s v="N/A"/>
    <x v="1"/>
    <x v="1"/>
    <x v="2287"/>
    <x v="0"/>
    <x v="0"/>
  </r>
  <r>
    <x v="2356"/>
    <x v="73"/>
    <x v="296"/>
    <x v="1"/>
    <x v="2"/>
    <x v="6"/>
    <x v="1"/>
    <x v="2189"/>
    <x v="1678"/>
    <s v="N/A"/>
    <x v="1"/>
    <x v="1"/>
    <x v="2288"/>
    <x v="0"/>
    <x v="0"/>
  </r>
  <r>
    <x v="2357"/>
    <x v="107"/>
    <x v="14"/>
    <x v="0"/>
    <x v="2"/>
    <x v="9"/>
    <x v="1"/>
    <x v="2190"/>
    <x v="1679"/>
    <s v="N/A"/>
    <x v="0"/>
    <x v="0"/>
    <x v="2289"/>
    <x v="0"/>
    <x v="3"/>
  </r>
  <r>
    <x v="2358"/>
    <x v="475"/>
    <x v="179"/>
    <x v="0"/>
    <x v="2"/>
    <x v="4"/>
    <x v="0"/>
    <x v="2191"/>
    <x v="1680"/>
    <s v="N/A"/>
    <x v="1"/>
    <x v="5"/>
    <x v="1426"/>
    <x v="0"/>
    <x v="2"/>
  </r>
  <r>
    <x v="2359"/>
    <x v="476"/>
    <x v="266"/>
    <x v="1"/>
    <x v="1"/>
    <x v="3"/>
    <x v="0"/>
    <x v="2192"/>
    <x v="1450"/>
    <s v="N/A"/>
    <x v="0"/>
    <x v="13"/>
    <x v="2290"/>
    <x v="0"/>
    <x v="2"/>
  </r>
  <r>
    <x v="2360"/>
    <x v="76"/>
    <x v="36"/>
    <x v="0"/>
    <x v="1"/>
    <x v="3"/>
    <x v="1"/>
    <x v="2193"/>
    <x v="1681"/>
    <s v="N/A"/>
    <x v="1"/>
    <x v="1"/>
    <x v="2291"/>
    <x v="0"/>
    <x v="0"/>
  </r>
  <r>
    <x v="2361"/>
    <x v="355"/>
    <x v="468"/>
    <x v="1"/>
    <x v="2"/>
    <x v="6"/>
    <x v="0"/>
    <x v="2194"/>
    <x v="1521"/>
    <s v="N/A"/>
    <x v="3"/>
    <x v="17"/>
    <x v="2292"/>
    <x v="0"/>
    <x v="2"/>
  </r>
  <r>
    <x v="2362"/>
    <x v="287"/>
    <x v="140"/>
    <x v="1"/>
    <x v="2"/>
    <x v="4"/>
    <x v="0"/>
    <x v="2195"/>
    <x v="910"/>
    <d v="2021-12-22T00:00:00"/>
    <x v="1"/>
    <x v="1"/>
    <x v="2293"/>
    <x v="0"/>
    <x v="0"/>
  </r>
  <r>
    <x v="2363"/>
    <x v="23"/>
    <x v="748"/>
    <x v="0"/>
    <x v="2"/>
    <x v="9"/>
    <x v="2"/>
    <x v="2196"/>
    <x v="1682"/>
    <s v="N/A"/>
    <x v="6"/>
    <x v="15"/>
    <x v="2294"/>
    <x v="0"/>
    <x v="3"/>
  </r>
  <r>
    <x v="2364"/>
    <x v="25"/>
    <x v="54"/>
    <x v="1"/>
    <x v="2"/>
    <x v="4"/>
    <x v="0"/>
    <x v="2197"/>
    <x v="800"/>
    <s v="N/A"/>
    <x v="3"/>
    <x v="7"/>
    <x v="2295"/>
    <x v="0"/>
    <x v="0"/>
  </r>
  <r>
    <x v="2365"/>
    <x v="471"/>
    <x v="223"/>
    <x v="0"/>
    <x v="6"/>
    <x v="11"/>
    <x v="0"/>
    <x v="2198"/>
    <x v="866"/>
    <s v="N/A"/>
    <x v="3"/>
    <x v="4"/>
    <x v="2296"/>
    <x v="0"/>
    <x v="0"/>
  </r>
  <r>
    <x v="2366"/>
    <x v="477"/>
    <x v="749"/>
    <x v="1"/>
    <x v="2"/>
    <x v="4"/>
    <x v="1"/>
    <x v="2199"/>
    <x v="1683"/>
    <s v="N/A"/>
    <x v="0"/>
    <x v="0"/>
    <x v="2297"/>
    <x v="0"/>
    <x v="1"/>
  </r>
  <r>
    <x v="2367"/>
    <x v="274"/>
    <x v="17"/>
    <x v="1"/>
    <x v="2"/>
    <x v="9"/>
    <x v="2"/>
    <x v="2200"/>
    <x v="532"/>
    <s v="N/A"/>
    <x v="1"/>
    <x v="2"/>
    <x v="2298"/>
    <x v="0"/>
    <x v="3"/>
  </r>
  <r>
    <x v="2368"/>
    <x v="29"/>
    <x v="184"/>
    <x v="1"/>
    <x v="2"/>
    <x v="4"/>
    <x v="0"/>
    <x v="2201"/>
    <x v="278"/>
    <s v="N/A"/>
    <x v="0"/>
    <x v="10"/>
    <x v="2299"/>
    <x v="0"/>
    <x v="2"/>
  </r>
  <r>
    <x v="2369"/>
    <x v="38"/>
    <x v="718"/>
    <x v="0"/>
    <x v="2"/>
    <x v="4"/>
    <x v="0"/>
    <x v="2202"/>
    <x v="1684"/>
    <s v="N/A"/>
    <x v="1"/>
    <x v="5"/>
    <x v="2300"/>
    <x v="0"/>
    <x v="2"/>
  </r>
  <r>
    <x v="2370"/>
    <x v="103"/>
    <x v="750"/>
    <x v="0"/>
    <x v="2"/>
    <x v="9"/>
    <x v="2"/>
    <x v="2203"/>
    <x v="1685"/>
    <s v="N/A"/>
    <x v="1"/>
    <x v="2"/>
    <x v="2301"/>
    <x v="0"/>
    <x v="3"/>
  </r>
  <r>
    <x v="2371"/>
    <x v="35"/>
    <x v="286"/>
    <x v="1"/>
    <x v="2"/>
    <x v="4"/>
    <x v="0"/>
    <x v="2204"/>
    <x v="1686"/>
    <d v="2022-12-28T00:00:00"/>
    <x v="3"/>
    <x v="17"/>
    <x v="2302"/>
    <x v="0"/>
    <x v="2"/>
  </r>
  <r>
    <x v="2372"/>
    <x v="72"/>
    <x v="89"/>
    <x v="1"/>
    <x v="1"/>
    <x v="3"/>
    <x v="0"/>
    <x v="918"/>
    <x v="1687"/>
    <s v="N/A"/>
    <x v="3"/>
    <x v="7"/>
    <x v="2303"/>
    <x v="0"/>
    <x v="0"/>
  </r>
  <r>
    <x v="2373"/>
    <x v="104"/>
    <x v="372"/>
    <x v="1"/>
    <x v="7"/>
    <x v="16"/>
    <x v="3"/>
    <x v="2205"/>
    <x v="1688"/>
    <s v="N/A"/>
    <x v="3"/>
    <x v="17"/>
    <x v="2304"/>
    <x v="0"/>
    <x v="2"/>
  </r>
  <r>
    <x v="2374"/>
    <x v="207"/>
    <x v="477"/>
    <x v="0"/>
    <x v="2"/>
    <x v="4"/>
    <x v="0"/>
    <x v="2206"/>
    <x v="1689"/>
    <d v="2022-11-29T00:00:00"/>
    <x v="1"/>
    <x v="1"/>
    <x v="2305"/>
    <x v="0"/>
    <x v="1"/>
  </r>
  <r>
    <x v="2375"/>
    <x v="27"/>
    <x v="75"/>
    <x v="1"/>
    <x v="2"/>
    <x v="4"/>
    <x v="2"/>
    <x v="2207"/>
    <x v="1690"/>
    <d v="2022-04-11T00:00:00"/>
    <x v="3"/>
    <x v="4"/>
    <x v="1999"/>
    <x v="0"/>
    <x v="3"/>
  </r>
  <r>
    <x v="2376"/>
    <x v="168"/>
    <x v="438"/>
    <x v="1"/>
    <x v="1"/>
    <x v="3"/>
    <x v="0"/>
    <x v="2208"/>
    <x v="86"/>
    <d v="2024-09-06T00:00:00"/>
    <x v="1"/>
    <x v="1"/>
    <x v="2306"/>
    <x v="0"/>
    <x v="1"/>
  </r>
  <r>
    <x v="2377"/>
    <x v="74"/>
    <x v="88"/>
    <x v="0"/>
    <x v="3"/>
    <x v="22"/>
    <x v="0"/>
    <x v="2209"/>
    <x v="484"/>
    <s v="N/A"/>
    <x v="3"/>
    <x v="4"/>
    <x v="2307"/>
    <x v="0"/>
    <x v="2"/>
  </r>
  <r>
    <x v="2378"/>
    <x v="441"/>
    <x v="116"/>
    <x v="0"/>
    <x v="1"/>
    <x v="1"/>
    <x v="1"/>
    <x v="2210"/>
    <x v="346"/>
    <s v="N/A"/>
    <x v="1"/>
    <x v="1"/>
    <x v="2308"/>
    <x v="0"/>
    <x v="0"/>
  </r>
  <r>
    <x v="2379"/>
    <x v="234"/>
    <x v="96"/>
    <x v="0"/>
    <x v="2"/>
    <x v="4"/>
    <x v="0"/>
    <x v="2211"/>
    <x v="1691"/>
    <s v="N/A"/>
    <x v="3"/>
    <x v="17"/>
    <x v="2309"/>
    <x v="0"/>
    <x v="0"/>
  </r>
  <r>
    <x v="2380"/>
    <x v="57"/>
    <x v="57"/>
    <x v="1"/>
    <x v="6"/>
    <x v="14"/>
    <x v="1"/>
    <x v="2212"/>
    <x v="1692"/>
    <s v="N/A"/>
    <x v="0"/>
    <x v="13"/>
    <x v="2310"/>
    <x v="0"/>
    <x v="0"/>
  </r>
  <r>
    <x v="2381"/>
    <x v="16"/>
    <x v="389"/>
    <x v="0"/>
    <x v="2"/>
    <x v="4"/>
    <x v="2"/>
    <x v="2213"/>
    <x v="1693"/>
    <s v="N/A"/>
    <x v="3"/>
    <x v="4"/>
    <x v="2311"/>
    <x v="0"/>
    <x v="3"/>
  </r>
  <r>
    <x v="2382"/>
    <x v="53"/>
    <x v="96"/>
    <x v="0"/>
    <x v="1"/>
    <x v="2"/>
    <x v="0"/>
    <x v="1560"/>
    <x v="1694"/>
    <s v="N/A"/>
    <x v="1"/>
    <x v="5"/>
    <x v="2312"/>
    <x v="0"/>
    <x v="2"/>
  </r>
  <r>
    <x v="2383"/>
    <x v="116"/>
    <x v="93"/>
    <x v="1"/>
    <x v="2"/>
    <x v="4"/>
    <x v="0"/>
    <x v="2214"/>
    <x v="1695"/>
    <s v="N/A"/>
    <x v="6"/>
    <x v="15"/>
    <x v="2313"/>
    <x v="0"/>
    <x v="2"/>
  </r>
  <r>
    <x v="2384"/>
    <x v="323"/>
    <x v="751"/>
    <x v="1"/>
    <x v="2"/>
    <x v="4"/>
    <x v="3"/>
    <x v="2215"/>
    <x v="106"/>
    <s v="N/A"/>
    <x v="3"/>
    <x v="4"/>
    <x v="2314"/>
    <x v="0"/>
    <x v="3"/>
  </r>
  <r>
    <x v="2385"/>
    <x v="99"/>
    <x v="752"/>
    <x v="0"/>
    <x v="2"/>
    <x v="4"/>
    <x v="1"/>
    <x v="2216"/>
    <x v="83"/>
    <s v="N/A"/>
    <x v="1"/>
    <x v="1"/>
    <x v="2315"/>
    <x v="0"/>
    <x v="1"/>
  </r>
  <r>
    <x v="2386"/>
    <x v="282"/>
    <x v="465"/>
    <x v="1"/>
    <x v="2"/>
    <x v="4"/>
    <x v="0"/>
    <x v="2217"/>
    <x v="1103"/>
    <d v="2020-03-23T00:00:00"/>
    <x v="0"/>
    <x v="13"/>
    <x v="2316"/>
    <x v="0"/>
    <x v="1"/>
  </r>
  <r>
    <x v="2387"/>
    <x v="91"/>
    <x v="753"/>
    <x v="0"/>
    <x v="2"/>
    <x v="6"/>
    <x v="0"/>
    <x v="2218"/>
    <x v="1696"/>
    <s v="N/A"/>
    <x v="0"/>
    <x v="10"/>
    <x v="2317"/>
    <x v="0"/>
    <x v="2"/>
  </r>
  <r>
    <x v="2388"/>
    <x v="24"/>
    <x v="346"/>
    <x v="1"/>
    <x v="2"/>
    <x v="4"/>
    <x v="0"/>
    <x v="2219"/>
    <x v="976"/>
    <d v="2023-05-07T00:00:00"/>
    <x v="1"/>
    <x v="1"/>
    <x v="2318"/>
    <x v="0"/>
    <x v="0"/>
  </r>
  <r>
    <x v="2389"/>
    <x v="92"/>
    <x v="402"/>
    <x v="1"/>
    <x v="4"/>
    <x v="10"/>
    <x v="0"/>
    <x v="687"/>
    <x v="1697"/>
    <s v="N/A"/>
    <x v="3"/>
    <x v="7"/>
    <x v="2319"/>
    <x v="0"/>
    <x v="2"/>
  </r>
  <r>
    <x v="2390"/>
    <x v="279"/>
    <x v="754"/>
    <x v="1"/>
    <x v="1"/>
    <x v="1"/>
    <x v="1"/>
    <x v="2220"/>
    <x v="1698"/>
    <s v="N/A"/>
    <x v="1"/>
    <x v="1"/>
    <x v="2320"/>
    <x v="0"/>
    <x v="1"/>
  </r>
  <r>
    <x v="2391"/>
    <x v="478"/>
    <x v="694"/>
    <x v="0"/>
    <x v="2"/>
    <x v="9"/>
    <x v="3"/>
    <x v="2221"/>
    <x v="1699"/>
    <s v="N/A"/>
    <x v="2"/>
    <x v="16"/>
    <x v="2321"/>
    <x v="0"/>
    <x v="3"/>
  </r>
  <r>
    <x v="2392"/>
    <x v="324"/>
    <x v="755"/>
    <x v="1"/>
    <x v="2"/>
    <x v="6"/>
    <x v="2"/>
    <x v="1664"/>
    <x v="1697"/>
    <s v="N/A"/>
    <x v="1"/>
    <x v="2"/>
    <x v="2322"/>
    <x v="0"/>
    <x v="2"/>
  </r>
  <r>
    <x v="2393"/>
    <x v="194"/>
    <x v="329"/>
    <x v="0"/>
    <x v="7"/>
    <x v="15"/>
    <x v="0"/>
    <x v="2222"/>
    <x v="175"/>
    <s v="N/A"/>
    <x v="1"/>
    <x v="1"/>
    <x v="2323"/>
    <x v="0"/>
    <x v="0"/>
  </r>
  <r>
    <x v="2394"/>
    <x v="326"/>
    <x v="123"/>
    <x v="1"/>
    <x v="2"/>
    <x v="9"/>
    <x v="0"/>
    <x v="2223"/>
    <x v="1269"/>
    <s v="N/A"/>
    <x v="4"/>
    <x v="8"/>
    <x v="841"/>
    <x v="0"/>
    <x v="0"/>
  </r>
  <r>
    <x v="2395"/>
    <x v="479"/>
    <x v="706"/>
    <x v="0"/>
    <x v="2"/>
    <x v="9"/>
    <x v="2"/>
    <x v="2224"/>
    <x v="917"/>
    <s v="N/A"/>
    <x v="6"/>
    <x v="21"/>
    <x v="2324"/>
    <x v="0"/>
    <x v="2"/>
  </r>
  <r>
    <x v="2396"/>
    <x v="480"/>
    <x v="10"/>
    <x v="1"/>
    <x v="2"/>
    <x v="9"/>
    <x v="0"/>
    <x v="2225"/>
    <x v="1700"/>
    <s v="N/A"/>
    <x v="0"/>
    <x v="0"/>
    <x v="2325"/>
    <x v="0"/>
    <x v="3"/>
  </r>
  <r>
    <x v="2397"/>
    <x v="160"/>
    <x v="78"/>
    <x v="0"/>
    <x v="2"/>
    <x v="4"/>
    <x v="1"/>
    <x v="2226"/>
    <x v="1701"/>
    <d v="2019-02-21T00:00:00"/>
    <x v="1"/>
    <x v="1"/>
    <x v="2048"/>
    <x v="0"/>
    <x v="1"/>
  </r>
  <r>
    <x v="2398"/>
    <x v="269"/>
    <x v="497"/>
    <x v="1"/>
    <x v="2"/>
    <x v="9"/>
    <x v="3"/>
    <x v="607"/>
    <x v="388"/>
    <s v="N/A"/>
    <x v="6"/>
    <x v="20"/>
    <x v="2326"/>
    <x v="0"/>
    <x v="2"/>
  </r>
  <r>
    <x v="2399"/>
    <x v="16"/>
    <x v="404"/>
    <x v="1"/>
    <x v="1"/>
    <x v="1"/>
    <x v="0"/>
    <x v="2227"/>
    <x v="68"/>
    <s v="N/A"/>
    <x v="1"/>
    <x v="5"/>
    <x v="2327"/>
    <x v="0"/>
    <x v="2"/>
  </r>
  <r>
    <x v="2400"/>
    <x v="47"/>
    <x v="358"/>
    <x v="0"/>
    <x v="2"/>
    <x v="4"/>
    <x v="0"/>
    <x v="944"/>
    <x v="1702"/>
    <s v="N/A"/>
    <x v="1"/>
    <x v="5"/>
    <x v="2328"/>
    <x v="0"/>
    <x v="0"/>
  </r>
  <r>
    <x v="2401"/>
    <x v="342"/>
    <x v="102"/>
    <x v="1"/>
    <x v="1"/>
    <x v="1"/>
    <x v="2"/>
    <x v="2228"/>
    <x v="59"/>
    <s v="N/A"/>
    <x v="1"/>
    <x v="2"/>
    <x v="2329"/>
    <x v="0"/>
    <x v="3"/>
  </r>
  <r>
    <x v="2402"/>
    <x v="429"/>
    <x v="756"/>
    <x v="1"/>
    <x v="2"/>
    <x v="6"/>
    <x v="0"/>
    <x v="2229"/>
    <x v="1703"/>
    <s v="N/A"/>
    <x v="3"/>
    <x v="7"/>
    <x v="1232"/>
    <x v="0"/>
    <x v="1"/>
  </r>
  <r>
    <x v="2403"/>
    <x v="304"/>
    <x v="62"/>
    <x v="0"/>
    <x v="2"/>
    <x v="6"/>
    <x v="0"/>
    <x v="2230"/>
    <x v="1704"/>
    <s v="N/A"/>
    <x v="0"/>
    <x v="0"/>
    <x v="2330"/>
    <x v="0"/>
    <x v="0"/>
  </r>
  <r>
    <x v="2404"/>
    <x v="182"/>
    <x v="10"/>
    <x v="0"/>
    <x v="2"/>
    <x v="6"/>
    <x v="0"/>
    <x v="2231"/>
    <x v="841"/>
    <s v="N/A"/>
    <x v="1"/>
    <x v="1"/>
    <x v="2331"/>
    <x v="0"/>
    <x v="2"/>
  </r>
  <r>
    <x v="2405"/>
    <x v="52"/>
    <x v="535"/>
    <x v="1"/>
    <x v="2"/>
    <x v="6"/>
    <x v="2"/>
    <x v="2232"/>
    <x v="1624"/>
    <s v="N/A"/>
    <x v="6"/>
    <x v="21"/>
    <x v="2332"/>
    <x v="0"/>
    <x v="2"/>
  </r>
  <r>
    <x v="2406"/>
    <x v="54"/>
    <x v="157"/>
    <x v="1"/>
    <x v="2"/>
    <x v="6"/>
    <x v="0"/>
    <x v="2233"/>
    <x v="950"/>
    <s v="N/A"/>
    <x v="1"/>
    <x v="5"/>
    <x v="253"/>
    <x v="0"/>
    <x v="3"/>
  </r>
  <r>
    <x v="2407"/>
    <x v="72"/>
    <x v="524"/>
    <x v="0"/>
    <x v="2"/>
    <x v="9"/>
    <x v="0"/>
    <x v="2234"/>
    <x v="1705"/>
    <s v="N/A"/>
    <x v="0"/>
    <x v="13"/>
    <x v="2333"/>
    <x v="0"/>
    <x v="2"/>
  </r>
  <r>
    <x v="2408"/>
    <x v="474"/>
    <x v="718"/>
    <x v="0"/>
    <x v="2"/>
    <x v="4"/>
    <x v="1"/>
    <x v="2235"/>
    <x v="838"/>
    <s v="N/A"/>
    <x v="1"/>
    <x v="1"/>
    <x v="2334"/>
    <x v="0"/>
    <x v="2"/>
  </r>
  <r>
    <x v="2409"/>
    <x v="240"/>
    <x v="757"/>
    <x v="1"/>
    <x v="7"/>
    <x v="16"/>
    <x v="0"/>
    <x v="2236"/>
    <x v="1706"/>
    <s v="N/A"/>
    <x v="1"/>
    <x v="5"/>
    <x v="2335"/>
    <x v="0"/>
    <x v="0"/>
  </r>
  <r>
    <x v="2410"/>
    <x v="177"/>
    <x v="45"/>
    <x v="1"/>
    <x v="7"/>
    <x v="16"/>
    <x v="0"/>
    <x v="2237"/>
    <x v="1707"/>
    <s v="N/A"/>
    <x v="4"/>
    <x v="6"/>
    <x v="2336"/>
    <x v="0"/>
    <x v="2"/>
  </r>
  <r>
    <x v="2411"/>
    <x v="160"/>
    <x v="75"/>
    <x v="0"/>
    <x v="6"/>
    <x v="14"/>
    <x v="1"/>
    <x v="2238"/>
    <x v="1271"/>
    <s v="N/A"/>
    <x v="0"/>
    <x v="13"/>
    <x v="2337"/>
    <x v="0"/>
    <x v="0"/>
  </r>
  <r>
    <x v="2412"/>
    <x v="416"/>
    <x v="758"/>
    <x v="1"/>
    <x v="2"/>
    <x v="4"/>
    <x v="0"/>
    <x v="2239"/>
    <x v="343"/>
    <s v="N/A"/>
    <x v="1"/>
    <x v="1"/>
    <x v="2338"/>
    <x v="0"/>
    <x v="1"/>
  </r>
  <r>
    <x v="2413"/>
    <x v="481"/>
    <x v="79"/>
    <x v="0"/>
    <x v="2"/>
    <x v="4"/>
    <x v="1"/>
    <x v="2240"/>
    <x v="1708"/>
    <d v="2024-08-17T00:00:00"/>
    <x v="0"/>
    <x v="13"/>
    <x v="2124"/>
    <x v="0"/>
    <x v="1"/>
  </r>
  <r>
    <x v="2414"/>
    <x v="38"/>
    <x v="336"/>
    <x v="1"/>
    <x v="2"/>
    <x v="9"/>
    <x v="2"/>
    <x v="2241"/>
    <x v="127"/>
    <s v="N/A"/>
    <x v="4"/>
    <x v="22"/>
    <x v="2339"/>
    <x v="0"/>
    <x v="2"/>
  </r>
  <r>
    <x v="2415"/>
    <x v="471"/>
    <x v="648"/>
    <x v="1"/>
    <x v="2"/>
    <x v="6"/>
    <x v="0"/>
    <x v="2242"/>
    <x v="1709"/>
    <s v="N/A"/>
    <x v="1"/>
    <x v="2"/>
    <x v="550"/>
    <x v="0"/>
    <x v="2"/>
  </r>
  <r>
    <x v="2416"/>
    <x v="138"/>
    <x v="347"/>
    <x v="1"/>
    <x v="2"/>
    <x v="9"/>
    <x v="0"/>
    <x v="2243"/>
    <x v="171"/>
    <s v="N/A"/>
    <x v="0"/>
    <x v="13"/>
    <x v="2340"/>
    <x v="0"/>
    <x v="2"/>
  </r>
  <r>
    <x v="2417"/>
    <x v="478"/>
    <x v="759"/>
    <x v="1"/>
    <x v="2"/>
    <x v="4"/>
    <x v="0"/>
    <x v="2244"/>
    <x v="1710"/>
    <s v="N/A"/>
    <x v="1"/>
    <x v="1"/>
    <x v="2341"/>
    <x v="0"/>
    <x v="2"/>
  </r>
  <r>
    <x v="2418"/>
    <x v="0"/>
    <x v="106"/>
    <x v="1"/>
    <x v="2"/>
    <x v="4"/>
    <x v="3"/>
    <x v="2245"/>
    <x v="1315"/>
    <s v="N/A"/>
    <x v="2"/>
    <x v="16"/>
    <x v="2342"/>
    <x v="0"/>
    <x v="1"/>
  </r>
  <r>
    <x v="2419"/>
    <x v="137"/>
    <x v="97"/>
    <x v="0"/>
    <x v="1"/>
    <x v="2"/>
    <x v="0"/>
    <x v="2246"/>
    <x v="1206"/>
    <s v="N/A"/>
    <x v="4"/>
    <x v="8"/>
    <x v="2343"/>
    <x v="0"/>
    <x v="2"/>
  </r>
  <r>
    <x v="2420"/>
    <x v="100"/>
    <x v="246"/>
    <x v="1"/>
    <x v="2"/>
    <x v="6"/>
    <x v="3"/>
    <x v="2247"/>
    <x v="1711"/>
    <s v="N/A"/>
    <x v="3"/>
    <x v="4"/>
    <x v="2344"/>
    <x v="0"/>
    <x v="2"/>
  </r>
  <r>
    <x v="2421"/>
    <x v="482"/>
    <x v="449"/>
    <x v="1"/>
    <x v="2"/>
    <x v="4"/>
    <x v="1"/>
    <x v="2248"/>
    <x v="1712"/>
    <d v="2024-08-04T00:00:00"/>
    <x v="0"/>
    <x v="13"/>
    <x v="2345"/>
    <x v="0"/>
    <x v="3"/>
  </r>
  <r>
    <x v="2422"/>
    <x v="370"/>
    <x v="58"/>
    <x v="0"/>
    <x v="2"/>
    <x v="6"/>
    <x v="0"/>
    <x v="1389"/>
    <x v="1713"/>
    <s v="N/A"/>
    <x v="0"/>
    <x v="13"/>
    <x v="2346"/>
    <x v="0"/>
    <x v="2"/>
  </r>
  <r>
    <x v="2423"/>
    <x v="208"/>
    <x v="261"/>
    <x v="0"/>
    <x v="0"/>
    <x v="23"/>
    <x v="0"/>
    <x v="1186"/>
    <x v="1714"/>
    <s v="N/A"/>
    <x v="1"/>
    <x v="1"/>
    <x v="2347"/>
    <x v="0"/>
    <x v="0"/>
  </r>
  <r>
    <x v="2424"/>
    <x v="74"/>
    <x v="609"/>
    <x v="1"/>
    <x v="1"/>
    <x v="1"/>
    <x v="1"/>
    <x v="1333"/>
    <x v="811"/>
    <s v="N/A"/>
    <x v="0"/>
    <x v="0"/>
    <x v="2348"/>
    <x v="0"/>
    <x v="3"/>
  </r>
  <r>
    <x v="2425"/>
    <x v="139"/>
    <x v="333"/>
    <x v="1"/>
    <x v="2"/>
    <x v="6"/>
    <x v="0"/>
    <x v="2249"/>
    <x v="286"/>
    <s v="N/A"/>
    <x v="0"/>
    <x v="0"/>
    <x v="2349"/>
    <x v="0"/>
    <x v="0"/>
  </r>
  <r>
    <x v="2426"/>
    <x v="3"/>
    <x v="136"/>
    <x v="0"/>
    <x v="2"/>
    <x v="6"/>
    <x v="0"/>
    <x v="2250"/>
    <x v="407"/>
    <s v="N/A"/>
    <x v="3"/>
    <x v="7"/>
    <x v="2350"/>
    <x v="0"/>
    <x v="0"/>
  </r>
  <r>
    <x v="2427"/>
    <x v="483"/>
    <x v="760"/>
    <x v="1"/>
    <x v="2"/>
    <x v="6"/>
    <x v="0"/>
    <x v="1093"/>
    <x v="582"/>
    <s v="N/A"/>
    <x v="6"/>
    <x v="15"/>
    <x v="2351"/>
    <x v="0"/>
    <x v="3"/>
  </r>
  <r>
    <x v="2428"/>
    <x v="70"/>
    <x v="295"/>
    <x v="1"/>
    <x v="2"/>
    <x v="9"/>
    <x v="0"/>
    <x v="2251"/>
    <x v="1000"/>
    <s v="N/A"/>
    <x v="6"/>
    <x v="21"/>
    <x v="2352"/>
    <x v="0"/>
    <x v="0"/>
  </r>
  <r>
    <x v="2429"/>
    <x v="262"/>
    <x v="230"/>
    <x v="1"/>
    <x v="2"/>
    <x v="9"/>
    <x v="2"/>
    <x v="1470"/>
    <x v="1512"/>
    <s v="N/A"/>
    <x v="1"/>
    <x v="2"/>
    <x v="2353"/>
    <x v="0"/>
    <x v="3"/>
  </r>
  <r>
    <x v="2430"/>
    <x v="46"/>
    <x v="129"/>
    <x v="0"/>
    <x v="2"/>
    <x v="4"/>
    <x v="1"/>
    <x v="2252"/>
    <x v="1677"/>
    <s v="N/A"/>
    <x v="0"/>
    <x v="0"/>
    <x v="487"/>
    <x v="0"/>
    <x v="0"/>
  </r>
  <r>
    <x v="2431"/>
    <x v="73"/>
    <x v="761"/>
    <x v="0"/>
    <x v="7"/>
    <x v="20"/>
    <x v="2"/>
    <x v="198"/>
    <x v="1715"/>
    <s v="N/A"/>
    <x v="5"/>
    <x v="14"/>
    <x v="2354"/>
    <x v="0"/>
    <x v="3"/>
  </r>
  <r>
    <x v="2432"/>
    <x v="133"/>
    <x v="378"/>
    <x v="0"/>
    <x v="2"/>
    <x v="9"/>
    <x v="0"/>
    <x v="2253"/>
    <x v="1716"/>
    <s v="N/A"/>
    <x v="3"/>
    <x v="7"/>
    <x v="2355"/>
    <x v="0"/>
    <x v="1"/>
  </r>
  <r>
    <x v="2433"/>
    <x v="484"/>
    <x v="22"/>
    <x v="1"/>
    <x v="1"/>
    <x v="2"/>
    <x v="2"/>
    <x v="2254"/>
    <x v="1717"/>
    <s v="N/A"/>
    <x v="1"/>
    <x v="2"/>
    <x v="2356"/>
    <x v="0"/>
    <x v="0"/>
  </r>
  <r>
    <x v="2434"/>
    <x v="92"/>
    <x v="405"/>
    <x v="1"/>
    <x v="2"/>
    <x v="4"/>
    <x v="2"/>
    <x v="2255"/>
    <x v="234"/>
    <s v="N/A"/>
    <x v="1"/>
    <x v="2"/>
    <x v="2357"/>
    <x v="0"/>
    <x v="0"/>
  </r>
  <r>
    <x v="2435"/>
    <x v="230"/>
    <x v="319"/>
    <x v="0"/>
    <x v="2"/>
    <x v="4"/>
    <x v="2"/>
    <x v="418"/>
    <x v="1718"/>
    <d v="2024-07-02T00:00:00"/>
    <x v="1"/>
    <x v="2"/>
    <x v="2358"/>
    <x v="0"/>
    <x v="3"/>
  </r>
  <r>
    <x v="2436"/>
    <x v="175"/>
    <x v="671"/>
    <x v="0"/>
    <x v="2"/>
    <x v="4"/>
    <x v="0"/>
    <x v="1127"/>
    <x v="165"/>
    <s v="N/A"/>
    <x v="2"/>
    <x v="9"/>
    <x v="2359"/>
    <x v="0"/>
    <x v="0"/>
  </r>
  <r>
    <x v="2437"/>
    <x v="150"/>
    <x v="26"/>
    <x v="1"/>
    <x v="2"/>
    <x v="4"/>
    <x v="3"/>
    <x v="2256"/>
    <x v="590"/>
    <s v="N/A"/>
    <x v="3"/>
    <x v="17"/>
    <x v="2360"/>
    <x v="0"/>
    <x v="3"/>
  </r>
  <r>
    <x v="2438"/>
    <x v="64"/>
    <x v="595"/>
    <x v="1"/>
    <x v="2"/>
    <x v="4"/>
    <x v="3"/>
    <x v="648"/>
    <x v="7"/>
    <s v="N/A"/>
    <x v="3"/>
    <x v="4"/>
    <x v="2361"/>
    <x v="0"/>
    <x v="2"/>
  </r>
  <r>
    <x v="2439"/>
    <x v="21"/>
    <x v="762"/>
    <x v="0"/>
    <x v="2"/>
    <x v="4"/>
    <x v="2"/>
    <x v="2257"/>
    <x v="1209"/>
    <s v="N/A"/>
    <x v="6"/>
    <x v="15"/>
    <x v="2362"/>
    <x v="0"/>
    <x v="0"/>
  </r>
  <r>
    <x v="2440"/>
    <x v="289"/>
    <x v="400"/>
    <x v="1"/>
    <x v="2"/>
    <x v="9"/>
    <x v="0"/>
    <x v="1674"/>
    <x v="1719"/>
    <s v="N/A"/>
    <x v="6"/>
    <x v="15"/>
    <x v="2363"/>
    <x v="0"/>
    <x v="2"/>
  </r>
  <r>
    <x v="2441"/>
    <x v="18"/>
    <x v="155"/>
    <x v="1"/>
    <x v="1"/>
    <x v="1"/>
    <x v="1"/>
    <x v="2258"/>
    <x v="176"/>
    <s v="N/A"/>
    <x v="0"/>
    <x v="10"/>
    <x v="2364"/>
    <x v="0"/>
    <x v="0"/>
  </r>
  <r>
    <x v="2442"/>
    <x v="141"/>
    <x v="116"/>
    <x v="1"/>
    <x v="4"/>
    <x v="17"/>
    <x v="2"/>
    <x v="2259"/>
    <x v="1720"/>
    <s v="N/A"/>
    <x v="6"/>
    <x v="15"/>
    <x v="2365"/>
    <x v="0"/>
    <x v="2"/>
  </r>
  <r>
    <x v="2443"/>
    <x v="366"/>
    <x v="288"/>
    <x v="0"/>
    <x v="1"/>
    <x v="1"/>
    <x v="0"/>
    <x v="2260"/>
    <x v="901"/>
    <s v="N/A"/>
    <x v="1"/>
    <x v="1"/>
    <x v="47"/>
    <x v="0"/>
    <x v="2"/>
  </r>
  <r>
    <x v="2444"/>
    <x v="150"/>
    <x v="10"/>
    <x v="1"/>
    <x v="2"/>
    <x v="6"/>
    <x v="0"/>
    <x v="2261"/>
    <x v="1721"/>
    <s v="N/A"/>
    <x v="4"/>
    <x v="12"/>
    <x v="2366"/>
    <x v="0"/>
    <x v="2"/>
  </r>
  <r>
    <x v="2445"/>
    <x v="234"/>
    <x v="763"/>
    <x v="1"/>
    <x v="2"/>
    <x v="4"/>
    <x v="0"/>
    <x v="2262"/>
    <x v="268"/>
    <d v="2019-03-28T00:00:00"/>
    <x v="1"/>
    <x v="5"/>
    <x v="2367"/>
    <x v="0"/>
    <x v="2"/>
  </r>
  <r>
    <x v="2446"/>
    <x v="178"/>
    <x v="450"/>
    <x v="1"/>
    <x v="1"/>
    <x v="1"/>
    <x v="0"/>
    <x v="2263"/>
    <x v="1157"/>
    <s v="N/A"/>
    <x v="3"/>
    <x v="4"/>
    <x v="2368"/>
    <x v="0"/>
    <x v="0"/>
  </r>
  <r>
    <x v="2447"/>
    <x v="73"/>
    <x v="11"/>
    <x v="1"/>
    <x v="7"/>
    <x v="15"/>
    <x v="0"/>
    <x v="2264"/>
    <x v="902"/>
    <s v="N/A"/>
    <x v="1"/>
    <x v="1"/>
    <x v="2369"/>
    <x v="0"/>
    <x v="3"/>
  </r>
  <r>
    <x v="2448"/>
    <x v="115"/>
    <x v="262"/>
    <x v="1"/>
    <x v="2"/>
    <x v="4"/>
    <x v="0"/>
    <x v="2265"/>
    <x v="1383"/>
    <s v="N/A"/>
    <x v="3"/>
    <x v="7"/>
    <x v="2370"/>
    <x v="0"/>
    <x v="2"/>
  </r>
  <r>
    <x v="2449"/>
    <x v="306"/>
    <x v="425"/>
    <x v="0"/>
    <x v="7"/>
    <x v="20"/>
    <x v="2"/>
    <x v="2266"/>
    <x v="702"/>
    <s v="N/A"/>
    <x v="3"/>
    <x v="17"/>
    <x v="2371"/>
    <x v="0"/>
    <x v="3"/>
  </r>
  <r>
    <x v="2450"/>
    <x v="342"/>
    <x v="764"/>
    <x v="0"/>
    <x v="2"/>
    <x v="9"/>
    <x v="2"/>
    <x v="2267"/>
    <x v="1722"/>
    <s v="N/A"/>
    <x v="1"/>
    <x v="2"/>
    <x v="2372"/>
    <x v="0"/>
    <x v="2"/>
  </r>
  <r>
    <x v="2451"/>
    <x v="321"/>
    <x v="329"/>
    <x v="1"/>
    <x v="2"/>
    <x v="4"/>
    <x v="2"/>
    <x v="2268"/>
    <x v="1501"/>
    <s v="N/A"/>
    <x v="1"/>
    <x v="18"/>
    <x v="2373"/>
    <x v="0"/>
    <x v="3"/>
  </r>
  <r>
    <x v="2452"/>
    <x v="72"/>
    <x v="329"/>
    <x v="0"/>
    <x v="2"/>
    <x v="9"/>
    <x v="2"/>
    <x v="2269"/>
    <x v="1723"/>
    <s v="N/A"/>
    <x v="2"/>
    <x v="24"/>
    <x v="2374"/>
    <x v="0"/>
    <x v="0"/>
  </r>
  <r>
    <x v="2453"/>
    <x v="94"/>
    <x v="549"/>
    <x v="1"/>
    <x v="2"/>
    <x v="4"/>
    <x v="0"/>
    <x v="2270"/>
    <x v="1724"/>
    <s v="N/A"/>
    <x v="0"/>
    <x v="13"/>
    <x v="2375"/>
    <x v="0"/>
    <x v="2"/>
  </r>
  <r>
    <x v="2454"/>
    <x v="100"/>
    <x v="302"/>
    <x v="0"/>
    <x v="2"/>
    <x v="4"/>
    <x v="0"/>
    <x v="2271"/>
    <x v="464"/>
    <s v="N/A"/>
    <x v="3"/>
    <x v="17"/>
    <x v="2376"/>
    <x v="0"/>
    <x v="0"/>
  </r>
  <r>
    <x v="2455"/>
    <x v="125"/>
    <x v="520"/>
    <x v="0"/>
    <x v="1"/>
    <x v="3"/>
    <x v="0"/>
    <x v="254"/>
    <x v="1725"/>
    <d v="2018-10-25T00:00:00"/>
    <x v="1"/>
    <x v="5"/>
    <x v="2377"/>
    <x v="0"/>
    <x v="2"/>
  </r>
  <r>
    <x v="2456"/>
    <x v="383"/>
    <x v="765"/>
    <x v="1"/>
    <x v="1"/>
    <x v="1"/>
    <x v="0"/>
    <x v="1404"/>
    <x v="1726"/>
    <s v="N/A"/>
    <x v="1"/>
    <x v="5"/>
    <x v="2378"/>
    <x v="0"/>
    <x v="0"/>
  </r>
  <r>
    <x v="2457"/>
    <x v="23"/>
    <x v="468"/>
    <x v="1"/>
    <x v="6"/>
    <x v="14"/>
    <x v="2"/>
    <x v="2272"/>
    <x v="1727"/>
    <s v="N/A"/>
    <x v="6"/>
    <x v="21"/>
    <x v="2379"/>
    <x v="0"/>
    <x v="3"/>
  </r>
  <r>
    <x v="2458"/>
    <x v="16"/>
    <x v="275"/>
    <x v="0"/>
    <x v="2"/>
    <x v="4"/>
    <x v="0"/>
    <x v="782"/>
    <x v="1423"/>
    <s v="N/A"/>
    <x v="1"/>
    <x v="2"/>
    <x v="2380"/>
    <x v="0"/>
    <x v="2"/>
  </r>
  <r>
    <x v="2459"/>
    <x v="277"/>
    <x v="180"/>
    <x v="1"/>
    <x v="2"/>
    <x v="4"/>
    <x v="2"/>
    <x v="2273"/>
    <x v="1728"/>
    <s v="N/A"/>
    <x v="3"/>
    <x v="4"/>
    <x v="2381"/>
    <x v="0"/>
    <x v="2"/>
  </r>
  <r>
    <x v="2460"/>
    <x v="46"/>
    <x v="14"/>
    <x v="1"/>
    <x v="2"/>
    <x v="4"/>
    <x v="2"/>
    <x v="893"/>
    <x v="748"/>
    <d v="2019-05-23T00:00:00"/>
    <x v="2"/>
    <x v="16"/>
    <x v="2382"/>
    <x v="0"/>
    <x v="3"/>
  </r>
  <r>
    <x v="2461"/>
    <x v="191"/>
    <x v="50"/>
    <x v="0"/>
    <x v="1"/>
    <x v="2"/>
    <x v="0"/>
    <x v="2199"/>
    <x v="1729"/>
    <s v="N/A"/>
    <x v="3"/>
    <x v="7"/>
    <x v="2383"/>
    <x v="0"/>
    <x v="1"/>
  </r>
  <r>
    <x v="2462"/>
    <x v="366"/>
    <x v="638"/>
    <x v="1"/>
    <x v="2"/>
    <x v="6"/>
    <x v="1"/>
    <x v="2274"/>
    <x v="1508"/>
    <s v="N/A"/>
    <x v="4"/>
    <x v="12"/>
    <x v="2384"/>
    <x v="0"/>
    <x v="0"/>
  </r>
  <r>
    <x v="2463"/>
    <x v="284"/>
    <x v="117"/>
    <x v="1"/>
    <x v="2"/>
    <x v="6"/>
    <x v="1"/>
    <x v="2275"/>
    <x v="90"/>
    <s v="N/A"/>
    <x v="0"/>
    <x v="0"/>
    <x v="2385"/>
    <x v="0"/>
    <x v="1"/>
  </r>
  <r>
    <x v="2464"/>
    <x v="50"/>
    <x v="702"/>
    <x v="1"/>
    <x v="2"/>
    <x v="9"/>
    <x v="0"/>
    <x v="2276"/>
    <x v="1730"/>
    <s v="N/A"/>
    <x v="0"/>
    <x v="0"/>
    <x v="2386"/>
    <x v="0"/>
    <x v="0"/>
  </r>
  <r>
    <x v="2465"/>
    <x v="485"/>
    <x v="54"/>
    <x v="0"/>
    <x v="2"/>
    <x v="4"/>
    <x v="0"/>
    <x v="2277"/>
    <x v="597"/>
    <d v="2024-12-27T00:00:00"/>
    <x v="1"/>
    <x v="5"/>
    <x v="2387"/>
    <x v="0"/>
    <x v="2"/>
  </r>
  <r>
    <x v="2466"/>
    <x v="117"/>
    <x v="132"/>
    <x v="1"/>
    <x v="2"/>
    <x v="6"/>
    <x v="1"/>
    <x v="2278"/>
    <x v="1021"/>
    <s v="N/A"/>
    <x v="0"/>
    <x v="0"/>
    <x v="2388"/>
    <x v="0"/>
    <x v="0"/>
  </r>
  <r>
    <x v="2467"/>
    <x v="27"/>
    <x v="337"/>
    <x v="1"/>
    <x v="2"/>
    <x v="4"/>
    <x v="2"/>
    <x v="2279"/>
    <x v="1731"/>
    <s v="N/A"/>
    <x v="3"/>
    <x v="17"/>
    <x v="2389"/>
    <x v="0"/>
    <x v="1"/>
  </r>
  <r>
    <x v="2468"/>
    <x v="50"/>
    <x v="31"/>
    <x v="1"/>
    <x v="7"/>
    <x v="20"/>
    <x v="2"/>
    <x v="2280"/>
    <x v="1732"/>
    <s v="N/A"/>
    <x v="4"/>
    <x v="22"/>
    <x v="2390"/>
    <x v="0"/>
    <x v="2"/>
  </r>
  <r>
    <x v="2469"/>
    <x v="162"/>
    <x v="503"/>
    <x v="0"/>
    <x v="2"/>
    <x v="6"/>
    <x v="3"/>
    <x v="2281"/>
    <x v="800"/>
    <s v="N/A"/>
    <x v="3"/>
    <x v="17"/>
    <x v="584"/>
    <x v="0"/>
    <x v="2"/>
  </r>
  <r>
    <x v="2470"/>
    <x v="273"/>
    <x v="62"/>
    <x v="0"/>
    <x v="2"/>
    <x v="6"/>
    <x v="0"/>
    <x v="2282"/>
    <x v="1733"/>
    <s v="N/A"/>
    <x v="1"/>
    <x v="1"/>
    <x v="2391"/>
    <x v="0"/>
    <x v="2"/>
  </r>
  <r>
    <x v="2471"/>
    <x v="486"/>
    <x v="457"/>
    <x v="1"/>
    <x v="2"/>
    <x v="6"/>
    <x v="0"/>
    <x v="2283"/>
    <x v="1734"/>
    <s v="N/A"/>
    <x v="3"/>
    <x v="7"/>
    <x v="2392"/>
    <x v="0"/>
    <x v="3"/>
  </r>
  <r>
    <x v="2472"/>
    <x v="27"/>
    <x v="766"/>
    <x v="0"/>
    <x v="2"/>
    <x v="9"/>
    <x v="3"/>
    <x v="2284"/>
    <x v="1276"/>
    <s v="N/A"/>
    <x v="3"/>
    <x v="17"/>
    <x v="2393"/>
    <x v="0"/>
    <x v="3"/>
  </r>
  <r>
    <x v="2473"/>
    <x v="342"/>
    <x v="218"/>
    <x v="0"/>
    <x v="2"/>
    <x v="6"/>
    <x v="0"/>
    <x v="2285"/>
    <x v="1545"/>
    <s v="N/A"/>
    <x v="3"/>
    <x v="4"/>
    <x v="1660"/>
    <x v="0"/>
    <x v="0"/>
  </r>
  <r>
    <x v="2474"/>
    <x v="172"/>
    <x v="374"/>
    <x v="1"/>
    <x v="2"/>
    <x v="4"/>
    <x v="2"/>
    <x v="1416"/>
    <x v="1735"/>
    <s v="N/A"/>
    <x v="0"/>
    <x v="23"/>
    <x v="2394"/>
    <x v="0"/>
    <x v="2"/>
  </r>
  <r>
    <x v="2475"/>
    <x v="154"/>
    <x v="626"/>
    <x v="1"/>
    <x v="1"/>
    <x v="1"/>
    <x v="2"/>
    <x v="2286"/>
    <x v="412"/>
    <s v="N/A"/>
    <x v="3"/>
    <x v="17"/>
    <x v="2395"/>
    <x v="0"/>
    <x v="2"/>
  </r>
  <r>
    <x v="2476"/>
    <x v="73"/>
    <x v="302"/>
    <x v="1"/>
    <x v="2"/>
    <x v="9"/>
    <x v="0"/>
    <x v="2287"/>
    <x v="1736"/>
    <s v="N/A"/>
    <x v="6"/>
    <x v="19"/>
    <x v="2396"/>
    <x v="0"/>
    <x v="2"/>
  </r>
  <r>
    <x v="2477"/>
    <x v="42"/>
    <x v="136"/>
    <x v="1"/>
    <x v="2"/>
    <x v="4"/>
    <x v="0"/>
    <x v="245"/>
    <x v="1737"/>
    <d v="2023-10-10T00:00:00"/>
    <x v="5"/>
    <x v="14"/>
    <x v="2397"/>
    <x v="0"/>
    <x v="2"/>
  </r>
  <r>
    <x v="2478"/>
    <x v="199"/>
    <x v="92"/>
    <x v="0"/>
    <x v="2"/>
    <x v="4"/>
    <x v="0"/>
    <x v="2288"/>
    <x v="1738"/>
    <s v="N/A"/>
    <x v="3"/>
    <x v="17"/>
    <x v="2398"/>
    <x v="0"/>
    <x v="0"/>
  </r>
  <r>
    <x v="2479"/>
    <x v="487"/>
    <x v="389"/>
    <x v="0"/>
    <x v="2"/>
    <x v="6"/>
    <x v="2"/>
    <x v="2289"/>
    <x v="1739"/>
    <s v="N/A"/>
    <x v="2"/>
    <x v="16"/>
    <x v="2399"/>
    <x v="0"/>
    <x v="2"/>
  </r>
  <r>
    <x v="2480"/>
    <x v="138"/>
    <x v="223"/>
    <x v="0"/>
    <x v="2"/>
    <x v="9"/>
    <x v="0"/>
    <x v="2290"/>
    <x v="568"/>
    <s v="N/A"/>
    <x v="1"/>
    <x v="5"/>
    <x v="2400"/>
    <x v="0"/>
    <x v="3"/>
  </r>
  <r>
    <x v="2481"/>
    <x v="45"/>
    <x v="767"/>
    <x v="1"/>
    <x v="2"/>
    <x v="4"/>
    <x v="0"/>
    <x v="2291"/>
    <x v="34"/>
    <s v="N/A"/>
    <x v="3"/>
    <x v="7"/>
    <x v="1775"/>
    <x v="0"/>
    <x v="2"/>
  </r>
  <r>
    <x v="2482"/>
    <x v="24"/>
    <x v="116"/>
    <x v="0"/>
    <x v="0"/>
    <x v="12"/>
    <x v="0"/>
    <x v="2292"/>
    <x v="315"/>
    <s v="N/A"/>
    <x v="1"/>
    <x v="5"/>
    <x v="2401"/>
    <x v="0"/>
    <x v="0"/>
  </r>
  <r>
    <x v="2483"/>
    <x v="133"/>
    <x v="378"/>
    <x v="0"/>
    <x v="2"/>
    <x v="4"/>
    <x v="0"/>
    <x v="2293"/>
    <x v="1740"/>
    <s v="N/A"/>
    <x v="0"/>
    <x v="0"/>
    <x v="2402"/>
    <x v="0"/>
    <x v="2"/>
  </r>
  <r>
    <x v="2484"/>
    <x v="14"/>
    <x v="31"/>
    <x v="1"/>
    <x v="2"/>
    <x v="4"/>
    <x v="2"/>
    <x v="2294"/>
    <x v="1741"/>
    <d v="2021-12-25T00:00:00"/>
    <x v="6"/>
    <x v="15"/>
    <x v="2403"/>
    <x v="0"/>
    <x v="2"/>
  </r>
  <r>
    <x v="2485"/>
    <x v="21"/>
    <x v="203"/>
    <x v="1"/>
    <x v="2"/>
    <x v="4"/>
    <x v="0"/>
    <x v="2295"/>
    <x v="537"/>
    <s v="N/A"/>
    <x v="3"/>
    <x v="17"/>
    <x v="2404"/>
    <x v="0"/>
    <x v="3"/>
  </r>
  <r>
    <x v="2486"/>
    <x v="116"/>
    <x v="507"/>
    <x v="1"/>
    <x v="2"/>
    <x v="4"/>
    <x v="1"/>
    <x v="2296"/>
    <x v="948"/>
    <s v="N/A"/>
    <x v="1"/>
    <x v="1"/>
    <x v="2405"/>
    <x v="0"/>
    <x v="2"/>
  </r>
  <r>
    <x v="2487"/>
    <x v="8"/>
    <x v="596"/>
    <x v="1"/>
    <x v="2"/>
    <x v="9"/>
    <x v="0"/>
    <x v="2297"/>
    <x v="1096"/>
    <s v="N/A"/>
    <x v="1"/>
    <x v="5"/>
    <x v="2406"/>
    <x v="0"/>
    <x v="0"/>
  </r>
  <r>
    <x v="2488"/>
    <x v="100"/>
    <x v="123"/>
    <x v="0"/>
    <x v="2"/>
    <x v="6"/>
    <x v="0"/>
    <x v="2298"/>
    <x v="1742"/>
    <s v="N/A"/>
    <x v="0"/>
    <x v="0"/>
    <x v="2407"/>
    <x v="0"/>
    <x v="0"/>
  </r>
  <r>
    <x v="2489"/>
    <x v="74"/>
    <x v="474"/>
    <x v="1"/>
    <x v="2"/>
    <x v="4"/>
    <x v="0"/>
    <x v="647"/>
    <x v="1736"/>
    <s v="N/A"/>
    <x v="3"/>
    <x v="7"/>
    <x v="2408"/>
    <x v="0"/>
    <x v="2"/>
  </r>
  <r>
    <x v="2490"/>
    <x v="177"/>
    <x v="140"/>
    <x v="0"/>
    <x v="2"/>
    <x v="9"/>
    <x v="3"/>
    <x v="2299"/>
    <x v="1743"/>
    <s v="N/A"/>
    <x v="3"/>
    <x v="17"/>
    <x v="2409"/>
    <x v="0"/>
    <x v="3"/>
  </r>
  <r>
    <x v="2491"/>
    <x v="418"/>
    <x v="88"/>
    <x v="0"/>
    <x v="2"/>
    <x v="4"/>
    <x v="0"/>
    <x v="2300"/>
    <x v="765"/>
    <s v="N/A"/>
    <x v="4"/>
    <x v="12"/>
    <x v="2410"/>
    <x v="0"/>
    <x v="2"/>
  </r>
  <r>
    <x v="2492"/>
    <x v="372"/>
    <x v="158"/>
    <x v="0"/>
    <x v="2"/>
    <x v="9"/>
    <x v="0"/>
    <x v="535"/>
    <x v="850"/>
    <s v="N/A"/>
    <x v="0"/>
    <x v="10"/>
    <x v="2411"/>
    <x v="0"/>
    <x v="2"/>
  </r>
  <r>
    <x v="2493"/>
    <x v="207"/>
    <x v="76"/>
    <x v="0"/>
    <x v="2"/>
    <x v="6"/>
    <x v="3"/>
    <x v="2301"/>
    <x v="946"/>
    <s v="N/A"/>
    <x v="3"/>
    <x v="17"/>
    <x v="2412"/>
    <x v="0"/>
    <x v="3"/>
  </r>
  <r>
    <x v="2494"/>
    <x v="252"/>
    <x v="372"/>
    <x v="0"/>
    <x v="4"/>
    <x v="7"/>
    <x v="2"/>
    <x v="41"/>
    <x v="1744"/>
    <s v="N/A"/>
    <x v="3"/>
    <x v="4"/>
    <x v="2413"/>
    <x v="0"/>
    <x v="3"/>
  </r>
  <r>
    <x v="2495"/>
    <x v="108"/>
    <x v="254"/>
    <x v="1"/>
    <x v="2"/>
    <x v="9"/>
    <x v="0"/>
    <x v="1009"/>
    <x v="667"/>
    <s v="N/A"/>
    <x v="1"/>
    <x v="5"/>
    <x v="2414"/>
    <x v="0"/>
    <x v="2"/>
  </r>
  <r>
    <x v="2496"/>
    <x v="57"/>
    <x v="22"/>
    <x v="1"/>
    <x v="2"/>
    <x v="9"/>
    <x v="1"/>
    <x v="1833"/>
    <x v="1745"/>
    <s v="N/A"/>
    <x v="0"/>
    <x v="13"/>
    <x v="2415"/>
    <x v="0"/>
    <x v="0"/>
  </r>
  <r>
    <x v="2497"/>
    <x v="178"/>
    <x v="402"/>
    <x v="0"/>
    <x v="2"/>
    <x v="4"/>
    <x v="0"/>
    <x v="2302"/>
    <x v="1250"/>
    <s v="N/A"/>
    <x v="6"/>
    <x v="19"/>
    <x v="2416"/>
    <x v="0"/>
    <x v="2"/>
  </r>
  <r>
    <x v="2498"/>
    <x v="3"/>
    <x v="88"/>
    <x v="0"/>
    <x v="1"/>
    <x v="1"/>
    <x v="3"/>
    <x v="2303"/>
    <x v="1746"/>
    <s v="N/A"/>
    <x v="3"/>
    <x v="4"/>
    <x v="2417"/>
    <x v="0"/>
    <x v="3"/>
  </r>
  <r>
    <x v="2499"/>
    <x v="206"/>
    <x v="82"/>
    <x v="1"/>
    <x v="2"/>
    <x v="4"/>
    <x v="0"/>
    <x v="2304"/>
    <x v="1023"/>
    <s v="N/A"/>
    <x v="1"/>
    <x v="1"/>
    <x v="2418"/>
    <x v="0"/>
    <x v="0"/>
  </r>
  <r>
    <x v="2500"/>
    <x v="19"/>
    <x v="10"/>
    <x v="0"/>
    <x v="2"/>
    <x v="4"/>
    <x v="1"/>
    <x v="2305"/>
    <x v="1482"/>
    <s v="N/A"/>
    <x v="0"/>
    <x v="10"/>
    <x v="2419"/>
    <x v="0"/>
    <x v="2"/>
  </r>
  <r>
    <x v="2501"/>
    <x v="140"/>
    <x v="627"/>
    <x v="0"/>
    <x v="1"/>
    <x v="3"/>
    <x v="2"/>
    <x v="2306"/>
    <x v="1747"/>
    <s v="N/A"/>
    <x v="3"/>
    <x v="4"/>
    <x v="2420"/>
    <x v="0"/>
    <x v="2"/>
  </r>
  <r>
    <x v="2502"/>
    <x v="404"/>
    <x v="333"/>
    <x v="1"/>
    <x v="1"/>
    <x v="1"/>
    <x v="1"/>
    <x v="2167"/>
    <x v="358"/>
    <s v="N/A"/>
    <x v="5"/>
    <x v="26"/>
    <x v="2421"/>
    <x v="0"/>
    <x v="0"/>
  </r>
  <r>
    <x v="2503"/>
    <x v="35"/>
    <x v="184"/>
    <x v="0"/>
    <x v="2"/>
    <x v="9"/>
    <x v="0"/>
    <x v="1057"/>
    <x v="959"/>
    <s v="N/A"/>
    <x v="4"/>
    <x v="22"/>
    <x v="2422"/>
    <x v="0"/>
    <x v="1"/>
  </r>
  <r>
    <x v="2504"/>
    <x v="211"/>
    <x v="135"/>
    <x v="1"/>
    <x v="2"/>
    <x v="4"/>
    <x v="0"/>
    <x v="2307"/>
    <x v="1291"/>
    <s v="N/A"/>
    <x v="0"/>
    <x v="13"/>
    <x v="516"/>
    <x v="0"/>
    <x v="2"/>
  </r>
  <r>
    <x v="2505"/>
    <x v="115"/>
    <x v="768"/>
    <x v="1"/>
    <x v="1"/>
    <x v="1"/>
    <x v="0"/>
    <x v="2308"/>
    <x v="763"/>
    <s v="N/A"/>
    <x v="0"/>
    <x v="10"/>
    <x v="1811"/>
    <x v="0"/>
    <x v="0"/>
  </r>
  <r>
    <x v="2506"/>
    <x v="173"/>
    <x v="115"/>
    <x v="0"/>
    <x v="2"/>
    <x v="4"/>
    <x v="2"/>
    <x v="2309"/>
    <x v="1748"/>
    <d v="2023-02-16T00:00:00"/>
    <x v="6"/>
    <x v="15"/>
    <x v="2423"/>
    <x v="0"/>
    <x v="3"/>
  </r>
  <r>
    <x v="2507"/>
    <x v="87"/>
    <x v="140"/>
    <x v="0"/>
    <x v="2"/>
    <x v="4"/>
    <x v="3"/>
    <x v="2310"/>
    <x v="1749"/>
    <s v="N/A"/>
    <x v="3"/>
    <x v="17"/>
    <x v="2424"/>
    <x v="0"/>
    <x v="2"/>
  </r>
  <r>
    <x v="2508"/>
    <x v="38"/>
    <x v="743"/>
    <x v="1"/>
    <x v="2"/>
    <x v="9"/>
    <x v="1"/>
    <x v="2311"/>
    <x v="1750"/>
    <s v="N/A"/>
    <x v="5"/>
    <x v="26"/>
    <x v="2425"/>
    <x v="0"/>
    <x v="3"/>
  </r>
  <r>
    <x v="2509"/>
    <x v="200"/>
    <x v="670"/>
    <x v="0"/>
    <x v="2"/>
    <x v="4"/>
    <x v="0"/>
    <x v="2312"/>
    <x v="1751"/>
    <s v="N/A"/>
    <x v="0"/>
    <x v="10"/>
    <x v="2426"/>
    <x v="0"/>
    <x v="0"/>
  </r>
  <r>
    <x v="2510"/>
    <x v="34"/>
    <x v="769"/>
    <x v="0"/>
    <x v="2"/>
    <x v="4"/>
    <x v="0"/>
    <x v="2313"/>
    <x v="1752"/>
    <s v="N/A"/>
    <x v="6"/>
    <x v="21"/>
    <x v="2427"/>
    <x v="0"/>
    <x v="0"/>
  </r>
  <r>
    <x v="2511"/>
    <x v="116"/>
    <x v="264"/>
    <x v="1"/>
    <x v="2"/>
    <x v="9"/>
    <x v="1"/>
    <x v="2314"/>
    <x v="1753"/>
    <s v="N/A"/>
    <x v="1"/>
    <x v="1"/>
    <x v="2428"/>
    <x v="0"/>
    <x v="0"/>
  </r>
  <r>
    <x v="2512"/>
    <x v="130"/>
    <x v="540"/>
    <x v="0"/>
    <x v="2"/>
    <x v="6"/>
    <x v="1"/>
    <x v="2315"/>
    <x v="1754"/>
    <s v="N/A"/>
    <x v="0"/>
    <x v="10"/>
    <x v="2429"/>
    <x v="0"/>
    <x v="3"/>
  </r>
  <r>
    <x v="2513"/>
    <x v="2"/>
    <x v="770"/>
    <x v="1"/>
    <x v="3"/>
    <x v="22"/>
    <x v="0"/>
    <x v="2316"/>
    <x v="1755"/>
    <d v="2024-11-21T00:00:00"/>
    <x v="4"/>
    <x v="6"/>
    <x v="2430"/>
    <x v="0"/>
    <x v="2"/>
  </r>
  <r>
    <x v="2514"/>
    <x v="23"/>
    <x v="31"/>
    <x v="1"/>
    <x v="2"/>
    <x v="4"/>
    <x v="0"/>
    <x v="2317"/>
    <x v="1300"/>
    <s v="N/A"/>
    <x v="1"/>
    <x v="1"/>
    <x v="2431"/>
    <x v="0"/>
    <x v="3"/>
  </r>
  <r>
    <x v="2515"/>
    <x v="488"/>
    <x v="120"/>
    <x v="0"/>
    <x v="2"/>
    <x v="9"/>
    <x v="1"/>
    <x v="1997"/>
    <x v="1236"/>
    <s v="N/A"/>
    <x v="0"/>
    <x v="10"/>
    <x v="2432"/>
    <x v="0"/>
    <x v="0"/>
  </r>
  <r>
    <x v="2516"/>
    <x v="462"/>
    <x v="45"/>
    <x v="0"/>
    <x v="2"/>
    <x v="4"/>
    <x v="1"/>
    <x v="1077"/>
    <x v="1756"/>
    <s v="N/A"/>
    <x v="1"/>
    <x v="1"/>
    <x v="1146"/>
    <x v="0"/>
    <x v="0"/>
  </r>
  <r>
    <x v="2517"/>
    <x v="165"/>
    <x v="391"/>
    <x v="0"/>
    <x v="4"/>
    <x v="7"/>
    <x v="2"/>
    <x v="2318"/>
    <x v="1202"/>
    <s v="N/A"/>
    <x v="1"/>
    <x v="2"/>
    <x v="2433"/>
    <x v="0"/>
    <x v="2"/>
  </r>
  <r>
    <x v="2518"/>
    <x v="125"/>
    <x v="122"/>
    <x v="1"/>
    <x v="2"/>
    <x v="9"/>
    <x v="2"/>
    <x v="2319"/>
    <x v="722"/>
    <s v="N/A"/>
    <x v="3"/>
    <x v="17"/>
    <x v="2434"/>
    <x v="0"/>
    <x v="2"/>
  </r>
  <r>
    <x v="2519"/>
    <x v="415"/>
    <x v="446"/>
    <x v="0"/>
    <x v="5"/>
    <x v="13"/>
    <x v="0"/>
    <x v="2320"/>
    <x v="1757"/>
    <s v="N/A"/>
    <x v="1"/>
    <x v="1"/>
    <x v="2435"/>
    <x v="0"/>
    <x v="2"/>
  </r>
  <r>
    <x v="2520"/>
    <x v="69"/>
    <x v="107"/>
    <x v="0"/>
    <x v="2"/>
    <x v="6"/>
    <x v="0"/>
    <x v="2321"/>
    <x v="1758"/>
    <s v="N/A"/>
    <x v="3"/>
    <x v="7"/>
    <x v="2436"/>
    <x v="0"/>
    <x v="2"/>
  </r>
  <r>
    <x v="2521"/>
    <x v="268"/>
    <x v="601"/>
    <x v="1"/>
    <x v="2"/>
    <x v="9"/>
    <x v="0"/>
    <x v="2322"/>
    <x v="964"/>
    <s v="N/A"/>
    <x v="1"/>
    <x v="1"/>
    <x v="2437"/>
    <x v="0"/>
    <x v="2"/>
  </r>
  <r>
    <x v="2522"/>
    <x v="133"/>
    <x v="40"/>
    <x v="0"/>
    <x v="2"/>
    <x v="9"/>
    <x v="0"/>
    <x v="2323"/>
    <x v="118"/>
    <s v="N/A"/>
    <x v="0"/>
    <x v="10"/>
    <x v="2438"/>
    <x v="0"/>
    <x v="2"/>
  </r>
  <r>
    <x v="2523"/>
    <x v="137"/>
    <x v="122"/>
    <x v="0"/>
    <x v="2"/>
    <x v="6"/>
    <x v="1"/>
    <x v="2324"/>
    <x v="1759"/>
    <s v="N/A"/>
    <x v="0"/>
    <x v="13"/>
    <x v="2439"/>
    <x v="0"/>
    <x v="0"/>
  </r>
  <r>
    <x v="2524"/>
    <x v="404"/>
    <x v="430"/>
    <x v="0"/>
    <x v="2"/>
    <x v="9"/>
    <x v="0"/>
    <x v="1671"/>
    <x v="714"/>
    <s v="N/A"/>
    <x v="1"/>
    <x v="18"/>
    <x v="2440"/>
    <x v="0"/>
    <x v="2"/>
  </r>
  <r>
    <x v="2525"/>
    <x v="67"/>
    <x v="771"/>
    <x v="1"/>
    <x v="2"/>
    <x v="6"/>
    <x v="0"/>
    <x v="2325"/>
    <x v="110"/>
    <s v="N/A"/>
    <x v="1"/>
    <x v="5"/>
    <x v="1119"/>
    <x v="0"/>
    <x v="3"/>
  </r>
  <r>
    <x v="2526"/>
    <x v="489"/>
    <x v="45"/>
    <x v="0"/>
    <x v="7"/>
    <x v="20"/>
    <x v="0"/>
    <x v="2326"/>
    <x v="1760"/>
    <d v="2024-12-23T00:00:00"/>
    <x v="3"/>
    <x v="7"/>
    <x v="2441"/>
    <x v="0"/>
    <x v="2"/>
  </r>
  <r>
    <x v="2527"/>
    <x v="44"/>
    <x v="239"/>
    <x v="1"/>
    <x v="2"/>
    <x v="9"/>
    <x v="3"/>
    <x v="2327"/>
    <x v="1089"/>
    <s v="N/A"/>
    <x v="2"/>
    <x v="16"/>
    <x v="2442"/>
    <x v="0"/>
    <x v="0"/>
  </r>
  <r>
    <x v="2528"/>
    <x v="272"/>
    <x v="125"/>
    <x v="0"/>
    <x v="2"/>
    <x v="4"/>
    <x v="0"/>
    <x v="52"/>
    <x v="498"/>
    <s v="N/A"/>
    <x v="1"/>
    <x v="5"/>
    <x v="2443"/>
    <x v="0"/>
    <x v="0"/>
  </r>
  <r>
    <x v="2529"/>
    <x v="8"/>
    <x v="212"/>
    <x v="0"/>
    <x v="7"/>
    <x v="16"/>
    <x v="0"/>
    <x v="2328"/>
    <x v="1321"/>
    <s v="N/A"/>
    <x v="6"/>
    <x v="15"/>
    <x v="2444"/>
    <x v="0"/>
    <x v="2"/>
  </r>
  <r>
    <x v="2530"/>
    <x v="109"/>
    <x v="36"/>
    <x v="1"/>
    <x v="2"/>
    <x v="4"/>
    <x v="0"/>
    <x v="2329"/>
    <x v="647"/>
    <s v="N/A"/>
    <x v="2"/>
    <x v="16"/>
    <x v="2445"/>
    <x v="0"/>
    <x v="2"/>
  </r>
  <r>
    <x v="2531"/>
    <x v="211"/>
    <x v="17"/>
    <x v="1"/>
    <x v="2"/>
    <x v="4"/>
    <x v="1"/>
    <x v="2330"/>
    <x v="764"/>
    <s v="N/A"/>
    <x v="1"/>
    <x v="1"/>
    <x v="2385"/>
    <x v="0"/>
    <x v="1"/>
  </r>
  <r>
    <x v="2532"/>
    <x v="71"/>
    <x v="116"/>
    <x v="0"/>
    <x v="2"/>
    <x v="9"/>
    <x v="0"/>
    <x v="2331"/>
    <x v="1761"/>
    <s v="N/A"/>
    <x v="0"/>
    <x v="10"/>
    <x v="2446"/>
    <x v="0"/>
    <x v="2"/>
  </r>
  <r>
    <x v="2533"/>
    <x v="175"/>
    <x v="438"/>
    <x v="1"/>
    <x v="7"/>
    <x v="16"/>
    <x v="0"/>
    <x v="2332"/>
    <x v="1762"/>
    <s v="N/A"/>
    <x v="1"/>
    <x v="1"/>
    <x v="2447"/>
    <x v="0"/>
    <x v="0"/>
  </r>
  <r>
    <x v="2534"/>
    <x v="18"/>
    <x v="213"/>
    <x v="0"/>
    <x v="2"/>
    <x v="9"/>
    <x v="0"/>
    <x v="2333"/>
    <x v="1763"/>
    <s v="N/A"/>
    <x v="1"/>
    <x v="5"/>
    <x v="1530"/>
    <x v="0"/>
    <x v="2"/>
  </r>
  <r>
    <x v="2535"/>
    <x v="41"/>
    <x v="68"/>
    <x v="0"/>
    <x v="2"/>
    <x v="4"/>
    <x v="0"/>
    <x v="2334"/>
    <x v="303"/>
    <s v="N/A"/>
    <x v="0"/>
    <x v="10"/>
    <x v="2448"/>
    <x v="0"/>
    <x v="1"/>
  </r>
  <r>
    <x v="2536"/>
    <x v="26"/>
    <x v="570"/>
    <x v="1"/>
    <x v="1"/>
    <x v="3"/>
    <x v="0"/>
    <x v="2335"/>
    <x v="1168"/>
    <s v="N/A"/>
    <x v="3"/>
    <x v="4"/>
    <x v="2449"/>
    <x v="0"/>
    <x v="2"/>
  </r>
  <r>
    <x v="2537"/>
    <x v="192"/>
    <x v="446"/>
    <x v="1"/>
    <x v="2"/>
    <x v="4"/>
    <x v="0"/>
    <x v="2336"/>
    <x v="1764"/>
    <d v="2021-05-02T00:00:00"/>
    <x v="1"/>
    <x v="1"/>
    <x v="2450"/>
    <x v="0"/>
    <x v="0"/>
  </r>
  <r>
    <x v="2538"/>
    <x v="233"/>
    <x v="10"/>
    <x v="0"/>
    <x v="2"/>
    <x v="6"/>
    <x v="0"/>
    <x v="2337"/>
    <x v="1021"/>
    <s v="N/A"/>
    <x v="1"/>
    <x v="5"/>
    <x v="2451"/>
    <x v="0"/>
    <x v="1"/>
  </r>
  <r>
    <x v="2539"/>
    <x v="16"/>
    <x v="468"/>
    <x v="0"/>
    <x v="2"/>
    <x v="4"/>
    <x v="1"/>
    <x v="2338"/>
    <x v="568"/>
    <s v="N/A"/>
    <x v="4"/>
    <x v="8"/>
    <x v="2452"/>
    <x v="0"/>
    <x v="2"/>
  </r>
  <r>
    <x v="2540"/>
    <x v="281"/>
    <x v="445"/>
    <x v="1"/>
    <x v="2"/>
    <x v="4"/>
    <x v="0"/>
    <x v="2339"/>
    <x v="1765"/>
    <s v="N/A"/>
    <x v="4"/>
    <x v="12"/>
    <x v="2453"/>
    <x v="0"/>
    <x v="0"/>
  </r>
  <r>
    <x v="2541"/>
    <x v="287"/>
    <x v="231"/>
    <x v="1"/>
    <x v="2"/>
    <x v="6"/>
    <x v="0"/>
    <x v="2340"/>
    <x v="53"/>
    <s v="N/A"/>
    <x v="0"/>
    <x v="13"/>
    <x v="14"/>
    <x v="0"/>
    <x v="2"/>
  </r>
  <r>
    <x v="2542"/>
    <x v="188"/>
    <x v="96"/>
    <x v="1"/>
    <x v="1"/>
    <x v="2"/>
    <x v="1"/>
    <x v="2341"/>
    <x v="803"/>
    <s v="N/A"/>
    <x v="4"/>
    <x v="8"/>
    <x v="2454"/>
    <x v="0"/>
    <x v="2"/>
  </r>
  <r>
    <x v="2543"/>
    <x v="372"/>
    <x v="184"/>
    <x v="0"/>
    <x v="2"/>
    <x v="9"/>
    <x v="0"/>
    <x v="2342"/>
    <x v="1766"/>
    <s v="N/A"/>
    <x v="3"/>
    <x v="7"/>
    <x v="2455"/>
    <x v="0"/>
    <x v="0"/>
  </r>
  <r>
    <x v="2544"/>
    <x v="342"/>
    <x v="62"/>
    <x v="0"/>
    <x v="2"/>
    <x v="9"/>
    <x v="0"/>
    <x v="655"/>
    <x v="227"/>
    <s v="N/A"/>
    <x v="3"/>
    <x v="7"/>
    <x v="2456"/>
    <x v="0"/>
    <x v="2"/>
  </r>
  <r>
    <x v="2545"/>
    <x v="46"/>
    <x v="179"/>
    <x v="1"/>
    <x v="2"/>
    <x v="6"/>
    <x v="2"/>
    <x v="1666"/>
    <x v="1767"/>
    <s v="N/A"/>
    <x v="6"/>
    <x v="15"/>
    <x v="2457"/>
    <x v="0"/>
    <x v="0"/>
  </r>
  <r>
    <x v="2546"/>
    <x v="6"/>
    <x v="167"/>
    <x v="1"/>
    <x v="2"/>
    <x v="4"/>
    <x v="0"/>
    <x v="2343"/>
    <x v="1764"/>
    <d v="2022-07-28T00:00:00"/>
    <x v="4"/>
    <x v="8"/>
    <x v="2458"/>
    <x v="0"/>
    <x v="0"/>
  </r>
  <r>
    <x v="2547"/>
    <x v="455"/>
    <x v="434"/>
    <x v="1"/>
    <x v="2"/>
    <x v="9"/>
    <x v="0"/>
    <x v="2344"/>
    <x v="1768"/>
    <s v="N/A"/>
    <x v="3"/>
    <x v="17"/>
    <x v="2459"/>
    <x v="0"/>
    <x v="0"/>
  </r>
  <r>
    <x v="2548"/>
    <x v="105"/>
    <x v="405"/>
    <x v="0"/>
    <x v="1"/>
    <x v="3"/>
    <x v="0"/>
    <x v="2345"/>
    <x v="1769"/>
    <s v="N/A"/>
    <x v="1"/>
    <x v="5"/>
    <x v="2460"/>
    <x v="0"/>
    <x v="2"/>
  </r>
  <r>
    <x v="2549"/>
    <x v="26"/>
    <x v="57"/>
    <x v="0"/>
    <x v="2"/>
    <x v="4"/>
    <x v="0"/>
    <x v="2346"/>
    <x v="1088"/>
    <s v="N/A"/>
    <x v="1"/>
    <x v="5"/>
    <x v="2461"/>
    <x v="0"/>
    <x v="2"/>
  </r>
  <r>
    <x v="2550"/>
    <x v="63"/>
    <x v="396"/>
    <x v="1"/>
    <x v="4"/>
    <x v="7"/>
    <x v="1"/>
    <x v="2347"/>
    <x v="938"/>
    <s v="N/A"/>
    <x v="1"/>
    <x v="1"/>
    <x v="2462"/>
    <x v="0"/>
    <x v="1"/>
  </r>
  <r>
    <x v="2551"/>
    <x v="50"/>
    <x v="381"/>
    <x v="1"/>
    <x v="7"/>
    <x v="15"/>
    <x v="1"/>
    <x v="2348"/>
    <x v="1770"/>
    <d v="2021-12-18T00:00:00"/>
    <x v="0"/>
    <x v="0"/>
    <x v="1313"/>
    <x v="0"/>
    <x v="1"/>
  </r>
  <r>
    <x v="2552"/>
    <x v="47"/>
    <x v="580"/>
    <x v="1"/>
    <x v="2"/>
    <x v="9"/>
    <x v="2"/>
    <x v="1827"/>
    <x v="1771"/>
    <s v="N/A"/>
    <x v="1"/>
    <x v="2"/>
    <x v="2463"/>
    <x v="0"/>
    <x v="2"/>
  </r>
  <r>
    <x v="2553"/>
    <x v="38"/>
    <x v="588"/>
    <x v="0"/>
    <x v="3"/>
    <x v="22"/>
    <x v="0"/>
    <x v="2349"/>
    <x v="1064"/>
    <s v="N/A"/>
    <x v="3"/>
    <x v="7"/>
    <x v="2464"/>
    <x v="0"/>
    <x v="2"/>
  </r>
  <r>
    <x v="2554"/>
    <x v="239"/>
    <x v="145"/>
    <x v="1"/>
    <x v="2"/>
    <x v="9"/>
    <x v="0"/>
    <x v="2350"/>
    <x v="1772"/>
    <s v="N/A"/>
    <x v="1"/>
    <x v="2"/>
    <x v="2465"/>
    <x v="0"/>
    <x v="2"/>
  </r>
  <r>
    <x v="2555"/>
    <x v="424"/>
    <x v="57"/>
    <x v="0"/>
    <x v="2"/>
    <x v="4"/>
    <x v="0"/>
    <x v="2351"/>
    <x v="877"/>
    <s v="N/A"/>
    <x v="2"/>
    <x v="9"/>
    <x v="2466"/>
    <x v="0"/>
    <x v="0"/>
  </r>
  <r>
    <x v="2556"/>
    <x v="350"/>
    <x v="62"/>
    <x v="1"/>
    <x v="2"/>
    <x v="4"/>
    <x v="1"/>
    <x v="2352"/>
    <x v="1773"/>
    <s v="N/A"/>
    <x v="0"/>
    <x v="10"/>
    <x v="2467"/>
    <x v="0"/>
    <x v="3"/>
  </r>
  <r>
    <x v="2557"/>
    <x v="213"/>
    <x v="333"/>
    <x v="1"/>
    <x v="1"/>
    <x v="2"/>
    <x v="0"/>
    <x v="775"/>
    <x v="647"/>
    <s v="N/A"/>
    <x v="4"/>
    <x v="8"/>
    <x v="2468"/>
    <x v="0"/>
    <x v="2"/>
  </r>
  <r>
    <x v="2558"/>
    <x v="6"/>
    <x v="368"/>
    <x v="0"/>
    <x v="3"/>
    <x v="5"/>
    <x v="0"/>
    <x v="2353"/>
    <x v="280"/>
    <s v="N/A"/>
    <x v="1"/>
    <x v="5"/>
    <x v="2469"/>
    <x v="0"/>
    <x v="2"/>
  </r>
  <r>
    <x v="2559"/>
    <x v="52"/>
    <x v="600"/>
    <x v="1"/>
    <x v="2"/>
    <x v="6"/>
    <x v="0"/>
    <x v="2354"/>
    <x v="1774"/>
    <s v="N/A"/>
    <x v="1"/>
    <x v="5"/>
    <x v="2470"/>
    <x v="0"/>
    <x v="3"/>
  </r>
  <r>
    <x v="2560"/>
    <x v="97"/>
    <x v="41"/>
    <x v="1"/>
    <x v="2"/>
    <x v="9"/>
    <x v="2"/>
    <x v="2355"/>
    <x v="285"/>
    <s v="N/A"/>
    <x v="3"/>
    <x v="17"/>
    <x v="2471"/>
    <x v="0"/>
    <x v="0"/>
  </r>
  <r>
    <x v="2561"/>
    <x v="301"/>
    <x v="10"/>
    <x v="0"/>
    <x v="2"/>
    <x v="6"/>
    <x v="0"/>
    <x v="2356"/>
    <x v="1712"/>
    <s v="N/A"/>
    <x v="6"/>
    <x v="15"/>
    <x v="1309"/>
    <x v="0"/>
    <x v="0"/>
  </r>
  <r>
    <x v="2562"/>
    <x v="240"/>
    <x v="320"/>
    <x v="1"/>
    <x v="2"/>
    <x v="4"/>
    <x v="0"/>
    <x v="2357"/>
    <x v="1723"/>
    <s v="N/A"/>
    <x v="0"/>
    <x v="13"/>
    <x v="2472"/>
    <x v="0"/>
    <x v="2"/>
  </r>
  <r>
    <x v="2563"/>
    <x v="343"/>
    <x v="772"/>
    <x v="1"/>
    <x v="2"/>
    <x v="9"/>
    <x v="0"/>
    <x v="2358"/>
    <x v="390"/>
    <s v="N/A"/>
    <x v="1"/>
    <x v="1"/>
    <x v="2473"/>
    <x v="0"/>
    <x v="2"/>
  </r>
  <r>
    <x v="2564"/>
    <x v="16"/>
    <x v="621"/>
    <x v="0"/>
    <x v="1"/>
    <x v="1"/>
    <x v="0"/>
    <x v="2359"/>
    <x v="1775"/>
    <s v="N/A"/>
    <x v="3"/>
    <x v="7"/>
    <x v="2474"/>
    <x v="0"/>
    <x v="0"/>
  </r>
  <r>
    <x v="2565"/>
    <x v="324"/>
    <x v="765"/>
    <x v="0"/>
    <x v="2"/>
    <x v="9"/>
    <x v="1"/>
    <x v="2360"/>
    <x v="1776"/>
    <s v="N/A"/>
    <x v="0"/>
    <x v="10"/>
    <x v="2475"/>
    <x v="0"/>
    <x v="0"/>
  </r>
  <r>
    <x v="2566"/>
    <x v="73"/>
    <x v="252"/>
    <x v="1"/>
    <x v="5"/>
    <x v="13"/>
    <x v="1"/>
    <x v="2361"/>
    <x v="1777"/>
    <d v="2022-10-22T00:00:00"/>
    <x v="0"/>
    <x v="13"/>
    <x v="2476"/>
    <x v="0"/>
    <x v="3"/>
  </r>
  <r>
    <x v="2567"/>
    <x v="105"/>
    <x v="64"/>
    <x v="1"/>
    <x v="6"/>
    <x v="19"/>
    <x v="0"/>
    <x v="2362"/>
    <x v="1238"/>
    <s v="N/A"/>
    <x v="1"/>
    <x v="1"/>
    <x v="2477"/>
    <x v="0"/>
    <x v="0"/>
  </r>
  <r>
    <x v="2568"/>
    <x v="490"/>
    <x v="762"/>
    <x v="0"/>
    <x v="1"/>
    <x v="2"/>
    <x v="0"/>
    <x v="2363"/>
    <x v="1008"/>
    <s v="N/A"/>
    <x v="1"/>
    <x v="5"/>
    <x v="2478"/>
    <x v="0"/>
    <x v="3"/>
  </r>
  <r>
    <x v="2569"/>
    <x v="122"/>
    <x v="136"/>
    <x v="0"/>
    <x v="2"/>
    <x v="4"/>
    <x v="0"/>
    <x v="2364"/>
    <x v="724"/>
    <s v="N/A"/>
    <x v="1"/>
    <x v="5"/>
    <x v="2479"/>
    <x v="0"/>
    <x v="0"/>
  </r>
  <r>
    <x v="2570"/>
    <x v="172"/>
    <x v="378"/>
    <x v="1"/>
    <x v="2"/>
    <x v="6"/>
    <x v="0"/>
    <x v="2365"/>
    <x v="1778"/>
    <s v="N/A"/>
    <x v="1"/>
    <x v="2"/>
    <x v="2480"/>
    <x v="0"/>
    <x v="2"/>
  </r>
  <r>
    <x v="2571"/>
    <x v="266"/>
    <x v="45"/>
    <x v="1"/>
    <x v="2"/>
    <x v="9"/>
    <x v="0"/>
    <x v="2366"/>
    <x v="95"/>
    <s v="N/A"/>
    <x v="6"/>
    <x v="15"/>
    <x v="2481"/>
    <x v="0"/>
    <x v="2"/>
  </r>
  <r>
    <x v="2572"/>
    <x v="138"/>
    <x v="264"/>
    <x v="0"/>
    <x v="5"/>
    <x v="13"/>
    <x v="1"/>
    <x v="2367"/>
    <x v="1456"/>
    <s v="N/A"/>
    <x v="0"/>
    <x v="0"/>
    <x v="2482"/>
    <x v="0"/>
    <x v="1"/>
  </r>
  <r>
    <x v="2573"/>
    <x v="37"/>
    <x v="260"/>
    <x v="0"/>
    <x v="1"/>
    <x v="1"/>
    <x v="0"/>
    <x v="2368"/>
    <x v="1779"/>
    <d v="2019-02-14T00:00:00"/>
    <x v="2"/>
    <x v="9"/>
    <x v="2483"/>
    <x v="0"/>
    <x v="1"/>
  </r>
  <r>
    <x v="2574"/>
    <x v="50"/>
    <x v="92"/>
    <x v="1"/>
    <x v="2"/>
    <x v="4"/>
    <x v="0"/>
    <x v="2369"/>
    <x v="176"/>
    <s v="N/A"/>
    <x v="1"/>
    <x v="5"/>
    <x v="2484"/>
    <x v="0"/>
    <x v="2"/>
  </r>
  <r>
    <x v="2575"/>
    <x v="388"/>
    <x v="26"/>
    <x v="0"/>
    <x v="2"/>
    <x v="9"/>
    <x v="0"/>
    <x v="2370"/>
    <x v="993"/>
    <s v="N/A"/>
    <x v="1"/>
    <x v="1"/>
    <x v="2485"/>
    <x v="0"/>
    <x v="2"/>
  </r>
  <r>
    <x v="2576"/>
    <x v="108"/>
    <x v="184"/>
    <x v="0"/>
    <x v="2"/>
    <x v="4"/>
    <x v="0"/>
    <x v="1252"/>
    <x v="454"/>
    <s v="N/A"/>
    <x v="0"/>
    <x v="13"/>
    <x v="2486"/>
    <x v="0"/>
    <x v="2"/>
  </r>
  <r>
    <x v="2577"/>
    <x v="115"/>
    <x v="289"/>
    <x v="0"/>
    <x v="2"/>
    <x v="9"/>
    <x v="1"/>
    <x v="2371"/>
    <x v="1552"/>
    <s v="N/A"/>
    <x v="6"/>
    <x v="19"/>
    <x v="2487"/>
    <x v="0"/>
    <x v="1"/>
  </r>
  <r>
    <x v="2578"/>
    <x v="33"/>
    <x v="30"/>
    <x v="1"/>
    <x v="7"/>
    <x v="20"/>
    <x v="2"/>
    <x v="2372"/>
    <x v="1296"/>
    <s v="N/A"/>
    <x v="6"/>
    <x v="15"/>
    <x v="2488"/>
    <x v="0"/>
    <x v="3"/>
  </r>
  <r>
    <x v="2579"/>
    <x v="215"/>
    <x v="773"/>
    <x v="0"/>
    <x v="2"/>
    <x v="4"/>
    <x v="0"/>
    <x v="2373"/>
    <x v="1780"/>
    <s v="N/A"/>
    <x v="6"/>
    <x v="19"/>
    <x v="2489"/>
    <x v="0"/>
    <x v="2"/>
  </r>
  <r>
    <x v="2580"/>
    <x v="491"/>
    <x v="239"/>
    <x v="1"/>
    <x v="2"/>
    <x v="4"/>
    <x v="0"/>
    <x v="138"/>
    <x v="1682"/>
    <s v="N/A"/>
    <x v="3"/>
    <x v="7"/>
    <x v="2490"/>
    <x v="0"/>
    <x v="0"/>
  </r>
  <r>
    <x v="2581"/>
    <x v="492"/>
    <x v="444"/>
    <x v="1"/>
    <x v="4"/>
    <x v="10"/>
    <x v="0"/>
    <x v="2374"/>
    <x v="1781"/>
    <s v="N/A"/>
    <x v="2"/>
    <x v="9"/>
    <x v="2414"/>
    <x v="0"/>
    <x v="0"/>
  </r>
  <r>
    <x v="2582"/>
    <x v="42"/>
    <x v="2"/>
    <x v="0"/>
    <x v="2"/>
    <x v="9"/>
    <x v="2"/>
    <x v="2375"/>
    <x v="427"/>
    <s v="N/A"/>
    <x v="3"/>
    <x v="17"/>
    <x v="2491"/>
    <x v="0"/>
    <x v="2"/>
  </r>
  <r>
    <x v="2583"/>
    <x v="412"/>
    <x v="346"/>
    <x v="1"/>
    <x v="1"/>
    <x v="3"/>
    <x v="0"/>
    <x v="2376"/>
    <x v="1782"/>
    <s v="N/A"/>
    <x v="1"/>
    <x v="1"/>
    <x v="2492"/>
    <x v="0"/>
    <x v="0"/>
  </r>
  <r>
    <x v="2584"/>
    <x v="81"/>
    <x v="166"/>
    <x v="0"/>
    <x v="1"/>
    <x v="1"/>
    <x v="0"/>
    <x v="2377"/>
    <x v="1783"/>
    <s v="N/A"/>
    <x v="1"/>
    <x v="2"/>
    <x v="2493"/>
    <x v="0"/>
    <x v="0"/>
  </r>
  <r>
    <x v="2585"/>
    <x v="25"/>
    <x v="257"/>
    <x v="0"/>
    <x v="2"/>
    <x v="4"/>
    <x v="2"/>
    <x v="2378"/>
    <x v="1784"/>
    <s v="N/A"/>
    <x v="5"/>
    <x v="14"/>
    <x v="2494"/>
    <x v="0"/>
    <x v="3"/>
  </r>
  <r>
    <x v="2586"/>
    <x v="48"/>
    <x v="774"/>
    <x v="0"/>
    <x v="2"/>
    <x v="4"/>
    <x v="1"/>
    <x v="2379"/>
    <x v="542"/>
    <s v="N/A"/>
    <x v="6"/>
    <x v="19"/>
    <x v="964"/>
    <x v="0"/>
    <x v="2"/>
  </r>
  <r>
    <x v="2587"/>
    <x v="130"/>
    <x v="157"/>
    <x v="1"/>
    <x v="2"/>
    <x v="6"/>
    <x v="0"/>
    <x v="2380"/>
    <x v="1785"/>
    <s v="N/A"/>
    <x v="3"/>
    <x v="7"/>
    <x v="2495"/>
    <x v="0"/>
    <x v="2"/>
  </r>
  <r>
    <x v="2588"/>
    <x v="36"/>
    <x v="197"/>
    <x v="1"/>
    <x v="2"/>
    <x v="9"/>
    <x v="2"/>
    <x v="2381"/>
    <x v="395"/>
    <s v="N/A"/>
    <x v="3"/>
    <x v="25"/>
    <x v="2496"/>
    <x v="0"/>
    <x v="3"/>
  </r>
  <r>
    <x v="2589"/>
    <x v="493"/>
    <x v="452"/>
    <x v="1"/>
    <x v="2"/>
    <x v="4"/>
    <x v="1"/>
    <x v="2382"/>
    <x v="109"/>
    <d v="2022-10-01T00:00:00"/>
    <x v="1"/>
    <x v="1"/>
    <x v="2497"/>
    <x v="0"/>
    <x v="1"/>
  </r>
  <r>
    <x v="2590"/>
    <x v="32"/>
    <x v="88"/>
    <x v="1"/>
    <x v="1"/>
    <x v="1"/>
    <x v="0"/>
    <x v="2383"/>
    <x v="1786"/>
    <s v="N/A"/>
    <x v="3"/>
    <x v="7"/>
    <x v="2498"/>
    <x v="0"/>
    <x v="2"/>
  </r>
  <r>
    <x v="2591"/>
    <x v="328"/>
    <x v="103"/>
    <x v="1"/>
    <x v="2"/>
    <x v="4"/>
    <x v="0"/>
    <x v="2384"/>
    <x v="1247"/>
    <s v="N/A"/>
    <x v="1"/>
    <x v="1"/>
    <x v="2499"/>
    <x v="0"/>
    <x v="0"/>
  </r>
  <r>
    <x v="2592"/>
    <x v="106"/>
    <x v="211"/>
    <x v="0"/>
    <x v="2"/>
    <x v="6"/>
    <x v="0"/>
    <x v="2385"/>
    <x v="1787"/>
    <s v="N/A"/>
    <x v="4"/>
    <x v="6"/>
    <x v="2500"/>
    <x v="0"/>
    <x v="2"/>
  </r>
  <r>
    <x v="2593"/>
    <x v="19"/>
    <x v="89"/>
    <x v="1"/>
    <x v="2"/>
    <x v="4"/>
    <x v="2"/>
    <x v="2386"/>
    <x v="1788"/>
    <d v="2018-05-06T00:00:00"/>
    <x v="1"/>
    <x v="18"/>
    <x v="2501"/>
    <x v="0"/>
    <x v="3"/>
  </r>
  <r>
    <x v="2594"/>
    <x v="416"/>
    <x v="506"/>
    <x v="0"/>
    <x v="1"/>
    <x v="1"/>
    <x v="3"/>
    <x v="2387"/>
    <x v="1789"/>
    <s v="N/A"/>
    <x v="3"/>
    <x v="17"/>
    <x v="2502"/>
    <x v="0"/>
    <x v="3"/>
  </r>
  <r>
    <x v="2595"/>
    <x v="372"/>
    <x v="36"/>
    <x v="1"/>
    <x v="5"/>
    <x v="21"/>
    <x v="0"/>
    <x v="2388"/>
    <x v="1790"/>
    <s v="N/A"/>
    <x v="0"/>
    <x v="10"/>
    <x v="2503"/>
    <x v="0"/>
    <x v="0"/>
  </r>
  <r>
    <x v="2596"/>
    <x v="419"/>
    <x v="678"/>
    <x v="1"/>
    <x v="2"/>
    <x v="9"/>
    <x v="0"/>
    <x v="2389"/>
    <x v="914"/>
    <s v="N/A"/>
    <x v="0"/>
    <x v="10"/>
    <x v="1169"/>
    <x v="0"/>
    <x v="3"/>
  </r>
  <r>
    <x v="2597"/>
    <x v="97"/>
    <x v="672"/>
    <x v="1"/>
    <x v="1"/>
    <x v="2"/>
    <x v="0"/>
    <x v="2390"/>
    <x v="1791"/>
    <s v="N/A"/>
    <x v="0"/>
    <x v="10"/>
    <x v="2504"/>
    <x v="0"/>
    <x v="3"/>
  </r>
  <r>
    <x v="2598"/>
    <x v="100"/>
    <x v="67"/>
    <x v="1"/>
    <x v="5"/>
    <x v="8"/>
    <x v="2"/>
    <x v="1916"/>
    <x v="622"/>
    <s v="N/A"/>
    <x v="2"/>
    <x v="16"/>
    <x v="2505"/>
    <x v="0"/>
    <x v="0"/>
  </r>
  <r>
    <x v="2599"/>
    <x v="311"/>
    <x v="95"/>
    <x v="1"/>
    <x v="2"/>
    <x v="6"/>
    <x v="1"/>
    <x v="2391"/>
    <x v="1792"/>
    <s v="N/A"/>
    <x v="0"/>
    <x v="0"/>
    <x v="2506"/>
    <x v="0"/>
    <x v="3"/>
  </r>
  <r>
    <x v="2600"/>
    <x v="47"/>
    <x v="176"/>
    <x v="0"/>
    <x v="2"/>
    <x v="9"/>
    <x v="1"/>
    <x v="2392"/>
    <x v="100"/>
    <s v="N/A"/>
    <x v="0"/>
    <x v="0"/>
    <x v="2507"/>
    <x v="0"/>
    <x v="1"/>
  </r>
  <r>
    <x v="2601"/>
    <x v="8"/>
    <x v="45"/>
    <x v="0"/>
    <x v="2"/>
    <x v="9"/>
    <x v="0"/>
    <x v="2393"/>
    <x v="1793"/>
    <s v="N/A"/>
    <x v="1"/>
    <x v="5"/>
    <x v="2508"/>
    <x v="0"/>
    <x v="2"/>
  </r>
  <r>
    <x v="2602"/>
    <x v="402"/>
    <x v="166"/>
    <x v="0"/>
    <x v="1"/>
    <x v="2"/>
    <x v="1"/>
    <x v="2394"/>
    <x v="1794"/>
    <s v="N/A"/>
    <x v="5"/>
    <x v="11"/>
    <x v="2509"/>
    <x v="0"/>
    <x v="3"/>
  </r>
  <r>
    <x v="2603"/>
    <x v="172"/>
    <x v="191"/>
    <x v="1"/>
    <x v="1"/>
    <x v="2"/>
    <x v="3"/>
    <x v="2395"/>
    <x v="848"/>
    <s v="N/A"/>
    <x v="3"/>
    <x v="4"/>
    <x v="2510"/>
    <x v="0"/>
    <x v="2"/>
  </r>
  <r>
    <x v="2604"/>
    <x v="179"/>
    <x v="418"/>
    <x v="1"/>
    <x v="1"/>
    <x v="3"/>
    <x v="0"/>
    <x v="2396"/>
    <x v="1795"/>
    <d v="2024-07-07T00:00:00"/>
    <x v="6"/>
    <x v="15"/>
    <x v="2511"/>
    <x v="0"/>
    <x v="0"/>
  </r>
  <r>
    <x v="2605"/>
    <x v="188"/>
    <x v="95"/>
    <x v="1"/>
    <x v="2"/>
    <x v="4"/>
    <x v="0"/>
    <x v="2397"/>
    <x v="1796"/>
    <s v="N/A"/>
    <x v="4"/>
    <x v="12"/>
    <x v="2512"/>
    <x v="0"/>
    <x v="2"/>
  </r>
  <r>
    <x v="2606"/>
    <x v="73"/>
    <x v="230"/>
    <x v="1"/>
    <x v="2"/>
    <x v="6"/>
    <x v="0"/>
    <x v="187"/>
    <x v="1797"/>
    <s v="N/A"/>
    <x v="1"/>
    <x v="5"/>
    <x v="2513"/>
    <x v="0"/>
    <x v="2"/>
  </r>
  <r>
    <x v="2607"/>
    <x v="100"/>
    <x v="775"/>
    <x v="1"/>
    <x v="2"/>
    <x v="4"/>
    <x v="0"/>
    <x v="2398"/>
    <x v="93"/>
    <s v="N/A"/>
    <x v="0"/>
    <x v="0"/>
    <x v="2514"/>
    <x v="0"/>
    <x v="2"/>
  </r>
  <r>
    <x v="2608"/>
    <x v="494"/>
    <x v="45"/>
    <x v="1"/>
    <x v="2"/>
    <x v="4"/>
    <x v="1"/>
    <x v="2399"/>
    <x v="308"/>
    <s v="N/A"/>
    <x v="0"/>
    <x v="13"/>
    <x v="1647"/>
    <x v="0"/>
    <x v="2"/>
  </r>
  <r>
    <x v="2609"/>
    <x v="53"/>
    <x v="235"/>
    <x v="1"/>
    <x v="4"/>
    <x v="10"/>
    <x v="1"/>
    <x v="2400"/>
    <x v="1798"/>
    <s v="N/A"/>
    <x v="6"/>
    <x v="19"/>
    <x v="2515"/>
    <x v="0"/>
    <x v="2"/>
  </r>
  <r>
    <x v="2610"/>
    <x v="33"/>
    <x v="115"/>
    <x v="1"/>
    <x v="2"/>
    <x v="4"/>
    <x v="3"/>
    <x v="2401"/>
    <x v="1184"/>
    <s v="N/A"/>
    <x v="3"/>
    <x v="17"/>
    <x v="2516"/>
    <x v="0"/>
    <x v="0"/>
  </r>
  <r>
    <x v="2611"/>
    <x v="42"/>
    <x v="384"/>
    <x v="0"/>
    <x v="1"/>
    <x v="3"/>
    <x v="0"/>
    <x v="2402"/>
    <x v="1799"/>
    <s v="N/A"/>
    <x v="4"/>
    <x v="12"/>
    <x v="2223"/>
    <x v="0"/>
    <x v="3"/>
  </r>
  <r>
    <x v="2612"/>
    <x v="18"/>
    <x v="95"/>
    <x v="0"/>
    <x v="2"/>
    <x v="6"/>
    <x v="0"/>
    <x v="2403"/>
    <x v="1800"/>
    <s v="N/A"/>
    <x v="0"/>
    <x v="0"/>
    <x v="2517"/>
    <x v="0"/>
    <x v="2"/>
  </r>
  <r>
    <x v="2613"/>
    <x v="25"/>
    <x v="516"/>
    <x v="0"/>
    <x v="1"/>
    <x v="1"/>
    <x v="0"/>
    <x v="2404"/>
    <x v="336"/>
    <s v="N/A"/>
    <x v="6"/>
    <x v="19"/>
    <x v="2518"/>
    <x v="0"/>
    <x v="2"/>
  </r>
  <r>
    <x v="2614"/>
    <x v="59"/>
    <x v="173"/>
    <x v="0"/>
    <x v="2"/>
    <x v="4"/>
    <x v="0"/>
    <x v="2405"/>
    <x v="236"/>
    <d v="2018-06-16T00:00:00"/>
    <x v="2"/>
    <x v="16"/>
    <x v="2519"/>
    <x v="0"/>
    <x v="0"/>
  </r>
  <r>
    <x v="2615"/>
    <x v="469"/>
    <x v="250"/>
    <x v="1"/>
    <x v="2"/>
    <x v="9"/>
    <x v="0"/>
    <x v="2406"/>
    <x v="1801"/>
    <s v="N/A"/>
    <x v="1"/>
    <x v="5"/>
    <x v="2520"/>
    <x v="0"/>
    <x v="2"/>
  </r>
  <r>
    <x v="2616"/>
    <x v="95"/>
    <x v="261"/>
    <x v="1"/>
    <x v="2"/>
    <x v="6"/>
    <x v="0"/>
    <x v="332"/>
    <x v="1517"/>
    <s v="N/A"/>
    <x v="6"/>
    <x v="19"/>
    <x v="2521"/>
    <x v="0"/>
    <x v="0"/>
  </r>
  <r>
    <x v="2617"/>
    <x v="321"/>
    <x v="300"/>
    <x v="0"/>
    <x v="7"/>
    <x v="15"/>
    <x v="0"/>
    <x v="2407"/>
    <x v="1586"/>
    <s v="N/A"/>
    <x v="0"/>
    <x v="10"/>
    <x v="2522"/>
    <x v="0"/>
    <x v="2"/>
  </r>
  <r>
    <x v="2618"/>
    <x v="119"/>
    <x v="14"/>
    <x v="1"/>
    <x v="2"/>
    <x v="4"/>
    <x v="1"/>
    <x v="2408"/>
    <x v="548"/>
    <s v="N/A"/>
    <x v="4"/>
    <x v="8"/>
    <x v="2523"/>
    <x v="0"/>
    <x v="1"/>
  </r>
  <r>
    <x v="2619"/>
    <x v="239"/>
    <x v="184"/>
    <x v="1"/>
    <x v="5"/>
    <x v="8"/>
    <x v="3"/>
    <x v="2409"/>
    <x v="1802"/>
    <s v="N/A"/>
    <x v="3"/>
    <x v="4"/>
    <x v="2524"/>
    <x v="0"/>
    <x v="3"/>
  </r>
  <r>
    <x v="2620"/>
    <x v="55"/>
    <x v="343"/>
    <x v="1"/>
    <x v="2"/>
    <x v="6"/>
    <x v="1"/>
    <x v="2410"/>
    <x v="982"/>
    <s v="N/A"/>
    <x v="0"/>
    <x v="0"/>
    <x v="2525"/>
    <x v="0"/>
    <x v="0"/>
  </r>
  <r>
    <x v="2621"/>
    <x v="223"/>
    <x v="157"/>
    <x v="0"/>
    <x v="1"/>
    <x v="3"/>
    <x v="0"/>
    <x v="2411"/>
    <x v="1394"/>
    <s v="N/A"/>
    <x v="1"/>
    <x v="1"/>
    <x v="2235"/>
    <x v="0"/>
    <x v="0"/>
  </r>
  <r>
    <x v="2622"/>
    <x v="95"/>
    <x v="157"/>
    <x v="1"/>
    <x v="2"/>
    <x v="4"/>
    <x v="2"/>
    <x v="2412"/>
    <x v="1803"/>
    <s v="N/A"/>
    <x v="6"/>
    <x v="15"/>
    <x v="2526"/>
    <x v="0"/>
    <x v="2"/>
  </r>
  <r>
    <x v="2623"/>
    <x v="206"/>
    <x v="543"/>
    <x v="0"/>
    <x v="2"/>
    <x v="6"/>
    <x v="0"/>
    <x v="2413"/>
    <x v="1306"/>
    <s v="N/A"/>
    <x v="2"/>
    <x v="16"/>
    <x v="2527"/>
    <x v="0"/>
    <x v="2"/>
  </r>
  <r>
    <x v="2624"/>
    <x v="168"/>
    <x v="10"/>
    <x v="1"/>
    <x v="2"/>
    <x v="9"/>
    <x v="0"/>
    <x v="2414"/>
    <x v="1804"/>
    <s v="N/A"/>
    <x v="6"/>
    <x v="15"/>
    <x v="2528"/>
    <x v="0"/>
    <x v="1"/>
  </r>
  <r>
    <x v="2625"/>
    <x v="46"/>
    <x v="36"/>
    <x v="0"/>
    <x v="2"/>
    <x v="4"/>
    <x v="0"/>
    <x v="2415"/>
    <x v="195"/>
    <d v="2019-03-10T00:00:00"/>
    <x v="4"/>
    <x v="6"/>
    <x v="2529"/>
    <x v="0"/>
    <x v="0"/>
  </r>
  <r>
    <x v="2626"/>
    <x v="46"/>
    <x v="62"/>
    <x v="0"/>
    <x v="2"/>
    <x v="9"/>
    <x v="2"/>
    <x v="2416"/>
    <x v="1418"/>
    <s v="N/A"/>
    <x v="1"/>
    <x v="18"/>
    <x v="2530"/>
    <x v="0"/>
    <x v="2"/>
  </r>
  <r>
    <x v="2627"/>
    <x v="244"/>
    <x v="183"/>
    <x v="0"/>
    <x v="2"/>
    <x v="6"/>
    <x v="0"/>
    <x v="2417"/>
    <x v="1805"/>
    <s v="N/A"/>
    <x v="0"/>
    <x v="13"/>
    <x v="2531"/>
    <x v="0"/>
    <x v="0"/>
  </r>
  <r>
    <x v="2628"/>
    <x v="154"/>
    <x v="682"/>
    <x v="1"/>
    <x v="2"/>
    <x v="6"/>
    <x v="0"/>
    <x v="2418"/>
    <x v="1806"/>
    <s v="N/A"/>
    <x v="1"/>
    <x v="5"/>
    <x v="2532"/>
    <x v="0"/>
    <x v="2"/>
  </r>
  <r>
    <x v="2629"/>
    <x v="440"/>
    <x v="271"/>
    <x v="1"/>
    <x v="2"/>
    <x v="9"/>
    <x v="0"/>
    <x v="2419"/>
    <x v="1807"/>
    <s v="N/A"/>
    <x v="0"/>
    <x v="10"/>
    <x v="2533"/>
    <x v="0"/>
    <x v="2"/>
  </r>
  <r>
    <x v="2630"/>
    <x v="16"/>
    <x v="288"/>
    <x v="0"/>
    <x v="1"/>
    <x v="2"/>
    <x v="0"/>
    <x v="2420"/>
    <x v="1808"/>
    <s v="N/A"/>
    <x v="1"/>
    <x v="1"/>
    <x v="2534"/>
    <x v="0"/>
    <x v="0"/>
  </r>
  <r>
    <x v="2631"/>
    <x v="172"/>
    <x v="773"/>
    <x v="0"/>
    <x v="2"/>
    <x v="4"/>
    <x v="0"/>
    <x v="2421"/>
    <x v="1559"/>
    <s v="N/A"/>
    <x v="1"/>
    <x v="5"/>
    <x v="2535"/>
    <x v="0"/>
    <x v="0"/>
  </r>
  <r>
    <x v="2632"/>
    <x v="495"/>
    <x v="237"/>
    <x v="0"/>
    <x v="1"/>
    <x v="1"/>
    <x v="0"/>
    <x v="1786"/>
    <x v="1809"/>
    <s v="N/A"/>
    <x v="1"/>
    <x v="5"/>
    <x v="2536"/>
    <x v="0"/>
    <x v="0"/>
  </r>
  <r>
    <x v="2633"/>
    <x v="234"/>
    <x v="324"/>
    <x v="0"/>
    <x v="2"/>
    <x v="9"/>
    <x v="0"/>
    <x v="989"/>
    <x v="1810"/>
    <s v="N/A"/>
    <x v="0"/>
    <x v="13"/>
    <x v="2537"/>
    <x v="0"/>
    <x v="2"/>
  </r>
  <r>
    <x v="2634"/>
    <x v="115"/>
    <x v="57"/>
    <x v="0"/>
    <x v="2"/>
    <x v="4"/>
    <x v="1"/>
    <x v="2422"/>
    <x v="728"/>
    <d v="2019-02-23T00:00:00"/>
    <x v="1"/>
    <x v="1"/>
    <x v="2538"/>
    <x v="0"/>
    <x v="1"/>
  </r>
  <r>
    <x v="2635"/>
    <x v="64"/>
    <x v="31"/>
    <x v="0"/>
    <x v="2"/>
    <x v="4"/>
    <x v="0"/>
    <x v="2423"/>
    <x v="574"/>
    <s v="N/A"/>
    <x v="6"/>
    <x v="15"/>
    <x v="2539"/>
    <x v="0"/>
    <x v="2"/>
  </r>
  <r>
    <x v="2636"/>
    <x v="247"/>
    <x v="96"/>
    <x v="1"/>
    <x v="2"/>
    <x v="6"/>
    <x v="0"/>
    <x v="2424"/>
    <x v="1811"/>
    <s v="N/A"/>
    <x v="2"/>
    <x v="3"/>
    <x v="2540"/>
    <x v="0"/>
    <x v="2"/>
  </r>
  <r>
    <x v="2637"/>
    <x v="13"/>
    <x v="496"/>
    <x v="0"/>
    <x v="0"/>
    <x v="0"/>
    <x v="0"/>
    <x v="2425"/>
    <x v="1653"/>
    <s v="N/A"/>
    <x v="2"/>
    <x v="16"/>
    <x v="2541"/>
    <x v="0"/>
    <x v="2"/>
  </r>
  <r>
    <x v="2638"/>
    <x v="143"/>
    <x v="738"/>
    <x v="1"/>
    <x v="0"/>
    <x v="0"/>
    <x v="0"/>
    <x v="2426"/>
    <x v="1601"/>
    <s v="N/A"/>
    <x v="3"/>
    <x v="7"/>
    <x v="2542"/>
    <x v="0"/>
    <x v="3"/>
  </r>
  <r>
    <x v="2639"/>
    <x v="86"/>
    <x v="36"/>
    <x v="1"/>
    <x v="6"/>
    <x v="19"/>
    <x v="0"/>
    <x v="2427"/>
    <x v="321"/>
    <s v="N/A"/>
    <x v="1"/>
    <x v="2"/>
    <x v="2543"/>
    <x v="0"/>
    <x v="2"/>
  </r>
  <r>
    <x v="2640"/>
    <x v="79"/>
    <x v="776"/>
    <x v="0"/>
    <x v="2"/>
    <x v="4"/>
    <x v="2"/>
    <x v="2428"/>
    <x v="1812"/>
    <s v="N/A"/>
    <x v="6"/>
    <x v="21"/>
    <x v="2544"/>
    <x v="0"/>
    <x v="1"/>
  </r>
  <r>
    <x v="2641"/>
    <x v="315"/>
    <x v="458"/>
    <x v="0"/>
    <x v="2"/>
    <x v="9"/>
    <x v="1"/>
    <x v="2429"/>
    <x v="1813"/>
    <s v="N/A"/>
    <x v="0"/>
    <x v="10"/>
    <x v="2545"/>
    <x v="0"/>
    <x v="1"/>
  </r>
  <r>
    <x v="2642"/>
    <x v="199"/>
    <x v="198"/>
    <x v="0"/>
    <x v="2"/>
    <x v="9"/>
    <x v="0"/>
    <x v="2430"/>
    <x v="407"/>
    <s v="N/A"/>
    <x v="0"/>
    <x v="10"/>
    <x v="2546"/>
    <x v="0"/>
    <x v="0"/>
  </r>
  <r>
    <x v="2643"/>
    <x v="70"/>
    <x v="199"/>
    <x v="1"/>
    <x v="3"/>
    <x v="18"/>
    <x v="2"/>
    <x v="2431"/>
    <x v="583"/>
    <s v="N/A"/>
    <x v="1"/>
    <x v="2"/>
    <x v="2547"/>
    <x v="0"/>
    <x v="3"/>
  </r>
  <r>
    <x v="2644"/>
    <x v="54"/>
    <x v="157"/>
    <x v="1"/>
    <x v="1"/>
    <x v="3"/>
    <x v="0"/>
    <x v="2432"/>
    <x v="29"/>
    <s v="N/A"/>
    <x v="1"/>
    <x v="5"/>
    <x v="2548"/>
    <x v="0"/>
    <x v="0"/>
  </r>
  <r>
    <x v="2645"/>
    <x v="42"/>
    <x v="96"/>
    <x v="1"/>
    <x v="2"/>
    <x v="4"/>
    <x v="0"/>
    <x v="2433"/>
    <x v="1070"/>
    <s v="N/A"/>
    <x v="0"/>
    <x v="10"/>
    <x v="2549"/>
    <x v="0"/>
    <x v="2"/>
  </r>
  <r>
    <x v="2646"/>
    <x v="110"/>
    <x v="60"/>
    <x v="1"/>
    <x v="2"/>
    <x v="9"/>
    <x v="0"/>
    <x v="2434"/>
    <x v="27"/>
    <s v="N/A"/>
    <x v="3"/>
    <x v="4"/>
    <x v="2550"/>
    <x v="0"/>
    <x v="0"/>
  </r>
  <r>
    <x v="2647"/>
    <x v="496"/>
    <x v="777"/>
    <x v="1"/>
    <x v="7"/>
    <x v="16"/>
    <x v="0"/>
    <x v="2435"/>
    <x v="549"/>
    <d v="2018-01-25T00:00:00"/>
    <x v="3"/>
    <x v="7"/>
    <x v="2551"/>
    <x v="0"/>
    <x v="3"/>
  </r>
  <r>
    <x v="2648"/>
    <x v="116"/>
    <x v="140"/>
    <x v="1"/>
    <x v="2"/>
    <x v="6"/>
    <x v="3"/>
    <x v="37"/>
    <x v="1681"/>
    <s v="N/A"/>
    <x v="3"/>
    <x v="4"/>
    <x v="2552"/>
    <x v="0"/>
    <x v="3"/>
  </r>
  <r>
    <x v="2649"/>
    <x v="137"/>
    <x v="193"/>
    <x v="1"/>
    <x v="2"/>
    <x v="9"/>
    <x v="1"/>
    <x v="2436"/>
    <x v="1814"/>
    <s v="N/A"/>
    <x v="4"/>
    <x v="12"/>
    <x v="2553"/>
    <x v="0"/>
    <x v="0"/>
  </r>
  <r>
    <x v="2650"/>
    <x v="16"/>
    <x v="94"/>
    <x v="1"/>
    <x v="2"/>
    <x v="4"/>
    <x v="0"/>
    <x v="2437"/>
    <x v="1815"/>
    <s v="N/A"/>
    <x v="4"/>
    <x v="8"/>
    <x v="2554"/>
    <x v="0"/>
    <x v="0"/>
  </r>
  <r>
    <x v="2651"/>
    <x v="106"/>
    <x v="556"/>
    <x v="0"/>
    <x v="2"/>
    <x v="6"/>
    <x v="0"/>
    <x v="2438"/>
    <x v="622"/>
    <s v="N/A"/>
    <x v="1"/>
    <x v="5"/>
    <x v="2555"/>
    <x v="0"/>
    <x v="0"/>
  </r>
  <r>
    <x v="2652"/>
    <x v="147"/>
    <x v="36"/>
    <x v="0"/>
    <x v="2"/>
    <x v="4"/>
    <x v="1"/>
    <x v="2439"/>
    <x v="1816"/>
    <s v="N/A"/>
    <x v="4"/>
    <x v="12"/>
    <x v="2556"/>
    <x v="0"/>
    <x v="0"/>
  </r>
  <r>
    <x v="2653"/>
    <x v="230"/>
    <x v="778"/>
    <x v="1"/>
    <x v="2"/>
    <x v="4"/>
    <x v="0"/>
    <x v="2440"/>
    <x v="942"/>
    <s v="N/A"/>
    <x v="1"/>
    <x v="5"/>
    <x v="2557"/>
    <x v="0"/>
    <x v="2"/>
  </r>
  <r>
    <x v="2654"/>
    <x v="150"/>
    <x v="145"/>
    <x v="0"/>
    <x v="2"/>
    <x v="9"/>
    <x v="3"/>
    <x v="2441"/>
    <x v="948"/>
    <s v="N/A"/>
    <x v="3"/>
    <x v="4"/>
    <x v="2558"/>
    <x v="0"/>
    <x v="2"/>
  </r>
  <r>
    <x v="2655"/>
    <x v="497"/>
    <x v="504"/>
    <x v="1"/>
    <x v="2"/>
    <x v="6"/>
    <x v="0"/>
    <x v="2300"/>
    <x v="412"/>
    <s v="N/A"/>
    <x v="0"/>
    <x v="10"/>
    <x v="2559"/>
    <x v="0"/>
    <x v="0"/>
  </r>
  <r>
    <x v="2656"/>
    <x v="277"/>
    <x v="369"/>
    <x v="1"/>
    <x v="2"/>
    <x v="4"/>
    <x v="1"/>
    <x v="2442"/>
    <x v="921"/>
    <s v="N/A"/>
    <x v="4"/>
    <x v="8"/>
    <x v="2560"/>
    <x v="0"/>
    <x v="0"/>
  </r>
  <r>
    <x v="2657"/>
    <x v="498"/>
    <x v="17"/>
    <x v="0"/>
    <x v="2"/>
    <x v="4"/>
    <x v="0"/>
    <x v="336"/>
    <x v="106"/>
    <s v="N/A"/>
    <x v="3"/>
    <x v="7"/>
    <x v="2561"/>
    <x v="0"/>
    <x v="2"/>
  </r>
  <r>
    <x v="2658"/>
    <x v="231"/>
    <x v="45"/>
    <x v="1"/>
    <x v="7"/>
    <x v="20"/>
    <x v="2"/>
    <x v="107"/>
    <x v="1817"/>
    <s v="N/A"/>
    <x v="6"/>
    <x v="21"/>
    <x v="2562"/>
    <x v="0"/>
    <x v="0"/>
  </r>
  <r>
    <x v="2659"/>
    <x v="57"/>
    <x v="265"/>
    <x v="1"/>
    <x v="2"/>
    <x v="9"/>
    <x v="0"/>
    <x v="2443"/>
    <x v="148"/>
    <s v="N/A"/>
    <x v="1"/>
    <x v="18"/>
    <x v="2563"/>
    <x v="0"/>
    <x v="1"/>
  </r>
  <r>
    <x v="2660"/>
    <x v="110"/>
    <x v="10"/>
    <x v="1"/>
    <x v="2"/>
    <x v="4"/>
    <x v="0"/>
    <x v="2444"/>
    <x v="1818"/>
    <s v="N/A"/>
    <x v="3"/>
    <x v="7"/>
    <x v="2564"/>
    <x v="0"/>
    <x v="2"/>
  </r>
  <r>
    <x v="2661"/>
    <x v="234"/>
    <x v="14"/>
    <x v="0"/>
    <x v="2"/>
    <x v="6"/>
    <x v="0"/>
    <x v="818"/>
    <x v="1819"/>
    <s v="N/A"/>
    <x v="1"/>
    <x v="1"/>
    <x v="2565"/>
    <x v="0"/>
    <x v="0"/>
  </r>
  <r>
    <x v="2662"/>
    <x v="7"/>
    <x v="232"/>
    <x v="0"/>
    <x v="1"/>
    <x v="2"/>
    <x v="1"/>
    <x v="2445"/>
    <x v="1820"/>
    <s v="N/A"/>
    <x v="6"/>
    <x v="19"/>
    <x v="2566"/>
    <x v="0"/>
    <x v="1"/>
  </r>
  <r>
    <x v="2663"/>
    <x v="499"/>
    <x v="467"/>
    <x v="1"/>
    <x v="2"/>
    <x v="6"/>
    <x v="0"/>
    <x v="2094"/>
    <x v="1347"/>
    <s v="N/A"/>
    <x v="1"/>
    <x v="5"/>
    <x v="2567"/>
    <x v="0"/>
    <x v="0"/>
  </r>
  <r>
    <x v="2664"/>
    <x v="65"/>
    <x v="779"/>
    <x v="0"/>
    <x v="7"/>
    <x v="15"/>
    <x v="2"/>
    <x v="2446"/>
    <x v="1303"/>
    <s v="N/A"/>
    <x v="6"/>
    <x v="15"/>
    <x v="2568"/>
    <x v="0"/>
    <x v="2"/>
  </r>
  <r>
    <x v="2665"/>
    <x v="431"/>
    <x v="509"/>
    <x v="1"/>
    <x v="6"/>
    <x v="19"/>
    <x v="0"/>
    <x v="2447"/>
    <x v="36"/>
    <s v="N/A"/>
    <x v="1"/>
    <x v="2"/>
    <x v="2569"/>
    <x v="0"/>
    <x v="0"/>
  </r>
  <r>
    <x v="2666"/>
    <x v="87"/>
    <x v="527"/>
    <x v="1"/>
    <x v="2"/>
    <x v="6"/>
    <x v="1"/>
    <x v="2448"/>
    <x v="1821"/>
    <s v="N/A"/>
    <x v="1"/>
    <x v="1"/>
    <x v="2570"/>
    <x v="0"/>
    <x v="1"/>
  </r>
  <r>
    <x v="2667"/>
    <x v="64"/>
    <x v="35"/>
    <x v="0"/>
    <x v="5"/>
    <x v="8"/>
    <x v="0"/>
    <x v="2449"/>
    <x v="1822"/>
    <s v="N/A"/>
    <x v="1"/>
    <x v="5"/>
    <x v="2571"/>
    <x v="0"/>
    <x v="0"/>
  </r>
  <r>
    <x v="2668"/>
    <x v="50"/>
    <x v="255"/>
    <x v="0"/>
    <x v="1"/>
    <x v="1"/>
    <x v="0"/>
    <x v="2450"/>
    <x v="984"/>
    <s v="N/A"/>
    <x v="1"/>
    <x v="1"/>
    <x v="2572"/>
    <x v="0"/>
    <x v="0"/>
  </r>
  <r>
    <x v="2669"/>
    <x v="19"/>
    <x v="153"/>
    <x v="0"/>
    <x v="1"/>
    <x v="1"/>
    <x v="0"/>
    <x v="2451"/>
    <x v="901"/>
    <s v="N/A"/>
    <x v="2"/>
    <x v="3"/>
    <x v="2573"/>
    <x v="0"/>
    <x v="3"/>
  </r>
  <r>
    <x v="2670"/>
    <x v="135"/>
    <x v="317"/>
    <x v="0"/>
    <x v="2"/>
    <x v="4"/>
    <x v="0"/>
    <x v="420"/>
    <x v="1823"/>
    <s v="N/A"/>
    <x v="6"/>
    <x v="19"/>
    <x v="2574"/>
    <x v="0"/>
    <x v="0"/>
  </r>
  <r>
    <x v="2671"/>
    <x v="72"/>
    <x v="31"/>
    <x v="0"/>
    <x v="2"/>
    <x v="4"/>
    <x v="0"/>
    <x v="998"/>
    <x v="1283"/>
    <s v="N/A"/>
    <x v="1"/>
    <x v="5"/>
    <x v="2575"/>
    <x v="0"/>
    <x v="0"/>
  </r>
  <r>
    <x v="2672"/>
    <x v="75"/>
    <x v="136"/>
    <x v="1"/>
    <x v="2"/>
    <x v="6"/>
    <x v="0"/>
    <x v="2452"/>
    <x v="603"/>
    <s v="N/A"/>
    <x v="0"/>
    <x v="13"/>
    <x v="2576"/>
    <x v="0"/>
    <x v="0"/>
  </r>
  <r>
    <x v="2673"/>
    <x v="254"/>
    <x v="209"/>
    <x v="1"/>
    <x v="1"/>
    <x v="2"/>
    <x v="2"/>
    <x v="2453"/>
    <x v="1381"/>
    <s v="N/A"/>
    <x v="3"/>
    <x v="17"/>
    <x v="2577"/>
    <x v="0"/>
    <x v="0"/>
  </r>
  <r>
    <x v="2674"/>
    <x v="27"/>
    <x v="141"/>
    <x v="0"/>
    <x v="1"/>
    <x v="1"/>
    <x v="0"/>
    <x v="2454"/>
    <x v="120"/>
    <s v="N/A"/>
    <x v="6"/>
    <x v="15"/>
    <x v="2578"/>
    <x v="0"/>
    <x v="0"/>
  </r>
  <r>
    <x v="2675"/>
    <x v="28"/>
    <x v="446"/>
    <x v="1"/>
    <x v="2"/>
    <x v="9"/>
    <x v="0"/>
    <x v="2455"/>
    <x v="1824"/>
    <s v="N/A"/>
    <x v="1"/>
    <x v="2"/>
    <x v="2579"/>
    <x v="0"/>
    <x v="2"/>
  </r>
  <r>
    <x v="2676"/>
    <x v="18"/>
    <x v="738"/>
    <x v="1"/>
    <x v="2"/>
    <x v="9"/>
    <x v="0"/>
    <x v="2456"/>
    <x v="854"/>
    <s v="N/A"/>
    <x v="0"/>
    <x v="0"/>
    <x v="2580"/>
    <x v="0"/>
    <x v="3"/>
  </r>
  <r>
    <x v="2677"/>
    <x v="106"/>
    <x v="317"/>
    <x v="1"/>
    <x v="2"/>
    <x v="9"/>
    <x v="0"/>
    <x v="2457"/>
    <x v="1825"/>
    <s v="N/A"/>
    <x v="1"/>
    <x v="5"/>
    <x v="2581"/>
    <x v="0"/>
    <x v="2"/>
  </r>
  <r>
    <x v="2678"/>
    <x v="24"/>
    <x v="230"/>
    <x v="0"/>
    <x v="2"/>
    <x v="9"/>
    <x v="0"/>
    <x v="2458"/>
    <x v="1775"/>
    <s v="N/A"/>
    <x v="1"/>
    <x v="5"/>
    <x v="2582"/>
    <x v="0"/>
    <x v="0"/>
  </r>
  <r>
    <x v="2679"/>
    <x v="48"/>
    <x v="184"/>
    <x v="1"/>
    <x v="6"/>
    <x v="11"/>
    <x v="1"/>
    <x v="2459"/>
    <x v="1826"/>
    <d v="2019-03-19T00:00:00"/>
    <x v="1"/>
    <x v="1"/>
    <x v="2583"/>
    <x v="0"/>
    <x v="1"/>
  </r>
  <r>
    <x v="2680"/>
    <x v="19"/>
    <x v="513"/>
    <x v="1"/>
    <x v="2"/>
    <x v="6"/>
    <x v="2"/>
    <x v="2460"/>
    <x v="1708"/>
    <s v="N/A"/>
    <x v="6"/>
    <x v="15"/>
    <x v="2584"/>
    <x v="0"/>
    <x v="3"/>
  </r>
  <r>
    <x v="2681"/>
    <x v="356"/>
    <x v="45"/>
    <x v="1"/>
    <x v="2"/>
    <x v="4"/>
    <x v="1"/>
    <x v="2461"/>
    <x v="48"/>
    <s v="N/A"/>
    <x v="6"/>
    <x v="19"/>
    <x v="2585"/>
    <x v="0"/>
    <x v="1"/>
  </r>
  <r>
    <x v="2682"/>
    <x v="370"/>
    <x v="556"/>
    <x v="0"/>
    <x v="2"/>
    <x v="6"/>
    <x v="0"/>
    <x v="2462"/>
    <x v="1827"/>
    <s v="N/A"/>
    <x v="3"/>
    <x v="17"/>
    <x v="2586"/>
    <x v="0"/>
    <x v="2"/>
  </r>
  <r>
    <x v="2683"/>
    <x v="271"/>
    <x v="773"/>
    <x v="1"/>
    <x v="2"/>
    <x v="4"/>
    <x v="0"/>
    <x v="2463"/>
    <x v="1801"/>
    <s v="N/A"/>
    <x v="1"/>
    <x v="1"/>
    <x v="2587"/>
    <x v="0"/>
    <x v="2"/>
  </r>
  <r>
    <x v="2684"/>
    <x v="232"/>
    <x v="516"/>
    <x v="1"/>
    <x v="7"/>
    <x v="16"/>
    <x v="0"/>
    <x v="623"/>
    <x v="563"/>
    <s v="N/A"/>
    <x v="6"/>
    <x v="15"/>
    <x v="2588"/>
    <x v="0"/>
    <x v="2"/>
  </r>
  <r>
    <x v="2685"/>
    <x v="24"/>
    <x v="84"/>
    <x v="0"/>
    <x v="1"/>
    <x v="2"/>
    <x v="0"/>
    <x v="2464"/>
    <x v="1828"/>
    <s v="N/A"/>
    <x v="4"/>
    <x v="6"/>
    <x v="2589"/>
    <x v="0"/>
    <x v="2"/>
  </r>
  <r>
    <x v="2686"/>
    <x v="244"/>
    <x v="543"/>
    <x v="1"/>
    <x v="2"/>
    <x v="6"/>
    <x v="0"/>
    <x v="2465"/>
    <x v="1829"/>
    <s v="N/A"/>
    <x v="1"/>
    <x v="5"/>
    <x v="2590"/>
    <x v="0"/>
    <x v="0"/>
  </r>
  <r>
    <x v="2687"/>
    <x v="268"/>
    <x v="780"/>
    <x v="0"/>
    <x v="2"/>
    <x v="4"/>
    <x v="0"/>
    <x v="37"/>
    <x v="1830"/>
    <s v="N/A"/>
    <x v="0"/>
    <x v="0"/>
    <x v="2591"/>
    <x v="0"/>
    <x v="2"/>
  </r>
  <r>
    <x v="2688"/>
    <x v="500"/>
    <x v="781"/>
    <x v="1"/>
    <x v="2"/>
    <x v="6"/>
    <x v="2"/>
    <x v="2466"/>
    <x v="1782"/>
    <s v="N/A"/>
    <x v="3"/>
    <x v="17"/>
    <x v="2592"/>
    <x v="0"/>
    <x v="3"/>
  </r>
  <r>
    <x v="2689"/>
    <x v="97"/>
    <x v="92"/>
    <x v="0"/>
    <x v="2"/>
    <x v="9"/>
    <x v="0"/>
    <x v="2467"/>
    <x v="1619"/>
    <s v="N/A"/>
    <x v="0"/>
    <x v="10"/>
    <x v="2593"/>
    <x v="0"/>
    <x v="3"/>
  </r>
  <r>
    <x v="2690"/>
    <x v="24"/>
    <x v="302"/>
    <x v="1"/>
    <x v="2"/>
    <x v="4"/>
    <x v="0"/>
    <x v="2468"/>
    <x v="1831"/>
    <s v="N/A"/>
    <x v="1"/>
    <x v="5"/>
    <x v="2594"/>
    <x v="0"/>
    <x v="2"/>
  </r>
  <r>
    <x v="2691"/>
    <x v="174"/>
    <x v="17"/>
    <x v="0"/>
    <x v="2"/>
    <x v="6"/>
    <x v="0"/>
    <x v="2469"/>
    <x v="1832"/>
    <s v="N/A"/>
    <x v="6"/>
    <x v="15"/>
    <x v="2595"/>
    <x v="0"/>
    <x v="0"/>
  </r>
  <r>
    <x v="2692"/>
    <x v="38"/>
    <x v="244"/>
    <x v="1"/>
    <x v="5"/>
    <x v="8"/>
    <x v="3"/>
    <x v="506"/>
    <x v="0"/>
    <d v="2021-08-25T00:00:00"/>
    <x v="2"/>
    <x v="16"/>
    <x v="2596"/>
    <x v="0"/>
    <x v="3"/>
  </r>
  <r>
    <x v="2693"/>
    <x v="69"/>
    <x v="459"/>
    <x v="1"/>
    <x v="2"/>
    <x v="6"/>
    <x v="0"/>
    <x v="2470"/>
    <x v="1833"/>
    <s v="N/A"/>
    <x v="3"/>
    <x v="7"/>
    <x v="2597"/>
    <x v="0"/>
    <x v="2"/>
  </r>
  <r>
    <x v="2694"/>
    <x v="501"/>
    <x v="456"/>
    <x v="1"/>
    <x v="2"/>
    <x v="4"/>
    <x v="1"/>
    <x v="2471"/>
    <x v="1314"/>
    <s v="N/A"/>
    <x v="0"/>
    <x v="0"/>
    <x v="2598"/>
    <x v="0"/>
    <x v="0"/>
  </r>
  <r>
    <x v="2695"/>
    <x v="27"/>
    <x v="251"/>
    <x v="1"/>
    <x v="2"/>
    <x v="9"/>
    <x v="0"/>
    <x v="2472"/>
    <x v="1834"/>
    <s v="N/A"/>
    <x v="3"/>
    <x v="7"/>
    <x v="2599"/>
    <x v="0"/>
    <x v="2"/>
  </r>
  <r>
    <x v="2696"/>
    <x v="19"/>
    <x v="782"/>
    <x v="0"/>
    <x v="2"/>
    <x v="9"/>
    <x v="0"/>
    <x v="2473"/>
    <x v="977"/>
    <s v="N/A"/>
    <x v="3"/>
    <x v="17"/>
    <x v="2600"/>
    <x v="0"/>
    <x v="2"/>
  </r>
  <r>
    <x v="2697"/>
    <x v="67"/>
    <x v="167"/>
    <x v="0"/>
    <x v="1"/>
    <x v="1"/>
    <x v="1"/>
    <x v="1800"/>
    <x v="1835"/>
    <s v="N/A"/>
    <x v="0"/>
    <x v="10"/>
    <x v="2601"/>
    <x v="0"/>
    <x v="0"/>
  </r>
  <r>
    <x v="2698"/>
    <x v="55"/>
    <x v="31"/>
    <x v="0"/>
    <x v="2"/>
    <x v="9"/>
    <x v="0"/>
    <x v="2474"/>
    <x v="1269"/>
    <s v="N/A"/>
    <x v="1"/>
    <x v="5"/>
    <x v="2602"/>
    <x v="0"/>
    <x v="2"/>
  </r>
  <r>
    <x v="2699"/>
    <x v="50"/>
    <x v="570"/>
    <x v="0"/>
    <x v="1"/>
    <x v="3"/>
    <x v="0"/>
    <x v="2475"/>
    <x v="42"/>
    <s v="N/A"/>
    <x v="3"/>
    <x v="7"/>
    <x v="2603"/>
    <x v="0"/>
    <x v="3"/>
  </r>
  <r>
    <x v="2700"/>
    <x v="502"/>
    <x v="254"/>
    <x v="1"/>
    <x v="2"/>
    <x v="4"/>
    <x v="3"/>
    <x v="2476"/>
    <x v="236"/>
    <s v="N/A"/>
    <x v="3"/>
    <x v="17"/>
    <x v="2604"/>
    <x v="0"/>
    <x v="3"/>
  </r>
  <r>
    <x v="2701"/>
    <x v="106"/>
    <x v="451"/>
    <x v="1"/>
    <x v="2"/>
    <x v="9"/>
    <x v="0"/>
    <x v="1300"/>
    <x v="434"/>
    <s v="N/A"/>
    <x v="4"/>
    <x v="6"/>
    <x v="2605"/>
    <x v="0"/>
    <x v="3"/>
  </r>
  <r>
    <x v="2702"/>
    <x v="211"/>
    <x v="572"/>
    <x v="0"/>
    <x v="2"/>
    <x v="4"/>
    <x v="0"/>
    <x v="2477"/>
    <x v="1825"/>
    <s v="N/A"/>
    <x v="6"/>
    <x v="21"/>
    <x v="2606"/>
    <x v="0"/>
    <x v="2"/>
  </r>
  <r>
    <x v="2703"/>
    <x v="50"/>
    <x v="434"/>
    <x v="1"/>
    <x v="1"/>
    <x v="2"/>
    <x v="0"/>
    <x v="2478"/>
    <x v="140"/>
    <s v="N/A"/>
    <x v="2"/>
    <x v="3"/>
    <x v="2607"/>
    <x v="0"/>
    <x v="0"/>
  </r>
  <r>
    <x v="2704"/>
    <x v="211"/>
    <x v="751"/>
    <x v="1"/>
    <x v="2"/>
    <x v="6"/>
    <x v="0"/>
    <x v="2479"/>
    <x v="1836"/>
    <s v="N/A"/>
    <x v="3"/>
    <x v="7"/>
    <x v="2608"/>
    <x v="0"/>
    <x v="2"/>
  </r>
  <r>
    <x v="2705"/>
    <x v="57"/>
    <x v="117"/>
    <x v="1"/>
    <x v="1"/>
    <x v="1"/>
    <x v="0"/>
    <x v="2480"/>
    <x v="1175"/>
    <d v="2023-09-09T00:00:00"/>
    <x v="6"/>
    <x v="15"/>
    <x v="2609"/>
    <x v="0"/>
    <x v="1"/>
  </r>
  <r>
    <x v="2706"/>
    <x v="51"/>
    <x v="31"/>
    <x v="1"/>
    <x v="2"/>
    <x v="4"/>
    <x v="1"/>
    <x v="2481"/>
    <x v="1300"/>
    <s v="N/A"/>
    <x v="0"/>
    <x v="13"/>
    <x v="2610"/>
    <x v="0"/>
    <x v="1"/>
  </r>
  <r>
    <x v="2707"/>
    <x v="249"/>
    <x v="188"/>
    <x v="1"/>
    <x v="2"/>
    <x v="6"/>
    <x v="2"/>
    <x v="2482"/>
    <x v="1837"/>
    <s v="N/A"/>
    <x v="1"/>
    <x v="2"/>
    <x v="2611"/>
    <x v="0"/>
    <x v="3"/>
  </r>
  <r>
    <x v="2708"/>
    <x v="75"/>
    <x v="783"/>
    <x v="1"/>
    <x v="2"/>
    <x v="9"/>
    <x v="0"/>
    <x v="2483"/>
    <x v="1003"/>
    <s v="N/A"/>
    <x v="3"/>
    <x v="17"/>
    <x v="2612"/>
    <x v="0"/>
    <x v="2"/>
  </r>
  <r>
    <x v="2709"/>
    <x v="205"/>
    <x v="556"/>
    <x v="1"/>
    <x v="2"/>
    <x v="6"/>
    <x v="0"/>
    <x v="2484"/>
    <x v="1838"/>
    <s v="N/A"/>
    <x v="1"/>
    <x v="5"/>
    <x v="2613"/>
    <x v="0"/>
    <x v="1"/>
  </r>
  <r>
    <x v="2710"/>
    <x v="271"/>
    <x v="337"/>
    <x v="1"/>
    <x v="2"/>
    <x v="9"/>
    <x v="0"/>
    <x v="2485"/>
    <x v="1839"/>
    <s v="N/A"/>
    <x v="1"/>
    <x v="5"/>
    <x v="2614"/>
    <x v="0"/>
    <x v="2"/>
  </r>
  <r>
    <x v="2711"/>
    <x v="239"/>
    <x v="337"/>
    <x v="1"/>
    <x v="2"/>
    <x v="6"/>
    <x v="0"/>
    <x v="2486"/>
    <x v="390"/>
    <s v="N/A"/>
    <x v="4"/>
    <x v="6"/>
    <x v="2615"/>
    <x v="0"/>
    <x v="2"/>
  </r>
  <r>
    <x v="2712"/>
    <x v="108"/>
    <x v="536"/>
    <x v="0"/>
    <x v="7"/>
    <x v="20"/>
    <x v="0"/>
    <x v="2487"/>
    <x v="1840"/>
    <s v="N/A"/>
    <x v="3"/>
    <x v="7"/>
    <x v="2616"/>
    <x v="0"/>
    <x v="2"/>
  </r>
  <r>
    <x v="2713"/>
    <x v="24"/>
    <x v="326"/>
    <x v="0"/>
    <x v="2"/>
    <x v="4"/>
    <x v="0"/>
    <x v="2488"/>
    <x v="1722"/>
    <s v="N/A"/>
    <x v="2"/>
    <x v="3"/>
    <x v="2617"/>
    <x v="0"/>
    <x v="0"/>
  </r>
  <r>
    <x v="2714"/>
    <x v="4"/>
    <x v="82"/>
    <x v="0"/>
    <x v="2"/>
    <x v="6"/>
    <x v="0"/>
    <x v="2489"/>
    <x v="826"/>
    <s v="N/A"/>
    <x v="1"/>
    <x v="5"/>
    <x v="2618"/>
    <x v="0"/>
    <x v="2"/>
  </r>
  <r>
    <x v="2715"/>
    <x v="245"/>
    <x v="784"/>
    <x v="0"/>
    <x v="2"/>
    <x v="9"/>
    <x v="0"/>
    <x v="2490"/>
    <x v="1841"/>
    <s v="N/A"/>
    <x v="1"/>
    <x v="5"/>
    <x v="2619"/>
    <x v="0"/>
    <x v="0"/>
  </r>
  <r>
    <x v="2716"/>
    <x v="175"/>
    <x v="129"/>
    <x v="1"/>
    <x v="2"/>
    <x v="6"/>
    <x v="0"/>
    <x v="157"/>
    <x v="1719"/>
    <s v="N/A"/>
    <x v="0"/>
    <x v="10"/>
    <x v="2620"/>
    <x v="0"/>
    <x v="2"/>
  </r>
  <r>
    <x v="2717"/>
    <x v="95"/>
    <x v="45"/>
    <x v="1"/>
    <x v="2"/>
    <x v="4"/>
    <x v="2"/>
    <x v="2491"/>
    <x v="1842"/>
    <s v="N/A"/>
    <x v="1"/>
    <x v="2"/>
    <x v="2621"/>
    <x v="0"/>
    <x v="2"/>
  </r>
  <r>
    <x v="2718"/>
    <x v="412"/>
    <x v="785"/>
    <x v="1"/>
    <x v="2"/>
    <x v="6"/>
    <x v="1"/>
    <x v="2492"/>
    <x v="799"/>
    <s v="N/A"/>
    <x v="0"/>
    <x v="13"/>
    <x v="2622"/>
    <x v="0"/>
    <x v="2"/>
  </r>
  <r>
    <x v="2719"/>
    <x v="66"/>
    <x v="223"/>
    <x v="0"/>
    <x v="2"/>
    <x v="6"/>
    <x v="2"/>
    <x v="2493"/>
    <x v="1843"/>
    <s v="N/A"/>
    <x v="1"/>
    <x v="2"/>
    <x v="2623"/>
    <x v="0"/>
    <x v="0"/>
  </r>
  <r>
    <x v="2720"/>
    <x v="50"/>
    <x v="64"/>
    <x v="1"/>
    <x v="3"/>
    <x v="22"/>
    <x v="0"/>
    <x v="2494"/>
    <x v="190"/>
    <d v="2024-04-01T00:00:00"/>
    <x v="3"/>
    <x v="7"/>
    <x v="2624"/>
    <x v="0"/>
    <x v="2"/>
  </r>
  <r>
    <x v="2721"/>
    <x v="217"/>
    <x v="254"/>
    <x v="0"/>
    <x v="1"/>
    <x v="3"/>
    <x v="0"/>
    <x v="2495"/>
    <x v="1844"/>
    <s v="N/A"/>
    <x v="3"/>
    <x v="4"/>
    <x v="2625"/>
    <x v="0"/>
    <x v="0"/>
  </r>
  <r>
    <x v="2722"/>
    <x v="442"/>
    <x v="225"/>
    <x v="0"/>
    <x v="1"/>
    <x v="3"/>
    <x v="2"/>
    <x v="2496"/>
    <x v="737"/>
    <s v="N/A"/>
    <x v="6"/>
    <x v="15"/>
    <x v="2626"/>
    <x v="0"/>
    <x v="0"/>
  </r>
  <r>
    <x v="2723"/>
    <x v="479"/>
    <x v="82"/>
    <x v="0"/>
    <x v="1"/>
    <x v="1"/>
    <x v="0"/>
    <x v="2497"/>
    <x v="1458"/>
    <s v="N/A"/>
    <x v="1"/>
    <x v="1"/>
    <x v="2627"/>
    <x v="0"/>
    <x v="1"/>
  </r>
  <r>
    <x v="2724"/>
    <x v="76"/>
    <x v="507"/>
    <x v="0"/>
    <x v="2"/>
    <x v="4"/>
    <x v="0"/>
    <x v="908"/>
    <x v="185"/>
    <s v="N/A"/>
    <x v="0"/>
    <x v="0"/>
    <x v="2628"/>
    <x v="0"/>
    <x v="1"/>
  </r>
  <r>
    <x v="2725"/>
    <x v="19"/>
    <x v="738"/>
    <x v="1"/>
    <x v="2"/>
    <x v="4"/>
    <x v="3"/>
    <x v="2498"/>
    <x v="1045"/>
    <d v="2018-03-01T00:00:00"/>
    <x v="2"/>
    <x v="24"/>
    <x v="2629"/>
    <x v="0"/>
    <x v="3"/>
  </r>
  <r>
    <x v="2726"/>
    <x v="73"/>
    <x v="60"/>
    <x v="0"/>
    <x v="2"/>
    <x v="6"/>
    <x v="1"/>
    <x v="2499"/>
    <x v="1845"/>
    <s v="N/A"/>
    <x v="0"/>
    <x v="10"/>
    <x v="2630"/>
    <x v="0"/>
    <x v="2"/>
  </r>
  <r>
    <x v="2727"/>
    <x v="503"/>
    <x v="699"/>
    <x v="0"/>
    <x v="1"/>
    <x v="1"/>
    <x v="0"/>
    <x v="2500"/>
    <x v="1846"/>
    <d v="2024-01-12T00:00:00"/>
    <x v="1"/>
    <x v="1"/>
    <x v="2631"/>
    <x v="0"/>
    <x v="2"/>
  </r>
  <r>
    <x v="2728"/>
    <x v="167"/>
    <x v="589"/>
    <x v="0"/>
    <x v="2"/>
    <x v="4"/>
    <x v="0"/>
    <x v="2013"/>
    <x v="1847"/>
    <s v="N/A"/>
    <x v="4"/>
    <x v="6"/>
    <x v="2632"/>
    <x v="0"/>
    <x v="0"/>
  </r>
  <r>
    <x v="2729"/>
    <x v="233"/>
    <x v="582"/>
    <x v="0"/>
    <x v="1"/>
    <x v="1"/>
    <x v="0"/>
    <x v="2501"/>
    <x v="496"/>
    <s v="N/A"/>
    <x v="1"/>
    <x v="5"/>
    <x v="2633"/>
    <x v="0"/>
    <x v="2"/>
  </r>
  <r>
    <x v="2730"/>
    <x v="16"/>
    <x v="60"/>
    <x v="0"/>
    <x v="1"/>
    <x v="2"/>
    <x v="1"/>
    <x v="2502"/>
    <x v="1053"/>
    <s v="N/A"/>
    <x v="1"/>
    <x v="1"/>
    <x v="2634"/>
    <x v="0"/>
    <x v="0"/>
  </r>
  <r>
    <x v="2731"/>
    <x v="45"/>
    <x v="317"/>
    <x v="1"/>
    <x v="5"/>
    <x v="21"/>
    <x v="0"/>
    <x v="2503"/>
    <x v="1848"/>
    <s v="N/A"/>
    <x v="1"/>
    <x v="5"/>
    <x v="2635"/>
    <x v="0"/>
    <x v="2"/>
  </r>
  <r>
    <x v="2732"/>
    <x v="207"/>
    <x v="786"/>
    <x v="0"/>
    <x v="2"/>
    <x v="9"/>
    <x v="1"/>
    <x v="2504"/>
    <x v="623"/>
    <s v="N/A"/>
    <x v="4"/>
    <x v="8"/>
    <x v="2636"/>
    <x v="0"/>
    <x v="2"/>
  </r>
  <r>
    <x v="2733"/>
    <x v="52"/>
    <x v="50"/>
    <x v="0"/>
    <x v="2"/>
    <x v="6"/>
    <x v="2"/>
    <x v="2505"/>
    <x v="1663"/>
    <s v="N/A"/>
    <x v="3"/>
    <x v="4"/>
    <x v="2637"/>
    <x v="0"/>
    <x v="3"/>
  </r>
  <r>
    <x v="2734"/>
    <x v="16"/>
    <x v="57"/>
    <x v="1"/>
    <x v="4"/>
    <x v="10"/>
    <x v="0"/>
    <x v="2506"/>
    <x v="674"/>
    <s v="N/A"/>
    <x v="0"/>
    <x v="0"/>
    <x v="2638"/>
    <x v="0"/>
    <x v="3"/>
  </r>
  <r>
    <x v="2735"/>
    <x v="233"/>
    <x v="325"/>
    <x v="1"/>
    <x v="2"/>
    <x v="6"/>
    <x v="0"/>
    <x v="2507"/>
    <x v="105"/>
    <s v="N/A"/>
    <x v="3"/>
    <x v="7"/>
    <x v="2639"/>
    <x v="0"/>
    <x v="2"/>
  </r>
  <r>
    <x v="2736"/>
    <x v="267"/>
    <x v="173"/>
    <x v="1"/>
    <x v="3"/>
    <x v="22"/>
    <x v="1"/>
    <x v="2508"/>
    <x v="1849"/>
    <s v="N/A"/>
    <x v="0"/>
    <x v="13"/>
    <x v="2640"/>
    <x v="0"/>
    <x v="2"/>
  </r>
  <r>
    <x v="2737"/>
    <x v="100"/>
    <x v="636"/>
    <x v="1"/>
    <x v="4"/>
    <x v="17"/>
    <x v="1"/>
    <x v="2509"/>
    <x v="1612"/>
    <s v="N/A"/>
    <x v="0"/>
    <x v="0"/>
    <x v="2641"/>
    <x v="0"/>
    <x v="3"/>
  </r>
  <r>
    <x v="2738"/>
    <x v="330"/>
    <x v="136"/>
    <x v="1"/>
    <x v="2"/>
    <x v="6"/>
    <x v="0"/>
    <x v="2510"/>
    <x v="258"/>
    <s v="N/A"/>
    <x v="4"/>
    <x v="8"/>
    <x v="2642"/>
    <x v="0"/>
    <x v="2"/>
  </r>
  <r>
    <x v="2739"/>
    <x v="46"/>
    <x v="702"/>
    <x v="1"/>
    <x v="2"/>
    <x v="6"/>
    <x v="0"/>
    <x v="2472"/>
    <x v="1850"/>
    <s v="N/A"/>
    <x v="3"/>
    <x v="7"/>
    <x v="2643"/>
    <x v="0"/>
    <x v="2"/>
  </r>
  <r>
    <x v="2740"/>
    <x v="89"/>
    <x v="92"/>
    <x v="0"/>
    <x v="1"/>
    <x v="1"/>
    <x v="3"/>
    <x v="2008"/>
    <x v="574"/>
    <d v="2019-07-20T00:00:00"/>
    <x v="3"/>
    <x v="4"/>
    <x v="2644"/>
    <x v="0"/>
    <x v="3"/>
  </r>
  <r>
    <x v="2741"/>
    <x v="117"/>
    <x v="749"/>
    <x v="1"/>
    <x v="2"/>
    <x v="4"/>
    <x v="2"/>
    <x v="2511"/>
    <x v="1250"/>
    <s v="N/A"/>
    <x v="6"/>
    <x v="15"/>
    <x v="2645"/>
    <x v="0"/>
    <x v="2"/>
  </r>
  <r>
    <x v="2742"/>
    <x v="331"/>
    <x v="627"/>
    <x v="1"/>
    <x v="2"/>
    <x v="6"/>
    <x v="0"/>
    <x v="2512"/>
    <x v="1851"/>
    <s v="N/A"/>
    <x v="4"/>
    <x v="6"/>
    <x v="2646"/>
    <x v="0"/>
    <x v="0"/>
  </r>
  <r>
    <x v="2743"/>
    <x v="341"/>
    <x v="787"/>
    <x v="1"/>
    <x v="7"/>
    <x v="20"/>
    <x v="1"/>
    <x v="2513"/>
    <x v="838"/>
    <s v="N/A"/>
    <x v="4"/>
    <x v="8"/>
    <x v="2647"/>
    <x v="0"/>
    <x v="1"/>
  </r>
  <r>
    <x v="2744"/>
    <x v="57"/>
    <x v="157"/>
    <x v="1"/>
    <x v="2"/>
    <x v="6"/>
    <x v="0"/>
    <x v="2514"/>
    <x v="1852"/>
    <s v="N/A"/>
    <x v="1"/>
    <x v="2"/>
    <x v="2648"/>
    <x v="0"/>
    <x v="2"/>
  </r>
  <r>
    <x v="2745"/>
    <x v="6"/>
    <x v="317"/>
    <x v="1"/>
    <x v="2"/>
    <x v="4"/>
    <x v="1"/>
    <x v="2515"/>
    <x v="1142"/>
    <s v="N/A"/>
    <x v="0"/>
    <x v="10"/>
    <x v="2649"/>
    <x v="0"/>
    <x v="1"/>
  </r>
  <r>
    <x v="2746"/>
    <x v="50"/>
    <x v="330"/>
    <x v="0"/>
    <x v="2"/>
    <x v="4"/>
    <x v="2"/>
    <x v="2516"/>
    <x v="108"/>
    <s v="N/A"/>
    <x v="6"/>
    <x v="21"/>
    <x v="2650"/>
    <x v="0"/>
    <x v="3"/>
  </r>
  <r>
    <x v="2747"/>
    <x v="72"/>
    <x v="323"/>
    <x v="1"/>
    <x v="3"/>
    <x v="18"/>
    <x v="1"/>
    <x v="2517"/>
    <x v="573"/>
    <s v="N/A"/>
    <x v="1"/>
    <x v="1"/>
    <x v="2651"/>
    <x v="0"/>
    <x v="2"/>
  </r>
  <r>
    <x v="2748"/>
    <x v="306"/>
    <x v="14"/>
    <x v="0"/>
    <x v="2"/>
    <x v="4"/>
    <x v="1"/>
    <x v="2518"/>
    <x v="740"/>
    <d v="2022-11-17T00:00:00"/>
    <x v="4"/>
    <x v="12"/>
    <x v="2652"/>
    <x v="0"/>
    <x v="1"/>
  </r>
  <r>
    <x v="2749"/>
    <x v="24"/>
    <x v="96"/>
    <x v="0"/>
    <x v="2"/>
    <x v="9"/>
    <x v="2"/>
    <x v="2519"/>
    <x v="38"/>
    <s v="N/A"/>
    <x v="6"/>
    <x v="21"/>
    <x v="2653"/>
    <x v="0"/>
    <x v="2"/>
  </r>
  <r>
    <x v="2750"/>
    <x v="50"/>
    <x v="788"/>
    <x v="1"/>
    <x v="2"/>
    <x v="6"/>
    <x v="1"/>
    <x v="2520"/>
    <x v="1227"/>
    <s v="N/A"/>
    <x v="1"/>
    <x v="1"/>
    <x v="2232"/>
    <x v="0"/>
    <x v="0"/>
  </r>
  <r>
    <x v="2751"/>
    <x v="133"/>
    <x v="789"/>
    <x v="1"/>
    <x v="1"/>
    <x v="2"/>
    <x v="0"/>
    <x v="2521"/>
    <x v="1853"/>
    <d v="2024-01-15T00:00:00"/>
    <x v="1"/>
    <x v="5"/>
    <x v="2654"/>
    <x v="0"/>
    <x v="2"/>
  </r>
  <r>
    <x v="2752"/>
    <x v="223"/>
    <x v="2"/>
    <x v="1"/>
    <x v="2"/>
    <x v="4"/>
    <x v="1"/>
    <x v="2522"/>
    <x v="1854"/>
    <s v="N/A"/>
    <x v="6"/>
    <x v="19"/>
    <x v="2655"/>
    <x v="0"/>
    <x v="3"/>
  </r>
  <r>
    <x v="2753"/>
    <x v="57"/>
    <x v="155"/>
    <x v="0"/>
    <x v="6"/>
    <x v="19"/>
    <x v="0"/>
    <x v="2523"/>
    <x v="398"/>
    <s v="N/A"/>
    <x v="5"/>
    <x v="14"/>
    <x v="2656"/>
    <x v="0"/>
    <x v="1"/>
  </r>
  <r>
    <x v="2754"/>
    <x v="172"/>
    <x v="49"/>
    <x v="1"/>
    <x v="2"/>
    <x v="4"/>
    <x v="0"/>
    <x v="2524"/>
    <x v="1855"/>
    <s v="N/A"/>
    <x v="5"/>
    <x v="11"/>
    <x v="2657"/>
    <x v="0"/>
    <x v="2"/>
  </r>
  <r>
    <x v="2755"/>
    <x v="79"/>
    <x v="790"/>
    <x v="1"/>
    <x v="2"/>
    <x v="9"/>
    <x v="1"/>
    <x v="2525"/>
    <x v="450"/>
    <s v="N/A"/>
    <x v="0"/>
    <x v="0"/>
    <x v="2658"/>
    <x v="0"/>
    <x v="0"/>
  </r>
  <r>
    <x v="2756"/>
    <x v="218"/>
    <x v="199"/>
    <x v="0"/>
    <x v="2"/>
    <x v="6"/>
    <x v="1"/>
    <x v="2418"/>
    <x v="1830"/>
    <s v="N/A"/>
    <x v="0"/>
    <x v="13"/>
    <x v="2659"/>
    <x v="0"/>
    <x v="0"/>
  </r>
  <r>
    <x v="2757"/>
    <x v="267"/>
    <x v="411"/>
    <x v="0"/>
    <x v="2"/>
    <x v="4"/>
    <x v="0"/>
    <x v="2526"/>
    <x v="1713"/>
    <s v="N/A"/>
    <x v="0"/>
    <x v="10"/>
    <x v="2660"/>
    <x v="0"/>
    <x v="2"/>
  </r>
  <r>
    <x v="2758"/>
    <x v="95"/>
    <x v="488"/>
    <x v="1"/>
    <x v="2"/>
    <x v="4"/>
    <x v="3"/>
    <x v="2527"/>
    <x v="1856"/>
    <s v="N/A"/>
    <x v="3"/>
    <x v="4"/>
    <x v="2661"/>
    <x v="0"/>
    <x v="3"/>
  </r>
  <r>
    <x v="2759"/>
    <x v="210"/>
    <x v="347"/>
    <x v="0"/>
    <x v="2"/>
    <x v="6"/>
    <x v="1"/>
    <x v="2528"/>
    <x v="1857"/>
    <s v="N/A"/>
    <x v="0"/>
    <x v="13"/>
    <x v="2662"/>
    <x v="0"/>
    <x v="3"/>
  </r>
  <r>
    <x v="2760"/>
    <x v="87"/>
    <x v="681"/>
    <x v="1"/>
    <x v="2"/>
    <x v="6"/>
    <x v="0"/>
    <x v="2529"/>
    <x v="1068"/>
    <s v="N/A"/>
    <x v="5"/>
    <x v="14"/>
    <x v="2663"/>
    <x v="0"/>
    <x v="2"/>
  </r>
  <r>
    <x v="2761"/>
    <x v="412"/>
    <x v="62"/>
    <x v="0"/>
    <x v="2"/>
    <x v="6"/>
    <x v="1"/>
    <x v="1373"/>
    <x v="1759"/>
    <s v="N/A"/>
    <x v="0"/>
    <x v="13"/>
    <x v="2664"/>
    <x v="0"/>
    <x v="1"/>
  </r>
  <r>
    <x v="2762"/>
    <x v="280"/>
    <x v="791"/>
    <x v="0"/>
    <x v="1"/>
    <x v="1"/>
    <x v="0"/>
    <x v="419"/>
    <x v="896"/>
    <s v="N/A"/>
    <x v="4"/>
    <x v="6"/>
    <x v="2665"/>
    <x v="0"/>
    <x v="2"/>
  </r>
  <r>
    <x v="2763"/>
    <x v="44"/>
    <x v="18"/>
    <x v="1"/>
    <x v="7"/>
    <x v="20"/>
    <x v="2"/>
    <x v="2530"/>
    <x v="273"/>
    <s v="N/A"/>
    <x v="2"/>
    <x v="16"/>
    <x v="2666"/>
    <x v="0"/>
    <x v="3"/>
  </r>
  <r>
    <x v="2764"/>
    <x v="504"/>
    <x v="268"/>
    <x v="0"/>
    <x v="2"/>
    <x v="4"/>
    <x v="0"/>
    <x v="2531"/>
    <x v="1858"/>
    <d v="2018-01-16T00:00:00"/>
    <x v="1"/>
    <x v="2"/>
    <x v="2667"/>
    <x v="0"/>
    <x v="2"/>
  </r>
  <r>
    <x v="2765"/>
    <x v="177"/>
    <x v="118"/>
    <x v="1"/>
    <x v="2"/>
    <x v="4"/>
    <x v="1"/>
    <x v="2532"/>
    <x v="1859"/>
    <s v="N/A"/>
    <x v="0"/>
    <x v="0"/>
    <x v="2668"/>
    <x v="0"/>
    <x v="1"/>
  </r>
  <r>
    <x v="2766"/>
    <x v="15"/>
    <x v="235"/>
    <x v="1"/>
    <x v="2"/>
    <x v="6"/>
    <x v="1"/>
    <x v="2533"/>
    <x v="1291"/>
    <s v="N/A"/>
    <x v="1"/>
    <x v="1"/>
    <x v="1699"/>
    <x v="0"/>
    <x v="0"/>
  </r>
  <r>
    <x v="2767"/>
    <x v="356"/>
    <x v="792"/>
    <x v="1"/>
    <x v="5"/>
    <x v="8"/>
    <x v="0"/>
    <x v="2534"/>
    <x v="429"/>
    <s v="N/A"/>
    <x v="1"/>
    <x v="1"/>
    <x v="2669"/>
    <x v="0"/>
    <x v="2"/>
  </r>
  <r>
    <x v="2768"/>
    <x v="80"/>
    <x v="511"/>
    <x v="1"/>
    <x v="2"/>
    <x v="4"/>
    <x v="0"/>
    <x v="2535"/>
    <x v="1860"/>
    <s v="N/A"/>
    <x v="4"/>
    <x v="12"/>
    <x v="2670"/>
    <x v="0"/>
    <x v="0"/>
  </r>
  <r>
    <x v="2769"/>
    <x v="97"/>
    <x v="154"/>
    <x v="1"/>
    <x v="1"/>
    <x v="1"/>
    <x v="0"/>
    <x v="2536"/>
    <x v="1861"/>
    <s v="N/A"/>
    <x v="5"/>
    <x v="11"/>
    <x v="2671"/>
    <x v="0"/>
    <x v="2"/>
  </r>
  <r>
    <x v="2770"/>
    <x v="425"/>
    <x v="10"/>
    <x v="1"/>
    <x v="4"/>
    <x v="17"/>
    <x v="0"/>
    <x v="2537"/>
    <x v="1862"/>
    <s v="N/A"/>
    <x v="0"/>
    <x v="13"/>
    <x v="2672"/>
    <x v="0"/>
    <x v="2"/>
  </r>
  <r>
    <x v="2771"/>
    <x v="18"/>
    <x v="18"/>
    <x v="1"/>
    <x v="2"/>
    <x v="4"/>
    <x v="1"/>
    <x v="2538"/>
    <x v="1590"/>
    <s v="N/A"/>
    <x v="0"/>
    <x v="13"/>
    <x v="2673"/>
    <x v="0"/>
    <x v="0"/>
  </r>
  <r>
    <x v="2772"/>
    <x v="480"/>
    <x v="137"/>
    <x v="1"/>
    <x v="2"/>
    <x v="9"/>
    <x v="3"/>
    <x v="1160"/>
    <x v="1863"/>
    <s v="N/A"/>
    <x v="0"/>
    <x v="23"/>
    <x v="2674"/>
    <x v="0"/>
    <x v="2"/>
  </r>
  <r>
    <x v="2773"/>
    <x v="258"/>
    <x v="793"/>
    <x v="1"/>
    <x v="2"/>
    <x v="9"/>
    <x v="1"/>
    <x v="2539"/>
    <x v="178"/>
    <s v="N/A"/>
    <x v="4"/>
    <x v="12"/>
    <x v="2675"/>
    <x v="0"/>
    <x v="1"/>
  </r>
  <r>
    <x v="2774"/>
    <x v="41"/>
    <x v="380"/>
    <x v="1"/>
    <x v="7"/>
    <x v="16"/>
    <x v="1"/>
    <x v="2540"/>
    <x v="1864"/>
    <s v="N/A"/>
    <x v="6"/>
    <x v="19"/>
    <x v="2676"/>
    <x v="0"/>
    <x v="1"/>
  </r>
  <r>
    <x v="2775"/>
    <x v="301"/>
    <x v="427"/>
    <x v="1"/>
    <x v="2"/>
    <x v="4"/>
    <x v="0"/>
    <x v="2525"/>
    <x v="1865"/>
    <d v="2019-05-07T00:00:00"/>
    <x v="4"/>
    <x v="8"/>
    <x v="2677"/>
    <x v="0"/>
    <x v="0"/>
  </r>
  <r>
    <x v="2776"/>
    <x v="8"/>
    <x v="568"/>
    <x v="0"/>
    <x v="2"/>
    <x v="4"/>
    <x v="1"/>
    <x v="2541"/>
    <x v="1158"/>
    <s v="N/A"/>
    <x v="0"/>
    <x v="10"/>
    <x v="2678"/>
    <x v="0"/>
    <x v="2"/>
  </r>
  <r>
    <x v="2777"/>
    <x v="225"/>
    <x v="321"/>
    <x v="0"/>
    <x v="6"/>
    <x v="11"/>
    <x v="0"/>
    <x v="2542"/>
    <x v="1647"/>
    <s v="N/A"/>
    <x v="0"/>
    <x v="10"/>
    <x v="2679"/>
    <x v="0"/>
    <x v="2"/>
  </r>
  <r>
    <x v="2778"/>
    <x v="91"/>
    <x v="647"/>
    <x v="0"/>
    <x v="6"/>
    <x v="11"/>
    <x v="0"/>
    <x v="2543"/>
    <x v="685"/>
    <s v="N/A"/>
    <x v="0"/>
    <x v="13"/>
    <x v="2680"/>
    <x v="0"/>
    <x v="2"/>
  </r>
  <r>
    <x v="2779"/>
    <x v="46"/>
    <x v="36"/>
    <x v="0"/>
    <x v="2"/>
    <x v="6"/>
    <x v="0"/>
    <x v="2544"/>
    <x v="1820"/>
    <s v="N/A"/>
    <x v="3"/>
    <x v="7"/>
    <x v="2681"/>
    <x v="0"/>
    <x v="0"/>
  </r>
  <r>
    <x v="2780"/>
    <x v="16"/>
    <x v="117"/>
    <x v="0"/>
    <x v="2"/>
    <x v="9"/>
    <x v="2"/>
    <x v="2545"/>
    <x v="41"/>
    <s v="N/A"/>
    <x v="3"/>
    <x v="17"/>
    <x v="2682"/>
    <x v="0"/>
    <x v="3"/>
  </r>
  <r>
    <x v="2781"/>
    <x v="474"/>
    <x v="317"/>
    <x v="1"/>
    <x v="1"/>
    <x v="2"/>
    <x v="0"/>
    <x v="2546"/>
    <x v="1304"/>
    <s v="N/A"/>
    <x v="1"/>
    <x v="1"/>
    <x v="2683"/>
    <x v="0"/>
    <x v="2"/>
  </r>
  <r>
    <x v="2782"/>
    <x v="67"/>
    <x v="102"/>
    <x v="1"/>
    <x v="2"/>
    <x v="4"/>
    <x v="0"/>
    <x v="2547"/>
    <x v="180"/>
    <s v="N/A"/>
    <x v="3"/>
    <x v="7"/>
    <x v="2684"/>
    <x v="0"/>
    <x v="2"/>
  </r>
  <r>
    <x v="2783"/>
    <x v="35"/>
    <x v="342"/>
    <x v="0"/>
    <x v="2"/>
    <x v="9"/>
    <x v="0"/>
    <x v="2357"/>
    <x v="475"/>
    <s v="N/A"/>
    <x v="1"/>
    <x v="5"/>
    <x v="2685"/>
    <x v="0"/>
    <x v="2"/>
  </r>
  <r>
    <x v="2784"/>
    <x v="57"/>
    <x v="588"/>
    <x v="1"/>
    <x v="2"/>
    <x v="4"/>
    <x v="2"/>
    <x v="2548"/>
    <x v="1144"/>
    <s v="N/A"/>
    <x v="5"/>
    <x v="14"/>
    <x v="2686"/>
    <x v="0"/>
    <x v="2"/>
  </r>
  <r>
    <x v="2785"/>
    <x v="209"/>
    <x v="671"/>
    <x v="1"/>
    <x v="2"/>
    <x v="9"/>
    <x v="0"/>
    <x v="2549"/>
    <x v="252"/>
    <s v="N/A"/>
    <x v="1"/>
    <x v="1"/>
    <x v="2687"/>
    <x v="0"/>
    <x v="3"/>
  </r>
  <r>
    <x v="2786"/>
    <x v="38"/>
    <x v="320"/>
    <x v="0"/>
    <x v="0"/>
    <x v="23"/>
    <x v="1"/>
    <x v="2550"/>
    <x v="1239"/>
    <s v="N/A"/>
    <x v="6"/>
    <x v="19"/>
    <x v="2688"/>
    <x v="0"/>
    <x v="0"/>
  </r>
  <r>
    <x v="2787"/>
    <x v="505"/>
    <x v="305"/>
    <x v="0"/>
    <x v="4"/>
    <x v="17"/>
    <x v="1"/>
    <x v="185"/>
    <x v="1866"/>
    <d v="2021-09-17T00:00:00"/>
    <x v="0"/>
    <x v="0"/>
    <x v="2689"/>
    <x v="0"/>
    <x v="1"/>
  </r>
  <r>
    <x v="2788"/>
    <x v="33"/>
    <x v="209"/>
    <x v="0"/>
    <x v="2"/>
    <x v="9"/>
    <x v="3"/>
    <x v="2551"/>
    <x v="1867"/>
    <s v="N/A"/>
    <x v="2"/>
    <x v="16"/>
    <x v="2690"/>
    <x v="0"/>
    <x v="3"/>
  </r>
  <r>
    <x v="2789"/>
    <x v="287"/>
    <x v="30"/>
    <x v="0"/>
    <x v="2"/>
    <x v="6"/>
    <x v="0"/>
    <x v="2552"/>
    <x v="368"/>
    <s v="N/A"/>
    <x v="4"/>
    <x v="22"/>
    <x v="2691"/>
    <x v="0"/>
    <x v="2"/>
  </r>
  <r>
    <x v="2790"/>
    <x v="8"/>
    <x v="45"/>
    <x v="0"/>
    <x v="3"/>
    <x v="22"/>
    <x v="0"/>
    <x v="971"/>
    <x v="1868"/>
    <s v="N/A"/>
    <x v="1"/>
    <x v="5"/>
    <x v="2692"/>
    <x v="0"/>
    <x v="2"/>
  </r>
  <r>
    <x v="2791"/>
    <x v="27"/>
    <x v="84"/>
    <x v="0"/>
    <x v="2"/>
    <x v="9"/>
    <x v="0"/>
    <x v="2553"/>
    <x v="1869"/>
    <s v="N/A"/>
    <x v="3"/>
    <x v="7"/>
    <x v="2693"/>
    <x v="0"/>
    <x v="2"/>
  </r>
  <r>
    <x v="2792"/>
    <x v="50"/>
    <x v="447"/>
    <x v="1"/>
    <x v="2"/>
    <x v="6"/>
    <x v="1"/>
    <x v="2554"/>
    <x v="745"/>
    <s v="N/A"/>
    <x v="5"/>
    <x v="11"/>
    <x v="2694"/>
    <x v="0"/>
    <x v="0"/>
  </r>
  <r>
    <x v="2793"/>
    <x v="343"/>
    <x v="794"/>
    <x v="1"/>
    <x v="2"/>
    <x v="4"/>
    <x v="0"/>
    <x v="2555"/>
    <x v="1870"/>
    <s v="N/A"/>
    <x v="1"/>
    <x v="2"/>
    <x v="2695"/>
    <x v="0"/>
    <x v="2"/>
  </r>
  <r>
    <x v="2794"/>
    <x v="179"/>
    <x v="349"/>
    <x v="0"/>
    <x v="2"/>
    <x v="9"/>
    <x v="1"/>
    <x v="2556"/>
    <x v="825"/>
    <s v="N/A"/>
    <x v="0"/>
    <x v="0"/>
    <x v="2696"/>
    <x v="0"/>
    <x v="0"/>
  </r>
  <r>
    <x v="2795"/>
    <x v="271"/>
    <x v="96"/>
    <x v="0"/>
    <x v="2"/>
    <x v="9"/>
    <x v="3"/>
    <x v="2557"/>
    <x v="928"/>
    <s v="N/A"/>
    <x v="3"/>
    <x v="4"/>
    <x v="2697"/>
    <x v="0"/>
    <x v="2"/>
  </r>
  <r>
    <x v="2796"/>
    <x v="25"/>
    <x v="482"/>
    <x v="1"/>
    <x v="2"/>
    <x v="4"/>
    <x v="2"/>
    <x v="2558"/>
    <x v="1285"/>
    <s v="N/A"/>
    <x v="1"/>
    <x v="2"/>
    <x v="2698"/>
    <x v="0"/>
    <x v="3"/>
  </r>
  <r>
    <x v="2797"/>
    <x v="271"/>
    <x v="406"/>
    <x v="1"/>
    <x v="4"/>
    <x v="17"/>
    <x v="3"/>
    <x v="2559"/>
    <x v="1589"/>
    <s v="N/A"/>
    <x v="2"/>
    <x v="16"/>
    <x v="2699"/>
    <x v="0"/>
    <x v="3"/>
  </r>
  <r>
    <x v="2798"/>
    <x v="65"/>
    <x v="22"/>
    <x v="0"/>
    <x v="3"/>
    <x v="5"/>
    <x v="0"/>
    <x v="2560"/>
    <x v="1074"/>
    <s v="N/A"/>
    <x v="4"/>
    <x v="8"/>
    <x v="2700"/>
    <x v="0"/>
    <x v="3"/>
  </r>
  <r>
    <x v="2799"/>
    <x v="328"/>
    <x v="10"/>
    <x v="1"/>
    <x v="2"/>
    <x v="9"/>
    <x v="0"/>
    <x v="2561"/>
    <x v="1117"/>
    <s v="N/A"/>
    <x v="0"/>
    <x v="0"/>
    <x v="2701"/>
    <x v="0"/>
    <x v="0"/>
  </r>
  <r>
    <x v="2800"/>
    <x v="170"/>
    <x v="317"/>
    <x v="1"/>
    <x v="2"/>
    <x v="6"/>
    <x v="2"/>
    <x v="2562"/>
    <x v="715"/>
    <s v="N/A"/>
    <x v="6"/>
    <x v="15"/>
    <x v="2702"/>
    <x v="0"/>
    <x v="2"/>
  </r>
  <r>
    <x v="2801"/>
    <x v="57"/>
    <x v="50"/>
    <x v="1"/>
    <x v="2"/>
    <x v="4"/>
    <x v="0"/>
    <x v="1694"/>
    <x v="700"/>
    <s v="N/A"/>
    <x v="1"/>
    <x v="5"/>
    <x v="2703"/>
    <x v="0"/>
    <x v="2"/>
  </r>
  <r>
    <x v="2802"/>
    <x v="3"/>
    <x v="291"/>
    <x v="1"/>
    <x v="2"/>
    <x v="9"/>
    <x v="1"/>
    <x v="952"/>
    <x v="1871"/>
    <s v="N/A"/>
    <x v="0"/>
    <x v="0"/>
    <x v="1909"/>
    <x v="0"/>
    <x v="2"/>
  </r>
  <r>
    <x v="2803"/>
    <x v="502"/>
    <x v="26"/>
    <x v="0"/>
    <x v="2"/>
    <x v="9"/>
    <x v="2"/>
    <x v="2230"/>
    <x v="1872"/>
    <s v="N/A"/>
    <x v="6"/>
    <x v="15"/>
    <x v="2704"/>
    <x v="0"/>
    <x v="0"/>
  </r>
  <r>
    <x v="2804"/>
    <x v="64"/>
    <x v="566"/>
    <x v="0"/>
    <x v="5"/>
    <x v="13"/>
    <x v="0"/>
    <x v="2563"/>
    <x v="1224"/>
    <s v="N/A"/>
    <x v="1"/>
    <x v="5"/>
    <x v="2705"/>
    <x v="0"/>
    <x v="2"/>
  </r>
  <r>
    <x v="2805"/>
    <x v="12"/>
    <x v="88"/>
    <x v="1"/>
    <x v="2"/>
    <x v="4"/>
    <x v="0"/>
    <x v="2564"/>
    <x v="1873"/>
    <s v="N/A"/>
    <x v="2"/>
    <x v="9"/>
    <x v="2706"/>
    <x v="0"/>
    <x v="2"/>
  </r>
  <r>
    <x v="2806"/>
    <x v="44"/>
    <x v="387"/>
    <x v="0"/>
    <x v="2"/>
    <x v="9"/>
    <x v="1"/>
    <x v="2565"/>
    <x v="556"/>
    <s v="N/A"/>
    <x v="0"/>
    <x v="0"/>
    <x v="2707"/>
    <x v="0"/>
    <x v="2"/>
  </r>
  <r>
    <x v="2807"/>
    <x v="3"/>
    <x v="10"/>
    <x v="1"/>
    <x v="2"/>
    <x v="4"/>
    <x v="2"/>
    <x v="2566"/>
    <x v="1874"/>
    <s v="N/A"/>
    <x v="3"/>
    <x v="4"/>
    <x v="2708"/>
    <x v="0"/>
    <x v="2"/>
  </r>
  <r>
    <x v="2808"/>
    <x v="239"/>
    <x v="45"/>
    <x v="0"/>
    <x v="2"/>
    <x v="9"/>
    <x v="0"/>
    <x v="2567"/>
    <x v="1875"/>
    <s v="N/A"/>
    <x v="1"/>
    <x v="5"/>
    <x v="2709"/>
    <x v="0"/>
    <x v="2"/>
  </r>
  <r>
    <x v="2809"/>
    <x v="221"/>
    <x v="36"/>
    <x v="0"/>
    <x v="2"/>
    <x v="6"/>
    <x v="2"/>
    <x v="679"/>
    <x v="1151"/>
    <s v="N/A"/>
    <x v="1"/>
    <x v="2"/>
    <x v="2710"/>
    <x v="0"/>
    <x v="2"/>
  </r>
  <r>
    <x v="2810"/>
    <x v="408"/>
    <x v="293"/>
    <x v="1"/>
    <x v="6"/>
    <x v="11"/>
    <x v="2"/>
    <x v="2568"/>
    <x v="138"/>
    <s v="N/A"/>
    <x v="6"/>
    <x v="15"/>
    <x v="2711"/>
    <x v="0"/>
    <x v="2"/>
  </r>
  <r>
    <x v="2811"/>
    <x v="45"/>
    <x v="5"/>
    <x v="0"/>
    <x v="2"/>
    <x v="4"/>
    <x v="0"/>
    <x v="2569"/>
    <x v="1876"/>
    <d v="2020-09-26T00:00:00"/>
    <x v="3"/>
    <x v="7"/>
    <x v="2712"/>
    <x v="0"/>
    <x v="2"/>
  </r>
  <r>
    <x v="2812"/>
    <x v="188"/>
    <x v="96"/>
    <x v="0"/>
    <x v="2"/>
    <x v="4"/>
    <x v="0"/>
    <x v="1862"/>
    <x v="1877"/>
    <s v="N/A"/>
    <x v="3"/>
    <x v="17"/>
    <x v="2713"/>
    <x v="0"/>
    <x v="2"/>
  </r>
  <r>
    <x v="2813"/>
    <x v="109"/>
    <x v="26"/>
    <x v="1"/>
    <x v="7"/>
    <x v="15"/>
    <x v="0"/>
    <x v="2570"/>
    <x v="1595"/>
    <s v="N/A"/>
    <x v="0"/>
    <x v="13"/>
    <x v="2714"/>
    <x v="0"/>
    <x v="2"/>
  </r>
  <r>
    <x v="2814"/>
    <x v="316"/>
    <x v="319"/>
    <x v="0"/>
    <x v="2"/>
    <x v="4"/>
    <x v="1"/>
    <x v="2571"/>
    <x v="1864"/>
    <s v="N/A"/>
    <x v="0"/>
    <x v="10"/>
    <x v="2715"/>
    <x v="0"/>
    <x v="0"/>
  </r>
  <r>
    <x v="2815"/>
    <x v="38"/>
    <x v="285"/>
    <x v="1"/>
    <x v="5"/>
    <x v="21"/>
    <x v="0"/>
    <x v="670"/>
    <x v="1878"/>
    <s v="N/A"/>
    <x v="0"/>
    <x v="13"/>
    <x v="2716"/>
    <x v="0"/>
    <x v="2"/>
  </r>
  <r>
    <x v="2816"/>
    <x v="199"/>
    <x v="167"/>
    <x v="1"/>
    <x v="2"/>
    <x v="6"/>
    <x v="1"/>
    <x v="2572"/>
    <x v="1879"/>
    <s v="N/A"/>
    <x v="1"/>
    <x v="1"/>
    <x v="2717"/>
    <x v="0"/>
    <x v="0"/>
  </r>
  <r>
    <x v="2817"/>
    <x v="112"/>
    <x v="393"/>
    <x v="0"/>
    <x v="2"/>
    <x v="4"/>
    <x v="0"/>
    <x v="2573"/>
    <x v="279"/>
    <s v="N/A"/>
    <x v="4"/>
    <x v="8"/>
    <x v="2718"/>
    <x v="0"/>
    <x v="2"/>
  </r>
  <r>
    <x v="2818"/>
    <x v="177"/>
    <x v="230"/>
    <x v="1"/>
    <x v="1"/>
    <x v="2"/>
    <x v="0"/>
    <x v="2574"/>
    <x v="1773"/>
    <s v="N/A"/>
    <x v="3"/>
    <x v="7"/>
    <x v="2719"/>
    <x v="0"/>
    <x v="1"/>
  </r>
  <r>
    <x v="2819"/>
    <x v="74"/>
    <x v="795"/>
    <x v="1"/>
    <x v="5"/>
    <x v="21"/>
    <x v="0"/>
    <x v="2575"/>
    <x v="1880"/>
    <s v="N/A"/>
    <x v="1"/>
    <x v="5"/>
    <x v="2720"/>
    <x v="0"/>
    <x v="2"/>
  </r>
  <r>
    <x v="2820"/>
    <x v="93"/>
    <x v="153"/>
    <x v="0"/>
    <x v="2"/>
    <x v="9"/>
    <x v="0"/>
    <x v="2576"/>
    <x v="1635"/>
    <s v="N/A"/>
    <x v="0"/>
    <x v="0"/>
    <x v="2721"/>
    <x v="0"/>
    <x v="0"/>
  </r>
  <r>
    <x v="2821"/>
    <x v="79"/>
    <x v="54"/>
    <x v="0"/>
    <x v="2"/>
    <x v="9"/>
    <x v="0"/>
    <x v="2577"/>
    <x v="1409"/>
    <s v="N/A"/>
    <x v="0"/>
    <x v="10"/>
    <x v="2537"/>
    <x v="0"/>
    <x v="3"/>
  </r>
  <r>
    <x v="2822"/>
    <x v="24"/>
    <x v="796"/>
    <x v="1"/>
    <x v="2"/>
    <x v="9"/>
    <x v="0"/>
    <x v="1899"/>
    <x v="1425"/>
    <s v="N/A"/>
    <x v="4"/>
    <x v="6"/>
    <x v="2722"/>
    <x v="0"/>
    <x v="2"/>
  </r>
  <r>
    <x v="2823"/>
    <x v="330"/>
    <x v="600"/>
    <x v="1"/>
    <x v="2"/>
    <x v="9"/>
    <x v="0"/>
    <x v="2578"/>
    <x v="551"/>
    <s v="N/A"/>
    <x v="1"/>
    <x v="1"/>
    <x v="2723"/>
    <x v="0"/>
    <x v="2"/>
  </r>
  <r>
    <x v="2824"/>
    <x v="273"/>
    <x v="50"/>
    <x v="1"/>
    <x v="2"/>
    <x v="9"/>
    <x v="0"/>
    <x v="2579"/>
    <x v="1881"/>
    <s v="N/A"/>
    <x v="6"/>
    <x v="15"/>
    <x v="2724"/>
    <x v="0"/>
    <x v="2"/>
  </r>
  <r>
    <x v="2825"/>
    <x v="78"/>
    <x v="31"/>
    <x v="1"/>
    <x v="2"/>
    <x v="9"/>
    <x v="1"/>
    <x v="2580"/>
    <x v="97"/>
    <s v="N/A"/>
    <x v="0"/>
    <x v="13"/>
    <x v="2725"/>
    <x v="0"/>
    <x v="2"/>
  </r>
  <r>
    <x v="2826"/>
    <x v="239"/>
    <x v="88"/>
    <x v="0"/>
    <x v="2"/>
    <x v="6"/>
    <x v="0"/>
    <x v="2581"/>
    <x v="1882"/>
    <s v="N/A"/>
    <x v="0"/>
    <x v="0"/>
    <x v="2726"/>
    <x v="0"/>
    <x v="3"/>
  </r>
  <r>
    <x v="2827"/>
    <x v="323"/>
    <x v="133"/>
    <x v="1"/>
    <x v="3"/>
    <x v="18"/>
    <x v="0"/>
    <x v="2582"/>
    <x v="523"/>
    <s v="N/A"/>
    <x v="6"/>
    <x v="21"/>
    <x v="2727"/>
    <x v="0"/>
    <x v="1"/>
  </r>
  <r>
    <x v="2828"/>
    <x v="184"/>
    <x v="67"/>
    <x v="0"/>
    <x v="2"/>
    <x v="4"/>
    <x v="0"/>
    <x v="2583"/>
    <x v="1448"/>
    <d v="2023-12-24T00:00:00"/>
    <x v="0"/>
    <x v="10"/>
    <x v="2728"/>
    <x v="0"/>
    <x v="0"/>
  </r>
  <r>
    <x v="2829"/>
    <x v="175"/>
    <x v="797"/>
    <x v="1"/>
    <x v="5"/>
    <x v="8"/>
    <x v="2"/>
    <x v="2584"/>
    <x v="1883"/>
    <s v="N/A"/>
    <x v="1"/>
    <x v="2"/>
    <x v="2729"/>
    <x v="0"/>
    <x v="0"/>
  </r>
  <r>
    <x v="2830"/>
    <x v="506"/>
    <x v="44"/>
    <x v="0"/>
    <x v="2"/>
    <x v="4"/>
    <x v="0"/>
    <x v="773"/>
    <x v="1884"/>
    <d v="2020-10-13T00:00:00"/>
    <x v="1"/>
    <x v="5"/>
    <x v="2730"/>
    <x v="0"/>
    <x v="2"/>
  </r>
  <r>
    <x v="2831"/>
    <x v="210"/>
    <x v="285"/>
    <x v="1"/>
    <x v="2"/>
    <x v="6"/>
    <x v="2"/>
    <x v="2585"/>
    <x v="155"/>
    <s v="N/A"/>
    <x v="6"/>
    <x v="15"/>
    <x v="2731"/>
    <x v="0"/>
    <x v="0"/>
  </r>
  <r>
    <x v="2832"/>
    <x v="232"/>
    <x v="101"/>
    <x v="1"/>
    <x v="2"/>
    <x v="4"/>
    <x v="2"/>
    <x v="2586"/>
    <x v="1491"/>
    <s v="N/A"/>
    <x v="6"/>
    <x v="21"/>
    <x v="2732"/>
    <x v="0"/>
    <x v="3"/>
  </r>
  <r>
    <x v="2833"/>
    <x v="356"/>
    <x v="410"/>
    <x v="0"/>
    <x v="2"/>
    <x v="6"/>
    <x v="1"/>
    <x v="1673"/>
    <x v="146"/>
    <s v="N/A"/>
    <x v="1"/>
    <x v="1"/>
    <x v="2733"/>
    <x v="0"/>
    <x v="1"/>
  </r>
  <r>
    <x v="2834"/>
    <x v="174"/>
    <x v="116"/>
    <x v="1"/>
    <x v="2"/>
    <x v="4"/>
    <x v="1"/>
    <x v="2587"/>
    <x v="1663"/>
    <d v="2020-10-21T00:00:00"/>
    <x v="1"/>
    <x v="1"/>
    <x v="2734"/>
    <x v="0"/>
    <x v="1"/>
  </r>
  <r>
    <x v="2835"/>
    <x v="66"/>
    <x v="415"/>
    <x v="0"/>
    <x v="4"/>
    <x v="7"/>
    <x v="3"/>
    <x v="2588"/>
    <x v="1885"/>
    <s v="N/A"/>
    <x v="3"/>
    <x v="4"/>
    <x v="2735"/>
    <x v="0"/>
    <x v="3"/>
  </r>
  <r>
    <x v="2836"/>
    <x v="33"/>
    <x v="48"/>
    <x v="1"/>
    <x v="2"/>
    <x v="4"/>
    <x v="0"/>
    <x v="934"/>
    <x v="344"/>
    <s v="N/A"/>
    <x v="1"/>
    <x v="1"/>
    <x v="2736"/>
    <x v="0"/>
    <x v="2"/>
  </r>
  <r>
    <x v="2837"/>
    <x v="107"/>
    <x v="567"/>
    <x v="1"/>
    <x v="2"/>
    <x v="4"/>
    <x v="1"/>
    <x v="2589"/>
    <x v="1886"/>
    <s v="N/A"/>
    <x v="1"/>
    <x v="1"/>
    <x v="2737"/>
    <x v="0"/>
    <x v="0"/>
  </r>
  <r>
    <x v="2838"/>
    <x v="67"/>
    <x v="36"/>
    <x v="0"/>
    <x v="1"/>
    <x v="1"/>
    <x v="0"/>
    <x v="2590"/>
    <x v="1887"/>
    <s v="N/A"/>
    <x v="1"/>
    <x v="1"/>
    <x v="2738"/>
    <x v="0"/>
    <x v="2"/>
  </r>
  <r>
    <x v="2839"/>
    <x v="38"/>
    <x v="586"/>
    <x v="0"/>
    <x v="7"/>
    <x v="20"/>
    <x v="0"/>
    <x v="2591"/>
    <x v="1888"/>
    <s v="N/A"/>
    <x v="6"/>
    <x v="15"/>
    <x v="2739"/>
    <x v="0"/>
    <x v="1"/>
  </r>
  <r>
    <x v="2840"/>
    <x v="326"/>
    <x v="62"/>
    <x v="1"/>
    <x v="1"/>
    <x v="3"/>
    <x v="0"/>
    <x v="797"/>
    <x v="1889"/>
    <d v="2020-02-22T00:00:00"/>
    <x v="1"/>
    <x v="5"/>
    <x v="2740"/>
    <x v="0"/>
    <x v="2"/>
  </r>
  <r>
    <x v="2841"/>
    <x v="52"/>
    <x v="260"/>
    <x v="0"/>
    <x v="2"/>
    <x v="4"/>
    <x v="0"/>
    <x v="2592"/>
    <x v="1195"/>
    <s v="N/A"/>
    <x v="3"/>
    <x v="7"/>
    <x v="2741"/>
    <x v="0"/>
    <x v="2"/>
  </r>
  <r>
    <x v="2842"/>
    <x v="107"/>
    <x v="139"/>
    <x v="0"/>
    <x v="1"/>
    <x v="3"/>
    <x v="0"/>
    <x v="2593"/>
    <x v="1004"/>
    <s v="N/A"/>
    <x v="3"/>
    <x v="17"/>
    <x v="2742"/>
    <x v="0"/>
    <x v="2"/>
  </r>
  <r>
    <x v="2843"/>
    <x v="247"/>
    <x v="204"/>
    <x v="1"/>
    <x v="2"/>
    <x v="4"/>
    <x v="0"/>
    <x v="2594"/>
    <x v="562"/>
    <s v="N/A"/>
    <x v="1"/>
    <x v="1"/>
    <x v="2743"/>
    <x v="0"/>
    <x v="2"/>
  </r>
  <r>
    <x v="2844"/>
    <x v="342"/>
    <x v="251"/>
    <x v="1"/>
    <x v="2"/>
    <x v="4"/>
    <x v="2"/>
    <x v="2595"/>
    <x v="1890"/>
    <d v="2022-05-17T00:00:00"/>
    <x v="6"/>
    <x v="21"/>
    <x v="2744"/>
    <x v="0"/>
    <x v="2"/>
  </r>
  <r>
    <x v="2845"/>
    <x v="223"/>
    <x v="358"/>
    <x v="1"/>
    <x v="1"/>
    <x v="2"/>
    <x v="0"/>
    <x v="2596"/>
    <x v="1891"/>
    <s v="N/A"/>
    <x v="1"/>
    <x v="18"/>
    <x v="2745"/>
    <x v="0"/>
    <x v="3"/>
  </r>
  <r>
    <x v="2846"/>
    <x v="35"/>
    <x v="10"/>
    <x v="0"/>
    <x v="2"/>
    <x v="4"/>
    <x v="1"/>
    <x v="2597"/>
    <x v="1892"/>
    <s v="N/A"/>
    <x v="4"/>
    <x v="8"/>
    <x v="2746"/>
    <x v="0"/>
    <x v="0"/>
  </r>
  <r>
    <x v="2847"/>
    <x v="206"/>
    <x v="207"/>
    <x v="0"/>
    <x v="2"/>
    <x v="6"/>
    <x v="0"/>
    <x v="2598"/>
    <x v="1893"/>
    <s v="N/A"/>
    <x v="0"/>
    <x v="10"/>
    <x v="2747"/>
    <x v="0"/>
    <x v="1"/>
  </r>
  <r>
    <x v="2848"/>
    <x v="25"/>
    <x v="71"/>
    <x v="0"/>
    <x v="2"/>
    <x v="4"/>
    <x v="0"/>
    <x v="2599"/>
    <x v="1870"/>
    <s v="N/A"/>
    <x v="6"/>
    <x v="15"/>
    <x v="2748"/>
    <x v="0"/>
    <x v="2"/>
  </r>
  <r>
    <x v="2849"/>
    <x v="97"/>
    <x v="195"/>
    <x v="0"/>
    <x v="2"/>
    <x v="4"/>
    <x v="0"/>
    <x v="2600"/>
    <x v="330"/>
    <s v="N/A"/>
    <x v="1"/>
    <x v="5"/>
    <x v="2749"/>
    <x v="0"/>
    <x v="1"/>
  </r>
  <r>
    <x v="2850"/>
    <x v="507"/>
    <x v="798"/>
    <x v="1"/>
    <x v="7"/>
    <x v="15"/>
    <x v="1"/>
    <x v="902"/>
    <x v="1894"/>
    <s v="N/A"/>
    <x v="1"/>
    <x v="1"/>
    <x v="2750"/>
    <x v="0"/>
    <x v="0"/>
  </r>
  <r>
    <x v="2851"/>
    <x v="37"/>
    <x v="68"/>
    <x v="0"/>
    <x v="2"/>
    <x v="4"/>
    <x v="2"/>
    <x v="2137"/>
    <x v="1895"/>
    <s v="N/A"/>
    <x v="3"/>
    <x v="4"/>
    <x v="2751"/>
    <x v="0"/>
    <x v="1"/>
  </r>
  <r>
    <x v="2852"/>
    <x v="38"/>
    <x v="209"/>
    <x v="0"/>
    <x v="2"/>
    <x v="6"/>
    <x v="0"/>
    <x v="2601"/>
    <x v="1896"/>
    <s v="N/A"/>
    <x v="1"/>
    <x v="2"/>
    <x v="2752"/>
    <x v="0"/>
    <x v="1"/>
  </r>
  <r>
    <x v="2853"/>
    <x v="213"/>
    <x v="131"/>
    <x v="0"/>
    <x v="5"/>
    <x v="8"/>
    <x v="0"/>
    <x v="1140"/>
    <x v="1897"/>
    <s v="N/A"/>
    <x v="2"/>
    <x v="9"/>
    <x v="2753"/>
    <x v="0"/>
    <x v="2"/>
  </r>
  <r>
    <x v="2854"/>
    <x v="206"/>
    <x v="109"/>
    <x v="0"/>
    <x v="2"/>
    <x v="6"/>
    <x v="1"/>
    <x v="1125"/>
    <x v="547"/>
    <s v="N/A"/>
    <x v="1"/>
    <x v="1"/>
    <x v="2754"/>
    <x v="0"/>
    <x v="2"/>
  </r>
  <r>
    <x v="2855"/>
    <x v="24"/>
    <x v="244"/>
    <x v="1"/>
    <x v="1"/>
    <x v="1"/>
    <x v="0"/>
    <x v="2602"/>
    <x v="1133"/>
    <s v="N/A"/>
    <x v="0"/>
    <x v="10"/>
    <x v="1123"/>
    <x v="0"/>
    <x v="2"/>
  </r>
  <r>
    <x v="2856"/>
    <x v="52"/>
    <x v="73"/>
    <x v="0"/>
    <x v="2"/>
    <x v="6"/>
    <x v="2"/>
    <x v="2603"/>
    <x v="1898"/>
    <s v="N/A"/>
    <x v="3"/>
    <x v="4"/>
    <x v="2755"/>
    <x v="0"/>
    <x v="2"/>
  </r>
  <r>
    <x v="2857"/>
    <x v="374"/>
    <x v="271"/>
    <x v="0"/>
    <x v="2"/>
    <x v="6"/>
    <x v="3"/>
    <x v="2604"/>
    <x v="1899"/>
    <s v="N/A"/>
    <x v="3"/>
    <x v="4"/>
    <x v="2756"/>
    <x v="0"/>
    <x v="0"/>
  </r>
  <r>
    <x v="2858"/>
    <x v="150"/>
    <x v="799"/>
    <x v="0"/>
    <x v="2"/>
    <x v="4"/>
    <x v="0"/>
    <x v="2605"/>
    <x v="1900"/>
    <s v="N/A"/>
    <x v="3"/>
    <x v="7"/>
    <x v="2757"/>
    <x v="0"/>
    <x v="0"/>
  </r>
  <r>
    <x v="2859"/>
    <x v="66"/>
    <x v="511"/>
    <x v="1"/>
    <x v="2"/>
    <x v="4"/>
    <x v="3"/>
    <x v="2606"/>
    <x v="1558"/>
    <s v="N/A"/>
    <x v="3"/>
    <x v="4"/>
    <x v="2758"/>
    <x v="0"/>
    <x v="1"/>
  </r>
  <r>
    <x v="2860"/>
    <x v="50"/>
    <x v="546"/>
    <x v="1"/>
    <x v="0"/>
    <x v="23"/>
    <x v="2"/>
    <x v="2607"/>
    <x v="1597"/>
    <s v="N/A"/>
    <x v="1"/>
    <x v="2"/>
    <x v="1898"/>
    <x v="0"/>
    <x v="2"/>
  </r>
  <r>
    <x v="2861"/>
    <x v="347"/>
    <x v="161"/>
    <x v="1"/>
    <x v="4"/>
    <x v="17"/>
    <x v="0"/>
    <x v="2608"/>
    <x v="1901"/>
    <s v="N/A"/>
    <x v="3"/>
    <x v="7"/>
    <x v="2759"/>
    <x v="0"/>
    <x v="2"/>
  </r>
  <r>
    <x v="2862"/>
    <x v="508"/>
    <x v="379"/>
    <x v="0"/>
    <x v="2"/>
    <x v="9"/>
    <x v="0"/>
    <x v="2609"/>
    <x v="135"/>
    <s v="N/A"/>
    <x v="1"/>
    <x v="5"/>
    <x v="1951"/>
    <x v="0"/>
    <x v="2"/>
  </r>
  <r>
    <x v="2863"/>
    <x v="105"/>
    <x v="10"/>
    <x v="0"/>
    <x v="2"/>
    <x v="6"/>
    <x v="0"/>
    <x v="2610"/>
    <x v="1175"/>
    <s v="N/A"/>
    <x v="1"/>
    <x v="5"/>
    <x v="2760"/>
    <x v="0"/>
    <x v="3"/>
  </r>
  <r>
    <x v="2864"/>
    <x v="337"/>
    <x v="413"/>
    <x v="0"/>
    <x v="7"/>
    <x v="15"/>
    <x v="2"/>
    <x v="2611"/>
    <x v="378"/>
    <s v="N/A"/>
    <x v="1"/>
    <x v="2"/>
    <x v="2761"/>
    <x v="0"/>
    <x v="3"/>
  </r>
  <r>
    <x v="2865"/>
    <x v="109"/>
    <x v="654"/>
    <x v="1"/>
    <x v="1"/>
    <x v="3"/>
    <x v="3"/>
    <x v="2612"/>
    <x v="1621"/>
    <s v="N/A"/>
    <x v="3"/>
    <x v="4"/>
    <x v="2762"/>
    <x v="0"/>
    <x v="3"/>
  </r>
  <r>
    <x v="2866"/>
    <x v="158"/>
    <x v="7"/>
    <x v="0"/>
    <x v="2"/>
    <x v="4"/>
    <x v="0"/>
    <x v="2613"/>
    <x v="1902"/>
    <s v="N/A"/>
    <x v="6"/>
    <x v="15"/>
    <x v="2763"/>
    <x v="0"/>
    <x v="2"/>
  </r>
  <r>
    <x v="2867"/>
    <x v="509"/>
    <x v="799"/>
    <x v="1"/>
    <x v="4"/>
    <x v="17"/>
    <x v="0"/>
    <x v="2614"/>
    <x v="1903"/>
    <s v="N/A"/>
    <x v="1"/>
    <x v="5"/>
    <x v="2764"/>
    <x v="0"/>
    <x v="0"/>
  </r>
  <r>
    <x v="2868"/>
    <x v="237"/>
    <x v="10"/>
    <x v="0"/>
    <x v="2"/>
    <x v="4"/>
    <x v="1"/>
    <x v="2615"/>
    <x v="1904"/>
    <s v="N/A"/>
    <x v="0"/>
    <x v="0"/>
    <x v="2765"/>
    <x v="0"/>
    <x v="3"/>
  </r>
  <r>
    <x v="2869"/>
    <x v="125"/>
    <x v="335"/>
    <x v="1"/>
    <x v="6"/>
    <x v="19"/>
    <x v="0"/>
    <x v="2616"/>
    <x v="1822"/>
    <s v="N/A"/>
    <x v="6"/>
    <x v="19"/>
    <x v="2766"/>
    <x v="0"/>
    <x v="2"/>
  </r>
  <r>
    <x v="2870"/>
    <x v="50"/>
    <x v="724"/>
    <x v="1"/>
    <x v="2"/>
    <x v="4"/>
    <x v="1"/>
    <x v="2617"/>
    <x v="1905"/>
    <s v="N/A"/>
    <x v="6"/>
    <x v="19"/>
    <x v="2767"/>
    <x v="0"/>
    <x v="3"/>
  </r>
  <r>
    <x v="2871"/>
    <x v="232"/>
    <x v="449"/>
    <x v="1"/>
    <x v="2"/>
    <x v="6"/>
    <x v="0"/>
    <x v="2618"/>
    <x v="1607"/>
    <s v="N/A"/>
    <x v="3"/>
    <x v="4"/>
    <x v="2768"/>
    <x v="0"/>
    <x v="2"/>
  </r>
  <r>
    <x v="2872"/>
    <x v="289"/>
    <x v="153"/>
    <x v="0"/>
    <x v="1"/>
    <x v="2"/>
    <x v="0"/>
    <x v="2226"/>
    <x v="377"/>
    <s v="N/A"/>
    <x v="3"/>
    <x v="7"/>
    <x v="2769"/>
    <x v="0"/>
    <x v="2"/>
  </r>
  <r>
    <x v="2873"/>
    <x v="172"/>
    <x v="57"/>
    <x v="0"/>
    <x v="7"/>
    <x v="20"/>
    <x v="2"/>
    <x v="2619"/>
    <x v="176"/>
    <s v="N/A"/>
    <x v="0"/>
    <x v="23"/>
    <x v="2770"/>
    <x v="0"/>
    <x v="0"/>
  </r>
  <r>
    <x v="2874"/>
    <x v="234"/>
    <x v="165"/>
    <x v="0"/>
    <x v="2"/>
    <x v="6"/>
    <x v="0"/>
    <x v="612"/>
    <x v="1906"/>
    <s v="N/A"/>
    <x v="2"/>
    <x v="9"/>
    <x v="2771"/>
    <x v="0"/>
    <x v="2"/>
  </r>
  <r>
    <x v="2875"/>
    <x v="108"/>
    <x v="76"/>
    <x v="1"/>
    <x v="2"/>
    <x v="6"/>
    <x v="0"/>
    <x v="1669"/>
    <x v="1770"/>
    <s v="N/A"/>
    <x v="2"/>
    <x v="16"/>
    <x v="2772"/>
    <x v="0"/>
    <x v="0"/>
  </r>
  <r>
    <x v="2876"/>
    <x v="2"/>
    <x v="14"/>
    <x v="1"/>
    <x v="2"/>
    <x v="6"/>
    <x v="2"/>
    <x v="2620"/>
    <x v="911"/>
    <s v="N/A"/>
    <x v="1"/>
    <x v="2"/>
    <x v="2773"/>
    <x v="0"/>
    <x v="2"/>
  </r>
  <r>
    <x v="2877"/>
    <x v="231"/>
    <x v="591"/>
    <x v="1"/>
    <x v="2"/>
    <x v="9"/>
    <x v="0"/>
    <x v="2621"/>
    <x v="1907"/>
    <s v="N/A"/>
    <x v="1"/>
    <x v="2"/>
    <x v="2774"/>
    <x v="0"/>
    <x v="2"/>
  </r>
  <r>
    <x v="2878"/>
    <x v="73"/>
    <x v="98"/>
    <x v="1"/>
    <x v="5"/>
    <x v="13"/>
    <x v="1"/>
    <x v="2582"/>
    <x v="287"/>
    <s v="N/A"/>
    <x v="1"/>
    <x v="1"/>
    <x v="2775"/>
    <x v="0"/>
    <x v="0"/>
  </r>
  <r>
    <x v="2879"/>
    <x v="43"/>
    <x v="472"/>
    <x v="1"/>
    <x v="2"/>
    <x v="6"/>
    <x v="0"/>
    <x v="2622"/>
    <x v="488"/>
    <s v="N/A"/>
    <x v="1"/>
    <x v="5"/>
    <x v="2776"/>
    <x v="0"/>
    <x v="2"/>
  </r>
  <r>
    <x v="2880"/>
    <x v="206"/>
    <x v="800"/>
    <x v="0"/>
    <x v="2"/>
    <x v="9"/>
    <x v="0"/>
    <x v="2623"/>
    <x v="1055"/>
    <s v="N/A"/>
    <x v="6"/>
    <x v="19"/>
    <x v="2777"/>
    <x v="0"/>
    <x v="2"/>
  </r>
  <r>
    <x v="2881"/>
    <x v="98"/>
    <x v="386"/>
    <x v="0"/>
    <x v="0"/>
    <x v="23"/>
    <x v="0"/>
    <x v="2624"/>
    <x v="82"/>
    <s v="N/A"/>
    <x v="6"/>
    <x v="19"/>
    <x v="2610"/>
    <x v="0"/>
    <x v="2"/>
  </r>
  <r>
    <x v="2882"/>
    <x v="201"/>
    <x v="209"/>
    <x v="1"/>
    <x v="1"/>
    <x v="2"/>
    <x v="2"/>
    <x v="2625"/>
    <x v="774"/>
    <s v="N/A"/>
    <x v="6"/>
    <x v="21"/>
    <x v="2778"/>
    <x v="0"/>
    <x v="2"/>
  </r>
  <r>
    <x v="2883"/>
    <x v="8"/>
    <x v="686"/>
    <x v="0"/>
    <x v="2"/>
    <x v="9"/>
    <x v="2"/>
    <x v="2626"/>
    <x v="765"/>
    <s v="N/A"/>
    <x v="6"/>
    <x v="15"/>
    <x v="2779"/>
    <x v="0"/>
    <x v="2"/>
  </r>
  <r>
    <x v="2884"/>
    <x v="252"/>
    <x v="277"/>
    <x v="1"/>
    <x v="2"/>
    <x v="6"/>
    <x v="2"/>
    <x v="2627"/>
    <x v="1908"/>
    <s v="N/A"/>
    <x v="3"/>
    <x v="4"/>
    <x v="2780"/>
    <x v="0"/>
    <x v="2"/>
  </r>
  <r>
    <x v="2885"/>
    <x v="510"/>
    <x v="138"/>
    <x v="1"/>
    <x v="2"/>
    <x v="4"/>
    <x v="0"/>
    <x v="2628"/>
    <x v="907"/>
    <s v="N/A"/>
    <x v="1"/>
    <x v="5"/>
    <x v="2719"/>
    <x v="0"/>
    <x v="3"/>
  </r>
  <r>
    <x v="2886"/>
    <x v="223"/>
    <x v="30"/>
    <x v="0"/>
    <x v="2"/>
    <x v="4"/>
    <x v="2"/>
    <x v="1574"/>
    <x v="1583"/>
    <s v="N/A"/>
    <x v="6"/>
    <x v="15"/>
    <x v="2781"/>
    <x v="0"/>
    <x v="2"/>
  </r>
  <r>
    <x v="2887"/>
    <x v="214"/>
    <x v="285"/>
    <x v="1"/>
    <x v="2"/>
    <x v="9"/>
    <x v="1"/>
    <x v="2629"/>
    <x v="1909"/>
    <s v="N/A"/>
    <x v="0"/>
    <x v="0"/>
    <x v="2782"/>
    <x v="0"/>
    <x v="2"/>
  </r>
  <r>
    <x v="2888"/>
    <x v="38"/>
    <x v="319"/>
    <x v="1"/>
    <x v="1"/>
    <x v="2"/>
    <x v="0"/>
    <x v="2630"/>
    <x v="135"/>
    <d v="2022-12-17T00:00:00"/>
    <x v="2"/>
    <x v="3"/>
    <x v="2783"/>
    <x v="0"/>
    <x v="2"/>
  </r>
  <r>
    <x v="2889"/>
    <x v="35"/>
    <x v="61"/>
    <x v="1"/>
    <x v="2"/>
    <x v="4"/>
    <x v="2"/>
    <x v="2631"/>
    <x v="1609"/>
    <s v="N/A"/>
    <x v="4"/>
    <x v="22"/>
    <x v="2784"/>
    <x v="0"/>
    <x v="2"/>
  </r>
  <r>
    <x v="2890"/>
    <x v="95"/>
    <x v="588"/>
    <x v="1"/>
    <x v="2"/>
    <x v="9"/>
    <x v="0"/>
    <x v="2632"/>
    <x v="811"/>
    <s v="N/A"/>
    <x v="1"/>
    <x v="5"/>
    <x v="2785"/>
    <x v="0"/>
    <x v="2"/>
  </r>
  <r>
    <x v="2891"/>
    <x v="383"/>
    <x v="609"/>
    <x v="0"/>
    <x v="2"/>
    <x v="4"/>
    <x v="0"/>
    <x v="2633"/>
    <x v="477"/>
    <d v="2019-07-15T00:00:00"/>
    <x v="1"/>
    <x v="5"/>
    <x v="2786"/>
    <x v="0"/>
    <x v="2"/>
  </r>
  <r>
    <x v="2892"/>
    <x v="44"/>
    <x v="189"/>
    <x v="0"/>
    <x v="2"/>
    <x v="9"/>
    <x v="1"/>
    <x v="1234"/>
    <x v="709"/>
    <s v="N/A"/>
    <x v="0"/>
    <x v="13"/>
    <x v="2787"/>
    <x v="0"/>
    <x v="0"/>
  </r>
  <r>
    <x v="2893"/>
    <x v="64"/>
    <x v="613"/>
    <x v="0"/>
    <x v="2"/>
    <x v="9"/>
    <x v="1"/>
    <x v="834"/>
    <x v="1864"/>
    <s v="N/A"/>
    <x v="5"/>
    <x v="26"/>
    <x v="112"/>
    <x v="0"/>
    <x v="0"/>
  </r>
  <r>
    <x v="2894"/>
    <x v="133"/>
    <x v="95"/>
    <x v="1"/>
    <x v="2"/>
    <x v="6"/>
    <x v="0"/>
    <x v="2634"/>
    <x v="809"/>
    <s v="N/A"/>
    <x v="6"/>
    <x v="19"/>
    <x v="2788"/>
    <x v="0"/>
    <x v="2"/>
  </r>
  <r>
    <x v="2895"/>
    <x v="57"/>
    <x v="191"/>
    <x v="1"/>
    <x v="2"/>
    <x v="6"/>
    <x v="0"/>
    <x v="2635"/>
    <x v="293"/>
    <s v="N/A"/>
    <x v="3"/>
    <x v="7"/>
    <x v="1781"/>
    <x v="0"/>
    <x v="2"/>
  </r>
  <r>
    <x v="2896"/>
    <x v="6"/>
    <x v="31"/>
    <x v="1"/>
    <x v="2"/>
    <x v="9"/>
    <x v="2"/>
    <x v="2636"/>
    <x v="389"/>
    <s v="N/A"/>
    <x v="6"/>
    <x v="21"/>
    <x v="2789"/>
    <x v="0"/>
    <x v="3"/>
  </r>
  <r>
    <x v="2897"/>
    <x v="328"/>
    <x v="166"/>
    <x v="1"/>
    <x v="3"/>
    <x v="22"/>
    <x v="0"/>
    <x v="2637"/>
    <x v="1010"/>
    <s v="N/A"/>
    <x v="3"/>
    <x v="17"/>
    <x v="2790"/>
    <x v="0"/>
    <x v="2"/>
  </r>
  <r>
    <x v="2898"/>
    <x v="133"/>
    <x v="747"/>
    <x v="1"/>
    <x v="2"/>
    <x v="4"/>
    <x v="2"/>
    <x v="2638"/>
    <x v="414"/>
    <d v="2022-07-15T00:00:00"/>
    <x v="3"/>
    <x v="17"/>
    <x v="2791"/>
    <x v="0"/>
    <x v="3"/>
  </r>
  <r>
    <x v="2899"/>
    <x v="412"/>
    <x v="22"/>
    <x v="0"/>
    <x v="4"/>
    <x v="7"/>
    <x v="1"/>
    <x v="2023"/>
    <x v="1910"/>
    <s v="N/A"/>
    <x v="0"/>
    <x v="10"/>
    <x v="2792"/>
    <x v="0"/>
    <x v="3"/>
  </r>
  <r>
    <x v="2900"/>
    <x v="204"/>
    <x v="116"/>
    <x v="0"/>
    <x v="7"/>
    <x v="20"/>
    <x v="0"/>
    <x v="2639"/>
    <x v="1911"/>
    <s v="N/A"/>
    <x v="3"/>
    <x v="4"/>
    <x v="2793"/>
    <x v="0"/>
    <x v="0"/>
  </r>
  <r>
    <x v="2901"/>
    <x v="247"/>
    <x v="164"/>
    <x v="1"/>
    <x v="2"/>
    <x v="6"/>
    <x v="1"/>
    <x v="2640"/>
    <x v="1501"/>
    <s v="N/A"/>
    <x v="6"/>
    <x v="19"/>
    <x v="389"/>
    <x v="0"/>
    <x v="1"/>
  </r>
  <r>
    <x v="2902"/>
    <x v="67"/>
    <x v="64"/>
    <x v="1"/>
    <x v="2"/>
    <x v="6"/>
    <x v="2"/>
    <x v="2641"/>
    <x v="1912"/>
    <s v="N/A"/>
    <x v="6"/>
    <x v="15"/>
    <x v="2794"/>
    <x v="0"/>
    <x v="3"/>
  </r>
  <r>
    <x v="2903"/>
    <x v="193"/>
    <x v="801"/>
    <x v="1"/>
    <x v="2"/>
    <x v="6"/>
    <x v="0"/>
    <x v="2642"/>
    <x v="1913"/>
    <s v="N/A"/>
    <x v="3"/>
    <x v="7"/>
    <x v="2795"/>
    <x v="0"/>
    <x v="0"/>
  </r>
  <r>
    <x v="2904"/>
    <x v="241"/>
    <x v="333"/>
    <x v="1"/>
    <x v="2"/>
    <x v="4"/>
    <x v="0"/>
    <x v="2643"/>
    <x v="117"/>
    <s v="N/A"/>
    <x v="1"/>
    <x v="2"/>
    <x v="650"/>
    <x v="0"/>
    <x v="0"/>
  </r>
  <r>
    <x v="2905"/>
    <x v="150"/>
    <x v="802"/>
    <x v="1"/>
    <x v="6"/>
    <x v="11"/>
    <x v="2"/>
    <x v="2644"/>
    <x v="1242"/>
    <s v="N/A"/>
    <x v="3"/>
    <x v="17"/>
    <x v="2796"/>
    <x v="0"/>
    <x v="3"/>
  </r>
  <r>
    <x v="2906"/>
    <x v="32"/>
    <x v="36"/>
    <x v="0"/>
    <x v="7"/>
    <x v="15"/>
    <x v="0"/>
    <x v="2645"/>
    <x v="1564"/>
    <s v="N/A"/>
    <x v="2"/>
    <x v="3"/>
    <x v="2797"/>
    <x v="0"/>
    <x v="0"/>
  </r>
  <r>
    <x v="2907"/>
    <x v="493"/>
    <x v="30"/>
    <x v="1"/>
    <x v="2"/>
    <x v="4"/>
    <x v="0"/>
    <x v="2646"/>
    <x v="1914"/>
    <s v="N/A"/>
    <x v="3"/>
    <x v="7"/>
    <x v="108"/>
    <x v="0"/>
    <x v="2"/>
  </r>
  <r>
    <x v="2908"/>
    <x v="213"/>
    <x v="36"/>
    <x v="0"/>
    <x v="2"/>
    <x v="4"/>
    <x v="1"/>
    <x v="1529"/>
    <x v="418"/>
    <s v="N/A"/>
    <x v="1"/>
    <x v="1"/>
    <x v="2798"/>
    <x v="0"/>
    <x v="3"/>
  </r>
  <r>
    <x v="2909"/>
    <x v="33"/>
    <x v="782"/>
    <x v="0"/>
    <x v="2"/>
    <x v="4"/>
    <x v="0"/>
    <x v="2647"/>
    <x v="1258"/>
    <s v="N/A"/>
    <x v="1"/>
    <x v="2"/>
    <x v="1740"/>
    <x v="0"/>
    <x v="0"/>
  </r>
  <r>
    <x v="2910"/>
    <x v="74"/>
    <x v="446"/>
    <x v="1"/>
    <x v="2"/>
    <x v="6"/>
    <x v="1"/>
    <x v="2648"/>
    <x v="1915"/>
    <s v="N/A"/>
    <x v="1"/>
    <x v="1"/>
    <x v="2799"/>
    <x v="0"/>
    <x v="1"/>
  </r>
  <r>
    <x v="2911"/>
    <x v="97"/>
    <x v="244"/>
    <x v="0"/>
    <x v="2"/>
    <x v="6"/>
    <x v="0"/>
    <x v="2649"/>
    <x v="1050"/>
    <s v="N/A"/>
    <x v="2"/>
    <x v="9"/>
    <x v="2800"/>
    <x v="0"/>
    <x v="3"/>
  </r>
  <r>
    <x v="2912"/>
    <x v="50"/>
    <x v="337"/>
    <x v="1"/>
    <x v="2"/>
    <x v="6"/>
    <x v="0"/>
    <x v="2650"/>
    <x v="1916"/>
    <s v="N/A"/>
    <x v="2"/>
    <x v="9"/>
    <x v="2801"/>
    <x v="0"/>
    <x v="2"/>
  </r>
  <r>
    <x v="2913"/>
    <x v="166"/>
    <x v="10"/>
    <x v="0"/>
    <x v="1"/>
    <x v="3"/>
    <x v="0"/>
    <x v="2651"/>
    <x v="327"/>
    <d v="2024-11-01T00:00:00"/>
    <x v="0"/>
    <x v="13"/>
    <x v="2802"/>
    <x v="0"/>
    <x v="0"/>
  </r>
  <r>
    <x v="2914"/>
    <x v="133"/>
    <x v="803"/>
    <x v="1"/>
    <x v="2"/>
    <x v="4"/>
    <x v="0"/>
    <x v="2652"/>
    <x v="1519"/>
    <s v="N/A"/>
    <x v="6"/>
    <x v="19"/>
    <x v="2803"/>
    <x v="0"/>
    <x v="0"/>
  </r>
  <r>
    <x v="2915"/>
    <x v="90"/>
    <x v="244"/>
    <x v="0"/>
    <x v="2"/>
    <x v="6"/>
    <x v="0"/>
    <x v="2653"/>
    <x v="1917"/>
    <s v="N/A"/>
    <x v="0"/>
    <x v="0"/>
    <x v="2804"/>
    <x v="0"/>
    <x v="2"/>
  </r>
  <r>
    <x v="2916"/>
    <x v="44"/>
    <x v="191"/>
    <x v="1"/>
    <x v="2"/>
    <x v="6"/>
    <x v="2"/>
    <x v="2654"/>
    <x v="1918"/>
    <s v="N/A"/>
    <x v="6"/>
    <x v="15"/>
    <x v="2805"/>
    <x v="0"/>
    <x v="3"/>
  </r>
  <r>
    <x v="2917"/>
    <x v="320"/>
    <x v="96"/>
    <x v="1"/>
    <x v="2"/>
    <x v="6"/>
    <x v="3"/>
    <x v="2655"/>
    <x v="894"/>
    <s v="N/A"/>
    <x v="3"/>
    <x v="17"/>
    <x v="2806"/>
    <x v="0"/>
    <x v="0"/>
  </r>
  <r>
    <x v="2918"/>
    <x v="47"/>
    <x v="189"/>
    <x v="1"/>
    <x v="2"/>
    <x v="9"/>
    <x v="1"/>
    <x v="2656"/>
    <x v="1919"/>
    <s v="N/A"/>
    <x v="4"/>
    <x v="12"/>
    <x v="2807"/>
    <x v="0"/>
    <x v="0"/>
  </r>
  <r>
    <x v="2919"/>
    <x v="510"/>
    <x v="444"/>
    <x v="0"/>
    <x v="2"/>
    <x v="4"/>
    <x v="1"/>
    <x v="2657"/>
    <x v="1099"/>
    <s v="N/A"/>
    <x v="6"/>
    <x v="19"/>
    <x v="2808"/>
    <x v="0"/>
    <x v="0"/>
  </r>
  <r>
    <x v="2920"/>
    <x v="8"/>
    <x v="638"/>
    <x v="0"/>
    <x v="2"/>
    <x v="4"/>
    <x v="0"/>
    <x v="2658"/>
    <x v="1232"/>
    <s v="N/A"/>
    <x v="6"/>
    <x v="15"/>
    <x v="2809"/>
    <x v="0"/>
    <x v="2"/>
  </r>
  <r>
    <x v="2921"/>
    <x v="57"/>
    <x v="498"/>
    <x v="0"/>
    <x v="1"/>
    <x v="1"/>
    <x v="0"/>
    <x v="2659"/>
    <x v="396"/>
    <s v="N/A"/>
    <x v="1"/>
    <x v="1"/>
    <x v="2810"/>
    <x v="0"/>
    <x v="3"/>
  </r>
  <r>
    <x v="2922"/>
    <x v="154"/>
    <x v="288"/>
    <x v="1"/>
    <x v="2"/>
    <x v="6"/>
    <x v="0"/>
    <x v="2660"/>
    <x v="1650"/>
    <s v="N/A"/>
    <x v="2"/>
    <x v="3"/>
    <x v="2811"/>
    <x v="0"/>
    <x v="2"/>
  </r>
  <r>
    <x v="2923"/>
    <x v="359"/>
    <x v="165"/>
    <x v="1"/>
    <x v="2"/>
    <x v="4"/>
    <x v="3"/>
    <x v="2661"/>
    <x v="1504"/>
    <s v="N/A"/>
    <x v="0"/>
    <x v="23"/>
    <x v="2812"/>
    <x v="0"/>
    <x v="3"/>
  </r>
  <r>
    <x v="2924"/>
    <x v="54"/>
    <x v="169"/>
    <x v="0"/>
    <x v="5"/>
    <x v="13"/>
    <x v="0"/>
    <x v="2662"/>
    <x v="1920"/>
    <d v="2021-08-02T00:00:00"/>
    <x v="1"/>
    <x v="2"/>
    <x v="2813"/>
    <x v="0"/>
    <x v="0"/>
  </r>
  <r>
    <x v="2925"/>
    <x v="272"/>
    <x v="477"/>
    <x v="0"/>
    <x v="2"/>
    <x v="4"/>
    <x v="0"/>
    <x v="2663"/>
    <x v="1921"/>
    <d v="2021-05-13T00:00:00"/>
    <x v="1"/>
    <x v="1"/>
    <x v="2814"/>
    <x v="0"/>
    <x v="2"/>
  </r>
  <r>
    <x v="2926"/>
    <x v="50"/>
    <x v="804"/>
    <x v="1"/>
    <x v="2"/>
    <x v="9"/>
    <x v="0"/>
    <x v="613"/>
    <x v="1922"/>
    <s v="N/A"/>
    <x v="0"/>
    <x v="13"/>
    <x v="2815"/>
    <x v="0"/>
    <x v="0"/>
  </r>
  <r>
    <x v="2927"/>
    <x v="152"/>
    <x v="387"/>
    <x v="0"/>
    <x v="5"/>
    <x v="21"/>
    <x v="0"/>
    <x v="1469"/>
    <x v="1923"/>
    <s v="N/A"/>
    <x v="3"/>
    <x v="7"/>
    <x v="2816"/>
    <x v="0"/>
    <x v="0"/>
  </r>
  <r>
    <x v="2928"/>
    <x v="229"/>
    <x v="90"/>
    <x v="1"/>
    <x v="2"/>
    <x v="6"/>
    <x v="1"/>
    <x v="2664"/>
    <x v="1924"/>
    <s v="N/A"/>
    <x v="1"/>
    <x v="1"/>
    <x v="2088"/>
    <x v="0"/>
    <x v="0"/>
  </r>
  <r>
    <x v="2929"/>
    <x v="249"/>
    <x v="763"/>
    <x v="1"/>
    <x v="5"/>
    <x v="13"/>
    <x v="0"/>
    <x v="2665"/>
    <x v="1925"/>
    <s v="N/A"/>
    <x v="4"/>
    <x v="12"/>
    <x v="2817"/>
    <x v="0"/>
    <x v="0"/>
  </r>
  <r>
    <x v="2930"/>
    <x v="15"/>
    <x v="355"/>
    <x v="1"/>
    <x v="2"/>
    <x v="9"/>
    <x v="2"/>
    <x v="131"/>
    <x v="1926"/>
    <s v="N/A"/>
    <x v="1"/>
    <x v="2"/>
    <x v="2818"/>
    <x v="0"/>
    <x v="2"/>
  </r>
  <r>
    <x v="2931"/>
    <x v="168"/>
    <x v="68"/>
    <x v="0"/>
    <x v="2"/>
    <x v="6"/>
    <x v="1"/>
    <x v="2666"/>
    <x v="238"/>
    <s v="N/A"/>
    <x v="6"/>
    <x v="19"/>
    <x v="2819"/>
    <x v="0"/>
    <x v="3"/>
  </r>
  <r>
    <x v="2932"/>
    <x v="440"/>
    <x v="720"/>
    <x v="0"/>
    <x v="4"/>
    <x v="10"/>
    <x v="2"/>
    <x v="2667"/>
    <x v="937"/>
    <s v="N/A"/>
    <x v="3"/>
    <x v="4"/>
    <x v="1272"/>
    <x v="0"/>
    <x v="2"/>
  </r>
  <r>
    <x v="2933"/>
    <x v="133"/>
    <x v="371"/>
    <x v="0"/>
    <x v="0"/>
    <x v="23"/>
    <x v="1"/>
    <x v="2668"/>
    <x v="995"/>
    <s v="N/A"/>
    <x v="0"/>
    <x v="13"/>
    <x v="2820"/>
    <x v="0"/>
    <x v="0"/>
  </r>
  <r>
    <x v="2934"/>
    <x v="41"/>
    <x v="30"/>
    <x v="0"/>
    <x v="4"/>
    <x v="17"/>
    <x v="2"/>
    <x v="2669"/>
    <x v="1019"/>
    <s v="N/A"/>
    <x v="3"/>
    <x v="4"/>
    <x v="2821"/>
    <x v="0"/>
    <x v="0"/>
  </r>
  <r>
    <x v="2935"/>
    <x v="67"/>
    <x v="577"/>
    <x v="1"/>
    <x v="2"/>
    <x v="9"/>
    <x v="0"/>
    <x v="2670"/>
    <x v="512"/>
    <s v="N/A"/>
    <x v="0"/>
    <x v="10"/>
    <x v="2822"/>
    <x v="0"/>
    <x v="2"/>
  </r>
  <r>
    <x v="2936"/>
    <x v="50"/>
    <x v="16"/>
    <x v="1"/>
    <x v="2"/>
    <x v="4"/>
    <x v="0"/>
    <x v="2145"/>
    <x v="1047"/>
    <s v="N/A"/>
    <x v="2"/>
    <x v="16"/>
    <x v="2823"/>
    <x v="0"/>
    <x v="2"/>
  </r>
  <r>
    <x v="2937"/>
    <x v="150"/>
    <x v="400"/>
    <x v="0"/>
    <x v="2"/>
    <x v="6"/>
    <x v="0"/>
    <x v="2671"/>
    <x v="813"/>
    <s v="N/A"/>
    <x v="3"/>
    <x v="7"/>
    <x v="2824"/>
    <x v="0"/>
    <x v="2"/>
  </r>
  <r>
    <x v="2938"/>
    <x v="258"/>
    <x v="595"/>
    <x v="1"/>
    <x v="3"/>
    <x v="18"/>
    <x v="0"/>
    <x v="2672"/>
    <x v="1449"/>
    <s v="N/A"/>
    <x v="1"/>
    <x v="5"/>
    <x v="2825"/>
    <x v="0"/>
    <x v="2"/>
  </r>
  <r>
    <x v="2939"/>
    <x v="97"/>
    <x v="48"/>
    <x v="0"/>
    <x v="2"/>
    <x v="6"/>
    <x v="2"/>
    <x v="500"/>
    <x v="1454"/>
    <s v="N/A"/>
    <x v="3"/>
    <x v="4"/>
    <x v="2826"/>
    <x v="0"/>
    <x v="0"/>
  </r>
  <r>
    <x v="2940"/>
    <x v="243"/>
    <x v="10"/>
    <x v="1"/>
    <x v="2"/>
    <x v="4"/>
    <x v="0"/>
    <x v="2673"/>
    <x v="514"/>
    <s v="N/A"/>
    <x v="1"/>
    <x v="5"/>
    <x v="2827"/>
    <x v="0"/>
    <x v="1"/>
  </r>
  <r>
    <x v="2941"/>
    <x v="33"/>
    <x v="45"/>
    <x v="0"/>
    <x v="2"/>
    <x v="9"/>
    <x v="1"/>
    <x v="2674"/>
    <x v="1701"/>
    <s v="N/A"/>
    <x v="5"/>
    <x v="26"/>
    <x v="2828"/>
    <x v="0"/>
    <x v="2"/>
  </r>
  <r>
    <x v="2942"/>
    <x v="235"/>
    <x v="805"/>
    <x v="0"/>
    <x v="3"/>
    <x v="22"/>
    <x v="2"/>
    <x v="2675"/>
    <x v="1927"/>
    <d v="2021-11-10T00:00:00"/>
    <x v="6"/>
    <x v="21"/>
    <x v="2829"/>
    <x v="0"/>
    <x v="3"/>
  </r>
  <r>
    <x v="2943"/>
    <x v="166"/>
    <x v="288"/>
    <x v="0"/>
    <x v="2"/>
    <x v="6"/>
    <x v="0"/>
    <x v="1211"/>
    <x v="1928"/>
    <s v="N/A"/>
    <x v="4"/>
    <x v="6"/>
    <x v="2830"/>
    <x v="0"/>
    <x v="0"/>
  </r>
  <r>
    <x v="2944"/>
    <x v="263"/>
    <x v="119"/>
    <x v="1"/>
    <x v="2"/>
    <x v="4"/>
    <x v="0"/>
    <x v="2676"/>
    <x v="845"/>
    <s v="N/A"/>
    <x v="0"/>
    <x v="10"/>
    <x v="2831"/>
    <x v="0"/>
    <x v="3"/>
  </r>
  <r>
    <x v="2945"/>
    <x v="69"/>
    <x v="465"/>
    <x v="0"/>
    <x v="5"/>
    <x v="13"/>
    <x v="0"/>
    <x v="2677"/>
    <x v="1929"/>
    <s v="N/A"/>
    <x v="6"/>
    <x v="21"/>
    <x v="2832"/>
    <x v="0"/>
    <x v="0"/>
  </r>
  <r>
    <x v="2946"/>
    <x v="33"/>
    <x v="806"/>
    <x v="1"/>
    <x v="5"/>
    <x v="13"/>
    <x v="3"/>
    <x v="2678"/>
    <x v="1930"/>
    <s v="N/A"/>
    <x v="3"/>
    <x v="4"/>
    <x v="2833"/>
    <x v="0"/>
    <x v="3"/>
  </r>
  <r>
    <x v="2947"/>
    <x v="511"/>
    <x v="117"/>
    <x v="0"/>
    <x v="2"/>
    <x v="4"/>
    <x v="1"/>
    <x v="2679"/>
    <x v="1931"/>
    <d v="2023-01-07T00:00:00"/>
    <x v="0"/>
    <x v="0"/>
    <x v="2834"/>
    <x v="0"/>
    <x v="1"/>
  </r>
  <r>
    <x v="2948"/>
    <x v="168"/>
    <x v="262"/>
    <x v="0"/>
    <x v="2"/>
    <x v="4"/>
    <x v="0"/>
    <x v="2680"/>
    <x v="1932"/>
    <s v="N/A"/>
    <x v="0"/>
    <x v="13"/>
    <x v="2835"/>
    <x v="0"/>
    <x v="1"/>
  </r>
  <r>
    <x v="2949"/>
    <x v="70"/>
    <x v="583"/>
    <x v="0"/>
    <x v="6"/>
    <x v="14"/>
    <x v="2"/>
    <x v="2681"/>
    <x v="1933"/>
    <s v="N/A"/>
    <x v="3"/>
    <x v="17"/>
    <x v="2836"/>
    <x v="0"/>
    <x v="1"/>
  </r>
  <r>
    <x v="2950"/>
    <x v="304"/>
    <x v="440"/>
    <x v="0"/>
    <x v="7"/>
    <x v="16"/>
    <x v="0"/>
    <x v="2682"/>
    <x v="826"/>
    <s v="N/A"/>
    <x v="2"/>
    <x v="16"/>
    <x v="2837"/>
    <x v="0"/>
    <x v="0"/>
  </r>
  <r>
    <x v="2951"/>
    <x v="50"/>
    <x v="340"/>
    <x v="1"/>
    <x v="2"/>
    <x v="4"/>
    <x v="0"/>
    <x v="2683"/>
    <x v="540"/>
    <s v="N/A"/>
    <x v="3"/>
    <x v="4"/>
    <x v="2838"/>
    <x v="0"/>
    <x v="2"/>
  </r>
  <r>
    <x v="2952"/>
    <x v="65"/>
    <x v="368"/>
    <x v="1"/>
    <x v="1"/>
    <x v="2"/>
    <x v="0"/>
    <x v="2684"/>
    <x v="1934"/>
    <s v="N/A"/>
    <x v="1"/>
    <x v="2"/>
    <x v="2839"/>
    <x v="0"/>
    <x v="1"/>
  </r>
  <r>
    <x v="2953"/>
    <x v="45"/>
    <x v="587"/>
    <x v="0"/>
    <x v="2"/>
    <x v="9"/>
    <x v="0"/>
    <x v="2685"/>
    <x v="788"/>
    <s v="N/A"/>
    <x v="4"/>
    <x v="8"/>
    <x v="1271"/>
    <x v="0"/>
    <x v="2"/>
  </r>
  <r>
    <x v="2954"/>
    <x v="168"/>
    <x v="507"/>
    <x v="0"/>
    <x v="2"/>
    <x v="6"/>
    <x v="1"/>
    <x v="580"/>
    <x v="1583"/>
    <s v="N/A"/>
    <x v="0"/>
    <x v="10"/>
    <x v="2840"/>
    <x v="0"/>
    <x v="2"/>
  </r>
  <r>
    <x v="2955"/>
    <x v="108"/>
    <x v="30"/>
    <x v="0"/>
    <x v="2"/>
    <x v="6"/>
    <x v="1"/>
    <x v="2686"/>
    <x v="548"/>
    <s v="N/A"/>
    <x v="0"/>
    <x v="10"/>
    <x v="2841"/>
    <x v="0"/>
    <x v="1"/>
  </r>
  <r>
    <x v="2956"/>
    <x v="95"/>
    <x v="807"/>
    <x v="1"/>
    <x v="2"/>
    <x v="6"/>
    <x v="2"/>
    <x v="2687"/>
    <x v="856"/>
    <s v="N/A"/>
    <x v="3"/>
    <x v="17"/>
    <x v="2842"/>
    <x v="0"/>
    <x v="3"/>
  </r>
  <r>
    <x v="2957"/>
    <x v="18"/>
    <x v="275"/>
    <x v="1"/>
    <x v="2"/>
    <x v="9"/>
    <x v="0"/>
    <x v="2628"/>
    <x v="1935"/>
    <s v="N/A"/>
    <x v="0"/>
    <x v="10"/>
    <x v="2843"/>
    <x v="0"/>
    <x v="3"/>
  </r>
  <r>
    <x v="2958"/>
    <x v="24"/>
    <x v="747"/>
    <x v="0"/>
    <x v="2"/>
    <x v="9"/>
    <x v="0"/>
    <x v="2688"/>
    <x v="1936"/>
    <s v="N/A"/>
    <x v="0"/>
    <x v="10"/>
    <x v="2844"/>
    <x v="0"/>
    <x v="2"/>
  </r>
  <r>
    <x v="2959"/>
    <x v="18"/>
    <x v="261"/>
    <x v="0"/>
    <x v="1"/>
    <x v="1"/>
    <x v="0"/>
    <x v="2689"/>
    <x v="1937"/>
    <s v="N/A"/>
    <x v="4"/>
    <x v="8"/>
    <x v="2845"/>
    <x v="0"/>
    <x v="2"/>
  </r>
  <r>
    <x v="2960"/>
    <x v="74"/>
    <x v="336"/>
    <x v="0"/>
    <x v="2"/>
    <x v="6"/>
    <x v="1"/>
    <x v="2690"/>
    <x v="1938"/>
    <s v="N/A"/>
    <x v="0"/>
    <x v="10"/>
    <x v="2551"/>
    <x v="0"/>
    <x v="3"/>
  </r>
  <r>
    <x v="2961"/>
    <x v="232"/>
    <x v="524"/>
    <x v="0"/>
    <x v="2"/>
    <x v="6"/>
    <x v="3"/>
    <x v="2691"/>
    <x v="1939"/>
    <s v="N/A"/>
    <x v="2"/>
    <x v="24"/>
    <x v="2846"/>
    <x v="0"/>
    <x v="3"/>
  </r>
  <r>
    <x v="2962"/>
    <x v="89"/>
    <x v="710"/>
    <x v="0"/>
    <x v="2"/>
    <x v="9"/>
    <x v="0"/>
    <x v="2692"/>
    <x v="1940"/>
    <s v="N/A"/>
    <x v="4"/>
    <x v="6"/>
    <x v="2847"/>
    <x v="0"/>
    <x v="2"/>
  </r>
  <r>
    <x v="2963"/>
    <x v="42"/>
    <x v="96"/>
    <x v="1"/>
    <x v="5"/>
    <x v="21"/>
    <x v="2"/>
    <x v="2693"/>
    <x v="212"/>
    <s v="N/A"/>
    <x v="6"/>
    <x v="15"/>
    <x v="2848"/>
    <x v="0"/>
    <x v="0"/>
  </r>
  <r>
    <x v="2964"/>
    <x v="161"/>
    <x v="176"/>
    <x v="1"/>
    <x v="1"/>
    <x v="3"/>
    <x v="0"/>
    <x v="2694"/>
    <x v="1941"/>
    <s v="N/A"/>
    <x v="6"/>
    <x v="21"/>
    <x v="2849"/>
    <x v="0"/>
    <x v="0"/>
  </r>
  <r>
    <x v="2965"/>
    <x v="39"/>
    <x v="763"/>
    <x v="1"/>
    <x v="2"/>
    <x v="6"/>
    <x v="1"/>
    <x v="2695"/>
    <x v="441"/>
    <s v="N/A"/>
    <x v="0"/>
    <x v="0"/>
    <x v="2850"/>
    <x v="0"/>
    <x v="0"/>
  </r>
  <r>
    <x v="2966"/>
    <x v="184"/>
    <x v="40"/>
    <x v="0"/>
    <x v="4"/>
    <x v="17"/>
    <x v="0"/>
    <x v="2696"/>
    <x v="1645"/>
    <s v="N/A"/>
    <x v="0"/>
    <x v="10"/>
    <x v="2851"/>
    <x v="0"/>
    <x v="2"/>
  </r>
  <r>
    <x v="2967"/>
    <x v="53"/>
    <x v="47"/>
    <x v="1"/>
    <x v="2"/>
    <x v="6"/>
    <x v="0"/>
    <x v="2697"/>
    <x v="1694"/>
    <s v="N/A"/>
    <x v="1"/>
    <x v="5"/>
    <x v="2852"/>
    <x v="0"/>
    <x v="2"/>
  </r>
  <r>
    <x v="2968"/>
    <x v="42"/>
    <x v="184"/>
    <x v="1"/>
    <x v="3"/>
    <x v="22"/>
    <x v="1"/>
    <x v="2698"/>
    <x v="1942"/>
    <s v="N/A"/>
    <x v="6"/>
    <x v="19"/>
    <x v="2853"/>
    <x v="0"/>
    <x v="3"/>
  </r>
  <r>
    <x v="2969"/>
    <x v="312"/>
    <x v="382"/>
    <x v="0"/>
    <x v="2"/>
    <x v="4"/>
    <x v="0"/>
    <x v="2699"/>
    <x v="1943"/>
    <s v="N/A"/>
    <x v="1"/>
    <x v="5"/>
    <x v="2854"/>
    <x v="0"/>
    <x v="2"/>
  </r>
  <r>
    <x v="2970"/>
    <x v="493"/>
    <x v="87"/>
    <x v="1"/>
    <x v="2"/>
    <x v="4"/>
    <x v="0"/>
    <x v="2700"/>
    <x v="1944"/>
    <s v="N/A"/>
    <x v="3"/>
    <x v="7"/>
    <x v="2855"/>
    <x v="0"/>
    <x v="2"/>
  </r>
  <r>
    <x v="2971"/>
    <x v="206"/>
    <x v="16"/>
    <x v="0"/>
    <x v="2"/>
    <x v="9"/>
    <x v="0"/>
    <x v="2701"/>
    <x v="1905"/>
    <s v="N/A"/>
    <x v="4"/>
    <x v="6"/>
    <x v="1049"/>
    <x v="0"/>
    <x v="2"/>
  </r>
  <r>
    <x v="2972"/>
    <x v="50"/>
    <x v="353"/>
    <x v="1"/>
    <x v="2"/>
    <x v="9"/>
    <x v="1"/>
    <x v="2702"/>
    <x v="1475"/>
    <s v="N/A"/>
    <x v="0"/>
    <x v="10"/>
    <x v="2856"/>
    <x v="0"/>
    <x v="1"/>
  </r>
  <r>
    <x v="2973"/>
    <x v="183"/>
    <x v="482"/>
    <x v="0"/>
    <x v="2"/>
    <x v="9"/>
    <x v="1"/>
    <x v="2291"/>
    <x v="1945"/>
    <s v="N/A"/>
    <x v="1"/>
    <x v="1"/>
    <x v="2857"/>
    <x v="0"/>
    <x v="1"/>
  </r>
  <r>
    <x v="2974"/>
    <x v="512"/>
    <x v="405"/>
    <x v="1"/>
    <x v="2"/>
    <x v="6"/>
    <x v="2"/>
    <x v="2703"/>
    <x v="1292"/>
    <s v="N/A"/>
    <x v="1"/>
    <x v="2"/>
    <x v="2858"/>
    <x v="0"/>
    <x v="0"/>
  </r>
  <r>
    <x v="2975"/>
    <x v="450"/>
    <x v="87"/>
    <x v="0"/>
    <x v="3"/>
    <x v="5"/>
    <x v="1"/>
    <x v="2704"/>
    <x v="942"/>
    <s v="N/A"/>
    <x v="1"/>
    <x v="1"/>
    <x v="2859"/>
    <x v="0"/>
    <x v="2"/>
  </r>
  <r>
    <x v="2976"/>
    <x v="254"/>
    <x v="28"/>
    <x v="1"/>
    <x v="1"/>
    <x v="3"/>
    <x v="0"/>
    <x v="2705"/>
    <x v="1392"/>
    <s v="N/A"/>
    <x v="3"/>
    <x v="7"/>
    <x v="2860"/>
    <x v="0"/>
    <x v="2"/>
  </r>
  <r>
    <x v="2977"/>
    <x v="50"/>
    <x v="567"/>
    <x v="1"/>
    <x v="5"/>
    <x v="13"/>
    <x v="1"/>
    <x v="2706"/>
    <x v="53"/>
    <s v="N/A"/>
    <x v="0"/>
    <x v="0"/>
    <x v="2861"/>
    <x v="0"/>
    <x v="3"/>
  </r>
  <r>
    <x v="2978"/>
    <x v="206"/>
    <x v="438"/>
    <x v="1"/>
    <x v="2"/>
    <x v="4"/>
    <x v="0"/>
    <x v="2707"/>
    <x v="345"/>
    <s v="N/A"/>
    <x v="1"/>
    <x v="5"/>
    <x v="2862"/>
    <x v="0"/>
    <x v="2"/>
  </r>
  <r>
    <x v="2979"/>
    <x v="25"/>
    <x v="501"/>
    <x v="0"/>
    <x v="1"/>
    <x v="2"/>
    <x v="2"/>
    <x v="2708"/>
    <x v="1946"/>
    <s v="N/A"/>
    <x v="6"/>
    <x v="15"/>
    <x v="554"/>
    <x v="0"/>
    <x v="0"/>
  </r>
  <r>
    <x v="2980"/>
    <x v="19"/>
    <x v="808"/>
    <x v="1"/>
    <x v="1"/>
    <x v="3"/>
    <x v="0"/>
    <x v="2709"/>
    <x v="1947"/>
    <s v="N/A"/>
    <x v="2"/>
    <x v="3"/>
    <x v="2863"/>
    <x v="0"/>
    <x v="2"/>
  </r>
  <r>
    <x v="2981"/>
    <x v="112"/>
    <x v="152"/>
    <x v="0"/>
    <x v="2"/>
    <x v="9"/>
    <x v="0"/>
    <x v="2710"/>
    <x v="1948"/>
    <s v="N/A"/>
    <x v="2"/>
    <x v="9"/>
    <x v="2864"/>
    <x v="0"/>
    <x v="2"/>
  </r>
  <r>
    <x v="2982"/>
    <x v="441"/>
    <x v="387"/>
    <x v="1"/>
    <x v="2"/>
    <x v="6"/>
    <x v="0"/>
    <x v="2711"/>
    <x v="714"/>
    <s v="N/A"/>
    <x v="1"/>
    <x v="5"/>
    <x v="523"/>
    <x v="0"/>
    <x v="0"/>
  </r>
  <r>
    <x v="2983"/>
    <x v="116"/>
    <x v="57"/>
    <x v="1"/>
    <x v="2"/>
    <x v="9"/>
    <x v="0"/>
    <x v="2712"/>
    <x v="58"/>
    <s v="N/A"/>
    <x v="1"/>
    <x v="5"/>
    <x v="2865"/>
    <x v="0"/>
    <x v="0"/>
  </r>
  <r>
    <x v="2984"/>
    <x v="218"/>
    <x v="475"/>
    <x v="1"/>
    <x v="2"/>
    <x v="9"/>
    <x v="0"/>
    <x v="2713"/>
    <x v="1949"/>
    <s v="N/A"/>
    <x v="3"/>
    <x v="4"/>
    <x v="2866"/>
    <x v="0"/>
    <x v="2"/>
  </r>
  <r>
    <x v="2985"/>
    <x v="73"/>
    <x v="277"/>
    <x v="1"/>
    <x v="2"/>
    <x v="4"/>
    <x v="2"/>
    <x v="2714"/>
    <x v="1544"/>
    <d v="2019-01-08T00:00:00"/>
    <x v="3"/>
    <x v="4"/>
    <x v="2867"/>
    <x v="0"/>
    <x v="2"/>
  </r>
  <r>
    <x v="2986"/>
    <x v="38"/>
    <x v="631"/>
    <x v="0"/>
    <x v="6"/>
    <x v="11"/>
    <x v="1"/>
    <x v="2715"/>
    <x v="584"/>
    <s v="N/A"/>
    <x v="6"/>
    <x v="19"/>
    <x v="2868"/>
    <x v="0"/>
    <x v="3"/>
  </r>
  <r>
    <x v="2987"/>
    <x v="42"/>
    <x v="41"/>
    <x v="0"/>
    <x v="2"/>
    <x v="4"/>
    <x v="1"/>
    <x v="2716"/>
    <x v="637"/>
    <d v="2020-08-13T00:00:00"/>
    <x v="0"/>
    <x v="10"/>
    <x v="2869"/>
    <x v="0"/>
    <x v="1"/>
  </r>
  <r>
    <x v="2988"/>
    <x v="513"/>
    <x v="9"/>
    <x v="1"/>
    <x v="2"/>
    <x v="4"/>
    <x v="1"/>
    <x v="96"/>
    <x v="1624"/>
    <s v="N/A"/>
    <x v="1"/>
    <x v="1"/>
    <x v="2870"/>
    <x v="0"/>
    <x v="1"/>
  </r>
  <r>
    <x v="2989"/>
    <x v="100"/>
    <x v="36"/>
    <x v="1"/>
    <x v="2"/>
    <x v="4"/>
    <x v="0"/>
    <x v="2584"/>
    <x v="1296"/>
    <s v="N/A"/>
    <x v="3"/>
    <x v="7"/>
    <x v="2352"/>
    <x v="0"/>
    <x v="0"/>
  </r>
  <r>
    <x v="2990"/>
    <x v="133"/>
    <x v="140"/>
    <x v="0"/>
    <x v="2"/>
    <x v="9"/>
    <x v="3"/>
    <x v="2717"/>
    <x v="426"/>
    <s v="N/A"/>
    <x v="3"/>
    <x v="17"/>
    <x v="2871"/>
    <x v="0"/>
    <x v="2"/>
  </r>
  <r>
    <x v="2991"/>
    <x v="6"/>
    <x v="218"/>
    <x v="1"/>
    <x v="2"/>
    <x v="6"/>
    <x v="0"/>
    <x v="2718"/>
    <x v="770"/>
    <s v="N/A"/>
    <x v="1"/>
    <x v="5"/>
    <x v="2872"/>
    <x v="0"/>
    <x v="2"/>
  </r>
  <r>
    <x v="2992"/>
    <x v="8"/>
    <x v="39"/>
    <x v="0"/>
    <x v="2"/>
    <x v="6"/>
    <x v="2"/>
    <x v="2719"/>
    <x v="220"/>
    <s v="N/A"/>
    <x v="3"/>
    <x v="17"/>
    <x v="2873"/>
    <x v="0"/>
    <x v="0"/>
  </r>
  <r>
    <x v="2993"/>
    <x v="272"/>
    <x v="62"/>
    <x v="1"/>
    <x v="2"/>
    <x v="9"/>
    <x v="0"/>
    <x v="2720"/>
    <x v="460"/>
    <s v="N/A"/>
    <x v="1"/>
    <x v="5"/>
    <x v="2874"/>
    <x v="0"/>
    <x v="3"/>
  </r>
  <r>
    <x v="2994"/>
    <x v="100"/>
    <x v="77"/>
    <x v="1"/>
    <x v="2"/>
    <x v="4"/>
    <x v="2"/>
    <x v="2721"/>
    <x v="750"/>
    <d v="2023-12-18T00:00:00"/>
    <x v="6"/>
    <x v="15"/>
    <x v="2875"/>
    <x v="0"/>
    <x v="3"/>
  </r>
  <r>
    <x v="2995"/>
    <x v="179"/>
    <x v="10"/>
    <x v="1"/>
    <x v="2"/>
    <x v="6"/>
    <x v="0"/>
    <x v="2722"/>
    <x v="1950"/>
    <s v="N/A"/>
    <x v="1"/>
    <x v="2"/>
    <x v="2876"/>
    <x v="0"/>
    <x v="3"/>
  </r>
  <r>
    <x v="2996"/>
    <x v="8"/>
    <x v="368"/>
    <x v="0"/>
    <x v="1"/>
    <x v="2"/>
    <x v="1"/>
    <x v="2723"/>
    <x v="1951"/>
    <s v="N/A"/>
    <x v="4"/>
    <x v="8"/>
    <x v="2872"/>
    <x v="0"/>
    <x v="0"/>
  </r>
  <r>
    <x v="2997"/>
    <x v="161"/>
    <x v="155"/>
    <x v="0"/>
    <x v="2"/>
    <x v="4"/>
    <x v="0"/>
    <x v="2724"/>
    <x v="75"/>
    <s v="N/A"/>
    <x v="4"/>
    <x v="6"/>
    <x v="2877"/>
    <x v="0"/>
    <x v="2"/>
  </r>
  <r>
    <x v="2998"/>
    <x v="296"/>
    <x v="45"/>
    <x v="1"/>
    <x v="2"/>
    <x v="4"/>
    <x v="0"/>
    <x v="2725"/>
    <x v="248"/>
    <s v="N/A"/>
    <x v="6"/>
    <x v="15"/>
    <x v="2878"/>
    <x v="0"/>
    <x v="3"/>
  </r>
  <r>
    <x v="2999"/>
    <x v="212"/>
    <x v="14"/>
    <x v="1"/>
    <x v="7"/>
    <x v="15"/>
    <x v="0"/>
    <x v="1940"/>
    <x v="1241"/>
    <s v="N/A"/>
    <x v="4"/>
    <x v="6"/>
    <x v="2879"/>
    <x v="0"/>
    <x v="2"/>
  </r>
  <r>
    <x v="3000"/>
    <x v="158"/>
    <x v="170"/>
    <x v="0"/>
    <x v="2"/>
    <x v="6"/>
    <x v="1"/>
    <x v="2275"/>
    <x v="1580"/>
    <s v="N/A"/>
    <x v="1"/>
    <x v="1"/>
    <x v="2880"/>
    <x v="0"/>
    <x v="0"/>
  </r>
  <r>
    <x v="3001"/>
    <x v="73"/>
    <x v="73"/>
    <x v="0"/>
    <x v="2"/>
    <x v="4"/>
    <x v="0"/>
    <x v="2726"/>
    <x v="1952"/>
    <d v="2022-11-23T00:00:00"/>
    <x v="5"/>
    <x v="26"/>
    <x v="2881"/>
    <x v="0"/>
    <x v="0"/>
  </r>
  <r>
    <x v="3002"/>
    <x v="270"/>
    <x v="601"/>
    <x v="0"/>
    <x v="2"/>
    <x v="6"/>
    <x v="0"/>
    <x v="493"/>
    <x v="853"/>
    <s v="N/A"/>
    <x v="4"/>
    <x v="6"/>
    <x v="2882"/>
    <x v="0"/>
    <x v="0"/>
  </r>
  <r>
    <x v="3003"/>
    <x v="98"/>
    <x v="173"/>
    <x v="1"/>
    <x v="3"/>
    <x v="18"/>
    <x v="0"/>
    <x v="2727"/>
    <x v="656"/>
    <s v="N/A"/>
    <x v="1"/>
    <x v="5"/>
    <x v="2883"/>
    <x v="0"/>
    <x v="0"/>
  </r>
  <r>
    <x v="3004"/>
    <x v="130"/>
    <x v="116"/>
    <x v="0"/>
    <x v="2"/>
    <x v="4"/>
    <x v="0"/>
    <x v="987"/>
    <x v="1953"/>
    <s v="N/A"/>
    <x v="1"/>
    <x v="5"/>
    <x v="2884"/>
    <x v="0"/>
    <x v="0"/>
  </r>
  <r>
    <x v="3005"/>
    <x v="436"/>
    <x v="408"/>
    <x v="1"/>
    <x v="7"/>
    <x v="20"/>
    <x v="1"/>
    <x v="2728"/>
    <x v="1954"/>
    <s v="N/A"/>
    <x v="1"/>
    <x v="1"/>
    <x v="2885"/>
    <x v="0"/>
    <x v="1"/>
  </r>
  <r>
    <x v="3006"/>
    <x v="59"/>
    <x v="442"/>
    <x v="1"/>
    <x v="2"/>
    <x v="4"/>
    <x v="3"/>
    <x v="2729"/>
    <x v="809"/>
    <s v="N/A"/>
    <x v="3"/>
    <x v="4"/>
    <x v="2886"/>
    <x v="0"/>
    <x v="3"/>
  </r>
  <r>
    <x v="3007"/>
    <x v="172"/>
    <x v="31"/>
    <x v="1"/>
    <x v="2"/>
    <x v="6"/>
    <x v="0"/>
    <x v="2730"/>
    <x v="1002"/>
    <s v="N/A"/>
    <x v="3"/>
    <x v="7"/>
    <x v="2887"/>
    <x v="0"/>
    <x v="0"/>
  </r>
  <r>
    <x v="3008"/>
    <x v="245"/>
    <x v="617"/>
    <x v="0"/>
    <x v="2"/>
    <x v="4"/>
    <x v="0"/>
    <x v="1902"/>
    <x v="978"/>
    <s v="N/A"/>
    <x v="4"/>
    <x v="8"/>
    <x v="2888"/>
    <x v="0"/>
    <x v="0"/>
  </r>
  <r>
    <x v="3009"/>
    <x v="514"/>
    <x v="809"/>
    <x v="1"/>
    <x v="2"/>
    <x v="4"/>
    <x v="1"/>
    <x v="877"/>
    <x v="363"/>
    <s v="N/A"/>
    <x v="6"/>
    <x v="19"/>
    <x v="2062"/>
    <x v="0"/>
    <x v="1"/>
  </r>
  <r>
    <x v="3010"/>
    <x v="233"/>
    <x v="333"/>
    <x v="1"/>
    <x v="2"/>
    <x v="4"/>
    <x v="0"/>
    <x v="2731"/>
    <x v="1955"/>
    <s v="N/A"/>
    <x v="1"/>
    <x v="5"/>
    <x v="2889"/>
    <x v="0"/>
    <x v="2"/>
  </r>
  <r>
    <x v="3011"/>
    <x v="38"/>
    <x v="224"/>
    <x v="1"/>
    <x v="1"/>
    <x v="2"/>
    <x v="1"/>
    <x v="2732"/>
    <x v="1956"/>
    <s v="N/A"/>
    <x v="4"/>
    <x v="12"/>
    <x v="2890"/>
    <x v="0"/>
    <x v="1"/>
  </r>
  <r>
    <x v="3012"/>
    <x v="144"/>
    <x v="223"/>
    <x v="1"/>
    <x v="2"/>
    <x v="9"/>
    <x v="0"/>
    <x v="861"/>
    <x v="713"/>
    <s v="N/A"/>
    <x v="3"/>
    <x v="7"/>
    <x v="1610"/>
    <x v="0"/>
    <x v="0"/>
  </r>
  <r>
    <x v="3013"/>
    <x v="153"/>
    <x v="183"/>
    <x v="1"/>
    <x v="2"/>
    <x v="9"/>
    <x v="0"/>
    <x v="2733"/>
    <x v="1957"/>
    <s v="N/A"/>
    <x v="1"/>
    <x v="1"/>
    <x v="2891"/>
    <x v="0"/>
    <x v="0"/>
  </r>
  <r>
    <x v="3014"/>
    <x v="407"/>
    <x v="50"/>
    <x v="0"/>
    <x v="2"/>
    <x v="4"/>
    <x v="0"/>
    <x v="2734"/>
    <x v="1958"/>
    <s v="N/A"/>
    <x v="3"/>
    <x v="17"/>
    <x v="2892"/>
    <x v="0"/>
    <x v="2"/>
  </r>
  <r>
    <x v="3015"/>
    <x v="416"/>
    <x v="652"/>
    <x v="0"/>
    <x v="4"/>
    <x v="10"/>
    <x v="0"/>
    <x v="2735"/>
    <x v="1959"/>
    <d v="2021-01-20T00:00:00"/>
    <x v="2"/>
    <x v="9"/>
    <x v="2893"/>
    <x v="0"/>
    <x v="0"/>
  </r>
  <r>
    <x v="3016"/>
    <x v="52"/>
    <x v="286"/>
    <x v="1"/>
    <x v="2"/>
    <x v="4"/>
    <x v="0"/>
    <x v="2736"/>
    <x v="1960"/>
    <d v="2020-09-21T00:00:00"/>
    <x v="6"/>
    <x v="21"/>
    <x v="2894"/>
    <x v="0"/>
    <x v="3"/>
  </r>
  <r>
    <x v="3017"/>
    <x v="132"/>
    <x v="688"/>
    <x v="1"/>
    <x v="5"/>
    <x v="13"/>
    <x v="2"/>
    <x v="2737"/>
    <x v="1347"/>
    <s v="N/A"/>
    <x v="1"/>
    <x v="2"/>
    <x v="2895"/>
    <x v="0"/>
    <x v="2"/>
  </r>
  <r>
    <x v="3018"/>
    <x v="406"/>
    <x v="810"/>
    <x v="1"/>
    <x v="7"/>
    <x v="15"/>
    <x v="0"/>
    <x v="2738"/>
    <x v="678"/>
    <s v="N/A"/>
    <x v="3"/>
    <x v="4"/>
    <x v="2896"/>
    <x v="0"/>
    <x v="2"/>
  </r>
  <r>
    <x v="3019"/>
    <x v="307"/>
    <x v="688"/>
    <x v="1"/>
    <x v="1"/>
    <x v="2"/>
    <x v="0"/>
    <x v="2739"/>
    <x v="1961"/>
    <s v="N/A"/>
    <x v="6"/>
    <x v="19"/>
    <x v="2897"/>
    <x v="0"/>
    <x v="2"/>
  </r>
  <r>
    <x v="3020"/>
    <x v="193"/>
    <x v="270"/>
    <x v="0"/>
    <x v="2"/>
    <x v="4"/>
    <x v="0"/>
    <x v="2740"/>
    <x v="1962"/>
    <s v="N/A"/>
    <x v="1"/>
    <x v="5"/>
    <x v="2898"/>
    <x v="0"/>
    <x v="2"/>
  </r>
  <r>
    <x v="3021"/>
    <x v="95"/>
    <x v="720"/>
    <x v="0"/>
    <x v="2"/>
    <x v="4"/>
    <x v="0"/>
    <x v="2741"/>
    <x v="1963"/>
    <s v="N/A"/>
    <x v="5"/>
    <x v="14"/>
    <x v="2899"/>
    <x v="0"/>
    <x v="2"/>
  </r>
  <r>
    <x v="3022"/>
    <x v="32"/>
    <x v="248"/>
    <x v="1"/>
    <x v="4"/>
    <x v="10"/>
    <x v="0"/>
    <x v="2742"/>
    <x v="906"/>
    <s v="N/A"/>
    <x v="1"/>
    <x v="1"/>
    <x v="2900"/>
    <x v="0"/>
    <x v="2"/>
  </r>
  <r>
    <x v="3023"/>
    <x v="190"/>
    <x v="485"/>
    <x v="0"/>
    <x v="2"/>
    <x v="4"/>
    <x v="0"/>
    <x v="2743"/>
    <x v="1964"/>
    <s v="N/A"/>
    <x v="1"/>
    <x v="5"/>
    <x v="2901"/>
    <x v="0"/>
    <x v="2"/>
  </r>
  <r>
    <x v="3024"/>
    <x v="115"/>
    <x v="302"/>
    <x v="0"/>
    <x v="3"/>
    <x v="22"/>
    <x v="0"/>
    <x v="2744"/>
    <x v="1965"/>
    <s v="N/A"/>
    <x v="0"/>
    <x v="0"/>
    <x v="2902"/>
    <x v="0"/>
    <x v="0"/>
  </r>
  <r>
    <x v="3025"/>
    <x v="57"/>
    <x v="647"/>
    <x v="1"/>
    <x v="2"/>
    <x v="6"/>
    <x v="2"/>
    <x v="2745"/>
    <x v="1966"/>
    <s v="N/A"/>
    <x v="3"/>
    <x v="4"/>
    <x v="2903"/>
    <x v="0"/>
    <x v="0"/>
  </r>
  <r>
    <x v="3026"/>
    <x v="42"/>
    <x v="347"/>
    <x v="1"/>
    <x v="2"/>
    <x v="9"/>
    <x v="2"/>
    <x v="1636"/>
    <x v="1967"/>
    <s v="N/A"/>
    <x v="6"/>
    <x v="15"/>
    <x v="2904"/>
    <x v="0"/>
    <x v="2"/>
  </r>
  <r>
    <x v="3027"/>
    <x v="168"/>
    <x v="36"/>
    <x v="1"/>
    <x v="1"/>
    <x v="3"/>
    <x v="3"/>
    <x v="2746"/>
    <x v="1968"/>
    <s v="N/A"/>
    <x v="3"/>
    <x v="17"/>
    <x v="2905"/>
    <x v="0"/>
    <x v="0"/>
  </r>
  <r>
    <x v="3028"/>
    <x v="410"/>
    <x v="811"/>
    <x v="1"/>
    <x v="2"/>
    <x v="9"/>
    <x v="2"/>
    <x v="2747"/>
    <x v="288"/>
    <s v="N/A"/>
    <x v="6"/>
    <x v="21"/>
    <x v="2906"/>
    <x v="0"/>
    <x v="0"/>
  </r>
  <r>
    <x v="3029"/>
    <x v="50"/>
    <x v="287"/>
    <x v="1"/>
    <x v="2"/>
    <x v="6"/>
    <x v="0"/>
    <x v="1496"/>
    <x v="1213"/>
    <s v="N/A"/>
    <x v="1"/>
    <x v="5"/>
    <x v="2907"/>
    <x v="0"/>
    <x v="0"/>
  </r>
  <r>
    <x v="3030"/>
    <x v="3"/>
    <x v="10"/>
    <x v="0"/>
    <x v="7"/>
    <x v="16"/>
    <x v="3"/>
    <x v="2748"/>
    <x v="1861"/>
    <s v="N/A"/>
    <x v="0"/>
    <x v="23"/>
    <x v="2908"/>
    <x v="0"/>
    <x v="2"/>
  </r>
  <r>
    <x v="3031"/>
    <x v="515"/>
    <x v="27"/>
    <x v="1"/>
    <x v="2"/>
    <x v="9"/>
    <x v="1"/>
    <x v="174"/>
    <x v="1969"/>
    <s v="N/A"/>
    <x v="0"/>
    <x v="13"/>
    <x v="2909"/>
    <x v="0"/>
    <x v="3"/>
  </r>
  <r>
    <x v="3032"/>
    <x v="461"/>
    <x v="79"/>
    <x v="0"/>
    <x v="2"/>
    <x v="9"/>
    <x v="0"/>
    <x v="2749"/>
    <x v="803"/>
    <s v="N/A"/>
    <x v="2"/>
    <x v="3"/>
    <x v="2910"/>
    <x v="0"/>
    <x v="0"/>
  </r>
  <r>
    <x v="3033"/>
    <x v="53"/>
    <x v="812"/>
    <x v="1"/>
    <x v="2"/>
    <x v="4"/>
    <x v="0"/>
    <x v="2750"/>
    <x v="1970"/>
    <s v="N/A"/>
    <x v="4"/>
    <x v="8"/>
    <x v="2911"/>
    <x v="0"/>
    <x v="2"/>
  </r>
  <r>
    <x v="3034"/>
    <x v="412"/>
    <x v="8"/>
    <x v="1"/>
    <x v="2"/>
    <x v="4"/>
    <x v="1"/>
    <x v="2751"/>
    <x v="1106"/>
    <s v="N/A"/>
    <x v="6"/>
    <x v="19"/>
    <x v="2912"/>
    <x v="0"/>
    <x v="1"/>
  </r>
  <r>
    <x v="3035"/>
    <x v="195"/>
    <x v="302"/>
    <x v="1"/>
    <x v="0"/>
    <x v="0"/>
    <x v="0"/>
    <x v="2752"/>
    <x v="1971"/>
    <s v="N/A"/>
    <x v="6"/>
    <x v="19"/>
    <x v="2913"/>
    <x v="0"/>
    <x v="0"/>
  </r>
  <r>
    <x v="3036"/>
    <x v="276"/>
    <x v="22"/>
    <x v="1"/>
    <x v="4"/>
    <x v="7"/>
    <x v="1"/>
    <x v="1125"/>
    <x v="906"/>
    <s v="N/A"/>
    <x v="0"/>
    <x v="13"/>
    <x v="2914"/>
    <x v="0"/>
    <x v="0"/>
  </r>
  <r>
    <x v="3037"/>
    <x v="28"/>
    <x v="525"/>
    <x v="1"/>
    <x v="2"/>
    <x v="9"/>
    <x v="0"/>
    <x v="2753"/>
    <x v="1972"/>
    <s v="N/A"/>
    <x v="1"/>
    <x v="5"/>
    <x v="2915"/>
    <x v="0"/>
    <x v="0"/>
  </r>
  <r>
    <x v="3038"/>
    <x v="240"/>
    <x v="5"/>
    <x v="0"/>
    <x v="7"/>
    <x v="15"/>
    <x v="2"/>
    <x v="2754"/>
    <x v="1973"/>
    <s v="N/A"/>
    <x v="3"/>
    <x v="17"/>
    <x v="2916"/>
    <x v="0"/>
    <x v="2"/>
  </r>
  <r>
    <x v="3039"/>
    <x v="195"/>
    <x v="36"/>
    <x v="0"/>
    <x v="2"/>
    <x v="4"/>
    <x v="0"/>
    <x v="2755"/>
    <x v="857"/>
    <s v="N/A"/>
    <x v="6"/>
    <x v="15"/>
    <x v="2917"/>
    <x v="0"/>
    <x v="1"/>
  </r>
  <r>
    <x v="3040"/>
    <x v="38"/>
    <x v="466"/>
    <x v="1"/>
    <x v="2"/>
    <x v="4"/>
    <x v="0"/>
    <x v="2756"/>
    <x v="1974"/>
    <s v="N/A"/>
    <x v="0"/>
    <x v="10"/>
    <x v="2918"/>
    <x v="0"/>
    <x v="2"/>
  </r>
  <r>
    <x v="3041"/>
    <x v="247"/>
    <x v="611"/>
    <x v="1"/>
    <x v="6"/>
    <x v="11"/>
    <x v="3"/>
    <x v="2757"/>
    <x v="763"/>
    <s v="N/A"/>
    <x v="3"/>
    <x v="4"/>
    <x v="2919"/>
    <x v="0"/>
    <x v="3"/>
  </r>
  <r>
    <x v="3042"/>
    <x v="48"/>
    <x v="353"/>
    <x v="0"/>
    <x v="5"/>
    <x v="13"/>
    <x v="0"/>
    <x v="2758"/>
    <x v="388"/>
    <s v="N/A"/>
    <x v="0"/>
    <x v="0"/>
    <x v="2920"/>
    <x v="0"/>
    <x v="2"/>
  </r>
  <r>
    <x v="3043"/>
    <x v="219"/>
    <x v="452"/>
    <x v="1"/>
    <x v="7"/>
    <x v="15"/>
    <x v="0"/>
    <x v="2759"/>
    <x v="1957"/>
    <s v="N/A"/>
    <x v="1"/>
    <x v="5"/>
    <x v="2921"/>
    <x v="0"/>
    <x v="2"/>
  </r>
  <r>
    <x v="3044"/>
    <x v="186"/>
    <x v="89"/>
    <x v="1"/>
    <x v="2"/>
    <x v="4"/>
    <x v="2"/>
    <x v="2760"/>
    <x v="1716"/>
    <d v="2023-05-25T00:00:00"/>
    <x v="6"/>
    <x v="21"/>
    <x v="2922"/>
    <x v="0"/>
    <x v="3"/>
  </r>
  <r>
    <x v="3045"/>
    <x v="125"/>
    <x v="126"/>
    <x v="0"/>
    <x v="2"/>
    <x v="4"/>
    <x v="3"/>
    <x v="2761"/>
    <x v="1975"/>
    <d v="2024-11-27T00:00:00"/>
    <x v="3"/>
    <x v="17"/>
    <x v="2923"/>
    <x v="0"/>
    <x v="3"/>
  </r>
  <r>
    <x v="3046"/>
    <x v="444"/>
    <x v="481"/>
    <x v="0"/>
    <x v="2"/>
    <x v="4"/>
    <x v="0"/>
    <x v="2762"/>
    <x v="965"/>
    <s v="N/A"/>
    <x v="3"/>
    <x v="7"/>
    <x v="799"/>
    <x v="0"/>
    <x v="0"/>
  </r>
  <r>
    <x v="3047"/>
    <x v="199"/>
    <x v="481"/>
    <x v="1"/>
    <x v="1"/>
    <x v="2"/>
    <x v="1"/>
    <x v="2763"/>
    <x v="1976"/>
    <s v="N/A"/>
    <x v="1"/>
    <x v="1"/>
    <x v="2924"/>
    <x v="0"/>
    <x v="0"/>
  </r>
  <r>
    <x v="3048"/>
    <x v="19"/>
    <x v="114"/>
    <x v="0"/>
    <x v="2"/>
    <x v="6"/>
    <x v="2"/>
    <x v="2764"/>
    <x v="1814"/>
    <s v="N/A"/>
    <x v="1"/>
    <x v="2"/>
    <x v="2925"/>
    <x v="0"/>
    <x v="2"/>
  </r>
  <r>
    <x v="3049"/>
    <x v="188"/>
    <x v="132"/>
    <x v="1"/>
    <x v="2"/>
    <x v="6"/>
    <x v="0"/>
    <x v="2765"/>
    <x v="1977"/>
    <s v="N/A"/>
    <x v="1"/>
    <x v="5"/>
    <x v="2926"/>
    <x v="0"/>
    <x v="2"/>
  </r>
  <r>
    <x v="3050"/>
    <x v="400"/>
    <x v="368"/>
    <x v="1"/>
    <x v="2"/>
    <x v="4"/>
    <x v="3"/>
    <x v="2376"/>
    <x v="1978"/>
    <s v="N/A"/>
    <x v="2"/>
    <x v="24"/>
    <x v="2927"/>
    <x v="0"/>
    <x v="0"/>
  </r>
  <r>
    <x v="3051"/>
    <x v="489"/>
    <x v="594"/>
    <x v="0"/>
    <x v="3"/>
    <x v="22"/>
    <x v="1"/>
    <x v="2766"/>
    <x v="371"/>
    <s v="N/A"/>
    <x v="6"/>
    <x v="19"/>
    <x v="2928"/>
    <x v="0"/>
    <x v="0"/>
  </r>
  <r>
    <x v="3052"/>
    <x v="488"/>
    <x v="161"/>
    <x v="1"/>
    <x v="4"/>
    <x v="10"/>
    <x v="2"/>
    <x v="2767"/>
    <x v="1979"/>
    <s v="N/A"/>
    <x v="3"/>
    <x v="17"/>
    <x v="2929"/>
    <x v="0"/>
    <x v="0"/>
  </r>
  <r>
    <x v="3053"/>
    <x v="162"/>
    <x v="184"/>
    <x v="1"/>
    <x v="2"/>
    <x v="4"/>
    <x v="0"/>
    <x v="1639"/>
    <x v="1830"/>
    <s v="N/A"/>
    <x v="3"/>
    <x v="7"/>
    <x v="2930"/>
    <x v="0"/>
    <x v="0"/>
  </r>
  <r>
    <x v="3054"/>
    <x v="46"/>
    <x v="132"/>
    <x v="1"/>
    <x v="2"/>
    <x v="9"/>
    <x v="0"/>
    <x v="1902"/>
    <x v="351"/>
    <s v="N/A"/>
    <x v="1"/>
    <x v="2"/>
    <x v="2931"/>
    <x v="0"/>
    <x v="2"/>
  </r>
  <r>
    <x v="3055"/>
    <x v="54"/>
    <x v="458"/>
    <x v="1"/>
    <x v="2"/>
    <x v="6"/>
    <x v="0"/>
    <x v="2768"/>
    <x v="1980"/>
    <s v="N/A"/>
    <x v="2"/>
    <x v="9"/>
    <x v="2932"/>
    <x v="0"/>
    <x v="0"/>
  </r>
  <r>
    <x v="3056"/>
    <x v="90"/>
    <x v="57"/>
    <x v="1"/>
    <x v="7"/>
    <x v="16"/>
    <x v="0"/>
    <x v="2769"/>
    <x v="1917"/>
    <s v="N/A"/>
    <x v="1"/>
    <x v="1"/>
    <x v="2933"/>
    <x v="0"/>
    <x v="2"/>
  </r>
  <r>
    <x v="3057"/>
    <x v="234"/>
    <x v="336"/>
    <x v="1"/>
    <x v="1"/>
    <x v="3"/>
    <x v="1"/>
    <x v="2770"/>
    <x v="531"/>
    <s v="N/A"/>
    <x v="1"/>
    <x v="1"/>
    <x v="2934"/>
    <x v="0"/>
    <x v="3"/>
  </r>
  <r>
    <x v="3058"/>
    <x v="324"/>
    <x v="650"/>
    <x v="1"/>
    <x v="1"/>
    <x v="3"/>
    <x v="2"/>
    <x v="2771"/>
    <x v="810"/>
    <s v="N/A"/>
    <x v="1"/>
    <x v="2"/>
    <x v="2935"/>
    <x v="0"/>
    <x v="2"/>
  </r>
  <r>
    <x v="3059"/>
    <x v="266"/>
    <x v="339"/>
    <x v="1"/>
    <x v="2"/>
    <x v="9"/>
    <x v="2"/>
    <x v="2256"/>
    <x v="690"/>
    <s v="N/A"/>
    <x v="1"/>
    <x v="2"/>
    <x v="67"/>
    <x v="0"/>
    <x v="2"/>
  </r>
  <r>
    <x v="3060"/>
    <x v="1"/>
    <x v="333"/>
    <x v="1"/>
    <x v="3"/>
    <x v="22"/>
    <x v="2"/>
    <x v="2772"/>
    <x v="462"/>
    <s v="N/A"/>
    <x v="6"/>
    <x v="15"/>
    <x v="2936"/>
    <x v="0"/>
    <x v="0"/>
  </r>
  <r>
    <x v="3061"/>
    <x v="230"/>
    <x v="167"/>
    <x v="1"/>
    <x v="5"/>
    <x v="13"/>
    <x v="0"/>
    <x v="2773"/>
    <x v="806"/>
    <s v="N/A"/>
    <x v="3"/>
    <x v="7"/>
    <x v="2937"/>
    <x v="0"/>
    <x v="0"/>
  </r>
  <r>
    <x v="3062"/>
    <x v="108"/>
    <x v="768"/>
    <x v="1"/>
    <x v="2"/>
    <x v="4"/>
    <x v="0"/>
    <x v="2774"/>
    <x v="1039"/>
    <d v="2019-04-30T00:00:00"/>
    <x v="0"/>
    <x v="10"/>
    <x v="2938"/>
    <x v="0"/>
    <x v="2"/>
  </r>
  <r>
    <x v="3063"/>
    <x v="326"/>
    <x v="744"/>
    <x v="1"/>
    <x v="2"/>
    <x v="4"/>
    <x v="0"/>
    <x v="2775"/>
    <x v="541"/>
    <s v="N/A"/>
    <x v="3"/>
    <x v="7"/>
    <x v="2939"/>
    <x v="0"/>
    <x v="2"/>
  </r>
  <r>
    <x v="3064"/>
    <x v="65"/>
    <x v="432"/>
    <x v="1"/>
    <x v="5"/>
    <x v="8"/>
    <x v="0"/>
    <x v="2776"/>
    <x v="126"/>
    <s v="N/A"/>
    <x v="6"/>
    <x v="19"/>
    <x v="2940"/>
    <x v="0"/>
    <x v="2"/>
  </r>
  <r>
    <x v="3065"/>
    <x v="516"/>
    <x v="807"/>
    <x v="1"/>
    <x v="2"/>
    <x v="9"/>
    <x v="2"/>
    <x v="283"/>
    <x v="991"/>
    <s v="N/A"/>
    <x v="6"/>
    <x v="15"/>
    <x v="2941"/>
    <x v="0"/>
    <x v="3"/>
  </r>
  <r>
    <x v="3066"/>
    <x v="86"/>
    <x v="813"/>
    <x v="1"/>
    <x v="2"/>
    <x v="9"/>
    <x v="0"/>
    <x v="2777"/>
    <x v="1981"/>
    <s v="N/A"/>
    <x v="2"/>
    <x v="3"/>
    <x v="2942"/>
    <x v="0"/>
    <x v="2"/>
  </r>
  <r>
    <x v="3067"/>
    <x v="91"/>
    <x v="674"/>
    <x v="1"/>
    <x v="2"/>
    <x v="9"/>
    <x v="2"/>
    <x v="2778"/>
    <x v="1068"/>
    <s v="N/A"/>
    <x v="6"/>
    <x v="21"/>
    <x v="2943"/>
    <x v="0"/>
    <x v="0"/>
  </r>
  <r>
    <x v="3068"/>
    <x v="132"/>
    <x v="166"/>
    <x v="1"/>
    <x v="1"/>
    <x v="2"/>
    <x v="0"/>
    <x v="2779"/>
    <x v="1432"/>
    <s v="N/A"/>
    <x v="1"/>
    <x v="2"/>
    <x v="2944"/>
    <x v="0"/>
    <x v="0"/>
  </r>
  <r>
    <x v="3069"/>
    <x v="210"/>
    <x v="538"/>
    <x v="0"/>
    <x v="2"/>
    <x v="4"/>
    <x v="1"/>
    <x v="2780"/>
    <x v="1982"/>
    <s v="N/A"/>
    <x v="0"/>
    <x v="10"/>
    <x v="2040"/>
    <x v="0"/>
    <x v="1"/>
  </r>
  <r>
    <x v="3070"/>
    <x v="116"/>
    <x v="100"/>
    <x v="0"/>
    <x v="2"/>
    <x v="6"/>
    <x v="1"/>
    <x v="2781"/>
    <x v="1983"/>
    <s v="N/A"/>
    <x v="0"/>
    <x v="10"/>
    <x v="2945"/>
    <x v="0"/>
    <x v="0"/>
  </r>
  <r>
    <x v="3071"/>
    <x v="26"/>
    <x v="57"/>
    <x v="1"/>
    <x v="1"/>
    <x v="2"/>
    <x v="1"/>
    <x v="2782"/>
    <x v="1984"/>
    <s v="N/A"/>
    <x v="0"/>
    <x v="13"/>
    <x v="2946"/>
    <x v="0"/>
    <x v="2"/>
  </r>
  <r>
    <x v="3072"/>
    <x v="144"/>
    <x v="135"/>
    <x v="0"/>
    <x v="2"/>
    <x v="9"/>
    <x v="0"/>
    <x v="2783"/>
    <x v="1343"/>
    <s v="N/A"/>
    <x v="0"/>
    <x v="10"/>
    <x v="324"/>
    <x v="0"/>
    <x v="2"/>
  </r>
  <r>
    <x v="3073"/>
    <x v="210"/>
    <x v="666"/>
    <x v="0"/>
    <x v="2"/>
    <x v="4"/>
    <x v="0"/>
    <x v="2784"/>
    <x v="1985"/>
    <s v="N/A"/>
    <x v="1"/>
    <x v="5"/>
    <x v="2947"/>
    <x v="0"/>
    <x v="0"/>
  </r>
  <r>
    <x v="3074"/>
    <x v="326"/>
    <x v="204"/>
    <x v="0"/>
    <x v="2"/>
    <x v="4"/>
    <x v="0"/>
    <x v="2785"/>
    <x v="1862"/>
    <s v="N/A"/>
    <x v="1"/>
    <x v="1"/>
    <x v="2948"/>
    <x v="0"/>
    <x v="3"/>
  </r>
  <r>
    <x v="3075"/>
    <x v="53"/>
    <x v="813"/>
    <x v="1"/>
    <x v="1"/>
    <x v="1"/>
    <x v="0"/>
    <x v="2786"/>
    <x v="1439"/>
    <s v="N/A"/>
    <x v="1"/>
    <x v="5"/>
    <x v="2949"/>
    <x v="0"/>
    <x v="2"/>
  </r>
  <r>
    <x v="3076"/>
    <x v="44"/>
    <x v="95"/>
    <x v="1"/>
    <x v="2"/>
    <x v="9"/>
    <x v="0"/>
    <x v="761"/>
    <x v="1169"/>
    <s v="N/A"/>
    <x v="1"/>
    <x v="2"/>
    <x v="2950"/>
    <x v="0"/>
    <x v="0"/>
  </r>
  <r>
    <x v="3077"/>
    <x v="55"/>
    <x v="718"/>
    <x v="1"/>
    <x v="2"/>
    <x v="9"/>
    <x v="0"/>
    <x v="2787"/>
    <x v="1776"/>
    <s v="N/A"/>
    <x v="1"/>
    <x v="2"/>
    <x v="2951"/>
    <x v="0"/>
    <x v="0"/>
  </r>
  <r>
    <x v="3078"/>
    <x v="18"/>
    <x v="460"/>
    <x v="0"/>
    <x v="2"/>
    <x v="9"/>
    <x v="0"/>
    <x v="2788"/>
    <x v="1528"/>
    <s v="N/A"/>
    <x v="4"/>
    <x v="8"/>
    <x v="2952"/>
    <x v="0"/>
    <x v="2"/>
  </r>
  <r>
    <x v="3079"/>
    <x v="144"/>
    <x v="141"/>
    <x v="1"/>
    <x v="5"/>
    <x v="13"/>
    <x v="0"/>
    <x v="2789"/>
    <x v="1734"/>
    <s v="N/A"/>
    <x v="0"/>
    <x v="10"/>
    <x v="2953"/>
    <x v="0"/>
    <x v="2"/>
  </r>
  <r>
    <x v="3080"/>
    <x v="57"/>
    <x v="749"/>
    <x v="1"/>
    <x v="2"/>
    <x v="6"/>
    <x v="1"/>
    <x v="2790"/>
    <x v="1567"/>
    <s v="N/A"/>
    <x v="0"/>
    <x v="0"/>
    <x v="2954"/>
    <x v="0"/>
    <x v="0"/>
  </r>
  <r>
    <x v="3081"/>
    <x v="330"/>
    <x v="45"/>
    <x v="1"/>
    <x v="2"/>
    <x v="9"/>
    <x v="0"/>
    <x v="2308"/>
    <x v="1077"/>
    <s v="N/A"/>
    <x v="1"/>
    <x v="1"/>
    <x v="2955"/>
    <x v="0"/>
    <x v="3"/>
  </r>
  <r>
    <x v="3082"/>
    <x v="109"/>
    <x v="132"/>
    <x v="0"/>
    <x v="2"/>
    <x v="9"/>
    <x v="2"/>
    <x v="2791"/>
    <x v="91"/>
    <s v="N/A"/>
    <x v="0"/>
    <x v="23"/>
    <x v="2956"/>
    <x v="0"/>
    <x v="3"/>
  </r>
  <r>
    <x v="3083"/>
    <x v="316"/>
    <x v="814"/>
    <x v="1"/>
    <x v="2"/>
    <x v="6"/>
    <x v="0"/>
    <x v="2792"/>
    <x v="1986"/>
    <s v="N/A"/>
    <x v="6"/>
    <x v="15"/>
    <x v="2957"/>
    <x v="0"/>
    <x v="2"/>
  </r>
  <r>
    <x v="3084"/>
    <x v="155"/>
    <x v="773"/>
    <x v="0"/>
    <x v="2"/>
    <x v="9"/>
    <x v="3"/>
    <x v="2793"/>
    <x v="766"/>
    <s v="N/A"/>
    <x v="3"/>
    <x v="17"/>
    <x v="2958"/>
    <x v="0"/>
    <x v="3"/>
  </r>
  <r>
    <x v="3085"/>
    <x v="149"/>
    <x v="191"/>
    <x v="0"/>
    <x v="2"/>
    <x v="6"/>
    <x v="3"/>
    <x v="2794"/>
    <x v="1987"/>
    <s v="N/A"/>
    <x v="6"/>
    <x v="20"/>
    <x v="2959"/>
    <x v="0"/>
    <x v="2"/>
  </r>
  <r>
    <x v="3086"/>
    <x v="8"/>
    <x v="752"/>
    <x v="0"/>
    <x v="2"/>
    <x v="9"/>
    <x v="0"/>
    <x v="2795"/>
    <x v="1518"/>
    <s v="N/A"/>
    <x v="3"/>
    <x v="7"/>
    <x v="2960"/>
    <x v="0"/>
    <x v="2"/>
  </r>
  <r>
    <x v="3087"/>
    <x v="374"/>
    <x v="238"/>
    <x v="0"/>
    <x v="2"/>
    <x v="4"/>
    <x v="0"/>
    <x v="2643"/>
    <x v="311"/>
    <s v="N/A"/>
    <x v="1"/>
    <x v="2"/>
    <x v="2961"/>
    <x v="0"/>
    <x v="2"/>
  </r>
  <r>
    <x v="3088"/>
    <x v="232"/>
    <x v="76"/>
    <x v="0"/>
    <x v="2"/>
    <x v="6"/>
    <x v="2"/>
    <x v="2796"/>
    <x v="893"/>
    <s v="N/A"/>
    <x v="3"/>
    <x v="4"/>
    <x v="2962"/>
    <x v="0"/>
    <x v="2"/>
  </r>
  <r>
    <x v="3089"/>
    <x v="491"/>
    <x v="400"/>
    <x v="1"/>
    <x v="2"/>
    <x v="6"/>
    <x v="0"/>
    <x v="905"/>
    <x v="1988"/>
    <s v="N/A"/>
    <x v="1"/>
    <x v="2"/>
    <x v="2963"/>
    <x v="0"/>
    <x v="2"/>
  </r>
  <r>
    <x v="3090"/>
    <x v="73"/>
    <x v="206"/>
    <x v="1"/>
    <x v="6"/>
    <x v="19"/>
    <x v="0"/>
    <x v="2797"/>
    <x v="420"/>
    <s v="N/A"/>
    <x v="2"/>
    <x v="3"/>
    <x v="2964"/>
    <x v="0"/>
    <x v="2"/>
  </r>
  <r>
    <x v="3091"/>
    <x v="267"/>
    <x v="235"/>
    <x v="1"/>
    <x v="2"/>
    <x v="6"/>
    <x v="1"/>
    <x v="2798"/>
    <x v="1989"/>
    <s v="N/A"/>
    <x v="6"/>
    <x v="19"/>
    <x v="2965"/>
    <x v="0"/>
    <x v="0"/>
  </r>
  <r>
    <x v="3092"/>
    <x v="45"/>
    <x v="763"/>
    <x v="0"/>
    <x v="2"/>
    <x v="9"/>
    <x v="0"/>
    <x v="2799"/>
    <x v="1990"/>
    <s v="N/A"/>
    <x v="6"/>
    <x v="19"/>
    <x v="2966"/>
    <x v="0"/>
    <x v="2"/>
  </r>
  <r>
    <x v="3093"/>
    <x v="327"/>
    <x v="67"/>
    <x v="0"/>
    <x v="2"/>
    <x v="4"/>
    <x v="0"/>
    <x v="2800"/>
    <x v="268"/>
    <d v="2019-03-28T00:00:00"/>
    <x v="0"/>
    <x v="13"/>
    <x v="2967"/>
    <x v="0"/>
    <x v="2"/>
  </r>
  <r>
    <x v="3094"/>
    <x v="97"/>
    <x v="76"/>
    <x v="0"/>
    <x v="3"/>
    <x v="18"/>
    <x v="0"/>
    <x v="2801"/>
    <x v="355"/>
    <d v="2023-02-18T00:00:00"/>
    <x v="3"/>
    <x v="4"/>
    <x v="2968"/>
    <x v="0"/>
    <x v="0"/>
  </r>
  <r>
    <x v="3095"/>
    <x v="25"/>
    <x v="68"/>
    <x v="0"/>
    <x v="2"/>
    <x v="6"/>
    <x v="0"/>
    <x v="2799"/>
    <x v="119"/>
    <s v="N/A"/>
    <x v="1"/>
    <x v="1"/>
    <x v="2969"/>
    <x v="0"/>
    <x v="2"/>
  </r>
  <r>
    <x v="3096"/>
    <x v="172"/>
    <x v="267"/>
    <x v="1"/>
    <x v="2"/>
    <x v="4"/>
    <x v="2"/>
    <x v="1231"/>
    <x v="1991"/>
    <s v="N/A"/>
    <x v="3"/>
    <x v="25"/>
    <x v="2970"/>
    <x v="0"/>
    <x v="3"/>
  </r>
  <r>
    <x v="3097"/>
    <x v="236"/>
    <x v="815"/>
    <x v="0"/>
    <x v="2"/>
    <x v="4"/>
    <x v="0"/>
    <x v="2802"/>
    <x v="1992"/>
    <s v="N/A"/>
    <x v="4"/>
    <x v="6"/>
    <x v="2971"/>
    <x v="0"/>
    <x v="0"/>
  </r>
  <r>
    <x v="3098"/>
    <x v="53"/>
    <x v="269"/>
    <x v="0"/>
    <x v="1"/>
    <x v="1"/>
    <x v="1"/>
    <x v="2803"/>
    <x v="1993"/>
    <s v="N/A"/>
    <x v="0"/>
    <x v="10"/>
    <x v="2972"/>
    <x v="0"/>
    <x v="0"/>
  </r>
  <r>
    <x v="3099"/>
    <x v="27"/>
    <x v="10"/>
    <x v="1"/>
    <x v="2"/>
    <x v="6"/>
    <x v="0"/>
    <x v="2804"/>
    <x v="1994"/>
    <s v="N/A"/>
    <x v="3"/>
    <x v="7"/>
    <x v="2973"/>
    <x v="0"/>
    <x v="2"/>
  </r>
  <r>
    <x v="3100"/>
    <x v="18"/>
    <x v="51"/>
    <x v="1"/>
    <x v="2"/>
    <x v="9"/>
    <x v="2"/>
    <x v="2805"/>
    <x v="82"/>
    <s v="N/A"/>
    <x v="3"/>
    <x v="4"/>
    <x v="2974"/>
    <x v="0"/>
    <x v="2"/>
  </r>
  <r>
    <x v="3101"/>
    <x v="90"/>
    <x v="816"/>
    <x v="1"/>
    <x v="2"/>
    <x v="6"/>
    <x v="0"/>
    <x v="2806"/>
    <x v="1995"/>
    <s v="N/A"/>
    <x v="1"/>
    <x v="2"/>
    <x v="2975"/>
    <x v="0"/>
    <x v="2"/>
  </r>
  <r>
    <x v="3102"/>
    <x v="21"/>
    <x v="107"/>
    <x v="1"/>
    <x v="2"/>
    <x v="4"/>
    <x v="0"/>
    <x v="2807"/>
    <x v="1996"/>
    <s v="N/A"/>
    <x v="1"/>
    <x v="2"/>
    <x v="2976"/>
    <x v="0"/>
    <x v="0"/>
  </r>
  <r>
    <x v="3103"/>
    <x v="62"/>
    <x v="299"/>
    <x v="1"/>
    <x v="2"/>
    <x v="6"/>
    <x v="1"/>
    <x v="2808"/>
    <x v="1997"/>
    <s v="N/A"/>
    <x v="0"/>
    <x v="0"/>
    <x v="2977"/>
    <x v="0"/>
    <x v="2"/>
  </r>
  <r>
    <x v="3104"/>
    <x v="3"/>
    <x v="247"/>
    <x v="1"/>
    <x v="1"/>
    <x v="2"/>
    <x v="0"/>
    <x v="2809"/>
    <x v="823"/>
    <s v="N/A"/>
    <x v="6"/>
    <x v="19"/>
    <x v="2978"/>
    <x v="0"/>
    <x v="0"/>
  </r>
  <r>
    <x v="3105"/>
    <x v="126"/>
    <x v="223"/>
    <x v="1"/>
    <x v="2"/>
    <x v="6"/>
    <x v="2"/>
    <x v="2810"/>
    <x v="1316"/>
    <s v="N/A"/>
    <x v="2"/>
    <x v="16"/>
    <x v="2979"/>
    <x v="0"/>
    <x v="2"/>
  </r>
  <r>
    <x v="3106"/>
    <x v="517"/>
    <x v="580"/>
    <x v="0"/>
    <x v="1"/>
    <x v="3"/>
    <x v="0"/>
    <x v="2811"/>
    <x v="984"/>
    <s v="N/A"/>
    <x v="1"/>
    <x v="5"/>
    <x v="2023"/>
    <x v="0"/>
    <x v="3"/>
  </r>
  <r>
    <x v="3107"/>
    <x v="100"/>
    <x v="817"/>
    <x v="1"/>
    <x v="1"/>
    <x v="1"/>
    <x v="0"/>
    <x v="2231"/>
    <x v="1023"/>
    <s v="N/A"/>
    <x v="4"/>
    <x v="8"/>
    <x v="2980"/>
    <x v="0"/>
    <x v="0"/>
  </r>
  <r>
    <x v="3108"/>
    <x v="254"/>
    <x v="540"/>
    <x v="1"/>
    <x v="7"/>
    <x v="16"/>
    <x v="0"/>
    <x v="2812"/>
    <x v="1610"/>
    <s v="N/A"/>
    <x v="1"/>
    <x v="2"/>
    <x v="2981"/>
    <x v="0"/>
    <x v="2"/>
  </r>
  <r>
    <x v="3109"/>
    <x v="33"/>
    <x v="613"/>
    <x v="0"/>
    <x v="2"/>
    <x v="6"/>
    <x v="0"/>
    <x v="2813"/>
    <x v="230"/>
    <s v="N/A"/>
    <x v="3"/>
    <x v="7"/>
    <x v="2982"/>
    <x v="0"/>
    <x v="2"/>
  </r>
  <r>
    <x v="3110"/>
    <x v="48"/>
    <x v="71"/>
    <x v="1"/>
    <x v="2"/>
    <x v="4"/>
    <x v="0"/>
    <x v="2814"/>
    <x v="1191"/>
    <s v="N/A"/>
    <x v="1"/>
    <x v="5"/>
    <x v="2983"/>
    <x v="0"/>
    <x v="1"/>
  </r>
  <r>
    <x v="3111"/>
    <x v="232"/>
    <x v="179"/>
    <x v="0"/>
    <x v="1"/>
    <x v="1"/>
    <x v="1"/>
    <x v="2815"/>
    <x v="1998"/>
    <s v="N/A"/>
    <x v="1"/>
    <x v="1"/>
    <x v="2984"/>
    <x v="0"/>
    <x v="1"/>
  </r>
  <r>
    <x v="3112"/>
    <x v="224"/>
    <x v="617"/>
    <x v="1"/>
    <x v="2"/>
    <x v="6"/>
    <x v="0"/>
    <x v="2816"/>
    <x v="256"/>
    <s v="N/A"/>
    <x v="1"/>
    <x v="1"/>
    <x v="2985"/>
    <x v="0"/>
    <x v="1"/>
  </r>
  <r>
    <x v="3113"/>
    <x v="113"/>
    <x v="84"/>
    <x v="0"/>
    <x v="6"/>
    <x v="14"/>
    <x v="1"/>
    <x v="2817"/>
    <x v="1999"/>
    <s v="N/A"/>
    <x v="6"/>
    <x v="19"/>
    <x v="2986"/>
    <x v="0"/>
    <x v="2"/>
  </r>
  <r>
    <x v="3114"/>
    <x v="38"/>
    <x v="218"/>
    <x v="1"/>
    <x v="5"/>
    <x v="13"/>
    <x v="1"/>
    <x v="2818"/>
    <x v="1322"/>
    <s v="N/A"/>
    <x v="6"/>
    <x v="19"/>
    <x v="2987"/>
    <x v="0"/>
    <x v="0"/>
  </r>
  <r>
    <x v="3115"/>
    <x v="44"/>
    <x v="818"/>
    <x v="1"/>
    <x v="2"/>
    <x v="9"/>
    <x v="0"/>
    <x v="1879"/>
    <x v="1857"/>
    <s v="N/A"/>
    <x v="3"/>
    <x v="7"/>
    <x v="2988"/>
    <x v="0"/>
    <x v="1"/>
  </r>
  <r>
    <x v="3116"/>
    <x v="277"/>
    <x v="819"/>
    <x v="1"/>
    <x v="2"/>
    <x v="9"/>
    <x v="3"/>
    <x v="2819"/>
    <x v="1241"/>
    <s v="N/A"/>
    <x v="3"/>
    <x v="4"/>
    <x v="2989"/>
    <x v="0"/>
    <x v="2"/>
  </r>
  <r>
    <x v="3117"/>
    <x v="74"/>
    <x v="820"/>
    <x v="1"/>
    <x v="2"/>
    <x v="9"/>
    <x v="0"/>
    <x v="2820"/>
    <x v="412"/>
    <s v="N/A"/>
    <x v="3"/>
    <x v="7"/>
    <x v="1126"/>
    <x v="0"/>
    <x v="3"/>
  </r>
  <r>
    <x v="3118"/>
    <x v="68"/>
    <x v="694"/>
    <x v="0"/>
    <x v="2"/>
    <x v="4"/>
    <x v="0"/>
    <x v="2821"/>
    <x v="1959"/>
    <d v="2019-05-02T00:00:00"/>
    <x v="1"/>
    <x v="2"/>
    <x v="2990"/>
    <x v="0"/>
    <x v="0"/>
  </r>
  <r>
    <x v="3119"/>
    <x v="192"/>
    <x v="195"/>
    <x v="0"/>
    <x v="7"/>
    <x v="16"/>
    <x v="2"/>
    <x v="874"/>
    <x v="2000"/>
    <s v="N/A"/>
    <x v="1"/>
    <x v="2"/>
    <x v="2991"/>
    <x v="0"/>
    <x v="2"/>
  </r>
  <r>
    <x v="3120"/>
    <x v="154"/>
    <x v="276"/>
    <x v="0"/>
    <x v="2"/>
    <x v="9"/>
    <x v="0"/>
    <x v="2822"/>
    <x v="131"/>
    <s v="N/A"/>
    <x v="1"/>
    <x v="1"/>
    <x v="2992"/>
    <x v="0"/>
    <x v="2"/>
  </r>
  <r>
    <x v="3121"/>
    <x v="108"/>
    <x v="36"/>
    <x v="1"/>
    <x v="3"/>
    <x v="5"/>
    <x v="0"/>
    <x v="696"/>
    <x v="528"/>
    <s v="N/A"/>
    <x v="1"/>
    <x v="2"/>
    <x v="2473"/>
    <x v="0"/>
    <x v="0"/>
  </r>
  <r>
    <x v="3122"/>
    <x v="226"/>
    <x v="41"/>
    <x v="0"/>
    <x v="3"/>
    <x v="22"/>
    <x v="2"/>
    <x v="2823"/>
    <x v="1255"/>
    <s v="N/A"/>
    <x v="6"/>
    <x v="21"/>
    <x v="2993"/>
    <x v="0"/>
    <x v="2"/>
  </r>
  <r>
    <x v="3123"/>
    <x v="52"/>
    <x v="96"/>
    <x v="1"/>
    <x v="2"/>
    <x v="6"/>
    <x v="2"/>
    <x v="2824"/>
    <x v="93"/>
    <s v="N/A"/>
    <x v="1"/>
    <x v="2"/>
    <x v="833"/>
    <x v="0"/>
    <x v="0"/>
  </r>
  <r>
    <x v="3124"/>
    <x v="280"/>
    <x v="10"/>
    <x v="0"/>
    <x v="2"/>
    <x v="4"/>
    <x v="0"/>
    <x v="2825"/>
    <x v="1146"/>
    <s v="N/A"/>
    <x v="6"/>
    <x v="15"/>
    <x v="2994"/>
    <x v="0"/>
    <x v="1"/>
  </r>
  <r>
    <x v="3125"/>
    <x v="108"/>
    <x v="821"/>
    <x v="1"/>
    <x v="2"/>
    <x v="6"/>
    <x v="0"/>
    <x v="2588"/>
    <x v="1053"/>
    <s v="N/A"/>
    <x v="6"/>
    <x v="15"/>
    <x v="2995"/>
    <x v="0"/>
    <x v="2"/>
  </r>
  <r>
    <x v="3126"/>
    <x v="6"/>
    <x v="359"/>
    <x v="1"/>
    <x v="2"/>
    <x v="4"/>
    <x v="0"/>
    <x v="2826"/>
    <x v="2001"/>
    <s v="N/A"/>
    <x v="1"/>
    <x v="2"/>
    <x v="2996"/>
    <x v="0"/>
    <x v="2"/>
  </r>
  <r>
    <x v="3127"/>
    <x v="113"/>
    <x v="511"/>
    <x v="1"/>
    <x v="7"/>
    <x v="15"/>
    <x v="1"/>
    <x v="2827"/>
    <x v="423"/>
    <d v="2021-11-22T00:00:00"/>
    <x v="0"/>
    <x v="10"/>
    <x v="2997"/>
    <x v="0"/>
    <x v="1"/>
  </r>
  <r>
    <x v="3128"/>
    <x v="140"/>
    <x v="292"/>
    <x v="0"/>
    <x v="5"/>
    <x v="21"/>
    <x v="0"/>
    <x v="2828"/>
    <x v="767"/>
    <s v="N/A"/>
    <x v="2"/>
    <x v="9"/>
    <x v="2998"/>
    <x v="0"/>
    <x v="2"/>
  </r>
  <r>
    <x v="3129"/>
    <x v="67"/>
    <x v="349"/>
    <x v="1"/>
    <x v="2"/>
    <x v="4"/>
    <x v="2"/>
    <x v="2829"/>
    <x v="459"/>
    <s v="N/A"/>
    <x v="6"/>
    <x v="15"/>
    <x v="2999"/>
    <x v="0"/>
    <x v="2"/>
  </r>
  <r>
    <x v="3130"/>
    <x v="177"/>
    <x v="647"/>
    <x v="1"/>
    <x v="2"/>
    <x v="4"/>
    <x v="2"/>
    <x v="2830"/>
    <x v="2002"/>
    <s v="N/A"/>
    <x v="1"/>
    <x v="2"/>
    <x v="3000"/>
    <x v="0"/>
    <x v="2"/>
  </r>
  <r>
    <x v="3131"/>
    <x v="62"/>
    <x v="281"/>
    <x v="1"/>
    <x v="7"/>
    <x v="16"/>
    <x v="0"/>
    <x v="2831"/>
    <x v="1402"/>
    <s v="N/A"/>
    <x v="4"/>
    <x v="8"/>
    <x v="3001"/>
    <x v="0"/>
    <x v="2"/>
  </r>
  <r>
    <x v="3132"/>
    <x v="153"/>
    <x v="286"/>
    <x v="0"/>
    <x v="2"/>
    <x v="4"/>
    <x v="0"/>
    <x v="2526"/>
    <x v="582"/>
    <d v="2022-01-25T00:00:00"/>
    <x v="3"/>
    <x v="7"/>
    <x v="3002"/>
    <x v="0"/>
    <x v="0"/>
  </r>
  <r>
    <x v="3133"/>
    <x v="172"/>
    <x v="62"/>
    <x v="1"/>
    <x v="2"/>
    <x v="9"/>
    <x v="1"/>
    <x v="2832"/>
    <x v="2003"/>
    <s v="N/A"/>
    <x v="1"/>
    <x v="1"/>
    <x v="3003"/>
    <x v="0"/>
    <x v="2"/>
  </r>
  <r>
    <x v="3134"/>
    <x v="74"/>
    <x v="822"/>
    <x v="0"/>
    <x v="2"/>
    <x v="6"/>
    <x v="2"/>
    <x v="2545"/>
    <x v="2004"/>
    <s v="N/A"/>
    <x v="3"/>
    <x v="4"/>
    <x v="3004"/>
    <x v="0"/>
    <x v="0"/>
  </r>
  <r>
    <x v="3135"/>
    <x v="23"/>
    <x v="21"/>
    <x v="0"/>
    <x v="2"/>
    <x v="4"/>
    <x v="0"/>
    <x v="2833"/>
    <x v="543"/>
    <s v="N/A"/>
    <x v="6"/>
    <x v="15"/>
    <x v="3005"/>
    <x v="0"/>
    <x v="3"/>
  </r>
  <r>
    <x v="3136"/>
    <x v="273"/>
    <x v="189"/>
    <x v="1"/>
    <x v="2"/>
    <x v="6"/>
    <x v="0"/>
    <x v="2834"/>
    <x v="1385"/>
    <s v="N/A"/>
    <x v="3"/>
    <x v="17"/>
    <x v="3006"/>
    <x v="0"/>
    <x v="2"/>
  </r>
  <r>
    <x v="3137"/>
    <x v="53"/>
    <x v="442"/>
    <x v="0"/>
    <x v="2"/>
    <x v="4"/>
    <x v="0"/>
    <x v="2835"/>
    <x v="173"/>
    <s v="N/A"/>
    <x v="6"/>
    <x v="19"/>
    <x v="3007"/>
    <x v="0"/>
    <x v="0"/>
  </r>
  <r>
    <x v="3138"/>
    <x v="97"/>
    <x v="24"/>
    <x v="0"/>
    <x v="2"/>
    <x v="6"/>
    <x v="0"/>
    <x v="2836"/>
    <x v="2005"/>
    <s v="N/A"/>
    <x v="0"/>
    <x v="10"/>
    <x v="3008"/>
    <x v="0"/>
    <x v="0"/>
  </r>
  <r>
    <x v="3139"/>
    <x v="100"/>
    <x v="567"/>
    <x v="1"/>
    <x v="1"/>
    <x v="2"/>
    <x v="0"/>
    <x v="2837"/>
    <x v="1967"/>
    <s v="N/A"/>
    <x v="3"/>
    <x v="7"/>
    <x v="3009"/>
    <x v="0"/>
    <x v="1"/>
  </r>
  <r>
    <x v="3140"/>
    <x v="48"/>
    <x v="430"/>
    <x v="1"/>
    <x v="2"/>
    <x v="6"/>
    <x v="0"/>
    <x v="2838"/>
    <x v="2006"/>
    <s v="N/A"/>
    <x v="1"/>
    <x v="1"/>
    <x v="3010"/>
    <x v="0"/>
    <x v="0"/>
  </r>
  <r>
    <x v="3141"/>
    <x v="460"/>
    <x v="50"/>
    <x v="1"/>
    <x v="5"/>
    <x v="8"/>
    <x v="0"/>
    <x v="2839"/>
    <x v="2007"/>
    <s v="N/A"/>
    <x v="1"/>
    <x v="5"/>
    <x v="3011"/>
    <x v="0"/>
    <x v="2"/>
  </r>
  <r>
    <x v="3142"/>
    <x v="33"/>
    <x v="592"/>
    <x v="1"/>
    <x v="1"/>
    <x v="1"/>
    <x v="0"/>
    <x v="2132"/>
    <x v="834"/>
    <s v="N/A"/>
    <x v="0"/>
    <x v="10"/>
    <x v="3012"/>
    <x v="0"/>
    <x v="2"/>
  </r>
  <r>
    <x v="3143"/>
    <x v="176"/>
    <x v="88"/>
    <x v="1"/>
    <x v="2"/>
    <x v="4"/>
    <x v="0"/>
    <x v="2840"/>
    <x v="1560"/>
    <s v="N/A"/>
    <x v="1"/>
    <x v="1"/>
    <x v="3013"/>
    <x v="0"/>
    <x v="2"/>
  </r>
  <r>
    <x v="3144"/>
    <x v="249"/>
    <x v="823"/>
    <x v="1"/>
    <x v="2"/>
    <x v="4"/>
    <x v="0"/>
    <x v="2841"/>
    <x v="1548"/>
    <s v="N/A"/>
    <x v="3"/>
    <x v="7"/>
    <x v="3014"/>
    <x v="0"/>
    <x v="3"/>
  </r>
  <r>
    <x v="3145"/>
    <x v="27"/>
    <x v="553"/>
    <x v="1"/>
    <x v="2"/>
    <x v="4"/>
    <x v="0"/>
    <x v="2842"/>
    <x v="2008"/>
    <s v="N/A"/>
    <x v="1"/>
    <x v="5"/>
    <x v="3015"/>
    <x v="0"/>
    <x v="0"/>
  </r>
  <r>
    <x v="3146"/>
    <x v="95"/>
    <x v="88"/>
    <x v="1"/>
    <x v="2"/>
    <x v="4"/>
    <x v="0"/>
    <x v="2843"/>
    <x v="2009"/>
    <s v="N/A"/>
    <x v="5"/>
    <x v="11"/>
    <x v="3016"/>
    <x v="0"/>
    <x v="2"/>
  </r>
  <r>
    <x v="3147"/>
    <x v="197"/>
    <x v="48"/>
    <x v="1"/>
    <x v="2"/>
    <x v="6"/>
    <x v="0"/>
    <x v="2844"/>
    <x v="1451"/>
    <s v="N/A"/>
    <x v="1"/>
    <x v="1"/>
    <x v="3017"/>
    <x v="0"/>
    <x v="2"/>
  </r>
  <r>
    <x v="3148"/>
    <x v="326"/>
    <x v="761"/>
    <x v="1"/>
    <x v="5"/>
    <x v="8"/>
    <x v="2"/>
    <x v="2845"/>
    <x v="304"/>
    <s v="N/A"/>
    <x v="1"/>
    <x v="2"/>
    <x v="3018"/>
    <x v="0"/>
    <x v="3"/>
  </r>
  <r>
    <x v="3149"/>
    <x v="27"/>
    <x v="10"/>
    <x v="1"/>
    <x v="0"/>
    <x v="0"/>
    <x v="1"/>
    <x v="2846"/>
    <x v="2010"/>
    <s v="N/A"/>
    <x v="6"/>
    <x v="19"/>
    <x v="3019"/>
    <x v="0"/>
    <x v="0"/>
  </r>
  <r>
    <x v="3150"/>
    <x v="514"/>
    <x v="349"/>
    <x v="0"/>
    <x v="6"/>
    <x v="19"/>
    <x v="1"/>
    <x v="2847"/>
    <x v="1621"/>
    <s v="N/A"/>
    <x v="1"/>
    <x v="1"/>
    <x v="3020"/>
    <x v="0"/>
    <x v="2"/>
  </r>
  <r>
    <x v="3151"/>
    <x v="518"/>
    <x v="57"/>
    <x v="1"/>
    <x v="2"/>
    <x v="4"/>
    <x v="2"/>
    <x v="2848"/>
    <x v="1937"/>
    <s v="N/A"/>
    <x v="6"/>
    <x v="15"/>
    <x v="3021"/>
    <x v="0"/>
    <x v="3"/>
  </r>
  <r>
    <x v="3152"/>
    <x v="67"/>
    <x v="337"/>
    <x v="1"/>
    <x v="2"/>
    <x v="4"/>
    <x v="0"/>
    <x v="859"/>
    <x v="1647"/>
    <s v="N/A"/>
    <x v="1"/>
    <x v="1"/>
    <x v="3022"/>
    <x v="0"/>
    <x v="0"/>
  </r>
  <r>
    <x v="3153"/>
    <x v="442"/>
    <x v="552"/>
    <x v="1"/>
    <x v="2"/>
    <x v="4"/>
    <x v="1"/>
    <x v="2849"/>
    <x v="2011"/>
    <s v="N/A"/>
    <x v="1"/>
    <x v="1"/>
    <x v="3023"/>
    <x v="0"/>
    <x v="1"/>
  </r>
  <r>
    <x v="3154"/>
    <x v="32"/>
    <x v="724"/>
    <x v="0"/>
    <x v="2"/>
    <x v="6"/>
    <x v="1"/>
    <x v="2850"/>
    <x v="1148"/>
    <s v="N/A"/>
    <x v="5"/>
    <x v="11"/>
    <x v="549"/>
    <x v="0"/>
    <x v="2"/>
  </r>
  <r>
    <x v="3155"/>
    <x v="519"/>
    <x v="114"/>
    <x v="1"/>
    <x v="1"/>
    <x v="2"/>
    <x v="0"/>
    <x v="2851"/>
    <x v="63"/>
    <s v="N/A"/>
    <x v="6"/>
    <x v="15"/>
    <x v="3024"/>
    <x v="0"/>
    <x v="3"/>
  </r>
  <r>
    <x v="3156"/>
    <x v="27"/>
    <x v="302"/>
    <x v="1"/>
    <x v="2"/>
    <x v="4"/>
    <x v="0"/>
    <x v="2852"/>
    <x v="971"/>
    <d v="2020-03-13T00:00:00"/>
    <x v="1"/>
    <x v="5"/>
    <x v="3025"/>
    <x v="0"/>
    <x v="2"/>
  </r>
  <r>
    <x v="3157"/>
    <x v="213"/>
    <x v="374"/>
    <x v="1"/>
    <x v="5"/>
    <x v="8"/>
    <x v="0"/>
    <x v="2853"/>
    <x v="1439"/>
    <s v="N/A"/>
    <x v="6"/>
    <x v="15"/>
    <x v="3026"/>
    <x v="0"/>
    <x v="2"/>
  </r>
  <r>
    <x v="3158"/>
    <x v="343"/>
    <x v="680"/>
    <x v="1"/>
    <x v="0"/>
    <x v="12"/>
    <x v="0"/>
    <x v="2854"/>
    <x v="852"/>
    <s v="N/A"/>
    <x v="1"/>
    <x v="1"/>
    <x v="1399"/>
    <x v="0"/>
    <x v="0"/>
  </r>
  <r>
    <x v="3159"/>
    <x v="142"/>
    <x v="518"/>
    <x v="1"/>
    <x v="2"/>
    <x v="4"/>
    <x v="0"/>
    <x v="2855"/>
    <x v="1693"/>
    <s v="N/A"/>
    <x v="6"/>
    <x v="21"/>
    <x v="3027"/>
    <x v="0"/>
    <x v="0"/>
  </r>
  <r>
    <x v="3160"/>
    <x v="520"/>
    <x v="406"/>
    <x v="1"/>
    <x v="2"/>
    <x v="9"/>
    <x v="1"/>
    <x v="2856"/>
    <x v="2012"/>
    <s v="N/A"/>
    <x v="4"/>
    <x v="12"/>
    <x v="3028"/>
    <x v="0"/>
    <x v="0"/>
  </r>
  <r>
    <x v="3161"/>
    <x v="175"/>
    <x v="140"/>
    <x v="0"/>
    <x v="6"/>
    <x v="19"/>
    <x v="0"/>
    <x v="2857"/>
    <x v="1427"/>
    <s v="N/A"/>
    <x v="3"/>
    <x v="7"/>
    <x v="3029"/>
    <x v="0"/>
    <x v="2"/>
  </r>
  <r>
    <x v="3162"/>
    <x v="26"/>
    <x v="385"/>
    <x v="0"/>
    <x v="1"/>
    <x v="1"/>
    <x v="0"/>
    <x v="2858"/>
    <x v="957"/>
    <s v="N/A"/>
    <x v="4"/>
    <x v="8"/>
    <x v="3030"/>
    <x v="0"/>
    <x v="0"/>
  </r>
  <r>
    <x v="3163"/>
    <x v="70"/>
    <x v="278"/>
    <x v="0"/>
    <x v="7"/>
    <x v="20"/>
    <x v="0"/>
    <x v="2859"/>
    <x v="2013"/>
    <s v="N/A"/>
    <x v="1"/>
    <x v="1"/>
    <x v="3031"/>
    <x v="0"/>
    <x v="0"/>
  </r>
  <r>
    <x v="3164"/>
    <x v="26"/>
    <x v="124"/>
    <x v="1"/>
    <x v="4"/>
    <x v="10"/>
    <x v="1"/>
    <x v="198"/>
    <x v="2014"/>
    <s v="N/A"/>
    <x v="0"/>
    <x v="0"/>
    <x v="3032"/>
    <x v="0"/>
    <x v="2"/>
  </r>
  <r>
    <x v="3165"/>
    <x v="116"/>
    <x v="333"/>
    <x v="1"/>
    <x v="2"/>
    <x v="6"/>
    <x v="0"/>
    <x v="2860"/>
    <x v="1130"/>
    <s v="N/A"/>
    <x v="3"/>
    <x v="4"/>
    <x v="3033"/>
    <x v="0"/>
    <x v="2"/>
  </r>
  <r>
    <x v="3166"/>
    <x v="35"/>
    <x v="340"/>
    <x v="0"/>
    <x v="2"/>
    <x v="4"/>
    <x v="0"/>
    <x v="2861"/>
    <x v="55"/>
    <s v="N/A"/>
    <x v="0"/>
    <x v="10"/>
    <x v="932"/>
    <x v="0"/>
    <x v="0"/>
  </r>
  <r>
    <x v="3167"/>
    <x v="46"/>
    <x v="574"/>
    <x v="0"/>
    <x v="2"/>
    <x v="4"/>
    <x v="0"/>
    <x v="2862"/>
    <x v="2015"/>
    <s v="N/A"/>
    <x v="1"/>
    <x v="5"/>
    <x v="3034"/>
    <x v="0"/>
    <x v="2"/>
  </r>
  <r>
    <x v="3168"/>
    <x v="232"/>
    <x v="319"/>
    <x v="1"/>
    <x v="7"/>
    <x v="16"/>
    <x v="0"/>
    <x v="2863"/>
    <x v="1239"/>
    <s v="N/A"/>
    <x v="0"/>
    <x v="0"/>
    <x v="3035"/>
    <x v="0"/>
    <x v="2"/>
  </r>
  <r>
    <x v="3169"/>
    <x v="140"/>
    <x v="238"/>
    <x v="0"/>
    <x v="2"/>
    <x v="4"/>
    <x v="1"/>
    <x v="2864"/>
    <x v="717"/>
    <s v="N/A"/>
    <x v="1"/>
    <x v="1"/>
    <x v="3036"/>
    <x v="0"/>
    <x v="1"/>
  </r>
  <r>
    <x v="3170"/>
    <x v="98"/>
    <x v="341"/>
    <x v="1"/>
    <x v="2"/>
    <x v="4"/>
    <x v="0"/>
    <x v="2865"/>
    <x v="1859"/>
    <d v="2023-09-12T00:00:00"/>
    <x v="1"/>
    <x v="5"/>
    <x v="3037"/>
    <x v="0"/>
    <x v="0"/>
  </r>
  <r>
    <x v="3171"/>
    <x v="138"/>
    <x v="585"/>
    <x v="1"/>
    <x v="1"/>
    <x v="2"/>
    <x v="0"/>
    <x v="2866"/>
    <x v="1180"/>
    <s v="N/A"/>
    <x v="1"/>
    <x v="5"/>
    <x v="3038"/>
    <x v="0"/>
    <x v="0"/>
  </r>
  <r>
    <x v="3172"/>
    <x v="97"/>
    <x v="525"/>
    <x v="1"/>
    <x v="1"/>
    <x v="3"/>
    <x v="0"/>
    <x v="26"/>
    <x v="992"/>
    <s v="N/A"/>
    <x v="4"/>
    <x v="6"/>
    <x v="3039"/>
    <x v="0"/>
    <x v="3"/>
  </r>
  <r>
    <x v="3173"/>
    <x v="336"/>
    <x v="122"/>
    <x v="0"/>
    <x v="4"/>
    <x v="10"/>
    <x v="0"/>
    <x v="2867"/>
    <x v="1756"/>
    <s v="N/A"/>
    <x v="3"/>
    <x v="17"/>
    <x v="3040"/>
    <x v="0"/>
    <x v="3"/>
  </r>
  <r>
    <x v="3174"/>
    <x v="36"/>
    <x v="387"/>
    <x v="0"/>
    <x v="2"/>
    <x v="4"/>
    <x v="0"/>
    <x v="2082"/>
    <x v="47"/>
    <s v="N/A"/>
    <x v="1"/>
    <x v="2"/>
    <x v="3041"/>
    <x v="0"/>
    <x v="2"/>
  </r>
  <r>
    <x v="3175"/>
    <x v="78"/>
    <x v="189"/>
    <x v="1"/>
    <x v="1"/>
    <x v="3"/>
    <x v="1"/>
    <x v="1138"/>
    <x v="2014"/>
    <s v="N/A"/>
    <x v="1"/>
    <x v="1"/>
    <x v="3042"/>
    <x v="0"/>
    <x v="2"/>
  </r>
  <r>
    <x v="3176"/>
    <x v="485"/>
    <x v="395"/>
    <x v="1"/>
    <x v="2"/>
    <x v="4"/>
    <x v="0"/>
    <x v="2228"/>
    <x v="313"/>
    <s v="N/A"/>
    <x v="1"/>
    <x v="5"/>
    <x v="3043"/>
    <x v="0"/>
    <x v="1"/>
  </r>
  <r>
    <x v="3177"/>
    <x v="140"/>
    <x v="505"/>
    <x v="1"/>
    <x v="2"/>
    <x v="4"/>
    <x v="0"/>
    <x v="2868"/>
    <x v="737"/>
    <s v="N/A"/>
    <x v="3"/>
    <x v="7"/>
    <x v="3044"/>
    <x v="0"/>
    <x v="0"/>
  </r>
  <r>
    <x v="3178"/>
    <x v="175"/>
    <x v="253"/>
    <x v="1"/>
    <x v="5"/>
    <x v="13"/>
    <x v="0"/>
    <x v="2869"/>
    <x v="474"/>
    <s v="N/A"/>
    <x v="3"/>
    <x v="7"/>
    <x v="3045"/>
    <x v="0"/>
    <x v="0"/>
  </r>
  <r>
    <x v="3179"/>
    <x v="184"/>
    <x v="374"/>
    <x v="0"/>
    <x v="2"/>
    <x v="6"/>
    <x v="2"/>
    <x v="2870"/>
    <x v="1631"/>
    <s v="N/A"/>
    <x v="3"/>
    <x v="25"/>
    <x v="3046"/>
    <x v="0"/>
    <x v="0"/>
  </r>
  <r>
    <x v="3180"/>
    <x v="66"/>
    <x v="49"/>
    <x v="1"/>
    <x v="1"/>
    <x v="2"/>
    <x v="0"/>
    <x v="2871"/>
    <x v="1110"/>
    <s v="N/A"/>
    <x v="4"/>
    <x v="6"/>
    <x v="3047"/>
    <x v="0"/>
    <x v="0"/>
  </r>
  <r>
    <x v="3181"/>
    <x v="192"/>
    <x v="611"/>
    <x v="1"/>
    <x v="2"/>
    <x v="6"/>
    <x v="0"/>
    <x v="2872"/>
    <x v="2016"/>
    <s v="N/A"/>
    <x v="1"/>
    <x v="5"/>
    <x v="3048"/>
    <x v="0"/>
    <x v="1"/>
  </r>
  <r>
    <x v="3182"/>
    <x v="23"/>
    <x v="132"/>
    <x v="1"/>
    <x v="1"/>
    <x v="2"/>
    <x v="3"/>
    <x v="2873"/>
    <x v="2017"/>
    <s v="N/A"/>
    <x v="3"/>
    <x v="4"/>
    <x v="3049"/>
    <x v="0"/>
    <x v="2"/>
  </r>
  <r>
    <x v="3183"/>
    <x v="170"/>
    <x v="511"/>
    <x v="0"/>
    <x v="2"/>
    <x v="9"/>
    <x v="3"/>
    <x v="2874"/>
    <x v="841"/>
    <s v="N/A"/>
    <x v="3"/>
    <x v="25"/>
    <x v="3050"/>
    <x v="0"/>
    <x v="0"/>
  </r>
  <r>
    <x v="3184"/>
    <x v="55"/>
    <x v="98"/>
    <x v="0"/>
    <x v="2"/>
    <x v="4"/>
    <x v="0"/>
    <x v="1340"/>
    <x v="639"/>
    <d v="2024-12-15T00:00:00"/>
    <x v="1"/>
    <x v="2"/>
    <x v="3051"/>
    <x v="0"/>
    <x v="2"/>
  </r>
  <r>
    <x v="3185"/>
    <x v="105"/>
    <x v="277"/>
    <x v="1"/>
    <x v="2"/>
    <x v="4"/>
    <x v="0"/>
    <x v="2875"/>
    <x v="775"/>
    <s v="N/A"/>
    <x v="1"/>
    <x v="5"/>
    <x v="3052"/>
    <x v="0"/>
    <x v="0"/>
  </r>
  <r>
    <x v="3186"/>
    <x v="160"/>
    <x v="197"/>
    <x v="1"/>
    <x v="2"/>
    <x v="6"/>
    <x v="1"/>
    <x v="2436"/>
    <x v="2018"/>
    <s v="N/A"/>
    <x v="1"/>
    <x v="1"/>
    <x v="3053"/>
    <x v="0"/>
    <x v="2"/>
  </r>
  <r>
    <x v="3187"/>
    <x v="27"/>
    <x v="484"/>
    <x v="1"/>
    <x v="7"/>
    <x v="15"/>
    <x v="0"/>
    <x v="2876"/>
    <x v="683"/>
    <s v="N/A"/>
    <x v="0"/>
    <x v="0"/>
    <x v="3054"/>
    <x v="0"/>
    <x v="3"/>
  </r>
  <r>
    <x v="3188"/>
    <x v="85"/>
    <x v="126"/>
    <x v="1"/>
    <x v="2"/>
    <x v="4"/>
    <x v="0"/>
    <x v="2877"/>
    <x v="2019"/>
    <s v="N/A"/>
    <x v="1"/>
    <x v="1"/>
    <x v="3055"/>
    <x v="0"/>
    <x v="0"/>
  </r>
  <r>
    <x v="3189"/>
    <x v="62"/>
    <x v="10"/>
    <x v="0"/>
    <x v="2"/>
    <x v="9"/>
    <x v="1"/>
    <x v="2878"/>
    <x v="2020"/>
    <s v="N/A"/>
    <x v="4"/>
    <x v="12"/>
    <x v="1370"/>
    <x v="0"/>
    <x v="0"/>
  </r>
  <r>
    <x v="3190"/>
    <x v="172"/>
    <x v="73"/>
    <x v="0"/>
    <x v="2"/>
    <x v="6"/>
    <x v="1"/>
    <x v="2879"/>
    <x v="2021"/>
    <s v="N/A"/>
    <x v="1"/>
    <x v="1"/>
    <x v="1144"/>
    <x v="0"/>
    <x v="3"/>
  </r>
  <r>
    <x v="3191"/>
    <x v="242"/>
    <x v="209"/>
    <x v="0"/>
    <x v="2"/>
    <x v="4"/>
    <x v="1"/>
    <x v="2880"/>
    <x v="2022"/>
    <s v="N/A"/>
    <x v="6"/>
    <x v="19"/>
    <x v="3056"/>
    <x v="0"/>
    <x v="0"/>
  </r>
  <r>
    <x v="3192"/>
    <x v="66"/>
    <x v="45"/>
    <x v="0"/>
    <x v="2"/>
    <x v="4"/>
    <x v="0"/>
    <x v="2881"/>
    <x v="370"/>
    <d v="2018-01-11T00:00:00"/>
    <x v="6"/>
    <x v="21"/>
    <x v="3057"/>
    <x v="0"/>
    <x v="1"/>
  </r>
  <r>
    <x v="3193"/>
    <x v="16"/>
    <x v="116"/>
    <x v="0"/>
    <x v="7"/>
    <x v="16"/>
    <x v="0"/>
    <x v="2882"/>
    <x v="2023"/>
    <s v="N/A"/>
    <x v="6"/>
    <x v="19"/>
    <x v="3058"/>
    <x v="0"/>
    <x v="1"/>
  </r>
  <r>
    <x v="3194"/>
    <x v="19"/>
    <x v="315"/>
    <x v="0"/>
    <x v="5"/>
    <x v="8"/>
    <x v="2"/>
    <x v="2883"/>
    <x v="448"/>
    <d v="2022-10-16T00:00:00"/>
    <x v="6"/>
    <x v="15"/>
    <x v="3059"/>
    <x v="0"/>
    <x v="3"/>
  </r>
  <r>
    <x v="3195"/>
    <x v="44"/>
    <x v="85"/>
    <x v="1"/>
    <x v="4"/>
    <x v="10"/>
    <x v="0"/>
    <x v="585"/>
    <x v="2024"/>
    <s v="N/A"/>
    <x v="0"/>
    <x v="13"/>
    <x v="3060"/>
    <x v="0"/>
    <x v="0"/>
  </r>
  <r>
    <x v="3196"/>
    <x v="52"/>
    <x v="84"/>
    <x v="1"/>
    <x v="2"/>
    <x v="6"/>
    <x v="1"/>
    <x v="2884"/>
    <x v="2025"/>
    <s v="N/A"/>
    <x v="0"/>
    <x v="10"/>
    <x v="3061"/>
    <x v="0"/>
    <x v="1"/>
  </r>
  <r>
    <x v="3197"/>
    <x v="10"/>
    <x v="342"/>
    <x v="0"/>
    <x v="2"/>
    <x v="4"/>
    <x v="0"/>
    <x v="2885"/>
    <x v="518"/>
    <s v="N/A"/>
    <x v="3"/>
    <x v="17"/>
    <x v="1205"/>
    <x v="0"/>
    <x v="2"/>
  </r>
  <r>
    <x v="3198"/>
    <x v="402"/>
    <x v="75"/>
    <x v="1"/>
    <x v="2"/>
    <x v="6"/>
    <x v="1"/>
    <x v="2675"/>
    <x v="2026"/>
    <s v="N/A"/>
    <x v="0"/>
    <x v="10"/>
    <x v="148"/>
    <x v="0"/>
    <x v="0"/>
  </r>
  <r>
    <x v="3199"/>
    <x v="377"/>
    <x v="90"/>
    <x v="0"/>
    <x v="2"/>
    <x v="9"/>
    <x v="2"/>
    <x v="2886"/>
    <x v="2027"/>
    <s v="N/A"/>
    <x v="1"/>
    <x v="2"/>
    <x v="3062"/>
    <x v="0"/>
    <x v="0"/>
  </r>
  <r>
    <x v="3200"/>
    <x v="156"/>
    <x v="413"/>
    <x v="1"/>
    <x v="1"/>
    <x v="1"/>
    <x v="0"/>
    <x v="2887"/>
    <x v="2028"/>
    <s v="N/A"/>
    <x v="4"/>
    <x v="6"/>
    <x v="3063"/>
    <x v="0"/>
    <x v="0"/>
  </r>
  <r>
    <x v="3201"/>
    <x v="233"/>
    <x v="824"/>
    <x v="0"/>
    <x v="2"/>
    <x v="4"/>
    <x v="0"/>
    <x v="2888"/>
    <x v="1018"/>
    <d v="2020-06-23T00:00:00"/>
    <x v="1"/>
    <x v="5"/>
    <x v="3064"/>
    <x v="0"/>
    <x v="0"/>
  </r>
  <r>
    <x v="3202"/>
    <x v="489"/>
    <x v="450"/>
    <x v="0"/>
    <x v="2"/>
    <x v="6"/>
    <x v="1"/>
    <x v="2889"/>
    <x v="2029"/>
    <s v="N/A"/>
    <x v="0"/>
    <x v="13"/>
    <x v="3065"/>
    <x v="0"/>
    <x v="0"/>
  </r>
  <r>
    <x v="3203"/>
    <x v="218"/>
    <x v="17"/>
    <x v="1"/>
    <x v="5"/>
    <x v="8"/>
    <x v="0"/>
    <x v="2890"/>
    <x v="1287"/>
    <s v="N/A"/>
    <x v="6"/>
    <x v="15"/>
    <x v="3066"/>
    <x v="0"/>
    <x v="0"/>
  </r>
  <r>
    <x v="3204"/>
    <x v="25"/>
    <x v="178"/>
    <x v="1"/>
    <x v="2"/>
    <x v="9"/>
    <x v="0"/>
    <x v="2891"/>
    <x v="2030"/>
    <s v="N/A"/>
    <x v="1"/>
    <x v="1"/>
    <x v="3067"/>
    <x v="0"/>
    <x v="0"/>
  </r>
  <r>
    <x v="3205"/>
    <x v="224"/>
    <x v="96"/>
    <x v="0"/>
    <x v="1"/>
    <x v="3"/>
    <x v="0"/>
    <x v="2892"/>
    <x v="1761"/>
    <s v="N/A"/>
    <x v="3"/>
    <x v="7"/>
    <x v="3068"/>
    <x v="0"/>
    <x v="0"/>
  </r>
  <r>
    <x v="3206"/>
    <x v="467"/>
    <x v="622"/>
    <x v="0"/>
    <x v="2"/>
    <x v="4"/>
    <x v="0"/>
    <x v="2893"/>
    <x v="564"/>
    <s v="N/A"/>
    <x v="0"/>
    <x v="0"/>
    <x v="3069"/>
    <x v="0"/>
    <x v="2"/>
  </r>
  <r>
    <x v="3207"/>
    <x v="161"/>
    <x v="60"/>
    <x v="1"/>
    <x v="2"/>
    <x v="4"/>
    <x v="0"/>
    <x v="2894"/>
    <x v="1031"/>
    <s v="N/A"/>
    <x v="3"/>
    <x v="7"/>
    <x v="3070"/>
    <x v="0"/>
    <x v="2"/>
  </r>
  <r>
    <x v="3208"/>
    <x v="160"/>
    <x v="223"/>
    <x v="0"/>
    <x v="1"/>
    <x v="2"/>
    <x v="0"/>
    <x v="2895"/>
    <x v="2031"/>
    <s v="N/A"/>
    <x v="3"/>
    <x v="17"/>
    <x v="3071"/>
    <x v="0"/>
    <x v="2"/>
  </r>
  <r>
    <x v="3209"/>
    <x v="182"/>
    <x v="386"/>
    <x v="0"/>
    <x v="1"/>
    <x v="1"/>
    <x v="0"/>
    <x v="2896"/>
    <x v="1295"/>
    <s v="N/A"/>
    <x v="1"/>
    <x v="1"/>
    <x v="2196"/>
    <x v="0"/>
    <x v="0"/>
  </r>
  <r>
    <x v="3210"/>
    <x v="342"/>
    <x v="648"/>
    <x v="1"/>
    <x v="2"/>
    <x v="4"/>
    <x v="1"/>
    <x v="1978"/>
    <x v="2025"/>
    <s v="N/A"/>
    <x v="0"/>
    <x v="10"/>
    <x v="3072"/>
    <x v="0"/>
    <x v="0"/>
  </r>
  <r>
    <x v="3211"/>
    <x v="211"/>
    <x v="493"/>
    <x v="0"/>
    <x v="2"/>
    <x v="9"/>
    <x v="0"/>
    <x v="2897"/>
    <x v="793"/>
    <s v="N/A"/>
    <x v="1"/>
    <x v="5"/>
    <x v="3073"/>
    <x v="0"/>
    <x v="2"/>
  </r>
  <r>
    <x v="3212"/>
    <x v="53"/>
    <x v="746"/>
    <x v="0"/>
    <x v="2"/>
    <x v="9"/>
    <x v="0"/>
    <x v="2898"/>
    <x v="2032"/>
    <s v="N/A"/>
    <x v="1"/>
    <x v="2"/>
    <x v="3074"/>
    <x v="0"/>
    <x v="3"/>
  </r>
  <r>
    <x v="3213"/>
    <x v="69"/>
    <x v="825"/>
    <x v="1"/>
    <x v="7"/>
    <x v="20"/>
    <x v="3"/>
    <x v="2899"/>
    <x v="363"/>
    <s v="N/A"/>
    <x v="3"/>
    <x v="17"/>
    <x v="3075"/>
    <x v="0"/>
    <x v="0"/>
  </r>
  <r>
    <x v="3214"/>
    <x v="521"/>
    <x v="242"/>
    <x v="1"/>
    <x v="2"/>
    <x v="9"/>
    <x v="0"/>
    <x v="2900"/>
    <x v="2033"/>
    <s v="N/A"/>
    <x v="6"/>
    <x v="15"/>
    <x v="3076"/>
    <x v="0"/>
    <x v="2"/>
  </r>
  <r>
    <x v="3215"/>
    <x v="414"/>
    <x v="266"/>
    <x v="1"/>
    <x v="0"/>
    <x v="23"/>
    <x v="0"/>
    <x v="2901"/>
    <x v="485"/>
    <s v="N/A"/>
    <x v="1"/>
    <x v="2"/>
    <x v="3077"/>
    <x v="0"/>
    <x v="2"/>
  </r>
  <r>
    <x v="3216"/>
    <x v="205"/>
    <x v="62"/>
    <x v="1"/>
    <x v="2"/>
    <x v="9"/>
    <x v="0"/>
    <x v="2902"/>
    <x v="508"/>
    <s v="N/A"/>
    <x v="1"/>
    <x v="5"/>
    <x v="3078"/>
    <x v="0"/>
    <x v="0"/>
  </r>
  <r>
    <x v="3217"/>
    <x v="115"/>
    <x v="98"/>
    <x v="0"/>
    <x v="2"/>
    <x v="9"/>
    <x v="1"/>
    <x v="2127"/>
    <x v="2000"/>
    <s v="N/A"/>
    <x v="4"/>
    <x v="12"/>
    <x v="3079"/>
    <x v="0"/>
    <x v="1"/>
  </r>
  <r>
    <x v="3218"/>
    <x v="50"/>
    <x v="57"/>
    <x v="0"/>
    <x v="2"/>
    <x v="9"/>
    <x v="0"/>
    <x v="2903"/>
    <x v="241"/>
    <s v="N/A"/>
    <x v="2"/>
    <x v="9"/>
    <x v="1898"/>
    <x v="0"/>
    <x v="2"/>
  </r>
  <r>
    <x v="3219"/>
    <x v="84"/>
    <x v="826"/>
    <x v="1"/>
    <x v="2"/>
    <x v="9"/>
    <x v="2"/>
    <x v="2904"/>
    <x v="2026"/>
    <s v="N/A"/>
    <x v="1"/>
    <x v="2"/>
    <x v="3080"/>
    <x v="0"/>
    <x v="3"/>
  </r>
  <r>
    <x v="3220"/>
    <x v="106"/>
    <x v="89"/>
    <x v="0"/>
    <x v="7"/>
    <x v="16"/>
    <x v="0"/>
    <x v="2905"/>
    <x v="2034"/>
    <s v="N/A"/>
    <x v="3"/>
    <x v="7"/>
    <x v="3081"/>
    <x v="0"/>
    <x v="2"/>
  </r>
  <r>
    <x v="3221"/>
    <x v="75"/>
    <x v="272"/>
    <x v="1"/>
    <x v="2"/>
    <x v="4"/>
    <x v="0"/>
    <x v="2906"/>
    <x v="2035"/>
    <d v="2017-09-28T00:00:00"/>
    <x v="0"/>
    <x v="13"/>
    <x v="96"/>
    <x v="0"/>
    <x v="0"/>
  </r>
  <r>
    <x v="3222"/>
    <x v="329"/>
    <x v="397"/>
    <x v="1"/>
    <x v="2"/>
    <x v="9"/>
    <x v="0"/>
    <x v="2907"/>
    <x v="2036"/>
    <s v="N/A"/>
    <x v="1"/>
    <x v="1"/>
    <x v="1694"/>
    <x v="0"/>
    <x v="2"/>
  </r>
  <r>
    <x v="3223"/>
    <x v="14"/>
    <x v="463"/>
    <x v="0"/>
    <x v="2"/>
    <x v="4"/>
    <x v="0"/>
    <x v="2908"/>
    <x v="1614"/>
    <d v="2020-09-17T00:00:00"/>
    <x v="6"/>
    <x v="19"/>
    <x v="3082"/>
    <x v="0"/>
    <x v="2"/>
  </r>
  <r>
    <x v="3224"/>
    <x v="18"/>
    <x v="827"/>
    <x v="1"/>
    <x v="2"/>
    <x v="4"/>
    <x v="0"/>
    <x v="2909"/>
    <x v="513"/>
    <s v="N/A"/>
    <x v="0"/>
    <x v="10"/>
    <x v="3083"/>
    <x v="0"/>
    <x v="3"/>
  </r>
  <r>
    <x v="3225"/>
    <x v="47"/>
    <x v="288"/>
    <x v="1"/>
    <x v="2"/>
    <x v="9"/>
    <x v="0"/>
    <x v="2910"/>
    <x v="1024"/>
    <s v="N/A"/>
    <x v="1"/>
    <x v="2"/>
    <x v="3084"/>
    <x v="0"/>
    <x v="2"/>
  </r>
  <r>
    <x v="3226"/>
    <x v="98"/>
    <x v="285"/>
    <x v="0"/>
    <x v="5"/>
    <x v="13"/>
    <x v="1"/>
    <x v="2911"/>
    <x v="250"/>
    <s v="N/A"/>
    <x v="6"/>
    <x v="19"/>
    <x v="3085"/>
    <x v="0"/>
    <x v="0"/>
  </r>
  <r>
    <x v="3227"/>
    <x v="5"/>
    <x v="828"/>
    <x v="0"/>
    <x v="2"/>
    <x v="4"/>
    <x v="0"/>
    <x v="2500"/>
    <x v="2037"/>
    <s v="N/A"/>
    <x v="4"/>
    <x v="8"/>
    <x v="3086"/>
    <x v="0"/>
    <x v="0"/>
  </r>
  <r>
    <x v="3228"/>
    <x v="86"/>
    <x v="429"/>
    <x v="1"/>
    <x v="2"/>
    <x v="4"/>
    <x v="0"/>
    <x v="2912"/>
    <x v="200"/>
    <d v="2019-02-03T00:00:00"/>
    <x v="6"/>
    <x v="15"/>
    <x v="3087"/>
    <x v="0"/>
    <x v="2"/>
  </r>
  <r>
    <x v="3229"/>
    <x v="38"/>
    <x v="30"/>
    <x v="1"/>
    <x v="3"/>
    <x v="5"/>
    <x v="0"/>
    <x v="2913"/>
    <x v="2038"/>
    <s v="N/A"/>
    <x v="4"/>
    <x v="8"/>
    <x v="808"/>
    <x v="0"/>
    <x v="2"/>
  </r>
  <r>
    <x v="3230"/>
    <x v="35"/>
    <x v="363"/>
    <x v="1"/>
    <x v="2"/>
    <x v="4"/>
    <x v="1"/>
    <x v="2914"/>
    <x v="2039"/>
    <s v="N/A"/>
    <x v="4"/>
    <x v="8"/>
    <x v="3088"/>
    <x v="0"/>
    <x v="2"/>
  </r>
  <r>
    <x v="3231"/>
    <x v="176"/>
    <x v="523"/>
    <x v="0"/>
    <x v="2"/>
    <x v="4"/>
    <x v="2"/>
    <x v="2915"/>
    <x v="2040"/>
    <s v="N/A"/>
    <x v="1"/>
    <x v="2"/>
    <x v="3089"/>
    <x v="0"/>
    <x v="3"/>
  </r>
  <r>
    <x v="3232"/>
    <x v="42"/>
    <x v="244"/>
    <x v="1"/>
    <x v="2"/>
    <x v="6"/>
    <x v="1"/>
    <x v="2916"/>
    <x v="1420"/>
    <s v="N/A"/>
    <x v="4"/>
    <x v="8"/>
    <x v="3090"/>
    <x v="0"/>
    <x v="3"/>
  </r>
  <r>
    <x v="3233"/>
    <x v="441"/>
    <x v="22"/>
    <x v="1"/>
    <x v="2"/>
    <x v="9"/>
    <x v="0"/>
    <x v="2917"/>
    <x v="1682"/>
    <s v="N/A"/>
    <x v="1"/>
    <x v="5"/>
    <x v="2231"/>
    <x v="0"/>
    <x v="2"/>
  </r>
  <r>
    <x v="3234"/>
    <x v="93"/>
    <x v="336"/>
    <x v="0"/>
    <x v="2"/>
    <x v="4"/>
    <x v="0"/>
    <x v="2918"/>
    <x v="468"/>
    <s v="N/A"/>
    <x v="1"/>
    <x v="1"/>
    <x v="598"/>
    <x v="0"/>
    <x v="3"/>
  </r>
  <r>
    <x v="3235"/>
    <x v="62"/>
    <x v="633"/>
    <x v="1"/>
    <x v="2"/>
    <x v="6"/>
    <x v="0"/>
    <x v="2916"/>
    <x v="2041"/>
    <s v="N/A"/>
    <x v="1"/>
    <x v="1"/>
    <x v="3091"/>
    <x v="0"/>
    <x v="2"/>
  </r>
  <r>
    <x v="3236"/>
    <x v="161"/>
    <x v="176"/>
    <x v="0"/>
    <x v="1"/>
    <x v="2"/>
    <x v="2"/>
    <x v="2919"/>
    <x v="589"/>
    <s v="N/A"/>
    <x v="6"/>
    <x v="21"/>
    <x v="3092"/>
    <x v="0"/>
    <x v="3"/>
  </r>
  <r>
    <x v="3237"/>
    <x v="500"/>
    <x v="297"/>
    <x v="0"/>
    <x v="2"/>
    <x v="9"/>
    <x v="0"/>
    <x v="2920"/>
    <x v="2042"/>
    <s v="N/A"/>
    <x v="1"/>
    <x v="1"/>
    <x v="3093"/>
    <x v="0"/>
    <x v="2"/>
  </r>
  <r>
    <x v="3238"/>
    <x v="226"/>
    <x v="149"/>
    <x v="1"/>
    <x v="2"/>
    <x v="4"/>
    <x v="2"/>
    <x v="2921"/>
    <x v="834"/>
    <d v="2019-12-04T00:00:00"/>
    <x v="3"/>
    <x v="17"/>
    <x v="3094"/>
    <x v="0"/>
    <x v="2"/>
  </r>
  <r>
    <x v="3239"/>
    <x v="207"/>
    <x v="84"/>
    <x v="0"/>
    <x v="2"/>
    <x v="9"/>
    <x v="0"/>
    <x v="2922"/>
    <x v="264"/>
    <s v="N/A"/>
    <x v="2"/>
    <x v="3"/>
    <x v="3095"/>
    <x v="0"/>
    <x v="1"/>
  </r>
  <r>
    <x v="3240"/>
    <x v="67"/>
    <x v="123"/>
    <x v="0"/>
    <x v="0"/>
    <x v="12"/>
    <x v="0"/>
    <x v="2923"/>
    <x v="317"/>
    <d v="2022-07-19T00:00:00"/>
    <x v="3"/>
    <x v="7"/>
    <x v="3096"/>
    <x v="0"/>
    <x v="2"/>
  </r>
  <r>
    <x v="3241"/>
    <x v="379"/>
    <x v="149"/>
    <x v="0"/>
    <x v="2"/>
    <x v="4"/>
    <x v="2"/>
    <x v="2924"/>
    <x v="2043"/>
    <s v="N/A"/>
    <x v="6"/>
    <x v="15"/>
    <x v="3097"/>
    <x v="0"/>
    <x v="0"/>
  </r>
  <r>
    <x v="3242"/>
    <x v="314"/>
    <x v="45"/>
    <x v="0"/>
    <x v="2"/>
    <x v="9"/>
    <x v="0"/>
    <x v="2925"/>
    <x v="1562"/>
    <s v="N/A"/>
    <x v="3"/>
    <x v="4"/>
    <x v="3098"/>
    <x v="0"/>
    <x v="2"/>
  </r>
  <r>
    <x v="3243"/>
    <x v="130"/>
    <x v="34"/>
    <x v="0"/>
    <x v="2"/>
    <x v="6"/>
    <x v="2"/>
    <x v="2926"/>
    <x v="1979"/>
    <s v="N/A"/>
    <x v="1"/>
    <x v="18"/>
    <x v="3099"/>
    <x v="0"/>
    <x v="3"/>
  </r>
  <r>
    <x v="3244"/>
    <x v="161"/>
    <x v="277"/>
    <x v="0"/>
    <x v="4"/>
    <x v="10"/>
    <x v="1"/>
    <x v="2927"/>
    <x v="2044"/>
    <s v="N/A"/>
    <x v="0"/>
    <x v="10"/>
    <x v="3100"/>
    <x v="0"/>
    <x v="2"/>
  </r>
  <r>
    <x v="3245"/>
    <x v="258"/>
    <x v="333"/>
    <x v="0"/>
    <x v="1"/>
    <x v="2"/>
    <x v="1"/>
    <x v="2928"/>
    <x v="705"/>
    <s v="N/A"/>
    <x v="1"/>
    <x v="1"/>
    <x v="3101"/>
    <x v="0"/>
    <x v="0"/>
  </r>
  <r>
    <x v="3246"/>
    <x v="193"/>
    <x v="682"/>
    <x v="0"/>
    <x v="2"/>
    <x v="4"/>
    <x v="0"/>
    <x v="2780"/>
    <x v="2045"/>
    <s v="N/A"/>
    <x v="2"/>
    <x v="16"/>
    <x v="3102"/>
    <x v="0"/>
    <x v="3"/>
  </r>
  <r>
    <x v="3247"/>
    <x v="178"/>
    <x v="285"/>
    <x v="1"/>
    <x v="2"/>
    <x v="9"/>
    <x v="0"/>
    <x v="2929"/>
    <x v="2046"/>
    <s v="N/A"/>
    <x v="1"/>
    <x v="1"/>
    <x v="3103"/>
    <x v="0"/>
    <x v="3"/>
  </r>
  <r>
    <x v="3248"/>
    <x v="38"/>
    <x v="362"/>
    <x v="1"/>
    <x v="2"/>
    <x v="6"/>
    <x v="0"/>
    <x v="1067"/>
    <x v="1099"/>
    <s v="N/A"/>
    <x v="1"/>
    <x v="2"/>
    <x v="782"/>
    <x v="0"/>
    <x v="0"/>
  </r>
  <r>
    <x v="3249"/>
    <x v="154"/>
    <x v="829"/>
    <x v="0"/>
    <x v="1"/>
    <x v="1"/>
    <x v="1"/>
    <x v="2930"/>
    <x v="2047"/>
    <s v="N/A"/>
    <x v="5"/>
    <x v="11"/>
    <x v="3104"/>
    <x v="0"/>
    <x v="2"/>
  </r>
  <r>
    <x v="3250"/>
    <x v="211"/>
    <x v="50"/>
    <x v="0"/>
    <x v="1"/>
    <x v="2"/>
    <x v="0"/>
    <x v="2931"/>
    <x v="1018"/>
    <s v="N/A"/>
    <x v="1"/>
    <x v="1"/>
    <x v="3105"/>
    <x v="0"/>
    <x v="2"/>
  </r>
  <r>
    <x v="3251"/>
    <x v="218"/>
    <x v="136"/>
    <x v="1"/>
    <x v="2"/>
    <x v="6"/>
    <x v="1"/>
    <x v="1412"/>
    <x v="1275"/>
    <s v="N/A"/>
    <x v="6"/>
    <x v="19"/>
    <x v="3106"/>
    <x v="0"/>
    <x v="0"/>
  </r>
  <r>
    <x v="3252"/>
    <x v="21"/>
    <x v="122"/>
    <x v="1"/>
    <x v="2"/>
    <x v="4"/>
    <x v="0"/>
    <x v="2932"/>
    <x v="1459"/>
    <s v="N/A"/>
    <x v="3"/>
    <x v="7"/>
    <x v="3107"/>
    <x v="0"/>
    <x v="2"/>
  </r>
  <r>
    <x v="3253"/>
    <x v="522"/>
    <x v="116"/>
    <x v="1"/>
    <x v="2"/>
    <x v="4"/>
    <x v="0"/>
    <x v="2048"/>
    <x v="322"/>
    <s v="N/A"/>
    <x v="1"/>
    <x v="5"/>
    <x v="3108"/>
    <x v="0"/>
    <x v="3"/>
  </r>
  <r>
    <x v="3254"/>
    <x v="327"/>
    <x v="45"/>
    <x v="1"/>
    <x v="2"/>
    <x v="4"/>
    <x v="0"/>
    <x v="2933"/>
    <x v="2048"/>
    <d v="2023-03-06T00:00:00"/>
    <x v="6"/>
    <x v="15"/>
    <x v="3109"/>
    <x v="0"/>
    <x v="2"/>
  </r>
  <r>
    <x v="3255"/>
    <x v="47"/>
    <x v="161"/>
    <x v="1"/>
    <x v="2"/>
    <x v="4"/>
    <x v="2"/>
    <x v="2934"/>
    <x v="930"/>
    <s v="N/A"/>
    <x v="3"/>
    <x v="4"/>
    <x v="3110"/>
    <x v="0"/>
    <x v="2"/>
  </r>
  <r>
    <x v="3256"/>
    <x v="16"/>
    <x v="95"/>
    <x v="0"/>
    <x v="2"/>
    <x v="4"/>
    <x v="3"/>
    <x v="2935"/>
    <x v="1365"/>
    <s v="N/A"/>
    <x v="3"/>
    <x v="4"/>
    <x v="3111"/>
    <x v="0"/>
    <x v="2"/>
  </r>
  <r>
    <x v="3257"/>
    <x v="108"/>
    <x v="603"/>
    <x v="1"/>
    <x v="2"/>
    <x v="4"/>
    <x v="2"/>
    <x v="2936"/>
    <x v="526"/>
    <s v="N/A"/>
    <x v="1"/>
    <x v="2"/>
    <x v="3112"/>
    <x v="0"/>
    <x v="1"/>
  </r>
  <r>
    <x v="3258"/>
    <x v="73"/>
    <x v="45"/>
    <x v="0"/>
    <x v="2"/>
    <x v="6"/>
    <x v="1"/>
    <x v="2937"/>
    <x v="841"/>
    <s v="N/A"/>
    <x v="1"/>
    <x v="1"/>
    <x v="3113"/>
    <x v="0"/>
    <x v="1"/>
  </r>
  <r>
    <x v="3259"/>
    <x v="137"/>
    <x v="244"/>
    <x v="0"/>
    <x v="2"/>
    <x v="4"/>
    <x v="0"/>
    <x v="2938"/>
    <x v="404"/>
    <s v="N/A"/>
    <x v="1"/>
    <x v="5"/>
    <x v="3114"/>
    <x v="0"/>
    <x v="2"/>
  </r>
  <r>
    <x v="3260"/>
    <x v="262"/>
    <x v="17"/>
    <x v="1"/>
    <x v="2"/>
    <x v="9"/>
    <x v="0"/>
    <x v="955"/>
    <x v="2049"/>
    <s v="N/A"/>
    <x v="1"/>
    <x v="5"/>
    <x v="3115"/>
    <x v="0"/>
    <x v="0"/>
  </r>
  <r>
    <x v="3261"/>
    <x v="50"/>
    <x v="45"/>
    <x v="1"/>
    <x v="2"/>
    <x v="6"/>
    <x v="2"/>
    <x v="1105"/>
    <x v="802"/>
    <s v="N/A"/>
    <x v="6"/>
    <x v="21"/>
    <x v="3116"/>
    <x v="0"/>
    <x v="2"/>
  </r>
  <r>
    <x v="3262"/>
    <x v="69"/>
    <x v="825"/>
    <x v="0"/>
    <x v="2"/>
    <x v="4"/>
    <x v="0"/>
    <x v="2939"/>
    <x v="2050"/>
    <d v="2023-07-06T00:00:00"/>
    <x v="3"/>
    <x v="7"/>
    <x v="3117"/>
    <x v="0"/>
    <x v="0"/>
  </r>
  <r>
    <x v="3263"/>
    <x v="65"/>
    <x v="31"/>
    <x v="0"/>
    <x v="1"/>
    <x v="3"/>
    <x v="0"/>
    <x v="2940"/>
    <x v="1911"/>
    <s v="N/A"/>
    <x v="1"/>
    <x v="2"/>
    <x v="2754"/>
    <x v="0"/>
    <x v="3"/>
  </r>
  <r>
    <x v="3264"/>
    <x v="235"/>
    <x v="465"/>
    <x v="1"/>
    <x v="7"/>
    <x v="15"/>
    <x v="0"/>
    <x v="569"/>
    <x v="692"/>
    <s v="N/A"/>
    <x v="1"/>
    <x v="5"/>
    <x v="3118"/>
    <x v="0"/>
    <x v="2"/>
  </r>
  <r>
    <x v="3265"/>
    <x v="475"/>
    <x v="333"/>
    <x v="1"/>
    <x v="2"/>
    <x v="4"/>
    <x v="0"/>
    <x v="2941"/>
    <x v="355"/>
    <d v="2023-02-18T00:00:00"/>
    <x v="1"/>
    <x v="5"/>
    <x v="3119"/>
    <x v="0"/>
    <x v="2"/>
  </r>
  <r>
    <x v="3266"/>
    <x v="53"/>
    <x v="48"/>
    <x v="0"/>
    <x v="2"/>
    <x v="4"/>
    <x v="0"/>
    <x v="2942"/>
    <x v="968"/>
    <s v="N/A"/>
    <x v="1"/>
    <x v="1"/>
    <x v="3120"/>
    <x v="0"/>
    <x v="0"/>
  </r>
  <r>
    <x v="3267"/>
    <x v="57"/>
    <x v="176"/>
    <x v="0"/>
    <x v="2"/>
    <x v="9"/>
    <x v="0"/>
    <x v="2943"/>
    <x v="2051"/>
    <s v="N/A"/>
    <x v="1"/>
    <x v="1"/>
    <x v="3121"/>
    <x v="0"/>
    <x v="3"/>
  </r>
  <r>
    <x v="3268"/>
    <x v="33"/>
    <x v="691"/>
    <x v="0"/>
    <x v="5"/>
    <x v="21"/>
    <x v="0"/>
    <x v="2944"/>
    <x v="1604"/>
    <d v="2023-02-14T00:00:00"/>
    <x v="2"/>
    <x v="3"/>
    <x v="3122"/>
    <x v="0"/>
    <x v="2"/>
  </r>
  <r>
    <x v="3269"/>
    <x v="59"/>
    <x v="62"/>
    <x v="0"/>
    <x v="2"/>
    <x v="9"/>
    <x v="1"/>
    <x v="2945"/>
    <x v="2052"/>
    <s v="N/A"/>
    <x v="0"/>
    <x v="13"/>
    <x v="3123"/>
    <x v="0"/>
    <x v="1"/>
  </r>
  <r>
    <x v="3270"/>
    <x v="144"/>
    <x v="45"/>
    <x v="1"/>
    <x v="2"/>
    <x v="4"/>
    <x v="0"/>
    <x v="2946"/>
    <x v="2053"/>
    <s v="N/A"/>
    <x v="1"/>
    <x v="1"/>
    <x v="3124"/>
    <x v="0"/>
    <x v="2"/>
  </r>
  <r>
    <x v="3271"/>
    <x v="25"/>
    <x v="184"/>
    <x v="1"/>
    <x v="7"/>
    <x v="20"/>
    <x v="1"/>
    <x v="2947"/>
    <x v="1639"/>
    <s v="N/A"/>
    <x v="1"/>
    <x v="1"/>
    <x v="3125"/>
    <x v="0"/>
    <x v="1"/>
  </r>
  <r>
    <x v="3272"/>
    <x v="161"/>
    <x v="391"/>
    <x v="1"/>
    <x v="2"/>
    <x v="9"/>
    <x v="0"/>
    <x v="2115"/>
    <x v="2054"/>
    <s v="N/A"/>
    <x v="6"/>
    <x v="21"/>
    <x v="3126"/>
    <x v="0"/>
    <x v="2"/>
  </r>
  <r>
    <x v="3273"/>
    <x v="150"/>
    <x v="22"/>
    <x v="0"/>
    <x v="2"/>
    <x v="9"/>
    <x v="2"/>
    <x v="2948"/>
    <x v="654"/>
    <s v="N/A"/>
    <x v="2"/>
    <x v="16"/>
    <x v="3127"/>
    <x v="0"/>
    <x v="2"/>
  </r>
  <r>
    <x v="3274"/>
    <x v="115"/>
    <x v="306"/>
    <x v="0"/>
    <x v="3"/>
    <x v="22"/>
    <x v="2"/>
    <x v="2949"/>
    <x v="1189"/>
    <s v="N/A"/>
    <x v="5"/>
    <x v="14"/>
    <x v="3128"/>
    <x v="0"/>
    <x v="3"/>
  </r>
  <r>
    <x v="3275"/>
    <x v="108"/>
    <x v="393"/>
    <x v="0"/>
    <x v="2"/>
    <x v="9"/>
    <x v="2"/>
    <x v="1913"/>
    <x v="2055"/>
    <s v="N/A"/>
    <x v="6"/>
    <x v="21"/>
    <x v="3129"/>
    <x v="0"/>
    <x v="2"/>
  </r>
  <r>
    <x v="3276"/>
    <x v="272"/>
    <x v="31"/>
    <x v="0"/>
    <x v="2"/>
    <x v="4"/>
    <x v="1"/>
    <x v="408"/>
    <x v="1834"/>
    <d v="2023-05-23T00:00:00"/>
    <x v="1"/>
    <x v="1"/>
    <x v="3130"/>
    <x v="0"/>
    <x v="1"/>
  </r>
  <r>
    <x v="3277"/>
    <x v="242"/>
    <x v="232"/>
    <x v="1"/>
    <x v="2"/>
    <x v="4"/>
    <x v="0"/>
    <x v="313"/>
    <x v="2056"/>
    <s v="N/A"/>
    <x v="3"/>
    <x v="7"/>
    <x v="3131"/>
    <x v="0"/>
    <x v="0"/>
  </r>
  <r>
    <x v="3278"/>
    <x v="54"/>
    <x v="236"/>
    <x v="0"/>
    <x v="3"/>
    <x v="22"/>
    <x v="1"/>
    <x v="2950"/>
    <x v="1895"/>
    <s v="N/A"/>
    <x v="1"/>
    <x v="1"/>
    <x v="3132"/>
    <x v="0"/>
    <x v="2"/>
  </r>
  <r>
    <x v="3279"/>
    <x v="44"/>
    <x v="145"/>
    <x v="1"/>
    <x v="1"/>
    <x v="3"/>
    <x v="0"/>
    <x v="2951"/>
    <x v="2057"/>
    <s v="N/A"/>
    <x v="1"/>
    <x v="2"/>
    <x v="3133"/>
    <x v="0"/>
    <x v="0"/>
  </r>
  <r>
    <x v="3280"/>
    <x v="223"/>
    <x v="830"/>
    <x v="0"/>
    <x v="2"/>
    <x v="4"/>
    <x v="0"/>
    <x v="2952"/>
    <x v="854"/>
    <s v="N/A"/>
    <x v="1"/>
    <x v="5"/>
    <x v="3134"/>
    <x v="0"/>
    <x v="0"/>
  </r>
  <r>
    <x v="3281"/>
    <x v="512"/>
    <x v="405"/>
    <x v="1"/>
    <x v="5"/>
    <x v="8"/>
    <x v="0"/>
    <x v="2953"/>
    <x v="445"/>
    <s v="N/A"/>
    <x v="0"/>
    <x v="0"/>
    <x v="3135"/>
    <x v="0"/>
    <x v="2"/>
  </r>
  <r>
    <x v="3282"/>
    <x v="55"/>
    <x v="96"/>
    <x v="1"/>
    <x v="6"/>
    <x v="14"/>
    <x v="0"/>
    <x v="2105"/>
    <x v="1961"/>
    <s v="N/A"/>
    <x v="1"/>
    <x v="5"/>
    <x v="3136"/>
    <x v="0"/>
    <x v="1"/>
  </r>
  <r>
    <x v="3283"/>
    <x v="170"/>
    <x v="175"/>
    <x v="0"/>
    <x v="2"/>
    <x v="9"/>
    <x v="3"/>
    <x v="2954"/>
    <x v="2058"/>
    <s v="N/A"/>
    <x v="3"/>
    <x v="25"/>
    <x v="3137"/>
    <x v="0"/>
    <x v="0"/>
  </r>
  <r>
    <x v="3284"/>
    <x v="72"/>
    <x v="571"/>
    <x v="1"/>
    <x v="2"/>
    <x v="4"/>
    <x v="1"/>
    <x v="1677"/>
    <x v="1733"/>
    <s v="N/A"/>
    <x v="1"/>
    <x v="1"/>
    <x v="3138"/>
    <x v="0"/>
    <x v="1"/>
  </r>
  <r>
    <x v="3285"/>
    <x v="252"/>
    <x v="164"/>
    <x v="0"/>
    <x v="2"/>
    <x v="4"/>
    <x v="0"/>
    <x v="1377"/>
    <x v="1854"/>
    <s v="N/A"/>
    <x v="1"/>
    <x v="5"/>
    <x v="3139"/>
    <x v="0"/>
    <x v="2"/>
  </r>
  <r>
    <x v="3286"/>
    <x v="153"/>
    <x v="153"/>
    <x v="1"/>
    <x v="2"/>
    <x v="9"/>
    <x v="0"/>
    <x v="2955"/>
    <x v="2059"/>
    <s v="N/A"/>
    <x v="3"/>
    <x v="7"/>
    <x v="3140"/>
    <x v="0"/>
    <x v="0"/>
  </r>
  <r>
    <x v="3287"/>
    <x v="287"/>
    <x v="365"/>
    <x v="1"/>
    <x v="2"/>
    <x v="4"/>
    <x v="0"/>
    <x v="2956"/>
    <x v="2060"/>
    <s v="N/A"/>
    <x v="1"/>
    <x v="1"/>
    <x v="2417"/>
    <x v="0"/>
    <x v="0"/>
  </r>
  <r>
    <x v="3288"/>
    <x v="67"/>
    <x v="741"/>
    <x v="0"/>
    <x v="2"/>
    <x v="9"/>
    <x v="0"/>
    <x v="2957"/>
    <x v="460"/>
    <s v="N/A"/>
    <x v="4"/>
    <x v="6"/>
    <x v="3141"/>
    <x v="0"/>
    <x v="3"/>
  </r>
  <r>
    <x v="3289"/>
    <x v="473"/>
    <x v="527"/>
    <x v="1"/>
    <x v="2"/>
    <x v="4"/>
    <x v="0"/>
    <x v="2958"/>
    <x v="1528"/>
    <d v="2020-08-26T00:00:00"/>
    <x v="1"/>
    <x v="5"/>
    <x v="3142"/>
    <x v="0"/>
    <x v="3"/>
  </r>
  <r>
    <x v="3290"/>
    <x v="26"/>
    <x v="96"/>
    <x v="0"/>
    <x v="2"/>
    <x v="6"/>
    <x v="0"/>
    <x v="2959"/>
    <x v="1577"/>
    <s v="N/A"/>
    <x v="3"/>
    <x v="7"/>
    <x v="3143"/>
    <x v="0"/>
    <x v="2"/>
  </r>
  <r>
    <x v="3291"/>
    <x v="32"/>
    <x v="762"/>
    <x v="1"/>
    <x v="7"/>
    <x v="16"/>
    <x v="0"/>
    <x v="2960"/>
    <x v="338"/>
    <s v="N/A"/>
    <x v="0"/>
    <x v="0"/>
    <x v="3144"/>
    <x v="0"/>
    <x v="3"/>
  </r>
  <r>
    <x v="3292"/>
    <x v="108"/>
    <x v="149"/>
    <x v="0"/>
    <x v="2"/>
    <x v="9"/>
    <x v="2"/>
    <x v="2961"/>
    <x v="1614"/>
    <s v="N/A"/>
    <x v="6"/>
    <x v="15"/>
    <x v="3145"/>
    <x v="0"/>
    <x v="3"/>
  </r>
  <r>
    <x v="3293"/>
    <x v="380"/>
    <x v="336"/>
    <x v="0"/>
    <x v="2"/>
    <x v="4"/>
    <x v="0"/>
    <x v="2962"/>
    <x v="1435"/>
    <s v="N/A"/>
    <x v="0"/>
    <x v="13"/>
    <x v="3146"/>
    <x v="0"/>
    <x v="2"/>
  </r>
  <r>
    <x v="3294"/>
    <x v="73"/>
    <x v="805"/>
    <x v="0"/>
    <x v="2"/>
    <x v="6"/>
    <x v="2"/>
    <x v="2963"/>
    <x v="2061"/>
    <s v="N/A"/>
    <x v="1"/>
    <x v="2"/>
    <x v="489"/>
    <x v="0"/>
    <x v="0"/>
  </r>
  <r>
    <x v="3295"/>
    <x v="223"/>
    <x v="429"/>
    <x v="1"/>
    <x v="1"/>
    <x v="1"/>
    <x v="1"/>
    <x v="2964"/>
    <x v="2062"/>
    <s v="N/A"/>
    <x v="0"/>
    <x v="13"/>
    <x v="3147"/>
    <x v="0"/>
    <x v="0"/>
  </r>
  <r>
    <x v="3296"/>
    <x v="103"/>
    <x v="293"/>
    <x v="0"/>
    <x v="2"/>
    <x v="9"/>
    <x v="3"/>
    <x v="2965"/>
    <x v="2063"/>
    <s v="N/A"/>
    <x v="3"/>
    <x v="4"/>
    <x v="3148"/>
    <x v="0"/>
    <x v="0"/>
  </r>
  <r>
    <x v="3297"/>
    <x v="177"/>
    <x v="50"/>
    <x v="0"/>
    <x v="6"/>
    <x v="19"/>
    <x v="1"/>
    <x v="2966"/>
    <x v="386"/>
    <s v="N/A"/>
    <x v="0"/>
    <x v="0"/>
    <x v="3149"/>
    <x v="0"/>
    <x v="2"/>
  </r>
  <r>
    <x v="3298"/>
    <x v="5"/>
    <x v="327"/>
    <x v="1"/>
    <x v="1"/>
    <x v="3"/>
    <x v="0"/>
    <x v="2967"/>
    <x v="332"/>
    <s v="N/A"/>
    <x v="0"/>
    <x v="13"/>
    <x v="3150"/>
    <x v="0"/>
    <x v="2"/>
  </r>
  <r>
    <x v="3299"/>
    <x v="50"/>
    <x v="140"/>
    <x v="1"/>
    <x v="3"/>
    <x v="5"/>
    <x v="0"/>
    <x v="2968"/>
    <x v="2064"/>
    <s v="N/A"/>
    <x v="1"/>
    <x v="5"/>
    <x v="3151"/>
    <x v="0"/>
    <x v="0"/>
  </r>
  <r>
    <x v="3300"/>
    <x v="67"/>
    <x v="831"/>
    <x v="0"/>
    <x v="2"/>
    <x v="9"/>
    <x v="0"/>
    <x v="2969"/>
    <x v="1438"/>
    <s v="N/A"/>
    <x v="1"/>
    <x v="5"/>
    <x v="3152"/>
    <x v="0"/>
    <x v="2"/>
  </r>
  <r>
    <x v="3301"/>
    <x v="255"/>
    <x v="40"/>
    <x v="1"/>
    <x v="2"/>
    <x v="4"/>
    <x v="0"/>
    <x v="2970"/>
    <x v="1323"/>
    <d v="2020-12-04T00:00:00"/>
    <x v="1"/>
    <x v="1"/>
    <x v="3153"/>
    <x v="0"/>
    <x v="2"/>
  </r>
  <r>
    <x v="3302"/>
    <x v="207"/>
    <x v="17"/>
    <x v="0"/>
    <x v="2"/>
    <x v="9"/>
    <x v="0"/>
    <x v="2971"/>
    <x v="375"/>
    <s v="N/A"/>
    <x v="1"/>
    <x v="1"/>
    <x v="3154"/>
    <x v="0"/>
    <x v="2"/>
  </r>
  <r>
    <x v="3303"/>
    <x v="172"/>
    <x v="235"/>
    <x v="1"/>
    <x v="3"/>
    <x v="18"/>
    <x v="1"/>
    <x v="2972"/>
    <x v="2065"/>
    <s v="N/A"/>
    <x v="0"/>
    <x v="0"/>
    <x v="3155"/>
    <x v="0"/>
    <x v="0"/>
  </r>
  <r>
    <x v="3304"/>
    <x v="23"/>
    <x v="8"/>
    <x v="1"/>
    <x v="2"/>
    <x v="6"/>
    <x v="3"/>
    <x v="2973"/>
    <x v="1263"/>
    <s v="N/A"/>
    <x v="2"/>
    <x v="16"/>
    <x v="3156"/>
    <x v="0"/>
    <x v="2"/>
  </r>
  <r>
    <x v="3305"/>
    <x v="103"/>
    <x v="99"/>
    <x v="1"/>
    <x v="3"/>
    <x v="22"/>
    <x v="2"/>
    <x v="589"/>
    <x v="2066"/>
    <s v="N/A"/>
    <x v="6"/>
    <x v="15"/>
    <x v="3157"/>
    <x v="0"/>
    <x v="2"/>
  </r>
  <r>
    <x v="3306"/>
    <x v="412"/>
    <x v="62"/>
    <x v="0"/>
    <x v="2"/>
    <x v="4"/>
    <x v="0"/>
    <x v="2974"/>
    <x v="2028"/>
    <d v="2020-03-12T00:00:00"/>
    <x v="4"/>
    <x v="8"/>
    <x v="3158"/>
    <x v="0"/>
    <x v="0"/>
  </r>
  <r>
    <x v="3307"/>
    <x v="351"/>
    <x v="132"/>
    <x v="0"/>
    <x v="1"/>
    <x v="1"/>
    <x v="0"/>
    <x v="2975"/>
    <x v="1679"/>
    <s v="N/A"/>
    <x v="1"/>
    <x v="5"/>
    <x v="3159"/>
    <x v="0"/>
    <x v="2"/>
  </r>
  <r>
    <x v="3308"/>
    <x v="276"/>
    <x v="216"/>
    <x v="1"/>
    <x v="4"/>
    <x v="17"/>
    <x v="1"/>
    <x v="2976"/>
    <x v="2067"/>
    <s v="N/A"/>
    <x v="0"/>
    <x v="13"/>
    <x v="1322"/>
    <x v="0"/>
    <x v="2"/>
  </r>
  <r>
    <x v="3309"/>
    <x v="16"/>
    <x v="295"/>
    <x v="0"/>
    <x v="5"/>
    <x v="8"/>
    <x v="0"/>
    <x v="288"/>
    <x v="2068"/>
    <d v="2017-12-30T00:00:00"/>
    <x v="1"/>
    <x v="5"/>
    <x v="3160"/>
    <x v="0"/>
    <x v="2"/>
  </r>
  <r>
    <x v="3310"/>
    <x v="33"/>
    <x v="500"/>
    <x v="0"/>
    <x v="4"/>
    <x v="10"/>
    <x v="0"/>
    <x v="2977"/>
    <x v="338"/>
    <s v="N/A"/>
    <x v="0"/>
    <x v="13"/>
    <x v="3161"/>
    <x v="0"/>
    <x v="3"/>
  </r>
  <r>
    <x v="3311"/>
    <x v="73"/>
    <x v="446"/>
    <x v="0"/>
    <x v="1"/>
    <x v="1"/>
    <x v="3"/>
    <x v="1005"/>
    <x v="2069"/>
    <s v="N/A"/>
    <x v="3"/>
    <x v="17"/>
    <x v="3162"/>
    <x v="0"/>
    <x v="0"/>
  </r>
  <r>
    <x v="3312"/>
    <x v="55"/>
    <x v="370"/>
    <x v="1"/>
    <x v="2"/>
    <x v="6"/>
    <x v="3"/>
    <x v="2978"/>
    <x v="484"/>
    <s v="N/A"/>
    <x v="3"/>
    <x v="17"/>
    <x v="3163"/>
    <x v="0"/>
    <x v="3"/>
  </r>
  <r>
    <x v="3313"/>
    <x v="149"/>
    <x v="244"/>
    <x v="0"/>
    <x v="1"/>
    <x v="2"/>
    <x v="0"/>
    <x v="2979"/>
    <x v="2070"/>
    <s v="N/A"/>
    <x v="1"/>
    <x v="5"/>
    <x v="3164"/>
    <x v="0"/>
    <x v="0"/>
  </r>
  <r>
    <x v="3314"/>
    <x v="272"/>
    <x v="66"/>
    <x v="1"/>
    <x v="2"/>
    <x v="6"/>
    <x v="1"/>
    <x v="2980"/>
    <x v="1403"/>
    <s v="N/A"/>
    <x v="0"/>
    <x v="10"/>
    <x v="3165"/>
    <x v="0"/>
    <x v="2"/>
  </r>
  <r>
    <x v="3315"/>
    <x v="239"/>
    <x v="785"/>
    <x v="1"/>
    <x v="5"/>
    <x v="21"/>
    <x v="0"/>
    <x v="2981"/>
    <x v="2071"/>
    <s v="N/A"/>
    <x v="1"/>
    <x v="1"/>
    <x v="3166"/>
    <x v="0"/>
    <x v="0"/>
  </r>
  <r>
    <x v="3316"/>
    <x v="18"/>
    <x v="754"/>
    <x v="1"/>
    <x v="2"/>
    <x v="4"/>
    <x v="0"/>
    <x v="1887"/>
    <x v="2072"/>
    <s v="N/A"/>
    <x v="2"/>
    <x v="3"/>
    <x v="3167"/>
    <x v="0"/>
    <x v="0"/>
  </r>
  <r>
    <x v="3317"/>
    <x v="108"/>
    <x v="28"/>
    <x v="1"/>
    <x v="2"/>
    <x v="6"/>
    <x v="0"/>
    <x v="2982"/>
    <x v="134"/>
    <s v="N/A"/>
    <x v="2"/>
    <x v="3"/>
    <x v="3168"/>
    <x v="0"/>
    <x v="2"/>
  </r>
  <r>
    <x v="3318"/>
    <x v="164"/>
    <x v="26"/>
    <x v="1"/>
    <x v="2"/>
    <x v="4"/>
    <x v="1"/>
    <x v="2983"/>
    <x v="2073"/>
    <s v="N/A"/>
    <x v="4"/>
    <x v="8"/>
    <x v="2397"/>
    <x v="0"/>
    <x v="1"/>
  </r>
  <r>
    <x v="3319"/>
    <x v="81"/>
    <x v="7"/>
    <x v="1"/>
    <x v="2"/>
    <x v="4"/>
    <x v="1"/>
    <x v="2984"/>
    <x v="1860"/>
    <s v="N/A"/>
    <x v="5"/>
    <x v="26"/>
    <x v="1110"/>
    <x v="0"/>
    <x v="0"/>
  </r>
  <r>
    <x v="3320"/>
    <x v="89"/>
    <x v="259"/>
    <x v="1"/>
    <x v="2"/>
    <x v="9"/>
    <x v="1"/>
    <x v="2985"/>
    <x v="2074"/>
    <s v="N/A"/>
    <x v="0"/>
    <x v="13"/>
    <x v="3169"/>
    <x v="0"/>
    <x v="0"/>
  </r>
  <r>
    <x v="3321"/>
    <x v="202"/>
    <x v="661"/>
    <x v="1"/>
    <x v="2"/>
    <x v="4"/>
    <x v="0"/>
    <x v="2986"/>
    <x v="282"/>
    <d v="2023-11-07T00:00:00"/>
    <x v="1"/>
    <x v="5"/>
    <x v="3170"/>
    <x v="0"/>
    <x v="2"/>
  </r>
  <r>
    <x v="3322"/>
    <x v="38"/>
    <x v="161"/>
    <x v="1"/>
    <x v="5"/>
    <x v="21"/>
    <x v="0"/>
    <x v="2987"/>
    <x v="351"/>
    <d v="2019-06-14T00:00:00"/>
    <x v="6"/>
    <x v="21"/>
    <x v="3171"/>
    <x v="0"/>
    <x v="2"/>
  </r>
  <r>
    <x v="3323"/>
    <x v="24"/>
    <x v="44"/>
    <x v="0"/>
    <x v="7"/>
    <x v="15"/>
    <x v="1"/>
    <x v="1828"/>
    <x v="2075"/>
    <s v="N/A"/>
    <x v="1"/>
    <x v="1"/>
    <x v="3172"/>
    <x v="0"/>
    <x v="0"/>
  </r>
  <r>
    <x v="3324"/>
    <x v="178"/>
    <x v="661"/>
    <x v="1"/>
    <x v="2"/>
    <x v="4"/>
    <x v="0"/>
    <x v="2721"/>
    <x v="2076"/>
    <s v="N/A"/>
    <x v="0"/>
    <x v="13"/>
    <x v="3173"/>
    <x v="0"/>
    <x v="2"/>
  </r>
  <r>
    <x v="3325"/>
    <x v="194"/>
    <x v="301"/>
    <x v="1"/>
    <x v="3"/>
    <x v="22"/>
    <x v="0"/>
    <x v="488"/>
    <x v="1760"/>
    <s v="N/A"/>
    <x v="1"/>
    <x v="5"/>
    <x v="3174"/>
    <x v="0"/>
    <x v="2"/>
  </r>
  <r>
    <x v="3326"/>
    <x v="15"/>
    <x v="7"/>
    <x v="1"/>
    <x v="2"/>
    <x v="9"/>
    <x v="0"/>
    <x v="2988"/>
    <x v="1026"/>
    <s v="N/A"/>
    <x v="4"/>
    <x v="12"/>
    <x v="3175"/>
    <x v="0"/>
    <x v="2"/>
  </r>
  <r>
    <x v="3327"/>
    <x v="277"/>
    <x v="43"/>
    <x v="0"/>
    <x v="1"/>
    <x v="1"/>
    <x v="1"/>
    <x v="2989"/>
    <x v="2077"/>
    <s v="N/A"/>
    <x v="0"/>
    <x v="0"/>
    <x v="3176"/>
    <x v="0"/>
    <x v="0"/>
  </r>
  <r>
    <x v="3328"/>
    <x v="244"/>
    <x v="76"/>
    <x v="1"/>
    <x v="3"/>
    <x v="5"/>
    <x v="0"/>
    <x v="2990"/>
    <x v="2078"/>
    <s v="N/A"/>
    <x v="6"/>
    <x v="15"/>
    <x v="3177"/>
    <x v="0"/>
    <x v="0"/>
  </r>
  <r>
    <x v="3329"/>
    <x v="57"/>
    <x v="452"/>
    <x v="1"/>
    <x v="2"/>
    <x v="9"/>
    <x v="0"/>
    <x v="2991"/>
    <x v="2079"/>
    <s v="N/A"/>
    <x v="1"/>
    <x v="5"/>
    <x v="3178"/>
    <x v="0"/>
    <x v="2"/>
  </r>
  <r>
    <x v="3330"/>
    <x v="460"/>
    <x v="26"/>
    <x v="0"/>
    <x v="1"/>
    <x v="1"/>
    <x v="0"/>
    <x v="2992"/>
    <x v="2080"/>
    <s v="N/A"/>
    <x v="1"/>
    <x v="5"/>
    <x v="3179"/>
    <x v="0"/>
    <x v="2"/>
  </r>
  <r>
    <x v="3331"/>
    <x v="430"/>
    <x v="14"/>
    <x v="0"/>
    <x v="2"/>
    <x v="4"/>
    <x v="0"/>
    <x v="2993"/>
    <x v="6"/>
    <s v="N/A"/>
    <x v="0"/>
    <x v="13"/>
    <x v="3180"/>
    <x v="0"/>
    <x v="0"/>
  </r>
  <r>
    <x v="3332"/>
    <x v="374"/>
    <x v="411"/>
    <x v="0"/>
    <x v="7"/>
    <x v="15"/>
    <x v="0"/>
    <x v="2075"/>
    <x v="1930"/>
    <s v="N/A"/>
    <x v="6"/>
    <x v="15"/>
    <x v="3181"/>
    <x v="0"/>
    <x v="2"/>
  </r>
  <r>
    <x v="3333"/>
    <x v="310"/>
    <x v="320"/>
    <x v="1"/>
    <x v="2"/>
    <x v="9"/>
    <x v="1"/>
    <x v="2994"/>
    <x v="2081"/>
    <s v="N/A"/>
    <x v="0"/>
    <x v="10"/>
    <x v="3182"/>
    <x v="0"/>
    <x v="0"/>
  </r>
  <r>
    <x v="3334"/>
    <x v="54"/>
    <x v="88"/>
    <x v="0"/>
    <x v="2"/>
    <x v="4"/>
    <x v="0"/>
    <x v="2094"/>
    <x v="2082"/>
    <s v="N/A"/>
    <x v="4"/>
    <x v="6"/>
    <x v="3183"/>
    <x v="0"/>
    <x v="0"/>
  </r>
  <r>
    <x v="3335"/>
    <x v="60"/>
    <x v="25"/>
    <x v="1"/>
    <x v="2"/>
    <x v="6"/>
    <x v="0"/>
    <x v="2995"/>
    <x v="1908"/>
    <s v="N/A"/>
    <x v="2"/>
    <x v="16"/>
    <x v="3184"/>
    <x v="0"/>
    <x v="2"/>
  </r>
  <r>
    <x v="3336"/>
    <x v="178"/>
    <x v="389"/>
    <x v="1"/>
    <x v="2"/>
    <x v="6"/>
    <x v="0"/>
    <x v="2996"/>
    <x v="151"/>
    <s v="N/A"/>
    <x v="1"/>
    <x v="1"/>
    <x v="3185"/>
    <x v="0"/>
    <x v="2"/>
  </r>
  <r>
    <x v="3337"/>
    <x v="3"/>
    <x v="832"/>
    <x v="1"/>
    <x v="1"/>
    <x v="3"/>
    <x v="0"/>
    <x v="2997"/>
    <x v="1464"/>
    <d v="2020-11-29T00:00:00"/>
    <x v="6"/>
    <x v="15"/>
    <x v="3186"/>
    <x v="0"/>
    <x v="3"/>
  </r>
  <r>
    <x v="3338"/>
    <x v="117"/>
    <x v="88"/>
    <x v="1"/>
    <x v="2"/>
    <x v="4"/>
    <x v="0"/>
    <x v="2998"/>
    <x v="2083"/>
    <s v="N/A"/>
    <x v="6"/>
    <x v="19"/>
    <x v="586"/>
    <x v="0"/>
    <x v="2"/>
  </r>
  <r>
    <x v="3339"/>
    <x v="523"/>
    <x v="145"/>
    <x v="1"/>
    <x v="1"/>
    <x v="1"/>
    <x v="0"/>
    <x v="2999"/>
    <x v="1269"/>
    <s v="N/A"/>
    <x v="3"/>
    <x v="7"/>
    <x v="3187"/>
    <x v="0"/>
    <x v="0"/>
  </r>
  <r>
    <x v="3340"/>
    <x v="106"/>
    <x v="324"/>
    <x v="0"/>
    <x v="1"/>
    <x v="3"/>
    <x v="0"/>
    <x v="3000"/>
    <x v="1314"/>
    <s v="N/A"/>
    <x v="0"/>
    <x v="10"/>
    <x v="3188"/>
    <x v="0"/>
    <x v="0"/>
  </r>
  <r>
    <x v="3341"/>
    <x v="26"/>
    <x v="10"/>
    <x v="1"/>
    <x v="2"/>
    <x v="9"/>
    <x v="1"/>
    <x v="3001"/>
    <x v="531"/>
    <s v="N/A"/>
    <x v="0"/>
    <x v="0"/>
    <x v="3189"/>
    <x v="0"/>
    <x v="0"/>
  </r>
  <r>
    <x v="3342"/>
    <x v="278"/>
    <x v="57"/>
    <x v="0"/>
    <x v="2"/>
    <x v="9"/>
    <x v="1"/>
    <x v="3002"/>
    <x v="565"/>
    <s v="N/A"/>
    <x v="5"/>
    <x v="26"/>
    <x v="3190"/>
    <x v="0"/>
    <x v="0"/>
  </r>
  <r>
    <x v="3343"/>
    <x v="116"/>
    <x v="323"/>
    <x v="1"/>
    <x v="2"/>
    <x v="9"/>
    <x v="0"/>
    <x v="3003"/>
    <x v="655"/>
    <s v="N/A"/>
    <x v="0"/>
    <x v="0"/>
    <x v="3191"/>
    <x v="0"/>
    <x v="0"/>
  </r>
  <r>
    <x v="3344"/>
    <x v="524"/>
    <x v="833"/>
    <x v="0"/>
    <x v="2"/>
    <x v="4"/>
    <x v="0"/>
    <x v="3004"/>
    <x v="2084"/>
    <d v="2023-06-09T00:00:00"/>
    <x v="4"/>
    <x v="22"/>
    <x v="3192"/>
    <x v="0"/>
    <x v="2"/>
  </r>
  <r>
    <x v="3345"/>
    <x v="97"/>
    <x v="788"/>
    <x v="1"/>
    <x v="7"/>
    <x v="15"/>
    <x v="0"/>
    <x v="3005"/>
    <x v="2085"/>
    <s v="N/A"/>
    <x v="1"/>
    <x v="1"/>
    <x v="3193"/>
    <x v="0"/>
    <x v="2"/>
  </r>
  <r>
    <x v="3346"/>
    <x v="33"/>
    <x v="804"/>
    <x v="1"/>
    <x v="2"/>
    <x v="4"/>
    <x v="0"/>
    <x v="3006"/>
    <x v="610"/>
    <s v="N/A"/>
    <x v="6"/>
    <x v="15"/>
    <x v="3194"/>
    <x v="0"/>
    <x v="0"/>
  </r>
  <r>
    <x v="3347"/>
    <x v="175"/>
    <x v="104"/>
    <x v="1"/>
    <x v="2"/>
    <x v="9"/>
    <x v="0"/>
    <x v="3007"/>
    <x v="2086"/>
    <s v="N/A"/>
    <x v="1"/>
    <x v="2"/>
    <x v="3195"/>
    <x v="0"/>
    <x v="0"/>
  </r>
  <r>
    <x v="3348"/>
    <x v="9"/>
    <x v="208"/>
    <x v="1"/>
    <x v="2"/>
    <x v="4"/>
    <x v="0"/>
    <x v="3008"/>
    <x v="587"/>
    <s v="N/A"/>
    <x v="2"/>
    <x v="3"/>
    <x v="3196"/>
    <x v="0"/>
    <x v="2"/>
  </r>
  <r>
    <x v="3349"/>
    <x v="334"/>
    <x v="531"/>
    <x v="1"/>
    <x v="2"/>
    <x v="6"/>
    <x v="0"/>
    <x v="3009"/>
    <x v="1578"/>
    <s v="N/A"/>
    <x v="1"/>
    <x v="5"/>
    <x v="3197"/>
    <x v="0"/>
    <x v="2"/>
  </r>
  <r>
    <x v="3350"/>
    <x v="44"/>
    <x v="288"/>
    <x v="1"/>
    <x v="4"/>
    <x v="10"/>
    <x v="2"/>
    <x v="3010"/>
    <x v="2087"/>
    <s v="N/A"/>
    <x v="3"/>
    <x v="17"/>
    <x v="1672"/>
    <x v="0"/>
    <x v="0"/>
  </r>
  <r>
    <x v="3351"/>
    <x v="262"/>
    <x v="237"/>
    <x v="0"/>
    <x v="1"/>
    <x v="2"/>
    <x v="0"/>
    <x v="3011"/>
    <x v="1116"/>
    <s v="N/A"/>
    <x v="1"/>
    <x v="2"/>
    <x v="2239"/>
    <x v="0"/>
    <x v="2"/>
  </r>
  <r>
    <x v="3352"/>
    <x v="151"/>
    <x v="67"/>
    <x v="0"/>
    <x v="2"/>
    <x v="9"/>
    <x v="0"/>
    <x v="3012"/>
    <x v="2088"/>
    <s v="N/A"/>
    <x v="1"/>
    <x v="1"/>
    <x v="3198"/>
    <x v="0"/>
    <x v="2"/>
  </r>
  <r>
    <x v="3353"/>
    <x v="38"/>
    <x v="12"/>
    <x v="0"/>
    <x v="5"/>
    <x v="8"/>
    <x v="1"/>
    <x v="3013"/>
    <x v="384"/>
    <d v="2024-03-26T00:00:00"/>
    <x v="1"/>
    <x v="1"/>
    <x v="3199"/>
    <x v="0"/>
    <x v="3"/>
  </r>
  <r>
    <x v="3354"/>
    <x v="521"/>
    <x v="84"/>
    <x v="0"/>
    <x v="2"/>
    <x v="9"/>
    <x v="1"/>
    <x v="3014"/>
    <x v="1466"/>
    <s v="N/A"/>
    <x v="6"/>
    <x v="19"/>
    <x v="3200"/>
    <x v="0"/>
    <x v="3"/>
  </r>
  <r>
    <x v="3355"/>
    <x v="160"/>
    <x v="834"/>
    <x v="1"/>
    <x v="2"/>
    <x v="4"/>
    <x v="0"/>
    <x v="3015"/>
    <x v="2089"/>
    <d v="2022-08-10T00:00:00"/>
    <x v="1"/>
    <x v="5"/>
    <x v="3201"/>
    <x v="0"/>
    <x v="2"/>
  </r>
  <r>
    <x v="3356"/>
    <x v="38"/>
    <x v="734"/>
    <x v="1"/>
    <x v="2"/>
    <x v="6"/>
    <x v="0"/>
    <x v="3016"/>
    <x v="2090"/>
    <s v="N/A"/>
    <x v="2"/>
    <x v="3"/>
    <x v="3202"/>
    <x v="0"/>
    <x v="2"/>
  </r>
  <r>
    <x v="3357"/>
    <x v="35"/>
    <x v="572"/>
    <x v="1"/>
    <x v="1"/>
    <x v="1"/>
    <x v="1"/>
    <x v="226"/>
    <x v="113"/>
    <s v="N/A"/>
    <x v="1"/>
    <x v="1"/>
    <x v="3203"/>
    <x v="0"/>
    <x v="0"/>
  </r>
  <r>
    <x v="3358"/>
    <x v="23"/>
    <x v="184"/>
    <x v="1"/>
    <x v="2"/>
    <x v="9"/>
    <x v="0"/>
    <x v="3017"/>
    <x v="154"/>
    <s v="N/A"/>
    <x v="1"/>
    <x v="5"/>
    <x v="3204"/>
    <x v="0"/>
    <x v="1"/>
  </r>
  <r>
    <x v="3359"/>
    <x v="230"/>
    <x v="132"/>
    <x v="0"/>
    <x v="2"/>
    <x v="6"/>
    <x v="2"/>
    <x v="348"/>
    <x v="928"/>
    <s v="N/A"/>
    <x v="1"/>
    <x v="2"/>
    <x v="3205"/>
    <x v="0"/>
    <x v="0"/>
  </r>
  <r>
    <x v="3360"/>
    <x v="232"/>
    <x v="567"/>
    <x v="1"/>
    <x v="2"/>
    <x v="6"/>
    <x v="2"/>
    <x v="3018"/>
    <x v="724"/>
    <s v="N/A"/>
    <x v="3"/>
    <x v="17"/>
    <x v="3206"/>
    <x v="0"/>
    <x v="0"/>
  </r>
  <r>
    <x v="3361"/>
    <x v="44"/>
    <x v="835"/>
    <x v="1"/>
    <x v="2"/>
    <x v="4"/>
    <x v="0"/>
    <x v="3019"/>
    <x v="2091"/>
    <s v="N/A"/>
    <x v="1"/>
    <x v="5"/>
    <x v="3207"/>
    <x v="0"/>
    <x v="1"/>
  </r>
  <r>
    <x v="3362"/>
    <x v="42"/>
    <x v="605"/>
    <x v="1"/>
    <x v="1"/>
    <x v="2"/>
    <x v="1"/>
    <x v="3020"/>
    <x v="2092"/>
    <d v="2023-03-21T00:00:00"/>
    <x v="0"/>
    <x v="13"/>
    <x v="3208"/>
    <x v="0"/>
    <x v="1"/>
  </r>
  <r>
    <x v="3363"/>
    <x v="162"/>
    <x v="96"/>
    <x v="1"/>
    <x v="2"/>
    <x v="4"/>
    <x v="2"/>
    <x v="3021"/>
    <x v="294"/>
    <d v="2024-12-19T00:00:00"/>
    <x v="6"/>
    <x v="21"/>
    <x v="3209"/>
    <x v="0"/>
    <x v="3"/>
  </r>
  <r>
    <x v="3364"/>
    <x v="33"/>
    <x v="134"/>
    <x v="1"/>
    <x v="2"/>
    <x v="6"/>
    <x v="0"/>
    <x v="3022"/>
    <x v="610"/>
    <s v="N/A"/>
    <x v="1"/>
    <x v="5"/>
    <x v="3210"/>
    <x v="0"/>
    <x v="0"/>
  </r>
  <r>
    <x v="3365"/>
    <x v="236"/>
    <x v="616"/>
    <x v="1"/>
    <x v="6"/>
    <x v="14"/>
    <x v="0"/>
    <x v="2519"/>
    <x v="1296"/>
    <d v="2022-07-06T00:00:00"/>
    <x v="0"/>
    <x v="10"/>
    <x v="3211"/>
    <x v="0"/>
    <x v="2"/>
  </r>
  <r>
    <x v="3366"/>
    <x v="306"/>
    <x v="169"/>
    <x v="0"/>
    <x v="2"/>
    <x v="4"/>
    <x v="0"/>
    <x v="3023"/>
    <x v="774"/>
    <s v="N/A"/>
    <x v="6"/>
    <x v="21"/>
    <x v="3212"/>
    <x v="0"/>
    <x v="2"/>
  </r>
  <r>
    <x v="3367"/>
    <x v="44"/>
    <x v="132"/>
    <x v="1"/>
    <x v="4"/>
    <x v="7"/>
    <x v="0"/>
    <x v="3024"/>
    <x v="1383"/>
    <s v="N/A"/>
    <x v="1"/>
    <x v="5"/>
    <x v="1751"/>
    <x v="0"/>
    <x v="2"/>
  </r>
  <r>
    <x v="3368"/>
    <x v="133"/>
    <x v="654"/>
    <x v="0"/>
    <x v="2"/>
    <x v="4"/>
    <x v="0"/>
    <x v="3025"/>
    <x v="77"/>
    <s v="N/A"/>
    <x v="1"/>
    <x v="5"/>
    <x v="3213"/>
    <x v="0"/>
    <x v="2"/>
  </r>
  <r>
    <x v="3369"/>
    <x v="38"/>
    <x v="630"/>
    <x v="1"/>
    <x v="2"/>
    <x v="9"/>
    <x v="0"/>
    <x v="3026"/>
    <x v="177"/>
    <s v="N/A"/>
    <x v="3"/>
    <x v="17"/>
    <x v="3214"/>
    <x v="0"/>
    <x v="2"/>
  </r>
  <r>
    <x v="3370"/>
    <x v="128"/>
    <x v="156"/>
    <x v="0"/>
    <x v="2"/>
    <x v="6"/>
    <x v="0"/>
    <x v="3027"/>
    <x v="2093"/>
    <s v="N/A"/>
    <x v="1"/>
    <x v="5"/>
    <x v="3215"/>
    <x v="0"/>
    <x v="0"/>
  </r>
  <r>
    <x v="3371"/>
    <x v="271"/>
    <x v="189"/>
    <x v="1"/>
    <x v="6"/>
    <x v="19"/>
    <x v="2"/>
    <x v="3028"/>
    <x v="754"/>
    <s v="N/A"/>
    <x v="6"/>
    <x v="21"/>
    <x v="3216"/>
    <x v="0"/>
    <x v="3"/>
  </r>
  <r>
    <x v="3372"/>
    <x v="133"/>
    <x v="194"/>
    <x v="0"/>
    <x v="2"/>
    <x v="6"/>
    <x v="2"/>
    <x v="3029"/>
    <x v="1844"/>
    <s v="N/A"/>
    <x v="3"/>
    <x v="17"/>
    <x v="3217"/>
    <x v="0"/>
    <x v="2"/>
  </r>
  <r>
    <x v="3373"/>
    <x v="258"/>
    <x v="180"/>
    <x v="0"/>
    <x v="2"/>
    <x v="6"/>
    <x v="0"/>
    <x v="108"/>
    <x v="2094"/>
    <s v="N/A"/>
    <x v="3"/>
    <x v="7"/>
    <x v="3218"/>
    <x v="0"/>
    <x v="0"/>
  </r>
  <r>
    <x v="3374"/>
    <x v="294"/>
    <x v="84"/>
    <x v="0"/>
    <x v="2"/>
    <x v="4"/>
    <x v="0"/>
    <x v="3030"/>
    <x v="1415"/>
    <s v="N/A"/>
    <x v="6"/>
    <x v="19"/>
    <x v="3219"/>
    <x v="0"/>
    <x v="3"/>
  </r>
  <r>
    <x v="3375"/>
    <x v="464"/>
    <x v="338"/>
    <x v="1"/>
    <x v="2"/>
    <x v="4"/>
    <x v="1"/>
    <x v="3031"/>
    <x v="1960"/>
    <s v="N/A"/>
    <x v="6"/>
    <x v="19"/>
    <x v="46"/>
    <x v="0"/>
    <x v="0"/>
  </r>
  <r>
    <x v="3376"/>
    <x v="252"/>
    <x v="140"/>
    <x v="0"/>
    <x v="2"/>
    <x v="4"/>
    <x v="1"/>
    <x v="1260"/>
    <x v="2095"/>
    <s v="N/A"/>
    <x v="0"/>
    <x v="10"/>
    <x v="3220"/>
    <x v="0"/>
    <x v="0"/>
  </r>
  <r>
    <x v="3377"/>
    <x v="98"/>
    <x v="223"/>
    <x v="0"/>
    <x v="2"/>
    <x v="9"/>
    <x v="0"/>
    <x v="2115"/>
    <x v="2096"/>
    <s v="N/A"/>
    <x v="3"/>
    <x v="17"/>
    <x v="3221"/>
    <x v="0"/>
    <x v="2"/>
  </r>
  <r>
    <x v="3378"/>
    <x v="42"/>
    <x v="404"/>
    <x v="1"/>
    <x v="0"/>
    <x v="12"/>
    <x v="0"/>
    <x v="3032"/>
    <x v="1269"/>
    <s v="N/A"/>
    <x v="1"/>
    <x v="1"/>
    <x v="3222"/>
    <x v="0"/>
    <x v="0"/>
  </r>
  <r>
    <x v="3379"/>
    <x v="207"/>
    <x v="766"/>
    <x v="0"/>
    <x v="4"/>
    <x v="7"/>
    <x v="1"/>
    <x v="3033"/>
    <x v="914"/>
    <s v="N/A"/>
    <x v="5"/>
    <x v="11"/>
    <x v="3223"/>
    <x v="0"/>
    <x v="3"/>
  </r>
  <r>
    <x v="3380"/>
    <x v="442"/>
    <x v="471"/>
    <x v="1"/>
    <x v="2"/>
    <x v="9"/>
    <x v="0"/>
    <x v="1635"/>
    <x v="2000"/>
    <s v="N/A"/>
    <x v="0"/>
    <x v="0"/>
    <x v="3224"/>
    <x v="0"/>
    <x v="2"/>
  </r>
  <r>
    <x v="3381"/>
    <x v="311"/>
    <x v="254"/>
    <x v="0"/>
    <x v="2"/>
    <x v="9"/>
    <x v="0"/>
    <x v="553"/>
    <x v="2097"/>
    <s v="N/A"/>
    <x v="4"/>
    <x v="8"/>
    <x v="3225"/>
    <x v="0"/>
    <x v="0"/>
  </r>
  <r>
    <x v="3382"/>
    <x v="6"/>
    <x v="16"/>
    <x v="1"/>
    <x v="2"/>
    <x v="4"/>
    <x v="0"/>
    <x v="3034"/>
    <x v="1262"/>
    <s v="N/A"/>
    <x v="4"/>
    <x v="6"/>
    <x v="3226"/>
    <x v="0"/>
    <x v="3"/>
  </r>
  <r>
    <x v="3383"/>
    <x v="258"/>
    <x v="321"/>
    <x v="0"/>
    <x v="2"/>
    <x v="4"/>
    <x v="0"/>
    <x v="3035"/>
    <x v="559"/>
    <s v="N/A"/>
    <x v="0"/>
    <x v="0"/>
    <x v="3227"/>
    <x v="0"/>
    <x v="0"/>
  </r>
  <r>
    <x v="3384"/>
    <x v="50"/>
    <x v="136"/>
    <x v="0"/>
    <x v="5"/>
    <x v="13"/>
    <x v="0"/>
    <x v="3036"/>
    <x v="2098"/>
    <s v="N/A"/>
    <x v="1"/>
    <x v="5"/>
    <x v="3228"/>
    <x v="0"/>
    <x v="0"/>
  </r>
  <r>
    <x v="3385"/>
    <x v="52"/>
    <x v="378"/>
    <x v="1"/>
    <x v="2"/>
    <x v="9"/>
    <x v="1"/>
    <x v="3037"/>
    <x v="2099"/>
    <s v="N/A"/>
    <x v="1"/>
    <x v="1"/>
    <x v="3229"/>
    <x v="0"/>
    <x v="3"/>
  </r>
  <r>
    <x v="3386"/>
    <x v="206"/>
    <x v="283"/>
    <x v="0"/>
    <x v="2"/>
    <x v="6"/>
    <x v="2"/>
    <x v="3038"/>
    <x v="2100"/>
    <s v="N/A"/>
    <x v="6"/>
    <x v="21"/>
    <x v="3230"/>
    <x v="0"/>
    <x v="3"/>
  </r>
  <r>
    <x v="3387"/>
    <x v="115"/>
    <x v="62"/>
    <x v="0"/>
    <x v="2"/>
    <x v="4"/>
    <x v="0"/>
    <x v="3039"/>
    <x v="2101"/>
    <s v="N/A"/>
    <x v="1"/>
    <x v="5"/>
    <x v="3231"/>
    <x v="0"/>
    <x v="2"/>
  </r>
  <r>
    <x v="3388"/>
    <x v="69"/>
    <x v="84"/>
    <x v="1"/>
    <x v="2"/>
    <x v="9"/>
    <x v="0"/>
    <x v="3040"/>
    <x v="1258"/>
    <s v="N/A"/>
    <x v="1"/>
    <x v="1"/>
    <x v="3232"/>
    <x v="0"/>
    <x v="2"/>
  </r>
  <r>
    <x v="3389"/>
    <x v="16"/>
    <x v="357"/>
    <x v="1"/>
    <x v="2"/>
    <x v="9"/>
    <x v="1"/>
    <x v="3041"/>
    <x v="1315"/>
    <s v="N/A"/>
    <x v="0"/>
    <x v="0"/>
    <x v="3233"/>
    <x v="0"/>
    <x v="0"/>
  </r>
  <r>
    <x v="3390"/>
    <x v="42"/>
    <x v="160"/>
    <x v="1"/>
    <x v="2"/>
    <x v="9"/>
    <x v="0"/>
    <x v="600"/>
    <x v="1257"/>
    <s v="N/A"/>
    <x v="6"/>
    <x v="15"/>
    <x v="3234"/>
    <x v="0"/>
    <x v="3"/>
  </r>
  <r>
    <x v="3391"/>
    <x v="525"/>
    <x v="756"/>
    <x v="1"/>
    <x v="2"/>
    <x v="6"/>
    <x v="3"/>
    <x v="429"/>
    <x v="898"/>
    <s v="N/A"/>
    <x v="3"/>
    <x v="17"/>
    <x v="3235"/>
    <x v="0"/>
    <x v="3"/>
  </r>
  <r>
    <x v="3392"/>
    <x v="107"/>
    <x v="431"/>
    <x v="0"/>
    <x v="3"/>
    <x v="22"/>
    <x v="0"/>
    <x v="3042"/>
    <x v="294"/>
    <s v="N/A"/>
    <x v="6"/>
    <x v="21"/>
    <x v="3236"/>
    <x v="0"/>
    <x v="2"/>
  </r>
  <r>
    <x v="3393"/>
    <x v="223"/>
    <x v="50"/>
    <x v="1"/>
    <x v="2"/>
    <x v="9"/>
    <x v="1"/>
    <x v="1716"/>
    <x v="101"/>
    <s v="N/A"/>
    <x v="6"/>
    <x v="19"/>
    <x v="3237"/>
    <x v="0"/>
    <x v="2"/>
  </r>
  <r>
    <x v="3394"/>
    <x v="110"/>
    <x v="548"/>
    <x v="1"/>
    <x v="2"/>
    <x v="9"/>
    <x v="0"/>
    <x v="46"/>
    <x v="2102"/>
    <s v="N/A"/>
    <x v="5"/>
    <x v="26"/>
    <x v="3238"/>
    <x v="0"/>
    <x v="2"/>
  </r>
  <r>
    <x v="3395"/>
    <x v="173"/>
    <x v="236"/>
    <x v="0"/>
    <x v="2"/>
    <x v="9"/>
    <x v="0"/>
    <x v="3043"/>
    <x v="220"/>
    <s v="N/A"/>
    <x v="0"/>
    <x v="10"/>
    <x v="3239"/>
    <x v="0"/>
    <x v="2"/>
  </r>
  <r>
    <x v="3396"/>
    <x v="143"/>
    <x v="89"/>
    <x v="0"/>
    <x v="4"/>
    <x v="10"/>
    <x v="0"/>
    <x v="3044"/>
    <x v="1187"/>
    <s v="N/A"/>
    <x v="1"/>
    <x v="5"/>
    <x v="3240"/>
    <x v="0"/>
    <x v="2"/>
  </r>
  <r>
    <x v="3397"/>
    <x v="8"/>
    <x v="198"/>
    <x v="1"/>
    <x v="3"/>
    <x v="5"/>
    <x v="0"/>
    <x v="1339"/>
    <x v="1594"/>
    <s v="N/A"/>
    <x v="6"/>
    <x v="15"/>
    <x v="3241"/>
    <x v="0"/>
    <x v="0"/>
  </r>
  <r>
    <x v="3398"/>
    <x v="130"/>
    <x v="173"/>
    <x v="1"/>
    <x v="2"/>
    <x v="9"/>
    <x v="1"/>
    <x v="3045"/>
    <x v="2103"/>
    <s v="N/A"/>
    <x v="6"/>
    <x v="19"/>
    <x v="3242"/>
    <x v="0"/>
    <x v="0"/>
  </r>
  <r>
    <x v="3399"/>
    <x v="50"/>
    <x v="750"/>
    <x v="0"/>
    <x v="2"/>
    <x v="6"/>
    <x v="2"/>
    <x v="2058"/>
    <x v="1126"/>
    <s v="N/A"/>
    <x v="3"/>
    <x v="4"/>
    <x v="3243"/>
    <x v="0"/>
    <x v="2"/>
  </r>
  <r>
    <x v="3400"/>
    <x v="342"/>
    <x v="509"/>
    <x v="1"/>
    <x v="2"/>
    <x v="9"/>
    <x v="0"/>
    <x v="3046"/>
    <x v="813"/>
    <s v="N/A"/>
    <x v="3"/>
    <x v="7"/>
    <x v="3244"/>
    <x v="0"/>
    <x v="0"/>
  </r>
  <r>
    <x v="3401"/>
    <x v="19"/>
    <x v="629"/>
    <x v="0"/>
    <x v="2"/>
    <x v="4"/>
    <x v="1"/>
    <x v="3047"/>
    <x v="754"/>
    <d v="2019-06-30T00:00:00"/>
    <x v="4"/>
    <x v="12"/>
    <x v="3245"/>
    <x v="0"/>
    <x v="1"/>
  </r>
  <r>
    <x v="3402"/>
    <x v="244"/>
    <x v="305"/>
    <x v="1"/>
    <x v="2"/>
    <x v="4"/>
    <x v="1"/>
    <x v="3048"/>
    <x v="990"/>
    <s v="N/A"/>
    <x v="1"/>
    <x v="1"/>
    <x v="3246"/>
    <x v="0"/>
    <x v="2"/>
  </r>
  <r>
    <x v="3403"/>
    <x v="383"/>
    <x v="297"/>
    <x v="0"/>
    <x v="5"/>
    <x v="13"/>
    <x v="1"/>
    <x v="3049"/>
    <x v="1093"/>
    <s v="N/A"/>
    <x v="0"/>
    <x v="10"/>
    <x v="3247"/>
    <x v="0"/>
    <x v="1"/>
  </r>
  <r>
    <x v="3404"/>
    <x v="268"/>
    <x v="18"/>
    <x v="1"/>
    <x v="5"/>
    <x v="21"/>
    <x v="0"/>
    <x v="3050"/>
    <x v="2104"/>
    <s v="N/A"/>
    <x v="3"/>
    <x v="7"/>
    <x v="3248"/>
    <x v="0"/>
    <x v="2"/>
  </r>
  <r>
    <x v="3405"/>
    <x v="526"/>
    <x v="10"/>
    <x v="1"/>
    <x v="2"/>
    <x v="4"/>
    <x v="2"/>
    <x v="3051"/>
    <x v="2099"/>
    <d v="2022-12-05T00:00:00"/>
    <x v="3"/>
    <x v="17"/>
    <x v="3249"/>
    <x v="0"/>
    <x v="3"/>
  </r>
  <r>
    <x v="3406"/>
    <x v="5"/>
    <x v="74"/>
    <x v="0"/>
    <x v="2"/>
    <x v="6"/>
    <x v="0"/>
    <x v="3052"/>
    <x v="25"/>
    <s v="N/A"/>
    <x v="2"/>
    <x v="16"/>
    <x v="3250"/>
    <x v="0"/>
    <x v="3"/>
  </r>
  <r>
    <x v="3407"/>
    <x v="118"/>
    <x v="296"/>
    <x v="0"/>
    <x v="2"/>
    <x v="4"/>
    <x v="0"/>
    <x v="551"/>
    <x v="1346"/>
    <s v="N/A"/>
    <x v="6"/>
    <x v="15"/>
    <x v="3251"/>
    <x v="0"/>
    <x v="2"/>
  </r>
  <r>
    <x v="3408"/>
    <x v="224"/>
    <x v="8"/>
    <x v="1"/>
    <x v="2"/>
    <x v="4"/>
    <x v="0"/>
    <x v="3053"/>
    <x v="328"/>
    <d v="2023-10-09T00:00:00"/>
    <x v="3"/>
    <x v="7"/>
    <x v="3252"/>
    <x v="0"/>
    <x v="2"/>
  </r>
  <r>
    <x v="3409"/>
    <x v="8"/>
    <x v="230"/>
    <x v="1"/>
    <x v="1"/>
    <x v="1"/>
    <x v="1"/>
    <x v="3054"/>
    <x v="2105"/>
    <s v="N/A"/>
    <x v="4"/>
    <x v="12"/>
    <x v="3253"/>
    <x v="0"/>
    <x v="3"/>
  </r>
  <r>
    <x v="3410"/>
    <x v="254"/>
    <x v="718"/>
    <x v="0"/>
    <x v="1"/>
    <x v="1"/>
    <x v="0"/>
    <x v="346"/>
    <x v="358"/>
    <s v="N/A"/>
    <x v="3"/>
    <x v="17"/>
    <x v="3254"/>
    <x v="0"/>
    <x v="0"/>
  </r>
  <r>
    <x v="3411"/>
    <x v="35"/>
    <x v="14"/>
    <x v="1"/>
    <x v="2"/>
    <x v="4"/>
    <x v="0"/>
    <x v="3055"/>
    <x v="1066"/>
    <s v="N/A"/>
    <x v="2"/>
    <x v="3"/>
    <x v="3255"/>
    <x v="0"/>
    <x v="0"/>
  </r>
  <r>
    <x v="3412"/>
    <x v="57"/>
    <x v="800"/>
    <x v="1"/>
    <x v="2"/>
    <x v="6"/>
    <x v="0"/>
    <x v="3056"/>
    <x v="450"/>
    <s v="N/A"/>
    <x v="1"/>
    <x v="5"/>
    <x v="3256"/>
    <x v="0"/>
    <x v="2"/>
  </r>
  <r>
    <x v="3413"/>
    <x v="155"/>
    <x v="10"/>
    <x v="0"/>
    <x v="2"/>
    <x v="4"/>
    <x v="1"/>
    <x v="3057"/>
    <x v="1662"/>
    <s v="N/A"/>
    <x v="4"/>
    <x v="12"/>
    <x v="3257"/>
    <x v="0"/>
    <x v="0"/>
  </r>
  <r>
    <x v="3414"/>
    <x v="12"/>
    <x v="189"/>
    <x v="1"/>
    <x v="3"/>
    <x v="18"/>
    <x v="3"/>
    <x v="3058"/>
    <x v="2106"/>
    <s v="N/A"/>
    <x v="2"/>
    <x v="16"/>
    <x v="3258"/>
    <x v="0"/>
    <x v="2"/>
  </r>
  <r>
    <x v="3415"/>
    <x v="52"/>
    <x v="652"/>
    <x v="1"/>
    <x v="2"/>
    <x v="6"/>
    <x v="0"/>
    <x v="2133"/>
    <x v="439"/>
    <s v="N/A"/>
    <x v="0"/>
    <x v="0"/>
    <x v="3259"/>
    <x v="0"/>
    <x v="2"/>
  </r>
  <r>
    <x v="3416"/>
    <x v="459"/>
    <x v="836"/>
    <x v="1"/>
    <x v="2"/>
    <x v="4"/>
    <x v="1"/>
    <x v="3059"/>
    <x v="2107"/>
    <s v="N/A"/>
    <x v="0"/>
    <x v="0"/>
    <x v="3260"/>
    <x v="0"/>
    <x v="1"/>
  </r>
  <r>
    <x v="3417"/>
    <x v="65"/>
    <x v="282"/>
    <x v="0"/>
    <x v="2"/>
    <x v="4"/>
    <x v="0"/>
    <x v="3060"/>
    <x v="29"/>
    <d v="2024-07-20T00:00:00"/>
    <x v="0"/>
    <x v="10"/>
    <x v="3261"/>
    <x v="0"/>
    <x v="0"/>
  </r>
  <r>
    <x v="3418"/>
    <x v="413"/>
    <x v="837"/>
    <x v="1"/>
    <x v="2"/>
    <x v="9"/>
    <x v="0"/>
    <x v="3061"/>
    <x v="2108"/>
    <s v="N/A"/>
    <x v="3"/>
    <x v="7"/>
    <x v="3262"/>
    <x v="0"/>
    <x v="0"/>
  </r>
  <r>
    <x v="3419"/>
    <x v="70"/>
    <x v="411"/>
    <x v="1"/>
    <x v="2"/>
    <x v="4"/>
    <x v="0"/>
    <x v="3062"/>
    <x v="1620"/>
    <s v="N/A"/>
    <x v="6"/>
    <x v="15"/>
    <x v="3263"/>
    <x v="0"/>
    <x v="2"/>
  </r>
  <r>
    <x v="3420"/>
    <x v="342"/>
    <x v="349"/>
    <x v="0"/>
    <x v="7"/>
    <x v="16"/>
    <x v="2"/>
    <x v="3063"/>
    <x v="901"/>
    <s v="N/A"/>
    <x v="3"/>
    <x v="17"/>
    <x v="3264"/>
    <x v="0"/>
    <x v="2"/>
  </r>
  <r>
    <x v="3421"/>
    <x v="151"/>
    <x v="184"/>
    <x v="0"/>
    <x v="2"/>
    <x v="6"/>
    <x v="0"/>
    <x v="3064"/>
    <x v="2109"/>
    <s v="N/A"/>
    <x v="2"/>
    <x v="3"/>
    <x v="3265"/>
    <x v="0"/>
    <x v="0"/>
  </r>
  <r>
    <x v="3422"/>
    <x v="57"/>
    <x v="448"/>
    <x v="0"/>
    <x v="2"/>
    <x v="9"/>
    <x v="0"/>
    <x v="3065"/>
    <x v="886"/>
    <s v="N/A"/>
    <x v="4"/>
    <x v="12"/>
    <x v="3266"/>
    <x v="0"/>
    <x v="3"/>
  </r>
  <r>
    <x v="3423"/>
    <x v="103"/>
    <x v="412"/>
    <x v="0"/>
    <x v="2"/>
    <x v="9"/>
    <x v="3"/>
    <x v="3066"/>
    <x v="839"/>
    <s v="N/A"/>
    <x v="3"/>
    <x v="4"/>
    <x v="3267"/>
    <x v="0"/>
    <x v="3"/>
  </r>
  <r>
    <x v="3424"/>
    <x v="95"/>
    <x v="36"/>
    <x v="0"/>
    <x v="5"/>
    <x v="13"/>
    <x v="2"/>
    <x v="3067"/>
    <x v="2110"/>
    <s v="N/A"/>
    <x v="6"/>
    <x v="15"/>
    <x v="3268"/>
    <x v="0"/>
    <x v="3"/>
  </r>
  <r>
    <x v="3425"/>
    <x v="106"/>
    <x v="838"/>
    <x v="1"/>
    <x v="3"/>
    <x v="5"/>
    <x v="0"/>
    <x v="3068"/>
    <x v="511"/>
    <s v="N/A"/>
    <x v="0"/>
    <x v="10"/>
    <x v="3269"/>
    <x v="0"/>
    <x v="2"/>
  </r>
  <r>
    <x v="3426"/>
    <x v="115"/>
    <x v="413"/>
    <x v="1"/>
    <x v="2"/>
    <x v="6"/>
    <x v="0"/>
    <x v="3069"/>
    <x v="2111"/>
    <s v="N/A"/>
    <x v="3"/>
    <x v="7"/>
    <x v="3270"/>
    <x v="0"/>
    <x v="1"/>
  </r>
  <r>
    <x v="3427"/>
    <x v="129"/>
    <x v="287"/>
    <x v="1"/>
    <x v="2"/>
    <x v="6"/>
    <x v="0"/>
    <x v="3070"/>
    <x v="848"/>
    <s v="N/A"/>
    <x v="1"/>
    <x v="5"/>
    <x v="3271"/>
    <x v="0"/>
    <x v="3"/>
  </r>
  <r>
    <x v="3428"/>
    <x v="133"/>
    <x v="401"/>
    <x v="0"/>
    <x v="2"/>
    <x v="4"/>
    <x v="0"/>
    <x v="3071"/>
    <x v="2112"/>
    <s v="N/A"/>
    <x v="1"/>
    <x v="5"/>
    <x v="3272"/>
    <x v="0"/>
    <x v="2"/>
  </r>
  <r>
    <x v="3429"/>
    <x v="325"/>
    <x v="10"/>
    <x v="1"/>
    <x v="2"/>
    <x v="4"/>
    <x v="0"/>
    <x v="3072"/>
    <x v="2113"/>
    <s v="N/A"/>
    <x v="6"/>
    <x v="15"/>
    <x v="3273"/>
    <x v="0"/>
    <x v="2"/>
  </r>
  <r>
    <x v="3430"/>
    <x v="50"/>
    <x v="5"/>
    <x v="0"/>
    <x v="2"/>
    <x v="6"/>
    <x v="0"/>
    <x v="2084"/>
    <x v="805"/>
    <s v="N/A"/>
    <x v="1"/>
    <x v="5"/>
    <x v="3274"/>
    <x v="0"/>
    <x v="0"/>
  </r>
  <r>
    <x v="3431"/>
    <x v="527"/>
    <x v="483"/>
    <x v="1"/>
    <x v="2"/>
    <x v="6"/>
    <x v="1"/>
    <x v="3073"/>
    <x v="554"/>
    <s v="N/A"/>
    <x v="1"/>
    <x v="1"/>
    <x v="3275"/>
    <x v="0"/>
    <x v="2"/>
  </r>
  <r>
    <x v="3432"/>
    <x v="76"/>
    <x v="184"/>
    <x v="0"/>
    <x v="2"/>
    <x v="9"/>
    <x v="0"/>
    <x v="3074"/>
    <x v="1502"/>
    <s v="N/A"/>
    <x v="1"/>
    <x v="1"/>
    <x v="3276"/>
    <x v="0"/>
    <x v="2"/>
  </r>
  <r>
    <x v="3433"/>
    <x v="274"/>
    <x v="37"/>
    <x v="1"/>
    <x v="2"/>
    <x v="4"/>
    <x v="0"/>
    <x v="3075"/>
    <x v="2114"/>
    <s v="N/A"/>
    <x v="1"/>
    <x v="5"/>
    <x v="3277"/>
    <x v="0"/>
    <x v="2"/>
  </r>
  <r>
    <x v="3434"/>
    <x v="230"/>
    <x v="100"/>
    <x v="0"/>
    <x v="2"/>
    <x v="9"/>
    <x v="0"/>
    <x v="3076"/>
    <x v="1650"/>
    <s v="N/A"/>
    <x v="1"/>
    <x v="5"/>
    <x v="3278"/>
    <x v="0"/>
    <x v="0"/>
  </r>
  <r>
    <x v="3435"/>
    <x v="262"/>
    <x v="694"/>
    <x v="0"/>
    <x v="4"/>
    <x v="17"/>
    <x v="0"/>
    <x v="815"/>
    <x v="2115"/>
    <s v="N/A"/>
    <x v="0"/>
    <x v="10"/>
    <x v="3238"/>
    <x v="0"/>
    <x v="0"/>
  </r>
  <r>
    <x v="3436"/>
    <x v="18"/>
    <x v="430"/>
    <x v="0"/>
    <x v="1"/>
    <x v="2"/>
    <x v="0"/>
    <x v="3077"/>
    <x v="669"/>
    <s v="N/A"/>
    <x v="6"/>
    <x v="19"/>
    <x v="3279"/>
    <x v="0"/>
    <x v="2"/>
  </r>
  <r>
    <x v="3437"/>
    <x v="23"/>
    <x v="218"/>
    <x v="1"/>
    <x v="2"/>
    <x v="4"/>
    <x v="0"/>
    <x v="3078"/>
    <x v="2116"/>
    <d v="2016-01-04T00:00:00"/>
    <x v="1"/>
    <x v="1"/>
    <x v="3280"/>
    <x v="0"/>
    <x v="0"/>
  </r>
  <r>
    <x v="3438"/>
    <x v="528"/>
    <x v="122"/>
    <x v="0"/>
    <x v="6"/>
    <x v="19"/>
    <x v="3"/>
    <x v="3079"/>
    <x v="671"/>
    <s v="N/A"/>
    <x v="3"/>
    <x v="17"/>
    <x v="3281"/>
    <x v="0"/>
    <x v="3"/>
  </r>
  <r>
    <x v="3439"/>
    <x v="207"/>
    <x v="633"/>
    <x v="1"/>
    <x v="2"/>
    <x v="6"/>
    <x v="2"/>
    <x v="3080"/>
    <x v="1734"/>
    <s v="N/A"/>
    <x v="1"/>
    <x v="2"/>
    <x v="3282"/>
    <x v="0"/>
    <x v="2"/>
  </r>
  <r>
    <x v="3440"/>
    <x v="46"/>
    <x v="839"/>
    <x v="0"/>
    <x v="2"/>
    <x v="6"/>
    <x v="0"/>
    <x v="3081"/>
    <x v="2117"/>
    <s v="N/A"/>
    <x v="3"/>
    <x v="7"/>
    <x v="3283"/>
    <x v="0"/>
    <x v="2"/>
  </r>
  <r>
    <x v="3441"/>
    <x v="240"/>
    <x v="184"/>
    <x v="0"/>
    <x v="2"/>
    <x v="6"/>
    <x v="0"/>
    <x v="3082"/>
    <x v="1294"/>
    <s v="N/A"/>
    <x v="1"/>
    <x v="5"/>
    <x v="3284"/>
    <x v="0"/>
    <x v="0"/>
  </r>
  <r>
    <x v="3442"/>
    <x v="351"/>
    <x v="595"/>
    <x v="1"/>
    <x v="2"/>
    <x v="6"/>
    <x v="2"/>
    <x v="2180"/>
    <x v="259"/>
    <s v="N/A"/>
    <x v="6"/>
    <x v="21"/>
    <x v="3285"/>
    <x v="0"/>
    <x v="0"/>
  </r>
  <r>
    <x v="3443"/>
    <x v="241"/>
    <x v="223"/>
    <x v="0"/>
    <x v="2"/>
    <x v="6"/>
    <x v="3"/>
    <x v="3083"/>
    <x v="2118"/>
    <s v="N/A"/>
    <x v="6"/>
    <x v="20"/>
    <x v="3286"/>
    <x v="0"/>
    <x v="3"/>
  </r>
  <r>
    <x v="3444"/>
    <x v="57"/>
    <x v="807"/>
    <x v="0"/>
    <x v="2"/>
    <x v="4"/>
    <x v="0"/>
    <x v="3084"/>
    <x v="1578"/>
    <s v="N/A"/>
    <x v="1"/>
    <x v="5"/>
    <x v="3287"/>
    <x v="0"/>
    <x v="2"/>
  </r>
  <r>
    <x v="3445"/>
    <x v="97"/>
    <x v="840"/>
    <x v="1"/>
    <x v="2"/>
    <x v="4"/>
    <x v="2"/>
    <x v="3085"/>
    <x v="1837"/>
    <s v="N/A"/>
    <x v="1"/>
    <x v="2"/>
    <x v="3288"/>
    <x v="0"/>
    <x v="3"/>
  </r>
  <r>
    <x v="3446"/>
    <x v="57"/>
    <x v="412"/>
    <x v="1"/>
    <x v="2"/>
    <x v="9"/>
    <x v="0"/>
    <x v="1887"/>
    <x v="588"/>
    <s v="N/A"/>
    <x v="4"/>
    <x v="8"/>
    <x v="3289"/>
    <x v="0"/>
    <x v="0"/>
  </r>
  <r>
    <x v="3447"/>
    <x v="3"/>
    <x v="372"/>
    <x v="0"/>
    <x v="2"/>
    <x v="9"/>
    <x v="0"/>
    <x v="3086"/>
    <x v="2119"/>
    <s v="N/A"/>
    <x v="3"/>
    <x v="7"/>
    <x v="3290"/>
    <x v="0"/>
    <x v="2"/>
  </r>
  <r>
    <x v="3448"/>
    <x v="344"/>
    <x v="79"/>
    <x v="1"/>
    <x v="2"/>
    <x v="6"/>
    <x v="2"/>
    <x v="3087"/>
    <x v="280"/>
    <s v="N/A"/>
    <x v="6"/>
    <x v="15"/>
    <x v="3291"/>
    <x v="0"/>
    <x v="2"/>
  </r>
  <r>
    <x v="3449"/>
    <x v="156"/>
    <x v="237"/>
    <x v="0"/>
    <x v="2"/>
    <x v="6"/>
    <x v="0"/>
    <x v="3088"/>
    <x v="1685"/>
    <s v="N/A"/>
    <x v="1"/>
    <x v="1"/>
    <x v="3292"/>
    <x v="0"/>
    <x v="3"/>
  </r>
  <r>
    <x v="3450"/>
    <x v="314"/>
    <x v="554"/>
    <x v="0"/>
    <x v="2"/>
    <x v="6"/>
    <x v="2"/>
    <x v="3089"/>
    <x v="2014"/>
    <s v="N/A"/>
    <x v="1"/>
    <x v="2"/>
    <x v="3293"/>
    <x v="0"/>
    <x v="0"/>
  </r>
  <r>
    <x v="3451"/>
    <x v="24"/>
    <x v="841"/>
    <x v="0"/>
    <x v="2"/>
    <x v="4"/>
    <x v="0"/>
    <x v="3090"/>
    <x v="380"/>
    <s v="N/A"/>
    <x v="6"/>
    <x v="21"/>
    <x v="3294"/>
    <x v="0"/>
    <x v="0"/>
  </r>
  <r>
    <x v="3452"/>
    <x v="239"/>
    <x v="574"/>
    <x v="1"/>
    <x v="1"/>
    <x v="3"/>
    <x v="0"/>
    <x v="3091"/>
    <x v="1732"/>
    <s v="N/A"/>
    <x v="0"/>
    <x v="10"/>
    <x v="3295"/>
    <x v="0"/>
    <x v="2"/>
  </r>
  <r>
    <x v="3453"/>
    <x v="383"/>
    <x v="516"/>
    <x v="0"/>
    <x v="2"/>
    <x v="4"/>
    <x v="0"/>
    <x v="3092"/>
    <x v="2120"/>
    <s v="N/A"/>
    <x v="1"/>
    <x v="1"/>
    <x v="3296"/>
    <x v="0"/>
    <x v="2"/>
  </r>
  <r>
    <x v="3454"/>
    <x v="508"/>
    <x v="648"/>
    <x v="0"/>
    <x v="1"/>
    <x v="2"/>
    <x v="0"/>
    <x v="3093"/>
    <x v="79"/>
    <s v="N/A"/>
    <x v="6"/>
    <x v="21"/>
    <x v="3297"/>
    <x v="0"/>
    <x v="0"/>
  </r>
  <r>
    <x v="3455"/>
    <x v="213"/>
    <x v="122"/>
    <x v="0"/>
    <x v="2"/>
    <x v="6"/>
    <x v="1"/>
    <x v="3094"/>
    <x v="2121"/>
    <s v="N/A"/>
    <x v="1"/>
    <x v="1"/>
    <x v="3298"/>
    <x v="0"/>
    <x v="0"/>
  </r>
  <r>
    <x v="3456"/>
    <x v="344"/>
    <x v="718"/>
    <x v="1"/>
    <x v="2"/>
    <x v="9"/>
    <x v="2"/>
    <x v="3095"/>
    <x v="72"/>
    <s v="N/A"/>
    <x v="1"/>
    <x v="2"/>
    <x v="3299"/>
    <x v="0"/>
    <x v="2"/>
  </r>
  <r>
    <x v="3457"/>
    <x v="158"/>
    <x v="157"/>
    <x v="0"/>
    <x v="2"/>
    <x v="9"/>
    <x v="0"/>
    <x v="3096"/>
    <x v="2122"/>
    <s v="N/A"/>
    <x v="0"/>
    <x v="13"/>
    <x v="3300"/>
    <x v="0"/>
    <x v="3"/>
  </r>
  <r>
    <x v="3458"/>
    <x v="44"/>
    <x v="730"/>
    <x v="1"/>
    <x v="7"/>
    <x v="16"/>
    <x v="0"/>
    <x v="3097"/>
    <x v="2123"/>
    <s v="N/A"/>
    <x v="4"/>
    <x v="8"/>
    <x v="3301"/>
    <x v="0"/>
    <x v="3"/>
  </r>
  <r>
    <x v="3459"/>
    <x v="27"/>
    <x v="468"/>
    <x v="0"/>
    <x v="3"/>
    <x v="18"/>
    <x v="0"/>
    <x v="3098"/>
    <x v="2124"/>
    <s v="N/A"/>
    <x v="6"/>
    <x v="15"/>
    <x v="3302"/>
    <x v="0"/>
    <x v="2"/>
  </r>
  <r>
    <x v="3460"/>
    <x v="329"/>
    <x v="103"/>
    <x v="1"/>
    <x v="2"/>
    <x v="6"/>
    <x v="0"/>
    <x v="3099"/>
    <x v="2125"/>
    <s v="N/A"/>
    <x v="1"/>
    <x v="5"/>
    <x v="3303"/>
    <x v="0"/>
    <x v="2"/>
  </r>
  <r>
    <x v="3461"/>
    <x v="382"/>
    <x v="539"/>
    <x v="1"/>
    <x v="1"/>
    <x v="2"/>
    <x v="0"/>
    <x v="3100"/>
    <x v="2126"/>
    <s v="N/A"/>
    <x v="3"/>
    <x v="17"/>
    <x v="3304"/>
    <x v="0"/>
    <x v="2"/>
  </r>
  <r>
    <x v="3462"/>
    <x v="115"/>
    <x v="80"/>
    <x v="0"/>
    <x v="2"/>
    <x v="6"/>
    <x v="0"/>
    <x v="3101"/>
    <x v="2127"/>
    <s v="N/A"/>
    <x v="2"/>
    <x v="3"/>
    <x v="3305"/>
    <x v="0"/>
    <x v="2"/>
  </r>
  <r>
    <x v="3463"/>
    <x v="462"/>
    <x v="776"/>
    <x v="0"/>
    <x v="1"/>
    <x v="3"/>
    <x v="0"/>
    <x v="3102"/>
    <x v="1545"/>
    <s v="N/A"/>
    <x v="3"/>
    <x v="7"/>
    <x v="3306"/>
    <x v="0"/>
    <x v="0"/>
  </r>
  <r>
    <x v="3464"/>
    <x v="408"/>
    <x v="427"/>
    <x v="0"/>
    <x v="2"/>
    <x v="4"/>
    <x v="2"/>
    <x v="3103"/>
    <x v="895"/>
    <d v="2019-03-20T00:00:00"/>
    <x v="6"/>
    <x v="15"/>
    <x v="3307"/>
    <x v="0"/>
    <x v="2"/>
  </r>
  <r>
    <x v="3465"/>
    <x v="234"/>
    <x v="218"/>
    <x v="0"/>
    <x v="7"/>
    <x v="15"/>
    <x v="1"/>
    <x v="3104"/>
    <x v="2128"/>
    <s v="N/A"/>
    <x v="0"/>
    <x v="10"/>
    <x v="1854"/>
    <x v="0"/>
    <x v="1"/>
  </r>
  <r>
    <x v="3466"/>
    <x v="42"/>
    <x v="617"/>
    <x v="1"/>
    <x v="2"/>
    <x v="6"/>
    <x v="0"/>
    <x v="3105"/>
    <x v="2129"/>
    <s v="N/A"/>
    <x v="4"/>
    <x v="6"/>
    <x v="3308"/>
    <x v="0"/>
    <x v="2"/>
  </r>
  <r>
    <x v="3467"/>
    <x v="277"/>
    <x v="86"/>
    <x v="1"/>
    <x v="2"/>
    <x v="6"/>
    <x v="1"/>
    <x v="3106"/>
    <x v="1922"/>
    <s v="N/A"/>
    <x v="1"/>
    <x v="1"/>
    <x v="3309"/>
    <x v="0"/>
    <x v="0"/>
  </r>
  <r>
    <x v="3468"/>
    <x v="516"/>
    <x v="579"/>
    <x v="0"/>
    <x v="2"/>
    <x v="4"/>
    <x v="0"/>
    <x v="3107"/>
    <x v="1356"/>
    <d v="2023-05-30T00:00:00"/>
    <x v="1"/>
    <x v="1"/>
    <x v="3310"/>
    <x v="0"/>
    <x v="0"/>
  </r>
  <r>
    <x v="3469"/>
    <x v="137"/>
    <x v="483"/>
    <x v="0"/>
    <x v="7"/>
    <x v="16"/>
    <x v="2"/>
    <x v="3108"/>
    <x v="2130"/>
    <s v="N/A"/>
    <x v="6"/>
    <x v="21"/>
    <x v="3311"/>
    <x v="0"/>
    <x v="3"/>
  </r>
  <r>
    <x v="3470"/>
    <x v="342"/>
    <x v="277"/>
    <x v="0"/>
    <x v="1"/>
    <x v="1"/>
    <x v="0"/>
    <x v="3109"/>
    <x v="2054"/>
    <s v="N/A"/>
    <x v="3"/>
    <x v="4"/>
    <x v="3312"/>
    <x v="0"/>
    <x v="0"/>
  </r>
  <r>
    <x v="3471"/>
    <x v="470"/>
    <x v="413"/>
    <x v="0"/>
    <x v="2"/>
    <x v="9"/>
    <x v="1"/>
    <x v="3110"/>
    <x v="984"/>
    <s v="N/A"/>
    <x v="0"/>
    <x v="13"/>
    <x v="3313"/>
    <x v="0"/>
    <x v="1"/>
  </r>
  <r>
    <x v="3472"/>
    <x v="303"/>
    <x v="132"/>
    <x v="1"/>
    <x v="2"/>
    <x v="9"/>
    <x v="0"/>
    <x v="3111"/>
    <x v="2127"/>
    <s v="N/A"/>
    <x v="1"/>
    <x v="5"/>
    <x v="3314"/>
    <x v="0"/>
    <x v="2"/>
  </r>
  <r>
    <x v="3473"/>
    <x v="476"/>
    <x v="286"/>
    <x v="0"/>
    <x v="2"/>
    <x v="4"/>
    <x v="2"/>
    <x v="3112"/>
    <x v="2131"/>
    <s v="N/A"/>
    <x v="3"/>
    <x v="17"/>
    <x v="3315"/>
    <x v="0"/>
    <x v="3"/>
  </r>
  <r>
    <x v="3474"/>
    <x v="19"/>
    <x v="17"/>
    <x v="0"/>
    <x v="1"/>
    <x v="2"/>
    <x v="0"/>
    <x v="3113"/>
    <x v="849"/>
    <d v="2022-10-10T00:00:00"/>
    <x v="0"/>
    <x v="13"/>
    <x v="3316"/>
    <x v="0"/>
    <x v="3"/>
  </r>
  <r>
    <x v="3475"/>
    <x v="329"/>
    <x v="290"/>
    <x v="1"/>
    <x v="2"/>
    <x v="4"/>
    <x v="3"/>
    <x v="3114"/>
    <x v="1331"/>
    <s v="N/A"/>
    <x v="3"/>
    <x v="4"/>
    <x v="3317"/>
    <x v="0"/>
    <x v="2"/>
  </r>
  <r>
    <x v="3476"/>
    <x v="73"/>
    <x v="62"/>
    <x v="0"/>
    <x v="2"/>
    <x v="6"/>
    <x v="0"/>
    <x v="3115"/>
    <x v="1344"/>
    <s v="N/A"/>
    <x v="2"/>
    <x v="3"/>
    <x v="3318"/>
    <x v="0"/>
    <x v="0"/>
  </r>
  <r>
    <x v="3477"/>
    <x v="5"/>
    <x v="34"/>
    <x v="1"/>
    <x v="2"/>
    <x v="9"/>
    <x v="0"/>
    <x v="3116"/>
    <x v="2132"/>
    <s v="N/A"/>
    <x v="0"/>
    <x v="13"/>
    <x v="3319"/>
    <x v="0"/>
    <x v="1"/>
  </r>
  <r>
    <x v="3478"/>
    <x v="52"/>
    <x v="71"/>
    <x v="1"/>
    <x v="1"/>
    <x v="2"/>
    <x v="0"/>
    <x v="3117"/>
    <x v="2133"/>
    <s v="N/A"/>
    <x v="1"/>
    <x v="5"/>
    <x v="3320"/>
    <x v="0"/>
    <x v="2"/>
  </r>
  <r>
    <x v="3479"/>
    <x v="70"/>
    <x v="88"/>
    <x v="0"/>
    <x v="2"/>
    <x v="9"/>
    <x v="0"/>
    <x v="3118"/>
    <x v="1845"/>
    <s v="N/A"/>
    <x v="1"/>
    <x v="5"/>
    <x v="3321"/>
    <x v="0"/>
    <x v="0"/>
  </r>
  <r>
    <x v="3480"/>
    <x v="160"/>
    <x v="45"/>
    <x v="1"/>
    <x v="7"/>
    <x v="15"/>
    <x v="1"/>
    <x v="1778"/>
    <x v="2134"/>
    <s v="N/A"/>
    <x v="0"/>
    <x v="0"/>
    <x v="3322"/>
    <x v="0"/>
    <x v="0"/>
  </r>
  <r>
    <x v="3481"/>
    <x v="529"/>
    <x v="842"/>
    <x v="0"/>
    <x v="2"/>
    <x v="6"/>
    <x v="0"/>
    <x v="3119"/>
    <x v="1252"/>
    <s v="N/A"/>
    <x v="6"/>
    <x v="15"/>
    <x v="3323"/>
    <x v="0"/>
    <x v="2"/>
  </r>
  <r>
    <x v="3482"/>
    <x v="516"/>
    <x v="201"/>
    <x v="0"/>
    <x v="1"/>
    <x v="3"/>
    <x v="1"/>
    <x v="3120"/>
    <x v="2135"/>
    <s v="N/A"/>
    <x v="0"/>
    <x v="10"/>
    <x v="1807"/>
    <x v="0"/>
    <x v="1"/>
  </r>
  <r>
    <x v="3483"/>
    <x v="150"/>
    <x v="249"/>
    <x v="0"/>
    <x v="2"/>
    <x v="4"/>
    <x v="0"/>
    <x v="1725"/>
    <x v="1453"/>
    <s v="N/A"/>
    <x v="3"/>
    <x v="7"/>
    <x v="3324"/>
    <x v="0"/>
    <x v="2"/>
  </r>
  <r>
    <x v="3484"/>
    <x v="38"/>
    <x v="39"/>
    <x v="1"/>
    <x v="2"/>
    <x v="4"/>
    <x v="1"/>
    <x v="3121"/>
    <x v="2136"/>
    <s v="N/A"/>
    <x v="0"/>
    <x v="10"/>
    <x v="3325"/>
    <x v="0"/>
    <x v="0"/>
  </r>
  <r>
    <x v="3485"/>
    <x v="21"/>
    <x v="333"/>
    <x v="0"/>
    <x v="2"/>
    <x v="6"/>
    <x v="2"/>
    <x v="2417"/>
    <x v="507"/>
    <s v="N/A"/>
    <x v="1"/>
    <x v="2"/>
    <x v="3326"/>
    <x v="0"/>
    <x v="3"/>
  </r>
  <r>
    <x v="3486"/>
    <x v="243"/>
    <x v="551"/>
    <x v="0"/>
    <x v="2"/>
    <x v="4"/>
    <x v="0"/>
    <x v="3122"/>
    <x v="702"/>
    <s v="N/A"/>
    <x v="0"/>
    <x v="13"/>
    <x v="1807"/>
    <x v="0"/>
    <x v="2"/>
  </r>
  <r>
    <x v="3487"/>
    <x v="172"/>
    <x v="718"/>
    <x v="1"/>
    <x v="2"/>
    <x v="6"/>
    <x v="0"/>
    <x v="3123"/>
    <x v="878"/>
    <s v="N/A"/>
    <x v="1"/>
    <x v="5"/>
    <x v="3327"/>
    <x v="0"/>
    <x v="2"/>
  </r>
  <r>
    <x v="3488"/>
    <x v="55"/>
    <x v="601"/>
    <x v="1"/>
    <x v="2"/>
    <x v="4"/>
    <x v="0"/>
    <x v="3124"/>
    <x v="2137"/>
    <s v="N/A"/>
    <x v="2"/>
    <x v="3"/>
    <x v="3328"/>
    <x v="0"/>
    <x v="2"/>
  </r>
  <r>
    <x v="3489"/>
    <x v="16"/>
    <x v="633"/>
    <x v="0"/>
    <x v="2"/>
    <x v="4"/>
    <x v="0"/>
    <x v="1337"/>
    <x v="1613"/>
    <s v="N/A"/>
    <x v="6"/>
    <x v="15"/>
    <x v="3329"/>
    <x v="0"/>
    <x v="0"/>
  </r>
  <r>
    <x v="3490"/>
    <x v="28"/>
    <x v="843"/>
    <x v="0"/>
    <x v="2"/>
    <x v="9"/>
    <x v="1"/>
    <x v="3125"/>
    <x v="2138"/>
    <s v="N/A"/>
    <x v="0"/>
    <x v="13"/>
    <x v="3330"/>
    <x v="0"/>
    <x v="1"/>
  </r>
  <r>
    <x v="3491"/>
    <x v="24"/>
    <x v="228"/>
    <x v="1"/>
    <x v="2"/>
    <x v="4"/>
    <x v="0"/>
    <x v="3126"/>
    <x v="2139"/>
    <s v="N/A"/>
    <x v="6"/>
    <x v="21"/>
    <x v="3331"/>
    <x v="0"/>
    <x v="0"/>
  </r>
  <r>
    <x v="3492"/>
    <x v="330"/>
    <x v="86"/>
    <x v="1"/>
    <x v="1"/>
    <x v="3"/>
    <x v="0"/>
    <x v="3127"/>
    <x v="973"/>
    <s v="N/A"/>
    <x v="1"/>
    <x v="5"/>
    <x v="3332"/>
    <x v="0"/>
    <x v="0"/>
  </r>
  <r>
    <x v="3493"/>
    <x v="166"/>
    <x v="391"/>
    <x v="1"/>
    <x v="7"/>
    <x v="15"/>
    <x v="1"/>
    <x v="2537"/>
    <x v="922"/>
    <s v="N/A"/>
    <x v="6"/>
    <x v="19"/>
    <x v="3333"/>
    <x v="0"/>
    <x v="3"/>
  </r>
  <r>
    <x v="3494"/>
    <x v="19"/>
    <x v="36"/>
    <x v="1"/>
    <x v="5"/>
    <x v="8"/>
    <x v="0"/>
    <x v="3128"/>
    <x v="1020"/>
    <s v="N/A"/>
    <x v="1"/>
    <x v="1"/>
    <x v="3334"/>
    <x v="0"/>
    <x v="2"/>
  </r>
  <r>
    <x v="3495"/>
    <x v="46"/>
    <x v="414"/>
    <x v="0"/>
    <x v="2"/>
    <x v="4"/>
    <x v="1"/>
    <x v="3129"/>
    <x v="2085"/>
    <s v="N/A"/>
    <x v="6"/>
    <x v="19"/>
    <x v="3335"/>
    <x v="0"/>
    <x v="2"/>
  </r>
  <r>
    <x v="3496"/>
    <x v="244"/>
    <x v="244"/>
    <x v="0"/>
    <x v="4"/>
    <x v="10"/>
    <x v="1"/>
    <x v="3130"/>
    <x v="2140"/>
    <s v="N/A"/>
    <x v="1"/>
    <x v="1"/>
    <x v="3336"/>
    <x v="0"/>
    <x v="0"/>
  </r>
  <r>
    <x v="3497"/>
    <x v="172"/>
    <x v="216"/>
    <x v="0"/>
    <x v="1"/>
    <x v="1"/>
    <x v="1"/>
    <x v="2332"/>
    <x v="686"/>
    <s v="N/A"/>
    <x v="1"/>
    <x v="1"/>
    <x v="3337"/>
    <x v="0"/>
    <x v="0"/>
  </r>
  <r>
    <x v="3498"/>
    <x v="530"/>
    <x v="45"/>
    <x v="0"/>
    <x v="2"/>
    <x v="4"/>
    <x v="0"/>
    <x v="3131"/>
    <x v="482"/>
    <s v="N/A"/>
    <x v="1"/>
    <x v="2"/>
    <x v="3338"/>
    <x v="0"/>
    <x v="2"/>
  </r>
  <r>
    <x v="3499"/>
    <x v="2"/>
    <x v="26"/>
    <x v="0"/>
    <x v="2"/>
    <x v="4"/>
    <x v="2"/>
    <x v="1413"/>
    <x v="2141"/>
    <s v="N/A"/>
    <x v="1"/>
    <x v="2"/>
    <x v="3339"/>
    <x v="0"/>
    <x v="0"/>
  </r>
  <r>
    <x v="3500"/>
    <x v="133"/>
    <x v="17"/>
    <x v="0"/>
    <x v="1"/>
    <x v="1"/>
    <x v="1"/>
    <x v="3132"/>
    <x v="211"/>
    <s v="N/A"/>
    <x v="0"/>
    <x v="10"/>
    <x v="3340"/>
    <x v="0"/>
    <x v="0"/>
  </r>
  <r>
    <x v="3501"/>
    <x v="50"/>
    <x v="50"/>
    <x v="1"/>
    <x v="2"/>
    <x v="6"/>
    <x v="1"/>
    <x v="3133"/>
    <x v="2142"/>
    <s v="N/A"/>
    <x v="1"/>
    <x v="1"/>
    <x v="3341"/>
    <x v="0"/>
    <x v="1"/>
  </r>
  <r>
    <x v="3502"/>
    <x v="19"/>
    <x v="844"/>
    <x v="1"/>
    <x v="2"/>
    <x v="6"/>
    <x v="2"/>
    <x v="1905"/>
    <x v="299"/>
    <s v="N/A"/>
    <x v="3"/>
    <x v="4"/>
    <x v="3342"/>
    <x v="0"/>
    <x v="2"/>
  </r>
  <r>
    <x v="3503"/>
    <x v="188"/>
    <x v="529"/>
    <x v="0"/>
    <x v="2"/>
    <x v="9"/>
    <x v="0"/>
    <x v="3134"/>
    <x v="1403"/>
    <s v="N/A"/>
    <x v="0"/>
    <x v="13"/>
    <x v="3343"/>
    <x v="0"/>
    <x v="3"/>
  </r>
  <r>
    <x v="3504"/>
    <x v="247"/>
    <x v="606"/>
    <x v="0"/>
    <x v="2"/>
    <x v="9"/>
    <x v="0"/>
    <x v="3135"/>
    <x v="2121"/>
    <s v="N/A"/>
    <x v="6"/>
    <x v="15"/>
    <x v="3344"/>
    <x v="0"/>
    <x v="2"/>
  </r>
  <r>
    <x v="3505"/>
    <x v="35"/>
    <x v="532"/>
    <x v="0"/>
    <x v="2"/>
    <x v="9"/>
    <x v="0"/>
    <x v="3136"/>
    <x v="639"/>
    <s v="N/A"/>
    <x v="1"/>
    <x v="5"/>
    <x v="3345"/>
    <x v="0"/>
    <x v="0"/>
  </r>
  <r>
    <x v="3506"/>
    <x v="223"/>
    <x v="189"/>
    <x v="0"/>
    <x v="2"/>
    <x v="6"/>
    <x v="0"/>
    <x v="3137"/>
    <x v="2143"/>
    <s v="N/A"/>
    <x v="3"/>
    <x v="7"/>
    <x v="3346"/>
    <x v="0"/>
    <x v="0"/>
  </r>
  <r>
    <x v="3507"/>
    <x v="182"/>
    <x v="89"/>
    <x v="0"/>
    <x v="2"/>
    <x v="9"/>
    <x v="0"/>
    <x v="3138"/>
    <x v="1716"/>
    <s v="N/A"/>
    <x v="3"/>
    <x v="7"/>
    <x v="3347"/>
    <x v="0"/>
    <x v="2"/>
  </r>
  <r>
    <x v="3508"/>
    <x v="57"/>
    <x v="317"/>
    <x v="1"/>
    <x v="2"/>
    <x v="6"/>
    <x v="2"/>
    <x v="3139"/>
    <x v="2144"/>
    <s v="N/A"/>
    <x v="1"/>
    <x v="2"/>
    <x v="3348"/>
    <x v="0"/>
    <x v="3"/>
  </r>
  <r>
    <x v="3509"/>
    <x v="42"/>
    <x v="682"/>
    <x v="0"/>
    <x v="2"/>
    <x v="4"/>
    <x v="0"/>
    <x v="3140"/>
    <x v="2145"/>
    <s v="N/A"/>
    <x v="3"/>
    <x v="7"/>
    <x v="3349"/>
    <x v="0"/>
    <x v="2"/>
  </r>
  <r>
    <x v="3510"/>
    <x v="184"/>
    <x v="228"/>
    <x v="1"/>
    <x v="2"/>
    <x v="4"/>
    <x v="0"/>
    <x v="3141"/>
    <x v="364"/>
    <s v="N/A"/>
    <x v="1"/>
    <x v="5"/>
    <x v="3350"/>
    <x v="0"/>
    <x v="0"/>
  </r>
  <r>
    <x v="3511"/>
    <x v="262"/>
    <x v="331"/>
    <x v="0"/>
    <x v="6"/>
    <x v="14"/>
    <x v="0"/>
    <x v="3142"/>
    <x v="423"/>
    <s v="N/A"/>
    <x v="1"/>
    <x v="5"/>
    <x v="3351"/>
    <x v="0"/>
    <x v="0"/>
  </r>
  <r>
    <x v="3512"/>
    <x v="409"/>
    <x v="469"/>
    <x v="0"/>
    <x v="2"/>
    <x v="6"/>
    <x v="2"/>
    <x v="914"/>
    <x v="2146"/>
    <s v="N/A"/>
    <x v="3"/>
    <x v="4"/>
    <x v="3352"/>
    <x v="0"/>
    <x v="2"/>
  </r>
  <r>
    <x v="3513"/>
    <x v="350"/>
    <x v="333"/>
    <x v="1"/>
    <x v="1"/>
    <x v="3"/>
    <x v="3"/>
    <x v="3143"/>
    <x v="2147"/>
    <s v="N/A"/>
    <x v="3"/>
    <x v="4"/>
    <x v="3353"/>
    <x v="0"/>
    <x v="2"/>
  </r>
  <r>
    <x v="3514"/>
    <x v="115"/>
    <x v="88"/>
    <x v="1"/>
    <x v="1"/>
    <x v="2"/>
    <x v="0"/>
    <x v="3144"/>
    <x v="2148"/>
    <s v="N/A"/>
    <x v="3"/>
    <x v="7"/>
    <x v="3354"/>
    <x v="0"/>
    <x v="3"/>
  </r>
  <r>
    <x v="3515"/>
    <x v="417"/>
    <x v="141"/>
    <x v="1"/>
    <x v="2"/>
    <x v="4"/>
    <x v="0"/>
    <x v="1172"/>
    <x v="2149"/>
    <s v="N/A"/>
    <x v="0"/>
    <x v="10"/>
    <x v="2267"/>
    <x v="0"/>
    <x v="0"/>
  </r>
  <r>
    <x v="3516"/>
    <x v="210"/>
    <x v="551"/>
    <x v="0"/>
    <x v="2"/>
    <x v="9"/>
    <x v="1"/>
    <x v="3145"/>
    <x v="396"/>
    <s v="N/A"/>
    <x v="6"/>
    <x v="19"/>
    <x v="3355"/>
    <x v="0"/>
    <x v="0"/>
  </r>
  <r>
    <x v="3517"/>
    <x v="55"/>
    <x v="818"/>
    <x v="1"/>
    <x v="5"/>
    <x v="8"/>
    <x v="0"/>
    <x v="3146"/>
    <x v="832"/>
    <s v="N/A"/>
    <x v="1"/>
    <x v="1"/>
    <x v="3356"/>
    <x v="0"/>
    <x v="2"/>
  </r>
  <r>
    <x v="3518"/>
    <x v="3"/>
    <x v="132"/>
    <x v="1"/>
    <x v="5"/>
    <x v="13"/>
    <x v="0"/>
    <x v="3147"/>
    <x v="2150"/>
    <s v="N/A"/>
    <x v="3"/>
    <x v="7"/>
    <x v="3357"/>
    <x v="0"/>
    <x v="0"/>
  </r>
  <r>
    <x v="3519"/>
    <x v="209"/>
    <x v="446"/>
    <x v="0"/>
    <x v="2"/>
    <x v="4"/>
    <x v="0"/>
    <x v="3148"/>
    <x v="131"/>
    <s v="N/A"/>
    <x v="4"/>
    <x v="12"/>
    <x v="3358"/>
    <x v="0"/>
    <x v="2"/>
  </r>
  <r>
    <x v="3520"/>
    <x v="272"/>
    <x v="845"/>
    <x v="1"/>
    <x v="2"/>
    <x v="6"/>
    <x v="0"/>
    <x v="3149"/>
    <x v="1925"/>
    <s v="N/A"/>
    <x v="6"/>
    <x v="19"/>
    <x v="798"/>
    <x v="0"/>
    <x v="2"/>
  </r>
  <r>
    <x v="3521"/>
    <x v="14"/>
    <x v="537"/>
    <x v="0"/>
    <x v="2"/>
    <x v="4"/>
    <x v="0"/>
    <x v="3150"/>
    <x v="1665"/>
    <d v="2022-10-24T00:00:00"/>
    <x v="3"/>
    <x v="7"/>
    <x v="643"/>
    <x v="0"/>
    <x v="2"/>
  </r>
  <r>
    <x v="3522"/>
    <x v="77"/>
    <x v="114"/>
    <x v="1"/>
    <x v="2"/>
    <x v="6"/>
    <x v="2"/>
    <x v="3151"/>
    <x v="2151"/>
    <s v="N/A"/>
    <x v="0"/>
    <x v="23"/>
    <x v="3359"/>
    <x v="0"/>
    <x v="2"/>
  </r>
  <r>
    <x v="3523"/>
    <x v="279"/>
    <x v="329"/>
    <x v="0"/>
    <x v="2"/>
    <x v="9"/>
    <x v="0"/>
    <x v="3152"/>
    <x v="2152"/>
    <s v="N/A"/>
    <x v="0"/>
    <x v="10"/>
    <x v="229"/>
    <x v="0"/>
    <x v="2"/>
  </r>
  <r>
    <x v="3524"/>
    <x v="48"/>
    <x v="32"/>
    <x v="1"/>
    <x v="1"/>
    <x v="1"/>
    <x v="0"/>
    <x v="1018"/>
    <x v="2153"/>
    <s v="N/A"/>
    <x v="1"/>
    <x v="1"/>
    <x v="3360"/>
    <x v="0"/>
    <x v="3"/>
  </r>
  <r>
    <x v="3525"/>
    <x v="5"/>
    <x v="218"/>
    <x v="1"/>
    <x v="2"/>
    <x v="4"/>
    <x v="3"/>
    <x v="3153"/>
    <x v="1670"/>
    <s v="N/A"/>
    <x v="0"/>
    <x v="23"/>
    <x v="3361"/>
    <x v="0"/>
    <x v="3"/>
  </r>
  <r>
    <x v="3526"/>
    <x v="531"/>
    <x v="62"/>
    <x v="0"/>
    <x v="2"/>
    <x v="4"/>
    <x v="1"/>
    <x v="3154"/>
    <x v="1084"/>
    <s v="N/A"/>
    <x v="5"/>
    <x v="11"/>
    <x v="3362"/>
    <x v="0"/>
    <x v="1"/>
  </r>
  <r>
    <x v="3527"/>
    <x v="158"/>
    <x v="156"/>
    <x v="1"/>
    <x v="2"/>
    <x v="6"/>
    <x v="0"/>
    <x v="329"/>
    <x v="1021"/>
    <s v="N/A"/>
    <x v="3"/>
    <x v="7"/>
    <x v="3363"/>
    <x v="0"/>
    <x v="0"/>
  </r>
  <r>
    <x v="3528"/>
    <x v="54"/>
    <x v="84"/>
    <x v="0"/>
    <x v="7"/>
    <x v="16"/>
    <x v="1"/>
    <x v="788"/>
    <x v="2154"/>
    <s v="N/A"/>
    <x v="1"/>
    <x v="1"/>
    <x v="3364"/>
    <x v="0"/>
    <x v="1"/>
  </r>
  <r>
    <x v="3529"/>
    <x v="232"/>
    <x v="98"/>
    <x v="0"/>
    <x v="2"/>
    <x v="4"/>
    <x v="0"/>
    <x v="3155"/>
    <x v="62"/>
    <s v="N/A"/>
    <x v="6"/>
    <x v="19"/>
    <x v="3365"/>
    <x v="0"/>
    <x v="0"/>
  </r>
  <r>
    <x v="3530"/>
    <x v="48"/>
    <x v="31"/>
    <x v="1"/>
    <x v="2"/>
    <x v="9"/>
    <x v="0"/>
    <x v="3156"/>
    <x v="866"/>
    <s v="N/A"/>
    <x v="3"/>
    <x v="7"/>
    <x v="3366"/>
    <x v="0"/>
    <x v="2"/>
  </r>
  <r>
    <x v="3531"/>
    <x v="234"/>
    <x v="232"/>
    <x v="0"/>
    <x v="2"/>
    <x v="6"/>
    <x v="0"/>
    <x v="3157"/>
    <x v="912"/>
    <s v="N/A"/>
    <x v="1"/>
    <x v="1"/>
    <x v="3367"/>
    <x v="0"/>
    <x v="2"/>
  </r>
  <r>
    <x v="3532"/>
    <x v="466"/>
    <x v="366"/>
    <x v="1"/>
    <x v="1"/>
    <x v="1"/>
    <x v="1"/>
    <x v="3158"/>
    <x v="2155"/>
    <s v="N/A"/>
    <x v="4"/>
    <x v="8"/>
    <x v="3368"/>
    <x v="0"/>
    <x v="1"/>
  </r>
  <r>
    <x v="3533"/>
    <x v="268"/>
    <x v="600"/>
    <x v="0"/>
    <x v="2"/>
    <x v="4"/>
    <x v="0"/>
    <x v="3159"/>
    <x v="2059"/>
    <s v="N/A"/>
    <x v="1"/>
    <x v="5"/>
    <x v="3369"/>
    <x v="0"/>
    <x v="0"/>
  </r>
  <r>
    <x v="3534"/>
    <x v="136"/>
    <x v="586"/>
    <x v="0"/>
    <x v="2"/>
    <x v="9"/>
    <x v="0"/>
    <x v="3160"/>
    <x v="2156"/>
    <s v="N/A"/>
    <x v="3"/>
    <x v="7"/>
    <x v="3370"/>
    <x v="0"/>
    <x v="2"/>
  </r>
  <r>
    <x v="3535"/>
    <x v="16"/>
    <x v="846"/>
    <x v="1"/>
    <x v="2"/>
    <x v="9"/>
    <x v="2"/>
    <x v="3161"/>
    <x v="2157"/>
    <s v="N/A"/>
    <x v="3"/>
    <x v="17"/>
    <x v="640"/>
    <x v="0"/>
    <x v="3"/>
  </r>
  <r>
    <x v="3536"/>
    <x v="324"/>
    <x v="223"/>
    <x v="1"/>
    <x v="1"/>
    <x v="1"/>
    <x v="1"/>
    <x v="3162"/>
    <x v="1383"/>
    <s v="N/A"/>
    <x v="4"/>
    <x v="12"/>
    <x v="3371"/>
    <x v="0"/>
    <x v="3"/>
  </r>
  <r>
    <x v="3537"/>
    <x v="382"/>
    <x v="14"/>
    <x v="1"/>
    <x v="1"/>
    <x v="1"/>
    <x v="1"/>
    <x v="3163"/>
    <x v="1982"/>
    <d v="2019-06-12T00:00:00"/>
    <x v="1"/>
    <x v="1"/>
    <x v="3372"/>
    <x v="0"/>
    <x v="1"/>
  </r>
  <r>
    <x v="3538"/>
    <x v="233"/>
    <x v="586"/>
    <x v="0"/>
    <x v="1"/>
    <x v="2"/>
    <x v="0"/>
    <x v="3164"/>
    <x v="2039"/>
    <s v="N/A"/>
    <x v="3"/>
    <x v="7"/>
    <x v="3373"/>
    <x v="0"/>
    <x v="2"/>
  </r>
  <r>
    <x v="3539"/>
    <x v="29"/>
    <x v="140"/>
    <x v="0"/>
    <x v="2"/>
    <x v="4"/>
    <x v="0"/>
    <x v="3165"/>
    <x v="2158"/>
    <s v="N/A"/>
    <x v="1"/>
    <x v="1"/>
    <x v="3374"/>
    <x v="0"/>
    <x v="2"/>
  </r>
  <r>
    <x v="3540"/>
    <x v="95"/>
    <x v="693"/>
    <x v="1"/>
    <x v="2"/>
    <x v="6"/>
    <x v="1"/>
    <x v="1186"/>
    <x v="275"/>
    <s v="N/A"/>
    <x v="1"/>
    <x v="1"/>
    <x v="3375"/>
    <x v="0"/>
    <x v="1"/>
  </r>
  <r>
    <x v="3541"/>
    <x v="41"/>
    <x v="14"/>
    <x v="1"/>
    <x v="2"/>
    <x v="6"/>
    <x v="3"/>
    <x v="2733"/>
    <x v="2159"/>
    <s v="N/A"/>
    <x v="3"/>
    <x v="17"/>
    <x v="3376"/>
    <x v="0"/>
    <x v="2"/>
  </r>
  <r>
    <x v="3542"/>
    <x v="78"/>
    <x v="96"/>
    <x v="0"/>
    <x v="2"/>
    <x v="4"/>
    <x v="1"/>
    <x v="3166"/>
    <x v="75"/>
    <d v="2023-03-12T00:00:00"/>
    <x v="0"/>
    <x v="10"/>
    <x v="1862"/>
    <x v="0"/>
    <x v="1"/>
  </r>
  <r>
    <x v="3543"/>
    <x v="54"/>
    <x v="331"/>
    <x v="1"/>
    <x v="2"/>
    <x v="4"/>
    <x v="0"/>
    <x v="3167"/>
    <x v="1732"/>
    <d v="2019-10-04T00:00:00"/>
    <x v="6"/>
    <x v="19"/>
    <x v="3377"/>
    <x v="0"/>
    <x v="1"/>
  </r>
  <r>
    <x v="3544"/>
    <x v="26"/>
    <x v="12"/>
    <x v="0"/>
    <x v="2"/>
    <x v="4"/>
    <x v="0"/>
    <x v="3168"/>
    <x v="444"/>
    <s v="N/A"/>
    <x v="4"/>
    <x v="8"/>
    <x v="1464"/>
    <x v="0"/>
    <x v="3"/>
  </r>
  <r>
    <x v="3545"/>
    <x v="19"/>
    <x v="847"/>
    <x v="0"/>
    <x v="2"/>
    <x v="6"/>
    <x v="0"/>
    <x v="3169"/>
    <x v="1995"/>
    <s v="N/A"/>
    <x v="0"/>
    <x v="10"/>
    <x v="3378"/>
    <x v="0"/>
    <x v="0"/>
  </r>
  <r>
    <x v="3546"/>
    <x v="73"/>
    <x v="596"/>
    <x v="0"/>
    <x v="2"/>
    <x v="4"/>
    <x v="2"/>
    <x v="3170"/>
    <x v="2160"/>
    <s v="N/A"/>
    <x v="3"/>
    <x v="4"/>
    <x v="3379"/>
    <x v="0"/>
    <x v="2"/>
  </r>
  <r>
    <x v="3547"/>
    <x v="436"/>
    <x v="433"/>
    <x v="1"/>
    <x v="2"/>
    <x v="6"/>
    <x v="0"/>
    <x v="613"/>
    <x v="1853"/>
    <s v="N/A"/>
    <x v="1"/>
    <x v="5"/>
    <x v="3380"/>
    <x v="0"/>
    <x v="0"/>
  </r>
  <r>
    <x v="3548"/>
    <x v="106"/>
    <x v="189"/>
    <x v="0"/>
    <x v="2"/>
    <x v="4"/>
    <x v="2"/>
    <x v="3171"/>
    <x v="1196"/>
    <s v="N/A"/>
    <x v="6"/>
    <x v="15"/>
    <x v="3381"/>
    <x v="0"/>
    <x v="2"/>
  </r>
  <r>
    <x v="3549"/>
    <x v="400"/>
    <x v="845"/>
    <x v="0"/>
    <x v="2"/>
    <x v="9"/>
    <x v="0"/>
    <x v="2497"/>
    <x v="549"/>
    <s v="N/A"/>
    <x v="1"/>
    <x v="2"/>
    <x v="3382"/>
    <x v="0"/>
    <x v="2"/>
  </r>
  <r>
    <x v="3550"/>
    <x v="23"/>
    <x v="8"/>
    <x v="0"/>
    <x v="2"/>
    <x v="4"/>
    <x v="0"/>
    <x v="2522"/>
    <x v="2161"/>
    <d v="2021-02-02T00:00:00"/>
    <x v="6"/>
    <x v="15"/>
    <x v="3383"/>
    <x v="0"/>
    <x v="2"/>
  </r>
  <r>
    <x v="3551"/>
    <x v="532"/>
    <x v="599"/>
    <x v="1"/>
    <x v="2"/>
    <x v="4"/>
    <x v="2"/>
    <x v="3172"/>
    <x v="2162"/>
    <s v="N/A"/>
    <x v="6"/>
    <x v="15"/>
    <x v="3384"/>
    <x v="0"/>
    <x v="3"/>
  </r>
  <r>
    <x v="3552"/>
    <x v="76"/>
    <x v="73"/>
    <x v="0"/>
    <x v="2"/>
    <x v="9"/>
    <x v="0"/>
    <x v="3173"/>
    <x v="605"/>
    <s v="N/A"/>
    <x v="3"/>
    <x v="17"/>
    <x v="3385"/>
    <x v="0"/>
    <x v="0"/>
  </r>
  <r>
    <x v="3553"/>
    <x v="301"/>
    <x v="231"/>
    <x v="1"/>
    <x v="2"/>
    <x v="4"/>
    <x v="0"/>
    <x v="2616"/>
    <x v="907"/>
    <d v="2020-11-22T00:00:00"/>
    <x v="1"/>
    <x v="5"/>
    <x v="3386"/>
    <x v="0"/>
    <x v="2"/>
  </r>
  <r>
    <x v="3554"/>
    <x v="201"/>
    <x v="567"/>
    <x v="0"/>
    <x v="2"/>
    <x v="4"/>
    <x v="0"/>
    <x v="3174"/>
    <x v="2163"/>
    <s v="N/A"/>
    <x v="6"/>
    <x v="19"/>
    <x v="3387"/>
    <x v="0"/>
    <x v="0"/>
  </r>
  <r>
    <x v="3555"/>
    <x v="16"/>
    <x v="180"/>
    <x v="1"/>
    <x v="2"/>
    <x v="4"/>
    <x v="0"/>
    <x v="3175"/>
    <x v="187"/>
    <d v="2023-03-18T00:00:00"/>
    <x v="6"/>
    <x v="15"/>
    <x v="3388"/>
    <x v="0"/>
    <x v="2"/>
  </r>
  <r>
    <x v="3556"/>
    <x v="177"/>
    <x v="286"/>
    <x v="1"/>
    <x v="5"/>
    <x v="21"/>
    <x v="1"/>
    <x v="3176"/>
    <x v="667"/>
    <s v="N/A"/>
    <x v="0"/>
    <x v="0"/>
    <x v="3389"/>
    <x v="0"/>
    <x v="0"/>
  </r>
  <r>
    <x v="3557"/>
    <x v="341"/>
    <x v="166"/>
    <x v="1"/>
    <x v="5"/>
    <x v="13"/>
    <x v="2"/>
    <x v="3177"/>
    <x v="319"/>
    <s v="N/A"/>
    <x v="6"/>
    <x v="15"/>
    <x v="3390"/>
    <x v="0"/>
    <x v="0"/>
  </r>
  <r>
    <x v="3558"/>
    <x v="38"/>
    <x v="743"/>
    <x v="1"/>
    <x v="4"/>
    <x v="10"/>
    <x v="2"/>
    <x v="3178"/>
    <x v="1911"/>
    <s v="N/A"/>
    <x v="3"/>
    <x v="4"/>
    <x v="3391"/>
    <x v="0"/>
    <x v="0"/>
  </r>
  <r>
    <x v="3559"/>
    <x v="533"/>
    <x v="329"/>
    <x v="1"/>
    <x v="2"/>
    <x v="6"/>
    <x v="0"/>
    <x v="3090"/>
    <x v="2164"/>
    <s v="N/A"/>
    <x v="1"/>
    <x v="5"/>
    <x v="3392"/>
    <x v="0"/>
    <x v="2"/>
  </r>
  <r>
    <x v="3560"/>
    <x v="75"/>
    <x v="848"/>
    <x v="0"/>
    <x v="2"/>
    <x v="6"/>
    <x v="2"/>
    <x v="3179"/>
    <x v="2165"/>
    <s v="N/A"/>
    <x v="6"/>
    <x v="15"/>
    <x v="3393"/>
    <x v="0"/>
    <x v="0"/>
  </r>
  <r>
    <x v="3561"/>
    <x v="276"/>
    <x v="849"/>
    <x v="0"/>
    <x v="2"/>
    <x v="6"/>
    <x v="0"/>
    <x v="3180"/>
    <x v="1546"/>
    <s v="N/A"/>
    <x v="1"/>
    <x v="5"/>
    <x v="3394"/>
    <x v="0"/>
    <x v="2"/>
  </r>
  <r>
    <x v="3562"/>
    <x v="65"/>
    <x v="582"/>
    <x v="0"/>
    <x v="2"/>
    <x v="4"/>
    <x v="0"/>
    <x v="3181"/>
    <x v="2166"/>
    <s v="N/A"/>
    <x v="6"/>
    <x v="15"/>
    <x v="3395"/>
    <x v="0"/>
    <x v="1"/>
  </r>
  <r>
    <x v="3563"/>
    <x v="398"/>
    <x v="62"/>
    <x v="0"/>
    <x v="2"/>
    <x v="9"/>
    <x v="1"/>
    <x v="3182"/>
    <x v="2167"/>
    <s v="N/A"/>
    <x v="0"/>
    <x v="10"/>
    <x v="3396"/>
    <x v="0"/>
    <x v="0"/>
  </r>
  <r>
    <x v="3564"/>
    <x v="137"/>
    <x v="20"/>
    <x v="1"/>
    <x v="2"/>
    <x v="4"/>
    <x v="0"/>
    <x v="1382"/>
    <x v="1938"/>
    <s v="N/A"/>
    <x v="1"/>
    <x v="1"/>
    <x v="3397"/>
    <x v="0"/>
    <x v="0"/>
  </r>
  <r>
    <x v="3565"/>
    <x v="326"/>
    <x v="483"/>
    <x v="1"/>
    <x v="2"/>
    <x v="4"/>
    <x v="0"/>
    <x v="3183"/>
    <x v="429"/>
    <s v="N/A"/>
    <x v="1"/>
    <x v="5"/>
    <x v="3166"/>
    <x v="0"/>
    <x v="2"/>
  </r>
  <r>
    <x v="3566"/>
    <x v="269"/>
    <x v="848"/>
    <x v="1"/>
    <x v="2"/>
    <x v="4"/>
    <x v="1"/>
    <x v="3184"/>
    <x v="233"/>
    <s v="N/A"/>
    <x v="4"/>
    <x v="8"/>
    <x v="3398"/>
    <x v="0"/>
    <x v="0"/>
  </r>
  <r>
    <x v="3567"/>
    <x v="115"/>
    <x v="11"/>
    <x v="0"/>
    <x v="2"/>
    <x v="9"/>
    <x v="0"/>
    <x v="3185"/>
    <x v="2168"/>
    <s v="N/A"/>
    <x v="1"/>
    <x v="5"/>
    <x v="3399"/>
    <x v="0"/>
    <x v="0"/>
  </r>
  <r>
    <x v="3568"/>
    <x v="272"/>
    <x v="180"/>
    <x v="0"/>
    <x v="2"/>
    <x v="4"/>
    <x v="0"/>
    <x v="3186"/>
    <x v="784"/>
    <s v="N/A"/>
    <x v="3"/>
    <x v="4"/>
    <x v="3400"/>
    <x v="0"/>
    <x v="0"/>
  </r>
  <r>
    <x v="3569"/>
    <x v="287"/>
    <x v="84"/>
    <x v="1"/>
    <x v="3"/>
    <x v="5"/>
    <x v="0"/>
    <x v="3187"/>
    <x v="2058"/>
    <s v="N/A"/>
    <x v="6"/>
    <x v="21"/>
    <x v="3401"/>
    <x v="0"/>
    <x v="0"/>
  </r>
  <r>
    <x v="3570"/>
    <x v="239"/>
    <x v="598"/>
    <x v="1"/>
    <x v="2"/>
    <x v="9"/>
    <x v="0"/>
    <x v="3188"/>
    <x v="962"/>
    <s v="N/A"/>
    <x v="1"/>
    <x v="5"/>
    <x v="3402"/>
    <x v="0"/>
    <x v="0"/>
  </r>
  <r>
    <x v="3571"/>
    <x v="232"/>
    <x v="703"/>
    <x v="0"/>
    <x v="1"/>
    <x v="1"/>
    <x v="3"/>
    <x v="3189"/>
    <x v="1542"/>
    <d v="2019-01-20T00:00:00"/>
    <x v="3"/>
    <x v="17"/>
    <x v="3403"/>
    <x v="0"/>
    <x v="3"/>
  </r>
  <r>
    <x v="3572"/>
    <x v="455"/>
    <x v="445"/>
    <x v="1"/>
    <x v="2"/>
    <x v="4"/>
    <x v="0"/>
    <x v="3190"/>
    <x v="395"/>
    <s v="N/A"/>
    <x v="3"/>
    <x v="7"/>
    <x v="3404"/>
    <x v="0"/>
    <x v="3"/>
  </r>
  <r>
    <x v="3573"/>
    <x v="534"/>
    <x v="586"/>
    <x v="0"/>
    <x v="2"/>
    <x v="9"/>
    <x v="0"/>
    <x v="3191"/>
    <x v="1324"/>
    <s v="N/A"/>
    <x v="2"/>
    <x v="9"/>
    <x v="3405"/>
    <x v="0"/>
    <x v="2"/>
  </r>
  <r>
    <x v="3574"/>
    <x v="7"/>
    <x v="771"/>
    <x v="0"/>
    <x v="2"/>
    <x v="6"/>
    <x v="0"/>
    <x v="3192"/>
    <x v="2169"/>
    <s v="N/A"/>
    <x v="1"/>
    <x v="1"/>
    <x v="3406"/>
    <x v="0"/>
    <x v="2"/>
  </r>
  <r>
    <x v="3575"/>
    <x v="324"/>
    <x v="574"/>
    <x v="0"/>
    <x v="2"/>
    <x v="9"/>
    <x v="2"/>
    <x v="3193"/>
    <x v="2170"/>
    <s v="N/A"/>
    <x v="6"/>
    <x v="15"/>
    <x v="3407"/>
    <x v="0"/>
    <x v="0"/>
  </r>
  <r>
    <x v="3576"/>
    <x v="12"/>
    <x v="324"/>
    <x v="0"/>
    <x v="2"/>
    <x v="4"/>
    <x v="3"/>
    <x v="3194"/>
    <x v="2171"/>
    <s v="N/A"/>
    <x v="3"/>
    <x v="4"/>
    <x v="3408"/>
    <x v="0"/>
    <x v="3"/>
  </r>
  <r>
    <x v="3577"/>
    <x v="239"/>
    <x v="641"/>
    <x v="1"/>
    <x v="7"/>
    <x v="20"/>
    <x v="0"/>
    <x v="3195"/>
    <x v="2172"/>
    <s v="N/A"/>
    <x v="6"/>
    <x v="15"/>
    <x v="3409"/>
    <x v="0"/>
    <x v="2"/>
  </r>
  <r>
    <x v="3578"/>
    <x v="76"/>
    <x v="448"/>
    <x v="1"/>
    <x v="2"/>
    <x v="6"/>
    <x v="0"/>
    <x v="3196"/>
    <x v="2173"/>
    <s v="N/A"/>
    <x v="1"/>
    <x v="5"/>
    <x v="1635"/>
    <x v="0"/>
    <x v="3"/>
  </r>
  <r>
    <x v="3579"/>
    <x v="445"/>
    <x v="309"/>
    <x v="0"/>
    <x v="2"/>
    <x v="9"/>
    <x v="0"/>
    <x v="2600"/>
    <x v="269"/>
    <s v="N/A"/>
    <x v="3"/>
    <x v="7"/>
    <x v="3410"/>
    <x v="0"/>
    <x v="2"/>
  </r>
  <r>
    <x v="3580"/>
    <x v="160"/>
    <x v="505"/>
    <x v="1"/>
    <x v="2"/>
    <x v="4"/>
    <x v="0"/>
    <x v="1928"/>
    <x v="1519"/>
    <s v="N/A"/>
    <x v="1"/>
    <x v="5"/>
    <x v="3411"/>
    <x v="0"/>
    <x v="0"/>
  </r>
  <r>
    <x v="3581"/>
    <x v="106"/>
    <x v="680"/>
    <x v="0"/>
    <x v="2"/>
    <x v="9"/>
    <x v="0"/>
    <x v="1616"/>
    <x v="1653"/>
    <s v="N/A"/>
    <x v="2"/>
    <x v="9"/>
    <x v="3412"/>
    <x v="0"/>
    <x v="0"/>
  </r>
  <r>
    <x v="3582"/>
    <x v="35"/>
    <x v="55"/>
    <x v="0"/>
    <x v="2"/>
    <x v="6"/>
    <x v="0"/>
    <x v="3197"/>
    <x v="2174"/>
    <s v="N/A"/>
    <x v="4"/>
    <x v="8"/>
    <x v="3413"/>
    <x v="0"/>
    <x v="0"/>
  </r>
  <r>
    <x v="3583"/>
    <x v="16"/>
    <x v="850"/>
    <x v="0"/>
    <x v="2"/>
    <x v="6"/>
    <x v="2"/>
    <x v="3198"/>
    <x v="137"/>
    <s v="N/A"/>
    <x v="3"/>
    <x v="4"/>
    <x v="3414"/>
    <x v="0"/>
    <x v="2"/>
  </r>
  <r>
    <x v="3584"/>
    <x v="19"/>
    <x v="124"/>
    <x v="1"/>
    <x v="5"/>
    <x v="13"/>
    <x v="1"/>
    <x v="3199"/>
    <x v="1296"/>
    <s v="N/A"/>
    <x v="0"/>
    <x v="13"/>
    <x v="3415"/>
    <x v="0"/>
    <x v="3"/>
  </r>
  <r>
    <x v="3585"/>
    <x v="105"/>
    <x v="239"/>
    <x v="1"/>
    <x v="6"/>
    <x v="14"/>
    <x v="2"/>
    <x v="3200"/>
    <x v="1881"/>
    <s v="N/A"/>
    <x v="6"/>
    <x v="15"/>
    <x v="3416"/>
    <x v="0"/>
    <x v="3"/>
  </r>
  <r>
    <x v="3586"/>
    <x v="67"/>
    <x v="114"/>
    <x v="1"/>
    <x v="2"/>
    <x v="6"/>
    <x v="0"/>
    <x v="3201"/>
    <x v="1309"/>
    <s v="N/A"/>
    <x v="1"/>
    <x v="5"/>
    <x v="3417"/>
    <x v="0"/>
    <x v="0"/>
  </r>
  <r>
    <x v="3587"/>
    <x v="20"/>
    <x v="36"/>
    <x v="0"/>
    <x v="2"/>
    <x v="4"/>
    <x v="2"/>
    <x v="3202"/>
    <x v="2175"/>
    <s v="N/A"/>
    <x v="3"/>
    <x v="17"/>
    <x v="3418"/>
    <x v="0"/>
    <x v="2"/>
  </r>
  <r>
    <x v="3588"/>
    <x v="62"/>
    <x v="824"/>
    <x v="0"/>
    <x v="2"/>
    <x v="4"/>
    <x v="1"/>
    <x v="3203"/>
    <x v="1434"/>
    <d v="2020-03-10T00:00:00"/>
    <x v="0"/>
    <x v="13"/>
    <x v="3419"/>
    <x v="0"/>
    <x v="1"/>
  </r>
  <r>
    <x v="3589"/>
    <x v="96"/>
    <x v="193"/>
    <x v="0"/>
    <x v="2"/>
    <x v="4"/>
    <x v="1"/>
    <x v="3204"/>
    <x v="357"/>
    <s v="N/A"/>
    <x v="0"/>
    <x v="10"/>
    <x v="3420"/>
    <x v="0"/>
    <x v="3"/>
  </r>
  <r>
    <x v="3590"/>
    <x v="108"/>
    <x v="10"/>
    <x v="0"/>
    <x v="2"/>
    <x v="9"/>
    <x v="0"/>
    <x v="3205"/>
    <x v="529"/>
    <s v="N/A"/>
    <x v="1"/>
    <x v="2"/>
    <x v="3421"/>
    <x v="0"/>
    <x v="0"/>
  </r>
  <r>
    <x v="3591"/>
    <x v="100"/>
    <x v="457"/>
    <x v="0"/>
    <x v="2"/>
    <x v="9"/>
    <x v="0"/>
    <x v="3206"/>
    <x v="1912"/>
    <s v="N/A"/>
    <x v="3"/>
    <x v="7"/>
    <x v="3422"/>
    <x v="0"/>
    <x v="3"/>
  </r>
  <r>
    <x v="3592"/>
    <x v="342"/>
    <x v="839"/>
    <x v="1"/>
    <x v="1"/>
    <x v="3"/>
    <x v="0"/>
    <x v="3207"/>
    <x v="2176"/>
    <s v="N/A"/>
    <x v="0"/>
    <x v="23"/>
    <x v="3423"/>
    <x v="0"/>
    <x v="2"/>
  </r>
  <r>
    <x v="3593"/>
    <x v="479"/>
    <x v="100"/>
    <x v="0"/>
    <x v="1"/>
    <x v="2"/>
    <x v="0"/>
    <x v="3208"/>
    <x v="2177"/>
    <d v="2023-07-11T00:00:00"/>
    <x v="1"/>
    <x v="1"/>
    <x v="3424"/>
    <x v="0"/>
    <x v="2"/>
  </r>
  <r>
    <x v="3594"/>
    <x v="108"/>
    <x v="621"/>
    <x v="1"/>
    <x v="0"/>
    <x v="23"/>
    <x v="1"/>
    <x v="3209"/>
    <x v="2178"/>
    <s v="N/A"/>
    <x v="0"/>
    <x v="13"/>
    <x v="3425"/>
    <x v="0"/>
    <x v="0"/>
  </r>
  <r>
    <x v="3595"/>
    <x v="277"/>
    <x v="768"/>
    <x v="1"/>
    <x v="5"/>
    <x v="13"/>
    <x v="2"/>
    <x v="3210"/>
    <x v="2179"/>
    <s v="N/A"/>
    <x v="3"/>
    <x v="17"/>
    <x v="3426"/>
    <x v="0"/>
    <x v="3"/>
  </r>
  <r>
    <x v="3596"/>
    <x v="60"/>
    <x v="189"/>
    <x v="0"/>
    <x v="2"/>
    <x v="4"/>
    <x v="0"/>
    <x v="3211"/>
    <x v="2180"/>
    <s v="N/A"/>
    <x v="0"/>
    <x v="13"/>
    <x v="3427"/>
    <x v="0"/>
    <x v="0"/>
  </r>
  <r>
    <x v="3597"/>
    <x v="6"/>
    <x v="132"/>
    <x v="0"/>
    <x v="2"/>
    <x v="9"/>
    <x v="0"/>
    <x v="3212"/>
    <x v="350"/>
    <s v="N/A"/>
    <x v="4"/>
    <x v="6"/>
    <x v="3428"/>
    <x v="0"/>
    <x v="0"/>
  </r>
  <r>
    <x v="3598"/>
    <x v="52"/>
    <x v="8"/>
    <x v="1"/>
    <x v="5"/>
    <x v="21"/>
    <x v="0"/>
    <x v="3213"/>
    <x v="463"/>
    <s v="N/A"/>
    <x v="1"/>
    <x v="5"/>
    <x v="3429"/>
    <x v="0"/>
    <x v="0"/>
  </r>
  <r>
    <x v="3599"/>
    <x v="324"/>
    <x v="477"/>
    <x v="1"/>
    <x v="5"/>
    <x v="13"/>
    <x v="0"/>
    <x v="3214"/>
    <x v="2181"/>
    <d v="2021-05-12T00:00:00"/>
    <x v="1"/>
    <x v="5"/>
    <x v="3430"/>
    <x v="0"/>
    <x v="2"/>
  </r>
  <r>
    <x v="3600"/>
    <x v="27"/>
    <x v="135"/>
    <x v="0"/>
    <x v="6"/>
    <x v="19"/>
    <x v="0"/>
    <x v="2038"/>
    <x v="1827"/>
    <s v="N/A"/>
    <x v="2"/>
    <x v="3"/>
    <x v="3431"/>
    <x v="0"/>
    <x v="3"/>
  </r>
  <r>
    <x v="3601"/>
    <x v="101"/>
    <x v="379"/>
    <x v="1"/>
    <x v="4"/>
    <x v="10"/>
    <x v="0"/>
    <x v="2613"/>
    <x v="2182"/>
    <s v="N/A"/>
    <x v="3"/>
    <x v="7"/>
    <x v="3432"/>
    <x v="0"/>
    <x v="1"/>
  </r>
  <r>
    <x v="3602"/>
    <x v="91"/>
    <x v="430"/>
    <x v="1"/>
    <x v="1"/>
    <x v="3"/>
    <x v="0"/>
    <x v="3215"/>
    <x v="1892"/>
    <s v="N/A"/>
    <x v="3"/>
    <x v="7"/>
    <x v="2870"/>
    <x v="0"/>
    <x v="0"/>
  </r>
  <r>
    <x v="3603"/>
    <x v="334"/>
    <x v="321"/>
    <x v="1"/>
    <x v="1"/>
    <x v="2"/>
    <x v="0"/>
    <x v="3216"/>
    <x v="2183"/>
    <s v="N/A"/>
    <x v="0"/>
    <x v="13"/>
    <x v="3433"/>
    <x v="0"/>
    <x v="1"/>
  </r>
  <r>
    <x v="3604"/>
    <x v="0"/>
    <x v="114"/>
    <x v="0"/>
    <x v="2"/>
    <x v="9"/>
    <x v="2"/>
    <x v="3217"/>
    <x v="2184"/>
    <s v="N/A"/>
    <x v="2"/>
    <x v="16"/>
    <x v="3434"/>
    <x v="0"/>
    <x v="3"/>
  </r>
  <r>
    <x v="3605"/>
    <x v="18"/>
    <x v="738"/>
    <x v="0"/>
    <x v="2"/>
    <x v="4"/>
    <x v="0"/>
    <x v="3218"/>
    <x v="503"/>
    <d v="2024-02-14T00:00:00"/>
    <x v="6"/>
    <x v="15"/>
    <x v="3435"/>
    <x v="0"/>
    <x v="3"/>
  </r>
  <r>
    <x v="3606"/>
    <x v="239"/>
    <x v="281"/>
    <x v="0"/>
    <x v="5"/>
    <x v="21"/>
    <x v="2"/>
    <x v="3219"/>
    <x v="2185"/>
    <s v="N/A"/>
    <x v="1"/>
    <x v="2"/>
    <x v="3436"/>
    <x v="0"/>
    <x v="2"/>
  </r>
  <r>
    <x v="3607"/>
    <x v="211"/>
    <x v="10"/>
    <x v="1"/>
    <x v="2"/>
    <x v="6"/>
    <x v="1"/>
    <x v="3220"/>
    <x v="1505"/>
    <s v="N/A"/>
    <x v="0"/>
    <x v="0"/>
    <x v="3437"/>
    <x v="0"/>
    <x v="2"/>
  </r>
  <r>
    <x v="3608"/>
    <x v="232"/>
    <x v="153"/>
    <x v="1"/>
    <x v="1"/>
    <x v="2"/>
    <x v="0"/>
    <x v="3221"/>
    <x v="61"/>
    <s v="N/A"/>
    <x v="3"/>
    <x v="4"/>
    <x v="3438"/>
    <x v="0"/>
    <x v="2"/>
  </r>
  <r>
    <x v="3609"/>
    <x v="201"/>
    <x v="772"/>
    <x v="0"/>
    <x v="2"/>
    <x v="6"/>
    <x v="0"/>
    <x v="3190"/>
    <x v="2186"/>
    <s v="N/A"/>
    <x v="3"/>
    <x v="17"/>
    <x v="3439"/>
    <x v="0"/>
    <x v="3"/>
  </r>
  <r>
    <x v="3610"/>
    <x v="510"/>
    <x v="10"/>
    <x v="1"/>
    <x v="7"/>
    <x v="15"/>
    <x v="2"/>
    <x v="911"/>
    <x v="327"/>
    <s v="N/A"/>
    <x v="6"/>
    <x v="15"/>
    <x v="3440"/>
    <x v="0"/>
    <x v="1"/>
  </r>
  <r>
    <x v="3611"/>
    <x v="7"/>
    <x v="663"/>
    <x v="0"/>
    <x v="2"/>
    <x v="4"/>
    <x v="0"/>
    <x v="3222"/>
    <x v="2187"/>
    <d v="2024-01-10T00:00:00"/>
    <x v="3"/>
    <x v="7"/>
    <x v="3441"/>
    <x v="0"/>
    <x v="3"/>
  </r>
  <r>
    <x v="3612"/>
    <x v="18"/>
    <x v="149"/>
    <x v="1"/>
    <x v="2"/>
    <x v="4"/>
    <x v="0"/>
    <x v="3223"/>
    <x v="1819"/>
    <d v="2020-08-25T00:00:00"/>
    <x v="4"/>
    <x v="12"/>
    <x v="3442"/>
    <x v="0"/>
    <x v="3"/>
  </r>
  <r>
    <x v="3613"/>
    <x v="107"/>
    <x v="111"/>
    <x v="0"/>
    <x v="2"/>
    <x v="4"/>
    <x v="0"/>
    <x v="3224"/>
    <x v="2188"/>
    <s v="N/A"/>
    <x v="4"/>
    <x v="22"/>
    <x v="3443"/>
    <x v="0"/>
    <x v="3"/>
  </r>
  <r>
    <x v="3614"/>
    <x v="172"/>
    <x v="157"/>
    <x v="0"/>
    <x v="2"/>
    <x v="6"/>
    <x v="0"/>
    <x v="3225"/>
    <x v="1620"/>
    <s v="N/A"/>
    <x v="6"/>
    <x v="19"/>
    <x v="3444"/>
    <x v="0"/>
    <x v="2"/>
  </r>
  <r>
    <x v="3615"/>
    <x v="257"/>
    <x v="232"/>
    <x v="1"/>
    <x v="7"/>
    <x v="15"/>
    <x v="0"/>
    <x v="226"/>
    <x v="323"/>
    <s v="N/A"/>
    <x v="0"/>
    <x v="10"/>
    <x v="3445"/>
    <x v="0"/>
    <x v="0"/>
  </r>
  <r>
    <x v="3616"/>
    <x v="241"/>
    <x v="253"/>
    <x v="1"/>
    <x v="5"/>
    <x v="8"/>
    <x v="2"/>
    <x v="3226"/>
    <x v="11"/>
    <s v="N/A"/>
    <x v="1"/>
    <x v="2"/>
    <x v="764"/>
    <x v="0"/>
    <x v="3"/>
  </r>
  <r>
    <x v="3617"/>
    <x v="108"/>
    <x v="813"/>
    <x v="0"/>
    <x v="3"/>
    <x v="18"/>
    <x v="0"/>
    <x v="3227"/>
    <x v="346"/>
    <s v="N/A"/>
    <x v="0"/>
    <x v="10"/>
    <x v="1832"/>
    <x v="0"/>
    <x v="2"/>
  </r>
  <r>
    <x v="3618"/>
    <x v="205"/>
    <x v="551"/>
    <x v="0"/>
    <x v="2"/>
    <x v="4"/>
    <x v="0"/>
    <x v="3228"/>
    <x v="2189"/>
    <s v="N/A"/>
    <x v="2"/>
    <x v="16"/>
    <x v="3446"/>
    <x v="0"/>
    <x v="3"/>
  </r>
  <r>
    <x v="3619"/>
    <x v="206"/>
    <x v="725"/>
    <x v="1"/>
    <x v="2"/>
    <x v="4"/>
    <x v="2"/>
    <x v="3229"/>
    <x v="1160"/>
    <s v="N/A"/>
    <x v="6"/>
    <x v="21"/>
    <x v="3447"/>
    <x v="0"/>
    <x v="2"/>
  </r>
  <r>
    <x v="3620"/>
    <x v="535"/>
    <x v="283"/>
    <x v="0"/>
    <x v="2"/>
    <x v="4"/>
    <x v="0"/>
    <x v="3230"/>
    <x v="1683"/>
    <s v="N/A"/>
    <x v="1"/>
    <x v="1"/>
    <x v="3448"/>
    <x v="0"/>
    <x v="1"/>
  </r>
  <r>
    <x v="3621"/>
    <x v="85"/>
    <x v="155"/>
    <x v="1"/>
    <x v="2"/>
    <x v="4"/>
    <x v="0"/>
    <x v="2456"/>
    <x v="2190"/>
    <s v="N/A"/>
    <x v="1"/>
    <x v="2"/>
    <x v="3449"/>
    <x v="0"/>
    <x v="3"/>
  </r>
  <r>
    <x v="3622"/>
    <x v="536"/>
    <x v="76"/>
    <x v="1"/>
    <x v="1"/>
    <x v="3"/>
    <x v="0"/>
    <x v="3231"/>
    <x v="329"/>
    <s v="N/A"/>
    <x v="1"/>
    <x v="2"/>
    <x v="2650"/>
    <x v="0"/>
    <x v="0"/>
  </r>
  <r>
    <x v="3623"/>
    <x v="69"/>
    <x v="171"/>
    <x v="0"/>
    <x v="2"/>
    <x v="9"/>
    <x v="1"/>
    <x v="3232"/>
    <x v="1023"/>
    <s v="N/A"/>
    <x v="4"/>
    <x v="8"/>
    <x v="3450"/>
    <x v="0"/>
    <x v="1"/>
  </r>
  <r>
    <x v="3624"/>
    <x v="267"/>
    <x v="366"/>
    <x v="0"/>
    <x v="5"/>
    <x v="21"/>
    <x v="0"/>
    <x v="3233"/>
    <x v="1978"/>
    <s v="N/A"/>
    <x v="6"/>
    <x v="15"/>
    <x v="3451"/>
    <x v="0"/>
    <x v="2"/>
  </r>
  <r>
    <x v="3625"/>
    <x v="369"/>
    <x v="177"/>
    <x v="1"/>
    <x v="2"/>
    <x v="4"/>
    <x v="0"/>
    <x v="3234"/>
    <x v="383"/>
    <s v="N/A"/>
    <x v="1"/>
    <x v="1"/>
    <x v="3452"/>
    <x v="0"/>
    <x v="2"/>
  </r>
  <r>
    <x v="3626"/>
    <x v="42"/>
    <x v="22"/>
    <x v="1"/>
    <x v="2"/>
    <x v="9"/>
    <x v="0"/>
    <x v="3235"/>
    <x v="408"/>
    <s v="N/A"/>
    <x v="3"/>
    <x v="7"/>
    <x v="3453"/>
    <x v="0"/>
    <x v="0"/>
  </r>
  <r>
    <x v="3627"/>
    <x v="107"/>
    <x v="465"/>
    <x v="1"/>
    <x v="2"/>
    <x v="6"/>
    <x v="1"/>
    <x v="3236"/>
    <x v="1912"/>
    <s v="N/A"/>
    <x v="6"/>
    <x v="19"/>
    <x v="3454"/>
    <x v="0"/>
    <x v="3"/>
  </r>
  <r>
    <x v="3628"/>
    <x v="18"/>
    <x v="10"/>
    <x v="0"/>
    <x v="2"/>
    <x v="4"/>
    <x v="0"/>
    <x v="3237"/>
    <x v="2028"/>
    <d v="2022-06-18T00:00:00"/>
    <x v="1"/>
    <x v="5"/>
    <x v="3455"/>
    <x v="0"/>
    <x v="2"/>
  </r>
  <r>
    <x v="3629"/>
    <x v="227"/>
    <x v="567"/>
    <x v="0"/>
    <x v="2"/>
    <x v="9"/>
    <x v="0"/>
    <x v="3238"/>
    <x v="1781"/>
    <s v="N/A"/>
    <x v="1"/>
    <x v="5"/>
    <x v="3456"/>
    <x v="0"/>
    <x v="2"/>
  </r>
  <r>
    <x v="3630"/>
    <x v="95"/>
    <x v="87"/>
    <x v="1"/>
    <x v="2"/>
    <x v="4"/>
    <x v="3"/>
    <x v="3239"/>
    <x v="1206"/>
    <d v="2023-04-01T00:00:00"/>
    <x v="6"/>
    <x v="20"/>
    <x v="3457"/>
    <x v="0"/>
    <x v="3"/>
  </r>
  <r>
    <x v="3631"/>
    <x v="359"/>
    <x v="753"/>
    <x v="1"/>
    <x v="6"/>
    <x v="14"/>
    <x v="1"/>
    <x v="2925"/>
    <x v="1267"/>
    <s v="N/A"/>
    <x v="1"/>
    <x v="1"/>
    <x v="3458"/>
    <x v="0"/>
    <x v="1"/>
  </r>
  <r>
    <x v="3632"/>
    <x v="86"/>
    <x v="376"/>
    <x v="1"/>
    <x v="2"/>
    <x v="4"/>
    <x v="0"/>
    <x v="3240"/>
    <x v="2191"/>
    <s v="N/A"/>
    <x v="3"/>
    <x v="7"/>
    <x v="3459"/>
    <x v="0"/>
    <x v="0"/>
  </r>
  <r>
    <x v="3633"/>
    <x v="44"/>
    <x v="76"/>
    <x v="1"/>
    <x v="1"/>
    <x v="2"/>
    <x v="0"/>
    <x v="3241"/>
    <x v="871"/>
    <s v="N/A"/>
    <x v="1"/>
    <x v="1"/>
    <x v="3460"/>
    <x v="0"/>
    <x v="2"/>
  </r>
  <r>
    <x v="3634"/>
    <x v="537"/>
    <x v="654"/>
    <x v="1"/>
    <x v="2"/>
    <x v="4"/>
    <x v="2"/>
    <x v="2114"/>
    <x v="848"/>
    <s v="N/A"/>
    <x v="1"/>
    <x v="2"/>
    <x v="3461"/>
    <x v="0"/>
    <x v="3"/>
  </r>
  <r>
    <x v="3635"/>
    <x v="3"/>
    <x v="248"/>
    <x v="1"/>
    <x v="2"/>
    <x v="9"/>
    <x v="2"/>
    <x v="3242"/>
    <x v="2192"/>
    <s v="N/A"/>
    <x v="3"/>
    <x v="4"/>
    <x v="3462"/>
    <x v="0"/>
    <x v="2"/>
  </r>
  <r>
    <x v="3636"/>
    <x v="14"/>
    <x v="204"/>
    <x v="0"/>
    <x v="2"/>
    <x v="4"/>
    <x v="3"/>
    <x v="3243"/>
    <x v="261"/>
    <s v="N/A"/>
    <x v="6"/>
    <x v="20"/>
    <x v="3463"/>
    <x v="0"/>
    <x v="2"/>
  </r>
  <r>
    <x v="3637"/>
    <x v="152"/>
    <x v="503"/>
    <x v="1"/>
    <x v="6"/>
    <x v="19"/>
    <x v="0"/>
    <x v="3244"/>
    <x v="1122"/>
    <s v="N/A"/>
    <x v="3"/>
    <x v="7"/>
    <x v="3464"/>
    <x v="0"/>
    <x v="1"/>
  </r>
  <r>
    <x v="3638"/>
    <x v="325"/>
    <x v="836"/>
    <x v="1"/>
    <x v="2"/>
    <x v="4"/>
    <x v="0"/>
    <x v="3245"/>
    <x v="2193"/>
    <s v="N/A"/>
    <x v="0"/>
    <x v="0"/>
    <x v="3465"/>
    <x v="0"/>
    <x v="0"/>
  </r>
  <r>
    <x v="3639"/>
    <x v="64"/>
    <x v="36"/>
    <x v="1"/>
    <x v="2"/>
    <x v="4"/>
    <x v="1"/>
    <x v="3246"/>
    <x v="1679"/>
    <s v="N/A"/>
    <x v="0"/>
    <x v="0"/>
    <x v="119"/>
    <x v="0"/>
    <x v="1"/>
  </r>
  <r>
    <x v="3640"/>
    <x v="287"/>
    <x v="324"/>
    <x v="0"/>
    <x v="2"/>
    <x v="4"/>
    <x v="1"/>
    <x v="3144"/>
    <x v="1142"/>
    <s v="N/A"/>
    <x v="4"/>
    <x v="12"/>
    <x v="3466"/>
    <x v="0"/>
    <x v="1"/>
  </r>
  <r>
    <x v="3641"/>
    <x v="284"/>
    <x v="16"/>
    <x v="0"/>
    <x v="2"/>
    <x v="4"/>
    <x v="1"/>
    <x v="3247"/>
    <x v="1120"/>
    <s v="N/A"/>
    <x v="1"/>
    <x v="1"/>
    <x v="3467"/>
    <x v="0"/>
    <x v="1"/>
  </r>
  <r>
    <x v="3642"/>
    <x v="100"/>
    <x v="804"/>
    <x v="1"/>
    <x v="2"/>
    <x v="6"/>
    <x v="0"/>
    <x v="3248"/>
    <x v="2194"/>
    <s v="N/A"/>
    <x v="6"/>
    <x v="15"/>
    <x v="3468"/>
    <x v="0"/>
    <x v="2"/>
  </r>
  <r>
    <x v="3643"/>
    <x v="25"/>
    <x v="117"/>
    <x v="0"/>
    <x v="2"/>
    <x v="4"/>
    <x v="0"/>
    <x v="3249"/>
    <x v="819"/>
    <d v="2021-02-09T00:00:00"/>
    <x v="1"/>
    <x v="5"/>
    <x v="3469"/>
    <x v="0"/>
    <x v="0"/>
  </r>
  <r>
    <x v="3644"/>
    <x v="67"/>
    <x v="157"/>
    <x v="0"/>
    <x v="0"/>
    <x v="12"/>
    <x v="0"/>
    <x v="3250"/>
    <x v="146"/>
    <s v="N/A"/>
    <x v="0"/>
    <x v="10"/>
    <x v="3470"/>
    <x v="0"/>
    <x v="0"/>
  </r>
  <r>
    <x v="3645"/>
    <x v="233"/>
    <x v="306"/>
    <x v="1"/>
    <x v="7"/>
    <x v="16"/>
    <x v="3"/>
    <x v="3251"/>
    <x v="927"/>
    <s v="N/A"/>
    <x v="2"/>
    <x v="16"/>
    <x v="3471"/>
    <x v="0"/>
    <x v="2"/>
  </r>
  <r>
    <x v="3646"/>
    <x v="26"/>
    <x v="188"/>
    <x v="0"/>
    <x v="2"/>
    <x v="6"/>
    <x v="0"/>
    <x v="888"/>
    <x v="108"/>
    <s v="N/A"/>
    <x v="3"/>
    <x v="7"/>
    <x v="3305"/>
    <x v="0"/>
    <x v="2"/>
  </r>
  <r>
    <x v="3647"/>
    <x v="23"/>
    <x v="277"/>
    <x v="1"/>
    <x v="5"/>
    <x v="8"/>
    <x v="0"/>
    <x v="3252"/>
    <x v="986"/>
    <s v="N/A"/>
    <x v="1"/>
    <x v="5"/>
    <x v="3472"/>
    <x v="0"/>
    <x v="0"/>
  </r>
  <r>
    <x v="3648"/>
    <x v="170"/>
    <x v="851"/>
    <x v="0"/>
    <x v="2"/>
    <x v="4"/>
    <x v="0"/>
    <x v="3253"/>
    <x v="726"/>
    <s v="N/A"/>
    <x v="3"/>
    <x v="7"/>
    <x v="3473"/>
    <x v="0"/>
    <x v="0"/>
  </r>
  <r>
    <x v="3649"/>
    <x v="303"/>
    <x v="852"/>
    <x v="0"/>
    <x v="2"/>
    <x v="4"/>
    <x v="0"/>
    <x v="3254"/>
    <x v="1304"/>
    <s v="N/A"/>
    <x v="1"/>
    <x v="5"/>
    <x v="3474"/>
    <x v="0"/>
    <x v="2"/>
  </r>
  <r>
    <x v="3650"/>
    <x v="95"/>
    <x v="561"/>
    <x v="0"/>
    <x v="2"/>
    <x v="4"/>
    <x v="0"/>
    <x v="3255"/>
    <x v="2195"/>
    <s v="N/A"/>
    <x v="1"/>
    <x v="5"/>
    <x v="1880"/>
    <x v="0"/>
    <x v="2"/>
  </r>
  <r>
    <x v="3651"/>
    <x v="67"/>
    <x v="241"/>
    <x v="0"/>
    <x v="2"/>
    <x v="4"/>
    <x v="0"/>
    <x v="1142"/>
    <x v="2196"/>
    <d v="2024-07-25T00:00:00"/>
    <x v="4"/>
    <x v="6"/>
    <x v="3475"/>
    <x v="0"/>
    <x v="2"/>
  </r>
  <r>
    <x v="3652"/>
    <x v="486"/>
    <x v="818"/>
    <x v="0"/>
    <x v="2"/>
    <x v="9"/>
    <x v="1"/>
    <x v="3256"/>
    <x v="43"/>
    <s v="N/A"/>
    <x v="1"/>
    <x v="1"/>
    <x v="3476"/>
    <x v="0"/>
    <x v="0"/>
  </r>
  <r>
    <x v="3653"/>
    <x v="55"/>
    <x v="438"/>
    <x v="0"/>
    <x v="2"/>
    <x v="6"/>
    <x v="0"/>
    <x v="3257"/>
    <x v="2197"/>
    <s v="N/A"/>
    <x v="1"/>
    <x v="1"/>
    <x v="1473"/>
    <x v="0"/>
    <x v="3"/>
  </r>
  <r>
    <x v="3654"/>
    <x v="36"/>
    <x v="10"/>
    <x v="0"/>
    <x v="1"/>
    <x v="1"/>
    <x v="1"/>
    <x v="3258"/>
    <x v="429"/>
    <s v="N/A"/>
    <x v="5"/>
    <x v="11"/>
    <x v="3477"/>
    <x v="0"/>
    <x v="1"/>
  </r>
  <r>
    <x v="3655"/>
    <x v="100"/>
    <x v="600"/>
    <x v="0"/>
    <x v="2"/>
    <x v="4"/>
    <x v="3"/>
    <x v="3259"/>
    <x v="2198"/>
    <s v="N/A"/>
    <x v="3"/>
    <x v="17"/>
    <x v="3478"/>
    <x v="0"/>
    <x v="3"/>
  </r>
  <r>
    <x v="3656"/>
    <x v="38"/>
    <x v="305"/>
    <x v="0"/>
    <x v="2"/>
    <x v="9"/>
    <x v="3"/>
    <x v="2917"/>
    <x v="2199"/>
    <s v="N/A"/>
    <x v="3"/>
    <x v="17"/>
    <x v="3479"/>
    <x v="0"/>
    <x v="3"/>
  </r>
  <r>
    <x v="3657"/>
    <x v="235"/>
    <x v="480"/>
    <x v="1"/>
    <x v="2"/>
    <x v="6"/>
    <x v="0"/>
    <x v="2017"/>
    <x v="767"/>
    <s v="N/A"/>
    <x v="6"/>
    <x v="19"/>
    <x v="3480"/>
    <x v="0"/>
    <x v="0"/>
  </r>
  <r>
    <x v="3658"/>
    <x v="38"/>
    <x v="59"/>
    <x v="0"/>
    <x v="2"/>
    <x v="4"/>
    <x v="0"/>
    <x v="1129"/>
    <x v="411"/>
    <s v="N/A"/>
    <x v="4"/>
    <x v="12"/>
    <x v="3481"/>
    <x v="0"/>
    <x v="3"/>
  </r>
  <r>
    <x v="3659"/>
    <x v="175"/>
    <x v="733"/>
    <x v="1"/>
    <x v="2"/>
    <x v="6"/>
    <x v="1"/>
    <x v="318"/>
    <x v="1841"/>
    <s v="N/A"/>
    <x v="0"/>
    <x v="0"/>
    <x v="3482"/>
    <x v="0"/>
    <x v="0"/>
  </r>
  <r>
    <x v="3660"/>
    <x v="408"/>
    <x v="62"/>
    <x v="0"/>
    <x v="2"/>
    <x v="4"/>
    <x v="0"/>
    <x v="3260"/>
    <x v="231"/>
    <s v="N/A"/>
    <x v="3"/>
    <x v="7"/>
    <x v="546"/>
    <x v="0"/>
    <x v="2"/>
  </r>
  <r>
    <x v="3661"/>
    <x v="38"/>
    <x v="560"/>
    <x v="1"/>
    <x v="2"/>
    <x v="9"/>
    <x v="1"/>
    <x v="3261"/>
    <x v="1803"/>
    <s v="N/A"/>
    <x v="1"/>
    <x v="1"/>
    <x v="3483"/>
    <x v="0"/>
    <x v="1"/>
  </r>
  <r>
    <x v="3662"/>
    <x v="57"/>
    <x v="297"/>
    <x v="0"/>
    <x v="2"/>
    <x v="9"/>
    <x v="2"/>
    <x v="3262"/>
    <x v="2200"/>
    <s v="N/A"/>
    <x v="1"/>
    <x v="2"/>
    <x v="3484"/>
    <x v="0"/>
    <x v="2"/>
  </r>
  <r>
    <x v="3663"/>
    <x v="249"/>
    <x v="98"/>
    <x v="1"/>
    <x v="2"/>
    <x v="4"/>
    <x v="0"/>
    <x v="3263"/>
    <x v="2201"/>
    <s v="N/A"/>
    <x v="6"/>
    <x v="19"/>
    <x v="3485"/>
    <x v="0"/>
    <x v="3"/>
  </r>
  <r>
    <x v="3664"/>
    <x v="312"/>
    <x v="87"/>
    <x v="1"/>
    <x v="5"/>
    <x v="21"/>
    <x v="3"/>
    <x v="2746"/>
    <x v="1467"/>
    <s v="N/A"/>
    <x v="3"/>
    <x v="17"/>
    <x v="3486"/>
    <x v="0"/>
    <x v="2"/>
  </r>
  <r>
    <x v="3665"/>
    <x v="383"/>
    <x v="115"/>
    <x v="0"/>
    <x v="1"/>
    <x v="2"/>
    <x v="1"/>
    <x v="3264"/>
    <x v="2202"/>
    <s v="N/A"/>
    <x v="0"/>
    <x v="13"/>
    <x v="3487"/>
    <x v="0"/>
    <x v="1"/>
  </r>
  <r>
    <x v="3666"/>
    <x v="208"/>
    <x v="191"/>
    <x v="0"/>
    <x v="2"/>
    <x v="4"/>
    <x v="1"/>
    <x v="3265"/>
    <x v="1173"/>
    <s v="N/A"/>
    <x v="6"/>
    <x v="19"/>
    <x v="3488"/>
    <x v="0"/>
    <x v="0"/>
  </r>
  <r>
    <x v="3667"/>
    <x v="64"/>
    <x v="586"/>
    <x v="1"/>
    <x v="2"/>
    <x v="4"/>
    <x v="0"/>
    <x v="3266"/>
    <x v="2203"/>
    <d v="2018-11-12T00:00:00"/>
    <x v="3"/>
    <x v="17"/>
    <x v="3489"/>
    <x v="0"/>
    <x v="2"/>
  </r>
  <r>
    <x v="3668"/>
    <x v="159"/>
    <x v="26"/>
    <x v="1"/>
    <x v="2"/>
    <x v="6"/>
    <x v="1"/>
    <x v="3267"/>
    <x v="1543"/>
    <s v="N/A"/>
    <x v="1"/>
    <x v="1"/>
    <x v="3490"/>
    <x v="0"/>
    <x v="2"/>
  </r>
  <r>
    <x v="3669"/>
    <x v="25"/>
    <x v="166"/>
    <x v="1"/>
    <x v="2"/>
    <x v="4"/>
    <x v="0"/>
    <x v="3240"/>
    <x v="2204"/>
    <s v="N/A"/>
    <x v="6"/>
    <x v="15"/>
    <x v="3491"/>
    <x v="0"/>
    <x v="2"/>
  </r>
  <r>
    <x v="3670"/>
    <x v="105"/>
    <x v="123"/>
    <x v="1"/>
    <x v="2"/>
    <x v="4"/>
    <x v="1"/>
    <x v="3268"/>
    <x v="2193"/>
    <s v="N/A"/>
    <x v="4"/>
    <x v="12"/>
    <x v="3492"/>
    <x v="0"/>
    <x v="0"/>
  </r>
  <r>
    <x v="3671"/>
    <x v="430"/>
    <x v="272"/>
    <x v="1"/>
    <x v="2"/>
    <x v="9"/>
    <x v="1"/>
    <x v="3269"/>
    <x v="1330"/>
    <s v="N/A"/>
    <x v="5"/>
    <x v="11"/>
    <x v="3493"/>
    <x v="0"/>
    <x v="1"/>
  </r>
  <r>
    <x v="3672"/>
    <x v="133"/>
    <x v="266"/>
    <x v="0"/>
    <x v="1"/>
    <x v="1"/>
    <x v="0"/>
    <x v="3270"/>
    <x v="56"/>
    <s v="N/A"/>
    <x v="3"/>
    <x v="7"/>
    <x v="3494"/>
    <x v="0"/>
    <x v="0"/>
  </r>
  <r>
    <x v="3673"/>
    <x v="16"/>
    <x v="322"/>
    <x v="1"/>
    <x v="2"/>
    <x v="4"/>
    <x v="0"/>
    <x v="3271"/>
    <x v="152"/>
    <d v="2024-05-13T00:00:00"/>
    <x v="3"/>
    <x v="4"/>
    <x v="3495"/>
    <x v="0"/>
    <x v="0"/>
  </r>
  <r>
    <x v="3674"/>
    <x v="350"/>
    <x v="265"/>
    <x v="1"/>
    <x v="2"/>
    <x v="4"/>
    <x v="0"/>
    <x v="3272"/>
    <x v="442"/>
    <s v="N/A"/>
    <x v="3"/>
    <x v="7"/>
    <x v="3496"/>
    <x v="0"/>
    <x v="2"/>
  </r>
  <r>
    <x v="3675"/>
    <x v="408"/>
    <x v="486"/>
    <x v="0"/>
    <x v="2"/>
    <x v="9"/>
    <x v="1"/>
    <x v="1320"/>
    <x v="2205"/>
    <s v="N/A"/>
    <x v="0"/>
    <x v="0"/>
    <x v="3497"/>
    <x v="0"/>
    <x v="1"/>
  </r>
  <r>
    <x v="3676"/>
    <x v="16"/>
    <x v="107"/>
    <x v="0"/>
    <x v="3"/>
    <x v="22"/>
    <x v="0"/>
    <x v="3273"/>
    <x v="1645"/>
    <s v="N/A"/>
    <x v="3"/>
    <x v="7"/>
    <x v="2198"/>
    <x v="0"/>
    <x v="2"/>
  </r>
  <r>
    <x v="3677"/>
    <x v="359"/>
    <x v="244"/>
    <x v="0"/>
    <x v="7"/>
    <x v="16"/>
    <x v="0"/>
    <x v="2216"/>
    <x v="2206"/>
    <s v="N/A"/>
    <x v="0"/>
    <x v="10"/>
    <x v="3498"/>
    <x v="0"/>
    <x v="2"/>
  </r>
  <r>
    <x v="3678"/>
    <x v="258"/>
    <x v="324"/>
    <x v="0"/>
    <x v="2"/>
    <x v="6"/>
    <x v="0"/>
    <x v="591"/>
    <x v="1313"/>
    <s v="N/A"/>
    <x v="0"/>
    <x v="0"/>
    <x v="1523"/>
    <x v="0"/>
    <x v="3"/>
  </r>
  <r>
    <x v="3679"/>
    <x v="48"/>
    <x v="10"/>
    <x v="0"/>
    <x v="2"/>
    <x v="4"/>
    <x v="0"/>
    <x v="3274"/>
    <x v="1091"/>
    <d v="2021-06-15T00:00:00"/>
    <x v="1"/>
    <x v="2"/>
    <x v="3499"/>
    <x v="0"/>
    <x v="3"/>
  </r>
  <r>
    <x v="3680"/>
    <x v="24"/>
    <x v="131"/>
    <x v="1"/>
    <x v="2"/>
    <x v="4"/>
    <x v="0"/>
    <x v="3275"/>
    <x v="1328"/>
    <s v="N/A"/>
    <x v="6"/>
    <x v="15"/>
    <x v="3500"/>
    <x v="0"/>
    <x v="1"/>
  </r>
  <r>
    <x v="3681"/>
    <x v="178"/>
    <x v="98"/>
    <x v="1"/>
    <x v="2"/>
    <x v="4"/>
    <x v="2"/>
    <x v="2320"/>
    <x v="335"/>
    <s v="N/A"/>
    <x v="1"/>
    <x v="2"/>
    <x v="3501"/>
    <x v="0"/>
    <x v="2"/>
  </r>
  <r>
    <x v="3682"/>
    <x v="538"/>
    <x v="112"/>
    <x v="1"/>
    <x v="2"/>
    <x v="6"/>
    <x v="0"/>
    <x v="3276"/>
    <x v="1706"/>
    <s v="N/A"/>
    <x v="0"/>
    <x v="0"/>
    <x v="3502"/>
    <x v="0"/>
    <x v="0"/>
  </r>
  <r>
    <x v="3683"/>
    <x v="447"/>
    <x v="453"/>
    <x v="0"/>
    <x v="2"/>
    <x v="4"/>
    <x v="0"/>
    <x v="3277"/>
    <x v="1204"/>
    <s v="N/A"/>
    <x v="0"/>
    <x v="0"/>
    <x v="3503"/>
    <x v="0"/>
    <x v="2"/>
  </r>
  <r>
    <x v="3684"/>
    <x v="100"/>
    <x v="103"/>
    <x v="1"/>
    <x v="2"/>
    <x v="4"/>
    <x v="0"/>
    <x v="3278"/>
    <x v="2207"/>
    <s v="N/A"/>
    <x v="0"/>
    <x v="10"/>
    <x v="465"/>
    <x v="0"/>
    <x v="0"/>
  </r>
  <r>
    <x v="3685"/>
    <x v="18"/>
    <x v="288"/>
    <x v="0"/>
    <x v="2"/>
    <x v="4"/>
    <x v="0"/>
    <x v="3279"/>
    <x v="1207"/>
    <s v="N/A"/>
    <x v="3"/>
    <x v="7"/>
    <x v="1324"/>
    <x v="0"/>
    <x v="2"/>
  </r>
  <r>
    <x v="3686"/>
    <x v="248"/>
    <x v="488"/>
    <x v="0"/>
    <x v="1"/>
    <x v="1"/>
    <x v="0"/>
    <x v="3280"/>
    <x v="2208"/>
    <s v="N/A"/>
    <x v="3"/>
    <x v="4"/>
    <x v="3504"/>
    <x v="0"/>
    <x v="2"/>
  </r>
  <r>
    <x v="3687"/>
    <x v="69"/>
    <x v="129"/>
    <x v="1"/>
    <x v="2"/>
    <x v="9"/>
    <x v="2"/>
    <x v="3281"/>
    <x v="57"/>
    <s v="N/A"/>
    <x v="1"/>
    <x v="2"/>
    <x v="3505"/>
    <x v="0"/>
    <x v="2"/>
  </r>
  <r>
    <x v="3688"/>
    <x v="12"/>
    <x v="358"/>
    <x v="1"/>
    <x v="2"/>
    <x v="4"/>
    <x v="0"/>
    <x v="3282"/>
    <x v="872"/>
    <s v="N/A"/>
    <x v="6"/>
    <x v="15"/>
    <x v="3506"/>
    <x v="0"/>
    <x v="2"/>
  </r>
  <r>
    <x v="3689"/>
    <x v="16"/>
    <x v="319"/>
    <x v="1"/>
    <x v="4"/>
    <x v="10"/>
    <x v="1"/>
    <x v="3283"/>
    <x v="2209"/>
    <s v="N/A"/>
    <x v="6"/>
    <x v="19"/>
    <x v="3507"/>
    <x v="0"/>
    <x v="0"/>
  </r>
  <r>
    <x v="3690"/>
    <x v="450"/>
    <x v="176"/>
    <x v="0"/>
    <x v="2"/>
    <x v="4"/>
    <x v="0"/>
    <x v="3284"/>
    <x v="805"/>
    <s v="N/A"/>
    <x v="3"/>
    <x v="17"/>
    <x v="3508"/>
    <x v="0"/>
    <x v="0"/>
  </r>
  <r>
    <x v="3691"/>
    <x v="162"/>
    <x v="241"/>
    <x v="1"/>
    <x v="2"/>
    <x v="6"/>
    <x v="0"/>
    <x v="3285"/>
    <x v="189"/>
    <s v="N/A"/>
    <x v="3"/>
    <x v="4"/>
    <x v="3509"/>
    <x v="0"/>
    <x v="2"/>
  </r>
  <r>
    <x v="3692"/>
    <x v="352"/>
    <x v="151"/>
    <x v="0"/>
    <x v="2"/>
    <x v="4"/>
    <x v="0"/>
    <x v="3286"/>
    <x v="716"/>
    <s v="N/A"/>
    <x v="3"/>
    <x v="7"/>
    <x v="186"/>
    <x v="0"/>
    <x v="2"/>
  </r>
  <r>
    <x v="3693"/>
    <x v="7"/>
    <x v="204"/>
    <x v="1"/>
    <x v="7"/>
    <x v="20"/>
    <x v="0"/>
    <x v="3287"/>
    <x v="1051"/>
    <s v="N/A"/>
    <x v="0"/>
    <x v="13"/>
    <x v="3510"/>
    <x v="0"/>
    <x v="2"/>
  </r>
  <r>
    <x v="3694"/>
    <x v="231"/>
    <x v="433"/>
    <x v="1"/>
    <x v="2"/>
    <x v="6"/>
    <x v="2"/>
    <x v="3288"/>
    <x v="2210"/>
    <s v="N/A"/>
    <x v="1"/>
    <x v="2"/>
    <x v="3511"/>
    <x v="0"/>
    <x v="2"/>
  </r>
  <r>
    <x v="3695"/>
    <x v="539"/>
    <x v="213"/>
    <x v="1"/>
    <x v="2"/>
    <x v="9"/>
    <x v="1"/>
    <x v="3289"/>
    <x v="2211"/>
    <s v="N/A"/>
    <x v="1"/>
    <x v="1"/>
    <x v="3512"/>
    <x v="0"/>
    <x v="2"/>
  </r>
  <r>
    <x v="3696"/>
    <x v="248"/>
    <x v="14"/>
    <x v="1"/>
    <x v="2"/>
    <x v="6"/>
    <x v="2"/>
    <x v="3290"/>
    <x v="1875"/>
    <s v="N/A"/>
    <x v="6"/>
    <x v="15"/>
    <x v="3513"/>
    <x v="0"/>
    <x v="1"/>
  </r>
  <r>
    <x v="3697"/>
    <x v="171"/>
    <x v="187"/>
    <x v="0"/>
    <x v="2"/>
    <x v="4"/>
    <x v="0"/>
    <x v="3291"/>
    <x v="2114"/>
    <s v="N/A"/>
    <x v="4"/>
    <x v="8"/>
    <x v="3514"/>
    <x v="0"/>
    <x v="0"/>
  </r>
  <r>
    <x v="3698"/>
    <x v="480"/>
    <x v="508"/>
    <x v="0"/>
    <x v="2"/>
    <x v="4"/>
    <x v="0"/>
    <x v="723"/>
    <x v="1761"/>
    <s v="N/A"/>
    <x v="3"/>
    <x v="4"/>
    <x v="3515"/>
    <x v="0"/>
    <x v="1"/>
  </r>
  <r>
    <x v="3699"/>
    <x v="214"/>
    <x v="853"/>
    <x v="1"/>
    <x v="2"/>
    <x v="9"/>
    <x v="2"/>
    <x v="3292"/>
    <x v="130"/>
    <s v="N/A"/>
    <x v="1"/>
    <x v="2"/>
    <x v="3516"/>
    <x v="0"/>
    <x v="1"/>
  </r>
  <r>
    <x v="3700"/>
    <x v="474"/>
    <x v="777"/>
    <x v="1"/>
    <x v="2"/>
    <x v="6"/>
    <x v="0"/>
    <x v="3293"/>
    <x v="2212"/>
    <s v="N/A"/>
    <x v="2"/>
    <x v="3"/>
    <x v="3517"/>
    <x v="0"/>
    <x v="3"/>
  </r>
  <r>
    <x v="3701"/>
    <x v="204"/>
    <x v="445"/>
    <x v="0"/>
    <x v="7"/>
    <x v="20"/>
    <x v="0"/>
    <x v="3294"/>
    <x v="2095"/>
    <s v="N/A"/>
    <x v="1"/>
    <x v="5"/>
    <x v="2518"/>
    <x v="0"/>
    <x v="2"/>
  </r>
  <r>
    <x v="3702"/>
    <x v="194"/>
    <x v="797"/>
    <x v="0"/>
    <x v="2"/>
    <x v="4"/>
    <x v="0"/>
    <x v="3295"/>
    <x v="1551"/>
    <d v="2024-04-24T00:00:00"/>
    <x v="6"/>
    <x v="19"/>
    <x v="3518"/>
    <x v="0"/>
    <x v="0"/>
  </r>
  <r>
    <x v="3703"/>
    <x v="540"/>
    <x v="96"/>
    <x v="1"/>
    <x v="2"/>
    <x v="4"/>
    <x v="0"/>
    <x v="3296"/>
    <x v="828"/>
    <s v="N/A"/>
    <x v="0"/>
    <x v="13"/>
    <x v="3519"/>
    <x v="0"/>
    <x v="1"/>
  </r>
  <r>
    <x v="3704"/>
    <x v="541"/>
    <x v="241"/>
    <x v="0"/>
    <x v="2"/>
    <x v="9"/>
    <x v="0"/>
    <x v="3297"/>
    <x v="2213"/>
    <s v="N/A"/>
    <x v="1"/>
    <x v="5"/>
    <x v="3520"/>
    <x v="0"/>
    <x v="2"/>
  </r>
  <r>
    <x v="3705"/>
    <x v="76"/>
    <x v="494"/>
    <x v="1"/>
    <x v="5"/>
    <x v="21"/>
    <x v="0"/>
    <x v="3298"/>
    <x v="2214"/>
    <s v="N/A"/>
    <x v="6"/>
    <x v="15"/>
    <x v="3521"/>
    <x v="0"/>
    <x v="0"/>
  </r>
  <r>
    <x v="3706"/>
    <x v="38"/>
    <x v="112"/>
    <x v="1"/>
    <x v="2"/>
    <x v="9"/>
    <x v="0"/>
    <x v="3299"/>
    <x v="2215"/>
    <s v="N/A"/>
    <x v="6"/>
    <x v="15"/>
    <x v="1315"/>
    <x v="0"/>
    <x v="1"/>
  </r>
  <r>
    <x v="3707"/>
    <x v="517"/>
    <x v="206"/>
    <x v="1"/>
    <x v="2"/>
    <x v="9"/>
    <x v="3"/>
    <x v="3300"/>
    <x v="145"/>
    <s v="N/A"/>
    <x v="3"/>
    <x v="4"/>
    <x v="3522"/>
    <x v="0"/>
    <x v="3"/>
  </r>
  <r>
    <x v="3708"/>
    <x v="401"/>
    <x v="22"/>
    <x v="1"/>
    <x v="2"/>
    <x v="6"/>
    <x v="0"/>
    <x v="3301"/>
    <x v="1945"/>
    <s v="N/A"/>
    <x v="0"/>
    <x v="0"/>
    <x v="3523"/>
    <x v="0"/>
    <x v="0"/>
  </r>
  <r>
    <x v="3709"/>
    <x v="142"/>
    <x v="167"/>
    <x v="0"/>
    <x v="7"/>
    <x v="20"/>
    <x v="0"/>
    <x v="1635"/>
    <x v="1108"/>
    <d v="2016-08-07T00:00:00"/>
    <x v="3"/>
    <x v="7"/>
    <x v="3524"/>
    <x v="0"/>
    <x v="2"/>
  </r>
  <r>
    <x v="3710"/>
    <x v="42"/>
    <x v="267"/>
    <x v="0"/>
    <x v="2"/>
    <x v="6"/>
    <x v="0"/>
    <x v="3302"/>
    <x v="2027"/>
    <s v="N/A"/>
    <x v="1"/>
    <x v="1"/>
    <x v="3525"/>
    <x v="0"/>
    <x v="0"/>
  </r>
  <r>
    <x v="3711"/>
    <x v="442"/>
    <x v="180"/>
    <x v="1"/>
    <x v="5"/>
    <x v="21"/>
    <x v="0"/>
    <x v="3303"/>
    <x v="1615"/>
    <d v="2024-01-22T00:00:00"/>
    <x v="3"/>
    <x v="7"/>
    <x v="3526"/>
    <x v="0"/>
    <x v="2"/>
  </r>
  <r>
    <x v="3712"/>
    <x v="185"/>
    <x v="344"/>
    <x v="1"/>
    <x v="1"/>
    <x v="2"/>
    <x v="1"/>
    <x v="2242"/>
    <x v="1537"/>
    <s v="N/A"/>
    <x v="1"/>
    <x v="1"/>
    <x v="3527"/>
    <x v="0"/>
    <x v="2"/>
  </r>
  <r>
    <x v="3713"/>
    <x v="541"/>
    <x v="382"/>
    <x v="0"/>
    <x v="2"/>
    <x v="4"/>
    <x v="0"/>
    <x v="3304"/>
    <x v="1706"/>
    <d v="2021-01-17T00:00:00"/>
    <x v="4"/>
    <x v="6"/>
    <x v="3528"/>
    <x v="0"/>
    <x v="3"/>
  </r>
  <r>
    <x v="3714"/>
    <x v="247"/>
    <x v="336"/>
    <x v="0"/>
    <x v="2"/>
    <x v="4"/>
    <x v="0"/>
    <x v="3305"/>
    <x v="1391"/>
    <s v="N/A"/>
    <x v="0"/>
    <x v="0"/>
    <x v="3529"/>
    <x v="0"/>
    <x v="2"/>
  </r>
  <r>
    <x v="3715"/>
    <x v="245"/>
    <x v="433"/>
    <x v="1"/>
    <x v="2"/>
    <x v="4"/>
    <x v="2"/>
    <x v="3306"/>
    <x v="2088"/>
    <s v="N/A"/>
    <x v="3"/>
    <x v="4"/>
    <x v="3530"/>
    <x v="0"/>
    <x v="2"/>
  </r>
  <r>
    <x v="3716"/>
    <x v="19"/>
    <x v="466"/>
    <x v="1"/>
    <x v="2"/>
    <x v="9"/>
    <x v="2"/>
    <x v="3307"/>
    <x v="1244"/>
    <s v="N/A"/>
    <x v="3"/>
    <x v="17"/>
    <x v="3531"/>
    <x v="0"/>
    <x v="3"/>
  </r>
  <r>
    <x v="3717"/>
    <x v="233"/>
    <x v="204"/>
    <x v="0"/>
    <x v="2"/>
    <x v="9"/>
    <x v="1"/>
    <x v="3308"/>
    <x v="49"/>
    <s v="N/A"/>
    <x v="4"/>
    <x v="12"/>
    <x v="3532"/>
    <x v="0"/>
    <x v="0"/>
  </r>
  <r>
    <x v="3718"/>
    <x v="352"/>
    <x v="854"/>
    <x v="1"/>
    <x v="5"/>
    <x v="21"/>
    <x v="0"/>
    <x v="3309"/>
    <x v="739"/>
    <s v="N/A"/>
    <x v="0"/>
    <x v="0"/>
    <x v="3533"/>
    <x v="0"/>
    <x v="0"/>
  </r>
  <r>
    <x v="3719"/>
    <x v="62"/>
    <x v="418"/>
    <x v="1"/>
    <x v="2"/>
    <x v="6"/>
    <x v="1"/>
    <x v="237"/>
    <x v="2216"/>
    <s v="N/A"/>
    <x v="0"/>
    <x v="10"/>
    <x v="3534"/>
    <x v="0"/>
    <x v="0"/>
  </r>
  <r>
    <x v="3720"/>
    <x v="35"/>
    <x v="286"/>
    <x v="1"/>
    <x v="2"/>
    <x v="9"/>
    <x v="2"/>
    <x v="3310"/>
    <x v="504"/>
    <s v="N/A"/>
    <x v="3"/>
    <x v="17"/>
    <x v="3535"/>
    <x v="0"/>
    <x v="3"/>
  </r>
  <r>
    <x v="3721"/>
    <x v="16"/>
    <x v="855"/>
    <x v="1"/>
    <x v="2"/>
    <x v="6"/>
    <x v="0"/>
    <x v="3311"/>
    <x v="1497"/>
    <s v="N/A"/>
    <x v="0"/>
    <x v="0"/>
    <x v="3536"/>
    <x v="0"/>
    <x v="0"/>
  </r>
  <r>
    <x v="3722"/>
    <x v="27"/>
    <x v="14"/>
    <x v="1"/>
    <x v="2"/>
    <x v="4"/>
    <x v="1"/>
    <x v="3312"/>
    <x v="714"/>
    <s v="N/A"/>
    <x v="0"/>
    <x v="10"/>
    <x v="3537"/>
    <x v="0"/>
    <x v="0"/>
  </r>
  <r>
    <x v="3723"/>
    <x v="60"/>
    <x v="62"/>
    <x v="1"/>
    <x v="2"/>
    <x v="4"/>
    <x v="3"/>
    <x v="3313"/>
    <x v="872"/>
    <s v="N/A"/>
    <x v="3"/>
    <x v="17"/>
    <x v="3538"/>
    <x v="0"/>
    <x v="3"/>
  </r>
  <r>
    <x v="3724"/>
    <x v="307"/>
    <x v="548"/>
    <x v="1"/>
    <x v="2"/>
    <x v="4"/>
    <x v="2"/>
    <x v="3314"/>
    <x v="669"/>
    <s v="N/A"/>
    <x v="3"/>
    <x v="17"/>
    <x v="3539"/>
    <x v="0"/>
    <x v="3"/>
  </r>
  <r>
    <x v="3725"/>
    <x v="271"/>
    <x v="204"/>
    <x v="1"/>
    <x v="2"/>
    <x v="9"/>
    <x v="0"/>
    <x v="3315"/>
    <x v="485"/>
    <s v="N/A"/>
    <x v="1"/>
    <x v="2"/>
    <x v="3540"/>
    <x v="0"/>
    <x v="2"/>
  </r>
  <r>
    <x v="3726"/>
    <x v="233"/>
    <x v="433"/>
    <x v="1"/>
    <x v="5"/>
    <x v="21"/>
    <x v="0"/>
    <x v="3316"/>
    <x v="670"/>
    <s v="N/A"/>
    <x v="3"/>
    <x v="7"/>
    <x v="3541"/>
    <x v="0"/>
    <x v="2"/>
  </r>
  <r>
    <x v="3727"/>
    <x v="44"/>
    <x v="88"/>
    <x v="1"/>
    <x v="2"/>
    <x v="9"/>
    <x v="3"/>
    <x v="3317"/>
    <x v="1437"/>
    <s v="N/A"/>
    <x v="3"/>
    <x v="25"/>
    <x v="3542"/>
    <x v="0"/>
    <x v="1"/>
  </r>
  <r>
    <x v="3728"/>
    <x v="211"/>
    <x v="26"/>
    <x v="1"/>
    <x v="1"/>
    <x v="2"/>
    <x v="0"/>
    <x v="3318"/>
    <x v="2217"/>
    <s v="N/A"/>
    <x v="6"/>
    <x v="15"/>
    <x v="3543"/>
    <x v="0"/>
    <x v="0"/>
  </r>
  <r>
    <x v="3729"/>
    <x v="44"/>
    <x v="232"/>
    <x v="1"/>
    <x v="2"/>
    <x v="4"/>
    <x v="1"/>
    <x v="1670"/>
    <x v="1182"/>
    <s v="N/A"/>
    <x v="0"/>
    <x v="13"/>
    <x v="3544"/>
    <x v="0"/>
    <x v="1"/>
  </r>
  <r>
    <x v="3730"/>
    <x v="64"/>
    <x v="325"/>
    <x v="0"/>
    <x v="2"/>
    <x v="9"/>
    <x v="2"/>
    <x v="3319"/>
    <x v="2218"/>
    <s v="N/A"/>
    <x v="6"/>
    <x v="21"/>
    <x v="3545"/>
    <x v="0"/>
    <x v="2"/>
  </r>
  <r>
    <x v="3731"/>
    <x v="206"/>
    <x v="128"/>
    <x v="1"/>
    <x v="2"/>
    <x v="4"/>
    <x v="1"/>
    <x v="3320"/>
    <x v="2141"/>
    <d v="2023-10-23T00:00:00"/>
    <x v="1"/>
    <x v="1"/>
    <x v="3546"/>
    <x v="0"/>
    <x v="3"/>
  </r>
  <r>
    <x v="3732"/>
    <x v="78"/>
    <x v="412"/>
    <x v="0"/>
    <x v="2"/>
    <x v="4"/>
    <x v="2"/>
    <x v="3321"/>
    <x v="124"/>
    <s v="N/A"/>
    <x v="1"/>
    <x v="2"/>
    <x v="3547"/>
    <x v="0"/>
    <x v="0"/>
  </r>
  <r>
    <x v="3733"/>
    <x v="16"/>
    <x v="235"/>
    <x v="0"/>
    <x v="2"/>
    <x v="4"/>
    <x v="0"/>
    <x v="3322"/>
    <x v="1756"/>
    <s v="N/A"/>
    <x v="1"/>
    <x v="5"/>
    <x v="3548"/>
    <x v="0"/>
    <x v="0"/>
  </r>
  <r>
    <x v="3734"/>
    <x v="161"/>
    <x v="73"/>
    <x v="1"/>
    <x v="2"/>
    <x v="6"/>
    <x v="3"/>
    <x v="3323"/>
    <x v="530"/>
    <s v="N/A"/>
    <x v="3"/>
    <x v="17"/>
    <x v="3549"/>
    <x v="0"/>
    <x v="0"/>
  </r>
  <r>
    <x v="3735"/>
    <x v="52"/>
    <x v="152"/>
    <x v="1"/>
    <x v="2"/>
    <x v="4"/>
    <x v="2"/>
    <x v="3324"/>
    <x v="2219"/>
    <s v="N/A"/>
    <x v="6"/>
    <x v="15"/>
    <x v="3550"/>
    <x v="0"/>
    <x v="3"/>
  </r>
  <r>
    <x v="3736"/>
    <x v="97"/>
    <x v="221"/>
    <x v="1"/>
    <x v="3"/>
    <x v="18"/>
    <x v="0"/>
    <x v="3325"/>
    <x v="233"/>
    <s v="N/A"/>
    <x v="3"/>
    <x v="7"/>
    <x v="3551"/>
    <x v="0"/>
    <x v="0"/>
  </r>
  <r>
    <x v="3737"/>
    <x v="401"/>
    <x v="145"/>
    <x v="1"/>
    <x v="2"/>
    <x v="4"/>
    <x v="0"/>
    <x v="3326"/>
    <x v="554"/>
    <s v="N/A"/>
    <x v="5"/>
    <x v="11"/>
    <x v="3552"/>
    <x v="0"/>
    <x v="2"/>
  </r>
  <r>
    <x v="3738"/>
    <x v="19"/>
    <x v="269"/>
    <x v="1"/>
    <x v="2"/>
    <x v="4"/>
    <x v="0"/>
    <x v="3327"/>
    <x v="587"/>
    <s v="N/A"/>
    <x v="1"/>
    <x v="1"/>
    <x v="3553"/>
    <x v="0"/>
    <x v="0"/>
  </r>
  <r>
    <x v="3739"/>
    <x v="214"/>
    <x v="438"/>
    <x v="1"/>
    <x v="2"/>
    <x v="6"/>
    <x v="1"/>
    <x v="3328"/>
    <x v="1233"/>
    <s v="N/A"/>
    <x v="5"/>
    <x v="11"/>
    <x v="3554"/>
    <x v="0"/>
    <x v="1"/>
  </r>
  <r>
    <x v="3740"/>
    <x v="493"/>
    <x v="333"/>
    <x v="1"/>
    <x v="2"/>
    <x v="9"/>
    <x v="0"/>
    <x v="1155"/>
    <x v="1177"/>
    <s v="N/A"/>
    <x v="0"/>
    <x v="10"/>
    <x v="3555"/>
    <x v="0"/>
    <x v="1"/>
  </r>
  <r>
    <x v="3741"/>
    <x v="16"/>
    <x v="10"/>
    <x v="0"/>
    <x v="2"/>
    <x v="4"/>
    <x v="2"/>
    <x v="3329"/>
    <x v="2220"/>
    <d v="2022-08-28T00:00:00"/>
    <x v="6"/>
    <x v="21"/>
    <x v="3556"/>
    <x v="0"/>
    <x v="3"/>
  </r>
  <r>
    <x v="3742"/>
    <x v="221"/>
    <x v="171"/>
    <x v="1"/>
    <x v="2"/>
    <x v="4"/>
    <x v="1"/>
    <x v="3330"/>
    <x v="1858"/>
    <s v="N/A"/>
    <x v="0"/>
    <x v="10"/>
    <x v="3557"/>
    <x v="0"/>
    <x v="1"/>
  </r>
  <r>
    <x v="3743"/>
    <x v="309"/>
    <x v="508"/>
    <x v="1"/>
    <x v="1"/>
    <x v="1"/>
    <x v="0"/>
    <x v="3331"/>
    <x v="1798"/>
    <s v="N/A"/>
    <x v="6"/>
    <x v="19"/>
    <x v="3558"/>
    <x v="0"/>
    <x v="2"/>
  </r>
  <r>
    <x v="3744"/>
    <x v="97"/>
    <x v="588"/>
    <x v="1"/>
    <x v="2"/>
    <x v="4"/>
    <x v="0"/>
    <x v="3332"/>
    <x v="2221"/>
    <s v="N/A"/>
    <x v="1"/>
    <x v="5"/>
    <x v="3559"/>
    <x v="0"/>
    <x v="3"/>
  </r>
  <r>
    <x v="3745"/>
    <x v="214"/>
    <x v="498"/>
    <x v="0"/>
    <x v="1"/>
    <x v="2"/>
    <x v="1"/>
    <x v="3333"/>
    <x v="620"/>
    <s v="N/A"/>
    <x v="1"/>
    <x v="1"/>
    <x v="3560"/>
    <x v="0"/>
    <x v="0"/>
  </r>
  <r>
    <x v="3746"/>
    <x v="232"/>
    <x v="408"/>
    <x v="1"/>
    <x v="5"/>
    <x v="13"/>
    <x v="0"/>
    <x v="3334"/>
    <x v="2222"/>
    <s v="N/A"/>
    <x v="3"/>
    <x v="17"/>
    <x v="3561"/>
    <x v="0"/>
    <x v="2"/>
  </r>
  <r>
    <x v="3747"/>
    <x v="97"/>
    <x v="173"/>
    <x v="1"/>
    <x v="0"/>
    <x v="0"/>
    <x v="0"/>
    <x v="3335"/>
    <x v="2129"/>
    <s v="N/A"/>
    <x v="3"/>
    <x v="7"/>
    <x v="3562"/>
    <x v="0"/>
    <x v="0"/>
  </r>
  <r>
    <x v="3748"/>
    <x v="177"/>
    <x v="856"/>
    <x v="0"/>
    <x v="2"/>
    <x v="4"/>
    <x v="0"/>
    <x v="3336"/>
    <x v="787"/>
    <s v="N/A"/>
    <x v="3"/>
    <x v="7"/>
    <x v="3563"/>
    <x v="0"/>
    <x v="2"/>
  </r>
  <r>
    <x v="3749"/>
    <x v="136"/>
    <x v="17"/>
    <x v="1"/>
    <x v="2"/>
    <x v="9"/>
    <x v="2"/>
    <x v="1850"/>
    <x v="2223"/>
    <s v="N/A"/>
    <x v="1"/>
    <x v="2"/>
    <x v="3564"/>
    <x v="0"/>
    <x v="3"/>
  </r>
  <r>
    <x v="3750"/>
    <x v="158"/>
    <x v="26"/>
    <x v="1"/>
    <x v="6"/>
    <x v="11"/>
    <x v="2"/>
    <x v="3337"/>
    <x v="2088"/>
    <s v="N/A"/>
    <x v="6"/>
    <x v="15"/>
    <x v="3565"/>
    <x v="0"/>
    <x v="2"/>
  </r>
  <r>
    <x v="3751"/>
    <x v="23"/>
    <x v="45"/>
    <x v="1"/>
    <x v="2"/>
    <x v="4"/>
    <x v="0"/>
    <x v="3338"/>
    <x v="214"/>
    <d v="2023-11-02T00:00:00"/>
    <x v="3"/>
    <x v="17"/>
    <x v="3566"/>
    <x v="0"/>
    <x v="3"/>
  </r>
  <r>
    <x v="3752"/>
    <x v="48"/>
    <x v="27"/>
    <x v="1"/>
    <x v="5"/>
    <x v="21"/>
    <x v="0"/>
    <x v="3339"/>
    <x v="2224"/>
    <d v="2023-07-06T00:00:00"/>
    <x v="1"/>
    <x v="1"/>
    <x v="3567"/>
    <x v="0"/>
    <x v="3"/>
  </r>
  <r>
    <x v="3753"/>
    <x v="542"/>
    <x v="569"/>
    <x v="1"/>
    <x v="5"/>
    <x v="8"/>
    <x v="0"/>
    <x v="3340"/>
    <x v="1431"/>
    <s v="N/A"/>
    <x v="0"/>
    <x v="10"/>
    <x v="3568"/>
    <x v="0"/>
    <x v="2"/>
  </r>
  <r>
    <x v="3754"/>
    <x v="33"/>
    <x v="78"/>
    <x v="0"/>
    <x v="2"/>
    <x v="6"/>
    <x v="0"/>
    <x v="3341"/>
    <x v="2225"/>
    <s v="N/A"/>
    <x v="1"/>
    <x v="5"/>
    <x v="3569"/>
    <x v="0"/>
    <x v="3"/>
  </r>
  <r>
    <x v="3755"/>
    <x v="99"/>
    <x v="235"/>
    <x v="1"/>
    <x v="1"/>
    <x v="2"/>
    <x v="1"/>
    <x v="3165"/>
    <x v="2226"/>
    <s v="N/A"/>
    <x v="6"/>
    <x v="19"/>
    <x v="195"/>
    <x v="0"/>
    <x v="0"/>
  </r>
  <r>
    <x v="3756"/>
    <x v="206"/>
    <x v="430"/>
    <x v="0"/>
    <x v="3"/>
    <x v="5"/>
    <x v="1"/>
    <x v="3342"/>
    <x v="2227"/>
    <s v="N/A"/>
    <x v="4"/>
    <x v="12"/>
    <x v="3570"/>
    <x v="0"/>
    <x v="0"/>
  </r>
  <r>
    <x v="3757"/>
    <x v="6"/>
    <x v="350"/>
    <x v="0"/>
    <x v="2"/>
    <x v="4"/>
    <x v="0"/>
    <x v="3343"/>
    <x v="1221"/>
    <s v="N/A"/>
    <x v="0"/>
    <x v="10"/>
    <x v="3571"/>
    <x v="0"/>
    <x v="2"/>
  </r>
  <r>
    <x v="3758"/>
    <x v="18"/>
    <x v="117"/>
    <x v="1"/>
    <x v="2"/>
    <x v="4"/>
    <x v="0"/>
    <x v="3344"/>
    <x v="2228"/>
    <d v="2016-11-29T00:00:00"/>
    <x v="3"/>
    <x v="4"/>
    <x v="3572"/>
    <x v="0"/>
    <x v="2"/>
  </r>
  <r>
    <x v="3759"/>
    <x v="97"/>
    <x v="10"/>
    <x v="1"/>
    <x v="2"/>
    <x v="9"/>
    <x v="0"/>
    <x v="3345"/>
    <x v="1209"/>
    <s v="N/A"/>
    <x v="1"/>
    <x v="5"/>
    <x v="3573"/>
    <x v="0"/>
    <x v="2"/>
  </r>
  <r>
    <x v="3760"/>
    <x v="263"/>
    <x v="550"/>
    <x v="0"/>
    <x v="7"/>
    <x v="20"/>
    <x v="0"/>
    <x v="997"/>
    <x v="2229"/>
    <s v="N/A"/>
    <x v="1"/>
    <x v="5"/>
    <x v="3574"/>
    <x v="0"/>
    <x v="3"/>
  </r>
  <r>
    <x v="3761"/>
    <x v="106"/>
    <x v="754"/>
    <x v="1"/>
    <x v="2"/>
    <x v="9"/>
    <x v="0"/>
    <x v="3346"/>
    <x v="867"/>
    <s v="N/A"/>
    <x v="1"/>
    <x v="1"/>
    <x v="398"/>
    <x v="0"/>
    <x v="1"/>
  </r>
  <r>
    <x v="3762"/>
    <x v="154"/>
    <x v="535"/>
    <x v="0"/>
    <x v="2"/>
    <x v="9"/>
    <x v="0"/>
    <x v="3347"/>
    <x v="319"/>
    <s v="N/A"/>
    <x v="2"/>
    <x v="3"/>
    <x v="3575"/>
    <x v="0"/>
    <x v="0"/>
  </r>
  <r>
    <x v="3763"/>
    <x v="305"/>
    <x v="17"/>
    <x v="0"/>
    <x v="2"/>
    <x v="6"/>
    <x v="0"/>
    <x v="3348"/>
    <x v="2230"/>
    <s v="N/A"/>
    <x v="1"/>
    <x v="5"/>
    <x v="3576"/>
    <x v="0"/>
    <x v="2"/>
  </r>
  <r>
    <x v="3764"/>
    <x v="184"/>
    <x v="165"/>
    <x v="1"/>
    <x v="2"/>
    <x v="9"/>
    <x v="0"/>
    <x v="3349"/>
    <x v="1490"/>
    <s v="N/A"/>
    <x v="3"/>
    <x v="7"/>
    <x v="3577"/>
    <x v="0"/>
    <x v="0"/>
  </r>
  <r>
    <x v="3765"/>
    <x v="105"/>
    <x v="57"/>
    <x v="0"/>
    <x v="2"/>
    <x v="9"/>
    <x v="2"/>
    <x v="3350"/>
    <x v="1872"/>
    <s v="N/A"/>
    <x v="1"/>
    <x v="2"/>
    <x v="3578"/>
    <x v="0"/>
    <x v="3"/>
  </r>
  <r>
    <x v="3766"/>
    <x v="543"/>
    <x v="335"/>
    <x v="1"/>
    <x v="2"/>
    <x v="4"/>
    <x v="1"/>
    <x v="3351"/>
    <x v="2231"/>
    <s v="N/A"/>
    <x v="1"/>
    <x v="1"/>
    <x v="3579"/>
    <x v="0"/>
    <x v="1"/>
  </r>
  <r>
    <x v="3767"/>
    <x v="108"/>
    <x v="199"/>
    <x v="1"/>
    <x v="2"/>
    <x v="9"/>
    <x v="0"/>
    <x v="3352"/>
    <x v="762"/>
    <s v="N/A"/>
    <x v="4"/>
    <x v="6"/>
    <x v="3580"/>
    <x v="0"/>
    <x v="3"/>
  </r>
  <r>
    <x v="3768"/>
    <x v="64"/>
    <x v="313"/>
    <x v="0"/>
    <x v="2"/>
    <x v="6"/>
    <x v="0"/>
    <x v="3353"/>
    <x v="2232"/>
    <s v="N/A"/>
    <x v="3"/>
    <x v="17"/>
    <x v="3581"/>
    <x v="0"/>
    <x v="2"/>
  </r>
  <r>
    <x v="3769"/>
    <x v="474"/>
    <x v="312"/>
    <x v="0"/>
    <x v="2"/>
    <x v="4"/>
    <x v="2"/>
    <x v="3354"/>
    <x v="860"/>
    <s v="N/A"/>
    <x v="1"/>
    <x v="2"/>
    <x v="3582"/>
    <x v="0"/>
    <x v="3"/>
  </r>
  <r>
    <x v="3770"/>
    <x v="359"/>
    <x v="857"/>
    <x v="0"/>
    <x v="1"/>
    <x v="1"/>
    <x v="3"/>
    <x v="3355"/>
    <x v="1688"/>
    <s v="N/A"/>
    <x v="3"/>
    <x v="4"/>
    <x v="3583"/>
    <x v="0"/>
    <x v="0"/>
  </r>
  <r>
    <x v="3771"/>
    <x v="28"/>
    <x v="441"/>
    <x v="1"/>
    <x v="3"/>
    <x v="5"/>
    <x v="1"/>
    <x v="3356"/>
    <x v="1388"/>
    <s v="N/A"/>
    <x v="0"/>
    <x v="13"/>
    <x v="3584"/>
    <x v="0"/>
    <x v="0"/>
  </r>
  <r>
    <x v="3772"/>
    <x v="50"/>
    <x v="580"/>
    <x v="0"/>
    <x v="2"/>
    <x v="6"/>
    <x v="0"/>
    <x v="1513"/>
    <x v="2233"/>
    <s v="N/A"/>
    <x v="0"/>
    <x v="10"/>
    <x v="3585"/>
    <x v="0"/>
    <x v="0"/>
  </r>
  <r>
    <x v="3773"/>
    <x v="64"/>
    <x v="333"/>
    <x v="1"/>
    <x v="3"/>
    <x v="22"/>
    <x v="0"/>
    <x v="3357"/>
    <x v="2165"/>
    <s v="N/A"/>
    <x v="6"/>
    <x v="19"/>
    <x v="3586"/>
    <x v="0"/>
    <x v="2"/>
  </r>
  <r>
    <x v="3774"/>
    <x v="37"/>
    <x v="724"/>
    <x v="0"/>
    <x v="0"/>
    <x v="12"/>
    <x v="1"/>
    <x v="140"/>
    <x v="92"/>
    <s v="N/A"/>
    <x v="0"/>
    <x v="13"/>
    <x v="3587"/>
    <x v="0"/>
    <x v="0"/>
  </r>
  <r>
    <x v="3775"/>
    <x v="48"/>
    <x v="10"/>
    <x v="0"/>
    <x v="3"/>
    <x v="18"/>
    <x v="2"/>
    <x v="3358"/>
    <x v="2234"/>
    <d v="2024-04-24T00:00:00"/>
    <x v="3"/>
    <x v="25"/>
    <x v="3588"/>
    <x v="0"/>
    <x v="2"/>
  </r>
  <r>
    <x v="3776"/>
    <x v="239"/>
    <x v="715"/>
    <x v="0"/>
    <x v="2"/>
    <x v="6"/>
    <x v="2"/>
    <x v="3359"/>
    <x v="2027"/>
    <s v="N/A"/>
    <x v="6"/>
    <x v="15"/>
    <x v="3589"/>
    <x v="0"/>
    <x v="2"/>
  </r>
  <r>
    <x v="3777"/>
    <x v="289"/>
    <x v="96"/>
    <x v="1"/>
    <x v="2"/>
    <x v="6"/>
    <x v="0"/>
    <x v="3360"/>
    <x v="177"/>
    <s v="N/A"/>
    <x v="4"/>
    <x v="6"/>
    <x v="3590"/>
    <x v="0"/>
    <x v="3"/>
  </r>
  <r>
    <x v="3778"/>
    <x v="11"/>
    <x v="446"/>
    <x v="1"/>
    <x v="2"/>
    <x v="6"/>
    <x v="0"/>
    <x v="3361"/>
    <x v="2235"/>
    <s v="N/A"/>
    <x v="6"/>
    <x v="15"/>
    <x v="3591"/>
    <x v="0"/>
    <x v="3"/>
  </r>
  <r>
    <x v="3779"/>
    <x v="115"/>
    <x v="135"/>
    <x v="0"/>
    <x v="3"/>
    <x v="5"/>
    <x v="0"/>
    <x v="3362"/>
    <x v="2236"/>
    <s v="N/A"/>
    <x v="0"/>
    <x v="23"/>
    <x v="3592"/>
    <x v="0"/>
    <x v="1"/>
  </r>
  <r>
    <x v="3780"/>
    <x v="287"/>
    <x v="76"/>
    <x v="0"/>
    <x v="5"/>
    <x v="13"/>
    <x v="2"/>
    <x v="3363"/>
    <x v="599"/>
    <s v="N/A"/>
    <x v="1"/>
    <x v="18"/>
    <x v="3593"/>
    <x v="0"/>
    <x v="3"/>
  </r>
  <r>
    <x v="3781"/>
    <x v="33"/>
    <x v="45"/>
    <x v="0"/>
    <x v="2"/>
    <x v="6"/>
    <x v="1"/>
    <x v="3364"/>
    <x v="315"/>
    <s v="N/A"/>
    <x v="1"/>
    <x v="1"/>
    <x v="3594"/>
    <x v="0"/>
    <x v="0"/>
  </r>
  <r>
    <x v="3782"/>
    <x v="508"/>
    <x v="333"/>
    <x v="0"/>
    <x v="2"/>
    <x v="6"/>
    <x v="0"/>
    <x v="3365"/>
    <x v="2237"/>
    <s v="N/A"/>
    <x v="6"/>
    <x v="21"/>
    <x v="3595"/>
    <x v="0"/>
    <x v="2"/>
  </r>
  <r>
    <x v="3783"/>
    <x v="544"/>
    <x v="114"/>
    <x v="1"/>
    <x v="2"/>
    <x v="9"/>
    <x v="0"/>
    <x v="239"/>
    <x v="2238"/>
    <s v="N/A"/>
    <x v="0"/>
    <x v="0"/>
    <x v="3596"/>
    <x v="0"/>
    <x v="2"/>
  </r>
  <r>
    <x v="3784"/>
    <x v="207"/>
    <x v="62"/>
    <x v="0"/>
    <x v="2"/>
    <x v="9"/>
    <x v="1"/>
    <x v="3366"/>
    <x v="2239"/>
    <s v="N/A"/>
    <x v="0"/>
    <x v="13"/>
    <x v="3597"/>
    <x v="0"/>
    <x v="1"/>
  </r>
  <r>
    <x v="3785"/>
    <x v="292"/>
    <x v="456"/>
    <x v="1"/>
    <x v="2"/>
    <x v="9"/>
    <x v="1"/>
    <x v="3367"/>
    <x v="540"/>
    <s v="N/A"/>
    <x v="1"/>
    <x v="1"/>
    <x v="3598"/>
    <x v="0"/>
    <x v="0"/>
  </r>
  <r>
    <x v="3786"/>
    <x v="123"/>
    <x v="122"/>
    <x v="0"/>
    <x v="2"/>
    <x v="9"/>
    <x v="0"/>
    <x v="1511"/>
    <x v="1615"/>
    <s v="N/A"/>
    <x v="6"/>
    <x v="21"/>
    <x v="3599"/>
    <x v="0"/>
    <x v="2"/>
  </r>
  <r>
    <x v="3787"/>
    <x v="23"/>
    <x v="252"/>
    <x v="1"/>
    <x v="2"/>
    <x v="6"/>
    <x v="0"/>
    <x v="3368"/>
    <x v="1344"/>
    <s v="N/A"/>
    <x v="3"/>
    <x v="7"/>
    <x v="3600"/>
    <x v="0"/>
    <x v="2"/>
  </r>
  <r>
    <x v="3788"/>
    <x v="54"/>
    <x v="306"/>
    <x v="1"/>
    <x v="2"/>
    <x v="4"/>
    <x v="2"/>
    <x v="3369"/>
    <x v="398"/>
    <d v="2023-09-02T00:00:00"/>
    <x v="3"/>
    <x v="17"/>
    <x v="3601"/>
    <x v="0"/>
    <x v="3"/>
  </r>
  <r>
    <x v="3789"/>
    <x v="27"/>
    <x v="57"/>
    <x v="1"/>
    <x v="2"/>
    <x v="9"/>
    <x v="2"/>
    <x v="3370"/>
    <x v="2240"/>
    <s v="N/A"/>
    <x v="6"/>
    <x v="15"/>
    <x v="3602"/>
    <x v="0"/>
    <x v="2"/>
  </r>
  <r>
    <x v="3790"/>
    <x v="545"/>
    <x v="191"/>
    <x v="0"/>
    <x v="0"/>
    <x v="23"/>
    <x v="1"/>
    <x v="3371"/>
    <x v="9"/>
    <s v="N/A"/>
    <x v="0"/>
    <x v="13"/>
    <x v="3603"/>
    <x v="0"/>
    <x v="0"/>
  </r>
  <r>
    <x v="3791"/>
    <x v="52"/>
    <x v="117"/>
    <x v="0"/>
    <x v="3"/>
    <x v="22"/>
    <x v="1"/>
    <x v="3372"/>
    <x v="1063"/>
    <s v="N/A"/>
    <x v="0"/>
    <x v="10"/>
    <x v="3604"/>
    <x v="0"/>
    <x v="0"/>
  </r>
  <r>
    <x v="3792"/>
    <x v="413"/>
    <x v="36"/>
    <x v="0"/>
    <x v="2"/>
    <x v="4"/>
    <x v="0"/>
    <x v="767"/>
    <x v="1428"/>
    <d v="2020-02-17T00:00:00"/>
    <x v="0"/>
    <x v="0"/>
    <x v="3605"/>
    <x v="0"/>
    <x v="2"/>
  </r>
  <r>
    <x v="3793"/>
    <x v="209"/>
    <x v="82"/>
    <x v="1"/>
    <x v="2"/>
    <x v="4"/>
    <x v="0"/>
    <x v="3373"/>
    <x v="1922"/>
    <d v="2020-01-08T00:00:00"/>
    <x v="1"/>
    <x v="1"/>
    <x v="3606"/>
    <x v="0"/>
    <x v="2"/>
  </r>
  <r>
    <x v="3794"/>
    <x v="340"/>
    <x v="601"/>
    <x v="1"/>
    <x v="1"/>
    <x v="3"/>
    <x v="0"/>
    <x v="3374"/>
    <x v="572"/>
    <s v="N/A"/>
    <x v="3"/>
    <x v="7"/>
    <x v="3607"/>
    <x v="0"/>
    <x v="1"/>
  </r>
  <r>
    <x v="3795"/>
    <x v="60"/>
    <x v="290"/>
    <x v="1"/>
    <x v="2"/>
    <x v="9"/>
    <x v="0"/>
    <x v="3375"/>
    <x v="2241"/>
    <s v="N/A"/>
    <x v="3"/>
    <x v="7"/>
    <x v="3608"/>
    <x v="0"/>
    <x v="2"/>
  </r>
  <r>
    <x v="3796"/>
    <x v="10"/>
    <x v="353"/>
    <x v="1"/>
    <x v="2"/>
    <x v="6"/>
    <x v="0"/>
    <x v="3376"/>
    <x v="723"/>
    <s v="N/A"/>
    <x v="1"/>
    <x v="5"/>
    <x v="3609"/>
    <x v="0"/>
    <x v="2"/>
  </r>
  <r>
    <x v="3797"/>
    <x v="44"/>
    <x v="114"/>
    <x v="0"/>
    <x v="1"/>
    <x v="1"/>
    <x v="0"/>
    <x v="3377"/>
    <x v="2242"/>
    <s v="N/A"/>
    <x v="0"/>
    <x v="13"/>
    <x v="3610"/>
    <x v="0"/>
    <x v="0"/>
  </r>
  <r>
    <x v="3798"/>
    <x v="245"/>
    <x v="10"/>
    <x v="0"/>
    <x v="1"/>
    <x v="1"/>
    <x v="0"/>
    <x v="3056"/>
    <x v="445"/>
    <s v="N/A"/>
    <x v="6"/>
    <x v="19"/>
    <x v="3611"/>
    <x v="0"/>
    <x v="3"/>
  </r>
  <r>
    <x v="3799"/>
    <x v="262"/>
    <x v="702"/>
    <x v="0"/>
    <x v="2"/>
    <x v="9"/>
    <x v="1"/>
    <x v="3378"/>
    <x v="2224"/>
    <s v="N/A"/>
    <x v="6"/>
    <x v="19"/>
    <x v="3612"/>
    <x v="0"/>
    <x v="1"/>
  </r>
  <r>
    <x v="3800"/>
    <x v="55"/>
    <x v="504"/>
    <x v="0"/>
    <x v="2"/>
    <x v="6"/>
    <x v="0"/>
    <x v="3379"/>
    <x v="2243"/>
    <s v="N/A"/>
    <x v="1"/>
    <x v="5"/>
    <x v="3613"/>
    <x v="0"/>
    <x v="2"/>
  </r>
  <r>
    <x v="3801"/>
    <x v="68"/>
    <x v="102"/>
    <x v="1"/>
    <x v="2"/>
    <x v="4"/>
    <x v="0"/>
    <x v="3380"/>
    <x v="1020"/>
    <d v="2018-06-10T00:00:00"/>
    <x v="1"/>
    <x v="1"/>
    <x v="2740"/>
    <x v="0"/>
    <x v="2"/>
  </r>
  <r>
    <x v="3802"/>
    <x v="273"/>
    <x v="782"/>
    <x v="1"/>
    <x v="5"/>
    <x v="13"/>
    <x v="0"/>
    <x v="3381"/>
    <x v="2244"/>
    <s v="N/A"/>
    <x v="3"/>
    <x v="17"/>
    <x v="3614"/>
    <x v="0"/>
    <x v="2"/>
  </r>
  <r>
    <x v="3803"/>
    <x v="107"/>
    <x v="69"/>
    <x v="1"/>
    <x v="3"/>
    <x v="5"/>
    <x v="1"/>
    <x v="3382"/>
    <x v="2245"/>
    <s v="N/A"/>
    <x v="0"/>
    <x v="10"/>
    <x v="3615"/>
    <x v="0"/>
    <x v="3"/>
  </r>
  <r>
    <x v="3804"/>
    <x v="213"/>
    <x v="10"/>
    <x v="1"/>
    <x v="2"/>
    <x v="4"/>
    <x v="0"/>
    <x v="3383"/>
    <x v="934"/>
    <s v="N/A"/>
    <x v="3"/>
    <x v="7"/>
    <x v="3616"/>
    <x v="0"/>
    <x v="2"/>
  </r>
  <r>
    <x v="3805"/>
    <x v="100"/>
    <x v="337"/>
    <x v="1"/>
    <x v="2"/>
    <x v="4"/>
    <x v="0"/>
    <x v="2089"/>
    <x v="665"/>
    <d v="2018-11-11T00:00:00"/>
    <x v="3"/>
    <x v="7"/>
    <x v="3617"/>
    <x v="0"/>
    <x v="1"/>
  </r>
  <r>
    <x v="3806"/>
    <x v="150"/>
    <x v="176"/>
    <x v="1"/>
    <x v="2"/>
    <x v="9"/>
    <x v="1"/>
    <x v="3384"/>
    <x v="449"/>
    <s v="N/A"/>
    <x v="0"/>
    <x v="0"/>
    <x v="3618"/>
    <x v="0"/>
    <x v="3"/>
  </r>
  <r>
    <x v="3807"/>
    <x v="320"/>
    <x v="335"/>
    <x v="0"/>
    <x v="7"/>
    <x v="20"/>
    <x v="1"/>
    <x v="3385"/>
    <x v="2246"/>
    <s v="N/A"/>
    <x v="0"/>
    <x v="13"/>
    <x v="3619"/>
    <x v="0"/>
    <x v="1"/>
  </r>
  <r>
    <x v="3808"/>
    <x v="52"/>
    <x v="191"/>
    <x v="0"/>
    <x v="0"/>
    <x v="12"/>
    <x v="1"/>
    <x v="3386"/>
    <x v="841"/>
    <s v="N/A"/>
    <x v="6"/>
    <x v="19"/>
    <x v="3620"/>
    <x v="0"/>
    <x v="0"/>
  </r>
  <r>
    <x v="3809"/>
    <x v="355"/>
    <x v="141"/>
    <x v="0"/>
    <x v="0"/>
    <x v="23"/>
    <x v="0"/>
    <x v="3387"/>
    <x v="2016"/>
    <s v="N/A"/>
    <x v="4"/>
    <x v="6"/>
    <x v="3621"/>
    <x v="0"/>
    <x v="0"/>
  </r>
  <r>
    <x v="3810"/>
    <x v="133"/>
    <x v="55"/>
    <x v="0"/>
    <x v="2"/>
    <x v="4"/>
    <x v="0"/>
    <x v="3388"/>
    <x v="1188"/>
    <s v="N/A"/>
    <x v="1"/>
    <x v="5"/>
    <x v="1664"/>
    <x v="0"/>
    <x v="2"/>
  </r>
  <r>
    <x v="3811"/>
    <x v="14"/>
    <x v="379"/>
    <x v="1"/>
    <x v="2"/>
    <x v="9"/>
    <x v="0"/>
    <x v="3389"/>
    <x v="2247"/>
    <s v="N/A"/>
    <x v="3"/>
    <x v="4"/>
    <x v="3622"/>
    <x v="0"/>
    <x v="2"/>
  </r>
  <r>
    <x v="3812"/>
    <x v="24"/>
    <x v="122"/>
    <x v="0"/>
    <x v="2"/>
    <x v="4"/>
    <x v="1"/>
    <x v="592"/>
    <x v="2046"/>
    <s v="N/A"/>
    <x v="0"/>
    <x v="0"/>
    <x v="3623"/>
    <x v="0"/>
    <x v="0"/>
  </r>
  <r>
    <x v="3813"/>
    <x v="342"/>
    <x v="62"/>
    <x v="1"/>
    <x v="2"/>
    <x v="9"/>
    <x v="1"/>
    <x v="3390"/>
    <x v="464"/>
    <s v="N/A"/>
    <x v="1"/>
    <x v="1"/>
    <x v="3624"/>
    <x v="0"/>
    <x v="2"/>
  </r>
  <r>
    <x v="3814"/>
    <x v="526"/>
    <x v="100"/>
    <x v="1"/>
    <x v="4"/>
    <x v="17"/>
    <x v="0"/>
    <x v="1043"/>
    <x v="1322"/>
    <s v="N/A"/>
    <x v="2"/>
    <x v="9"/>
    <x v="3625"/>
    <x v="0"/>
    <x v="1"/>
  </r>
  <r>
    <x v="3815"/>
    <x v="172"/>
    <x v="519"/>
    <x v="1"/>
    <x v="2"/>
    <x v="9"/>
    <x v="0"/>
    <x v="3391"/>
    <x v="1239"/>
    <s v="N/A"/>
    <x v="6"/>
    <x v="15"/>
    <x v="3626"/>
    <x v="0"/>
    <x v="2"/>
  </r>
  <r>
    <x v="3816"/>
    <x v="239"/>
    <x v="5"/>
    <x v="0"/>
    <x v="2"/>
    <x v="6"/>
    <x v="2"/>
    <x v="3392"/>
    <x v="780"/>
    <s v="N/A"/>
    <x v="3"/>
    <x v="17"/>
    <x v="3627"/>
    <x v="0"/>
    <x v="2"/>
  </r>
  <r>
    <x v="3817"/>
    <x v="53"/>
    <x v="329"/>
    <x v="1"/>
    <x v="2"/>
    <x v="4"/>
    <x v="0"/>
    <x v="3393"/>
    <x v="1031"/>
    <d v="2018-04-05T00:00:00"/>
    <x v="3"/>
    <x v="7"/>
    <x v="3628"/>
    <x v="0"/>
    <x v="2"/>
  </r>
  <r>
    <x v="3818"/>
    <x v="105"/>
    <x v="858"/>
    <x v="0"/>
    <x v="2"/>
    <x v="4"/>
    <x v="0"/>
    <x v="3394"/>
    <x v="1988"/>
    <s v="N/A"/>
    <x v="3"/>
    <x v="17"/>
    <x v="3629"/>
    <x v="0"/>
    <x v="2"/>
  </r>
  <r>
    <x v="3819"/>
    <x v="60"/>
    <x v="62"/>
    <x v="1"/>
    <x v="2"/>
    <x v="6"/>
    <x v="1"/>
    <x v="909"/>
    <x v="2248"/>
    <s v="N/A"/>
    <x v="1"/>
    <x v="1"/>
    <x v="3630"/>
    <x v="0"/>
    <x v="2"/>
  </r>
  <r>
    <x v="3820"/>
    <x v="48"/>
    <x v="729"/>
    <x v="1"/>
    <x v="2"/>
    <x v="9"/>
    <x v="2"/>
    <x v="3395"/>
    <x v="2249"/>
    <s v="N/A"/>
    <x v="3"/>
    <x v="4"/>
    <x v="3631"/>
    <x v="0"/>
    <x v="1"/>
  </r>
  <r>
    <x v="3821"/>
    <x v="115"/>
    <x v="647"/>
    <x v="1"/>
    <x v="2"/>
    <x v="6"/>
    <x v="0"/>
    <x v="3396"/>
    <x v="2250"/>
    <s v="N/A"/>
    <x v="1"/>
    <x v="5"/>
    <x v="3632"/>
    <x v="0"/>
    <x v="0"/>
  </r>
  <r>
    <x v="3822"/>
    <x v="306"/>
    <x v="654"/>
    <x v="0"/>
    <x v="1"/>
    <x v="1"/>
    <x v="0"/>
    <x v="3397"/>
    <x v="2047"/>
    <s v="N/A"/>
    <x v="5"/>
    <x v="11"/>
    <x v="3633"/>
    <x v="0"/>
    <x v="2"/>
  </r>
  <r>
    <x v="3823"/>
    <x v="301"/>
    <x v="557"/>
    <x v="1"/>
    <x v="2"/>
    <x v="4"/>
    <x v="0"/>
    <x v="315"/>
    <x v="964"/>
    <d v="2023-08-10T00:00:00"/>
    <x v="4"/>
    <x v="8"/>
    <x v="3634"/>
    <x v="0"/>
    <x v="3"/>
  </r>
  <r>
    <x v="3824"/>
    <x v="435"/>
    <x v="530"/>
    <x v="1"/>
    <x v="2"/>
    <x v="9"/>
    <x v="3"/>
    <x v="3398"/>
    <x v="1"/>
    <s v="N/A"/>
    <x v="3"/>
    <x v="17"/>
    <x v="3635"/>
    <x v="0"/>
    <x v="2"/>
  </r>
  <r>
    <x v="3825"/>
    <x v="35"/>
    <x v="307"/>
    <x v="1"/>
    <x v="2"/>
    <x v="4"/>
    <x v="0"/>
    <x v="3399"/>
    <x v="1112"/>
    <s v="N/A"/>
    <x v="0"/>
    <x v="13"/>
    <x v="3636"/>
    <x v="0"/>
    <x v="2"/>
  </r>
  <r>
    <x v="3826"/>
    <x v="44"/>
    <x v="434"/>
    <x v="1"/>
    <x v="2"/>
    <x v="9"/>
    <x v="0"/>
    <x v="3400"/>
    <x v="2133"/>
    <s v="N/A"/>
    <x v="1"/>
    <x v="1"/>
    <x v="1948"/>
    <x v="0"/>
    <x v="2"/>
  </r>
  <r>
    <x v="3827"/>
    <x v="350"/>
    <x v="689"/>
    <x v="0"/>
    <x v="2"/>
    <x v="4"/>
    <x v="0"/>
    <x v="3401"/>
    <x v="2251"/>
    <s v="N/A"/>
    <x v="1"/>
    <x v="5"/>
    <x v="3637"/>
    <x v="0"/>
    <x v="2"/>
  </r>
  <r>
    <x v="3828"/>
    <x v="38"/>
    <x v="401"/>
    <x v="0"/>
    <x v="5"/>
    <x v="21"/>
    <x v="2"/>
    <x v="3402"/>
    <x v="2252"/>
    <d v="2024-08-12T00:00:00"/>
    <x v="3"/>
    <x v="17"/>
    <x v="3638"/>
    <x v="0"/>
    <x v="2"/>
  </r>
  <r>
    <x v="3829"/>
    <x v="64"/>
    <x v="514"/>
    <x v="0"/>
    <x v="2"/>
    <x v="9"/>
    <x v="1"/>
    <x v="3403"/>
    <x v="2001"/>
    <s v="N/A"/>
    <x v="4"/>
    <x v="8"/>
    <x v="3413"/>
    <x v="0"/>
    <x v="1"/>
  </r>
  <r>
    <x v="3830"/>
    <x v="38"/>
    <x v="652"/>
    <x v="1"/>
    <x v="7"/>
    <x v="16"/>
    <x v="1"/>
    <x v="3404"/>
    <x v="1361"/>
    <s v="N/A"/>
    <x v="0"/>
    <x v="10"/>
    <x v="3639"/>
    <x v="0"/>
    <x v="3"/>
  </r>
  <r>
    <x v="3831"/>
    <x v="341"/>
    <x v="572"/>
    <x v="1"/>
    <x v="2"/>
    <x v="4"/>
    <x v="2"/>
    <x v="3405"/>
    <x v="2253"/>
    <s v="N/A"/>
    <x v="0"/>
    <x v="23"/>
    <x v="3640"/>
    <x v="0"/>
    <x v="0"/>
  </r>
  <r>
    <x v="3832"/>
    <x v="109"/>
    <x v="859"/>
    <x v="0"/>
    <x v="2"/>
    <x v="6"/>
    <x v="3"/>
    <x v="3406"/>
    <x v="427"/>
    <s v="N/A"/>
    <x v="3"/>
    <x v="25"/>
    <x v="3641"/>
    <x v="0"/>
    <x v="3"/>
  </r>
  <r>
    <x v="3833"/>
    <x v="33"/>
    <x v="180"/>
    <x v="0"/>
    <x v="1"/>
    <x v="2"/>
    <x v="0"/>
    <x v="3407"/>
    <x v="944"/>
    <s v="N/A"/>
    <x v="0"/>
    <x v="0"/>
    <x v="3642"/>
    <x v="0"/>
    <x v="2"/>
  </r>
  <r>
    <x v="3834"/>
    <x v="106"/>
    <x v="451"/>
    <x v="0"/>
    <x v="3"/>
    <x v="5"/>
    <x v="2"/>
    <x v="3408"/>
    <x v="197"/>
    <s v="N/A"/>
    <x v="4"/>
    <x v="22"/>
    <x v="3643"/>
    <x v="0"/>
    <x v="1"/>
  </r>
  <r>
    <x v="3835"/>
    <x v="3"/>
    <x v="12"/>
    <x v="0"/>
    <x v="2"/>
    <x v="9"/>
    <x v="0"/>
    <x v="3409"/>
    <x v="2254"/>
    <s v="N/A"/>
    <x v="1"/>
    <x v="5"/>
    <x v="3644"/>
    <x v="0"/>
    <x v="0"/>
  </r>
  <r>
    <x v="3836"/>
    <x v="395"/>
    <x v="683"/>
    <x v="0"/>
    <x v="2"/>
    <x v="4"/>
    <x v="0"/>
    <x v="3410"/>
    <x v="2255"/>
    <s v="N/A"/>
    <x v="1"/>
    <x v="5"/>
    <x v="3645"/>
    <x v="0"/>
    <x v="0"/>
  </r>
  <r>
    <x v="3837"/>
    <x v="25"/>
    <x v="135"/>
    <x v="1"/>
    <x v="2"/>
    <x v="9"/>
    <x v="2"/>
    <x v="3411"/>
    <x v="2256"/>
    <s v="N/A"/>
    <x v="1"/>
    <x v="18"/>
    <x v="3646"/>
    <x v="0"/>
    <x v="0"/>
  </r>
  <r>
    <x v="3838"/>
    <x v="125"/>
    <x v="76"/>
    <x v="0"/>
    <x v="2"/>
    <x v="6"/>
    <x v="2"/>
    <x v="3412"/>
    <x v="1746"/>
    <s v="N/A"/>
    <x v="3"/>
    <x v="4"/>
    <x v="3647"/>
    <x v="0"/>
    <x v="2"/>
  </r>
  <r>
    <x v="3839"/>
    <x v="16"/>
    <x v="236"/>
    <x v="1"/>
    <x v="7"/>
    <x v="16"/>
    <x v="0"/>
    <x v="3413"/>
    <x v="814"/>
    <s v="N/A"/>
    <x v="3"/>
    <x v="7"/>
    <x v="1816"/>
    <x v="0"/>
    <x v="0"/>
  </r>
  <r>
    <x v="3840"/>
    <x v="252"/>
    <x v="329"/>
    <x v="0"/>
    <x v="2"/>
    <x v="9"/>
    <x v="1"/>
    <x v="3414"/>
    <x v="1149"/>
    <s v="N/A"/>
    <x v="4"/>
    <x v="12"/>
    <x v="3648"/>
    <x v="0"/>
    <x v="2"/>
  </r>
  <r>
    <x v="3841"/>
    <x v="35"/>
    <x v="333"/>
    <x v="0"/>
    <x v="1"/>
    <x v="3"/>
    <x v="0"/>
    <x v="3415"/>
    <x v="2257"/>
    <s v="N/A"/>
    <x v="3"/>
    <x v="4"/>
    <x v="3649"/>
    <x v="0"/>
    <x v="0"/>
  </r>
  <r>
    <x v="3842"/>
    <x v="252"/>
    <x v="691"/>
    <x v="0"/>
    <x v="2"/>
    <x v="9"/>
    <x v="0"/>
    <x v="3416"/>
    <x v="2258"/>
    <s v="N/A"/>
    <x v="3"/>
    <x v="4"/>
    <x v="3650"/>
    <x v="0"/>
    <x v="2"/>
  </r>
  <r>
    <x v="3843"/>
    <x v="230"/>
    <x v="79"/>
    <x v="1"/>
    <x v="2"/>
    <x v="4"/>
    <x v="0"/>
    <x v="3417"/>
    <x v="505"/>
    <s v="N/A"/>
    <x v="3"/>
    <x v="7"/>
    <x v="3651"/>
    <x v="0"/>
    <x v="3"/>
  </r>
  <r>
    <x v="3844"/>
    <x v="32"/>
    <x v="140"/>
    <x v="0"/>
    <x v="2"/>
    <x v="4"/>
    <x v="2"/>
    <x v="3418"/>
    <x v="2259"/>
    <s v="N/A"/>
    <x v="6"/>
    <x v="15"/>
    <x v="3652"/>
    <x v="0"/>
    <x v="2"/>
  </r>
  <r>
    <x v="3845"/>
    <x v="177"/>
    <x v="349"/>
    <x v="1"/>
    <x v="2"/>
    <x v="9"/>
    <x v="0"/>
    <x v="3419"/>
    <x v="2260"/>
    <s v="N/A"/>
    <x v="6"/>
    <x v="19"/>
    <x v="3653"/>
    <x v="0"/>
    <x v="2"/>
  </r>
  <r>
    <x v="3846"/>
    <x v="309"/>
    <x v="126"/>
    <x v="1"/>
    <x v="5"/>
    <x v="13"/>
    <x v="0"/>
    <x v="3420"/>
    <x v="2261"/>
    <s v="N/A"/>
    <x v="6"/>
    <x v="19"/>
    <x v="3654"/>
    <x v="0"/>
    <x v="2"/>
  </r>
  <r>
    <x v="3847"/>
    <x v="23"/>
    <x v="500"/>
    <x v="1"/>
    <x v="2"/>
    <x v="9"/>
    <x v="2"/>
    <x v="3421"/>
    <x v="2262"/>
    <s v="N/A"/>
    <x v="1"/>
    <x v="2"/>
    <x v="3655"/>
    <x v="0"/>
    <x v="3"/>
  </r>
  <r>
    <x v="3848"/>
    <x v="184"/>
    <x v="512"/>
    <x v="0"/>
    <x v="1"/>
    <x v="1"/>
    <x v="3"/>
    <x v="3422"/>
    <x v="264"/>
    <s v="N/A"/>
    <x v="3"/>
    <x v="17"/>
    <x v="3656"/>
    <x v="0"/>
    <x v="3"/>
  </r>
  <r>
    <x v="3849"/>
    <x v="18"/>
    <x v="45"/>
    <x v="1"/>
    <x v="2"/>
    <x v="4"/>
    <x v="2"/>
    <x v="293"/>
    <x v="1774"/>
    <d v="2022-03-29T00:00:00"/>
    <x v="6"/>
    <x v="15"/>
    <x v="3657"/>
    <x v="0"/>
    <x v="2"/>
  </r>
  <r>
    <x v="3850"/>
    <x v="184"/>
    <x v="860"/>
    <x v="0"/>
    <x v="2"/>
    <x v="4"/>
    <x v="1"/>
    <x v="3423"/>
    <x v="2263"/>
    <s v="N/A"/>
    <x v="4"/>
    <x v="8"/>
    <x v="3658"/>
    <x v="0"/>
    <x v="1"/>
  </r>
  <r>
    <x v="3851"/>
    <x v="168"/>
    <x v="179"/>
    <x v="1"/>
    <x v="2"/>
    <x v="6"/>
    <x v="1"/>
    <x v="3424"/>
    <x v="1367"/>
    <s v="N/A"/>
    <x v="1"/>
    <x v="1"/>
    <x v="3659"/>
    <x v="0"/>
    <x v="1"/>
  </r>
  <r>
    <x v="3852"/>
    <x v="35"/>
    <x v="697"/>
    <x v="1"/>
    <x v="2"/>
    <x v="4"/>
    <x v="0"/>
    <x v="3082"/>
    <x v="255"/>
    <s v="N/A"/>
    <x v="3"/>
    <x v="7"/>
    <x v="3660"/>
    <x v="0"/>
    <x v="2"/>
  </r>
  <r>
    <x v="3853"/>
    <x v="188"/>
    <x v="784"/>
    <x v="1"/>
    <x v="2"/>
    <x v="6"/>
    <x v="2"/>
    <x v="3425"/>
    <x v="358"/>
    <s v="N/A"/>
    <x v="3"/>
    <x v="4"/>
    <x v="3661"/>
    <x v="0"/>
    <x v="0"/>
  </r>
  <r>
    <x v="3854"/>
    <x v="331"/>
    <x v="98"/>
    <x v="1"/>
    <x v="1"/>
    <x v="3"/>
    <x v="0"/>
    <x v="3426"/>
    <x v="407"/>
    <s v="N/A"/>
    <x v="0"/>
    <x v="10"/>
    <x v="3662"/>
    <x v="0"/>
    <x v="0"/>
  </r>
  <r>
    <x v="3855"/>
    <x v="44"/>
    <x v="157"/>
    <x v="1"/>
    <x v="2"/>
    <x v="6"/>
    <x v="0"/>
    <x v="3427"/>
    <x v="138"/>
    <s v="N/A"/>
    <x v="6"/>
    <x v="21"/>
    <x v="3663"/>
    <x v="0"/>
    <x v="2"/>
  </r>
  <r>
    <x v="3856"/>
    <x v="53"/>
    <x v="156"/>
    <x v="0"/>
    <x v="6"/>
    <x v="19"/>
    <x v="1"/>
    <x v="3428"/>
    <x v="2212"/>
    <s v="N/A"/>
    <x v="5"/>
    <x v="11"/>
    <x v="3664"/>
    <x v="0"/>
    <x v="1"/>
  </r>
  <r>
    <x v="3857"/>
    <x v="213"/>
    <x v="372"/>
    <x v="1"/>
    <x v="1"/>
    <x v="1"/>
    <x v="0"/>
    <x v="3429"/>
    <x v="2264"/>
    <s v="N/A"/>
    <x v="1"/>
    <x v="1"/>
    <x v="3665"/>
    <x v="0"/>
    <x v="2"/>
  </r>
  <r>
    <x v="3858"/>
    <x v="474"/>
    <x v="597"/>
    <x v="1"/>
    <x v="2"/>
    <x v="4"/>
    <x v="0"/>
    <x v="3430"/>
    <x v="1917"/>
    <s v="N/A"/>
    <x v="6"/>
    <x v="15"/>
    <x v="3666"/>
    <x v="0"/>
    <x v="0"/>
  </r>
  <r>
    <x v="3859"/>
    <x v="100"/>
    <x v="387"/>
    <x v="0"/>
    <x v="2"/>
    <x v="4"/>
    <x v="0"/>
    <x v="3431"/>
    <x v="2265"/>
    <s v="N/A"/>
    <x v="0"/>
    <x v="10"/>
    <x v="3667"/>
    <x v="0"/>
    <x v="0"/>
  </r>
  <r>
    <x v="3860"/>
    <x v="177"/>
    <x v="680"/>
    <x v="0"/>
    <x v="2"/>
    <x v="6"/>
    <x v="0"/>
    <x v="3432"/>
    <x v="928"/>
    <s v="N/A"/>
    <x v="1"/>
    <x v="5"/>
    <x v="3668"/>
    <x v="0"/>
    <x v="2"/>
  </r>
  <r>
    <x v="3861"/>
    <x v="45"/>
    <x v="464"/>
    <x v="0"/>
    <x v="1"/>
    <x v="1"/>
    <x v="2"/>
    <x v="3433"/>
    <x v="2266"/>
    <s v="N/A"/>
    <x v="1"/>
    <x v="2"/>
    <x v="3669"/>
    <x v="0"/>
    <x v="0"/>
  </r>
  <r>
    <x v="3862"/>
    <x v="46"/>
    <x v="175"/>
    <x v="0"/>
    <x v="2"/>
    <x v="4"/>
    <x v="0"/>
    <x v="3434"/>
    <x v="1812"/>
    <d v="2022-05-03T00:00:00"/>
    <x v="6"/>
    <x v="21"/>
    <x v="3670"/>
    <x v="0"/>
    <x v="2"/>
  </r>
  <r>
    <x v="3863"/>
    <x v="111"/>
    <x v="161"/>
    <x v="1"/>
    <x v="2"/>
    <x v="6"/>
    <x v="1"/>
    <x v="3435"/>
    <x v="338"/>
    <s v="N/A"/>
    <x v="0"/>
    <x v="13"/>
    <x v="1353"/>
    <x v="0"/>
    <x v="2"/>
  </r>
  <r>
    <x v="3864"/>
    <x v="174"/>
    <x v="401"/>
    <x v="0"/>
    <x v="2"/>
    <x v="9"/>
    <x v="0"/>
    <x v="3436"/>
    <x v="2267"/>
    <s v="N/A"/>
    <x v="0"/>
    <x v="0"/>
    <x v="3671"/>
    <x v="0"/>
    <x v="3"/>
  </r>
  <r>
    <x v="3865"/>
    <x v="50"/>
    <x v="795"/>
    <x v="1"/>
    <x v="2"/>
    <x v="4"/>
    <x v="1"/>
    <x v="3437"/>
    <x v="2268"/>
    <s v="N/A"/>
    <x v="0"/>
    <x v="10"/>
    <x v="3672"/>
    <x v="0"/>
    <x v="3"/>
  </r>
  <r>
    <x v="3866"/>
    <x v="107"/>
    <x v="718"/>
    <x v="0"/>
    <x v="3"/>
    <x v="22"/>
    <x v="2"/>
    <x v="3438"/>
    <x v="2269"/>
    <s v="N/A"/>
    <x v="6"/>
    <x v="21"/>
    <x v="3673"/>
    <x v="0"/>
    <x v="1"/>
  </r>
  <r>
    <x v="3867"/>
    <x v="50"/>
    <x v="36"/>
    <x v="1"/>
    <x v="2"/>
    <x v="4"/>
    <x v="1"/>
    <x v="3439"/>
    <x v="81"/>
    <d v="2018-12-26T00:00:00"/>
    <x v="0"/>
    <x v="13"/>
    <x v="1322"/>
    <x v="0"/>
    <x v="3"/>
  </r>
  <r>
    <x v="3868"/>
    <x v="287"/>
    <x v="45"/>
    <x v="1"/>
    <x v="2"/>
    <x v="4"/>
    <x v="2"/>
    <x v="3440"/>
    <x v="2248"/>
    <d v="2018-02-27T00:00:00"/>
    <x v="6"/>
    <x v="21"/>
    <x v="3674"/>
    <x v="0"/>
    <x v="3"/>
  </r>
  <r>
    <x v="3869"/>
    <x v="23"/>
    <x v="712"/>
    <x v="0"/>
    <x v="7"/>
    <x v="20"/>
    <x v="1"/>
    <x v="2192"/>
    <x v="2270"/>
    <d v="2024-02-08T00:00:00"/>
    <x v="1"/>
    <x v="1"/>
    <x v="3675"/>
    <x v="0"/>
    <x v="1"/>
  </r>
  <r>
    <x v="3870"/>
    <x v="73"/>
    <x v="132"/>
    <x v="0"/>
    <x v="4"/>
    <x v="10"/>
    <x v="0"/>
    <x v="3441"/>
    <x v="366"/>
    <s v="N/A"/>
    <x v="4"/>
    <x v="12"/>
    <x v="3676"/>
    <x v="0"/>
    <x v="1"/>
  </r>
  <r>
    <x v="3871"/>
    <x v="162"/>
    <x v="265"/>
    <x v="1"/>
    <x v="7"/>
    <x v="15"/>
    <x v="0"/>
    <x v="734"/>
    <x v="519"/>
    <s v="N/A"/>
    <x v="3"/>
    <x v="7"/>
    <x v="3677"/>
    <x v="0"/>
    <x v="0"/>
  </r>
  <r>
    <x v="3872"/>
    <x v="35"/>
    <x v="465"/>
    <x v="0"/>
    <x v="2"/>
    <x v="6"/>
    <x v="0"/>
    <x v="3442"/>
    <x v="120"/>
    <s v="N/A"/>
    <x v="1"/>
    <x v="18"/>
    <x v="3678"/>
    <x v="0"/>
    <x v="3"/>
  </r>
  <r>
    <x v="3873"/>
    <x v="69"/>
    <x v="149"/>
    <x v="0"/>
    <x v="2"/>
    <x v="4"/>
    <x v="1"/>
    <x v="3443"/>
    <x v="522"/>
    <s v="N/A"/>
    <x v="0"/>
    <x v="13"/>
    <x v="3679"/>
    <x v="0"/>
    <x v="2"/>
  </r>
  <r>
    <x v="3874"/>
    <x v="222"/>
    <x v="342"/>
    <x v="1"/>
    <x v="2"/>
    <x v="4"/>
    <x v="0"/>
    <x v="3444"/>
    <x v="1620"/>
    <s v="N/A"/>
    <x v="2"/>
    <x v="9"/>
    <x v="3680"/>
    <x v="0"/>
    <x v="2"/>
  </r>
  <r>
    <x v="3875"/>
    <x v="272"/>
    <x v="470"/>
    <x v="0"/>
    <x v="1"/>
    <x v="3"/>
    <x v="1"/>
    <x v="3445"/>
    <x v="1658"/>
    <s v="N/A"/>
    <x v="0"/>
    <x v="0"/>
    <x v="3681"/>
    <x v="0"/>
    <x v="0"/>
  </r>
  <r>
    <x v="3876"/>
    <x v="59"/>
    <x v="388"/>
    <x v="1"/>
    <x v="2"/>
    <x v="4"/>
    <x v="0"/>
    <x v="3446"/>
    <x v="946"/>
    <s v="N/A"/>
    <x v="1"/>
    <x v="5"/>
    <x v="3682"/>
    <x v="0"/>
    <x v="2"/>
  </r>
  <r>
    <x v="3877"/>
    <x v="234"/>
    <x v="366"/>
    <x v="0"/>
    <x v="2"/>
    <x v="4"/>
    <x v="0"/>
    <x v="3447"/>
    <x v="2271"/>
    <s v="N/A"/>
    <x v="0"/>
    <x v="13"/>
    <x v="3270"/>
    <x v="0"/>
    <x v="0"/>
  </r>
  <r>
    <x v="3878"/>
    <x v="407"/>
    <x v="255"/>
    <x v="1"/>
    <x v="3"/>
    <x v="22"/>
    <x v="0"/>
    <x v="3448"/>
    <x v="2107"/>
    <s v="N/A"/>
    <x v="1"/>
    <x v="5"/>
    <x v="3683"/>
    <x v="0"/>
    <x v="2"/>
  </r>
  <r>
    <x v="3879"/>
    <x v="42"/>
    <x v="173"/>
    <x v="0"/>
    <x v="2"/>
    <x v="9"/>
    <x v="1"/>
    <x v="3449"/>
    <x v="2033"/>
    <s v="N/A"/>
    <x v="1"/>
    <x v="1"/>
    <x v="3684"/>
    <x v="0"/>
    <x v="2"/>
  </r>
  <r>
    <x v="3880"/>
    <x v="177"/>
    <x v="748"/>
    <x v="1"/>
    <x v="2"/>
    <x v="6"/>
    <x v="0"/>
    <x v="3450"/>
    <x v="1250"/>
    <s v="N/A"/>
    <x v="0"/>
    <x v="0"/>
    <x v="3685"/>
    <x v="0"/>
    <x v="2"/>
  </r>
  <r>
    <x v="3881"/>
    <x v="147"/>
    <x v="5"/>
    <x v="1"/>
    <x v="7"/>
    <x v="16"/>
    <x v="1"/>
    <x v="3451"/>
    <x v="1967"/>
    <s v="N/A"/>
    <x v="6"/>
    <x v="19"/>
    <x v="3686"/>
    <x v="0"/>
    <x v="2"/>
  </r>
  <r>
    <x v="3882"/>
    <x v="50"/>
    <x v="726"/>
    <x v="1"/>
    <x v="2"/>
    <x v="4"/>
    <x v="0"/>
    <x v="3452"/>
    <x v="2272"/>
    <s v="N/A"/>
    <x v="0"/>
    <x v="0"/>
    <x v="3687"/>
    <x v="0"/>
    <x v="2"/>
  </r>
  <r>
    <x v="3883"/>
    <x v="67"/>
    <x v="573"/>
    <x v="0"/>
    <x v="2"/>
    <x v="9"/>
    <x v="2"/>
    <x v="3453"/>
    <x v="303"/>
    <s v="N/A"/>
    <x v="3"/>
    <x v="17"/>
    <x v="3688"/>
    <x v="0"/>
    <x v="2"/>
  </r>
  <r>
    <x v="3884"/>
    <x v="52"/>
    <x v="365"/>
    <x v="0"/>
    <x v="2"/>
    <x v="4"/>
    <x v="2"/>
    <x v="2236"/>
    <x v="2273"/>
    <s v="N/A"/>
    <x v="1"/>
    <x v="2"/>
    <x v="3689"/>
    <x v="0"/>
    <x v="2"/>
  </r>
  <r>
    <x v="3885"/>
    <x v="305"/>
    <x v="356"/>
    <x v="1"/>
    <x v="2"/>
    <x v="9"/>
    <x v="0"/>
    <x v="3454"/>
    <x v="1621"/>
    <s v="N/A"/>
    <x v="0"/>
    <x v="10"/>
    <x v="3690"/>
    <x v="0"/>
    <x v="2"/>
  </r>
  <r>
    <x v="3886"/>
    <x v="105"/>
    <x v="609"/>
    <x v="0"/>
    <x v="3"/>
    <x v="22"/>
    <x v="0"/>
    <x v="3455"/>
    <x v="808"/>
    <s v="N/A"/>
    <x v="1"/>
    <x v="5"/>
    <x v="3691"/>
    <x v="0"/>
    <x v="2"/>
  </r>
  <r>
    <x v="3887"/>
    <x v="167"/>
    <x v="525"/>
    <x v="1"/>
    <x v="3"/>
    <x v="22"/>
    <x v="0"/>
    <x v="3456"/>
    <x v="2274"/>
    <s v="N/A"/>
    <x v="1"/>
    <x v="1"/>
    <x v="3692"/>
    <x v="0"/>
    <x v="0"/>
  </r>
  <r>
    <x v="3888"/>
    <x v="235"/>
    <x v="310"/>
    <x v="1"/>
    <x v="2"/>
    <x v="4"/>
    <x v="0"/>
    <x v="3457"/>
    <x v="2275"/>
    <s v="N/A"/>
    <x v="6"/>
    <x v="19"/>
    <x v="3693"/>
    <x v="0"/>
    <x v="2"/>
  </r>
  <r>
    <x v="3889"/>
    <x v="117"/>
    <x v="45"/>
    <x v="1"/>
    <x v="2"/>
    <x v="9"/>
    <x v="0"/>
    <x v="3458"/>
    <x v="2276"/>
    <s v="N/A"/>
    <x v="4"/>
    <x v="6"/>
    <x v="3694"/>
    <x v="0"/>
    <x v="3"/>
  </r>
  <r>
    <x v="3890"/>
    <x v="47"/>
    <x v="861"/>
    <x v="1"/>
    <x v="2"/>
    <x v="6"/>
    <x v="1"/>
    <x v="3459"/>
    <x v="1150"/>
    <s v="N/A"/>
    <x v="0"/>
    <x v="0"/>
    <x v="3695"/>
    <x v="0"/>
    <x v="2"/>
  </r>
  <r>
    <x v="3891"/>
    <x v="455"/>
    <x v="234"/>
    <x v="1"/>
    <x v="2"/>
    <x v="9"/>
    <x v="3"/>
    <x v="3460"/>
    <x v="2277"/>
    <s v="N/A"/>
    <x v="3"/>
    <x v="17"/>
    <x v="3696"/>
    <x v="0"/>
    <x v="0"/>
  </r>
  <r>
    <x v="3892"/>
    <x v="2"/>
    <x v="514"/>
    <x v="0"/>
    <x v="7"/>
    <x v="20"/>
    <x v="1"/>
    <x v="3131"/>
    <x v="2278"/>
    <d v="2018-04-01T00:00:00"/>
    <x v="0"/>
    <x v="10"/>
    <x v="39"/>
    <x v="0"/>
    <x v="1"/>
  </r>
  <r>
    <x v="3893"/>
    <x v="67"/>
    <x v="21"/>
    <x v="0"/>
    <x v="2"/>
    <x v="4"/>
    <x v="1"/>
    <x v="390"/>
    <x v="2279"/>
    <d v="2023-04-09T00:00:00"/>
    <x v="1"/>
    <x v="1"/>
    <x v="3476"/>
    <x v="0"/>
    <x v="1"/>
  </r>
  <r>
    <x v="3894"/>
    <x v="8"/>
    <x v="88"/>
    <x v="0"/>
    <x v="2"/>
    <x v="9"/>
    <x v="3"/>
    <x v="3461"/>
    <x v="1440"/>
    <s v="N/A"/>
    <x v="3"/>
    <x v="4"/>
    <x v="3697"/>
    <x v="0"/>
    <x v="3"/>
  </r>
  <r>
    <x v="3895"/>
    <x v="42"/>
    <x v="12"/>
    <x v="0"/>
    <x v="3"/>
    <x v="22"/>
    <x v="0"/>
    <x v="3462"/>
    <x v="2280"/>
    <s v="N/A"/>
    <x v="0"/>
    <x v="13"/>
    <x v="3698"/>
    <x v="0"/>
    <x v="3"/>
  </r>
  <r>
    <x v="3896"/>
    <x v="57"/>
    <x v="136"/>
    <x v="0"/>
    <x v="2"/>
    <x v="9"/>
    <x v="1"/>
    <x v="3463"/>
    <x v="1583"/>
    <s v="N/A"/>
    <x v="6"/>
    <x v="19"/>
    <x v="3699"/>
    <x v="0"/>
    <x v="2"/>
  </r>
  <r>
    <x v="3897"/>
    <x v="304"/>
    <x v="374"/>
    <x v="0"/>
    <x v="2"/>
    <x v="9"/>
    <x v="1"/>
    <x v="3464"/>
    <x v="443"/>
    <s v="N/A"/>
    <x v="0"/>
    <x v="13"/>
    <x v="3700"/>
    <x v="0"/>
    <x v="1"/>
  </r>
  <r>
    <x v="3898"/>
    <x v="16"/>
    <x v="18"/>
    <x v="1"/>
    <x v="2"/>
    <x v="6"/>
    <x v="0"/>
    <x v="3465"/>
    <x v="2281"/>
    <s v="N/A"/>
    <x v="1"/>
    <x v="5"/>
    <x v="3701"/>
    <x v="0"/>
    <x v="0"/>
  </r>
  <r>
    <x v="3899"/>
    <x v="367"/>
    <x v="694"/>
    <x v="0"/>
    <x v="2"/>
    <x v="4"/>
    <x v="3"/>
    <x v="325"/>
    <x v="54"/>
    <s v="N/A"/>
    <x v="3"/>
    <x v="17"/>
    <x v="2954"/>
    <x v="0"/>
    <x v="0"/>
  </r>
  <r>
    <x v="3900"/>
    <x v="67"/>
    <x v="288"/>
    <x v="1"/>
    <x v="2"/>
    <x v="9"/>
    <x v="0"/>
    <x v="3466"/>
    <x v="295"/>
    <s v="N/A"/>
    <x v="1"/>
    <x v="5"/>
    <x v="3702"/>
    <x v="0"/>
    <x v="2"/>
  </r>
  <r>
    <x v="3901"/>
    <x v="24"/>
    <x v="5"/>
    <x v="1"/>
    <x v="2"/>
    <x v="9"/>
    <x v="0"/>
    <x v="858"/>
    <x v="1573"/>
    <s v="N/A"/>
    <x v="3"/>
    <x v="7"/>
    <x v="3703"/>
    <x v="0"/>
    <x v="0"/>
  </r>
  <r>
    <x v="3902"/>
    <x v="501"/>
    <x v="449"/>
    <x v="0"/>
    <x v="2"/>
    <x v="4"/>
    <x v="0"/>
    <x v="3467"/>
    <x v="871"/>
    <d v="2022-11-21T00:00:00"/>
    <x v="4"/>
    <x v="8"/>
    <x v="3704"/>
    <x v="0"/>
    <x v="0"/>
  </r>
  <r>
    <x v="3903"/>
    <x v="240"/>
    <x v="681"/>
    <x v="1"/>
    <x v="2"/>
    <x v="9"/>
    <x v="0"/>
    <x v="3468"/>
    <x v="2282"/>
    <s v="N/A"/>
    <x v="0"/>
    <x v="0"/>
    <x v="3705"/>
    <x v="0"/>
    <x v="2"/>
  </r>
  <r>
    <x v="3904"/>
    <x v="208"/>
    <x v="10"/>
    <x v="1"/>
    <x v="2"/>
    <x v="4"/>
    <x v="0"/>
    <x v="3469"/>
    <x v="2283"/>
    <d v="2021-01-29T00:00:00"/>
    <x v="1"/>
    <x v="5"/>
    <x v="3706"/>
    <x v="0"/>
    <x v="2"/>
  </r>
  <r>
    <x v="3905"/>
    <x v="2"/>
    <x v="244"/>
    <x v="0"/>
    <x v="1"/>
    <x v="1"/>
    <x v="0"/>
    <x v="922"/>
    <x v="14"/>
    <s v="N/A"/>
    <x v="0"/>
    <x v="10"/>
    <x v="3707"/>
    <x v="0"/>
    <x v="3"/>
  </r>
  <r>
    <x v="3906"/>
    <x v="467"/>
    <x v="862"/>
    <x v="1"/>
    <x v="2"/>
    <x v="9"/>
    <x v="0"/>
    <x v="1765"/>
    <x v="2005"/>
    <s v="N/A"/>
    <x v="1"/>
    <x v="5"/>
    <x v="3708"/>
    <x v="0"/>
    <x v="1"/>
  </r>
  <r>
    <x v="3907"/>
    <x v="546"/>
    <x v="863"/>
    <x v="0"/>
    <x v="7"/>
    <x v="20"/>
    <x v="0"/>
    <x v="3470"/>
    <x v="1274"/>
    <d v="2018-01-20T00:00:00"/>
    <x v="5"/>
    <x v="11"/>
    <x v="608"/>
    <x v="0"/>
    <x v="2"/>
  </r>
  <r>
    <x v="3908"/>
    <x v="158"/>
    <x v="68"/>
    <x v="0"/>
    <x v="2"/>
    <x v="4"/>
    <x v="1"/>
    <x v="3471"/>
    <x v="2284"/>
    <s v="N/A"/>
    <x v="1"/>
    <x v="1"/>
    <x v="3709"/>
    <x v="0"/>
    <x v="1"/>
  </r>
  <r>
    <x v="3909"/>
    <x v="17"/>
    <x v="272"/>
    <x v="1"/>
    <x v="5"/>
    <x v="8"/>
    <x v="0"/>
    <x v="3472"/>
    <x v="1059"/>
    <s v="N/A"/>
    <x v="1"/>
    <x v="1"/>
    <x v="3710"/>
    <x v="0"/>
    <x v="2"/>
  </r>
  <r>
    <x v="3910"/>
    <x v="175"/>
    <x v="106"/>
    <x v="1"/>
    <x v="2"/>
    <x v="6"/>
    <x v="0"/>
    <x v="3473"/>
    <x v="1834"/>
    <s v="N/A"/>
    <x v="3"/>
    <x v="17"/>
    <x v="3711"/>
    <x v="0"/>
    <x v="0"/>
  </r>
  <r>
    <x v="3911"/>
    <x v="107"/>
    <x v="10"/>
    <x v="0"/>
    <x v="2"/>
    <x v="4"/>
    <x v="1"/>
    <x v="3474"/>
    <x v="2285"/>
    <s v="N/A"/>
    <x v="1"/>
    <x v="1"/>
    <x v="3712"/>
    <x v="0"/>
    <x v="0"/>
  </r>
  <r>
    <x v="3912"/>
    <x v="95"/>
    <x v="235"/>
    <x v="0"/>
    <x v="2"/>
    <x v="4"/>
    <x v="3"/>
    <x v="3475"/>
    <x v="2286"/>
    <s v="N/A"/>
    <x v="3"/>
    <x v="17"/>
    <x v="3713"/>
    <x v="0"/>
    <x v="2"/>
  </r>
  <r>
    <x v="3913"/>
    <x v="21"/>
    <x v="31"/>
    <x v="1"/>
    <x v="2"/>
    <x v="6"/>
    <x v="0"/>
    <x v="3476"/>
    <x v="2070"/>
    <s v="N/A"/>
    <x v="3"/>
    <x v="7"/>
    <x v="3714"/>
    <x v="0"/>
    <x v="0"/>
  </r>
  <r>
    <x v="3914"/>
    <x v="307"/>
    <x v="352"/>
    <x v="0"/>
    <x v="1"/>
    <x v="1"/>
    <x v="0"/>
    <x v="3477"/>
    <x v="1028"/>
    <s v="N/A"/>
    <x v="1"/>
    <x v="5"/>
    <x v="3715"/>
    <x v="0"/>
    <x v="3"/>
  </r>
  <r>
    <x v="3915"/>
    <x v="179"/>
    <x v="184"/>
    <x v="0"/>
    <x v="2"/>
    <x v="6"/>
    <x v="2"/>
    <x v="473"/>
    <x v="2287"/>
    <s v="N/A"/>
    <x v="3"/>
    <x v="4"/>
    <x v="3716"/>
    <x v="0"/>
    <x v="2"/>
  </r>
  <r>
    <x v="3916"/>
    <x v="437"/>
    <x v="96"/>
    <x v="0"/>
    <x v="2"/>
    <x v="4"/>
    <x v="0"/>
    <x v="3478"/>
    <x v="2288"/>
    <d v="2023-10-22T00:00:00"/>
    <x v="1"/>
    <x v="1"/>
    <x v="3717"/>
    <x v="0"/>
    <x v="2"/>
  </r>
  <r>
    <x v="3917"/>
    <x v="178"/>
    <x v="36"/>
    <x v="1"/>
    <x v="2"/>
    <x v="9"/>
    <x v="0"/>
    <x v="2919"/>
    <x v="1439"/>
    <s v="N/A"/>
    <x v="1"/>
    <x v="5"/>
    <x v="3718"/>
    <x v="0"/>
    <x v="2"/>
  </r>
  <r>
    <x v="3918"/>
    <x v="34"/>
    <x v="432"/>
    <x v="0"/>
    <x v="2"/>
    <x v="9"/>
    <x v="1"/>
    <x v="3479"/>
    <x v="2289"/>
    <s v="N/A"/>
    <x v="0"/>
    <x v="10"/>
    <x v="3295"/>
    <x v="0"/>
    <x v="0"/>
  </r>
  <r>
    <x v="3919"/>
    <x v="50"/>
    <x v="836"/>
    <x v="0"/>
    <x v="0"/>
    <x v="0"/>
    <x v="2"/>
    <x v="2644"/>
    <x v="2290"/>
    <s v="N/A"/>
    <x v="6"/>
    <x v="20"/>
    <x v="3719"/>
    <x v="0"/>
    <x v="2"/>
  </r>
  <r>
    <x v="3920"/>
    <x v="167"/>
    <x v="17"/>
    <x v="0"/>
    <x v="2"/>
    <x v="4"/>
    <x v="0"/>
    <x v="3480"/>
    <x v="1069"/>
    <s v="N/A"/>
    <x v="4"/>
    <x v="6"/>
    <x v="1385"/>
    <x v="0"/>
    <x v="2"/>
  </r>
  <r>
    <x v="3921"/>
    <x v="42"/>
    <x v="387"/>
    <x v="0"/>
    <x v="7"/>
    <x v="20"/>
    <x v="2"/>
    <x v="3481"/>
    <x v="2291"/>
    <s v="N/A"/>
    <x v="3"/>
    <x v="4"/>
    <x v="3720"/>
    <x v="0"/>
    <x v="3"/>
  </r>
  <r>
    <x v="3922"/>
    <x v="106"/>
    <x v="678"/>
    <x v="1"/>
    <x v="2"/>
    <x v="6"/>
    <x v="2"/>
    <x v="3482"/>
    <x v="1447"/>
    <s v="N/A"/>
    <x v="6"/>
    <x v="15"/>
    <x v="3721"/>
    <x v="0"/>
    <x v="3"/>
  </r>
  <r>
    <x v="3923"/>
    <x v="147"/>
    <x v="539"/>
    <x v="1"/>
    <x v="2"/>
    <x v="9"/>
    <x v="0"/>
    <x v="3483"/>
    <x v="2292"/>
    <s v="N/A"/>
    <x v="2"/>
    <x v="16"/>
    <x v="3722"/>
    <x v="0"/>
    <x v="1"/>
  </r>
  <r>
    <x v="3924"/>
    <x v="57"/>
    <x v="864"/>
    <x v="0"/>
    <x v="1"/>
    <x v="2"/>
    <x v="0"/>
    <x v="3484"/>
    <x v="1485"/>
    <s v="N/A"/>
    <x v="3"/>
    <x v="17"/>
    <x v="3723"/>
    <x v="0"/>
    <x v="2"/>
  </r>
  <r>
    <x v="3925"/>
    <x v="130"/>
    <x v="776"/>
    <x v="0"/>
    <x v="2"/>
    <x v="6"/>
    <x v="0"/>
    <x v="3485"/>
    <x v="1307"/>
    <s v="N/A"/>
    <x v="6"/>
    <x v="19"/>
    <x v="3724"/>
    <x v="0"/>
    <x v="0"/>
  </r>
  <r>
    <x v="3926"/>
    <x v="94"/>
    <x v="208"/>
    <x v="0"/>
    <x v="0"/>
    <x v="12"/>
    <x v="0"/>
    <x v="3486"/>
    <x v="716"/>
    <s v="N/A"/>
    <x v="1"/>
    <x v="1"/>
    <x v="3725"/>
    <x v="0"/>
    <x v="2"/>
  </r>
  <r>
    <x v="3927"/>
    <x v="117"/>
    <x v="31"/>
    <x v="1"/>
    <x v="2"/>
    <x v="6"/>
    <x v="0"/>
    <x v="3487"/>
    <x v="1278"/>
    <s v="N/A"/>
    <x v="1"/>
    <x v="1"/>
    <x v="3726"/>
    <x v="0"/>
    <x v="2"/>
  </r>
  <r>
    <x v="3928"/>
    <x v="50"/>
    <x v="88"/>
    <x v="0"/>
    <x v="2"/>
    <x v="4"/>
    <x v="1"/>
    <x v="3488"/>
    <x v="757"/>
    <d v="2018-01-24T00:00:00"/>
    <x v="1"/>
    <x v="1"/>
    <x v="3727"/>
    <x v="0"/>
    <x v="3"/>
  </r>
  <r>
    <x v="3929"/>
    <x v="547"/>
    <x v="539"/>
    <x v="1"/>
    <x v="2"/>
    <x v="9"/>
    <x v="0"/>
    <x v="3489"/>
    <x v="144"/>
    <s v="N/A"/>
    <x v="3"/>
    <x v="7"/>
    <x v="3728"/>
    <x v="0"/>
    <x v="1"/>
  </r>
  <r>
    <x v="3930"/>
    <x v="108"/>
    <x v="319"/>
    <x v="1"/>
    <x v="6"/>
    <x v="11"/>
    <x v="0"/>
    <x v="2847"/>
    <x v="1997"/>
    <d v="2022-09-07T00:00:00"/>
    <x v="0"/>
    <x v="10"/>
    <x v="839"/>
    <x v="0"/>
    <x v="0"/>
  </r>
  <r>
    <x v="3931"/>
    <x v="321"/>
    <x v="140"/>
    <x v="1"/>
    <x v="2"/>
    <x v="4"/>
    <x v="0"/>
    <x v="2871"/>
    <x v="2293"/>
    <s v="N/A"/>
    <x v="6"/>
    <x v="21"/>
    <x v="3729"/>
    <x v="0"/>
    <x v="2"/>
  </r>
  <r>
    <x v="3932"/>
    <x v="548"/>
    <x v="660"/>
    <x v="0"/>
    <x v="6"/>
    <x v="19"/>
    <x v="2"/>
    <x v="616"/>
    <x v="384"/>
    <s v="N/A"/>
    <x v="3"/>
    <x v="17"/>
    <x v="3730"/>
    <x v="0"/>
    <x v="2"/>
  </r>
  <r>
    <x v="3933"/>
    <x v="323"/>
    <x v="865"/>
    <x v="1"/>
    <x v="2"/>
    <x v="4"/>
    <x v="3"/>
    <x v="795"/>
    <x v="443"/>
    <s v="N/A"/>
    <x v="3"/>
    <x v="4"/>
    <x v="23"/>
    <x v="0"/>
    <x v="3"/>
  </r>
  <r>
    <x v="3934"/>
    <x v="100"/>
    <x v="36"/>
    <x v="1"/>
    <x v="2"/>
    <x v="6"/>
    <x v="3"/>
    <x v="3490"/>
    <x v="2294"/>
    <s v="N/A"/>
    <x v="3"/>
    <x v="4"/>
    <x v="3731"/>
    <x v="0"/>
    <x v="2"/>
  </r>
  <r>
    <x v="3935"/>
    <x v="271"/>
    <x v="275"/>
    <x v="1"/>
    <x v="2"/>
    <x v="9"/>
    <x v="3"/>
    <x v="3491"/>
    <x v="2295"/>
    <s v="N/A"/>
    <x v="3"/>
    <x v="4"/>
    <x v="3732"/>
    <x v="0"/>
    <x v="0"/>
  </r>
  <r>
    <x v="3936"/>
    <x v="32"/>
    <x v="375"/>
    <x v="0"/>
    <x v="2"/>
    <x v="9"/>
    <x v="0"/>
    <x v="3492"/>
    <x v="2296"/>
    <s v="N/A"/>
    <x v="1"/>
    <x v="5"/>
    <x v="3733"/>
    <x v="0"/>
    <x v="3"/>
  </r>
  <r>
    <x v="3937"/>
    <x v="53"/>
    <x v="233"/>
    <x v="1"/>
    <x v="2"/>
    <x v="4"/>
    <x v="0"/>
    <x v="3493"/>
    <x v="2297"/>
    <s v="N/A"/>
    <x v="5"/>
    <x v="11"/>
    <x v="3734"/>
    <x v="0"/>
    <x v="0"/>
  </r>
  <r>
    <x v="3938"/>
    <x v="336"/>
    <x v="76"/>
    <x v="1"/>
    <x v="2"/>
    <x v="4"/>
    <x v="0"/>
    <x v="3494"/>
    <x v="2298"/>
    <s v="N/A"/>
    <x v="6"/>
    <x v="15"/>
    <x v="3735"/>
    <x v="0"/>
    <x v="0"/>
  </r>
  <r>
    <x v="3939"/>
    <x v="175"/>
    <x v="48"/>
    <x v="1"/>
    <x v="2"/>
    <x v="9"/>
    <x v="1"/>
    <x v="892"/>
    <x v="2096"/>
    <s v="N/A"/>
    <x v="0"/>
    <x v="10"/>
    <x v="3736"/>
    <x v="0"/>
    <x v="0"/>
  </r>
  <r>
    <x v="3940"/>
    <x v="38"/>
    <x v="627"/>
    <x v="0"/>
    <x v="2"/>
    <x v="9"/>
    <x v="1"/>
    <x v="3495"/>
    <x v="2299"/>
    <s v="N/A"/>
    <x v="0"/>
    <x v="13"/>
    <x v="3737"/>
    <x v="0"/>
    <x v="1"/>
  </r>
  <r>
    <x v="3941"/>
    <x v="19"/>
    <x v="570"/>
    <x v="0"/>
    <x v="2"/>
    <x v="6"/>
    <x v="1"/>
    <x v="3496"/>
    <x v="205"/>
    <s v="N/A"/>
    <x v="1"/>
    <x v="1"/>
    <x v="3738"/>
    <x v="0"/>
    <x v="3"/>
  </r>
  <r>
    <x v="3942"/>
    <x v="262"/>
    <x v="434"/>
    <x v="1"/>
    <x v="7"/>
    <x v="20"/>
    <x v="0"/>
    <x v="3435"/>
    <x v="2300"/>
    <s v="N/A"/>
    <x v="1"/>
    <x v="5"/>
    <x v="3739"/>
    <x v="0"/>
    <x v="2"/>
  </r>
  <r>
    <x v="3943"/>
    <x v="136"/>
    <x v="550"/>
    <x v="1"/>
    <x v="2"/>
    <x v="6"/>
    <x v="0"/>
    <x v="3497"/>
    <x v="2301"/>
    <s v="N/A"/>
    <x v="0"/>
    <x v="10"/>
    <x v="3740"/>
    <x v="0"/>
    <x v="3"/>
  </r>
  <r>
    <x v="3944"/>
    <x v="48"/>
    <x v="440"/>
    <x v="0"/>
    <x v="2"/>
    <x v="6"/>
    <x v="0"/>
    <x v="3498"/>
    <x v="477"/>
    <s v="N/A"/>
    <x v="4"/>
    <x v="8"/>
    <x v="3741"/>
    <x v="0"/>
    <x v="2"/>
  </r>
  <r>
    <x v="3945"/>
    <x v="69"/>
    <x v="841"/>
    <x v="1"/>
    <x v="2"/>
    <x v="6"/>
    <x v="2"/>
    <x v="3499"/>
    <x v="318"/>
    <s v="N/A"/>
    <x v="6"/>
    <x v="21"/>
    <x v="3742"/>
    <x v="0"/>
    <x v="0"/>
  </r>
  <r>
    <x v="3946"/>
    <x v="50"/>
    <x v="818"/>
    <x v="0"/>
    <x v="2"/>
    <x v="4"/>
    <x v="1"/>
    <x v="3500"/>
    <x v="2302"/>
    <s v="N/A"/>
    <x v="0"/>
    <x v="10"/>
    <x v="3743"/>
    <x v="0"/>
    <x v="2"/>
  </r>
  <r>
    <x v="3947"/>
    <x v="38"/>
    <x v="17"/>
    <x v="0"/>
    <x v="3"/>
    <x v="18"/>
    <x v="2"/>
    <x v="3092"/>
    <x v="1822"/>
    <s v="N/A"/>
    <x v="6"/>
    <x v="15"/>
    <x v="3744"/>
    <x v="0"/>
    <x v="2"/>
  </r>
  <r>
    <x v="3948"/>
    <x v="109"/>
    <x v="30"/>
    <x v="1"/>
    <x v="2"/>
    <x v="9"/>
    <x v="0"/>
    <x v="3501"/>
    <x v="270"/>
    <s v="N/A"/>
    <x v="1"/>
    <x v="5"/>
    <x v="3745"/>
    <x v="0"/>
    <x v="0"/>
  </r>
  <r>
    <x v="3949"/>
    <x v="53"/>
    <x v="446"/>
    <x v="1"/>
    <x v="2"/>
    <x v="6"/>
    <x v="0"/>
    <x v="3502"/>
    <x v="2303"/>
    <s v="N/A"/>
    <x v="0"/>
    <x v="0"/>
    <x v="3746"/>
    <x v="0"/>
    <x v="0"/>
  </r>
  <r>
    <x v="3950"/>
    <x v="24"/>
    <x v="659"/>
    <x v="0"/>
    <x v="2"/>
    <x v="4"/>
    <x v="0"/>
    <x v="3503"/>
    <x v="1780"/>
    <s v="N/A"/>
    <x v="4"/>
    <x v="6"/>
    <x v="240"/>
    <x v="0"/>
    <x v="1"/>
  </r>
  <r>
    <x v="3951"/>
    <x v="54"/>
    <x v="426"/>
    <x v="1"/>
    <x v="2"/>
    <x v="4"/>
    <x v="0"/>
    <x v="3504"/>
    <x v="2244"/>
    <d v="2021-04-29T00:00:00"/>
    <x v="1"/>
    <x v="5"/>
    <x v="3747"/>
    <x v="0"/>
    <x v="3"/>
  </r>
  <r>
    <x v="3952"/>
    <x v="42"/>
    <x v="211"/>
    <x v="1"/>
    <x v="2"/>
    <x v="6"/>
    <x v="2"/>
    <x v="3505"/>
    <x v="2304"/>
    <s v="N/A"/>
    <x v="1"/>
    <x v="2"/>
    <x v="3748"/>
    <x v="0"/>
    <x v="3"/>
  </r>
  <r>
    <x v="3953"/>
    <x v="116"/>
    <x v="724"/>
    <x v="0"/>
    <x v="2"/>
    <x v="4"/>
    <x v="2"/>
    <x v="2071"/>
    <x v="2305"/>
    <s v="N/A"/>
    <x v="3"/>
    <x v="17"/>
    <x v="3749"/>
    <x v="0"/>
    <x v="3"/>
  </r>
  <r>
    <x v="3954"/>
    <x v="359"/>
    <x v="424"/>
    <x v="0"/>
    <x v="1"/>
    <x v="1"/>
    <x v="0"/>
    <x v="3506"/>
    <x v="1037"/>
    <s v="N/A"/>
    <x v="1"/>
    <x v="1"/>
    <x v="3750"/>
    <x v="0"/>
    <x v="2"/>
  </r>
  <r>
    <x v="3955"/>
    <x v="418"/>
    <x v="251"/>
    <x v="1"/>
    <x v="2"/>
    <x v="6"/>
    <x v="1"/>
    <x v="3507"/>
    <x v="103"/>
    <s v="N/A"/>
    <x v="0"/>
    <x v="13"/>
    <x v="3751"/>
    <x v="0"/>
    <x v="0"/>
  </r>
  <r>
    <x v="3956"/>
    <x v="374"/>
    <x v="123"/>
    <x v="0"/>
    <x v="2"/>
    <x v="9"/>
    <x v="3"/>
    <x v="73"/>
    <x v="2306"/>
    <s v="N/A"/>
    <x v="3"/>
    <x v="17"/>
    <x v="3752"/>
    <x v="0"/>
    <x v="1"/>
  </r>
  <r>
    <x v="3957"/>
    <x v="175"/>
    <x v="189"/>
    <x v="1"/>
    <x v="7"/>
    <x v="15"/>
    <x v="2"/>
    <x v="3508"/>
    <x v="1463"/>
    <s v="N/A"/>
    <x v="4"/>
    <x v="22"/>
    <x v="3753"/>
    <x v="0"/>
    <x v="3"/>
  </r>
  <r>
    <x v="3958"/>
    <x v="48"/>
    <x v="94"/>
    <x v="1"/>
    <x v="1"/>
    <x v="2"/>
    <x v="0"/>
    <x v="2333"/>
    <x v="2307"/>
    <s v="N/A"/>
    <x v="1"/>
    <x v="5"/>
    <x v="3754"/>
    <x v="0"/>
    <x v="2"/>
  </r>
  <r>
    <x v="3959"/>
    <x v="154"/>
    <x v="308"/>
    <x v="0"/>
    <x v="2"/>
    <x v="4"/>
    <x v="0"/>
    <x v="3509"/>
    <x v="742"/>
    <s v="N/A"/>
    <x v="3"/>
    <x v="7"/>
    <x v="2406"/>
    <x v="0"/>
    <x v="2"/>
  </r>
  <r>
    <x v="3960"/>
    <x v="23"/>
    <x v="333"/>
    <x v="0"/>
    <x v="6"/>
    <x v="14"/>
    <x v="1"/>
    <x v="3397"/>
    <x v="1801"/>
    <s v="N/A"/>
    <x v="0"/>
    <x v="10"/>
    <x v="3755"/>
    <x v="0"/>
    <x v="0"/>
  </r>
  <r>
    <x v="3961"/>
    <x v="42"/>
    <x v="314"/>
    <x v="0"/>
    <x v="2"/>
    <x v="6"/>
    <x v="3"/>
    <x v="3510"/>
    <x v="2057"/>
    <s v="N/A"/>
    <x v="3"/>
    <x v="17"/>
    <x v="3756"/>
    <x v="0"/>
    <x v="2"/>
  </r>
  <r>
    <x v="3962"/>
    <x v="103"/>
    <x v="199"/>
    <x v="1"/>
    <x v="2"/>
    <x v="4"/>
    <x v="1"/>
    <x v="3511"/>
    <x v="1889"/>
    <s v="N/A"/>
    <x v="0"/>
    <x v="0"/>
    <x v="3757"/>
    <x v="0"/>
    <x v="1"/>
  </r>
  <r>
    <x v="3963"/>
    <x v="69"/>
    <x v="866"/>
    <x v="0"/>
    <x v="4"/>
    <x v="17"/>
    <x v="0"/>
    <x v="3512"/>
    <x v="1995"/>
    <s v="N/A"/>
    <x v="3"/>
    <x v="7"/>
    <x v="3758"/>
    <x v="0"/>
    <x v="3"/>
  </r>
  <r>
    <x v="3964"/>
    <x v="11"/>
    <x v="27"/>
    <x v="1"/>
    <x v="7"/>
    <x v="16"/>
    <x v="0"/>
    <x v="3513"/>
    <x v="729"/>
    <s v="N/A"/>
    <x v="6"/>
    <x v="15"/>
    <x v="3759"/>
    <x v="0"/>
    <x v="2"/>
  </r>
  <r>
    <x v="3965"/>
    <x v="186"/>
    <x v="100"/>
    <x v="0"/>
    <x v="1"/>
    <x v="1"/>
    <x v="0"/>
    <x v="3514"/>
    <x v="1173"/>
    <d v="2023-12-12T00:00:00"/>
    <x v="4"/>
    <x v="8"/>
    <x v="3760"/>
    <x v="0"/>
    <x v="0"/>
  </r>
  <r>
    <x v="3966"/>
    <x v="42"/>
    <x v="867"/>
    <x v="1"/>
    <x v="2"/>
    <x v="9"/>
    <x v="2"/>
    <x v="3515"/>
    <x v="409"/>
    <s v="N/A"/>
    <x v="3"/>
    <x v="4"/>
    <x v="3761"/>
    <x v="0"/>
    <x v="2"/>
  </r>
  <r>
    <x v="3967"/>
    <x v="80"/>
    <x v="329"/>
    <x v="1"/>
    <x v="2"/>
    <x v="4"/>
    <x v="0"/>
    <x v="3516"/>
    <x v="2308"/>
    <d v="2024-10-22T00:00:00"/>
    <x v="0"/>
    <x v="13"/>
    <x v="3762"/>
    <x v="0"/>
    <x v="2"/>
  </r>
  <r>
    <x v="3968"/>
    <x v="178"/>
    <x v="31"/>
    <x v="0"/>
    <x v="1"/>
    <x v="3"/>
    <x v="0"/>
    <x v="3517"/>
    <x v="40"/>
    <s v="N/A"/>
    <x v="0"/>
    <x v="13"/>
    <x v="2020"/>
    <x v="0"/>
    <x v="2"/>
  </r>
  <r>
    <x v="3969"/>
    <x v="16"/>
    <x v="785"/>
    <x v="0"/>
    <x v="2"/>
    <x v="9"/>
    <x v="1"/>
    <x v="3518"/>
    <x v="145"/>
    <s v="N/A"/>
    <x v="6"/>
    <x v="19"/>
    <x v="3763"/>
    <x v="0"/>
    <x v="2"/>
  </r>
  <r>
    <x v="3970"/>
    <x v="383"/>
    <x v="868"/>
    <x v="0"/>
    <x v="1"/>
    <x v="2"/>
    <x v="3"/>
    <x v="3519"/>
    <x v="2309"/>
    <s v="N/A"/>
    <x v="3"/>
    <x v="4"/>
    <x v="3764"/>
    <x v="0"/>
    <x v="2"/>
  </r>
  <r>
    <x v="3971"/>
    <x v="377"/>
    <x v="562"/>
    <x v="1"/>
    <x v="2"/>
    <x v="6"/>
    <x v="1"/>
    <x v="3520"/>
    <x v="2310"/>
    <s v="N/A"/>
    <x v="1"/>
    <x v="1"/>
    <x v="811"/>
    <x v="0"/>
    <x v="3"/>
  </r>
  <r>
    <x v="3972"/>
    <x v="119"/>
    <x v="45"/>
    <x v="1"/>
    <x v="4"/>
    <x v="17"/>
    <x v="0"/>
    <x v="3521"/>
    <x v="2311"/>
    <s v="N/A"/>
    <x v="3"/>
    <x v="4"/>
    <x v="3765"/>
    <x v="0"/>
    <x v="2"/>
  </r>
  <r>
    <x v="3973"/>
    <x v="73"/>
    <x v="546"/>
    <x v="0"/>
    <x v="7"/>
    <x v="20"/>
    <x v="1"/>
    <x v="3522"/>
    <x v="358"/>
    <s v="N/A"/>
    <x v="6"/>
    <x v="19"/>
    <x v="3766"/>
    <x v="0"/>
    <x v="2"/>
  </r>
  <r>
    <x v="3974"/>
    <x v="137"/>
    <x v="539"/>
    <x v="0"/>
    <x v="2"/>
    <x v="6"/>
    <x v="0"/>
    <x v="3523"/>
    <x v="2001"/>
    <s v="N/A"/>
    <x v="1"/>
    <x v="5"/>
    <x v="3767"/>
    <x v="0"/>
    <x v="2"/>
  </r>
  <r>
    <x v="3975"/>
    <x v="309"/>
    <x v="36"/>
    <x v="0"/>
    <x v="2"/>
    <x v="4"/>
    <x v="0"/>
    <x v="3524"/>
    <x v="1168"/>
    <s v="N/A"/>
    <x v="1"/>
    <x v="2"/>
    <x v="3768"/>
    <x v="0"/>
    <x v="1"/>
  </r>
  <r>
    <x v="3976"/>
    <x v="233"/>
    <x v="346"/>
    <x v="1"/>
    <x v="3"/>
    <x v="5"/>
    <x v="0"/>
    <x v="1553"/>
    <x v="784"/>
    <d v="2021-12-10T00:00:00"/>
    <x v="1"/>
    <x v="2"/>
    <x v="3769"/>
    <x v="0"/>
    <x v="2"/>
  </r>
  <r>
    <x v="3977"/>
    <x v="135"/>
    <x v="869"/>
    <x v="0"/>
    <x v="4"/>
    <x v="10"/>
    <x v="0"/>
    <x v="695"/>
    <x v="140"/>
    <s v="N/A"/>
    <x v="3"/>
    <x v="7"/>
    <x v="3770"/>
    <x v="0"/>
    <x v="0"/>
  </r>
  <r>
    <x v="3978"/>
    <x v="16"/>
    <x v="490"/>
    <x v="0"/>
    <x v="2"/>
    <x v="6"/>
    <x v="0"/>
    <x v="3525"/>
    <x v="537"/>
    <s v="N/A"/>
    <x v="6"/>
    <x v="15"/>
    <x v="3771"/>
    <x v="0"/>
    <x v="2"/>
  </r>
  <r>
    <x v="3979"/>
    <x v="147"/>
    <x v="688"/>
    <x v="0"/>
    <x v="5"/>
    <x v="13"/>
    <x v="0"/>
    <x v="3526"/>
    <x v="1725"/>
    <d v="2021-10-06T00:00:00"/>
    <x v="1"/>
    <x v="5"/>
    <x v="3772"/>
    <x v="0"/>
    <x v="3"/>
  </r>
  <r>
    <x v="3980"/>
    <x v="98"/>
    <x v="870"/>
    <x v="1"/>
    <x v="2"/>
    <x v="6"/>
    <x v="0"/>
    <x v="3398"/>
    <x v="2312"/>
    <s v="N/A"/>
    <x v="0"/>
    <x v="0"/>
    <x v="3773"/>
    <x v="0"/>
    <x v="0"/>
  </r>
  <r>
    <x v="3981"/>
    <x v="163"/>
    <x v="57"/>
    <x v="0"/>
    <x v="2"/>
    <x v="6"/>
    <x v="2"/>
    <x v="3527"/>
    <x v="2313"/>
    <s v="N/A"/>
    <x v="3"/>
    <x v="25"/>
    <x v="3774"/>
    <x v="0"/>
    <x v="2"/>
  </r>
  <r>
    <x v="3982"/>
    <x v="48"/>
    <x v="149"/>
    <x v="1"/>
    <x v="2"/>
    <x v="4"/>
    <x v="2"/>
    <x v="739"/>
    <x v="1190"/>
    <s v="N/A"/>
    <x v="3"/>
    <x v="4"/>
    <x v="3775"/>
    <x v="0"/>
    <x v="3"/>
  </r>
  <r>
    <x v="3983"/>
    <x v="42"/>
    <x v="167"/>
    <x v="0"/>
    <x v="6"/>
    <x v="19"/>
    <x v="0"/>
    <x v="3528"/>
    <x v="274"/>
    <d v="2023-01-28T00:00:00"/>
    <x v="6"/>
    <x v="19"/>
    <x v="2517"/>
    <x v="0"/>
    <x v="3"/>
  </r>
  <r>
    <x v="3984"/>
    <x v="72"/>
    <x v="44"/>
    <x v="1"/>
    <x v="2"/>
    <x v="4"/>
    <x v="0"/>
    <x v="3529"/>
    <x v="1494"/>
    <d v="2020-09-06T00:00:00"/>
    <x v="1"/>
    <x v="5"/>
    <x v="3776"/>
    <x v="0"/>
    <x v="1"/>
  </r>
  <r>
    <x v="3985"/>
    <x v="462"/>
    <x v="57"/>
    <x v="1"/>
    <x v="1"/>
    <x v="2"/>
    <x v="1"/>
    <x v="26"/>
    <x v="938"/>
    <s v="N/A"/>
    <x v="5"/>
    <x v="11"/>
    <x v="3777"/>
    <x v="0"/>
    <x v="3"/>
  </r>
  <r>
    <x v="3986"/>
    <x v="60"/>
    <x v="67"/>
    <x v="1"/>
    <x v="2"/>
    <x v="9"/>
    <x v="0"/>
    <x v="3530"/>
    <x v="2314"/>
    <s v="N/A"/>
    <x v="6"/>
    <x v="15"/>
    <x v="3778"/>
    <x v="0"/>
    <x v="2"/>
  </r>
  <r>
    <x v="3987"/>
    <x v="25"/>
    <x v="161"/>
    <x v="1"/>
    <x v="6"/>
    <x v="19"/>
    <x v="0"/>
    <x v="3531"/>
    <x v="2191"/>
    <s v="N/A"/>
    <x v="1"/>
    <x v="2"/>
    <x v="3779"/>
    <x v="0"/>
    <x v="0"/>
  </r>
  <r>
    <x v="3988"/>
    <x v="18"/>
    <x v="387"/>
    <x v="0"/>
    <x v="4"/>
    <x v="7"/>
    <x v="1"/>
    <x v="2261"/>
    <x v="596"/>
    <s v="N/A"/>
    <x v="4"/>
    <x v="8"/>
    <x v="3780"/>
    <x v="0"/>
    <x v="2"/>
  </r>
  <r>
    <x v="3989"/>
    <x v="121"/>
    <x v="230"/>
    <x v="1"/>
    <x v="1"/>
    <x v="3"/>
    <x v="0"/>
    <x v="3532"/>
    <x v="2315"/>
    <s v="N/A"/>
    <x v="3"/>
    <x v="7"/>
    <x v="3781"/>
    <x v="0"/>
    <x v="2"/>
  </r>
  <r>
    <x v="3990"/>
    <x v="60"/>
    <x v="232"/>
    <x v="0"/>
    <x v="2"/>
    <x v="6"/>
    <x v="0"/>
    <x v="3533"/>
    <x v="1773"/>
    <s v="N/A"/>
    <x v="1"/>
    <x v="5"/>
    <x v="3782"/>
    <x v="0"/>
    <x v="2"/>
  </r>
  <r>
    <x v="3991"/>
    <x v="175"/>
    <x v="645"/>
    <x v="1"/>
    <x v="2"/>
    <x v="4"/>
    <x v="2"/>
    <x v="3534"/>
    <x v="2316"/>
    <s v="N/A"/>
    <x v="3"/>
    <x v="4"/>
    <x v="1142"/>
    <x v="0"/>
    <x v="2"/>
  </r>
  <r>
    <x v="3992"/>
    <x v="28"/>
    <x v="591"/>
    <x v="0"/>
    <x v="3"/>
    <x v="5"/>
    <x v="0"/>
    <x v="3535"/>
    <x v="1604"/>
    <s v="N/A"/>
    <x v="6"/>
    <x v="19"/>
    <x v="3783"/>
    <x v="0"/>
    <x v="2"/>
  </r>
  <r>
    <x v="3993"/>
    <x v="549"/>
    <x v="341"/>
    <x v="1"/>
    <x v="2"/>
    <x v="4"/>
    <x v="0"/>
    <x v="3536"/>
    <x v="2317"/>
    <s v="N/A"/>
    <x v="0"/>
    <x v="10"/>
    <x v="3784"/>
    <x v="0"/>
    <x v="1"/>
  </r>
  <r>
    <x v="3994"/>
    <x v="94"/>
    <x v="405"/>
    <x v="0"/>
    <x v="2"/>
    <x v="4"/>
    <x v="0"/>
    <x v="258"/>
    <x v="1087"/>
    <s v="N/A"/>
    <x v="2"/>
    <x v="16"/>
    <x v="346"/>
    <x v="0"/>
    <x v="2"/>
  </r>
  <r>
    <x v="3995"/>
    <x v="98"/>
    <x v="17"/>
    <x v="0"/>
    <x v="2"/>
    <x v="9"/>
    <x v="3"/>
    <x v="194"/>
    <x v="2000"/>
    <s v="N/A"/>
    <x v="3"/>
    <x v="4"/>
    <x v="3785"/>
    <x v="0"/>
    <x v="2"/>
  </r>
  <r>
    <x v="3996"/>
    <x v="17"/>
    <x v="62"/>
    <x v="1"/>
    <x v="5"/>
    <x v="8"/>
    <x v="1"/>
    <x v="3071"/>
    <x v="2318"/>
    <s v="N/A"/>
    <x v="1"/>
    <x v="1"/>
    <x v="3786"/>
    <x v="0"/>
    <x v="2"/>
  </r>
  <r>
    <x v="3997"/>
    <x v="223"/>
    <x v="432"/>
    <x v="0"/>
    <x v="2"/>
    <x v="6"/>
    <x v="0"/>
    <x v="1624"/>
    <x v="928"/>
    <s v="N/A"/>
    <x v="0"/>
    <x v="13"/>
    <x v="3787"/>
    <x v="0"/>
    <x v="2"/>
  </r>
  <r>
    <x v="3998"/>
    <x v="414"/>
    <x v="216"/>
    <x v="0"/>
    <x v="7"/>
    <x v="15"/>
    <x v="3"/>
    <x v="1474"/>
    <x v="2157"/>
    <s v="N/A"/>
    <x v="3"/>
    <x v="4"/>
    <x v="3788"/>
    <x v="0"/>
    <x v="3"/>
  </r>
  <r>
    <x v="3999"/>
    <x v="46"/>
    <x v="753"/>
    <x v="1"/>
    <x v="3"/>
    <x v="18"/>
    <x v="0"/>
    <x v="3537"/>
    <x v="1825"/>
    <s v="N/A"/>
    <x v="1"/>
    <x v="1"/>
    <x v="2983"/>
    <x v="0"/>
    <x v="2"/>
  </r>
  <r>
    <x v="4000"/>
    <x v="550"/>
    <x v="161"/>
    <x v="1"/>
    <x v="2"/>
    <x v="4"/>
    <x v="0"/>
    <x v="3538"/>
    <x v="1606"/>
    <d v="2019-10-19T00:00:00"/>
    <x v="1"/>
    <x v="5"/>
    <x v="3789"/>
    <x v="0"/>
    <x v="2"/>
  </r>
  <r>
    <x v="4001"/>
    <x v="219"/>
    <x v="336"/>
    <x v="1"/>
    <x v="2"/>
    <x v="4"/>
    <x v="1"/>
    <x v="3539"/>
    <x v="845"/>
    <d v="2019-06-17T00:00:00"/>
    <x v="0"/>
    <x v="13"/>
    <x v="3790"/>
    <x v="0"/>
    <x v="1"/>
  </r>
  <r>
    <x v="4002"/>
    <x v="391"/>
    <x v="279"/>
    <x v="0"/>
    <x v="2"/>
    <x v="6"/>
    <x v="2"/>
    <x v="387"/>
    <x v="1984"/>
    <s v="N/A"/>
    <x v="6"/>
    <x v="15"/>
    <x v="3791"/>
    <x v="0"/>
    <x v="2"/>
  </r>
  <r>
    <x v="4003"/>
    <x v="23"/>
    <x v="440"/>
    <x v="1"/>
    <x v="6"/>
    <x v="19"/>
    <x v="1"/>
    <x v="3540"/>
    <x v="39"/>
    <s v="N/A"/>
    <x v="1"/>
    <x v="1"/>
    <x v="3792"/>
    <x v="0"/>
    <x v="2"/>
  </r>
  <r>
    <x v="4004"/>
    <x v="188"/>
    <x v="23"/>
    <x v="1"/>
    <x v="2"/>
    <x v="4"/>
    <x v="0"/>
    <x v="3541"/>
    <x v="2319"/>
    <s v="N/A"/>
    <x v="0"/>
    <x v="10"/>
    <x v="3793"/>
    <x v="0"/>
    <x v="2"/>
  </r>
  <r>
    <x v="4005"/>
    <x v="33"/>
    <x v="430"/>
    <x v="0"/>
    <x v="2"/>
    <x v="9"/>
    <x v="0"/>
    <x v="1825"/>
    <x v="821"/>
    <s v="N/A"/>
    <x v="2"/>
    <x v="3"/>
    <x v="3794"/>
    <x v="0"/>
    <x v="0"/>
  </r>
  <r>
    <x v="4006"/>
    <x v="442"/>
    <x v="350"/>
    <x v="1"/>
    <x v="4"/>
    <x v="7"/>
    <x v="1"/>
    <x v="3542"/>
    <x v="1815"/>
    <s v="N/A"/>
    <x v="1"/>
    <x v="1"/>
    <x v="285"/>
    <x v="0"/>
    <x v="1"/>
  </r>
  <r>
    <x v="4007"/>
    <x v="188"/>
    <x v="36"/>
    <x v="0"/>
    <x v="2"/>
    <x v="9"/>
    <x v="3"/>
    <x v="3543"/>
    <x v="2320"/>
    <s v="N/A"/>
    <x v="0"/>
    <x v="23"/>
    <x v="3795"/>
    <x v="0"/>
    <x v="2"/>
  </r>
  <r>
    <x v="4008"/>
    <x v="100"/>
    <x v="58"/>
    <x v="1"/>
    <x v="2"/>
    <x v="6"/>
    <x v="0"/>
    <x v="3494"/>
    <x v="2321"/>
    <s v="N/A"/>
    <x v="1"/>
    <x v="5"/>
    <x v="3796"/>
    <x v="0"/>
    <x v="2"/>
  </r>
  <r>
    <x v="4009"/>
    <x v="24"/>
    <x v="299"/>
    <x v="0"/>
    <x v="7"/>
    <x v="16"/>
    <x v="0"/>
    <x v="593"/>
    <x v="1079"/>
    <s v="N/A"/>
    <x v="0"/>
    <x v="13"/>
    <x v="3797"/>
    <x v="0"/>
    <x v="2"/>
  </r>
  <r>
    <x v="4010"/>
    <x v="107"/>
    <x v="206"/>
    <x v="0"/>
    <x v="2"/>
    <x v="9"/>
    <x v="0"/>
    <x v="3544"/>
    <x v="1988"/>
    <s v="N/A"/>
    <x v="0"/>
    <x v="13"/>
    <x v="3798"/>
    <x v="0"/>
    <x v="2"/>
  </r>
  <r>
    <x v="4011"/>
    <x v="401"/>
    <x v="116"/>
    <x v="1"/>
    <x v="2"/>
    <x v="6"/>
    <x v="0"/>
    <x v="3545"/>
    <x v="1859"/>
    <s v="N/A"/>
    <x v="1"/>
    <x v="5"/>
    <x v="3799"/>
    <x v="0"/>
    <x v="0"/>
  </r>
  <r>
    <x v="4012"/>
    <x v="373"/>
    <x v="180"/>
    <x v="0"/>
    <x v="2"/>
    <x v="9"/>
    <x v="0"/>
    <x v="3546"/>
    <x v="737"/>
    <s v="N/A"/>
    <x v="0"/>
    <x v="0"/>
    <x v="3800"/>
    <x v="0"/>
    <x v="0"/>
  </r>
  <r>
    <x v="4013"/>
    <x v="221"/>
    <x v="519"/>
    <x v="1"/>
    <x v="3"/>
    <x v="5"/>
    <x v="0"/>
    <x v="3547"/>
    <x v="1646"/>
    <s v="N/A"/>
    <x v="0"/>
    <x v="13"/>
    <x v="3801"/>
    <x v="0"/>
    <x v="2"/>
  </r>
  <r>
    <x v="4014"/>
    <x v="241"/>
    <x v="22"/>
    <x v="1"/>
    <x v="4"/>
    <x v="10"/>
    <x v="1"/>
    <x v="3548"/>
    <x v="387"/>
    <s v="N/A"/>
    <x v="4"/>
    <x v="8"/>
    <x v="3802"/>
    <x v="0"/>
    <x v="0"/>
  </r>
  <r>
    <x v="4015"/>
    <x v="61"/>
    <x v="589"/>
    <x v="0"/>
    <x v="2"/>
    <x v="4"/>
    <x v="1"/>
    <x v="3549"/>
    <x v="448"/>
    <s v="N/A"/>
    <x v="0"/>
    <x v="10"/>
    <x v="3803"/>
    <x v="0"/>
    <x v="0"/>
  </r>
  <r>
    <x v="4016"/>
    <x v="64"/>
    <x v="102"/>
    <x v="0"/>
    <x v="2"/>
    <x v="4"/>
    <x v="0"/>
    <x v="3550"/>
    <x v="1187"/>
    <s v="N/A"/>
    <x v="4"/>
    <x v="6"/>
    <x v="3804"/>
    <x v="0"/>
    <x v="0"/>
  </r>
  <r>
    <x v="4017"/>
    <x v="233"/>
    <x v="319"/>
    <x v="1"/>
    <x v="2"/>
    <x v="6"/>
    <x v="0"/>
    <x v="3551"/>
    <x v="1075"/>
    <s v="N/A"/>
    <x v="6"/>
    <x v="21"/>
    <x v="3805"/>
    <x v="0"/>
    <x v="2"/>
  </r>
  <r>
    <x v="4018"/>
    <x v="160"/>
    <x v="17"/>
    <x v="0"/>
    <x v="7"/>
    <x v="20"/>
    <x v="1"/>
    <x v="3552"/>
    <x v="585"/>
    <s v="N/A"/>
    <x v="1"/>
    <x v="1"/>
    <x v="3806"/>
    <x v="0"/>
    <x v="2"/>
  </r>
  <r>
    <x v="4019"/>
    <x v="161"/>
    <x v="594"/>
    <x v="1"/>
    <x v="2"/>
    <x v="4"/>
    <x v="1"/>
    <x v="3553"/>
    <x v="2322"/>
    <d v="2018-04-12T00:00:00"/>
    <x v="1"/>
    <x v="1"/>
    <x v="3807"/>
    <x v="0"/>
    <x v="1"/>
  </r>
  <r>
    <x v="4020"/>
    <x v="234"/>
    <x v="594"/>
    <x v="0"/>
    <x v="3"/>
    <x v="22"/>
    <x v="0"/>
    <x v="3554"/>
    <x v="513"/>
    <s v="N/A"/>
    <x v="1"/>
    <x v="5"/>
    <x v="3808"/>
    <x v="0"/>
    <x v="1"/>
  </r>
  <r>
    <x v="4021"/>
    <x v="412"/>
    <x v="216"/>
    <x v="1"/>
    <x v="2"/>
    <x v="4"/>
    <x v="3"/>
    <x v="3555"/>
    <x v="20"/>
    <d v="2024-06-09T00:00:00"/>
    <x v="3"/>
    <x v="4"/>
    <x v="3809"/>
    <x v="0"/>
    <x v="3"/>
  </r>
  <r>
    <x v="4022"/>
    <x v="138"/>
    <x v="386"/>
    <x v="0"/>
    <x v="2"/>
    <x v="9"/>
    <x v="0"/>
    <x v="3556"/>
    <x v="1230"/>
    <s v="N/A"/>
    <x v="1"/>
    <x v="5"/>
    <x v="3810"/>
    <x v="0"/>
    <x v="2"/>
  </r>
  <r>
    <x v="4023"/>
    <x v="57"/>
    <x v="687"/>
    <x v="1"/>
    <x v="2"/>
    <x v="4"/>
    <x v="2"/>
    <x v="280"/>
    <x v="2129"/>
    <s v="N/A"/>
    <x v="6"/>
    <x v="15"/>
    <x v="3811"/>
    <x v="0"/>
    <x v="2"/>
  </r>
  <r>
    <x v="4024"/>
    <x v="23"/>
    <x v="174"/>
    <x v="0"/>
    <x v="2"/>
    <x v="4"/>
    <x v="0"/>
    <x v="3557"/>
    <x v="699"/>
    <s v="N/A"/>
    <x v="1"/>
    <x v="5"/>
    <x v="3812"/>
    <x v="0"/>
    <x v="3"/>
  </r>
  <r>
    <x v="4025"/>
    <x v="53"/>
    <x v="192"/>
    <x v="1"/>
    <x v="2"/>
    <x v="6"/>
    <x v="3"/>
    <x v="3558"/>
    <x v="2323"/>
    <s v="N/A"/>
    <x v="3"/>
    <x v="17"/>
    <x v="3813"/>
    <x v="0"/>
    <x v="2"/>
  </r>
  <r>
    <x v="4026"/>
    <x v="398"/>
    <x v="431"/>
    <x v="1"/>
    <x v="5"/>
    <x v="21"/>
    <x v="0"/>
    <x v="3263"/>
    <x v="1737"/>
    <s v="N/A"/>
    <x v="3"/>
    <x v="7"/>
    <x v="3814"/>
    <x v="0"/>
    <x v="2"/>
  </r>
  <r>
    <x v="4027"/>
    <x v="158"/>
    <x v="680"/>
    <x v="0"/>
    <x v="5"/>
    <x v="8"/>
    <x v="3"/>
    <x v="3559"/>
    <x v="808"/>
    <s v="N/A"/>
    <x v="3"/>
    <x v="17"/>
    <x v="3815"/>
    <x v="0"/>
    <x v="3"/>
  </r>
  <r>
    <x v="4028"/>
    <x v="262"/>
    <x v="288"/>
    <x v="1"/>
    <x v="7"/>
    <x v="15"/>
    <x v="0"/>
    <x v="3560"/>
    <x v="1712"/>
    <s v="N/A"/>
    <x v="1"/>
    <x v="5"/>
    <x v="3816"/>
    <x v="0"/>
    <x v="2"/>
  </r>
  <r>
    <x v="4029"/>
    <x v="517"/>
    <x v="339"/>
    <x v="0"/>
    <x v="2"/>
    <x v="6"/>
    <x v="0"/>
    <x v="2503"/>
    <x v="1175"/>
    <s v="N/A"/>
    <x v="3"/>
    <x v="17"/>
    <x v="3817"/>
    <x v="0"/>
    <x v="2"/>
  </r>
  <r>
    <x v="4030"/>
    <x v="158"/>
    <x v="871"/>
    <x v="0"/>
    <x v="7"/>
    <x v="16"/>
    <x v="2"/>
    <x v="3561"/>
    <x v="1981"/>
    <s v="N/A"/>
    <x v="1"/>
    <x v="2"/>
    <x v="3818"/>
    <x v="0"/>
    <x v="3"/>
  </r>
  <r>
    <x v="4031"/>
    <x v="77"/>
    <x v="319"/>
    <x v="0"/>
    <x v="5"/>
    <x v="21"/>
    <x v="0"/>
    <x v="3562"/>
    <x v="2324"/>
    <d v="2021-05-29T00:00:00"/>
    <x v="3"/>
    <x v="4"/>
    <x v="3819"/>
    <x v="0"/>
    <x v="1"/>
  </r>
  <r>
    <x v="4032"/>
    <x v="551"/>
    <x v="254"/>
    <x v="0"/>
    <x v="6"/>
    <x v="11"/>
    <x v="0"/>
    <x v="2446"/>
    <x v="1269"/>
    <s v="N/A"/>
    <x v="5"/>
    <x v="11"/>
    <x v="3820"/>
    <x v="0"/>
    <x v="2"/>
  </r>
  <r>
    <x v="4033"/>
    <x v="55"/>
    <x v="250"/>
    <x v="1"/>
    <x v="2"/>
    <x v="9"/>
    <x v="2"/>
    <x v="3563"/>
    <x v="1294"/>
    <s v="N/A"/>
    <x v="1"/>
    <x v="2"/>
    <x v="3821"/>
    <x v="0"/>
    <x v="3"/>
  </r>
  <r>
    <x v="4034"/>
    <x v="508"/>
    <x v="264"/>
    <x v="0"/>
    <x v="2"/>
    <x v="4"/>
    <x v="0"/>
    <x v="3564"/>
    <x v="2325"/>
    <s v="N/A"/>
    <x v="2"/>
    <x v="9"/>
    <x v="3822"/>
    <x v="0"/>
    <x v="0"/>
  </r>
  <r>
    <x v="4035"/>
    <x v="48"/>
    <x v="803"/>
    <x v="0"/>
    <x v="2"/>
    <x v="4"/>
    <x v="0"/>
    <x v="1269"/>
    <x v="1320"/>
    <d v="2021-03-02T00:00:00"/>
    <x v="2"/>
    <x v="9"/>
    <x v="3823"/>
    <x v="0"/>
    <x v="2"/>
  </r>
  <r>
    <x v="4036"/>
    <x v="133"/>
    <x v="76"/>
    <x v="0"/>
    <x v="2"/>
    <x v="9"/>
    <x v="0"/>
    <x v="113"/>
    <x v="141"/>
    <s v="N/A"/>
    <x v="0"/>
    <x v="10"/>
    <x v="3824"/>
    <x v="0"/>
    <x v="0"/>
  </r>
  <r>
    <x v="4037"/>
    <x v="144"/>
    <x v="73"/>
    <x v="0"/>
    <x v="2"/>
    <x v="4"/>
    <x v="1"/>
    <x v="3216"/>
    <x v="1831"/>
    <s v="N/A"/>
    <x v="0"/>
    <x v="0"/>
    <x v="3825"/>
    <x v="0"/>
    <x v="3"/>
  </r>
  <r>
    <x v="4038"/>
    <x v="27"/>
    <x v="10"/>
    <x v="1"/>
    <x v="6"/>
    <x v="11"/>
    <x v="1"/>
    <x v="3565"/>
    <x v="640"/>
    <s v="N/A"/>
    <x v="0"/>
    <x v="10"/>
    <x v="3826"/>
    <x v="0"/>
    <x v="2"/>
  </r>
  <r>
    <x v="4039"/>
    <x v="2"/>
    <x v="593"/>
    <x v="1"/>
    <x v="2"/>
    <x v="4"/>
    <x v="1"/>
    <x v="3566"/>
    <x v="2248"/>
    <s v="N/A"/>
    <x v="0"/>
    <x v="10"/>
    <x v="3827"/>
    <x v="0"/>
    <x v="2"/>
  </r>
  <r>
    <x v="4040"/>
    <x v="73"/>
    <x v="437"/>
    <x v="1"/>
    <x v="2"/>
    <x v="4"/>
    <x v="0"/>
    <x v="3567"/>
    <x v="2326"/>
    <s v="N/A"/>
    <x v="6"/>
    <x v="15"/>
    <x v="3828"/>
    <x v="0"/>
    <x v="3"/>
  </r>
  <r>
    <x v="4041"/>
    <x v="57"/>
    <x v="14"/>
    <x v="0"/>
    <x v="2"/>
    <x v="9"/>
    <x v="2"/>
    <x v="3568"/>
    <x v="1279"/>
    <s v="N/A"/>
    <x v="3"/>
    <x v="17"/>
    <x v="3829"/>
    <x v="0"/>
    <x v="3"/>
  </r>
  <r>
    <x v="4042"/>
    <x v="43"/>
    <x v="31"/>
    <x v="1"/>
    <x v="1"/>
    <x v="2"/>
    <x v="2"/>
    <x v="3569"/>
    <x v="812"/>
    <s v="N/A"/>
    <x v="1"/>
    <x v="2"/>
    <x v="1038"/>
    <x v="0"/>
    <x v="3"/>
  </r>
  <r>
    <x v="4043"/>
    <x v="72"/>
    <x v="377"/>
    <x v="0"/>
    <x v="2"/>
    <x v="4"/>
    <x v="0"/>
    <x v="3006"/>
    <x v="2303"/>
    <d v="2023-05-20T00:00:00"/>
    <x v="1"/>
    <x v="2"/>
    <x v="3830"/>
    <x v="0"/>
    <x v="1"/>
  </r>
  <r>
    <x v="4044"/>
    <x v="2"/>
    <x v="468"/>
    <x v="0"/>
    <x v="1"/>
    <x v="1"/>
    <x v="0"/>
    <x v="3570"/>
    <x v="1159"/>
    <s v="N/A"/>
    <x v="6"/>
    <x v="15"/>
    <x v="3831"/>
    <x v="0"/>
    <x v="0"/>
  </r>
  <r>
    <x v="4045"/>
    <x v="349"/>
    <x v="62"/>
    <x v="0"/>
    <x v="2"/>
    <x v="9"/>
    <x v="2"/>
    <x v="3571"/>
    <x v="343"/>
    <s v="N/A"/>
    <x v="6"/>
    <x v="15"/>
    <x v="3832"/>
    <x v="0"/>
    <x v="0"/>
  </r>
  <r>
    <x v="4046"/>
    <x v="552"/>
    <x v="596"/>
    <x v="0"/>
    <x v="2"/>
    <x v="6"/>
    <x v="0"/>
    <x v="3084"/>
    <x v="1476"/>
    <s v="N/A"/>
    <x v="3"/>
    <x v="7"/>
    <x v="3833"/>
    <x v="0"/>
    <x v="0"/>
  </r>
  <r>
    <x v="4047"/>
    <x v="52"/>
    <x v="299"/>
    <x v="0"/>
    <x v="2"/>
    <x v="4"/>
    <x v="2"/>
    <x v="3572"/>
    <x v="987"/>
    <s v="N/A"/>
    <x v="2"/>
    <x v="16"/>
    <x v="3834"/>
    <x v="0"/>
    <x v="0"/>
  </r>
  <r>
    <x v="4048"/>
    <x v="117"/>
    <x v="572"/>
    <x v="1"/>
    <x v="2"/>
    <x v="6"/>
    <x v="0"/>
    <x v="3573"/>
    <x v="1484"/>
    <s v="N/A"/>
    <x v="1"/>
    <x v="5"/>
    <x v="3835"/>
    <x v="0"/>
    <x v="2"/>
  </r>
  <r>
    <x v="4049"/>
    <x v="463"/>
    <x v="36"/>
    <x v="0"/>
    <x v="2"/>
    <x v="4"/>
    <x v="0"/>
    <x v="3574"/>
    <x v="1124"/>
    <s v="N/A"/>
    <x v="1"/>
    <x v="5"/>
    <x v="3836"/>
    <x v="0"/>
    <x v="2"/>
  </r>
  <r>
    <x v="4050"/>
    <x v="247"/>
    <x v="739"/>
    <x v="1"/>
    <x v="3"/>
    <x v="5"/>
    <x v="1"/>
    <x v="2216"/>
    <x v="1100"/>
    <s v="N/A"/>
    <x v="0"/>
    <x v="0"/>
    <x v="3837"/>
    <x v="0"/>
    <x v="1"/>
  </r>
  <r>
    <x v="4051"/>
    <x v="553"/>
    <x v="75"/>
    <x v="1"/>
    <x v="2"/>
    <x v="6"/>
    <x v="0"/>
    <x v="3575"/>
    <x v="1717"/>
    <s v="N/A"/>
    <x v="1"/>
    <x v="1"/>
    <x v="3838"/>
    <x v="0"/>
    <x v="0"/>
  </r>
  <r>
    <x v="4052"/>
    <x v="150"/>
    <x v="609"/>
    <x v="1"/>
    <x v="2"/>
    <x v="4"/>
    <x v="2"/>
    <x v="3276"/>
    <x v="306"/>
    <s v="N/A"/>
    <x v="3"/>
    <x v="17"/>
    <x v="3839"/>
    <x v="0"/>
    <x v="3"/>
  </r>
  <r>
    <x v="4053"/>
    <x v="67"/>
    <x v="252"/>
    <x v="0"/>
    <x v="2"/>
    <x v="4"/>
    <x v="0"/>
    <x v="3576"/>
    <x v="1614"/>
    <s v="N/A"/>
    <x v="1"/>
    <x v="1"/>
    <x v="3840"/>
    <x v="0"/>
    <x v="0"/>
  </r>
  <r>
    <x v="4054"/>
    <x v="19"/>
    <x v="601"/>
    <x v="0"/>
    <x v="2"/>
    <x v="6"/>
    <x v="1"/>
    <x v="822"/>
    <x v="2327"/>
    <s v="N/A"/>
    <x v="0"/>
    <x v="13"/>
    <x v="3841"/>
    <x v="0"/>
    <x v="2"/>
  </r>
  <r>
    <x v="4055"/>
    <x v="141"/>
    <x v="10"/>
    <x v="0"/>
    <x v="2"/>
    <x v="4"/>
    <x v="0"/>
    <x v="2929"/>
    <x v="704"/>
    <s v="N/A"/>
    <x v="1"/>
    <x v="5"/>
    <x v="3842"/>
    <x v="0"/>
    <x v="2"/>
  </r>
  <r>
    <x v="4056"/>
    <x v="139"/>
    <x v="341"/>
    <x v="0"/>
    <x v="2"/>
    <x v="6"/>
    <x v="2"/>
    <x v="3577"/>
    <x v="2328"/>
    <s v="N/A"/>
    <x v="3"/>
    <x v="17"/>
    <x v="3843"/>
    <x v="0"/>
    <x v="1"/>
  </r>
  <r>
    <x v="4057"/>
    <x v="10"/>
    <x v="496"/>
    <x v="0"/>
    <x v="3"/>
    <x v="22"/>
    <x v="0"/>
    <x v="3578"/>
    <x v="1776"/>
    <s v="N/A"/>
    <x v="1"/>
    <x v="1"/>
    <x v="3844"/>
    <x v="0"/>
    <x v="1"/>
  </r>
  <r>
    <x v="4058"/>
    <x v="520"/>
    <x v="45"/>
    <x v="1"/>
    <x v="1"/>
    <x v="1"/>
    <x v="0"/>
    <x v="479"/>
    <x v="2269"/>
    <s v="N/A"/>
    <x v="4"/>
    <x v="6"/>
    <x v="3845"/>
    <x v="0"/>
    <x v="1"/>
  </r>
  <r>
    <x v="4059"/>
    <x v="206"/>
    <x v="53"/>
    <x v="1"/>
    <x v="2"/>
    <x v="4"/>
    <x v="0"/>
    <x v="3579"/>
    <x v="1472"/>
    <s v="N/A"/>
    <x v="0"/>
    <x v="10"/>
    <x v="3846"/>
    <x v="0"/>
    <x v="2"/>
  </r>
  <r>
    <x v="4060"/>
    <x v="176"/>
    <x v="305"/>
    <x v="0"/>
    <x v="2"/>
    <x v="9"/>
    <x v="3"/>
    <x v="3580"/>
    <x v="2329"/>
    <s v="N/A"/>
    <x v="3"/>
    <x v="4"/>
    <x v="138"/>
    <x v="0"/>
    <x v="2"/>
  </r>
  <r>
    <x v="4061"/>
    <x v="207"/>
    <x v="460"/>
    <x v="1"/>
    <x v="2"/>
    <x v="6"/>
    <x v="0"/>
    <x v="1187"/>
    <x v="2330"/>
    <s v="N/A"/>
    <x v="1"/>
    <x v="5"/>
    <x v="3847"/>
    <x v="0"/>
    <x v="2"/>
  </r>
  <r>
    <x v="4062"/>
    <x v="35"/>
    <x v="43"/>
    <x v="0"/>
    <x v="2"/>
    <x v="4"/>
    <x v="0"/>
    <x v="3581"/>
    <x v="559"/>
    <s v="N/A"/>
    <x v="4"/>
    <x v="6"/>
    <x v="3848"/>
    <x v="0"/>
    <x v="0"/>
  </r>
  <r>
    <x v="4063"/>
    <x v="521"/>
    <x v="149"/>
    <x v="0"/>
    <x v="2"/>
    <x v="9"/>
    <x v="0"/>
    <x v="3582"/>
    <x v="610"/>
    <s v="N/A"/>
    <x v="3"/>
    <x v="7"/>
    <x v="3849"/>
    <x v="0"/>
    <x v="2"/>
  </r>
  <r>
    <x v="4064"/>
    <x v="45"/>
    <x v="446"/>
    <x v="0"/>
    <x v="2"/>
    <x v="9"/>
    <x v="0"/>
    <x v="3583"/>
    <x v="2331"/>
    <s v="N/A"/>
    <x v="6"/>
    <x v="19"/>
    <x v="3850"/>
    <x v="0"/>
    <x v="3"/>
  </r>
  <r>
    <x v="4065"/>
    <x v="67"/>
    <x v="409"/>
    <x v="0"/>
    <x v="2"/>
    <x v="9"/>
    <x v="0"/>
    <x v="3584"/>
    <x v="2332"/>
    <s v="N/A"/>
    <x v="0"/>
    <x v="13"/>
    <x v="3851"/>
    <x v="0"/>
    <x v="0"/>
  </r>
  <r>
    <x v="4066"/>
    <x v="170"/>
    <x v="132"/>
    <x v="1"/>
    <x v="6"/>
    <x v="19"/>
    <x v="3"/>
    <x v="3585"/>
    <x v="598"/>
    <s v="N/A"/>
    <x v="3"/>
    <x v="4"/>
    <x v="3852"/>
    <x v="0"/>
    <x v="3"/>
  </r>
  <r>
    <x v="4067"/>
    <x v="77"/>
    <x v="98"/>
    <x v="0"/>
    <x v="2"/>
    <x v="9"/>
    <x v="0"/>
    <x v="724"/>
    <x v="1270"/>
    <s v="N/A"/>
    <x v="4"/>
    <x v="8"/>
    <x v="3853"/>
    <x v="0"/>
    <x v="2"/>
  </r>
  <r>
    <x v="4068"/>
    <x v="251"/>
    <x v="872"/>
    <x v="0"/>
    <x v="2"/>
    <x v="4"/>
    <x v="0"/>
    <x v="3586"/>
    <x v="126"/>
    <s v="N/A"/>
    <x v="6"/>
    <x v="21"/>
    <x v="3854"/>
    <x v="0"/>
    <x v="2"/>
  </r>
  <r>
    <x v="4069"/>
    <x v="178"/>
    <x v="609"/>
    <x v="1"/>
    <x v="2"/>
    <x v="9"/>
    <x v="2"/>
    <x v="3587"/>
    <x v="2210"/>
    <s v="N/A"/>
    <x v="1"/>
    <x v="2"/>
    <x v="3855"/>
    <x v="0"/>
    <x v="2"/>
  </r>
  <r>
    <x v="4070"/>
    <x v="21"/>
    <x v="479"/>
    <x v="0"/>
    <x v="2"/>
    <x v="9"/>
    <x v="0"/>
    <x v="3588"/>
    <x v="2333"/>
    <s v="N/A"/>
    <x v="4"/>
    <x v="6"/>
    <x v="3856"/>
    <x v="0"/>
    <x v="3"/>
  </r>
  <r>
    <x v="4071"/>
    <x v="408"/>
    <x v="873"/>
    <x v="0"/>
    <x v="2"/>
    <x v="9"/>
    <x v="0"/>
    <x v="897"/>
    <x v="2334"/>
    <s v="N/A"/>
    <x v="4"/>
    <x v="6"/>
    <x v="3857"/>
    <x v="0"/>
    <x v="0"/>
  </r>
  <r>
    <x v="4072"/>
    <x v="532"/>
    <x v="306"/>
    <x v="1"/>
    <x v="2"/>
    <x v="6"/>
    <x v="1"/>
    <x v="3589"/>
    <x v="916"/>
    <s v="N/A"/>
    <x v="1"/>
    <x v="1"/>
    <x v="3858"/>
    <x v="0"/>
    <x v="2"/>
  </r>
  <r>
    <x v="4073"/>
    <x v="306"/>
    <x v="123"/>
    <x v="1"/>
    <x v="2"/>
    <x v="6"/>
    <x v="0"/>
    <x v="3590"/>
    <x v="2061"/>
    <s v="N/A"/>
    <x v="3"/>
    <x v="7"/>
    <x v="3859"/>
    <x v="0"/>
    <x v="2"/>
  </r>
  <r>
    <x v="4074"/>
    <x v="254"/>
    <x v="102"/>
    <x v="0"/>
    <x v="2"/>
    <x v="4"/>
    <x v="2"/>
    <x v="3591"/>
    <x v="2156"/>
    <s v="N/A"/>
    <x v="6"/>
    <x v="15"/>
    <x v="3860"/>
    <x v="0"/>
    <x v="3"/>
  </r>
  <r>
    <x v="4075"/>
    <x v="75"/>
    <x v="73"/>
    <x v="0"/>
    <x v="2"/>
    <x v="6"/>
    <x v="0"/>
    <x v="2466"/>
    <x v="1874"/>
    <s v="N/A"/>
    <x v="6"/>
    <x v="21"/>
    <x v="3861"/>
    <x v="0"/>
    <x v="3"/>
  </r>
  <r>
    <x v="4076"/>
    <x v="232"/>
    <x v="564"/>
    <x v="1"/>
    <x v="2"/>
    <x v="9"/>
    <x v="1"/>
    <x v="3592"/>
    <x v="1369"/>
    <s v="N/A"/>
    <x v="0"/>
    <x v="10"/>
    <x v="3862"/>
    <x v="0"/>
    <x v="0"/>
  </r>
  <r>
    <x v="4077"/>
    <x v="150"/>
    <x v="508"/>
    <x v="0"/>
    <x v="2"/>
    <x v="9"/>
    <x v="1"/>
    <x v="3593"/>
    <x v="2335"/>
    <s v="N/A"/>
    <x v="1"/>
    <x v="1"/>
    <x v="3863"/>
    <x v="0"/>
    <x v="0"/>
  </r>
  <r>
    <x v="4078"/>
    <x v="533"/>
    <x v="221"/>
    <x v="0"/>
    <x v="2"/>
    <x v="9"/>
    <x v="0"/>
    <x v="3594"/>
    <x v="1812"/>
    <s v="N/A"/>
    <x v="1"/>
    <x v="1"/>
    <x v="3864"/>
    <x v="0"/>
    <x v="2"/>
  </r>
  <r>
    <x v="4079"/>
    <x v="7"/>
    <x v="96"/>
    <x v="1"/>
    <x v="2"/>
    <x v="4"/>
    <x v="0"/>
    <x v="3595"/>
    <x v="2227"/>
    <d v="2019-12-18T00:00:00"/>
    <x v="1"/>
    <x v="18"/>
    <x v="3865"/>
    <x v="0"/>
    <x v="2"/>
  </r>
  <r>
    <x v="4080"/>
    <x v="258"/>
    <x v="14"/>
    <x v="1"/>
    <x v="2"/>
    <x v="9"/>
    <x v="1"/>
    <x v="3596"/>
    <x v="2336"/>
    <s v="N/A"/>
    <x v="0"/>
    <x v="0"/>
    <x v="3866"/>
    <x v="0"/>
    <x v="1"/>
  </r>
  <r>
    <x v="4081"/>
    <x v="115"/>
    <x v="258"/>
    <x v="0"/>
    <x v="7"/>
    <x v="20"/>
    <x v="0"/>
    <x v="3597"/>
    <x v="2337"/>
    <s v="N/A"/>
    <x v="4"/>
    <x v="6"/>
    <x v="3867"/>
    <x v="0"/>
    <x v="2"/>
  </r>
  <r>
    <x v="4082"/>
    <x v="513"/>
    <x v="3"/>
    <x v="0"/>
    <x v="2"/>
    <x v="4"/>
    <x v="0"/>
    <x v="3598"/>
    <x v="1778"/>
    <d v="2024-10-18T00:00:00"/>
    <x v="2"/>
    <x v="16"/>
    <x v="3868"/>
    <x v="0"/>
    <x v="0"/>
  </r>
  <r>
    <x v="4083"/>
    <x v="48"/>
    <x v="285"/>
    <x v="1"/>
    <x v="2"/>
    <x v="4"/>
    <x v="0"/>
    <x v="2032"/>
    <x v="425"/>
    <s v="N/A"/>
    <x v="3"/>
    <x v="4"/>
    <x v="3869"/>
    <x v="0"/>
    <x v="3"/>
  </r>
  <r>
    <x v="4084"/>
    <x v="97"/>
    <x v="874"/>
    <x v="1"/>
    <x v="2"/>
    <x v="9"/>
    <x v="1"/>
    <x v="2683"/>
    <x v="278"/>
    <s v="N/A"/>
    <x v="4"/>
    <x v="8"/>
    <x v="3870"/>
    <x v="0"/>
    <x v="0"/>
  </r>
  <r>
    <x v="4085"/>
    <x v="502"/>
    <x v="57"/>
    <x v="1"/>
    <x v="2"/>
    <x v="4"/>
    <x v="1"/>
    <x v="2232"/>
    <x v="444"/>
    <s v="N/A"/>
    <x v="0"/>
    <x v="10"/>
    <x v="3871"/>
    <x v="0"/>
    <x v="3"/>
  </r>
  <r>
    <x v="4086"/>
    <x v="69"/>
    <x v="145"/>
    <x v="0"/>
    <x v="5"/>
    <x v="21"/>
    <x v="0"/>
    <x v="3599"/>
    <x v="1798"/>
    <s v="N/A"/>
    <x v="0"/>
    <x v="13"/>
    <x v="3872"/>
    <x v="0"/>
    <x v="2"/>
  </r>
  <r>
    <x v="4087"/>
    <x v="554"/>
    <x v="209"/>
    <x v="1"/>
    <x v="2"/>
    <x v="4"/>
    <x v="0"/>
    <x v="2799"/>
    <x v="1480"/>
    <s v="N/A"/>
    <x v="0"/>
    <x v="0"/>
    <x v="3873"/>
    <x v="0"/>
    <x v="2"/>
  </r>
  <r>
    <x v="4088"/>
    <x v="372"/>
    <x v="731"/>
    <x v="1"/>
    <x v="0"/>
    <x v="0"/>
    <x v="0"/>
    <x v="3600"/>
    <x v="83"/>
    <s v="N/A"/>
    <x v="1"/>
    <x v="2"/>
    <x v="3874"/>
    <x v="0"/>
    <x v="2"/>
  </r>
  <r>
    <x v="4089"/>
    <x v="223"/>
    <x v="140"/>
    <x v="1"/>
    <x v="2"/>
    <x v="9"/>
    <x v="0"/>
    <x v="3601"/>
    <x v="2338"/>
    <s v="N/A"/>
    <x v="6"/>
    <x v="21"/>
    <x v="3875"/>
    <x v="0"/>
    <x v="0"/>
  </r>
  <r>
    <x v="4090"/>
    <x v="54"/>
    <x v="317"/>
    <x v="0"/>
    <x v="1"/>
    <x v="2"/>
    <x v="0"/>
    <x v="3602"/>
    <x v="2339"/>
    <s v="N/A"/>
    <x v="4"/>
    <x v="12"/>
    <x v="3876"/>
    <x v="0"/>
    <x v="2"/>
  </r>
  <r>
    <x v="4091"/>
    <x v="8"/>
    <x v="685"/>
    <x v="0"/>
    <x v="2"/>
    <x v="4"/>
    <x v="0"/>
    <x v="3603"/>
    <x v="1568"/>
    <s v="N/A"/>
    <x v="6"/>
    <x v="19"/>
    <x v="3877"/>
    <x v="0"/>
    <x v="3"/>
  </r>
  <r>
    <x v="4092"/>
    <x v="37"/>
    <x v="511"/>
    <x v="0"/>
    <x v="5"/>
    <x v="13"/>
    <x v="0"/>
    <x v="3604"/>
    <x v="2340"/>
    <s v="N/A"/>
    <x v="0"/>
    <x v="0"/>
    <x v="3878"/>
    <x v="0"/>
    <x v="0"/>
  </r>
  <r>
    <x v="4093"/>
    <x v="172"/>
    <x v="184"/>
    <x v="0"/>
    <x v="2"/>
    <x v="9"/>
    <x v="0"/>
    <x v="3605"/>
    <x v="790"/>
    <s v="N/A"/>
    <x v="6"/>
    <x v="19"/>
    <x v="3879"/>
    <x v="0"/>
    <x v="2"/>
  </r>
  <r>
    <x v="4094"/>
    <x v="158"/>
    <x v="173"/>
    <x v="0"/>
    <x v="7"/>
    <x v="16"/>
    <x v="0"/>
    <x v="417"/>
    <x v="71"/>
    <s v="N/A"/>
    <x v="4"/>
    <x v="8"/>
    <x v="3880"/>
    <x v="0"/>
    <x v="3"/>
  </r>
  <r>
    <x v="4095"/>
    <x v="555"/>
    <x v="21"/>
    <x v="1"/>
    <x v="0"/>
    <x v="12"/>
    <x v="0"/>
    <x v="613"/>
    <x v="406"/>
    <s v="N/A"/>
    <x v="1"/>
    <x v="5"/>
    <x v="3881"/>
    <x v="0"/>
    <x v="2"/>
  </r>
  <r>
    <x v="4096"/>
    <x v="233"/>
    <x v="648"/>
    <x v="0"/>
    <x v="2"/>
    <x v="4"/>
    <x v="0"/>
    <x v="3606"/>
    <x v="350"/>
    <d v="2018-09-22T00:00:00"/>
    <x v="6"/>
    <x v="15"/>
    <x v="3882"/>
    <x v="0"/>
    <x v="0"/>
  </r>
  <r>
    <x v="4097"/>
    <x v="35"/>
    <x v="173"/>
    <x v="0"/>
    <x v="2"/>
    <x v="4"/>
    <x v="1"/>
    <x v="3607"/>
    <x v="1022"/>
    <s v="N/A"/>
    <x v="0"/>
    <x v="10"/>
    <x v="3883"/>
    <x v="0"/>
    <x v="2"/>
  </r>
  <r>
    <x v="4098"/>
    <x v="106"/>
    <x v="349"/>
    <x v="0"/>
    <x v="2"/>
    <x v="6"/>
    <x v="0"/>
    <x v="3134"/>
    <x v="1567"/>
    <s v="N/A"/>
    <x v="1"/>
    <x v="5"/>
    <x v="3884"/>
    <x v="0"/>
    <x v="2"/>
  </r>
  <r>
    <x v="4099"/>
    <x v="231"/>
    <x v="875"/>
    <x v="1"/>
    <x v="2"/>
    <x v="4"/>
    <x v="2"/>
    <x v="730"/>
    <x v="2177"/>
    <s v="N/A"/>
    <x v="6"/>
    <x v="15"/>
    <x v="3885"/>
    <x v="0"/>
    <x v="3"/>
  </r>
  <r>
    <x v="4100"/>
    <x v="324"/>
    <x v="31"/>
    <x v="1"/>
    <x v="2"/>
    <x v="9"/>
    <x v="0"/>
    <x v="3608"/>
    <x v="1145"/>
    <s v="N/A"/>
    <x v="1"/>
    <x v="5"/>
    <x v="3886"/>
    <x v="0"/>
    <x v="2"/>
  </r>
  <r>
    <x v="4101"/>
    <x v="275"/>
    <x v="162"/>
    <x v="1"/>
    <x v="2"/>
    <x v="4"/>
    <x v="0"/>
    <x v="3609"/>
    <x v="578"/>
    <s v="N/A"/>
    <x v="2"/>
    <x v="16"/>
    <x v="3312"/>
    <x v="0"/>
    <x v="3"/>
  </r>
  <r>
    <x v="4102"/>
    <x v="27"/>
    <x v="876"/>
    <x v="1"/>
    <x v="2"/>
    <x v="9"/>
    <x v="1"/>
    <x v="3610"/>
    <x v="1178"/>
    <s v="N/A"/>
    <x v="0"/>
    <x v="0"/>
    <x v="3887"/>
    <x v="0"/>
    <x v="0"/>
  </r>
  <r>
    <x v="4103"/>
    <x v="69"/>
    <x v="271"/>
    <x v="1"/>
    <x v="2"/>
    <x v="4"/>
    <x v="1"/>
    <x v="3611"/>
    <x v="1452"/>
    <s v="N/A"/>
    <x v="0"/>
    <x v="13"/>
    <x v="3888"/>
    <x v="0"/>
    <x v="1"/>
  </r>
  <r>
    <x v="4104"/>
    <x v="156"/>
    <x v="389"/>
    <x v="1"/>
    <x v="2"/>
    <x v="4"/>
    <x v="1"/>
    <x v="3612"/>
    <x v="1101"/>
    <s v="N/A"/>
    <x v="1"/>
    <x v="1"/>
    <x v="3529"/>
    <x v="0"/>
    <x v="3"/>
  </r>
  <r>
    <x v="4105"/>
    <x v="342"/>
    <x v="259"/>
    <x v="1"/>
    <x v="1"/>
    <x v="1"/>
    <x v="1"/>
    <x v="3613"/>
    <x v="678"/>
    <s v="N/A"/>
    <x v="1"/>
    <x v="1"/>
    <x v="3889"/>
    <x v="0"/>
    <x v="1"/>
  </r>
  <r>
    <x v="4106"/>
    <x v="144"/>
    <x v="156"/>
    <x v="1"/>
    <x v="2"/>
    <x v="6"/>
    <x v="0"/>
    <x v="3614"/>
    <x v="2341"/>
    <s v="N/A"/>
    <x v="1"/>
    <x v="5"/>
    <x v="3890"/>
    <x v="0"/>
    <x v="3"/>
  </r>
  <r>
    <x v="4107"/>
    <x v="161"/>
    <x v="401"/>
    <x v="1"/>
    <x v="4"/>
    <x v="7"/>
    <x v="0"/>
    <x v="3615"/>
    <x v="122"/>
    <s v="N/A"/>
    <x v="4"/>
    <x v="6"/>
    <x v="3891"/>
    <x v="0"/>
    <x v="2"/>
  </r>
  <r>
    <x v="4108"/>
    <x v="199"/>
    <x v="395"/>
    <x v="1"/>
    <x v="2"/>
    <x v="9"/>
    <x v="0"/>
    <x v="2153"/>
    <x v="2342"/>
    <s v="N/A"/>
    <x v="0"/>
    <x v="10"/>
    <x v="3892"/>
    <x v="0"/>
    <x v="0"/>
  </r>
  <r>
    <x v="4109"/>
    <x v="289"/>
    <x v="122"/>
    <x v="0"/>
    <x v="2"/>
    <x v="4"/>
    <x v="3"/>
    <x v="883"/>
    <x v="119"/>
    <s v="N/A"/>
    <x v="2"/>
    <x v="16"/>
    <x v="3893"/>
    <x v="0"/>
    <x v="3"/>
  </r>
  <r>
    <x v="4110"/>
    <x v="57"/>
    <x v="76"/>
    <x v="1"/>
    <x v="2"/>
    <x v="6"/>
    <x v="2"/>
    <x v="2977"/>
    <x v="908"/>
    <s v="N/A"/>
    <x v="3"/>
    <x v="17"/>
    <x v="3894"/>
    <x v="0"/>
    <x v="3"/>
  </r>
  <r>
    <x v="4111"/>
    <x v="231"/>
    <x v="232"/>
    <x v="0"/>
    <x v="2"/>
    <x v="9"/>
    <x v="1"/>
    <x v="3616"/>
    <x v="2070"/>
    <s v="N/A"/>
    <x v="5"/>
    <x v="11"/>
    <x v="3895"/>
    <x v="0"/>
    <x v="0"/>
  </r>
  <r>
    <x v="4112"/>
    <x v="24"/>
    <x v="184"/>
    <x v="0"/>
    <x v="2"/>
    <x v="4"/>
    <x v="1"/>
    <x v="3617"/>
    <x v="1667"/>
    <s v="N/A"/>
    <x v="0"/>
    <x v="0"/>
    <x v="3896"/>
    <x v="0"/>
    <x v="0"/>
  </r>
  <r>
    <x v="4113"/>
    <x v="133"/>
    <x v="297"/>
    <x v="0"/>
    <x v="2"/>
    <x v="6"/>
    <x v="0"/>
    <x v="3618"/>
    <x v="42"/>
    <s v="N/A"/>
    <x v="6"/>
    <x v="21"/>
    <x v="3897"/>
    <x v="0"/>
    <x v="1"/>
  </r>
  <r>
    <x v="4114"/>
    <x v="150"/>
    <x v="172"/>
    <x v="0"/>
    <x v="2"/>
    <x v="4"/>
    <x v="2"/>
    <x v="3619"/>
    <x v="1156"/>
    <d v="2024-08-27T00:00:00"/>
    <x v="3"/>
    <x v="17"/>
    <x v="3898"/>
    <x v="0"/>
    <x v="3"/>
  </r>
  <r>
    <x v="4115"/>
    <x v="16"/>
    <x v="621"/>
    <x v="1"/>
    <x v="2"/>
    <x v="6"/>
    <x v="0"/>
    <x v="3620"/>
    <x v="854"/>
    <s v="N/A"/>
    <x v="1"/>
    <x v="5"/>
    <x v="3899"/>
    <x v="0"/>
    <x v="2"/>
  </r>
  <r>
    <x v="4116"/>
    <x v="98"/>
    <x v="149"/>
    <x v="1"/>
    <x v="2"/>
    <x v="9"/>
    <x v="0"/>
    <x v="3621"/>
    <x v="79"/>
    <s v="N/A"/>
    <x v="1"/>
    <x v="1"/>
    <x v="3308"/>
    <x v="0"/>
    <x v="0"/>
  </r>
  <r>
    <x v="4117"/>
    <x v="37"/>
    <x v="569"/>
    <x v="0"/>
    <x v="6"/>
    <x v="19"/>
    <x v="2"/>
    <x v="3622"/>
    <x v="190"/>
    <s v="N/A"/>
    <x v="3"/>
    <x v="4"/>
    <x v="3900"/>
    <x v="0"/>
    <x v="2"/>
  </r>
  <r>
    <x v="4118"/>
    <x v="27"/>
    <x v="877"/>
    <x v="0"/>
    <x v="2"/>
    <x v="6"/>
    <x v="0"/>
    <x v="3623"/>
    <x v="560"/>
    <s v="N/A"/>
    <x v="1"/>
    <x v="1"/>
    <x v="3901"/>
    <x v="0"/>
    <x v="3"/>
  </r>
  <r>
    <x v="4119"/>
    <x v="98"/>
    <x v="31"/>
    <x v="0"/>
    <x v="3"/>
    <x v="22"/>
    <x v="1"/>
    <x v="3624"/>
    <x v="674"/>
    <s v="N/A"/>
    <x v="6"/>
    <x v="19"/>
    <x v="3902"/>
    <x v="0"/>
    <x v="1"/>
  </r>
  <r>
    <x v="4120"/>
    <x v="86"/>
    <x v="347"/>
    <x v="0"/>
    <x v="2"/>
    <x v="4"/>
    <x v="1"/>
    <x v="3625"/>
    <x v="1551"/>
    <s v="N/A"/>
    <x v="1"/>
    <x v="1"/>
    <x v="3903"/>
    <x v="0"/>
    <x v="0"/>
  </r>
  <r>
    <x v="4121"/>
    <x v="398"/>
    <x v="5"/>
    <x v="0"/>
    <x v="2"/>
    <x v="6"/>
    <x v="0"/>
    <x v="3626"/>
    <x v="2343"/>
    <s v="N/A"/>
    <x v="2"/>
    <x v="3"/>
    <x v="3904"/>
    <x v="0"/>
    <x v="2"/>
  </r>
  <r>
    <x v="4122"/>
    <x v="118"/>
    <x v="436"/>
    <x v="1"/>
    <x v="2"/>
    <x v="9"/>
    <x v="0"/>
    <x v="3627"/>
    <x v="864"/>
    <s v="N/A"/>
    <x v="3"/>
    <x v="17"/>
    <x v="3905"/>
    <x v="0"/>
    <x v="2"/>
  </r>
  <r>
    <x v="4123"/>
    <x v="306"/>
    <x v="878"/>
    <x v="1"/>
    <x v="2"/>
    <x v="4"/>
    <x v="1"/>
    <x v="3628"/>
    <x v="878"/>
    <d v="2018-05-23T00:00:00"/>
    <x v="1"/>
    <x v="1"/>
    <x v="3906"/>
    <x v="0"/>
    <x v="1"/>
  </r>
  <r>
    <x v="4124"/>
    <x v="493"/>
    <x v="364"/>
    <x v="1"/>
    <x v="2"/>
    <x v="9"/>
    <x v="0"/>
    <x v="1392"/>
    <x v="158"/>
    <s v="N/A"/>
    <x v="0"/>
    <x v="13"/>
    <x v="3907"/>
    <x v="0"/>
    <x v="2"/>
  </r>
  <r>
    <x v="4125"/>
    <x v="475"/>
    <x v="336"/>
    <x v="0"/>
    <x v="2"/>
    <x v="4"/>
    <x v="1"/>
    <x v="3629"/>
    <x v="2344"/>
    <s v="N/A"/>
    <x v="0"/>
    <x v="0"/>
    <x v="3908"/>
    <x v="0"/>
    <x v="2"/>
  </r>
  <r>
    <x v="4126"/>
    <x v="125"/>
    <x v="189"/>
    <x v="0"/>
    <x v="2"/>
    <x v="9"/>
    <x v="0"/>
    <x v="3630"/>
    <x v="1613"/>
    <s v="N/A"/>
    <x v="4"/>
    <x v="6"/>
    <x v="3909"/>
    <x v="0"/>
    <x v="2"/>
  </r>
  <r>
    <x v="4127"/>
    <x v="282"/>
    <x v="45"/>
    <x v="0"/>
    <x v="2"/>
    <x v="9"/>
    <x v="0"/>
    <x v="3631"/>
    <x v="489"/>
    <s v="N/A"/>
    <x v="1"/>
    <x v="2"/>
    <x v="3910"/>
    <x v="0"/>
    <x v="2"/>
  </r>
  <r>
    <x v="4128"/>
    <x v="108"/>
    <x v="879"/>
    <x v="0"/>
    <x v="7"/>
    <x v="20"/>
    <x v="0"/>
    <x v="3632"/>
    <x v="92"/>
    <s v="N/A"/>
    <x v="1"/>
    <x v="5"/>
    <x v="3911"/>
    <x v="0"/>
    <x v="2"/>
  </r>
  <r>
    <x v="4129"/>
    <x v="52"/>
    <x v="667"/>
    <x v="0"/>
    <x v="1"/>
    <x v="1"/>
    <x v="0"/>
    <x v="3633"/>
    <x v="1893"/>
    <s v="N/A"/>
    <x v="0"/>
    <x v="13"/>
    <x v="2485"/>
    <x v="0"/>
    <x v="2"/>
  </r>
  <r>
    <x v="4130"/>
    <x v="355"/>
    <x v="62"/>
    <x v="0"/>
    <x v="2"/>
    <x v="9"/>
    <x v="0"/>
    <x v="3634"/>
    <x v="1707"/>
    <s v="N/A"/>
    <x v="3"/>
    <x v="7"/>
    <x v="3912"/>
    <x v="0"/>
    <x v="2"/>
  </r>
  <r>
    <x v="4131"/>
    <x v="120"/>
    <x v="0"/>
    <x v="0"/>
    <x v="2"/>
    <x v="9"/>
    <x v="1"/>
    <x v="977"/>
    <x v="796"/>
    <s v="N/A"/>
    <x v="0"/>
    <x v="10"/>
    <x v="3913"/>
    <x v="0"/>
    <x v="2"/>
  </r>
  <r>
    <x v="4132"/>
    <x v="16"/>
    <x v="500"/>
    <x v="0"/>
    <x v="2"/>
    <x v="4"/>
    <x v="0"/>
    <x v="3635"/>
    <x v="1686"/>
    <s v="N/A"/>
    <x v="0"/>
    <x v="13"/>
    <x v="3914"/>
    <x v="0"/>
    <x v="2"/>
  </r>
  <r>
    <x v="4133"/>
    <x v="223"/>
    <x v="815"/>
    <x v="0"/>
    <x v="2"/>
    <x v="4"/>
    <x v="0"/>
    <x v="3636"/>
    <x v="22"/>
    <s v="N/A"/>
    <x v="6"/>
    <x v="19"/>
    <x v="3915"/>
    <x v="0"/>
    <x v="3"/>
  </r>
  <r>
    <x v="4134"/>
    <x v="28"/>
    <x v="116"/>
    <x v="0"/>
    <x v="7"/>
    <x v="20"/>
    <x v="0"/>
    <x v="2219"/>
    <x v="1588"/>
    <d v="2023-06-06T00:00:00"/>
    <x v="3"/>
    <x v="7"/>
    <x v="3916"/>
    <x v="0"/>
    <x v="0"/>
  </r>
  <r>
    <x v="4135"/>
    <x v="115"/>
    <x v="145"/>
    <x v="1"/>
    <x v="2"/>
    <x v="6"/>
    <x v="0"/>
    <x v="3637"/>
    <x v="1644"/>
    <s v="N/A"/>
    <x v="1"/>
    <x v="5"/>
    <x v="3197"/>
    <x v="0"/>
    <x v="2"/>
  </r>
  <r>
    <x v="4136"/>
    <x v="50"/>
    <x v="88"/>
    <x v="0"/>
    <x v="2"/>
    <x v="9"/>
    <x v="1"/>
    <x v="3638"/>
    <x v="194"/>
    <s v="N/A"/>
    <x v="5"/>
    <x v="26"/>
    <x v="3917"/>
    <x v="0"/>
    <x v="0"/>
  </r>
  <r>
    <x v="4137"/>
    <x v="277"/>
    <x v="96"/>
    <x v="0"/>
    <x v="2"/>
    <x v="9"/>
    <x v="0"/>
    <x v="3639"/>
    <x v="1601"/>
    <s v="N/A"/>
    <x v="0"/>
    <x v="13"/>
    <x v="1316"/>
    <x v="0"/>
    <x v="2"/>
  </r>
  <r>
    <x v="4138"/>
    <x v="25"/>
    <x v="379"/>
    <x v="1"/>
    <x v="2"/>
    <x v="4"/>
    <x v="2"/>
    <x v="3640"/>
    <x v="1759"/>
    <s v="N/A"/>
    <x v="6"/>
    <x v="15"/>
    <x v="3918"/>
    <x v="0"/>
    <x v="2"/>
  </r>
  <r>
    <x v="4139"/>
    <x v="556"/>
    <x v="375"/>
    <x v="0"/>
    <x v="5"/>
    <x v="8"/>
    <x v="1"/>
    <x v="3641"/>
    <x v="912"/>
    <s v="N/A"/>
    <x v="1"/>
    <x v="1"/>
    <x v="3919"/>
    <x v="0"/>
    <x v="0"/>
  </r>
  <r>
    <x v="4140"/>
    <x v="52"/>
    <x v="680"/>
    <x v="1"/>
    <x v="3"/>
    <x v="5"/>
    <x v="2"/>
    <x v="3642"/>
    <x v="2345"/>
    <s v="N/A"/>
    <x v="6"/>
    <x v="15"/>
    <x v="3920"/>
    <x v="0"/>
    <x v="3"/>
  </r>
  <r>
    <x v="4141"/>
    <x v="158"/>
    <x v="116"/>
    <x v="1"/>
    <x v="5"/>
    <x v="8"/>
    <x v="0"/>
    <x v="3643"/>
    <x v="2084"/>
    <s v="N/A"/>
    <x v="3"/>
    <x v="7"/>
    <x v="3921"/>
    <x v="0"/>
    <x v="2"/>
  </r>
  <r>
    <x v="4142"/>
    <x v="70"/>
    <x v="104"/>
    <x v="0"/>
    <x v="2"/>
    <x v="9"/>
    <x v="1"/>
    <x v="3644"/>
    <x v="839"/>
    <s v="N/A"/>
    <x v="1"/>
    <x v="1"/>
    <x v="3922"/>
    <x v="0"/>
    <x v="2"/>
  </r>
  <r>
    <x v="4143"/>
    <x v="230"/>
    <x v="421"/>
    <x v="1"/>
    <x v="2"/>
    <x v="4"/>
    <x v="0"/>
    <x v="1998"/>
    <x v="1534"/>
    <s v="N/A"/>
    <x v="2"/>
    <x v="9"/>
    <x v="3923"/>
    <x v="0"/>
    <x v="2"/>
  </r>
  <r>
    <x v="4144"/>
    <x v="151"/>
    <x v="761"/>
    <x v="0"/>
    <x v="2"/>
    <x v="9"/>
    <x v="1"/>
    <x v="1353"/>
    <x v="162"/>
    <s v="N/A"/>
    <x v="1"/>
    <x v="1"/>
    <x v="3924"/>
    <x v="0"/>
    <x v="0"/>
  </r>
  <r>
    <x v="4145"/>
    <x v="232"/>
    <x v="374"/>
    <x v="0"/>
    <x v="2"/>
    <x v="6"/>
    <x v="1"/>
    <x v="3645"/>
    <x v="2346"/>
    <s v="N/A"/>
    <x v="6"/>
    <x v="19"/>
    <x v="3925"/>
    <x v="0"/>
    <x v="0"/>
  </r>
  <r>
    <x v="4146"/>
    <x v="167"/>
    <x v="370"/>
    <x v="0"/>
    <x v="2"/>
    <x v="4"/>
    <x v="0"/>
    <x v="3646"/>
    <x v="2347"/>
    <d v="2024-12-05T00:00:00"/>
    <x v="1"/>
    <x v="5"/>
    <x v="418"/>
    <x v="0"/>
    <x v="2"/>
  </r>
  <r>
    <x v="4147"/>
    <x v="73"/>
    <x v="407"/>
    <x v="1"/>
    <x v="2"/>
    <x v="4"/>
    <x v="0"/>
    <x v="3647"/>
    <x v="2155"/>
    <d v="2018-12-02T00:00:00"/>
    <x v="0"/>
    <x v="10"/>
    <x v="3926"/>
    <x v="0"/>
    <x v="0"/>
  </r>
  <r>
    <x v="4148"/>
    <x v="178"/>
    <x v="36"/>
    <x v="1"/>
    <x v="2"/>
    <x v="9"/>
    <x v="1"/>
    <x v="3648"/>
    <x v="2348"/>
    <s v="N/A"/>
    <x v="1"/>
    <x v="1"/>
    <x v="3927"/>
    <x v="0"/>
    <x v="0"/>
  </r>
  <r>
    <x v="4149"/>
    <x v="48"/>
    <x v="12"/>
    <x v="1"/>
    <x v="2"/>
    <x v="9"/>
    <x v="0"/>
    <x v="3649"/>
    <x v="947"/>
    <s v="N/A"/>
    <x v="0"/>
    <x v="0"/>
    <x v="3928"/>
    <x v="0"/>
    <x v="0"/>
  </r>
  <r>
    <x v="4150"/>
    <x v="193"/>
    <x v="386"/>
    <x v="0"/>
    <x v="2"/>
    <x v="4"/>
    <x v="0"/>
    <x v="3650"/>
    <x v="850"/>
    <s v="N/A"/>
    <x v="6"/>
    <x v="19"/>
    <x v="3929"/>
    <x v="0"/>
    <x v="2"/>
  </r>
  <r>
    <x v="4151"/>
    <x v="89"/>
    <x v="711"/>
    <x v="0"/>
    <x v="2"/>
    <x v="4"/>
    <x v="0"/>
    <x v="3651"/>
    <x v="1825"/>
    <s v="N/A"/>
    <x v="6"/>
    <x v="21"/>
    <x v="3930"/>
    <x v="0"/>
    <x v="2"/>
  </r>
  <r>
    <x v="4152"/>
    <x v="95"/>
    <x v="368"/>
    <x v="1"/>
    <x v="2"/>
    <x v="4"/>
    <x v="0"/>
    <x v="1716"/>
    <x v="2066"/>
    <d v="2023-09-10T00:00:00"/>
    <x v="3"/>
    <x v="17"/>
    <x v="3931"/>
    <x v="0"/>
    <x v="3"/>
  </r>
  <r>
    <x v="4153"/>
    <x v="8"/>
    <x v="209"/>
    <x v="0"/>
    <x v="3"/>
    <x v="18"/>
    <x v="1"/>
    <x v="3542"/>
    <x v="571"/>
    <s v="N/A"/>
    <x v="0"/>
    <x v="10"/>
    <x v="3932"/>
    <x v="0"/>
    <x v="3"/>
  </r>
  <r>
    <x v="4154"/>
    <x v="292"/>
    <x v="33"/>
    <x v="1"/>
    <x v="1"/>
    <x v="3"/>
    <x v="1"/>
    <x v="3652"/>
    <x v="2349"/>
    <s v="N/A"/>
    <x v="6"/>
    <x v="19"/>
    <x v="3933"/>
    <x v="0"/>
    <x v="0"/>
  </r>
  <r>
    <x v="4155"/>
    <x v="557"/>
    <x v="45"/>
    <x v="0"/>
    <x v="2"/>
    <x v="4"/>
    <x v="0"/>
    <x v="3653"/>
    <x v="796"/>
    <s v="N/A"/>
    <x v="1"/>
    <x v="1"/>
    <x v="3934"/>
    <x v="0"/>
    <x v="0"/>
  </r>
  <r>
    <x v="4156"/>
    <x v="342"/>
    <x v="392"/>
    <x v="0"/>
    <x v="2"/>
    <x v="4"/>
    <x v="0"/>
    <x v="2225"/>
    <x v="2076"/>
    <s v="N/A"/>
    <x v="1"/>
    <x v="1"/>
    <x v="3935"/>
    <x v="0"/>
    <x v="2"/>
  </r>
  <r>
    <x v="4157"/>
    <x v="116"/>
    <x v="470"/>
    <x v="0"/>
    <x v="1"/>
    <x v="1"/>
    <x v="0"/>
    <x v="3654"/>
    <x v="2350"/>
    <s v="N/A"/>
    <x v="4"/>
    <x v="12"/>
    <x v="3936"/>
    <x v="0"/>
    <x v="1"/>
  </r>
  <r>
    <x v="4158"/>
    <x v="558"/>
    <x v="764"/>
    <x v="0"/>
    <x v="2"/>
    <x v="4"/>
    <x v="1"/>
    <x v="1908"/>
    <x v="1988"/>
    <d v="2022-12-09T00:00:00"/>
    <x v="0"/>
    <x v="13"/>
    <x v="3937"/>
    <x v="0"/>
    <x v="1"/>
  </r>
  <r>
    <x v="4159"/>
    <x v="55"/>
    <x v="880"/>
    <x v="1"/>
    <x v="2"/>
    <x v="4"/>
    <x v="1"/>
    <x v="3655"/>
    <x v="119"/>
    <d v="2021-04-25T00:00:00"/>
    <x v="0"/>
    <x v="0"/>
    <x v="3938"/>
    <x v="0"/>
    <x v="1"/>
  </r>
  <r>
    <x v="4160"/>
    <x v="8"/>
    <x v="542"/>
    <x v="1"/>
    <x v="4"/>
    <x v="7"/>
    <x v="1"/>
    <x v="3656"/>
    <x v="707"/>
    <s v="N/A"/>
    <x v="6"/>
    <x v="19"/>
    <x v="3939"/>
    <x v="0"/>
    <x v="1"/>
  </r>
  <r>
    <x v="4161"/>
    <x v="382"/>
    <x v="208"/>
    <x v="0"/>
    <x v="5"/>
    <x v="21"/>
    <x v="0"/>
    <x v="620"/>
    <x v="805"/>
    <s v="N/A"/>
    <x v="0"/>
    <x v="13"/>
    <x v="3940"/>
    <x v="0"/>
    <x v="0"/>
  </r>
  <r>
    <x v="4162"/>
    <x v="26"/>
    <x v="23"/>
    <x v="1"/>
    <x v="2"/>
    <x v="6"/>
    <x v="0"/>
    <x v="3657"/>
    <x v="1088"/>
    <s v="N/A"/>
    <x v="2"/>
    <x v="9"/>
    <x v="3941"/>
    <x v="0"/>
    <x v="1"/>
  </r>
  <r>
    <x v="4163"/>
    <x v="118"/>
    <x v="115"/>
    <x v="1"/>
    <x v="2"/>
    <x v="9"/>
    <x v="2"/>
    <x v="3658"/>
    <x v="1614"/>
    <s v="N/A"/>
    <x v="6"/>
    <x v="21"/>
    <x v="3942"/>
    <x v="0"/>
    <x v="3"/>
  </r>
  <r>
    <x v="4164"/>
    <x v="226"/>
    <x v="218"/>
    <x v="0"/>
    <x v="1"/>
    <x v="2"/>
    <x v="0"/>
    <x v="3659"/>
    <x v="2351"/>
    <s v="N/A"/>
    <x v="1"/>
    <x v="2"/>
    <x v="3943"/>
    <x v="0"/>
    <x v="3"/>
  </r>
  <r>
    <x v="4165"/>
    <x v="21"/>
    <x v="342"/>
    <x v="0"/>
    <x v="2"/>
    <x v="9"/>
    <x v="0"/>
    <x v="3660"/>
    <x v="1730"/>
    <s v="N/A"/>
    <x v="0"/>
    <x v="0"/>
    <x v="3944"/>
    <x v="0"/>
    <x v="2"/>
  </r>
  <r>
    <x v="4166"/>
    <x v="252"/>
    <x v="306"/>
    <x v="0"/>
    <x v="2"/>
    <x v="6"/>
    <x v="1"/>
    <x v="3661"/>
    <x v="880"/>
    <s v="N/A"/>
    <x v="1"/>
    <x v="1"/>
    <x v="3945"/>
    <x v="0"/>
    <x v="2"/>
  </r>
  <r>
    <x v="4167"/>
    <x v="559"/>
    <x v="486"/>
    <x v="1"/>
    <x v="2"/>
    <x v="4"/>
    <x v="0"/>
    <x v="3406"/>
    <x v="1811"/>
    <d v="2018-04-03T00:00:00"/>
    <x v="1"/>
    <x v="1"/>
    <x v="3946"/>
    <x v="0"/>
    <x v="2"/>
  </r>
  <r>
    <x v="4168"/>
    <x v="193"/>
    <x v="783"/>
    <x v="0"/>
    <x v="2"/>
    <x v="4"/>
    <x v="1"/>
    <x v="3662"/>
    <x v="2126"/>
    <d v="2024-11-18T00:00:00"/>
    <x v="6"/>
    <x v="19"/>
    <x v="3947"/>
    <x v="0"/>
    <x v="1"/>
  </r>
  <r>
    <x v="4169"/>
    <x v="117"/>
    <x v="62"/>
    <x v="0"/>
    <x v="2"/>
    <x v="4"/>
    <x v="0"/>
    <x v="3663"/>
    <x v="2237"/>
    <d v="2022-09-13T00:00:00"/>
    <x v="1"/>
    <x v="1"/>
    <x v="3948"/>
    <x v="0"/>
    <x v="0"/>
  </r>
  <r>
    <x v="4170"/>
    <x v="117"/>
    <x v="209"/>
    <x v="1"/>
    <x v="2"/>
    <x v="4"/>
    <x v="0"/>
    <x v="3664"/>
    <x v="2352"/>
    <s v="N/A"/>
    <x v="6"/>
    <x v="19"/>
    <x v="3949"/>
    <x v="0"/>
    <x v="2"/>
  </r>
  <r>
    <x v="4171"/>
    <x v="91"/>
    <x v="45"/>
    <x v="1"/>
    <x v="7"/>
    <x v="20"/>
    <x v="0"/>
    <x v="2606"/>
    <x v="898"/>
    <s v="N/A"/>
    <x v="1"/>
    <x v="5"/>
    <x v="3950"/>
    <x v="0"/>
    <x v="0"/>
  </r>
  <r>
    <x v="4172"/>
    <x v="19"/>
    <x v="332"/>
    <x v="1"/>
    <x v="2"/>
    <x v="4"/>
    <x v="0"/>
    <x v="1640"/>
    <x v="611"/>
    <d v="2023-05-10T00:00:00"/>
    <x v="4"/>
    <x v="8"/>
    <x v="3951"/>
    <x v="0"/>
    <x v="0"/>
  </r>
  <r>
    <x v="4173"/>
    <x v="339"/>
    <x v="690"/>
    <x v="1"/>
    <x v="2"/>
    <x v="4"/>
    <x v="0"/>
    <x v="1276"/>
    <x v="548"/>
    <d v="2022-05-01T00:00:00"/>
    <x v="1"/>
    <x v="2"/>
    <x v="3952"/>
    <x v="0"/>
    <x v="0"/>
  </r>
  <r>
    <x v="4174"/>
    <x v="132"/>
    <x v="623"/>
    <x v="0"/>
    <x v="2"/>
    <x v="4"/>
    <x v="0"/>
    <x v="3665"/>
    <x v="915"/>
    <s v="N/A"/>
    <x v="1"/>
    <x v="1"/>
    <x v="3953"/>
    <x v="0"/>
    <x v="0"/>
  </r>
  <r>
    <x v="4175"/>
    <x v="57"/>
    <x v="434"/>
    <x v="0"/>
    <x v="2"/>
    <x v="4"/>
    <x v="1"/>
    <x v="2941"/>
    <x v="915"/>
    <s v="N/A"/>
    <x v="0"/>
    <x v="0"/>
    <x v="3954"/>
    <x v="0"/>
    <x v="1"/>
  </r>
  <r>
    <x v="4176"/>
    <x v="25"/>
    <x v="398"/>
    <x v="1"/>
    <x v="2"/>
    <x v="4"/>
    <x v="1"/>
    <x v="3666"/>
    <x v="2353"/>
    <s v="N/A"/>
    <x v="0"/>
    <x v="0"/>
    <x v="3955"/>
    <x v="0"/>
    <x v="0"/>
  </r>
  <r>
    <x v="4177"/>
    <x v="33"/>
    <x v="454"/>
    <x v="1"/>
    <x v="7"/>
    <x v="20"/>
    <x v="0"/>
    <x v="3667"/>
    <x v="376"/>
    <s v="N/A"/>
    <x v="6"/>
    <x v="19"/>
    <x v="2169"/>
    <x v="0"/>
    <x v="2"/>
  </r>
  <r>
    <x v="4178"/>
    <x v="182"/>
    <x v="40"/>
    <x v="1"/>
    <x v="5"/>
    <x v="21"/>
    <x v="0"/>
    <x v="3668"/>
    <x v="1106"/>
    <s v="N/A"/>
    <x v="2"/>
    <x v="16"/>
    <x v="3956"/>
    <x v="0"/>
    <x v="2"/>
  </r>
  <r>
    <x v="4179"/>
    <x v="71"/>
    <x v="42"/>
    <x v="1"/>
    <x v="2"/>
    <x v="9"/>
    <x v="0"/>
    <x v="3669"/>
    <x v="2354"/>
    <s v="N/A"/>
    <x v="1"/>
    <x v="2"/>
    <x v="380"/>
    <x v="0"/>
    <x v="0"/>
  </r>
  <r>
    <x v="4180"/>
    <x v="69"/>
    <x v="287"/>
    <x v="0"/>
    <x v="0"/>
    <x v="23"/>
    <x v="0"/>
    <x v="3670"/>
    <x v="456"/>
    <s v="N/A"/>
    <x v="1"/>
    <x v="2"/>
    <x v="3957"/>
    <x v="0"/>
    <x v="2"/>
  </r>
  <r>
    <x v="4181"/>
    <x v="25"/>
    <x v="643"/>
    <x v="1"/>
    <x v="2"/>
    <x v="6"/>
    <x v="2"/>
    <x v="3671"/>
    <x v="2355"/>
    <s v="N/A"/>
    <x v="3"/>
    <x v="4"/>
    <x v="3958"/>
    <x v="0"/>
    <x v="0"/>
  </r>
  <r>
    <x v="4182"/>
    <x v="27"/>
    <x v="295"/>
    <x v="0"/>
    <x v="2"/>
    <x v="9"/>
    <x v="0"/>
    <x v="1262"/>
    <x v="456"/>
    <s v="N/A"/>
    <x v="6"/>
    <x v="15"/>
    <x v="3959"/>
    <x v="0"/>
    <x v="1"/>
  </r>
  <r>
    <x v="4183"/>
    <x v="179"/>
    <x v="45"/>
    <x v="0"/>
    <x v="2"/>
    <x v="4"/>
    <x v="2"/>
    <x v="3672"/>
    <x v="2356"/>
    <s v="N/A"/>
    <x v="6"/>
    <x v="15"/>
    <x v="3960"/>
    <x v="0"/>
    <x v="2"/>
  </r>
  <r>
    <x v="4184"/>
    <x v="363"/>
    <x v="11"/>
    <x v="0"/>
    <x v="2"/>
    <x v="9"/>
    <x v="1"/>
    <x v="3673"/>
    <x v="1993"/>
    <s v="N/A"/>
    <x v="0"/>
    <x v="13"/>
    <x v="3961"/>
    <x v="0"/>
    <x v="2"/>
  </r>
  <r>
    <x v="4185"/>
    <x v="480"/>
    <x v="114"/>
    <x v="1"/>
    <x v="2"/>
    <x v="6"/>
    <x v="0"/>
    <x v="3674"/>
    <x v="1423"/>
    <s v="N/A"/>
    <x v="6"/>
    <x v="19"/>
    <x v="3962"/>
    <x v="0"/>
    <x v="0"/>
  </r>
  <r>
    <x v="4186"/>
    <x v="3"/>
    <x v="881"/>
    <x v="1"/>
    <x v="0"/>
    <x v="12"/>
    <x v="0"/>
    <x v="3675"/>
    <x v="1395"/>
    <s v="N/A"/>
    <x v="6"/>
    <x v="21"/>
    <x v="3963"/>
    <x v="0"/>
    <x v="2"/>
  </r>
  <r>
    <x v="4187"/>
    <x v="38"/>
    <x v="694"/>
    <x v="1"/>
    <x v="1"/>
    <x v="3"/>
    <x v="0"/>
    <x v="3676"/>
    <x v="1943"/>
    <s v="N/A"/>
    <x v="6"/>
    <x v="15"/>
    <x v="3964"/>
    <x v="0"/>
    <x v="0"/>
  </r>
  <r>
    <x v="4188"/>
    <x v="175"/>
    <x v="882"/>
    <x v="1"/>
    <x v="2"/>
    <x v="4"/>
    <x v="1"/>
    <x v="3026"/>
    <x v="2357"/>
    <s v="N/A"/>
    <x v="0"/>
    <x v="13"/>
    <x v="3965"/>
    <x v="0"/>
    <x v="0"/>
  </r>
  <r>
    <x v="4189"/>
    <x v="217"/>
    <x v="97"/>
    <x v="1"/>
    <x v="2"/>
    <x v="4"/>
    <x v="2"/>
    <x v="3132"/>
    <x v="707"/>
    <s v="N/A"/>
    <x v="1"/>
    <x v="2"/>
    <x v="3966"/>
    <x v="0"/>
    <x v="3"/>
  </r>
  <r>
    <x v="4190"/>
    <x v="239"/>
    <x v="863"/>
    <x v="1"/>
    <x v="1"/>
    <x v="1"/>
    <x v="0"/>
    <x v="3677"/>
    <x v="1522"/>
    <s v="N/A"/>
    <x v="1"/>
    <x v="5"/>
    <x v="3967"/>
    <x v="0"/>
    <x v="1"/>
  </r>
  <r>
    <x v="4191"/>
    <x v="220"/>
    <x v="157"/>
    <x v="0"/>
    <x v="2"/>
    <x v="4"/>
    <x v="0"/>
    <x v="3678"/>
    <x v="2162"/>
    <s v="N/A"/>
    <x v="0"/>
    <x v="0"/>
    <x v="3968"/>
    <x v="0"/>
    <x v="0"/>
  </r>
  <r>
    <x v="4192"/>
    <x v="44"/>
    <x v="244"/>
    <x v="0"/>
    <x v="2"/>
    <x v="9"/>
    <x v="0"/>
    <x v="1537"/>
    <x v="2358"/>
    <s v="N/A"/>
    <x v="3"/>
    <x v="7"/>
    <x v="1779"/>
    <x v="0"/>
    <x v="2"/>
  </r>
  <r>
    <x v="4193"/>
    <x v="53"/>
    <x v="645"/>
    <x v="1"/>
    <x v="2"/>
    <x v="4"/>
    <x v="1"/>
    <x v="3679"/>
    <x v="1161"/>
    <s v="N/A"/>
    <x v="0"/>
    <x v="10"/>
    <x v="3969"/>
    <x v="0"/>
    <x v="2"/>
  </r>
  <r>
    <x v="4194"/>
    <x v="16"/>
    <x v="132"/>
    <x v="0"/>
    <x v="2"/>
    <x v="6"/>
    <x v="0"/>
    <x v="3680"/>
    <x v="1338"/>
    <s v="N/A"/>
    <x v="3"/>
    <x v="7"/>
    <x v="1079"/>
    <x v="0"/>
    <x v="0"/>
  </r>
  <r>
    <x v="4195"/>
    <x v="19"/>
    <x v="76"/>
    <x v="0"/>
    <x v="2"/>
    <x v="4"/>
    <x v="2"/>
    <x v="3681"/>
    <x v="2048"/>
    <d v="2023-03-06T00:00:00"/>
    <x v="1"/>
    <x v="2"/>
    <x v="3970"/>
    <x v="0"/>
    <x v="3"/>
  </r>
  <r>
    <x v="4196"/>
    <x v="536"/>
    <x v="189"/>
    <x v="0"/>
    <x v="2"/>
    <x v="6"/>
    <x v="2"/>
    <x v="3682"/>
    <x v="2359"/>
    <s v="N/A"/>
    <x v="6"/>
    <x v="15"/>
    <x v="3971"/>
    <x v="0"/>
    <x v="2"/>
  </r>
  <r>
    <x v="4197"/>
    <x v="262"/>
    <x v="48"/>
    <x v="0"/>
    <x v="3"/>
    <x v="5"/>
    <x v="3"/>
    <x v="3683"/>
    <x v="2360"/>
    <s v="N/A"/>
    <x v="3"/>
    <x v="17"/>
    <x v="3972"/>
    <x v="0"/>
    <x v="2"/>
  </r>
  <r>
    <x v="4198"/>
    <x v="62"/>
    <x v="490"/>
    <x v="0"/>
    <x v="2"/>
    <x v="9"/>
    <x v="0"/>
    <x v="3684"/>
    <x v="2361"/>
    <s v="N/A"/>
    <x v="1"/>
    <x v="5"/>
    <x v="3973"/>
    <x v="0"/>
    <x v="0"/>
  </r>
  <r>
    <x v="4199"/>
    <x v="172"/>
    <x v="88"/>
    <x v="0"/>
    <x v="2"/>
    <x v="4"/>
    <x v="0"/>
    <x v="3685"/>
    <x v="2362"/>
    <s v="N/A"/>
    <x v="0"/>
    <x v="13"/>
    <x v="3974"/>
    <x v="0"/>
    <x v="2"/>
  </r>
  <r>
    <x v="4200"/>
    <x v="177"/>
    <x v="234"/>
    <x v="0"/>
    <x v="2"/>
    <x v="4"/>
    <x v="0"/>
    <x v="3525"/>
    <x v="2363"/>
    <s v="N/A"/>
    <x v="0"/>
    <x v="13"/>
    <x v="1325"/>
    <x v="0"/>
    <x v="0"/>
  </r>
  <r>
    <x v="4201"/>
    <x v="45"/>
    <x v="882"/>
    <x v="1"/>
    <x v="2"/>
    <x v="6"/>
    <x v="0"/>
    <x v="3686"/>
    <x v="2155"/>
    <s v="N/A"/>
    <x v="1"/>
    <x v="5"/>
    <x v="3975"/>
    <x v="0"/>
    <x v="0"/>
  </r>
  <r>
    <x v="4202"/>
    <x v="154"/>
    <x v="35"/>
    <x v="0"/>
    <x v="1"/>
    <x v="2"/>
    <x v="2"/>
    <x v="1259"/>
    <x v="2364"/>
    <s v="N/A"/>
    <x v="6"/>
    <x v="15"/>
    <x v="3976"/>
    <x v="0"/>
    <x v="2"/>
  </r>
  <r>
    <x v="4203"/>
    <x v="320"/>
    <x v="292"/>
    <x v="0"/>
    <x v="2"/>
    <x v="4"/>
    <x v="1"/>
    <x v="2667"/>
    <x v="1142"/>
    <s v="N/A"/>
    <x v="0"/>
    <x v="0"/>
    <x v="3977"/>
    <x v="0"/>
    <x v="0"/>
  </r>
  <r>
    <x v="4204"/>
    <x v="560"/>
    <x v="474"/>
    <x v="1"/>
    <x v="2"/>
    <x v="9"/>
    <x v="2"/>
    <x v="3687"/>
    <x v="1596"/>
    <s v="N/A"/>
    <x v="6"/>
    <x v="21"/>
    <x v="3978"/>
    <x v="0"/>
    <x v="2"/>
  </r>
  <r>
    <x v="4205"/>
    <x v="351"/>
    <x v="297"/>
    <x v="1"/>
    <x v="3"/>
    <x v="5"/>
    <x v="0"/>
    <x v="3688"/>
    <x v="838"/>
    <s v="N/A"/>
    <x v="4"/>
    <x v="8"/>
    <x v="3979"/>
    <x v="0"/>
    <x v="0"/>
  </r>
  <r>
    <x v="4206"/>
    <x v="50"/>
    <x v="851"/>
    <x v="0"/>
    <x v="2"/>
    <x v="9"/>
    <x v="1"/>
    <x v="3689"/>
    <x v="1181"/>
    <s v="N/A"/>
    <x v="1"/>
    <x v="1"/>
    <x v="3980"/>
    <x v="0"/>
    <x v="0"/>
  </r>
  <r>
    <x v="4207"/>
    <x v="34"/>
    <x v="319"/>
    <x v="1"/>
    <x v="2"/>
    <x v="4"/>
    <x v="1"/>
    <x v="3690"/>
    <x v="2318"/>
    <s v="N/A"/>
    <x v="6"/>
    <x v="19"/>
    <x v="3981"/>
    <x v="0"/>
    <x v="1"/>
  </r>
  <r>
    <x v="4208"/>
    <x v="369"/>
    <x v="438"/>
    <x v="1"/>
    <x v="2"/>
    <x v="4"/>
    <x v="2"/>
    <x v="3691"/>
    <x v="1536"/>
    <s v="N/A"/>
    <x v="6"/>
    <x v="15"/>
    <x v="3982"/>
    <x v="0"/>
    <x v="3"/>
  </r>
  <r>
    <x v="4209"/>
    <x v="109"/>
    <x v="300"/>
    <x v="1"/>
    <x v="2"/>
    <x v="4"/>
    <x v="0"/>
    <x v="3692"/>
    <x v="2204"/>
    <s v="N/A"/>
    <x v="6"/>
    <x v="15"/>
    <x v="3983"/>
    <x v="0"/>
    <x v="1"/>
  </r>
  <r>
    <x v="4210"/>
    <x v="153"/>
    <x v="784"/>
    <x v="1"/>
    <x v="2"/>
    <x v="4"/>
    <x v="2"/>
    <x v="2046"/>
    <x v="2365"/>
    <s v="N/A"/>
    <x v="6"/>
    <x v="15"/>
    <x v="3984"/>
    <x v="0"/>
    <x v="2"/>
  </r>
  <r>
    <x v="4211"/>
    <x v="57"/>
    <x v="680"/>
    <x v="1"/>
    <x v="2"/>
    <x v="9"/>
    <x v="0"/>
    <x v="3693"/>
    <x v="1383"/>
    <s v="N/A"/>
    <x v="1"/>
    <x v="5"/>
    <x v="3985"/>
    <x v="0"/>
    <x v="2"/>
  </r>
  <r>
    <x v="4212"/>
    <x v="488"/>
    <x v="36"/>
    <x v="0"/>
    <x v="2"/>
    <x v="4"/>
    <x v="0"/>
    <x v="3694"/>
    <x v="2366"/>
    <s v="N/A"/>
    <x v="1"/>
    <x v="1"/>
    <x v="3986"/>
    <x v="0"/>
    <x v="0"/>
  </r>
  <r>
    <x v="4213"/>
    <x v="77"/>
    <x v="62"/>
    <x v="1"/>
    <x v="3"/>
    <x v="18"/>
    <x v="1"/>
    <x v="3695"/>
    <x v="2367"/>
    <s v="N/A"/>
    <x v="1"/>
    <x v="1"/>
    <x v="3987"/>
    <x v="0"/>
    <x v="0"/>
  </r>
  <r>
    <x v="4214"/>
    <x v="394"/>
    <x v="563"/>
    <x v="1"/>
    <x v="7"/>
    <x v="20"/>
    <x v="0"/>
    <x v="2057"/>
    <x v="620"/>
    <s v="N/A"/>
    <x v="1"/>
    <x v="5"/>
    <x v="3988"/>
    <x v="0"/>
    <x v="2"/>
  </r>
  <r>
    <x v="4215"/>
    <x v="86"/>
    <x v="88"/>
    <x v="1"/>
    <x v="2"/>
    <x v="9"/>
    <x v="0"/>
    <x v="3696"/>
    <x v="1968"/>
    <s v="N/A"/>
    <x v="6"/>
    <x v="15"/>
    <x v="3989"/>
    <x v="0"/>
    <x v="2"/>
  </r>
  <r>
    <x v="4216"/>
    <x v="524"/>
    <x v="725"/>
    <x v="0"/>
    <x v="2"/>
    <x v="6"/>
    <x v="0"/>
    <x v="3697"/>
    <x v="453"/>
    <s v="N/A"/>
    <x v="3"/>
    <x v="4"/>
    <x v="3990"/>
    <x v="0"/>
    <x v="2"/>
  </r>
  <r>
    <x v="4217"/>
    <x v="241"/>
    <x v="223"/>
    <x v="1"/>
    <x v="2"/>
    <x v="4"/>
    <x v="0"/>
    <x v="3698"/>
    <x v="2368"/>
    <d v="2020-08-15T00:00:00"/>
    <x v="6"/>
    <x v="21"/>
    <x v="3991"/>
    <x v="0"/>
    <x v="2"/>
  </r>
  <r>
    <x v="4218"/>
    <x v="233"/>
    <x v="133"/>
    <x v="1"/>
    <x v="2"/>
    <x v="4"/>
    <x v="2"/>
    <x v="2782"/>
    <x v="450"/>
    <s v="N/A"/>
    <x v="1"/>
    <x v="2"/>
    <x v="3992"/>
    <x v="0"/>
    <x v="3"/>
  </r>
  <r>
    <x v="4219"/>
    <x v="37"/>
    <x v="393"/>
    <x v="1"/>
    <x v="2"/>
    <x v="6"/>
    <x v="2"/>
    <x v="3699"/>
    <x v="913"/>
    <s v="N/A"/>
    <x v="6"/>
    <x v="15"/>
    <x v="2919"/>
    <x v="0"/>
    <x v="2"/>
  </r>
  <r>
    <x v="4220"/>
    <x v="8"/>
    <x v="705"/>
    <x v="1"/>
    <x v="2"/>
    <x v="9"/>
    <x v="0"/>
    <x v="108"/>
    <x v="1446"/>
    <s v="N/A"/>
    <x v="2"/>
    <x v="16"/>
    <x v="3993"/>
    <x v="0"/>
    <x v="0"/>
  </r>
  <r>
    <x v="4221"/>
    <x v="27"/>
    <x v="31"/>
    <x v="1"/>
    <x v="5"/>
    <x v="8"/>
    <x v="1"/>
    <x v="2073"/>
    <x v="173"/>
    <s v="N/A"/>
    <x v="0"/>
    <x v="10"/>
    <x v="3994"/>
    <x v="0"/>
    <x v="1"/>
  </r>
  <r>
    <x v="4222"/>
    <x v="57"/>
    <x v="355"/>
    <x v="0"/>
    <x v="2"/>
    <x v="9"/>
    <x v="0"/>
    <x v="3700"/>
    <x v="1274"/>
    <s v="N/A"/>
    <x v="6"/>
    <x v="21"/>
    <x v="3995"/>
    <x v="0"/>
    <x v="1"/>
  </r>
  <r>
    <x v="4223"/>
    <x v="172"/>
    <x v="45"/>
    <x v="0"/>
    <x v="4"/>
    <x v="7"/>
    <x v="0"/>
    <x v="3701"/>
    <x v="2369"/>
    <s v="N/A"/>
    <x v="4"/>
    <x v="8"/>
    <x v="3996"/>
    <x v="0"/>
    <x v="2"/>
  </r>
  <r>
    <x v="4224"/>
    <x v="95"/>
    <x v="434"/>
    <x v="1"/>
    <x v="1"/>
    <x v="3"/>
    <x v="0"/>
    <x v="3194"/>
    <x v="2370"/>
    <d v="2020-06-09T00:00:00"/>
    <x v="3"/>
    <x v="4"/>
    <x v="3997"/>
    <x v="0"/>
    <x v="2"/>
  </r>
  <r>
    <x v="4225"/>
    <x v="73"/>
    <x v="69"/>
    <x v="1"/>
    <x v="2"/>
    <x v="4"/>
    <x v="0"/>
    <x v="3702"/>
    <x v="1209"/>
    <s v="N/A"/>
    <x v="1"/>
    <x v="5"/>
    <x v="3998"/>
    <x v="0"/>
    <x v="2"/>
  </r>
  <r>
    <x v="4226"/>
    <x v="561"/>
    <x v="883"/>
    <x v="1"/>
    <x v="2"/>
    <x v="4"/>
    <x v="2"/>
    <x v="458"/>
    <x v="2371"/>
    <s v="N/A"/>
    <x v="3"/>
    <x v="4"/>
    <x v="3999"/>
    <x v="0"/>
    <x v="3"/>
  </r>
  <r>
    <x v="4227"/>
    <x v="37"/>
    <x v="402"/>
    <x v="0"/>
    <x v="2"/>
    <x v="6"/>
    <x v="2"/>
    <x v="3703"/>
    <x v="521"/>
    <s v="N/A"/>
    <x v="1"/>
    <x v="2"/>
    <x v="4000"/>
    <x v="0"/>
    <x v="2"/>
  </r>
  <r>
    <x v="4228"/>
    <x v="562"/>
    <x v="136"/>
    <x v="0"/>
    <x v="2"/>
    <x v="4"/>
    <x v="0"/>
    <x v="3704"/>
    <x v="2372"/>
    <s v="N/A"/>
    <x v="1"/>
    <x v="5"/>
    <x v="4001"/>
    <x v="0"/>
    <x v="0"/>
  </r>
  <r>
    <x v="4229"/>
    <x v="37"/>
    <x v="122"/>
    <x v="1"/>
    <x v="2"/>
    <x v="4"/>
    <x v="0"/>
    <x v="3705"/>
    <x v="775"/>
    <s v="N/A"/>
    <x v="0"/>
    <x v="10"/>
    <x v="4002"/>
    <x v="0"/>
    <x v="2"/>
  </r>
  <r>
    <x v="4230"/>
    <x v="170"/>
    <x v="295"/>
    <x v="0"/>
    <x v="3"/>
    <x v="22"/>
    <x v="0"/>
    <x v="3706"/>
    <x v="2056"/>
    <s v="N/A"/>
    <x v="3"/>
    <x v="4"/>
    <x v="4003"/>
    <x v="0"/>
    <x v="2"/>
  </r>
  <r>
    <x v="4231"/>
    <x v="115"/>
    <x v="244"/>
    <x v="0"/>
    <x v="2"/>
    <x v="9"/>
    <x v="0"/>
    <x v="3707"/>
    <x v="1705"/>
    <s v="N/A"/>
    <x v="6"/>
    <x v="15"/>
    <x v="4004"/>
    <x v="0"/>
    <x v="0"/>
  </r>
  <r>
    <x v="4232"/>
    <x v="341"/>
    <x v="202"/>
    <x v="1"/>
    <x v="1"/>
    <x v="3"/>
    <x v="1"/>
    <x v="3708"/>
    <x v="2185"/>
    <s v="N/A"/>
    <x v="4"/>
    <x v="8"/>
    <x v="44"/>
    <x v="0"/>
    <x v="1"/>
  </r>
  <r>
    <x v="4233"/>
    <x v="233"/>
    <x v="304"/>
    <x v="1"/>
    <x v="2"/>
    <x v="4"/>
    <x v="0"/>
    <x v="3709"/>
    <x v="2373"/>
    <d v="2019-08-26T00:00:00"/>
    <x v="0"/>
    <x v="10"/>
    <x v="4005"/>
    <x v="0"/>
    <x v="0"/>
  </r>
  <r>
    <x v="4234"/>
    <x v="3"/>
    <x v="137"/>
    <x v="1"/>
    <x v="6"/>
    <x v="19"/>
    <x v="0"/>
    <x v="3159"/>
    <x v="2374"/>
    <s v="N/A"/>
    <x v="0"/>
    <x v="10"/>
    <x v="4006"/>
    <x v="0"/>
    <x v="0"/>
  </r>
  <r>
    <x v="4235"/>
    <x v="16"/>
    <x v="761"/>
    <x v="1"/>
    <x v="2"/>
    <x v="6"/>
    <x v="3"/>
    <x v="1316"/>
    <x v="2195"/>
    <s v="N/A"/>
    <x v="3"/>
    <x v="4"/>
    <x v="4007"/>
    <x v="0"/>
    <x v="3"/>
  </r>
  <r>
    <x v="4236"/>
    <x v="23"/>
    <x v="62"/>
    <x v="0"/>
    <x v="2"/>
    <x v="4"/>
    <x v="1"/>
    <x v="1471"/>
    <x v="886"/>
    <s v="N/A"/>
    <x v="6"/>
    <x v="19"/>
    <x v="4008"/>
    <x v="0"/>
    <x v="0"/>
  </r>
  <r>
    <x v="4237"/>
    <x v="293"/>
    <x v="320"/>
    <x v="1"/>
    <x v="2"/>
    <x v="4"/>
    <x v="0"/>
    <x v="3710"/>
    <x v="608"/>
    <s v="N/A"/>
    <x v="3"/>
    <x v="7"/>
    <x v="4009"/>
    <x v="0"/>
    <x v="1"/>
  </r>
  <r>
    <x v="4238"/>
    <x v="242"/>
    <x v="306"/>
    <x v="1"/>
    <x v="2"/>
    <x v="9"/>
    <x v="0"/>
    <x v="3711"/>
    <x v="1001"/>
    <s v="N/A"/>
    <x v="0"/>
    <x v="10"/>
    <x v="4010"/>
    <x v="0"/>
    <x v="0"/>
  </r>
  <r>
    <x v="4239"/>
    <x v="18"/>
    <x v="479"/>
    <x v="1"/>
    <x v="1"/>
    <x v="1"/>
    <x v="2"/>
    <x v="2456"/>
    <x v="541"/>
    <s v="N/A"/>
    <x v="5"/>
    <x v="14"/>
    <x v="4011"/>
    <x v="0"/>
    <x v="3"/>
  </r>
  <r>
    <x v="4240"/>
    <x v="330"/>
    <x v="180"/>
    <x v="0"/>
    <x v="2"/>
    <x v="4"/>
    <x v="0"/>
    <x v="3712"/>
    <x v="2375"/>
    <s v="N/A"/>
    <x v="1"/>
    <x v="5"/>
    <x v="4012"/>
    <x v="0"/>
    <x v="2"/>
  </r>
  <r>
    <x v="4241"/>
    <x v="62"/>
    <x v="884"/>
    <x v="1"/>
    <x v="1"/>
    <x v="1"/>
    <x v="1"/>
    <x v="3713"/>
    <x v="82"/>
    <s v="N/A"/>
    <x v="0"/>
    <x v="10"/>
    <x v="4013"/>
    <x v="0"/>
    <x v="0"/>
  </r>
  <r>
    <x v="4242"/>
    <x v="73"/>
    <x v="368"/>
    <x v="0"/>
    <x v="2"/>
    <x v="4"/>
    <x v="0"/>
    <x v="3714"/>
    <x v="2376"/>
    <s v="N/A"/>
    <x v="0"/>
    <x v="0"/>
    <x v="4014"/>
    <x v="0"/>
    <x v="1"/>
  </r>
  <r>
    <x v="4243"/>
    <x v="21"/>
    <x v="319"/>
    <x v="1"/>
    <x v="1"/>
    <x v="3"/>
    <x v="0"/>
    <x v="3715"/>
    <x v="2377"/>
    <s v="N/A"/>
    <x v="4"/>
    <x v="8"/>
    <x v="4015"/>
    <x v="0"/>
    <x v="2"/>
  </r>
  <r>
    <x v="4244"/>
    <x v="177"/>
    <x v="191"/>
    <x v="0"/>
    <x v="2"/>
    <x v="4"/>
    <x v="0"/>
    <x v="3716"/>
    <x v="2378"/>
    <d v="2021-07-27T00:00:00"/>
    <x v="1"/>
    <x v="1"/>
    <x v="2197"/>
    <x v="0"/>
    <x v="2"/>
  </r>
  <r>
    <x v="4245"/>
    <x v="236"/>
    <x v="764"/>
    <x v="1"/>
    <x v="7"/>
    <x v="16"/>
    <x v="2"/>
    <x v="3717"/>
    <x v="2109"/>
    <s v="N/A"/>
    <x v="6"/>
    <x v="15"/>
    <x v="4016"/>
    <x v="0"/>
    <x v="0"/>
  </r>
  <r>
    <x v="4246"/>
    <x v="482"/>
    <x v="79"/>
    <x v="0"/>
    <x v="2"/>
    <x v="4"/>
    <x v="0"/>
    <x v="3718"/>
    <x v="1362"/>
    <d v="2021-03-06T00:00:00"/>
    <x v="0"/>
    <x v="13"/>
    <x v="4017"/>
    <x v="0"/>
    <x v="2"/>
  </r>
  <r>
    <x v="4247"/>
    <x v="16"/>
    <x v="164"/>
    <x v="1"/>
    <x v="2"/>
    <x v="4"/>
    <x v="2"/>
    <x v="1471"/>
    <x v="2379"/>
    <s v="N/A"/>
    <x v="3"/>
    <x v="4"/>
    <x v="4018"/>
    <x v="0"/>
    <x v="2"/>
  </r>
  <r>
    <x v="4248"/>
    <x v="276"/>
    <x v="553"/>
    <x v="1"/>
    <x v="2"/>
    <x v="4"/>
    <x v="0"/>
    <x v="3719"/>
    <x v="2380"/>
    <s v="N/A"/>
    <x v="3"/>
    <x v="4"/>
    <x v="4019"/>
    <x v="0"/>
    <x v="2"/>
  </r>
  <r>
    <x v="4249"/>
    <x v="318"/>
    <x v="874"/>
    <x v="0"/>
    <x v="2"/>
    <x v="6"/>
    <x v="1"/>
    <x v="3720"/>
    <x v="2381"/>
    <s v="N/A"/>
    <x v="0"/>
    <x v="10"/>
    <x v="4020"/>
    <x v="0"/>
    <x v="0"/>
  </r>
  <r>
    <x v="4250"/>
    <x v="110"/>
    <x v="532"/>
    <x v="0"/>
    <x v="2"/>
    <x v="4"/>
    <x v="0"/>
    <x v="3721"/>
    <x v="2222"/>
    <s v="N/A"/>
    <x v="6"/>
    <x v="21"/>
    <x v="4021"/>
    <x v="0"/>
    <x v="0"/>
  </r>
  <r>
    <x v="4251"/>
    <x v="231"/>
    <x v="76"/>
    <x v="0"/>
    <x v="2"/>
    <x v="6"/>
    <x v="0"/>
    <x v="925"/>
    <x v="1216"/>
    <s v="N/A"/>
    <x v="4"/>
    <x v="8"/>
    <x v="4022"/>
    <x v="0"/>
    <x v="0"/>
  </r>
  <r>
    <x v="4252"/>
    <x v="137"/>
    <x v="103"/>
    <x v="1"/>
    <x v="1"/>
    <x v="2"/>
    <x v="1"/>
    <x v="3722"/>
    <x v="2382"/>
    <s v="N/A"/>
    <x v="1"/>
    <x v="1"/>
    <x v="4023"/>
    <x v="0"/>
    <x v="1"/>
  </r>
  <r>
    <x v="4253"/>
    <x v="480"/>
    <x v="885"/>
    <x v="1"/>
    <x v="2"/>
    <x v="9"/>
    <x v="0"/>
    <x v="615"/>
    <x v="2383"/>
    <s v="N/A"/>
    <x v="0"/>
    <x v="0"/>
    <x v="4024"/>
    <x v="0"/>
    <x v="3"/>
  </r>
  <r>
    <x v="4254"/>
    <x v="177"/>
    <x v="14"/>
    <x v="0"/>
    <x v="2"/>
    <x v="4"/>
    <x v="2"/>
    <x v="3723"/>
    <x v="69"/>
    <s v="N/A"/>
    <x v="1"/>
    <x v="2"/>
    <x v="4025"/>
    <x v="0"/>
    <x v="2"/>
  </r>
  <r>
    <x v="4255"/>
    <x v="52"/>
    <x v="594"/>
    <x v="1"/>
    <x v="2"/>
    <x v="6"/>
    <x v="3"/>
    <x v="3724"/>
    <x v="1435"/>
    <s v="N/A"/>
    <x v="3"/>
    <x v="4"/>
    <x v="4026"/>
    <x v="0"/>
    <x v="2"/>
  </r>
  <r>
    <x v="4256"/>
    <x v="70"/>
    <x v="470"/>
    <x v="1"/>
    <x v="2"/>
    <x v="6"/>
    <x v="0"/>
    <x v="3725"/>
    <x v="1286"/>
    <s v="N/A"/>
    <x v="4"/>
    <x v="6"/>
    <x v="4027"/>
    <x v="0"/>
    <x v="2"/>
  </r>
  <r>
    <x v="4257"/>
    <x v="133"/>
    <x v="764"/>
    <x v="0"/>
    <x v="7"/>
    <x v="16"/>
    <x v="0"/>
    <x v="3726"/>
    <x v="1587"/>
    <s v="N/A"/>
    <x v="1"/>
    <x v="2"/>
    <x v="4028"/>
    <x v="0"/>
    <x v="2"/>
  </r>
  <r>
    <x v="4258"/>
    <x v="542"/>
    <x v="295"/>
    <x v="0"/>
    <x v="2"/>
    <x v="4"/>
    <x v="0"/>
    <x v="3727"/>
    <x v="1774"/>
    <s v="N/A"/>
    <x v="0"/>
    <x v="10"/>
    <x v="4029"/>
    <x v="0"/>
    <x v="0"/>
  </r>
  <r>
    <x v="4259"/>
    <x v="38"/>
    <x v="285"/>
    <x v="1"/>
    <x v="7"/>
    <x v="20"/>
    <x v="0"/>
    <x v="3728"/>
    <x v="2268"/>
    <d v="2019-10-12T00:00:00"/>
    <x v="3"/>
    <x v="17"/>
    <x v="4030"/>
    <x v="0"/>
    <x v="0"/>
  </r>
  <r>
    <x v="4260"/>
    <x v="60"/>
    <x v="538"/>
    <x v="1"/>
    <x v="3"/>
    <x v="22"/>
    <x v="2"/>
    <x v="538"/>
    <x v="72"/>
    <s v="N/A"/>
    <x v="1"/>
    <x v="2"/>
    <x v="4031"/>
    <x v="0"/>
    <x v="0"/>
  </r>
  <r>
    <x v="4261"/>
    <x v="161"/>
    <x v="76"/>
    <x v="0"/>
    <x v="7"/>
    <x v="20"/>
    <x v="0"/>
    <x v="3729"/>
    <x v="1765"/>
    <s v="N/A"/>
    <x v="3"/>
    <x v="7"/>
    <x v="4032"/>
    <x v="0"/>
    <x v="2"/>
  </r>
  <r>
    <x v="4262"/>
    <x v="103"/>
    <x v="96"/>
    <x v="0"/>
    <x v="1"/>
    <x v="1"/>
    <x v="1"/>
    <x v="3730"/>
    <x v="428"/>
    <s v="N/A"/>
    <x v="5"/>
    <x v="11"/>
    <x v="4033"/>
    <x v="0"/>
    <x v="0"/>
  </r>
  <r>
    <x v="4263"/>
    <x v="79"/>
    <x v="446"/>
    <x v="1"/>
    <x v="2"/>
    <x v="4"/>
    <x v="0"/>
    <x v="3731"/>
    <x v="1735"/>
    <s v="N/A"/>
    <x v="4"/>
    <x v="6"/>
    <x v="4034"/>
    <x v="0"/>
    <x v="3"/>
  </r>
  <r>
    <x v="4264"/>
    <x v="50"/>
    <x v="16"/>
    <x v="1"/>
    <x v="2"/>
    <x v="4"/>
    <x v="1"/>
    <x v="3732"/>
    <x v="2332"/>
    <s v="N/A"/>
    <x v="4"/>
    <x v="12"/>
    <x v="4035"/>
    <x v="0"/>
    <x v="1"/>
  </r>
  <r>
    <x v="4265"/>
    <x v="110"/>
    <x v="32"/>
    <x v="0"/>
    <x v="2"/>
    <x v="6"/>
    <x v="0"/>
    <x v="810"/>
    <x v="1836"/>
    <s v="N/A"/>
    <x v="0"/>
    <x v="13"/>
    <x v="4036"/>
    <x v="0"/>
    <x v="2"/>
  </r>
  <r>
    <x v="4266"/>
    <x v="0"/>
    <x v="779"/>
    <x v="0"/>
    <x v="2"/>
    <x v="4"/>
    <x v="1"/>
    <x v="2478"/>
    <x v="612"/>
    <s v="N/A"/>
    <x v="0"/>
    <x v="10"/>
    <x v="4037"/>
    <x v="0"/>
    <x v="1"/>
  </r>
  <r>
    <x v="4267"/>
    <x v="241"/>
    <x v="726"/>
    <x v="0"/>
    <x v="5"/>
    <x v="8"/>
    <x v="3"/>
    <x v="3733"/>
    <x v="2384"/>
    <s v="N/A"/>
    <x v="3"/>
    <x v="4"/>
    <x v="4038"/>
    <x v="0"/>
    <x v="2"/>
  </r>
  <r>
    <x v="4268"/>
    <x v="432"/>
    <x v="199"/>
    <x v="1"/>
    <x v="2"/>
    <x v="9"/>
    <x v="0"/>
    <x v="2323"/>
    <x v="2385"/>
    <s v="N/A"/>
    <x v="1"/>
    <x v="1"/>
    <x v="4039"/>
    <x v="0"/>
    <x v="2"/>
  </r>
  <r>
    <x v="4269"/>
    <x v="65"/>
    <x v="57"/>
    <x v="1"/>
    <x v="2"/>
    <x v="4"/>
    <x v="0"/>
    <x v="3734"/>
    <x v="301"/>
    <d v="2024-06-29T00:00:00"/>
    <x v="3"/>
    <x v="17"/>
    <x v="4040"/>
    <x v="0"/>
    <x v="3"/>
  </r>
  <r>
    <x v="4270"/>
    <x v="314"/>
    <x v="277"/>
    <x v="1"/>
    <x v="1"/>
    <x v="3"/>
    <x v="0"/>
    <x v="3735"/>
    <x v="298"/>
    <s v="N/A"/>
    <x v="0"/>
    <x v="13"/>
    <x v="4041"/>
    <x v="0"/>
    <x v="0"/>
  </r>
  <r>
    <x v="4271"/>
    <x v="42"/>
    <x v="585"/>
    <x v="1"/>
    <x v="2"/>
    <x v="4"/>
    <x v="0"/>
    <x v="3736"/>
    <x v="236"/>
    <d v="2018-06-16T00:00:00"/>
    <x v="1"/>
    <x v="1"/>
    <x v="4042"/>
    <x v="0"/>
    <x v="2"/>
  </r>
  <r>
    <x v="4272"/>
    <x v="25"/>
    <x v="384"/>
    <x v="0"/>
    <x v="1"/>
    <x v="2"/>
    <x v="1"/>
    <x v="3737"/>
    <x v="2277"/>
    <s v="N/A"/>
    <x v="0"/>
    <x v="0"/>
    <x v="4043"/>
    <x v="0"/>
    <x v="0"/>
  </r>
  <r>
    <x v="4273"/>
    <x v="108"/>
    <x v="157"/>
    <x v="1"/>
    <x v="3"/>
    <x v="22"/>
    <x v="2"/>
    <x v="3738"/>
    <x v="2386"/>
    <s v="N/A"/>
    <x v="3"/>
    <x v="17"/>
    <x v="4044"/>
    <x v="0"/>
    <x v="3"/>
  </r>
  <r>
    <x v="4274"/>
    <x v="46"/>
    <x v="634"/>
    <x v="0"/>
    <x v="2"/>
    <x v="4"/>
    <x v="0"/>
    <x v="3739"/>
    <x v="1255"/>
    <s v="N/A"/>
    <x v="2"/>
    <x v="3"/>
    <x v="4045"/>
    <x v="0"/>
    <x v="0"/>
  </r>
  <r>
    <x v="4275"/>
    <x v="563"/>
    <x v="62"/>
    <x v="0"/>
    <x v="2"/>
    <x v="9"/>
    <x v="1"/>
    <x v="3740"/>
    <x v="919"/>
    <s v="N/A"/>
    <x v="1"/>
    <x v="1"/>
    <x v="4046"/>
    <x v="0"/>
    <x v="3"/>
  </r>
  <r>
    <x v="4276"/>
    <x v="208"/>
    <x v="8"/>
    <x v="1"/>
    <x v="2"/>
    <x v="4"/>
    <x v="0"/>
    <x v="3741"/>
    <x v="540"/>
    <s v="N/A"/>
    <x v="4"/>
    <x v="8"/>
    <x v="4047"/>
    <x v="0"/>
    <x v="0"/>
  </r>
  <r>
    <x v="4277"/>
    <x v="8"/>
    <x v="755"/>
    <x v="1"/>
    <x v="2"/>
    <x v="6"/>
    <x v="0"/>
    <x v="3742"/>
    <x v="2011"/>
    <s v="N/A"/>
    <x v="0"/>
    <x v="10"/>
    <x v="4048"/>
    <x v="0"/>
    <x v="2"/>
  </r>
  <r>
    <x v="4278"/>
    <x v="273"/>
    <x v="76"/>
    <x v="0"/>
    <x v="2"/>
    <x v="4"/>
    <x v="0"/>
    <x v="3743"/>
    <x v="756"/>
    <d v="2021-07-15T00:00:00"/>
    <x v="3"/>
    <x v="7"/>
    <x v="1388"/>
    <x v="0"/>
    <x v="0"/>
  </r>
  <r>
    <x v="4279"/>
    <x v="351"/>
    <x v="491"/>
    <x v="0"/>
    <x v="1"/>
    <x v="3"/>
    <x v="0"/>
    <x v="101"/>
    <x v="2089"/>
    <s v="N/A"/>
    <x v="1"/>
    <x v="18"/>
    <x v="4049"/>
    <x v="0"/>
    <x v="3"/>
  </r>
  <r>
    <x v="4280"/>
    <x v="271"/>
    <x v="114"/>
    <x v="0"/>
    <x v="2"/>
    <x v="4"/>
    <x v="0"/>
    <x v="3744"/>
    <x v="2387"/>
    <s v="N/A"/>
    <x v="4"/>
    <x v="8"/>
    <x v="4050"/>
    <x v="0"/>
    <x v="1"/>
  </r>
  <r>
    <x v="4281"/>
    <x v="416"/>
    <x v="149"/>
    <x v="1"/>
    <x v="1"/>
    <x v="1"/>
    <x v="0"/>
    <x v="3745"/>
    <x v="2097"/>
    <s v="N/A"/>
    <x v="6"/>
    <x v="15"/>
    <x v="4051"/>
    <x v="0"/>
    <x v="0"/>
  </r>
  <r>
    <x v="4282"/>
    <x v="564"/>
    <x v="731"/>
    <x v="0"/>
    <x v="2"/>
    <x v="4"/>
    <x v="0"/>
    <x v="3746"/>
    <x v="2035"/>
    <s v="N/A"/>
    <x v="1"/>
    <x v="5"/>
    <x v="4052"/>
    <x v="0"/>
    <x v="2"/>
  </r>
  <r>
    <x v="4283"/>
    <x v="5"/>
    <x v="127"/>
    <x v="0"/>
    <x v="2"/>
    <x v="6"/>
    <x v="0"/>
    <x v="1934"/>
    <x v="1659"/>
    <s v="N/A"/>
    <x v="1"/>
    <x v="5"/>
    <x v="4053"/>
    <x v="0"/>
    <x v="3"/>
  </r>
  <r>
    <x v="4284"/>
    <x v="406"/>
    <x v="458"/>
    <x v="0"/>
    <x v="5"/>
    <x v="8"/>
    <x v="0"/>
    <x v="3747"/>
    <x v="1849"/>
    <s v="N/A"/>
    <x v="0"/>
    <x v="10"/>
    <x v="4054"/>
    <x v="0"/>
    <x v="2"/>
  </r>
  <r>
    <x v="4285"/>
    <x v="8"/>
    <x v="363"/>
    <x v="1"/>
    <x v="1"/>
    <x v="3"/>
    <x v="2"/>
    <x v="3748"/>
    <x v="2388"/>
    <s v="N/A"/>
    <x v="2"/>
    <x v="16"/>
    <x v="4055"/>
    <x v="0"/>
    <x v="0"/>
  </r>
  <r>
    <x v="4286"/>
    <x v="54"/>
    <x v="675"/>
    <x v="0"/>
    <x v="2"/>
    <x v="6"/>
    <x v="1"/>
    <x v="3749"/>
    <x v="781"/>
    <s v="N/A"/>
    <x v="0"/>
    <x v="13"/>
    <x v="4056"/>
    <x v="0"/>
    <x v="0"/>
  </r>
  <r>
    <x v="4287"/>
    <x v="303"/>
    <x v="297"/>
    <x v="0"/>
    <x v="1"/>
    <x v="1"/>
    <x v="0"/>
    <x v="3750"/>
    <x v="2389"/>
    <s v="N/A"/>
    <x v="1"/>
    <x v="1"/>
    <x v="4057"/>
    <x v="0"/>
    <x v="2"/>
  </r>
  <r>
    <x v="4288"/>
    <x v="181"/>
    <x v="278"/>
    <x v="1"/>
    <x v="2"/>
    <x v="6"/>
    <x v="2"/>
    <x v="1216"/>
    <x v="2390"/>
    <s v="N/A"/>
    <x v="3"/>
    <x v="4"/>
    <x v="4058"/>
    <x v="0"/>
    <x v="0"/>
  </r>
  <r>
    <x v="4289"/>
    <x v="3"/>
    <x v="591"/>
    <x v="1"/>
    <x v="2"/>
    <x v="4"/>
    <x v="1"/>
    <x v="3751"/>
    <x v="376"/>
    <s v="N/A"/>
    <x v="0"/>
    <x v="13"/>
    <x v="4059"/>
    <x v="0"/>
    <x v="0"/>
  </r>
  <r>
    <x v="4290"/>
    <x v="389"/>
    <x v="886"/>
    <x v="0"/>
    <x v="2"/>
    <x v="9"/>
    <x v="0"/>
    <x v="3752"/>
    <x v="2391"/>
    <s v="N/A"/>
    <x v="1"/>
    <x v="5"/>
    <x v="4060"/>
    <x v="0"/>
    <x v="0"/>
  </r>
  <r>
    <x v="4291"/>
    <x v="226"/>
    <x v="516"/>
    <x v="0"/>
    <x v="2"/>
    <x v="4"/>
    <x v="0"/>
    <x v="3753"/>
    <x v="2392"/>
    <d v="2019-07-11T00:00:00"/>
    <x v="1"/>
    <x v="5"/>
    <x v="4061"/>
    <x v="0"/>
    <x v="2"/>
  </r>
  <r>
    <x v="4292"/>
    <x v="404"/>
    <x v="93"/>
    <x v="0"/>
    <x v="2"/>
    <x v="4"/>
    <x v="3"/>
    <x v="3754"/>
    <x v="2046"/>
    <d v="2022-12-23T00:00:00"/>
    <x v="3"/>
    <x v="4"/>
    <x v="4062"/>
    <x v="0"/>
    <x v="3"/>
  </r>
  <r>
    <x v="4293"/>
    <x v="72"/>
    <x v="403"/>
    <x v="0"/>
    <x v="4"/>
    <x v="17"/>
    <x v="1"/>
    <x v="3755"/>
    <x v="2393"/>
    <s v="N/A"/>
    <x v="6"/>
    <x v="19"/>
    <x v="4063"/>
    <x v="0"/>
    <x v="2"/>
  </r>
  <r>
    <x v="4294"/>
    <x v="137"/>
    <x v="572"/>
    <x v="1"/>
    <x v="2"/>
    <x v="6"/>
    <x v="0"/>
    <x v="1120"/>
    <x v="2277"/>
    <s v="N/A"/>
    <x v="6"/>
    <x v="21"/>
    <x v="4064"/>
    <x v="0"/>
    <x v="2"/>
  </r>
  <r>
    <x v="4295"/>
    <x v="86"/>
    <x v="171"/>
    <x v="1"/>
    <x v="2"/>
    <x v="6"/>
    <x v="1"/>
    <x v="3756"/>
    <x v="2394"/>
    <s v="N/A"/>
    <x v="4"/>
    <x v="12"/>
    <x v="4065"/>
    <x v="0"/>
    <x v="2"/>
  </r>
  <r>
    <x v="4296"/>
    <x v="271"/>
    <x v="432"/>
    <x v="1"/>
    <x v="2"/>
    <x v="4"/>
    <x v="1"/>
    <x v="3757"/>
    <x v="2165"/>
    <s v="N/A"/>
    <x v="6"/>
    <x v="19"/>
    <x v="2013"/>
    <x v="0"/>
    <x v="2"/>
  </r>
  <r>
    <x v="4297"/>
    <x v="38"/>
    <x v="761"/>
    <x v="1"/>
    <x v="2"/>
    <x v="6"/>
    <x v="0"/>
    <x v="3758"/>
    <x v="996"/>
    <s v="N/A"/>
    <x v="2"/>
    <x v="3"/>
    <x v="4066"/>
    <x v="0"/>
    <x v="3"/>
  </r>
  <r>
    <x v="4298"/>
    <x v="57"/>
    <x v="843"/>
    <x v="1"/>
    <x v="5"/>
    <x v="13"/>
    <x v="0"/>
    <x v="2113"/>
    <x v="404"/>
    <s v="N/A"/>
    <x v="1"/>
    <x v="5"/>
    <x v="4067"/>
    <x v="0"/>
    <x v="2"/>
  </r>
  <r>
    <x v="4299"/>
    <x v="57"/>
    <x v="62"/>
    <x v="1"/>
    <x v="2"/>
    <x v="9"/>
    <x v="0"/>
    <x v="3489"/>
    <x v="1642"/>
    <s v="N/A"/>
    <x v="2"/>
    <x v="16"/>
    <x v="4068"/>
    <x v="0"/>
    <x v="2"/>
  </r>
  <r>
    <x v="4300"/>
    <x v="160"/>
    <x v="738"/>
    <x v="0"/>
    <x v="2"/>
    <x v="4"/>
    <x v="2"/>
    <x v="225"/>
    <x v="2314"/>
    <s v="N/A"/>
    <x v="1"/>
    <x v="2"/>
    <x v="4069"/>
    <x v="0"/>
    <x v="3"/>
  </r>
  <r>
    <x v="4301"/>
    <x v="47"/>
    <x v="761"/>
    <x v="1"/>
    <x v="1"/>
    <x v="3"/>
    <x v="0"/>
    <x v="3759"/>
    <x v="1856"/>
    <s v="N/A"/>
    <x v="1"/>
    <x v="5"/>
    <x v="4070"/>
    <x v="0"/>
    <x v="0"/>
  </r>
  <r>
    <x v="4302"/>
    <x v="294"/>
    <x v="33"/>
    <x v="1"/>
    <x v="7"/>
    <x v="15"/>
    <x v="1"/>
    <x v="3760"/>
    <x v="550"/>
    <s v="N/A"/>
    <x v="0"/>
    <x v="0"/>
    <x v="4071"/>
    <x v="0"/>
    <x v="1"/>
  </r>
  <r>
    <x v="4303"/>
    <x v="57"/>
    <x v="72"/>
    <x v="0"/>
    <x v="2"/>
    <x v="6"/>
    <x v="3"/>
    <x v="1177"/>
    <x v="2395"/>
    <s v="N/A"/>
    <x v="3"/>
    <x v="17"/>
    <x v="4072"/>
    <x v="0"/>
    <x v="2"/>
  </r>
  <r>
    <x v="4304"/>
    <x v="412"/>
    <x v="189"/>
    <x v="1"/>
    <x v="2"/>
    <x v="4"/>
    <x v="0"/>
    <x v="3761"/>
    <x v="2396"/>
    <d v="2023-12-11T00:00:00"/>
    <x v="6"/>
    <x v="15"/>
    <x v="4073"/>
    <x v="0"/>
    <x v="2"/>
  </r>
  <r>
    <x v="4305"/>
    <x v="130"/>
    <x v="559"/>
    <x v="1"/>
    <x v="2"/>
    <x v="6"/>
    <x v="0"/>
    <x v="1202"/>
    <x v="580"/>
    <s v="N/A"/>
    <x v="4"/>
    <x v="8"/>
    <x v="4074"/>
    <x v="0"/>
    <x v="3"/>
  </r>
  <r>
    <x v="4306"/>
    <x v="177"/>
    <x v="544"/>
    <x v="0"/>
    <x v="1"/>
    <x v="3"/>
    <x v="0"/>
    <x v="3762"/>
    <x v="2092"/>
    <s v="N/A"/>
    <x v="1"/>
    <x v="1"/>
    <x v="841"/>
    <x v="0"/>
    <x v="2"/>
  </r>
  <r>
    <x v="4307"/>
    <x v="60"/>
    <x v="119"/>
    <x v="0"/>
    <x v="2"/>
    <x v="4"/>
    <x v="0"/>
    <x v="482"/>
    <x v="1054"/>
    <d v="2022-07-07T00:00:00"/>
    <x v="1"/>
    <x v="1"/>
    <x v="4075"/>
    <x v="0"/>
    <x v="2"/>
  </r>
  <r>
    <x v="4308"/>
    <x v="271"/>
    <x v="22"/>
    <x v="1"/>
    <x v="2"/>
    <x v="4"/>
    <x v="0"/>
    <x v="2799"/>
    <x v="781"/>
    <s v="N/A"/>
    <x v="1"/>
    <x v="2"/>
    <x v="4076"/>
    <x v="0"/>
    <x v="2"/>
  </r>
  <r>
    <x v="4309"/>
    <x v="175"/>
    <x v="142"/>
    <x v="0"/>
    <x v="2"/>
    <x v="4"/>
    <x v="0"/>
    <x v="3074"/>
    <x v="1891"/>
    <s v="N/A"/>
    <x v="5"/>
    <x v="26"/>
    <x v="4077"/>
    <x v="0"/>
    <x v="2"/>
  </r>
  <r>
    <x v="4310"/>
    <x v="186"/>
    <x v="32"/>
    <x v="1"/>
    <x v="2"/>
    <x v="4"/>
    <x v="2"/>
    <x v="3763"/>
    <x v="2027"/>
    <s v="N/A"/>
    <x v="0"/>
    <x v="23"/>
    <x v="4078"/>
    <x v="0"/>
    <x v="3"/>
  </r>
  <r>
    <x v="4311"/>
    <x v="60"/>
    <x v="887"/>
    <x v="0"/>
    <x v="2"/>
    <x v="4"/>
    <x v="0"/>
    <x v="1978"/>
    <x v="2397"/>
    <s v="N/A"/>
    <x v="6"/>
    <x v="15"/>
    <x v="4079"/>
    <x v="0"/>
    <x v="2"/>
  </r>
  <r>
    <x v="4312"/>
    <x v="193"/>
    <x v="118"/>
    <x v="1"/>
    <x v="3"/>
    <x v="5"/>
    <x v="0"/>
    <x v="81"/>
    <x v="1041"/>
    <d v="2021-07-30T00:00:00"/>
    <x v="1"/>
    <x v="2"/>
    <x v="4080"/>
    <x v="0"/>
    <x v="2"/>
  </r>
  <r>
    <x v="4313"/>
    <x v="234"/>
    <x v="809"/>
    <x v="0"/>
    <x v="2"/>
    <x v="6"/>
    <x v="0"/>
    <x v="3764"/>
    <x v="355"/>
    <s v="N/A"/>
    <x v="0"/>
    <x v="10"/>
    <x v="4081"/>
    <x v="0"/>
    <x v="2"/>
  </r>
  <r>
    <x v="4314"/>
    <x v="565"/>
    <x v="87"/>
    <x v="0"/>
    <x v="2"/>
    <x v="6"/>
    <x v="0"/>
    <x v="3765"/>
    <x v="1529"/>
    <s v="N/A"/>
    <x v="0"/>
    <x v="0"/>
    <x v="2718"/>
    <x v="0"/>
    <x v="2"/>
  </r>
  <r>
    <x v="4315"/>
    <x v="16"/>
    <x v="279"/>
    <x v="0"/>
    <x v="2"/>
    <x v="9"/>
    <x v="0"/>
    <x v="1938"/>
    <x v="1185"/>
    <s v="N/A"/>
    <x v="0"/>
    <x v="13"/>
    <x v="4082"/>
    <x v="0"/>
    <x v="3"/>
  </r>
  <r>
    <x v="4316"/>
    <x v="311"/>
    <x v="191"/>
    <x v="1"/>
    <x v="2"/>
    <x v="9"/>
    <x v="0"/>
    <x v="3766"/>
    <x v="1914"/>
    <s v="N/A"/>
    <x v="1"/>
    <x v="5"/>
    <x v="4083"/>
    <x v="0"/>
    <x v="0"/>
  </r>
  <r>
    <x v="4317"/>
    <x v="57"/>
    <x v="788"/>
    <x v="0"/>
    <x v="2"/>
    <x v="4"/>
    <x v="0"/>
    <x v="3767"/>
    <x v="851"/>
    <s v="N/A"/>
    <x v="4"/>
    <x v="12"/>
    <x v="4084"/>
    <x v="0"/>
    <x v="2"/>
  </r>
  <r>
    <x v="4318"/>
    <x v="214"/>
    <x v="122"/>
    <x v="0"/>
    <x v="2"/>
    <x v="4"/>
    <x v="1"/>
    <x v="2268"/>
    <x v="932"/>
    <s v="N/A"/>
    <x v="0"/>
    <x v="13"/>
    <x v="4085"/>
    <x v="0"/>
    <x v="2"/>
  </r>
  <r>
    <x v="4319"/>
    <x v="147"/>
    <x v="845"/>
    <x v="1"/>
    <x v="1"/>
    <x v="1"/>
    <x v="0"/>
    <x v="3768"/>
    <x v="2398"/>
    <s v="N/A"/>
    <x v="1"/>
    <x v="5"/>
    <x v="4086"/>
    <x v="0"/>
    <x v="1"/>
  </r>
  <r>
    <x v="4320"/>
    <x v="64"/>
    <x v="258"/>
    <x v="0"/>
    <x v="1"/>
    <x v="1"/>
    <x v="0"/>
    <x v="3769"/>
    <x v="2399"/>
    <s v="N/A"/>
    <x v="6"/>
    <x v="15"/>
    <x v="1973"/>
    <x v="0"/>
    <x v="1"/>
  </r>
  <r>
    <x v="4321"/>
    <x v="48"/>
    <x v="98"/>
    <x v="1"/>
    <x v="2"/>
    <x v="4"/>
    <x v="0"/>
    <x v="3770"/>
    <x v="2391"/>
    <d v="2024-10-22T00:00:00"/>
    <x v="6"/>
    <x v="15"/>
    <x v="4087"/>
    <x v="0"/>
    <x v="0"/>
  </r>
  <r>
    <x v="4322"/>
    <x v="48"/>
    <x v="333"/>
    <x v="0"/>
    <x v="2"/>
    <x v="4"/>
    <x v="1"/>
    <x v="3771"/>
    <x v="1246"/>
    <s v="N/A"/>
    <x v="0"/>
    <x v="13"/>
    <x v="4088"/>
    <x v="0"/>
    <x v="1"/>
  </r>
  <r>
    <x v="4323"/>
    <x v="57"/>
    <x v="50"/>
    <x v="0"/>
    <x v="2"/>
    <x v="4"/>
    <x v="1"/>
    <x v="3772"/>
    <x v="2400"/>
    <s v="N/A"/>
    <x v="4"/>
    <x v="8"/>
    <x v="4089"/>
    <x v="0"/>
    <x v="1"/>
  </r>
  <r>
    <x v="4324"/>
    <x v="45"/>
    <x v="819"/>
    <x v="0"/>
    <x v="4"/>
    <x v="10"/>
    <x v="0"/>
    <x v="3773"/>
    <x v="2401"/>
    <s v="N/A"/>
    <x v="6"/>
    <x v="15"/>
    <x v="4090"/>
    <x v="0"/>
    <x v="2"/>
  </r>
  <r>
    <x v="4325"/>
    <x v="199"/>
    <x v="715"/>
    <x v="1"/>
    <x v="2"/>
    <x v="4"/>
    <x v="0"/>
    <x v="3774"/>
    <x v="1065"/>
    <s v="N/A"/>
    <x v="2"/>
    <x v="9"/>
    <x v="4091"/>
    <x v="0"/>
    <x v="1"/>
  </r>
  <r>
    <x v="4326"/>
    <x v="172"/>
    <x v="17"/>
    <x v="1"/>
    <x v="2"/>
    <x v="4"/>
    <x v="0"/>
    <x v="3775"/>
    <x v="2402"/>
    <s v="N/A"/>
    <x v="6"/>
    <x v="15"/>
    <x v="4092"/>
    <x v="0"/>
    <x v="2"/>
  </r>
  <r>
    <x v="4327"/>
    <x v="8"/>
    <x v="53"/>
    <x v="0"/>
    <x v="2"/>
    <x v="4"/>
    <x v="2"/>
    <x v="3776"/>
    <x v="2403"/>
    <d v="2021-07-19T00:00:00"/>
    <x v="1"/>
    <x v="2"/>
    <x v="4093"/>
    <x v="0"/>
    <x v="3"/>
  </r>
  <r>
    <x v="4328"/>
    <x v="427"/>
    <x v="389"/>
    <x v="1"/>
    <x v="7"/>
    <x v="16"/>
    <x v="0"/>
    <x v="547"/>
    <x v="1946"/>
    <d v="2021-07-23T00:00:00"/>
    <x v="0"/>
    <x v="13"/>
    <x v="4094"/>
    <x v="0"/>
    <x v="2"/>
  </r>
  <r>
    <x v="4329"/>
    <x v="105"/>
    <x v="467"/>
    <x v="0"/>
    <x v="2"/>
    <x v="9"/>
    <x v="0"/>
    <x v="3777"/>
    <x v="1541"/>
    <s v="N/A"/>
    <x v="3"/>
    <x v="7"/>
    <x v="4095"/>
    <x v="0"/>
    <x v="2"/>
  </r>
  <r>
    <x v="4330"/>
    <x v="95"/>
    <x v="166"/>
    <x v="0"/>
    <x v="7"/>
    <x v="15"/>
    <x v="0"/>
    <x v="3778"/>
    <x v="1362"/>
    <s v="N/A"/>
    <x v="3"/>
    <x v="17"/>
    <x v="2209"/>
    <x v="0"/>
    <x v="0"/>
  </r>
  <r>
    <x v="4331"/>
    <x v="304"/>
    <x v="718"/>
    <x v="0"/>
    <x v="2"/>
    <x v="4"/>
    <x v="0"/>
    <x v="3779"/>
    <x v="804"/>
    <s v="N/A"/>
    <x v="6"/>
    <x v="15"/>
    <x v="4096"/>
    <x v="0"/>
    <x v="0"/>
  </r>
  <r>
    <x v="4332"/>
    <x v="50"/>
    <x v="414"/>
    <x v="1"/>
    <x v="2"/>
    <x v="4"/>
    <x v="2"/>
    <x v="3780"/>
    <x v="1391"/>
    <s v="N/A"/>
    <x v="6"/>
    <x v="15"/>
    <x v="4097"/>
    <x v="0"/>
    <x v="2"/>
  </r>
  <r>
    <x v="4333"/>
    <x v="66"/>
    <x v="173"/>
    <x v="1"/>
    <x v="2"/>
    <x v="4"/>
    <x v="0"/>
    <x v="3781"/>
    <x v="1795"/>
    <s v="N/A"/>
    <x v="3"/>
    <x v="7"/>
    <x v="4098"/>
    <x v="0"/>
    <x v="0"/>
  </r>
  <r>
    <x v="4334"/>
    <x v="18"/>
    <x v="363"/>
    <x v="0"/>
    <x v="7"/>
    <x v="16"/>
    <x v="2"/>
    <x v="3782"/>
    <x v="1158"/>
    <s v="N/A"/>
    <x v="1"/>
    <x v="2"/>
    <x v="4099"/>
    <x v="0"/>
    <x v="0"/>
  </r>
  <r>
    <x v="4335"/>
    <x v="5"/>
    <x v="176"/>
    <x v="1"/>
    <x v="2"/>
    <x v="6"/>
    <x v="0"/>
    <x v="3783"/>
    <x v="890"/>
    <s v="N/A"/>
    <x v="1"/>
    <x v="5"/>
    <x v="4100"/>
    <x v="0"/>
    <x v="3"/>
  </r>
  <r>
    <x v="4336"/>
    <x v="172"/>
    <x v="230"/>
    <x v="0"/>
    <x v="2"/>
    <x v="9"/>
    <x v="0"/>
    <x v="3784"/>
    <x v="434"/>
    <s v="N/A"/>
    <x v="1"/>
    <x v="5"/>
    <x v="3062"/>
    <x v="0"/>
    <x v="2"/>
  </r>
  <r>
    <x v="4337"/>
    <x v="25"/>
    <x v="67"/>
    <x v="1"/>
    <x v="2"/>
    <x v="6"/>
    <x v="0"/>
    <x v="2746"/>
    <x v="2404"/>
    <s v="N/A"/>
    <x v="3"/>
    <x v="7"/>
    <x v="4101"/>
    <x v="0"/>
    <x v="0"/>
  </r>
  <r>
    <x v="4338"/>
    <x v="57"/>
    <x v="725"/>
    <x v="1"/>
    <x v="2"/>
    <x v="4"/>
    <x v="0"/>
    <x v="2497"/>
    <x v="2405"/>
    <s v="N/A"/>
    <x v="0"/>
    <x v="0"/>
    <x v="4102"/>
    <x v="0"/>
    <x v="0"/>
  </r>
  <r>
    <x v="4339"/>
    <x v="50"/>
    <x v="42"/>
    <x v="1"/>
    <x v="2"/>
    <x v="9"/>
    <x v="1"/>
    <x v="3785"/>
    <x v="1801"/>
    <s v="N/A"/>
    <x v="6"/>
    <x v="19"/>
    <x v="4103"/>
    <x v="0"/>
    <x v="1"/>
  </r>
  <r>
    <x v="4340"/>
    <x v="47"/>
    <x v="526"/>
    <x v="0"/>
    <x v="2"/>
    <x v="4"/>
    <x v="0"/>
    <x v="2355"/>
    <x v="1473"/>
    <s v="N/A"/>
    <x v="6"/>
    <x v="19"/>
    <x v="4104"/>
    <x v="0"/>
    <x v="2"/>
  </r>
  <r>
    <x v="4341"/>
    <x v="77"/>
    <x v="76"/>
    <x v="1"/>
    <x v="2"/>
    <x v="9"/>
    <x v="2"/>
    <x v="3786"/>
    <x v="1146"/>
    <s v="N/A"/>
    <x v="6"/>
    <x v="15"/>
    <x v="4105"/>
    <x v="0"/>
    <x v="3"/>
  </r>
  <r>
    <x v="4342"/>
    <x v="21"/>
    <x v="45"/>
    <x v="1"/>
    <x v="2"/>
    <x v="9"/>
    <x v="2"/>
    <x v="3090"/>
    <x v="1441"/>
    <s v="N/A"/>
    <x v="1"/>
    <x v="2"/>
    <x v="3104"/>
    <x v="0"/>
    <x v="2"/>
  </r>
  <r>
    <x v="4343"/>
    <x v="60"/>
    <x v="18"/>
    <x v="1"/>
    <x v="4"/>
    <x v="10"/>
    <x v="2"/>
    <x v="1921"/>
    <x v="1475"/>
    <s v="N/A"/>
    <x v="1"/>
    <x v="2"/>
    <x v="4106"/>
    <x v="0"/>
    <x v="2"/>
  </r>
  <r>
    <x v="4344"/>
    <x v="50"/>
    <x v="602"/>
    <x v="1"/>
    <x v="2"/>
    <x v="4"/>
    <x v="1"/>
    <x v="794"/>
    <x v="255"/>
    <s v="N/A"/>
    <x v="4"/>
    <x v="12"/>
    <x v="4107"/>
    <x v="0"/>
    <x v="2"/>
  </r>
  <r>
    <x v="4345"/>
    <x v="6"/>
    <x v="610"/>
    <x v="1"/>
    <x v="7"/>
    <x v="15"/>
    <x v="0"/>
    <x v="3787"/>
    <x v="1984"/>
    <s v="N/A"/>
    <x v="1"/>
    <x v="2"/>
    <x v="4108"/>
    <x v="0"/>
    <x v="3"/>
  </r>
  <r>
    <x v="4346"/>
    <x v="21"/>
    <x v="329"/>
    <x v="1"/>
    <x v="5"/>
    <x v="13"/>
    <x v="0"/>
    <x v="376"/>
    <x v="2406"/>
    <s v="N/A"/>
    <x v="3"/>
    <x v="7"/>
    <x v="4109"/>
    <x v="0"/>
    <x v="0"/>
  </r>
  <r>
    <x v="4347"/>
    <x v="2"/>
    <x v="745"/>
    <x v="0"/>
    <x v="2"/>
    <x v="4"/>
    <x v="0"/>
    <x v="2208"/>
    <x v="2213"/>
    <s v="N/A"/>
    <x v="1"/>
    <x v="5"/>
    <x v="4110"/>
    <x v="0"/>
    <x v="3"/>
  </r>
  <r>
    <x v="4348"/>
    <x v="153"/>
    <x v="239"/>
    <x v="1"/>
    <x v="2"/>
    <x v="4"/>
    <x v="0"/>
    <x v="3788"/>
    <x v="2308"/>
    <s v="N/A"/>
    <x v="1"/>
    <x v="1"/>
    <x v="4111"/>
    <x v="0"/>
    <x v="2"/>
  </r>
  <r>
    <x v="4349"/>
    <x v="106"/>
    <x v="283"/>
    <x v="1"/>
    <x v="2"/>
    <x v="6"/>
    <x v="3"/>
    <x v="3678"/>
    <x v="1248"/>
    <s v="N/A"/>
    <x v="3"/>
    <x v="4"/>
    <x v="2897"/>
    <x v="0"/>
    <x v="2"/>
  </r>
  <r>
    <x v="4350"/>
    <x v="133"/>
    <x v="154"/>
    <x v="1"/>
    <x v="2"/>
    <x v="9"/>
    <x v="2"/>
    <x v="442"/>
    <x v="356"/>
    <s v="N/A"/>
    <x v="6"/>
    <x v="15"/>
    <x v="4112"/>
    <x v="0"/>
    <x v="2"/>
  </r>
  <r>
    <x v="4351"/>
    <x v="245"/>
    <x v="485"/>
    <x v="0"/>
    <x v="1"/>
    <x v="3"/>
    <x v="0"/>
    <x v="3789"/>
    <x v="26"/>
    <s v="N/A"/>
    <x v="1"/>
    <x v="5"/>
    <x v="4113"/>
    <x v="0"/>
    <x v="3"/>
  </r>
  <r>
    <x v="4352"/>
    <x v="213"/>
    <x v="164"/>
    <x v="0"/>
    <x v="1"/>
    <x v="2"/>
    <x v="0"/>
    <x v="2136"/>
    <x v="2407"/>
    <s v="N/A"/>
    <x v="1"/>
    <x v="5"/>
    <x v="4114"/>
    <x v="0"/>
    <x v="0"/>
  </r>
  <r>
    <x v="4353"/>
    <x v="108"/>
    <x v="453"/>
    <x v="1"/>
    <x v="4"/>
    <x v="10"/>
    <x v="0"/>
    <x v="3790"/>
    <x v="2408"/>
    <s v="N/A"/>
    <x v="1"/>
    <x v="1"/>
    <x v="4115"/>
    <x v="0"/>
    <x v="2"/>
  </r>
  <r>
    <x v="4354"/>
    <x v="32"/>
    <x v="230"/>
    <x v="1"/>
    <x v="2"/>
    <x v="4"/>
    <x v="2"/>
    <x v="3791"/>
    <x v="1580"/>
    <d v="2021-12-31T00:00:00"/>
    <x v="6"/>
    <x v="21"/>
    <x v="4116"/>
    <x v="0"/>
    <x v="3"/>
  </r>
  <r>
    <x v="4355"/>
    <x v="80"/>
    <x v="760"/>
    <x v="1"/>
    <x v="1"/>
    <x v="1"/>
    <x v="0"/>
    <x v="3733"/>
    <x v="268"/>
    <s v="N/A"/>
    <x v="0"/>
    <x v="13"/>
    <x v="4117"/>
    <x v="0"/>
    <x v="2"/>
  </r>
  <r>
    <x v="4356"/>
    <x v="160"/>
    <x v="595"/>
    <x v="0"/>
    <x v="2"/>
    <x v="9"/>
    <x v="1"/>
    <x v="3792"/>
    <x v="185"/>
    <s v="N/A"/>
    <x v="6"/>
    <x v="19"/>
    <x v="2039"/>
    <x v="0"/>
    <x v="0"/>
  </r>
  <r>
    <x v="4357"/>
    <x v="469"/>
    <x v="434"/>
    <x v="0"/>
    <x v="2"/>
    <x v="9"/>
    <x v="0"/>
    <x v="3793"/>
    <x v="1437"/>
    <s v="N/A"/>
    <x v="3"/>
    <x v="7"/>
    <x v="4118"/>
    <x v="0"/>
    <x v="0"/>
  </r>
  <r>
    <x v="4358"/>
    <x v="256"/>
    <x v="333"/>
    <x v="1"/>
    <x v="2"/>
    <x v="6"/>
    <x v="0"/>
    <x v="3794"/>
    <x v="1911"/>
    <s v="N/A"/>
    <x v="0"/>
    <x v="0"/>
    <x v="4119"/>
    <x v="0"/>
    <x v="2"/>
  </r>
  <r>
    <x v="4359"/>
    <x v="50"/>
    <x v="98"/>
    <x v="0"/>
    <x v="2"/>
    <x v="4"/>
    <x v="0"/>
    <x v="3795"/>
    <x v="1287"/>
    <s v="N/A"/>
    <x v="4"/>
    <x v="8"/>
    <x v="4120"/>
    <x v="0"/>
    <x v="3"/>
  </r>
  <r>
    <x v="4360"/>
    <x v="57"/>
    <x v="184"/>
    <x v="0"/>
    <x v="2"/>
    <x v="6"/>
    <x v="0"/>
    <x v="3796"/>
    <x v="1703"/>
    <s v="N/A"/>
    <x v="3"/>
    <x v="4"/>
    <x v="4121"/>
    <x v="0"/>
    <x v="2"/>
  </r>
  <r>
    <x v="4361"/>
    <x v="535"/>
    <x v="128"/>
    <x v="0"/>
    <x v="7"/>
    <x v="20"/>
    <x v="0"/>
    <x v="3797"/>
    <x v="1147"/>
    <s v="N/A"/>
    <x v="6"/>
    <x v="15"/>
    <x v="4122"/>
    <x v="0"/>
    <x v="2"/>
  </r>
  <r>
    <x v="4362"/>
    <x v="144"/>
    <x v="433"/>
    <x v="1"/>
    <x v="2"/>
    <x v="4"/>
    <x v="3"/>
    <x v="712"/>
    <x v="453"/>
    <d v="2023-12-15T00:00:00"/>
    <x v="3"/>
    <x v="4"/>
    <x v="4123"/>
    <x v="0"/>
    <x v="3"/>
  </r>
  <r>
    <x v="4363"/>
    <x v="100"/>
    <x v="192"/>
    <x v="0"/>
    <x v="1"/>
    <x v="3"/>
    <x v="1"/>
    <x v="1470"/>
    <x v="2409"/>
    <s v="N/A"/>
    <x v="0"/>
    <x v="10"/>
    <x v="2429"/>
    <x v="0"/>
    <x v="3"/>
  </r>
  <r>
    <x v="4364"/>
    <x v="502"/>
    <x v="114"/>
    <x v="0"/>
    <x v="2"/>
    <x v="4"/>
    <x v="1"/>
    <x v="3798"/>
    <x v="2410"/>
    <s v="N/A"/>
    <x v="1"/>
    <x v="1"/>
    <x v="4124"/>
    <x v="0"/>
    <x v="0"/>
  </r>
  <r>
    <x v="4365"/>
    <x v="3"/>
    <x v="36"/>
    <x v="0"/>
    <x v="2"/>
    <x v="6"/>
    <x v="1"/>
    <x v="3719"/>
    <x v="2411"/>
    <s v="N/A"/>
    <x v="0"/>
    <x v="10"/>
    <x v="4125"/>
    <x v="0"/>
    <x v="2"/>
  </r>
  <r>
    <x v="4366"/>
    <x v="47"/>
    <x v="737"/>
    <x v="0"/>
    <x v="4"/>
    <x v="17"/>
    <x v="1"/>
    <x v="3799"/>
    <x v="2412"/>
    <s v="N/A"/>
    <x v="4"/>
    <x v="8"/>
    <x v="1029"/>
    <x v="0"/>
    <x v="1"/>
  </r>
  <r>
    <x v="4367"/>
    <x v="46"/>
    <x v="149"/>
    <x v="0"/>
    <x v="2"/>
    <x v="9"/>
    <x v="0"/>
    <x v="3800"/>
    <x v="1676"/>
    <s v="N/A"/>
    <x v="0"/>
    <x v="0"/>
    <x v="4126"/>
    <x v="0"/>
    <x v="2"/>
  </r>
  <r>
    <x v="4368"/>
    <x v="74"/>
    <x v="888"/>
    <x v="0"/>
    <x v="7"/>
    <x v="20"/>
    <x v="0"/>
    <x v="3801"/>
    <x v="2413"/>
    <s v="N/A"/>
    <x v="0"/>
    <x v="0"/>
    <x v="4127"/>
    <x v="0"/>
    <x v="0"/>
  </r>
  <r>
    <x v="4369"/>
    <x v="188"/>
    <x v="62"/>
    <x v="1"/>
    <x v="2"/>
    <x v="9"/>
    <x v="0"/>
    <x v="3802"/>
    <x v="2414"/>
    <s v="N/A"/>
    <x v="1"/>
    <x v="5"/>
    <x v="4128"/>
    <x v="0"/>
    <x v="2"/>
  </r>
  <r>
    <x v="4370"/>
    <x v="16"/>
    <x v="753"/>
    <x v="0"/>
    <x v="7"/>
    <x v="20"/>
    <x v="1"/>
    <x v="3803"/>
    <x v="2415"/>
    <d v="2024-10-13T00:00:00"/>
    <x v="1"/>
    <x v="1"/>
    <x v="4129"/>
    <x v="0"/>
    <x v="1"/>
  </r>
  <r>
    <x v="4371"/>
    <x v="115"/>
    <x v="132"/>
    <x v="0"/>
    <x v="2"/>
    <x v="9"/>
    <x v="0"/>
    <x v="3804"/>
    <x v="2008"/>
    <s v="N/A"/>
    <x v="3"/>
    <x v="7"/>
    <x v="4130"/>
    <x v="0"/>
    <x v="3"/>
  </r>
  <r>
    <x v="4372"/>
    <x v="421"/>
    <x v="713"/>
    <x v="1"/>
    <x v="2"/>
    <x v="6"/>
    <x v="2"/>
    <x v="3805"/>
    <x v="1099"/>
    <s v="N/A"/>
    <x v="1"/>
    <x v="2"/>
    <x v="4131"/>
    <x v="0"/>
    <x v="0"/>
  </r>
  <r>
    <x v="4373"/>
    <x v="72"/>
    <x v="594"/>
    <x v="0"/>
    <x v="2"/>
    <x v="4"/>
    <x v="0"/>
    <x v="3806"/>
    <x v="1673"/>
    <d v="2019-08-18T00:00:00"/>
    <x v="1"/>
    <x v="1"/>
    <x v="2885"/>
    <x v="0"/>
    <x v="3"/>
  </r>
  <r>
    <x v="4374"/>
    <x v="233"/>
    <x v="548"/>
    <x v="1"/>
    <x v="2"/>
    <x v="6"/>
    <x v="2"/>
    <x v="3807"/>
    <x v="134"/>
    <s v="N/A"/>
    <x v="3"/>
    <x v="17"/>
    <x v="4132"/>
    <x v="0"/>
    <x v="2"/>
  </r>
  <r>
    <x v="4375"/>
    <x v="50"/>
    <x v="434"/>
    <x v="0"/>
    <x v="2"/>
    <x v="9"/>
    <x v="0"/>
    <x v="1298"/>
    <x v="1153"/>
    <s v="N/A"/>
    <x v="6"/>
    <x v="15"/>
    <x v="4133"/>
    <x v="0"/>
    <x v="2"/>
  </r>
  <r>
    <x v="4376"/>
    <x v="179"/>
    <x v="889"/>
    <x v="0"/>
    <x v="5"/>
    <x v="8"/>
    <x v="0"/>
    <x v="1560"/>
    <x v="448"/>
    <s v="N/A"/>
    <x v="2"/>
    <x v="16"/>
    <x v="4134"/>
    <x v="0"/>
    <x v="2"/>
  </r>
  <r>
    <x v="4377"/>
    <x v="5"/>
    <x v="389"/>
    <x v="1"/>
    <x v="2"/>
    <x v="4"/>
    <x v="3"/>
    <x v="3808"/>
    <x v="2416"/>
    <s v="N/A"/>
    <x v="3"/>
    <x v="17"/>
    <x v="4135"/>
    <x v="0"/>
    <x v="3"/>
  </r>
  <r>
    <x v="4378"/>
    <x v="158"/>
    <x v="76"/>
    <x v="0"/>
    <x v="2"/>
    <x v="9"/>
    <x v="0"/>
    <x v="2472"/>
    <x v="1886"/>
    <s v="N/A"/>
    <x v="3"/>
    <x v="7"/>
    <x v="4136"/>
    <x v="0"/>
    <x v="3"/>
  </r>
  <r>
    <x v="4379"/>
    <x v="23"/>
    <x v="382"/>
    <x v="1"/>
    <x v="2"/>
    <x v="9"/>
    <x v="1"/>
    <x v="3809"/>
    <x v="2193"/>
    <s v="N/A"/>
    <x v="1"/>
    <x v="1"/>
    <x v="4137"/>
    <x v="0"/>
    <x v="1"/>
  </r>
  <r>
    <x v="4380"/>
    <x v="284"/>
    <x v="609"/>
    <x v="1"/>
    <x v="1"/>
    <x v="2"/>
    <x v="0"/>
    <x v="3810"/>
    <x v="1185"/>
    <s v="N/A"/>
    <x v="3"/>
    <x v="7"/>
    <x v="367"/>
    <x v="0"/>
    <x v="0"/>
  </r>
  <r>
    <x v="4381"/>
    <x v="53"/>
    <x v="76"/>
    <x v="1"/>
    <x v="2"/>
    <x v="9"/>
    <x v="3"/>
    <x v="3811"/>
    <x v="2417"/>
    <s v="N/A"/>
    <x v="3"/>
    <x v="17"/>
    <x v="4138"/>
    <x v="0"/>
    <x v="2"/>
  </r>
  <r>
    <x v="4382"/>
    <x v="108"/>
    <x v="172"/>
    <x v="0"/>
    <x v="2"/>
    <x v="4"/>
    <x v="0"/>
    <x v="1765"/>
    <x v="1678"/>
    <d v="2018-06-19T00:00:00"/>
    <x v="1"/>
    <x v="5"/>
    <x v="4139"/>
    <x v="0"/>
    <x v="0"/>
  </r>
  <r>
    <x v="4383"/>
    <x v="26"/>
    <x v="628"/>
    <x v="0"/>
    <x v="2"/>
    <x v="4"/>
    <x v="0"/>
    <x v="3812"/>
    <x v="2080"/>
    <d v="2023-07-31T00:00:00"/>
    <x v="1"/>
    <x v="5"/>
    <x v="4140"/>
    <x v="0"/>
    <x v="3"/>
  </r>
  <r>
    <x v="4384"/>
    <x v="287"/>
    <x v="168"/>
    <x v="0"/>
    <x v="2"/>
    <x v="9"/>
    <x v="2"/>
    <x v="3813"/>
    <x v="2418"/>
    <s v="N/A"/>
    <x v="6"/>
    <x v="15"/>
    <x v="4141"/>
    <x v="0"/>
    <x v="2"/>
  </r>
  <r>
    <x v="4385"/>
    <x v="18"/>
    <x v="117"/>
    <x v="1"/>
    <x v="2"/>
    <x v="4"/>
    <x v="2"/>
    <x v="3814"/>
    <x v="1305"/>
    <s v="N/A"/>
    <x v="1"/>
    <x v="2"/>
    <x v="4142"/>
    <x v="0"/>
    <x v="0"/>
  </r>
  <r>
    <x v="4386"/>
    <x v="134"/>
    <x v="152"/>
    <x v="1"/>
    <x v="2"/>
    <x v="4"/>
    <x v="0"/>
    <x v="3815"/>
    <x v="1140"/>
    <s v="N/A"/>
    <x v="0"/>
    <x v="10"/>
    <x v="4143"/>
    <x v="0"/>
    <x v="2"/>
  </r>
  <r>
    <x v="4387"/>
    <x v="232"/>
    <x v="785"/>
    <x v="0"/>
    <x v="5"/>
    <x v="13"/>
    <x v="0"/>
    <x v="3816"/>
    <x v="454"/>
    <s v="N/A"/>
    <x v="3"/>
    <x v="7"/>
    <x v="4144"/>
    <x v="0"/>
    <x v="3"/>
  </r>
  <r>
    <x v="4388"/>
    <x v="91"/>
    <x v="10"/>
    <x v="1"/>
    <x v="2"/>
    <x v="9"/>
    <x v="1"/>
    <x v="3817"/>
    <x v="2419"/>
    <s v="N/A"/>
    <x v="1"/>
    <x v="1"/>
    <x v="4145"/>
    <x v="0"/>
    <x v="3"/>
  </r>
  <r>
    <x v="4389"/>
    <x v="100"/>
    <x v="244"/>
    <x v="1"/>
    <x v="1"/>
    <x v="3"/>
    <x v="0"/>
    <x v="3818"/>
    <x v="1894"/>
    <s v="N/A"/>
    <x v="1"/>
    <x v="1"/>
    <x v="4146"/>
    <x v="0"/>
    <x v="0"/>
  </r>
  <r>
    <x v="4390"/>
    <x v="488"/>
    <x v="57"/>
    <x v="0"/>
    <x v="4"/>
    <x v="10"/>
    <x v="0"/>
    <x v="3819"/>
    <x v="962"/>
    <s v="N/A"/>
    <x v="2"/>
    <x v="9"/>
    <x v="4147"/>
    <x v="0"/>
    <x v="2"/>
  </r>
  <r>
    <x v="4391"/>
    <x v="55"/>
    <x v="45"/>
    <x v="0"/>
    <x v="2"/>
    <x v="4"/>
    <x v="0"/>
    <x v="3820"/>
    <x v="1705"/>
    <s v="N/A"/>
    <x v="1"/>
    <x v="2"/>
    <x v="4148"/>
    <x v="0"/>
    <x v="2"/>
  </r>
  <r>
    <x v="4392"/>
    <x v="55"/>
    <x v="496"/>
    <x v="1"/>
    <x v="7"/>
    <x v="20"/>
    <x v="2"/>
    <x v="3821"/>
    <x v="1751"/>
    <s v="N/A"/>
    <x v="3"/>
    <x v="4"/>
    <x v="4149"/>
    <x v="0"/>
    <x v="3"/>
  </r>
  <r>
    <x v="4393"/>
    <x v="426"/>
    <x v="68"/>
    <x v="0"/>
    <x v="7"/>
    <x v="20"/>
    <x v="0"/>
    <x v="3822"/>
    <x v="586"/>
    <s v="N/A"/>
    <x v="6"/>
    <x v="15"/>
    <x v="4150"/>
    <x v="0"/>
    <x v="1"/>
  </r>
  <r>
    <x v="4394"/>
    <x v="38"/>
    <x v="633"/>
    <x v="1"/>
    <x v="2"/>
    <x v="4"/>
    <x v="2"/>
    <x v="3823"/>
    <x v="2420"/>
    <s v="N/A"/>
    <x v="3"/>
    <x v="17"/>
    <x v="4151"/>
    <x v="0"/>
    <x v="1"/>
  </r>
  <r>
    <x v="4395"/>
    <x v="408"/>
    <x v="136"/>
    <x v="1"/>
    <x v="2"/>
    <x v="4"/>
    <x v="1"/>
    <x v="3824"/>
    <x v="1647"/>
    <s v="N/A"/>
    <x v="1"/>
    <x v="1"/>
    <x v="4152"/>
    <x v="0"/>
    <x v="0"/>
  </r>
  <r>
    <x v="4396"/>
    <x v="188"/>
    <x v="220"/>
    <x v="1"/>
    <x v="2"/>
    <x v="9"/>
    <x v="0"/>
    <x v="3825"/>
    <x v="1280"/>
    <s v="N/A"/>
    <x v="1"/>
    <x v="2"/>
    <x v="4153"/>
    <x v="0"/>
    <x v="2"/>
  </r>
  <r>
    <x v="4397"/>
    <x v="44"/>
    <x v="337"/>
    <x v="1"/>
    <x v="2"/>
    <x v="4"/>
    <x v="1"/>
    <x v="2075"/>
    <x v="2421"/>
    <d v="2016-02-11T00:00:00"/>
    <x v="4"/>
    <x v="8"/>
    <x v="4154"/>
    <x v="0"/>
    <x v="1"/>
  </r>
  <r>
    <x v="4398"/>
    <x v="41"/>
    <x v="73"/>
    <x v="0"/>
    <x v="2"/>
    <x v="6"/>
    <x v="0"/>
    <x v="3826"/>
    <x v="2422"/>
    <s v="N/A"/>
    <x v="0"/>
    <x v="13"/>
    <x v="4155"/>
    <x v="0"/>
    <x v="2"/>
  </r>
  <r>
    <x v="4399"/>
    <x v="273"/>
    <x v="17"/>
    <x v="0"/>
    <x v="2"/>
    <x v="4"/>
    <x v="0"/>
    <x v="3827"/>
    <x v="1359"/>
    <s v="N/A"/>
    <x v="1"/>
    <x v="5"/>
    <x v="4156"/>
    <x v="0"/>
    <x v="2"/>
  </r>
  <r>
    <x v="4400"/>
    <x v="12"/>
    <x v="449"/>
    <x v="0"/>
    <x v="2"/>
    <x v="6"/>
    <x v="0"/>
    <x v="337"/>
    <x v="181"/>
    <s v="N/A"/>
    <x v="1"/>
    <x v="1"/>
    <x v="4157"/>
    <x v="0"/>
    <x v="3"/>
  </r>
  <r>
    <x v="4401"/>
    <x v="188"/>
    <x v="338"/>
    <x v="1"/>
    <x v="2"/>
    <x v="6"/>
    <x v="1"/>
    <x v="3828"/>
    <x v="2420"/>
    <s v="N/A"/>
    <x v="1"/>
    <x v="1"/>
    <x v="4158"/>
    <x v="0"/>
    <x v="2"/>
  </r>
  <r>
    <x v="4402"/>
    <x v="19"/>
    <x v="890"/>
    <x v="1"/>
    <x v="2"/>
    <x v="6"/>
    <x v="0"/>
    <x v="3829"/>
    <x v="2285"/>
    <s v="N/A"/>
    <x v="0"/>
    <x v="0"/>
    <x v="4159"/>
    <x v="0"/>
    <x v="2"/>
  </r>
  <r>
    <x v="4403"/>
    <x v="233"/>
    <x v="891"/>
    <x v="1"/>
    <x v="2"/>
    <x v="4"/>
    <x v="0"/>
    <x v="99"/>
    <x v="2423"/>
    <d v="2022-10-02T00:00:00"/>
    <x v="1"/>
    <x v="5"/>
    <x v="4160"/>
    <x v="0"/>
    <x v="0"/>
  </r>
  <r>
    <x v="4404"/>
    <x v="19"/>
    <x v="106"/>
    <x v="1"/>
    <x v="2"/>
    <x v="4"/>
    <x v="1"/>
    <x v="3830"/>
    <x v="2424"/>
    <d v="2020-01-18T00:00:00"/>
    <x v="6"/>
    <x v="19"/>
    <x v="4161"/>
    <x v="0"/>
    <x v="1"/>
  </r>
  <r>
    <x v="4405"/>
    <x v="109"/>
    <x v="67"/>
    <x v="0"/>
    <x v="2"/>
    <x v="4"/>
    <x v="3"/>
    <x v="1353"/>
    <x v="2425"/>
    <s v="N/A"/>
    <x v="3"/>
    <x v="17"/>
    <x v="4162"/>
    <x v="0"/>
    <x v="3"/>
  </r>
  <r>
    <x v="4406"/>
    <x v="69"/>
    <x v="161"/>
    <x v="0"/>
    <x v="2"/>
    <x v="4"/>
    <x v="2"/>
    <x v="3831"/>
    <x v="651"/>
    <s v="N/A"/>
    <x v="1"/>
    <x v="18"/>
    <x v="4163"/>
    <x v="0"/>
    <x v="3"/>
  </r>
  <r>
    <x v="4407"/>
    <x v="444"/>
    <x v="682"/>
    <x v="0"/>
    <x v="2"/>
    <x v="9"/>
    <x v="0"/>
    <x v="3832"/>
    <x v="1616"/>
    <s v="N/A"/>
    <x v="1"/>
    <x v="1"/>
    <x v="4164"/>
    <x v="0"/>
    <x v="2"/>
  </r>
  <r>
    <x v="4408"/>
    <x v="89"/>
    <x v="302"/>
    <x v="1"/>
    <x v="2"/>
    <x v="6"/>
    <x v="1"/>
    <x v="3833"/>
    <x v="1853"/>
    <s v="N/A"/>
    <x v="0"/>
    <x v="10"/>
    <x v="4165"/>
    <x v="0"/>
    <x v="1"/>
  </r>
  <r>
    <x v="4409"/>
    <x v="272"/>
    <x v="30"/>
    <x v="1"/>
    <x v="2"/>
    <x v="9"/>
    <x v="0"/>
    <x v="3834"/>
    <x v="2426"/>
    <s v="N/A"/>
    <x v="1"/>
    <x v="1"/>
    <x v="4166"/>
    <x v="0"/>
    <x v="2"/>
  </r>
  <r>
    <x v="4410"/>
    <x v="212"/>
    <x v="62"/>
    <x v="1"/>
    <x v="2"/>
    <x v="4"/>
    <x v="0"/>
    <x v="3835"/>
    <x v="22"/>
    <s v="N/A"/>
    <x v="1"/>
    <x v="1"/>
    <x v="4167"/>
    <x v="0"/>
    <x v="2"/>
  </r>
  <r>
    <x v="4411"/>
    <x v="307"/>
    <x v="528"/>
    <x v="1"/>
    <x v="2"/>
    <x v="6"/>
    <x v="0"/>
    <x v="3836"/>
    <x v="2427"/>
    <s v="N/A"/>
    <x v="6"/>
    <x v="19"/>
    <x v="4168"/>
    <x v="0"/>
    <x v="1"/>
  </r>
  <r>
    <x v="4412"/>
    <x v="233"/>
    <x v="433"/>
    <x v="1"/>
    <x v="2"/>
    <x v="4"/>
    <x v="1"/>
    <x v="3837"/>
    <x v="2428"/>
    <d v="2019-01-23T00:00:00"/>
    <x v="0"/>
    <x v="10"/>
    <x v="4169"/>
    <x v="0"/>
    <x v="1"/>
  </r>
  <r>
    <x v="4413"/>
    <x v="229"/>
    <x v="56"/>
    <x v="1"/>
    <x v="4"/>
    <x v="17"/>
    <x v="0"/>
    <x v="3838"/>
    <x v="1928"/>
    <s v="N/A"/>
    <x v="3"/>
    <x v="7"/>
    <x v="4170"/>
    <x v="0"/>
    <x v="0"/>
  </r>
  <r>
    <x v="4414"/>
    <x v="134"/>
    <x v="10"/>
    <x v="1"/>
    <x v="2"/>
    <x v="4"/>
    <x v="0"/>
    <x v="3839"/>
    <x v="2429"/>
    <s v="N/A"/>
    <x v="0"/>
    <x v="10"/>
    <x v="4171"/>
    <x v="0"/>
    <x v="2"/>
  </r>
  <r>
    <x v="4415"/>
    <x v="108"/>
    <x v="198"/>
    <x v="0"/>
    <x v="1"/>
    <x v="3"/>
    <x v="0"/>
    <x v="3006"/>
    <x v="2430"/>
    <s v="N/A"/>
    <x v="1"/>
    <x v="5"/>
    <x v="2714"/>
    <x v="0"/>
    <x v="3"/>
  </r>
  <r>
    <x v="4416"/>
    <x v="566"/>
    <x v="680"/>
    <x v="1"/>
    <x v="2"/>
    <x v="9"/>
    <x v="2"/>
    <x v="3840"/>
    <x v="964"/>
    <s v="N/A"/>
    <x v="3"/>
    <x v="17"/>
    <x v="4172"/>
    <x v="0"/>
    <x v="2"/>
  </r>
  <r>
    <x v="4417"/>
    <x v="52"/>
    <x v="710"/>
    <x v="1"/>
    <x v="2"/>
    <x v="4"/>
    <x v="3"/>
    <x v="3841"/>
    <x v="2431"/>
    <s v="N/A"/>
    <x v="2"/>
    <x v="16"/>
    <x v="4173"/>
    <x v="0"/>
    <x v="1"/>
  </r>
  <r>
    <x v="4418"/>
    <x v="47"/>
    <x v="17"/>
    <x v="0"/>
    <x v="1"/>
    <x v="1"/>
    <x v="0"/>
    <x v="3842"/>
    <x v="1112"/>
    <s v="N/A"/>
    <x v="2"/>
    <x v="3"/>
    <x v="4174"/>
    <x v="0"/>
    <x v="2"/>
  </r>
  <r>
    <x v="4419"/>
    <x v="199"/>
    <x v="312"/>
    <x v="0"/>
    <x v="2"/>
    <x v="4"/>
    <x v="0"/>
    <x v="3843"/>
    <x v="2432"/>
    <s v="N/A"/>
    <x v="0"/>
    <x v="10"/>
    <x v="4175"/>
    <x v="0"/>
    <x v="2"/>
  </r>
  <r>
    <x v="4420"/>
    <x v="108"/>
    <x v="10"/>
    <x v="1"/>
    <x v="2"/>
    <x v="9"/>
    <x v="2"/>
    <x v="3844"/>
    <x v="1766"/>
    <s v="N/A"/>
    <x v="3"/>
    <x v="4"/>
    <x v="4176"/>
    <x v="0"/>
    <x v="2"/>
  </r>
  <r>
    <x v="4421"/>
    <x v="166"/>
    <x v="585"/>
    <x v="1"/>
    <x v="2"/>
    <x v="6"/>
    <x v="0"/>
    <x v="3845"/>
    <x v="2418"/>
    <s v="N/A"/>
    <x v="3"/>
    <x v="7"/>
    <x v="4177"/>
    <x v="0"/>
    <x v="2"/>
  </r>
  <r>
    <x v="4422"/>
    <x v="234"/>
    <x v="579"/>
    <x v="1"/>
    <x v="1"/>
    <x v="2"/>
    <x v="0"/>
    <x v="3846"/>
    <x v="2407"/>
    <s v="N/A"/>
    <x v="3"/>
    <x v="4"/>
    <x v="4178"/>
    <x v="0"/>
    <x v="2"/>
  </r>
  <r>
    <x v="4423"/>
    <x v="185"/>
    <x v="527"/>
    <x v="1"/>
    <x v="2"/>
    <x v="4"/>
    <x v="1"/>
    <x v="3847"/>
    <x v="522"/>
    <d v="2023-10-19T00:00:00"/>
    <x v="4"/>
    <x v="8"/>
    <x v="4179"/>
    <x v="0"/>
    <x v="1"/>
  </r>
  <r>
    <x v="4424"/>
    <x v="52"/>
    <x v="198"/>
    <x v="1"/>
    <x v="4"/>
    <x v="7"/>
    <x v="1"/>
    <x v="3848"/>
    <x v="549"/>
    <d v="2018-01-25T00:00:00"/>
    <x v="0"/>
    <x v="13"/>
    <x v="4180"/>
    <x v="0"/>
    <x v="1"/>
  </r>
  <r>
    <x v="4425"/>
    <x v="382"/>
    <x v="868"/>
    <x v="0"/>
    <x v="2"/>
    <x v="4"/>
    <x v="3"/>
    <x v="3849"/>
    <x v="367"/>
    <s v="N/A"/>
    <x v="3"/>
    <x v="17"/>
    <x v="4181"/>
    <x v="0"/>
    <x v="2"/>
  </r>
  <r>
    <x v="4426"/>
    <x v="67"/>
    <x v="31"/>
    <x v="0"/>
    <x v="7"/>
    <x v="15"/>
    <x v="1"/>
    <x v="3850"/>
    <x v="1888"/>
    <s v="N/A"/>
    <x v="1"/>
    <x v="1"/>
    <x v="4182"/>
    <x v="0"/>
    <x v="0"/>
  </r>
  <r>
    <x v="4427"/>
    <x v="567"/>
    <x v="93"/>
    <x v="0"/>
    <x v="2"/>
    <x v="4"/>
    <x v="0"/>
    <x v="308"/>
    <x v="2433"/>
    <s v="N/A"/>
    <x v="0"/>
    <x v="13"/>
    <x v="4183"/>
    <x v="0"/>
    <x v="2"/>
  </r>
  <r>
    <x v="4428"/>
    <x v="294"/>
    <x v="846"/>
    <x v="0"/>
    <x v="2"/>
    <x v="6"/>
    <x v="0"/>
    <x v="3851"/>
    <x v="2165"/>
    <s v="N/A"/>
    <x v="1"/>
    <x v="2"/>
    <x v="2028"/>
    <x v="0"/>
    <x v="0"/>
  </r>
  <r>
    <x v="4429"/>
    <x v="271"/>
    <x v="493"/>
    <x v="0"/>
    <x v="2"/>
    <x v="9"/>
    <x v="0"/>
    <x v="1155"/>
    <x v="2434"/>
    <s v="N/A"/>
    <x v="2"/>
    <x v="3"/>
    <x v="4184"/>
    <x v="0"/>
    <x v="3"/>
  </r>
  <r>
    <x v="4430"/>
    <x v="52"/>
    <x v="45"/>
    <x v="1"/>
    <x v="2"/>
    <x v="4"/>
    <x v="0"/>
    <x v="3852"/>
    <x v="1183"/>
    <s v="N/A"/>
    <x v="1"/>
    <x v="5"/>
    <x v="4185"/>
    <x v="0"/>
    <x v="2"/>
  </r>
  <r>
    <x v="4431"/>
    <x v="50"/>
    <x v="168"/>
    <x v="1"/>
    <x v="2"/>
    <x v="6"/>
    <x v="1"/>
    <x v="3853"/>
    <x v="2435"/>
    <s v="N/A"/>
    <x v="1"/>
    <x v="1"/>
    <x v="4186"/>
    <x v="0"/>
    <x v="1"/>
  </r>
  <r>
    <x v="4432"/>
    <x v="178"/>
    <x v="10"/>
    <x v="1"/>
    <x v="2"/>
    <x v="4"/>
    <x v="0"/>
    <x v="1690"/>
    <x v="2436"/>
    <d v="2023-02-25T00:00:00"/>
    <x v="6"/>
    <x v="15"/>
    <x v="4187"/>
    <x v="0"/>
    <x v="3"/>
  </r>
  <r>
    <x v="4433"/>
    <x v="217"/>
    <x v="88"/>
    <x v="1"/>
    <x v="2"/>
    <x v="4"/>
    <x v="0"/>
    <x v="3854"/>
    <x v="2437"/>
    <s v="N/A"/>
    <x v="3"/>
    <x v="7"/>
    <x v="4188"/>
    <x v="0"/>
    <x v="0"/>
  </r>
  <r>
    <x v="4434"/>
    <x v="16"/>
    <x v="387"/>
    <x v="1"/>
    <x v="2"/>
    <x v="9"/>
    <x v="0"/>
    <x v="2623"/>
    <x v="184"/>
    <s v="N/A"/>
    <x v="2"/>
    <x v="3"/>
    <x v="4189"/>
    <x v="0"/>
    <x v="0"/>
  </r>
  <r>
    <x v="4435"/>
    <x v="38"/>
    <x v="557"/>
    <x v="1"/>
    <x v="2"/>
    <x v="6"/>
    <x v="1"/>
    <x v="3000"/>
    <x v="1373"/>
    <s v="N/A"/>
    <x v="0"/>
    <x v="10"/>
    <x v="4190"/>
    <x v="0"/>
    <x v="1"/>
  </r>
  <r>
    <x v="4436"/>
    <x v="48"/>
    <x v="155"/>
    <x v="1"/>
    <x v="2"/>
    <x v="6"/>
    <x v="1"/>
    <x v="3562"/>
    <x v="1142"/>
    <s v="N/A"/>
    <x v="1"/>
    <x v="1"/>
    <x v="4191"/>
    <x v="0"/>
    <x v="1"/>
  </r>
  <r>
    <x v="4437"/>
    <x v="202"/>
    <x v="76"/>
    <x v="1"/>
    <x v="2"/>
    <x v="6"/>
    <x v="0"/>
    <x v="3855"/>
    <x v="2438"/>
    <s v="N/A"/>
    <x v="3"/>
    <x v="7"/>
    <x v="4192"/>
    <x v="0"/>
    <x v="2"/>
  </r>
  <r>
    <x v="4438"/>
    <x v="373"/>
    <x v="854"/>
    <x v="0"/>
    <x v="5"/>
    <x v="13"/>
    <x v="0"/>
    <x v="3448"/>
    <x v="1078"/>
    <s v="N/A"/>
    <x v="1"/>
    <x v="5"/>
    <x v="4193"/>
    <x v="0"/>
    <x v="3"/>
  </r>
  <r>
    <x v="4439"/>
    <x v="75"/>
    <x v="826"/>
    <x v="1"/>
    <x v="4"/>
    <x v="7"/>
    <x v="1"/>
    <x v="3856"/>
    <x v="2439"/>
    <d v="2022-02-26T00:00:00"/>
    <x v="0"/>
    <x v="13"/>
    <x v="4194"/>
    <x v="0"/>
    <x v="1"/>
  </r>
  <r>
    <x v="4440"/>
    <x v="46"/>
    <x v="772"/>
    <x v="0"/>
    <x v="2"/>
    <x v="4"/>
    <x v="0"/>
    <x v="3635"/>
    <x v="741"/>
    <s v="N/A"/>
    <x v="3"/>
    <x v="7"/>
    <x v="2162"/>
    <x v="0"/>
    <x v="2"/>
  </r>
  <r>
    <x v="4441"/>
    <x v="272"/>
    <x v="166"/>
    <x v="0"/>
    <x v="6"/>
    <x v="19"/>
    <x v="0"/>
    <x v="3857"/>
    <x v="2440"/>
    <s v="N/A"/>
    <x v="6"/>
    <x v="15"/>
    <x v="4195"/>
    <x v="0"/>
    <x v="2"/>
  </r>
  <r>
    <x v="4442"/>
    <x v="565"/>
    <x v="43"/>
    <x v="1"/>
    <x v="2"/>
    <x v="9"/>
    <x v="0"/>
    <x v="32"/>
    <x v="328"/>
    <s v="N/A"/>
    <x v="1"/>
    <x v="1"/>
    <x v="4196"/>
    <x v="0"/>
    <x v="1"/>
  </r>
  <r>
    <x v="4443"/>
    <x v="568"/>
    <x v="152"/>
    <x v="0"/>
    <x v="2"/>
    <x v="9"/>
    <x v="2"/>
    <x v="3858"/>
    <x v="197"/>
    <s v="N/A"/>
    <x v="1"/>
    <x v="2"/>
    <x v="4197"/>
    <x v="0"/>
    <x v="2"/>
  </r>
  <r>
    <x v="4444"/>
    <x v="69"/>
    <x v="162"/>
    <x v="0"/>
    <x v="2"/>
    <x v="4"/>
    <x v="1"/>
    <x v="3859"/>
    <x v="1356"/>
    <d v="2023-01-29T00:00:00"/>
    <x v="0"/>
    <x v="10"/>
    <x v="4198"/>
    <x v="0"/>
    <x v="1"/>
  </r>
  <r>
    <x v="4445"/>
    <x v="100"/>
    <x v="184"/>
    <x v="0"/>
    <x v="1"/>
    <x v="1"/>
    <x v="1"/>
    <x v="3860"/>
    <x v="1955"/>
    <s v="N/A"/>
    <x v="4"/>
    <x v="8"/>
    <x v="4199"/>
    <x v="0"/>
    <x v="0"/>
  </r>
  <r>
    <x v="4446"/>
    <x v="109"/>
    <x v="57"/>
    <x v="1"/>
    <x v="2"/>
    <x v="4"/>
    <x v="1"/>
    <x v="3861"/>
    <x v="1975"/>
    <s v="N/A"/>
    <x v="1"/>
    <x v="1"/>
    <x v="4200"/>
    <x v="0"/>
    <x v="1"/>
  </r>
  <r>
    <x v="4447"/>
    <x v="569"/>
    <x v="390"/>
    <x v="1"/>
    <x v="2"/>
    <x v="9"/>
    <x v="0"/>
    <x v="3413"/>
    <x v="971"/>
    <s v="N/A"/>
    <x v="3"/>
    <x v="17"/>
    <x v="4201"/>
    <x v="0"/>
    <x v="2"/>
  </r>
  <r>
    <x v="4448"/>
    <x v="57"/>
    <x v="286"/>
    <x v="0"/>
    <x v="2"/>
    <x v="9"/>
    <x v="0"/>
    <x v="1234"/>
    <x v="1943"/>
    <s v="N/A"/>
    <x v="2"/>
    <x v="3"/>
    <x v="4202"/>
    <x v="0"/>
    <x v="1"/>
  </r>
  <r>
    <x v="4449"/>
    <x v="138"/>
    <x v="596"/>
    <x v="0"/>
    <x v="7"/>
    <x v="16"/>
    <x v="0"/>
    <x v="3277"/>
    <x v="1346"/>
    <s v="N/A"/>
    <x v="1"/>
    <x v="5"/>
    <x v="4203"/>
    <x v="0"/>
    <x v="2"/>
  </r>
  <r>
    <x v="4450"/>
    <x v="33"/>
    <x v="453"/>
    <x v="0"/>
    <x v="2"/>
    <x v="4"/>
    <x v="1"/>
    <x v="3862"/>
    <x v="1394"/>
    <s v="N/A"/>
    <x v="0"/>
    <x v="10"/>
    <x v="4204"/>
    <x v="0"/>
    <x v="1"/>
  </r>
  <r>
    <x v="4451"/>
    <x v="23"/>
    <x v="892"/>
    <x v="0"/>
    <x v="2"/>
    <x v="4"/>
    <x v="1"/>
    <x v="3863"/>
    <x v="2441"/>
    <s v="N/A"/>
    <x v="0"/>
    <x v="0"/>
    <x v="4205"/>
    <x v="0"/>
    <x v="3"/>
  </r>
  <r>
    <x v="4452"/>
    <x v="94"/>
    <x v="357"/>
    <x v="0"/>
    <x v="2"/>
    <x v="4"/>
    <x v="0"/>
    <x v="3864"/>
    <x v="2094"/>
    <s v="N/A"/>
    <x v="0"/>
    <x v="10"/>
    <x v="2802"/>
    <x v="0"/>
    <x v="2"/>
  </r>
  <r>
    <x v="4453"/>
    <x v="33"/>
    <x v="175"/>
    <x v="0"/>
    <x v="2"/>
    <x v="9"/>
    <x v="2"/>
    <x v="3865"/>
    <x v="1713"/>
    <s v="N/A"/>
    <x v="6"/>
    <x v="15"/>
    <x v="4206"/>
    <x v="0"/>
    <x v="0"/>
  </r>
  <r>
    <x v="4454"/>
    <x v="24"/>
    <x v="362"/>
    <x v="1"/>
    <x v="2"/>
    <x v="6"/>
    <x v="0"/>
    <x v="3866"/>
    <x v="1850"/>
    <s v="N/A"/>
    <x v="1"/>
    <x v="1"/>
    <x v="4207"/>
    <x v="0"/>
    <x v="0"/>
  </r>
  <r>
    <x v="4455"/>
    <x v="73"/>
    <x v="48"/>
    <x v="1"/>
    <x v="2"/>
    <x v="4"/>
    <x v="1"/>
    <x v="1787"/>
    <x v="173"/>
    <s v="N/A"/>
    <x v="1"/>
    <x v="1"/>
    <x v="4208"/>
    <x v="0"/>
    <x v="1"/>
  </r>
  <r>
    <x v="4456"/>
    <x v="184"/>
    <x v="446"/>
    <x v="0"/>
    <x v="2"/>
    <x v="4"/>
    <x v="0"/>
    <x v="1472"/>
    <x v="278"/>
    <d v="2021-04-17T00:00:00"/>
    <x v="3"/>
    <x v="7"/>
    <x v="805"/>
    <x v="0"/>
    <x v="2"/>
  </r>
  <r>
    <x v="4457"/>
    <x v="355"/>
    <x v="317"/>
    <x v="0"/>
    <x v="2"/>
    <x v="4"/>
    <x v="0"/>
    <x v="3867"/>
    <x v="933"/>
    <s v="N/A"/>
    <x v="4"/>
    <x v="8"/>
    <x v="4209"/>
    <x v="0"/>
    <x v="0"/>
  </r>
  <r>
    <x v="4458"/>
    <x v="223"/>
    <x v="333"/>
    <x v="1"/>
    <x v="2"/>
    <x v="4"/>
    <x v="0"/>
    <x v="3868"/>
    <x v="1085"/>
    <s v="N/A"/>
    <x v="1"/>
    <x v="5"/>
    <x v="4210"/>
    <x v="0"/>
    <x v="2"/>
  </r>
  <r>
    <x v="4459"/>
    <x v="318"/>
    <x v="516"/>
    <x v="1"/>
    <x v="2"/>
    <x v="9"/>
    <x v="0"/>
    <x v="3869"/>
    <x v="2442"/>
    <s v="N/A"/>
    <x v="1"/>
    <x v="5"/>
    <x v="4211"/>
    <x v="0"/>
    <x v="0"/>
  </r>
  <r>
    <x v="4460"/>
    <x v="138"/>
    <x v="351"/>
    <x v="1"/>
    <x v="1"/>
    <x v="3"/>
    <x v="2"/>
    <x v="3870"/>
    <x v="946"/>
    <d v="2022-09-22T00:00:00"/>
    <x v="3"/>
    <x v="17"/>
    <x v="4212"/>
    <x v="0"/>
    <x v="3"/>
  </r>
  <r>
    <x v="4461"/>
    <x v="168"/>
    <x v="306"/>
    <x v="0"/>
    <x v="2"/>
    <x v="9"/>
    <x v="0"/>
    <x v="3871"/>
    <x v="1830"/>
    <s v="N/A"/>
    <x v="2"/>
    <x v="3"/>
    <x v="4213"/>
    <x v="0"/>
    <x v="1"/>
  </r>
  <r>
    <x v="4462"/>
    <x v="244"/>
    <x v="472"/>
    <x v="1"/>
    <x v="2"/>
    <x v="4"/>
    <x v="0"/>
    <x v="3872"/>
    <x v="1746"/>
    <d v="2023-06-12T00:00:00"/>
    <x v="0"/>
    <x v="10"/>
    <x v="4214"/>
    <x v="0"/>
    <x v="3"/>
  </r>
  <r>
    <x v="4463"/>
    <x v="70"/>
    <x v="893"/>
    <x v="0"/>
    <x v="2"/>
    <x v="4"/>
    <x v="0"/>
    <x v="3873"/>
    <x v="1776"/>
    <d v="2021-01-25T00:00:00"/>
    <x v="2"/>
    <x v="3"/>
    <x v="4215"/>
    <x v="0"/>
    <x v="3"/>
  </r>
  <r>
    <x v="4464"/>
    <x v="196"/>
    <x v="456"/>
    <x v="1"/>
    <x v="1"/>
    <x v="3"/>
    <x v="0"/>
    <x v="3874"/>
    <x v="1691"/>
    <s v="N/A"/>
    <x v="1"/>
    <x v="2"/>
    <x v="4216"/>
    <x v="0"/>
    <x v="2"/>
  </r>
  <r>
    <x v="4465"/>
    <x v="38"/>
    <x v="894"/>
    <x v="0"/>
    <x v="7"/>
    <x v="20"/>
    <x v="0"/>
    <x v="3875"/>
    <x v="2122"/>
    <s v="N/A"/>
    <x v="3"/>
    <x v="17"/>
    <x v="63"/>
    <x v="0"/>
    <x v="3"/>
  </r>
  <r>
    <x v="4466"/>
    <x v="105"/>
    <x v="644"/>
    <x v="0"/>
    <x v="2"/>
    <x v="9"/>
    <x v="2"/>
    <x v="3876"/>
    <x v="2443"/>
    <s v="N/A"/>
    <x v="3"/>
    <x v="4"/>
    <x v="4217"/>
    <x v="0"/>
    <x v="2"/>
  </r>
  <r>
    <x v="4467"/>
    <x v="233"/>
    <x v="76"/>
    <x v="1"/>
    <x v="2"/>
    <x v="4"/>
    <x v="0"/>
    <x v="3877"/>
    <x v="860"/>
    <s v="N/A"/>
    <x v="1"/>
    <x v="5"/>
    <x v="1391"/>
    <x v="0"/>
    <x v="2"/>
  </r>
  <r>
    <x v="4468"/>
    <x v="157"/>
    <x v="835"/>
    <x v="0"/>
    <x v="2"/>
    <x v="4"/>
    <x v="0"/>
    <x v="3878"/>
    <x v="282"/>
    <s v="N/A"/>
    <x v="3"/>
    <x v="7"/>
    <x v="1353"/>
    <x v="0"/>
    <x v="2"/>
  </r>
  <r>
    <x v="4469"/>
    <x v="25"/>
    <x v="8"/>
    <x v="1"/>
    <x v="1"/>
    <x v="3"/>
    <x v="2"/>
    <x v="3879"/>
    <x v="2444"/>
    <s v="N/A"/>
    <x v="3"/>
    <x v="17"/>
    <x v="4218"/>
    <x v="0"/>
    <x v="2"/>
  </r>
  <r>
    <x v="4470"/>
    <x v="107"/>
    <x v="31"/>
    <x v="0"/>
    <x v="2"/>
    <x v="9"/>
    <x v="0"/>
    <x v="3880"/>
    <x v="2445"/>
    <s v="N/A"/>
    <x v="3"/>
    <x v="17"/>
    <x v="4219"/>
    <x v="0"/>
    <x v="2"/>
  </r>
  <r>
    <x v="4471"/>
    <x v="211"/>
    <x v="337"/>
    <x v="1"/>
    <x v="2"/>
    <x v="9"/>
    <x v="0"/>
    <x v="3881"/>
    <x v="2315"/>
    <s v="N/A"/>
    <x v="1"/>
    <x v="5"/>
    <x v="73"/>
    <x v="0"/>
    <x v="3"/>
  </r>
  <r>
    <x v="4472"/>
    <x v="492"/>
    <x v="114"/>
    <x v="0"/>
    <x v="2"/>
    <x v="9"/>
    <x v="1"/>
    <x v="3882"/>
    <x v="2446"/>
    <s v="N/A"/>
    <x v="4"/>
    <x v="12"/>
    <x v="668"/>
    <x v="0"/>
    <x v="3"/>
  </r>
  <r>
    <x v="4473"/>
    <x v="27"/>
    <x v="261"/>
    <x v="1"/>
    <x v="2"/>
    <x v="4"/>
    <x v="1"/>
    <x v="3883"/>
    <x v="1713"/>
    <s v="N/A"/>
    <x v="4"/>
    <x v="8"/>
    <x v="3841"/>
    <x v="0"/>
    <x v="0"/>
  </r>
  <r>
    <x v="4474"/>
    <x v="3"/>
    <x v="244"/>
    <x v="1"/>
    <x v="2"/>
    <x v="4"/>
    <x v="0"/>
    <x v="3884"/>
    <x v="1064"/>
    <s v="N/A"/>
    <x v="4"/>
    <x v="12"/>
    <x v="4220"/>
    <x v="0"/>
    <x v="2"/>
  </r>
  <r>
    <x v="4475"/>
    <x v="512"/>
    <x v="253"/>
    <x v="0"/>
    <x v="2"/>
    <x v="4"/>
    <x v="1"/>
    <x v="3006"/>
    <x v="1941"/>
    <d v="2023-11-30T00:00:00"/>
    <x v="0"/>
    <x v="10"/>
    <x v="4221"/>
    <x v="0"/>
    <x v="1"/>
  </r>
  <r>
    <x v="4476"/>
    <x v="361"/>
    <x v="324"/>
    <x v="0"/>
    <x v="4"/>
    <x v="7"/>
    <x v="0"/>
    <x v="3885"/>
    <x v="1463"/>
    <s v="N/A"/>
    <x v="6"/>
    <x v="15"/>
    <x v="4222"/>
    <x v="0"/>
    <x v="3"/>
  </r>
  <r>
    <x v="4477"/>
    <x v="302"/>
    <x v="599"/>
    <x v="0"/>
    <x v="1"/>
    <x v="2"/>
    <x v="0"/>
    <x v="3886"/>
    <x v="1855"/>
    <s v="N/A"/>
    <x v="4"/>
    <x v="6"/>
    <x v="4223"/>
    <x v="0"/>
    <x v="3"/>
  </r>
  <r>
    <x v="4478"/>
    <x v="223"/>
    <x v="731"/>
    <x v="1"/>
    <x v="5"/>
    <x v="8"/>
    <x v="0"/>
    <x v="3887"/>
    <x v="15"/>
    <s v="N/A"/>
    <x v="0"/>
    <x v="10"/>
    <x v="4224"/>
    <x v="0"/>
    <x v="2"/>
  </r>
  <r>
    <x v="4479"/>
    <x v="489"/>
    <x v="406"/>
    <x v="0"/>
    <x v="2"/>
    <x v="6"/>
    <x v="0"/>
    <x v="3888"/>
    <x v="979"/>
    <s v="N/A"/>
    <x v="1"/>
    <x v="5"/>
    <x v="4225"/>
    <x v="0"/>
    <x v="1"/>
  </r>
  <r>
    <x v="4480"/>
    <x v="559"/>
    <x v="198"/>
    <x v="1"/>
    <x v="2"/>
    <x v="4"/>
    <x v="3"/>
    <x v="3889"/>
    <x v="2447"/>
    <s v="N/A"/>
    <x v="3"/>
    <x v="17"/>
    <x v="4226"/>
    <x v="0"/>
    <x v="2"/>
  </r>
  <r>
    <x v="4481"/>
    <x v="233"/>
    <x v="31"/>
    <x v="1"/>
    <x v="6"/>
    <x v="11"/>
    <x v="0"/>
    <x v="3890"/>
    <x v="2224"/>
    <s v="N/A"/>
    <x v="0"/>
    <x v="13"/>
    <x v="4227"/>
    <x v="0"/>
    <x v="0"/>
  </r>
  <r>
    <x v="4482"/>
    <x v="94"/>
    <x v="595"/>
    <x v="0"/>
    <x v="5"/>
    <x v="13"/>
    <x v="0"/>
    <x v="3891"/>
    <x v="2267"/>
    <s v="N/A"/>
    <x v="6"/>
    <x v="15"/>
    <x v="4228"/>
    <x v="0"/>
    <x v="0"/>
  </r>
  <r>
    <x v="4483"/>
    <x v="133"/>
    <x v="65"/>
    <x v="0"/>
    <x v="5"/>
    <x v="13"/>
    <x v="3"/>
    <x v="3892"/>
    <x v="2084"/>
    <s v="N/A"/>
    <x v="3"/>
    <x v="17"/>
    <x v="4229"/>
    <x v="0"/>
    <x v="0"/>
  </r>
  <r>
    <x v="4484"/>
    <x v="535"/>
    <x v="374"/>
    <x v="1"/>
    <x v="2"/>
    <x v="9"/>
    <x v="0"/>
    <x v="3893"/>
    <x v="2448"/>
    <s v="N/A"/>
    <x v="3"/>
    <x v="17"/>
    <x v="4230"/>
    <x v="0"/>
    <x v="2"/>
  </r>
  <r>
    <x v="4485"/>
    <x v="48"/>
    <x v="423"/>
    <x v="1"/>
    <x v="1"/>
    <x v="1"/>
    <x v="0"/>
    <x v="3894"/>
    <x v="2449"/>
    <s v="N/A"/>
    <x v="3"/>
    <x v="4"/>
    <x v="4231"/>
    <x v="0"/>
    <x v="2"/>
  </r>
  <r>
    <x v="4486"/>
    <x v="42"/>
    <x v="816"/>
    <x v="1"/>
    <x v="1"/>
    <x v="2"/>
    <x v="0"/>
    <x v="3895"/>
    <x v="2450"/>
    <s v="N/A"/>
    <x v="1"/>
    <x v="5"/>
    <x v="4232"/>
    <x v="0"/>
    <x v="2"/>
  </r>
  <r>
    <x v="4487"/>
    <x v="289"/>
    <x v="475"/>
    <x v="0"/>
    <x v="2"/>
    <x v="4"/>
    <x v="1"/>
    <x v="3896"/>
    <x v="139"/>
    <s v="N/A"/>
    <x v="0"/>
    <x v="0"/>
    <x v="4233"/>
    <x v="0"/>
    <x v="0"/>
  </r>
  <r>
    <x v="4488"/>
    <x v="339"/>
    <x v="895"/>
    <x v="1"/>
    <x v="5"/>
    <x v="8"/>
    <x v="2"/>
    <x v="3897"/>
    <x v="2451"/>
    <s v="N/A"/>
    <x v="3"/>
    <x v="4"/>
    <x v="4234"/>
    <x v="0"/>
    <x v="0"/>
  </r>
  <r>
    <x v="4489"/>
    <x v="35"/>
    <x v="880"/>
    <x v="1"/>
    <x v="1"/>
    <x v="3"/>
    <x v="1"/>
    <x v="3898"/>
    <x v="2452"/>
    <s v="N/A"/>
    <x v="0"/>
    <x v="10"/>
    <x v="737"/>
    <x v="0"/>
    <x v="0"/>
  </r>
  <r>
    <x v="4490"/>
    <x v="276"/>
    <x v="178"/>
    <x v="0"/>
    <x v="3"/>
    <x v="18"/>
    <x v="1"/>
    <x v="3899"/>
    <x v="1080"/>
    <s v="N/A"/>
    <x v="4"/>
    <x v="8"/>
    <x v="4235"/>
    <x v="0"/>
    <x v="2"/>
  </r>
  <r>
    <x v="4491"/>
    <x v="94"/>
    <x v="503"/>
    <x v="1"/>
    <x v="2"/>
    <x v="6"/>
    <x v="2"/>
    <x v="3900"/>
    <x v="2453"/>
    <s v="N/A"/>
    <x v="3"/>
    <x v="17"/>
    <x v="4236"/>
    <x v="0"/>
    <x v="3"/>
  </r>
  <r>
    <x v="4492"/>
    <x v="50"/>
    <x v="234"/>
    <x v="1"/>
    <x v="7"/>
    <x v="15"/>
    <x v="1"/>
    <x v="3901"/>
    <x v="1866"/>
    <s v="N/A"/>
    <x v="1"/>
    <x v="1"/>
    <x v="4237"/>
    <x v="0"/>
    <x v="1"/>
  </r>
  <r>
    <x v="4493"/>
    <x v="100"/>
    <x v="854"/>
    <x v="1"/>
    <x v="2"/>
    <x v="9"/>
    <x v="0"/>
    <x v="3902"/>
    <x v="2454"/>
    <s v="N/A"/>
    <x v="3"/>
    <x v="4"/>
    <x v="4238"/>
    <x v="0"/>
    <x v="3"/>
  </r>
  <r>
    <x v="4494"/>
    <x v="115"/>
    <x v="532"/>
    <x v="1"/>
    <x v="7"/>
    <x v="15"/>
    <x v="0"/>
    <x v="3903"/>
    <x v="1152"/>
    <s v="N/A"/>
    <x v="1"/>
    <x v="5"/>
    <x v="4239"/>
    <x v="0"/>
    <x v="0"/>
  </r>
  <r>
    <x v="4495"/>
    <x v="211"/>
    <x v="471"/>
    <x v="0"/>
    <x v="1"/>
    <x v="3"/>
    <x v="0"/>
    <x v="359"/>
    <x v="2455"/>
    <s v="N/A"/>
    <x v="0"/>
    <x v="13"/>
    <x v="225"/>
    <x v="0"/>
    <x v="3"/>
  </r>
  <r>
    <x v="4496"/>
    <x v="376"/>
    <x v="369"/>
    <x v="0"/>
    <x v="2"/>
    <x v="4"/>
    <x v="0"/>
    <x v="3904"/>
    <x v="2456"/>
    <d v="2022-03-18T00:00:00"/>
    <x v="4"/>
    <x v="8"/>
    <x v="4240"/>
    <x v="0"/>
    <x v="0"/>
  </r>
  <r>
    <x v="4497"/>
    <x v="73"/>
    <x v="253"/>
    <x v="1"/>
    <x v="6"/>
    <x v="19"/>
    <x v="3"/>
    <x v="3905"/>
    <x v="2457"/>
    <s v="N/A"/>
    <x v="3"/>
    <x v="4"/>
    <x v="2593"/>
    <x v="0"/>
    <x v="2"/>
  </r>
  <r>
    <x v="4498"/>
    <x v="231"/>
    <x v="177"/>
    <x v="0"/>
    <x v="2"/>
    <x v="4"/>
    <x v="1"/>
    <x v="3906"/>
    <x v="266"/>
    <s v="N/A"/>
    <x v="6"/>
    <x v="19"/>
    <x v="4241"/>
    <x v="0"/>
    <x v="1"/>
  </r>
  <r>
    <x v="4499"/>
    <x v="306"/>
    <x v="114"/>
    <x v="1"/>
    <x v="5"/>
    <x v="13"/>
    <x v="0"/>
    <x v="3907"/>
    <x v="2223"/>
    <s v="N/A"/>
    <x v="1"/>
    <x v="5"/>
    <x v="4242"/>
    <x v="0"/>
    <x v="0"/>
  </r>
  <r>
    <x v="4500"/>
    <x v="44"/>
    <x v="896"/>
    <x v="1"/>
    <x v="3"/>
    <x v="18"/>
    <x v="0"/>
    <x v="3908"/>
    <x v="2334"/>
    <s v="N/A"/>
    <x v="1"/>
    <x v="2"/>
    <x v="4243"/>
    <x v="0"/>
    <x v="0"/>
  </r>
  <r>
    <x v="4501"/>
    <x v="309"/>
    <x v="161"/>
    <x v="0"/>
    <x v="2"/>
    <x v="4"/>
    <x v="0"/>
    <x v="3909"/>
    <x v="794"/>
    <s v="N/A"/>
    <x v="1"/>
    <x v="5"/>
    <x v="4244"/>
    <x v="0"/>
    <x v="2"/>
  </r>
  <r>
    <x v="4502"/>
    <x v="38"/>
    <x v="173"/>
    <x v="1"/>
    <x v="2"/>
    <x v="6"/>
    <x v="0"/>
    <x v="3910"/>
    <x v="1628"/>
    <s v="N/A"/>
    <x v="4"/>
    <x v="8"/>
    <x v="4245"/>
    <x v="0"/>
    <x v="2"/>
  </r>
  <r>
    <x v="4503"/>
    <x v="206"/>
    <x v="57"/>
    <x v="1"/>
    <x v="1"/>
    <x v="3"/>
    <x v="0"/>
    <x v="3911"/>
    <x v="2458"/>
    <s v="N/A"/>
    <x v="5"/>
    <x v="14"/>
    <x v="4246"/>
    <x v="0"/>
    <x v="1"/>
  </r>
  <r>
    <x v="4504"/>
    <x v="371"/>
    <x v="724"/>
    <x v="0"/>
    <x v="2"/>
    <x v="9"/>
    <x v="1"/>
    <x v="3912"/>
    <x v="1664"/>
    <s v="N/A"/>
    <x v="6"/>
    <x v="19"/>
    <x v="867"/>
    <x v="0"/>
    <x v="0"/>
  </r>
  <r>
    <x v="4505"/>
    <x v="178"/>
    <x v="85"/>
    <x v="0"/>
    <x v="2"/>
    <x v="4"/>
    <x v="0"/>
    <x v="3913"/>
    <x v="1982"/>
    <s v="N/A"/>
    <x v="0"/>
    <x v="0"/>
    <x v="4247"/>
    <x v="0"/>
    <x v="0"/>
  </r>
  <r>
    <x v="4506"/>
    <x v="457"/>
    <x v="285"/>
    <x v="0"/>
    <x v="2"/>
    <x v="4"/>
    <x v="0"/>
    <x v="3914"/>
    <x v="2231"/>
    <s v="N/A"/>
    <x v="3"/>
    <x v="4"/>
    <x v="4248"/>
    <x v="0"/>
    <x v="0"/>
  </r>
  <r>
    <x v="4507"/>
    <x v="107"/>
    <x v="641"/>
    <x v="1"/>
    <x v="2"/>
    <x v="4"/>
    <x v="0"/>
    <x v="3915"/>
    <x v="2459"/>
    <s v="N/A"/>
    <x v="1"/>
    <x v="5"/>
    <x v="4249"/>
    <x v="0"/>
    <x v="0"/>
  </r>
  <r>
    <x v="4508"/>
    <x v="290"/>
    <x v="209"/>
    <x v="0"/>
    <x v="5"/>
    <x v="8"/>
    <x v="2"/>
    <x v="3916"/>
    <x v="51"/>
    <s v="N/A"/>
    <x v="3"/>
    <x v="4"/>
    <x v="4250"/>
    <x v="0"/>
    <x v="3"/>
  </r>
  <r>
    <x v="4509"/>
    <x v="549"/>
    <x v="17"/>
    <x v="0"/>
    <x v="2"/>
    <x v="4"/>
    <x v="1"/>
    <x v="3917"/>
    <x v="375"/>
    <s v="N/A"/>
    <x v="0"/>
    <x v="10"/>
    <x v="2803"/>
    <x v="0"/>
    <x v="0"/>
  </r>
  <r>
    <x v="4510"/>
    <x v="59"/>
    <x v="17"/>
    <x v="1"/>
    <x v="2"/>
    <x v="4"/>
    <x v="0"/>
    <x v="542"/>
    <x v="2273"/>
    <s v="N/A"/>
    <x v="0"/>
    <x v="0"/>
    <x v="4251"/>
    <x v="0"/>
    <x v="0"/>
  </r>
  <r>
    <x v="4511"/>
    <x v="140"/>
    <x v="630"/>
    <x v="0"/>
    <x v="4"/>
    <x v="10"/>
    <x v="0"/>
    <x v="3918"/>
    <x v="2460"/>
    <s v="N/A"/>
    <x v="4"/>
    <x v="6"/>
    <x v="4252"/>
    <x v="0"/>
    <x v="2"/>
  </r>
  <r>
    <x v="4512"/>
    <x v="73"/>
    <x v="484"/>
    <x v="0"/>
    <x v="4"/>
    <x v="17"/>
    <x v="0"/>
    <x v="3919"/>
    <x v="1433"/>
    <s v="N/A"/>
    <x v="4"/>
    <x v="12"/>
    <x v="4253"/>
    <x v="0"/>
    <x v="0"/>
  </r>
  <r>
    <x v="4513"/>
    <x v="42"/>
    <x v="161"/>
    <x v="1"/>
    <x v="2"/>
    <x v="6"/>
    <x v="0"/>
    <x v="3920"/>
    <x v="1218"/>
    <s v="N/A"/>
    <x v="0"/>
    <x v="13"/>
    <x v="4254"/>
    <x v="0"/>
    <x v="2"/>
  </r>
  <r>
    <x v="4514"/>
    <x v="178"/>
    <x v="897"/>
    <x v="0"/>
    <x v="2"/>
    <x v="4"/>
    <x v="1"/>
    <x v="3921"/>
    <x v="2148"/>
    <d v="2020-02-27T00:00:00"/>
    <x v="0"/>
    <x v="13"/>
    <x v="4255"/>
    <x v="0"/>
    <x v="3"/>
  </r>
  <r>
    <x v="4515"/>
    <x v="69"/>
    <x v="166"/>
    <x v="1"/>
    <x v="1"/>
    <x v="1"/>
    <x v="0"/>
    <x v="3922"/>
    <x v="930"/>
    <s v="N/A"/>
    <x v="0"/>
    <x v="13"/>
    <x v="4256"/>
    <x v="0"/>
    <x v="2"/>
  </r>
  <r>
    <x v="4516"/>
    <x v="192"/>
    <x v="106"/>
    <x v="0"/>
    <x v="2"/>
    <x v="9"/>
    <x v="0"/>
    <x v="3923"/>
    <x v="191"/>
    <s v="N/A"/>
    <x v="1"/>
    <x v="5"/>
    <x v="3313"/>
    <x v="0"/>
    <x v="1"/>
  </r>
  <r>
    <x v="4517"/>
    <x v="252"/>
    <x v="718"/>
    <x v="0"/>
    <x v="5"/>
    <x v="21"/>
    <x v="1"/>
    <x v="3924"/>
    <x v="1898"/>
    <d v="2018-05-08T00:00:00"/>
    <x v="1"/>
    <x v="1"/>
    <x v="4257"/>
    <x v="0"/>
    <x v="1"/>
  </r>
  <r>
    <x v="4518"/>
    <x v="150"/>
    <x v="51"/>
    <x v="1"/>
    <x v="2"/>
    <x v="6"/>
    <x v="1"/>
    <x v="1639"/>
    <x v="80"/>
    <s v="N/A"/>
    <x v="1"/>
    <x v="1"/>
    <x v="4258"/>
    <x v="0"/>
    <x v="0"/>
  </r>
  <r>
    <x v="4519"/>
    <x v="42"/>
    <x v="752"/>
    <x v="1"/>
    <x v="2"/>
    <x v="6"/>
    <x v="1"/>
    <x v="2947"/>
    <x v="1423"/>
    <s v="N/A"/>
    <x v="0"/>
    <x v="0"/>
    <x v="3287"/>
    <x v="0"/>
    <x v="1"/>
  </r>
  <r>
    <x v="4520"/>
    <x v="0"/>
    <x v="238"/>
    <x v="0"/>
    <x v="2"/>
    <x v="6"/>
    <x v="0"/>
    <x v="3925"/>
    <x v="994"/>
    <s v="N/A"/>
    <x v="3"/>
    <x v="17"/>
    <x v="4259"/>
    <x v="0"/>
    <x v="0"/>
  </r>
  <r>
    <x v="4521"/>
    <x v="99"/>
    <x v="465"/>
    <x v="0"/>
    <x v="1"/>
    <x v="3"/>
    <x v="1"/>
    <x v="153"/>
    <x v="898"/>
    <s v="N/A"/>
    <x v="6"/>
    <x v="19"/>
    <x v="4260"/>
    <x v="0"/>
    <x v="2"/>
  </r>
  <r>
    <x v="4522"/>
    <x v="375"/>
    <x v="421"/>
    <x v="1"/>
    <x v="1"/>
    <x v="1"/>
    <x v="0"/>
    <x v="3926"/>
    <x v="2461"/>
    <s v="N/A"/>
    <x v="2"/>
    <x v="9"/>
    <x v="4261"/>
    <x v="0"/>
    <x v="0"/>
  </r>
  <r>
    <x v="4523"/>
    <x v="55"/>
    <x v="718"/>
    <x v="0"/>
    <x v="4"/>
    <x v="7"/>
    <x v="0"/>
    <x v="3927"/>
    <x v="1935"/>
    <s v="N/A"/>
    <x v="1"/>
    <x v="5"/>
    <x v="4262"/>
    <x v="0"/>
    <x v="3"/>
  </r>
  <r>
    <x v="4524"/>
    <x v="103"/>
    <x v="23"/>
    <x v="1"/>
    <x v="5"/>
    <x v="21"/>
    <x v="0"/>
    <x v="3894"/>
    <x v="1416"/>
    <s v="N/A"/>
    <x v="4"/>
    <x v="12"/>
    <x v="4263"/>
    <x v="0"/>
    <x v="1"/>
  </r>
  <r>
    <x v="4525"/>
    <x v="38"/>
    <x v="88"/>
    <x v="1"/>
    <x v="1"/>
    <x v="2"/>
    <x v="0"/>
    <x v="3928"/>
    <x v="2209"/>
    <s v="N/A"/>
    <x v="0"/>
    <x v="10"/>
    <x v="4264"/>
    <x v="0"/>
    <x v="0"/>
  </r>
  <r>
    <x v="4526"/>
    <x v="137"/>
    <x v="36"/>
    <x v="0"/>
    <x v="2"/>
    <x v="4"/>
    <x v="0"/>
    <x v="3929"/>
    <x v="2462"/>
    <s v="N/A"/>
    <x v="3"/>
    <x v="7"/>
    <x v="4265"/>
    <x v="0"/>
    <x v="2"/>
  </r>
  <r>
    <x v="4527"/>
    <x v="276"/>
    <x v="115"/>
    <x v="0"/>
    <x v="7"/>
    <x v="15"/>
    <x v="0"/>
    <x v="2708"/>
    <x v="635"/>
    <s v="N/A"/>
    <x v="3"/>
    <x v="7"/>
    <x v="4266"/>
    <x v="0"/>
    <x v="2"/>
  </r>
  <r>
    <x v="4528"/>
    <x v="95"/>
    <x v="431"/>
    <x v="0"/>
    <x v="2"/>
    <x v="4"/>
    <x v="0"/>
    <x v="3930"/>
    <x v="2463"/>
    <s v="N/A"/>
    <x v="3"/>
    <x v="7"/>
    <x v="1013"/>
    <x v="0"/>
    <x v="0"/>
  </r>
  <r>
    <x v="4529"/>
    <x v="162"/>
    <x v="601"/>
    <x v="1"/>
    <x v="2"/>
    <x v="4"/>
    <x v="0"/>
    <x v="3931"/>
    <x v="1548"/>
    <s v="N/A"/>
    <x v="3"/>
    <x v="7"/>
    <x v="4267"/>
    <x v="0"/>
    <x v="2"/>
  </r>
  <r>
    <x v="4530"/>
    <x v="46"/>
    <x v="67"/>
    <x v="1"/>
    <x v="2"/>
    <x v="4"/>
    <x v="0"/>
    <x v="942"/>
    <x v="1823"/>
    <d v="2018-09-03T00:00:00"/>
    <x v="0"/>
    <x v="13"/>
    <x v="4268"/>
    <x v="0"/>
    <x v="0"/>
  </r>
  <r>
    <x v="4531"/>
    <x v="555"/>
    <x v="96"/>
    <x v="1"/>
    <x v="1"/>
    <x v="1"/>
    <x v="3"/>
    <x v="3513"/>
    <x v="541"/>
    <s v="N/A"/>
    <x v="3"/>
    <x v="4"/>
    <x v="4269"/>
    <x v="0"/>
    <x v="3"/>
  </r>
  <r>
    <x v="4532"/>
    <x v="33"/>
    <x v="286"/>
    <x v="1"/>
    <x v="2"/>
    <x v="9"/>
    <x v="1"/>
    <x v="3932"/>
    <x v="1809"/>
    <s v="N/A"/>
    <x v="6"/>
    <x v="19"/>
    <x v="4270"/>
    <x v="0"/>
    <x v="2"/>
  </r>
  <r>
    <x v="4533"/>
    <x v="70"/>
    <x v="218"/>
    <x v="1"/>
    <x v="2"/>
    <x v="4"/>
    <x v="0"/>
    <x v="3933"/>
    <x v="654"/>
    <s v="N/A"/>
    <x v="6"/>
    <x v="21"/>
    <x v="4271"/>
    <x v="0"/>
    <x v="3"/>
  </r>
  <r>
    <x v="4534"/>
    <x v="143"/>
    <x v="717"/>
    <x v="0"/>
    <x v="2"/>
    <x v="9"/>
    <x v="1"/>
    <x v="3934"/>
    <x v="56"/>
    <s v="N/A"/>
    <x v="0"/>
    <x v="13"/>
    <x v="4272"/>
    <x v="0"/>
    <x v="1"/>
  </r>
  <r>
    <x v="4535"/>
    <x v="222"/>
    <x v="284"/>
    <x v="1"/>
    <x v="2"/>
    <x v="6"/>
    <x v="0"/>
    <x v="3935"/>
    <x v="2464"/>
    <s v="N/A"/>
    <x v="1"/>
    <x v="5"/>
    <x v="4273"/>
    <x v="0"/>
    <x v="3"/>
  </r>
  <r>
    <x v="4536"/>
    <x v="27"/>
    <x v="125"/>
    <x v="1"/>
    <x v="2"/>
    <x v="4"/>
    <x v="0"/>
    <x v="3936"/>
    <x v="2465"/>
    <s v="N/A"/>
    <x v="1"/>
    <x v="5"/>
    <x v="2620"/>
    <x v="0"/>
    <x v="0"/>
  </r>
  <r>
    <x v="4537"/>
    <x v="158"/>
    <x v="625"/>
    <x v="1"/>
    <x v="2"/>
    <x v="4"/>
    <x v="1"/>
    <x v="3937"/>
    <x v="2466"/>
    <s v="N/A"/>
    <x v="4"/>
    <x v="12"/>
    <x v="4274"/>
    <x v="0"/>
    <x v="1"/>
  </r>
  <r>
    <x v="4538"/>
    <x v="185"/>
    <x v="898"/>
    <x v="0"/>
    <x v="2"/>
    <x v="4"/>
    <x v="2"/>
    <x v="3938"/>
    <x v="411"/>
    <d v="2018-01-17T00:00:00"/>
    <x v="1"/>
    <x v="2"/>
    <x v="4275"/>
    <x v="0"/>
    <x v="2"/>
  </r>
  <r>
    <x v="4539"/>
    <x v="515"/>
    <x v="551"/>
    <x v="0"/>
    <x v="1"/>
    <x v="1"/>
    <x v="0"/>
    <x v="3939"/>
    <x v="2467"/>
    <s v="N/A"/>
    <x v="4"/>
    <x v="6"/>
    <x v="4276"/>
    <x v="0"/>
    <x v="2"/>
  </r>
  <r>
    <x v="4540"/>
    <x v="141"/>
    <x v="899"/>
    <x v="1"/>
    <x v="2"/>
    <x v="4"/>
    <x v="1"/>
    <x v="3940"/>
    <x v="2468"/>
    <s v="N/A"/>
    <x v="6"/>
    <x v="19"/>
    <x v="4277"/>
    <x v="0"/>
    <x v="0"/>
  </r>
  <r>
    <x v="4541"/>
    <x v="501"/>
    <x v="169"/>
    <x v="0"/>
    <x v="2"/>
    <x v="9"/>
    <x v="0"/>
    <x v="3941"/>
    <x v="26"/>
    <s v="N/A"/>
    <x v="0"/>
    <x v="0"/>
    <x v="4278"/>
    <x v="0"/>
    <x v="2"/>
  </r>
  <r>
    <x v="4542"/>
    <x v="67"/>
    <x v="250"/>
    <x v="1"/>
    <x v="4"/>
    <x v="10"/>
    <x v="0"/>
    <x v="2177"/>
    <x v="1449"/>
    <s v="N/A"/>
    <x v="6"/>
    <x v="15"/>
    <x v="4279"/>
    <x v="0"/>
    <x v="3"/>
  </r>
  <r>
    <x v="4543"/>
    <x v="147"/>
    <x v="96"/>
    <x v="1"/>
    <x v="1"/>
    <x v="1"/>
    <x v="0"/>
    <x v="3942"/>
    <x v="2083"/>
    <s v="N/A"/>
    <x v="1"/>
    <x v="5"/>
    <x v="4280"/>
    <x v="0"/>
    <x v="0"/>
  </r>
  <r>
    <x v="4544"/>
    <x v="94"/>
    <x v="266"/>
    <x v="1"/>
    <x v="2"/>
    <x v="4"/>
    <x v="0"/>
    <x v="3943"/>
    <x v="182"/>
    <s v="N/A"/>
    <x v="3"/>
    <x v="7"/>
    <x v="3951"/>
    <x v="0"/>
    <x v="2"/>
  </r>
  <r>
    <x v="4545"/>
    <x v="44"/>
    <x v="438"/>
    <x v="0"/>
    <x v="5"/>
    <x v="8"/>
    <x v="2"/>
    <x v="3944"/>
    <x v="2242"/>
    <s v="N/A"/>
    <x v="3"/>
    <x v="4"/>
    <x v="4281"/>
    <x v="0"/>
    <x v="0"/>
  </r>
  <r>
    <x v="4546"/>
    <x v="570"/>
    <x v="900"/>
    <x v="1"/>
    <x v="2"/>
    <x v="4"/>
    <x v="0"/>
    <x v="3945"/>
    <x v="2079"/>
    <d v="2021-10-15T00:00:00"/>
    <x v="1"/>
    <x v="5"/>
    <x v="4282"/>
    <x v="0"/>
    <x v="0"/>
  </r>
  <r>
    <x v="4547"/>
    <x v="276"/>
    <x v="365"/>
    <x v="1"/>
    <x v="2"/>
    <x v="4"/>
    <x v="0"/>
    <x v="1708"/>
    <x v="2469"/>
    <s v="N/A"/>
    <x v="3"/>
    <x v="7"/>
    <x v="4283"/>
    <x v="0"/>
    <x v="1"/>
  </r>
  <r>
    <x v="4548"/>
    <x v="233"/>
    <x v="214"/>
    <x v="1"/>
    <x v="2"/>
    <x v="6"/>
    <x v="2"/>
    <x v="189"/>
    <x v="990"/>
    <s v="N/A"/>
    <x v="6"/>
    <x v="15"/>
    <x v="4284"/>
    <x v="0"/>
    <x v="3"/>
  </r>
  <r>
    <x v="4549"/>
    <x v="92"/>
    <x v="433"/>
    <x v="0"/>
    <x v="6"/>
    <x v="11"/>
    <x v="2"/>
    <x v="3946"/>
    <x v="434"/>
    <s v="N/A"/>
    <x v="3"/>
    <x v="4"/>
    <x v="4285"/>
    <x v="0"/>
    <x v="3"/>
  </r>
  <r>
    <x v="4550"/>
    <x v="117"/>
    <x v="140"/>
    <x v="1"/>
    <x v="3"/>
    <x v="5"/>
    <x v="0"/>
    <x v="3947"/>
    <x v="1518"/>
    <s v="N/A"/>
    <x v="4"/>
    <x v="6"/>
    <x v="4286"/>
    <x v="0"/>
    <x v="3"/>
  </r>
  <r>
    <x v="4551"/>
    <x v="73"/>
    <x v="34"/>
    <x v="0"/>
    <x v="2"/>
    <x v="9"/>
    <x v="0"/>
    <x v="3948"/>
    <x v="2470"/>
    <s v="N/A"/>
    <x v="1"/>
    <x v="2"/>
    <x v="4287"/>
    <x v="0"/>
    <x v="2"/>
  </r>
  <r>
    <x v="4552"/>
    <x v="77"/>
    <x v="17"/>
    <x v="1"/>
    <x v="2"/>
    <x v="4"/>
    <x v="0"/>
    <x v="3949"/>
    <x v="1717"/>
    <s v="N/A"/>
    <x v="1"/>
    <x v="1"/>
    <x v="4288"/>
    <x v="0"/>
    <x v="0"/>
  </r>
  <r>
    <x v="4553"/>
    <x v="192"/>
    <x v="506"/>
    <x v="0"/>
    <x v="5"/>
    <x v="13"/>
    <x v="1"/>
    <x v="3950"/>
    <x v="588"/>
    <s v="N/A"/>
    <x v="6"/>
    <x v="19"/>
    <x v="4289"/>
    <x v="0"/>
    <x v="0"/>
  </r>
  <r>
    <x v="4554"/>
    <x v="341"/>
    <x v="176"/>
    <x v="1"/>
    <x v="2"/>
    <x v="6"/>
    <x v="0"/>
    <x v="3951"/>
    <x v="2471"/>
    <s v="N/A"/>
    <x v="1"/>
    <x v="2"/>
    <x v="4290"/>
    <x v="0"/>
    <x v="2"/>
  </r>
  <r>
    <x v="4555"/>
    <x v="50"/>
    <x v="69"/>
    <x v="1"/>
    <x v="1"/>
    <x v="1"/>
    <x v="0"/>
    <x v="3952"/>
    <x v="552"/>
    <s v="N/A"/>
    <x v="0"/>
    <x v="0"/>
    <x v="4291"/>
    <x v="0"/>
    <x v="2"/>
  </r>
  <r>
    <x v="4556"/>
    <x v="479"/>
    <x v="716"/>
    <x v="1"/>
    <x v="2"/>
    <x v="4"/>
    <x v="0"/>
    <x v="3148"/>
    <x v="836"/>
    <s v="N/A"/>
    <x v="3"/>
    <x v="7"/>
    <x v="4292"/>
    <x v="0"/>
    <x v="2"/>
  </r>
  <r>
    <x v="4557"/>
    <x v="73"/>
    <x v="432"/>
    <x v="0"/>
    <x v="2"/>
    <x v="9"/>
    <x v="1"/>
    <x v="3953"/>
    <x v="2472"/>
    <s v="N/A"/>
    <x v="0"/>
    <x v="10"/>
    <x v="4293"/>
    <x v="0"/>
    <x v="0"/>
  </r>
  <r>
    <x v="4558"/>
    <x v="359"/>
    <x v="177"/>
    <x v="0"/>
    <x v="2"/>
    <x v="6"/>
    <x v="0"/>
    <x v="3954"/>
    <x v="946"/>
    <s v="N/A"/>
    <x v="4"/>
    <x v="6"/>
    <x v="4294"/>
    <x v="0"/>
    <x v="0"/>
  </r>
  <r>
    <x v="4559"/>
    <x v="236"/>
    <x v="26"/>
    <x v="1"/>
    <x v="0"/>
    <x v="12"/>
    <x v="1"/>
    <x v="699"/>
    <x v="2473"/>
    <s v="N/A"/>
    <x v="1"/>
    <x v="1"/>
    <x v="4099"/>
    <x v="0"/>
    <x v="3"/>
  </r>
  <r>
    <x v="4560"/>
    <x v="29"/>
    <x v="34"/>
    <x v="0"/>
    <x v="2"/>
    <x v="4"/>
    <x v="1"/>
    <x v="3955"/>
    <x v="42"/>
    <d v="2018-06-26T00:00:00"/>
    <x v="1"/>
    <x v="1"/>
    <x v="4295"/>
    <x v="0"/>
    <x v="3"/>
  </r>
  <r>
    <x v="4561"/>
    <x v="284"/>
    <x v="489"/>
    <x v="1"/>
    <x v="4"/>
    <x v="17"/>
    <x v="0"/>
    <x v="165"/>
    <x v="1897"/>
    <s v="N/A"/>
    <x v="3"/>
    <x v="7"/>
    <x v="4296"/>
    <x v="0"/>
    <x v="0"/>
  </r>
  <r>
    <x v="4562"/>
    <x v="35"/>
    <x v="460"/>
    <x v="0"/>
    <x v="2"/>
    <x v="6"/>
    <x v="0"/>
    <x v="142"/>
    <x v="1448"/>
    <s v="N/A"/>
    <x v="3"/>
    <x v="7"/>
    <x v="1107"/>
    <x v="0"/>
    <x v="2"/>
  </r>
  <r>
    <x v="4563"/>
    <x v="161"/>
    <x v="517"/>
    <x v="0"/>
    <x v="2"/>
    <x v="4"/>
    <x v="1"/>
    <x v="3956"/>
    <x v="2474"/>
    <s v="N/A"/>
    <x v="6"/>
    <x v="19"/>
    <x v="4297"/>
    <x v="0"/>
    <x v="0"/>
  </r>
  <r>
    <x v="4564"/>
    <x v="241"/>
    <x v="132"/>
    <x v="1"/>
    <x v="2"/>
    <x v="9"/>
    <x v="0"/>
    <x v="3957"/>
    <x v="110"/>
    <s v="N/A"/>
    <x v="4"/>
    <x v="12"/>
    <x v="4298"/>
    <x v="0"/>
    <x v="0"/>
  </r>
  <r>
    <x v="4565"/>
    <x v="94"/>
    <x v="319"/>
    <x v="1"/>
    <x v="2"/>
    <x v="4"/>
    <x v="1"/>
    <x v="3958"/>
    <x v="1605"/>
    <d v="2018-05-05T00:00:00"/>
    <x v="0"/>
    <x v="0"/>
    <x v="4299"/>
    <x v="0"/>
    <x v="1"/>
  </r>
  <r>
    <x v="4566"/>
    <x v="244"/>
    <x v="368"/>
    <x v="0"/>
    <x v="4"/>
    <x v="7"/>
    <x v="0"/>
    <x v="3908"/>
    <x v="1980"/>
    <s v="N/A"/>
    <x v="6"/>
    <x v="21"/>
    <x v="4300"/>
    <x v="0"/>
    <x v="1"/>
  </r>
  <r>
    <x v="4567"/>
    <x v="6"/>
    <x v="463"/>
    <x v="1"/>
    <x v="1"/>
    <x v="3"/>
    <x v="1"/>
    <x v="48"/>
    <x v="1336"/>
    <s v="N/A"/>
    <x v="0"/>
    <x v="13"/>
    <x v="4301"/>
    <x v="0"/>
    <x v="3"/>
  </r>
  <r>
    <x v="4568"/>
    <x v="38"/>
    <x v="744"/>
    <x v="0"/>
    <x v="0"/>
    <x v="23"/>
    <x v="0"/>
    <x v="3959"/>
    <x v="1981"/>
    <s v="N/A"/>
    <x v="1"/>
    <x v="5"/>
    <x v="4302"/>
    <x v="0"/>
    <x v="0"/>
  </r>
  <r>
    <x v="4569"/>
    <x v="132"/>
    <x v="451"/>
    <x v="1"/>
    <x v="2"/>
    <x v="4"/>
    <x v="2"/>
    <x v="46"/>
    <x v="2475"/>
    <s v="N/A"/>
    <x v="3"/>
    <x v="17"/>
    <x v="4303"/>
    <x v="0"/>
    <x v="3"/>
  </r>
  <r>
    <x v="4570"/>
    <x v="38"/>
    <x v="271"/>
    <x v="1"/>
    <x v="7"/>
    <x v="16"/>
    <x v="2"/>
    <x v="3960"/>
    <x v="2476"/>
    <s v="N/A"/>
    <x v="6"/>
    <x v="15"/>
    <x v="4304"/>
    <x v="0"/>
    <x v="3"/>
  </r>
  <r>
    <x v="4571"/>
    <x v="571"/>
    <x v="275"/>
    <x v="1"/>
    <x v="2"/>
    <x v="4"/>
    <x v="0"/>
    <x v="3961"/>
    <x v="1587"/>
    <s v="N/A"/>
    <x v="1"/>
    <x v="1"/>
    <x v="4305"/>
    <x v="0"/>
    <x v="1"/>
  </r>
  <r>
    <x v="4572"/>
    <x v="8"/>
    <x v="659"/>
    <x v="1"/>
    <x v="2"/>
    <x v="4"/>
    <x v="0"/>
    <x v="3962"/>
    <x v="2477"/>
    <s v="N/A"/>
    <x v="6"/>
    <x v="15"/>
    <x v="4306"/>
    <x v="0"/>
    <x v="0"/>
  </r>
  <r>
    <x v="4573"/>
    <x v="43"/>
    <x v="308"/>
    <x v="1"/>
    <x v="4"/>
    <x v="17"/>
    <x v="0"/>
    <x v="3046"/>
    <x v="1571"/>
    <s v="N/A"/>
    <x v="0"/>
    <x v="13"/>
    <x v="4307"/>
    <x v="0"/>
    <x v="1"/>
  </r>
  <r>
    <x v="4574"/>
    <x v="51"/>
    <x v="338"/>
    <x v="1"/>
    <x v="2"/>
    <x v="4"/>
    <x v="3"/>
    <x v="3963"/>
    <x v="1459"/>
    <s v="N/A"/>
    <x v="3"/>
    <x v="4"/>
    <x v="4308"/>
    <x v="0"/>
    <x v="2"/>
  </r>
  <r>
    <x v="4575"/>
    <x v="517"/>
    <x v="901"/>
    <x v="0"/>
    <x v="2"/>
    <x v="4"/>
    <x v="3"/>
    <x v="3964"/>
    <x v="2026"/>
    <s v="N/A"/>
    <x v="3"/>
    <x v="4"/>
    <x v="4309"/>
    <x v="0"/>
    <x v="2"/>
  </r>
  <r>
    <x v="4576"/>
    <x v="557"/>
    <x v="522"/>
    <x v="0"/>
    <x v="2"/>
    <x v="6"/>
    <x v="0"/>
    <x v="2439"/>
    <x v="56"/>
    <s v="N/A"/>
    <x v="1"/>
    <x v="1"/>
    <x v="4310"/>
    <x v="0"/>
    <x v="2"/>
  </r>
  <r>
    <x v="4577"/>
    <x v="16"/>
    <x v="88"/>
    <x v="1"/>
    <x v="2"/>
    <x v="4"/>
    <x v="0"/>
    <x v="3965"/>
    <x v="510"/>
    <s v="N/A"/>
    <x v="3"/>
    <x v="7"/>
    <x v="4311"/>
    <x v="0"/>
    <x v="3"/>
  </r>
  <r>
    <x v="4578"/>
    <x v="163"/>
    <x v="10"/>
    <x v="0"/>
    <x v="1"/>
    <x v="1"/>
    <x v="0"/>
    <x v="387"/>
    <x v="2478"/>
    <s v="N/A"/>
    <x v="1"/>
    <x v="2"/>
    <x v="4312"/>
    <x v="0"/>
    <x v="0"/>
  </r>
  <r>
    <x v="4579"/>
    <x v="15"/>
    <x v="693"/>
    <x v="1"/>
    <x v="2"/>
    <x v="6"/>
    <x v="0"/>
    <x v="3966"/>
    <x v="2479"/>
    <s v="N/A"/>
    <x v="6"/>
    <x v="19"/>
    <x v="4313"/>
    <x v="0"/>
    <x v="0"/>
  </r>
  <r>
    <x v="4580"/>
    <x v="44"/>
    <x v="10"/>
    <x v="0"/>
    <x v="7"/>
    <x v="20"/>
    <x v="0"/>
    <x v="3967"/>
    <x v="1760"/>
    <s v="N/A"/>
    <x v="0"/>
    <x v="0"/>
    <x v="4314"/>
    <x v="0"/>
    <x v="0"/>
  </r>
  <r>
    <x v="4581"/>
    <x v="138"/>
    <x v="18"/>
    <x v="1"/>
    <x v="7"/>
    <x v="15"/>
    <x v="0"/>
    <x v="3968"/>
    <x v="2103"/>
    <s v="N/A"/>
    <x v="1"/>
    <x v="1"/>
    <x v="4315"/>
    <x v="0"/>
    <x v="2"/>
  </r>
  <r>
    <x v="4582"/>
    <x v="72"/>
    <x v="240"/>
    <x v="1"/>
    <x v="2"/>
    <x v="6"/>
    <x v="1"/>
    <x v="3969"/>
    <x v="2480"/>
    <s v="N/A"/>
    <x v="4"/>
    <x v="12"/>
    <x v="4316"/>
    <x v="0"/>
    <x v="3"/>
  </r>
  <r>
    <x v="4583"/>
    <x v="80"/>
    <x v="550"/>
    <x v="0"/>
    <x v="0"/>
    <x v="12"/>
    <x v="0"/>
    <x v="3970"/>
    <x v="1567"/>
    <s v="N/A"/>
    <x v="5"/>
    <x v="14"/>
    <x v="4317"/>
    <x v="0"/>
    <x v="1"/>
  </r>
  <r>
    <x v="4584"/>
    <x v="44"/>
    <x v="437"/>
    <x v="1"/>
    <x v="2"/>
    <x v="9"/>
    <x v="2"/>
    <x v="3971"/>
    <x v="2481"/>
    <s v="N/A"/>
    <x v="1"/>
    <x v="2"/>
    <x v="4318"/>
    <x v="0"/>
    <x v="2"/>
  </r>
  <r>
    <x v="4585"/>
    <x v="16"/>
    <x v="651"/>
    <x v="0"/>
    <x v="2"/>
    <x v="9"/>
    <x v="1"/>
    <x v="3972"/>
    <x v="2482"/>
    <s v="N/A"/>
    <x v="0"/>
    <x v="10"/>
    <x v="1579"/>
    <x v="0"/>
    <x v="1"/>
  </r>
  <r>
    <x v="4586"/>
    <x v="23"/>
    <x v="397"/>
    <x v="1"/>
    <x v="2"/>
    <x v="6"/>
    <x v="0"/>
    <x v="3973"/>
    <x v="2483"/>
    <s v="N/A"/>
    <x v="1"/>
    <x v="2"/>
    <x v="4319"/>
    <x v="0"/>
    <x v="0"/>
  </r>
  <r>
    <x v="4587"/>
    <x v="214"/>
    <x v="496"/>
    <x v="1"/>
    <x v="5"/>
    <x v="8"/>
    <x v="1"/>
    <x v="3974"/>
    <x v="2484"/>
    <s v="N/A"/>
    <x v="0"/>
    <x v="10"/>
    <x v="4320"/>
    <x v="0"/>
    <x v="3"/>
  </r>
  <r>
    <x v="4588"/>
    <x v="233"/>
    <x v="618"/>
    <x v="1"/>
    <x v="2"/>
    <x v="9"/>
    <x v="0"/>
    <x v="3975"/>
    <x v="306"/>
    <s v="N/A"/>
    <x v="6"/>
    <x v="15"/>
    <x v="1825"/>
    <x v="0"/>
    <x v="0"/>
  </r>
  <r>
    <x v="4589"/>
    <x v="70"/>
    <x v="30"/>
    <x v="1"/>
    <x v="2"/>
    <x v="6"/>
    <x v="3"/>
    <x v="3976"/>
    <x v="671"/>
    <s v="N/A"/>
    <x v="3"/>
    <x v="17"/>
    <x v="4321"/>
    <x v="0"/>
    <x v="3"/>
  </r>
  <r>
    <x v="4590"/>
    <x v="525"/>
    <x v="902"/>
    <x v="1"/>
    <x v="2"/>
    <x v="4"/>
    <x v="0"/>
    <x v="3977"/>
    <x v="914"/>
    <s v="N/A"/>
    <x v="1"/>
    <x v="2"/>
    <x v="2504"/>
    <x v="0"/>
    <x v="2"/>
  </r>
  <r>
    <x v="4591"/>
    <x v="211"/>
    <x v="741"/>
    <x v="0"/>
    <x v="2"/>
    <x v="6"/>
    <x v="0"/>
    <x v="3978"/>
    <x v="2346"/>
    <s v="N/A"/>
    <x v="3"/>
    <x v="7"/>
    <x v="4322"/>
    <x v="0"/>
    <x v="2"/>
  </r>
  <r>
    <x v="4592"/>
    <x v="177"/>
    <x v="129"/>
    <x v="1"/>
    <x v="2"/>
    <x v="4"/>
    <x v="0"/>
    <x v="3979"/>
    <x v="728"/>
    <s v="N/A"/>
    <x v="1"/>
    <x v="1"/>
    <x v="3710"/>
    <x v="0"/>
    <x v="1"/>
  </r>
  <r>
    <x v="4593"/>
    <x v="442"/>
    <x v="525"/>
    <x v="0"/>
    <x v="2"/>
    <x v="9"/>
    <x v="2"/>
    <x v="3980"/>
    <x v="2485"/>
    <s v="N/A"/>
    <x v="6"/>
    <x v="15"/>
    <x v="4323"/>
    <x v="0"/>
    <x v="0"/>
  </r>
  <r>
    <x v="4594"/>
    <x v="42"/>
    <x v="333"/>
    <x v="0"/>
    <x v="2"/>
    <x v="4"/>
    <x v="0"/>
    <x v="3981"/>
    <x v="2486"/>
    <s v="N/A"/>
    <x v="3"/>
    <x v="7"/>
    <x v="4324"/>
    <x v="0"/>
    <x v="2"/>
  </r>
  <r>
    <x v="4595"/>
    <x v="205"/>
    <x v="76"/>
    <x v="1"/>
    <x v="2"/>
    <x v="4"/>
    <x v="0"/>
    <x v="710"/>
    <x v="2487"/>
    <s v="N/A"/>
    <x v="1"/>
    <x v="5"/>
    <x v="4325"/>
    <x v="0"/>
    <x v="2"/>
  </r>
  <r>
    <x v="4596"/>
    <x v="223"/>
    <x v="551"/>
    <x v="0"/>
    <x v="7"/>
    <x v="15"/>
    <x v="0"/>
    <x v="543"/>
    <x v="2488"/>
    <s v="N/A"/>
    <x v="3"/>
    <x v="4"/>
    <x v="4326"/>
    <x v="0"/>
    <x v="2"/>
  </r>
  <r>
    <x v="4597"/>
    <x v="271"/>
    <x v="370"/>
    <x v="0"/>
    <x v="2"/>
    <x v="4"/>
    <x v="0"/>
    <x v="781"/>
    <x v="2489"/>
    <s v="N/A"/>
    <x v="6"/>
    <x v="19"/>
    <x v="4327"/>
    <x v="0"/>
    <x v="2"/>
  </r>
  <r>
    <x v="4598"/>
    <x v="359"/>
    <x v="157"/>
    <x v="0"/>
    <x v="5"/>
    <x v="21"/>
    <x v="1"/>
    <x v="3982"/>
    <x v="1599"/>
    <s v="N/A"/>
    <x v="5"/>
    <x v="11"/>
    <x v="4328"/>
    <x v="0"/>
    <x v="0"/>
  </r>
  <r>
    <x v="4599"/>
    <x v="362"/>
    <x v="718"/>
    <x v="0"/>
    <x v="1"/>
    <x v="2"/>
    <x v="0"/>
    <x v="3983"/>
    <x v="631"/>
    <s v="N/A"/>
    <x v="0"/>
    <x v="0"/>
    <x v="4329"/>
    <x v="0"/>
    <x v="2"/>
  </r>
  <r>
    <x v="4600"/>
    <x v="398"/>
    <x v="514"/>
    <x v="0"/>
    <x v="2"/>
    <x v="9"/>
    <x v="1"/>
    <x v="3984"/>
    <x v="2490"/>
    <s v="N/A"/>
    <x v="5"/>
    <x v="11"/>
    <x v="4330"/>
    <x v="0"/>
    <x v="2"/>
  </r>
  <r>
    <x v="4601"/>
    <x v="90"/>
    <x v="236"/>
    <x v="0"/>
    <x v="7"/>
    <x v="16"/>
    <x v="0"/>
    <x v="3985"/>
    <x v="1227"/>
    <s v="N/A"/>
    <x v="0"/>
    <x v="0"/>
    <x v="4331"/>
    <x v="0"/>
    <x v="2"/>
  </r>
  <r>
    <x v="4602"/>
    <x v="476"/>
    <x v="222"/>
    <x v="0"/>
    <x v="5"/>
    <x v="21"/>
    <x v="0"/>
    <x v="72"/>
    <x v="1050"/>
    <s v="N/A"/>
    <x v="4"/>
    <x v="6"/>
    <x v="4332"/>
    <x v="0"/>
    <x v="0"/>
  </r>
  <r>
    <x v="4603"/>
    <x v="572"/>
    <x v="725"/>
    <x v="1"/>
    <x v="2"/>
    <x v="4"/>
    <x v="2"/>
    <x v="3986"/>
    <x v="1685"/>
    <s v="N/A"/>
    <x v="6"/>
    <x v="15"/>
    <x v="4333"/>
    <x v="0"/>
    <x v="3"/>
  </r>
  <r>
    <x v="4604"/>
    <x v="191"/>
    <x v="53"/>
    <x v="0"/>
    <x v="2"/>
    <x v="9"/>
    <x v="0"/>
    <x v="3987"/>
    <x v="2276"/>
    <s v="N/A"/>
    <x v="6"/>
    <x v="21"/>
    <x v="4306"/>
    <x v="0"/>
    <x v="2"/>
  </r>
  <r>
    <x v="4605"/>
    <x v="465"/>
    <x v="665"/>
    <x v="0"/>
    <x v="2"/>
    <x v="9"/>
    <x v="3"/>
    <x v="3988"/>
    <x v="1960"/>
    <s v="N/A"/>
    <x v="3"/>
    <x v="17"/>
    <x v="4334"/>
    <x v="0"/>
    <x v="3"/>
  </r>
  <r>
    <x v="4606"/>
    <x v="291"/>
    <x v="286"/>
    <x v="0"/>
    <x v="2"/>
    <x v="6"/>
    <x v="2"/>
    <x v="3989"/>
    <x v="135"/>
    <s v="N/A"/>
    <x v="3"/>
    <x v="17"/>
    <x v="4335"/>
    <x v="0"/>
    <x v="0"/>
  </r>
  <r>
    <x v="4607"/>
    <x v="32"/>
    <x v="403"/>
    <x v="0"/>
    <x v="3"/>
    <x v="5"/>
    <x v="0"/>
    <x v="3990"/>
    <x v="2491"/>
    <s v="N/A"/>
    <x v="0"/>
    <x v="10"/>
    <x v="4336"/>
    <x v="0"/>
    <x v="2"/>
  </r>
  <r>
    <x v="4608"/>
    <x v="205"/>
    <x v="390"/>
    <x v="0"/>
    <x v="2"/>
    <x v="9"/>
    <x v="2"/>
    <x v="3991"/>
    <x v="1843"/>
    <s v="N/A"/>
    <x v="6"/>
    <x v="21"/>
    <x v="4337"/>
    <x v="0"/>
    <x v="0"/>
  </r>
  <r>
    <x v="4609"/>
    <x v="342"/>
    <x v="31"/>
    <x v="0"/>
    <x v="2"/>
    <x v="6"/>
    <x v="1"/>
    <x v="3992"/>
    <x v="1319"/>
    <s v="N/A"/>
    <x v="0"/>
    <x v="0"/>
    <x v="4338"/>
    <x v="0"/>
    <x v="3"/>
  </r>
  <r>
    <x v="4610"/>
    <x v="229"/>
    <x v="151"/>
    <x v="0"/>
    <x v="2"/>
    <x v="9"/>
    <x v="1"/>
    <x v="3993"/>
    <x v="2284"/>
    <s v="N/A"/>
    <x v="0"/>
    <x v="0"/>
    <x v="4339"/>
    <x v="0"/>
    <x v="0"/>
  </r>
  <r>
    <x v="4611"/>
    <x v="73"/>
    <x v="26"/>
    <x v="0"/>
    <x v="2"/>
    <x v="4"/>
    <x v="0"/>
    <x v="3994"/>
    <x v="2252"/>
    <s v="N/A"/>
    <x v="4"/>
    <x v="6"/>
    <x v="4340"/>
    <x v="0"/>
    <x v="3"/>
  </r>
  <r>
    <x v="4612"/>
    <x v="57"/>
    <x v="680"/>
    <x v="1"/>
    <x v="1"/>
    <x v="2"/>
    <x v="1"/>
    <x v="3995"/>
    <x v="896"/>
    <s v="N/A"/>
    <x v="1"/>
    <x v="1"/>
    <x v="4341"/>
    <x v="0"/>
    <x v="1"/>
  </r>
  <r>
    <x v="4613"/>
    <x v="42"/>
    <x v="107"/>
    <x v="0"/>
    <x v="1"/>
    <x v="3"/>
    <x v="0"/>
    <x v="2016"/>
    <x v="2233"/>
    <s v="N/A"/>
    <x v="4"/>
    <x v="12"/>
    <x v="4342"/>
    <x v="0"/>
    <x v="0"/>
  </r>
  <r>
    <x v="4614"/>
    <x v="186"/>
    <x v="108"/>
    <x v="1"/>
    <x v="2"/>
    <x v="4"/>
    <x v="0"/>
    <x v="3996"/>
    <x v="2492"/>
    <s v="N/A"/>
    <x v="3"/>
    <x v="7"/>
    <x v="1453"/>
    <x v="0"/>
    <x v="0"/>
  </r>
  <r>
    <x v="4615"/>
    <x v="62"/>
    <x v="29"/>
    <x v="1"/>
    <x v="2"/>
    <x v="6"/>
    <x v="1"/>
    <x v="3997"/>
    <x v="1156"/>
    <s v="N/A"/>
    <x v="0"/>
    <x v="13"/>
    <x v="4343"/>
    <x v="0"/>
    <x v="2"/>
  </r>
  <r>
    <x v="4616"/>
    <x v="27"/>
    <x v="333"/>
    <x v="0"/>
    <x v="2"/>
    <x v="6"/>
    <x v="0"/>
    <x v="3998"/>
    <x v="598"/>
    <s v="N/A"/>
    <x v="1"/>
    <x v="5"/>
    <x v="4344"/>
    <x v="0"/>
    <x v="2"/>
  </r>
  <r>
    <x v="4617"/>
    <x v="19"/>
    <x v="903"/>
    <x v="0"/>
    <x v="2"/>
    <x v="9"/>
    <x v="3"/>
    <x v="3999"/>
    <x v="1454"/>
    <s v="N/A"/>
    <x v="3"/>
    <x v="25"/>
    <x v="4345"/>
    <x v="0"/>
    <x v="3"/>
  </r>
  <r>
    <x v="4618"/>
    <x v="468"/>
    <x v="731"/>
    <x v="1"/>
    <x v="2"/>
    <x v="4"/>
    <x v="0"/>
    <x v="357"/>
    <x v="1280"/>
    <s v="N/A"/>
    <x v="1"/>
    <x v="5"/>
    <x v="4346"/>
    <x v="0"/>
    <x v="2"/>
  </r>
  <r>
    <x v="4619"/>
    <x v="573"/>
    <x v="900"/>
    <x v="1"/>
    <x v="2"/>
    <x v="6"/>
    <x v="1"/>
    <x v="4000"/>
    <x v="2493"/>
    <s v="N/A"/>
    <x v="4"/>
    <x v="12"/>
    <x v="4347"/>
    <x v="0"/>
    <x v="1"/>
  </r>
  <r>
    <x v="4620"/>
    <x v="97"/>
    <x v="122"/>
    <x v="1"/>
    <x v="1"/>
    <x v="3"/>
    <x v="0"/>
    <x v="4001"/>
    <x v="262"/>
    <s v="N/A"/>
    <x v="1"/>
    <x v="1"/>
    <x v="2425"/>
    <x v="0"/>
    <x v="2"/>
  </r>
  <r>
    <x v="4621"/>
    <x v="191"/>
    <x v="668"/>
    <x v="1"/>
    <x v="2"/>
    <x v="4"/>
    <x v="3"/>
    <x v="4002"/>
    <x v="2252"/>
    <d v="2024-08-12T00:00:00"/>
    <x v="3"/>
    <x v="17"/>
    <x v="4348"/>
    <x v="0"/>
    <x v="3"/>
  </r>
  <r>
    <x v="4622"/>
    <x v="129"/>
    <x v="843"/>
    <x v="1"/>
    <x v="2"/>
    <x v="4"/>
    <x v="0"/>
    <x v="4003"/>
    <x v="32"/>
    <s v="N/A"/>
    <x v="0"/>
    <x v="10"/>
    <x v="3975"/>
    <x v="0"/>
    <x v="2"/>
  </r>
  <r>
    <x v="4623"/>
    <x v="172"/>
    <x v="860"/>
    <x v="0"/>
    <x v="5"/>
    <x v="8"/>
    <x v="1"/>
    <x v="2799"/>
    <x v="2215"/>
    <s v="N/A"/>
    <x v="0"/>
    <x v="13"/>
    <x v="4349"/>
    <x v="0"/>
    <x v="0"/>
  </r>
  <r>
    <x v="4624"/>
    <x v="510"/>
    <x v="215"/>
    <x v="0"/>
    <x v="3"/>
    <x v="22"/>
    <x v="0"/>
    <x v="1284"/>
    <x v="2339"/>
    <d v="2024-06-20T00:00:00"/>
    <x v="1"/>
    <x v="5"/>
    <x v="2761"/>
    <x v="0"/>
    <x v="0"/>
  </r>
  <r>
    <x v="4625"/>
    <x v="230"/>
    <x v="727"/>
    <x v="0"/>
    <x v="5"/>
    <x v="8"/>
    <x v="0"/>
    <x v="4004"/>
    <x v="2494"/>
    <s v="N/A"/>
    <x v="6"/>
    <x v="15"/>
    <x v="4350"/>
    <x v="0"/>
    <x v="0"/>
  </r>
  <r>
    <x v="4626"/>
    <x v="81"/>
    <x v="3"/>
    <x v="0"/>
    <x v="2"/>
    <x v="4"/>
    <x v="0"/>
    <x v="1712"/>
    <x v="810"/>
    <s v="N/A"/>
    <x v="3"/>
    <x v="7"/>
    <x v="4351"/>
    <x v="0"/>
    <x v="0"/>
  </r>
  <r>
    <x v="4627"/>
    <x v="53"/>
    <x v="31"/>
    <x v="0"/>
    <x v="2"/>
    <x v="4"/>
    <x v="1"/>
    <x v="281"/>
    <x v="2495"/>
    <d v="2021-08-06T00:00:00"/>
    <x v="4"/>
    <x v="12"/>
    <x v="4352"/>
    <x v="0"/>
    <x v="1"/>
  </r>
  <r>
    <x v="4628"/>
    <x v="333"/>
    <x v="826"/>
    <x v="1"/>
    <x v="2"/>
    <x v="4"/>
    <x v="2"/>
    <x v="4005"/>
    <x v="604"/>
    <s v="N/A"/>
    <x v="3"/>
    <x v="4"/>
    <x v="4353"/>
    <x v="0"/>
    <x v="2"/>
  </r>
  <r>
    <x v="4629"/>
    <x v="77"/>
    <x v="421"/>
    <x v="0"/>
    <x v="2"/>
    <x v="4"/>
    <x v="0"/>
    <x v="4006"/>
    <x v="2496"/>
    <s v="N/A"/>
    <x v="1"/>
    <x v="5"/>
    <x v="4354"/>
    <x v="0"/>
    <x v="0"/>
  </r>
  <r>
    <x v="4630"/>
    <x v="53"/>
    <x v="379"/>
    <x v="0"/>
    <x v="2"/>
    <x v="4"/>
    <x v="0"/>
    <x v="4007"/>
    <x v="2497"/>
    <s v="N/A"/>
    <x v="1"/>
    <x v="1"/>
    <x v="4355"/>
    <x v="0"/>
    <x v="0"/>
  </r>
  <r>
    <x v="4631"/>
    <x v="94"/>
    <x v="854"/>
    <x v="0"/>
    <x v="2"/>
    <x v="4"/>
    <x v="0"/>
    <x v="4008"/>
    <x v="1348"/>
    <s v="N/A"/>
    <x v="4"/>
    <x v="8"/>
    <x v="3613"/>
    <x v="0"/>
    <x v="0"/>
  </r>
  <r>
    <x v="4632"/>
    <x v="323"/>
    <x v="437"/>
    <x v="0"/>
    <x v="2"/>
    <x v="4"/>
    <x v="1"/>
    <x v="4009"/>
    <x v="308"/>
    <s v="N/A"/>
    <x v="1"/>
    <x v="1"/>
    <x v="4356"/>
    <x v="0"/>
    <x v="0"/>
  </r>
  <r>
    <x v="4633"/>
    <x v="48"/>
    <x v="180"/>
    <x v="1"/>
    <x v="2"/>
    <x v="6"/>
    <x v="0"/>
    <x v="1426"/>
    <x v="2498"/>
    <s v="N/A"/>
    <x v="6"/>
    <x v="19"/>
    <x v="4357"/>
    <x v="0"/>
    <x v="2"/>
  </r>
  <r>
    <x v="4634"/>
    <x v="262"/>
    <x v="295"/>
    <x v="0"/>
    <x v="1"/>
    <x v="3"/>
    <x v="1"/>
    <x v="4010"/>
    <x v="2499"/>
    <s v="N/A"/>
    <x v="1"/>
    <x v="1"/>
    <x v="4358"/>
    <x v="0"/>
    <x v="2"/>
  </r>
  <r>
    <x v="4635"/>
    <x v="184"/>
    <x v="45"/>
    <x v="0"/>
    <x v="5"/>
    <x v="8"/>
    <x v="0"/>
    <x v="578"/>
    <x v="2412"/>
    <s v="N/A"/>
    <x v="0"/>
    <x v="13"/>
    <x v="4359"/>
    <x v="0"/>
    <x v="0"/>
  </r>
  <r>
    <x v="4636"/>
    <x v="196"/>
    <x v="230"/>
    <x v="1"/>
    <x v="2"/>
    <x v="4"/>
    <x v="0"/>
    <x v="4011"/>
    <x v="2446"/>
    <s v="N/A"/>
    <x v="1"/>
    <x v="1"/>
    <x v="4360"/>
    <x v="0"/>
    <x v="2"/>
  </r>
  <r>
    <x v="4637"/>
    <x v="57"/>
    <x v="405"/>
    <x v="1"/>
    <x v="6"/>
    <x v="11"/>
    <x v="0"/>
    <x v="4012"/>
    <x v="714"/>
    <s v="N/A"/>
    <x v="1"/>
    <x v="2"/>
    <x v="4361"/>
    <x v="0"/>
    <x v="0"/>
  </r>
  <r>
    <x v="4638"/>
    <x v="6"/>
    <x v="551"/>
    <x v="1"/>
    <x v="2"/>
    <x v="9"/>
    <x v="0"/>
    <x v="4013"/>
    <x v="2500"/>
    <s v="N/A"/>
    <x v="1"/>
    <x v="5"/>
    <x v="4362"/>
    <x v="0"/>
    <x v="2"/>
  </r>
  <r>
    <x v="4639"/>
    <x v="52"/>
    <x v="718"/>
    <x v="1"/>
    <x v="7"/>
    <x v="15"/>
    <x v="3"/>
    <x v="4014"/>
    <x v="2501"/>
    <s v="N/A"/>
    <x v="3"/>
    <x v="17"/>
    <x v="4363"/>
    <x v="0"/>
    <x v="2"/>
  </r>
  <r>
    <x v="4640"/>
    <x v="244"/>
    <x v="460"/>
    <x v="1"/>
    <x v="2"/>
    <x v="4"/>
    <x v="0"/>
    <x v="2553"/>
    <x v="607"/>
    <s v="N/A"/>
    <x v="6"/>
    <x v="21"/>
    <x v="4364"/>
    <x v="0"/>
    <x v="0"/>
  </r>
  <r>
    <x v="4641"/>
    <x v="276"/>
    <x v="33"/>
    <x v="1"/>
    <x v="2"/>
    <x v="6"/>
    <x v="2"/>
    <x v="4015"/>
    <x v="2502"/>
    <s v="N/A"/>
    <x v="5"/>
    <x v="14"/>
    <x v="4365"/>
    <x v="0"/>
    <x v="2"/>
  </r>
  <r>
    <x v="4642"/>
    <x v="417"/>
    <x v="369"/>
    <x v="1"/>
    <x v="2"/>
    <x v="9"/>
    <x v="0"/>
    <x v="4016"/>
    <x v="77"/>
    <s v="N/A"/>
    <x v="6"/>
    <x v="15"/>
    <x v="4366"/>
    <x v="0"/>
    <x v="0"/>
  </r>
  <r>
    <x v="4643"/>
    <x v="54"/>
    <x v="296"/>
    <x v="1"/>
    <x v="1"/>
    <x v="1"/>
    <x v="2"/>
    <x v="4017"/>
    <x v="2503"/>
    <s v="N/A"/>
    <x v="6"/>
    <x v="21"/>
    <x v="4367"/>
    <x v="0"/>
    <x v="0"/>
  </r>
  <r>
    <x v="4644"/>
    <x v="42"/>
    <x v="62"/>
    <x v="1"/>
    <x v="2"/>
    <x v="4"/>
    <x v="0"/>
    <x v="3455"/>
    <x v="2252"/>
    <s v="N/A"/>
    <x v="0"/>
    <x v="13"/>
    <x v="4368"/>
    <x v="0"/>
    <x v="0"/>
  </r>
  <r>
    <x v="4645"/>
    <x v="38"/>
    <x v="835"/>
    <x v="1"/>
    <x v="2"/>
    <x v="4"/>
    <x v="0"/>
    <x v="4018"/>
    <x v="2237"/>
    <s v="N/A"/>
    <x v="3"/>
    <x v="7"/>
    <x v="4369"/>
    <x v="0"/>
    <x v="0"/>
  </r>
  <r>
    <x v="4646"/>
    <x v="37"/>
    <x v="45"/>
    <x v="1"/>
    <x v="2"/>
    <x v="4"/>
    <x v="2"/>
    <x v="4019"/>
    <x v="2282"/>
    <s v="N/A"/>
    <x v="0"/>
    <x v="23"/>
    <x v="4370"/>
    <x v="0"/>
    <x v="3"/>
  </r>
  <r>
    <x v="4647"/>
    <x v="175"/>
    <x v="223"/>
    <x v="1"/>
    <x v="2"/>
    <x v="4"/>
    <x v="1"/>
    <x v="4020"/>
    <x v="2504"/>
    <d v="2019-01-16T00:00:00"/>
    <x v="1"/>
    <x v="1"/>
    <x v="4371"/>
    <x v="0"/>
    <x v="1"/>
  </r>
  <r>
    <x v="4648"/>
    <x v="187"/>
    <x v="184"/>
    <x v="0"/>
    <x v="2"/>
    <x v="6"/>
    <x v="0"/>
    <x v="489"/>
    <x v="2132"/>
    <s v="N/A"/>
    <x v="6"/>
    <x v="15"/>
    <x v="4372"/>
    <x v="0"/>
    <x v="0"/>
  </r>
  <r>
    <x v="4649"/>
    <x v="50"/>
    <x v="139"/>
    <x v="1"/>
    <x v="2"/>
    <x v="9"/>
    <x v="1"/>
    <x v="4021"/>
    <x v="382"/>
    <s v="N/A"/>
    <x v="6"/>
    <x v="19"/>
    <x v="4373"/>
    <x v="0"/>
    <x v="0"/>
  </r>
  <r>
    <x v="4650"/>
    <x v="87"/>
    <x v="317"/>
    <x v="0"/>
    <x v="1"/>
    <x v="2"/>
    <x v="0"/>
    <x v="2725"/>
    <x v="1558"/>
    <s v="N/A"/>
    <x v="3"/>
    <x v="7"/>
    <x v="4374"/>
    <x v="0"/>
    <x v="0"/>
  </r>
  <r>
    <x v="4651"/>
    <x v="28"/>
    <x v="60"/>
    <x v="1"/>
    <x v="2"/>
    <x v="4"/>
    <x v="1"/>
    <x v="1384"/>
    <x v="156"/>
    <s v="N/A"/>
    <x v="0"/>
    <x v="10"/>
    <x v="4375"/>
    <x v="0"/>
    <x v="0"/>
  </r>
  <r>
    <x v="4652"/>
    <x v="574"/>
    <x v="694"/>
    <x v="1"/>
    <x v="2"/>
    <x v="9"/>
    <x v="0"/>
    <x v="4022"/>
    <x v="2505"/>
    <s v="N/A"/>
    <x v="1"/>
    <x v="2"/>
    <x v="4376"/>
    <x v="0"/>
    <x v="0"/>
  </r>
  <r>
    <x v="4653"/>
    <x v="57"/>
    <x v="135"/>
    <x v="0"/>
    <x v="2"/>
    <x v="6"/>
    <x v="2"/>
    <x v="4023"/>
    <x v="1965"/>
    <s v="N/A"/>
    <x v="6"/>
    <x v="21"/>
    <x v="2916"/>
    <x v="0"/>
    <x v="2"/>
  </r>
  <r>
    <x v="4654"/>
    <x v="71"/>
    <x v="20"/>
    <x v="1"/>
    <x v="2"/>
    <x v="9"/>
    <x v="0"/>
    <x v="4024"/>
    <x v="1744"/>
    <s v="N/A"/>
    <x v="1"/>
    <x v="1"/>
    <x v="4377"/>
    <x v="0"/>
    <x v="2"/>
  </r>
  <r>
    <x v="4655"/>
    <x v="100"/>
    <x v="101"/>
    <x v="1"/>
    <x v="2"/>
    <x v="4"/>
    <x v="0"/>
    <x v="2239"/>
    <x v="1839"/>
    <s v="N/A"/>
    <x v="3"/>
    <x v="4"/>
    <x v="4378"/>
    <x v="0"/>
    <x v="2"/>
  </r>
  <r>
    <x v="4656"/>
    <x v="493"/>
    <x v="689"/>
    <x v="0"/>
    <x v="2"/>
    <x v="4"/>
    <x v="0"/>
    <x v="4025"/>
    <x v="1462"/>
    <s v="N/A"/>
    <x v="1"/>
    <x v="2"/>
    <x v="4379"/>
    <x v="0"/>
    <x v="2"/>
  </r>
  <r>
    <x v="4657"/>
    <x v="221"/>
    <x v="42"/>
    <x v="1"/>
    <x v="2"/>
    <x v="4"/>
    <x v="0"/>
    <x v="4026"/>
    <x v="2506"/>
    <s v="N/A"/>
    <x v="0"/>
    <x v="10"/>
    <x v="4380"/>
    <x v="0"/>
    <x v="2"/>
  </r>
  <r>
    <x v="4658"/>
    <x v="412"/>
    <x v="525"/>
    <x v="1"/>
    <x v="1"/>
    <x v="3"/>
    <x v="2"/>
    <x v="4027"/>
    <x v="2507"/>
    <s v="N/A"/>
    <x v="6"/>
    <x v="15"/>
    <x v="4381"/>
    <x v="0"/>
    <x v="0"/>
  </r>
  <r>
    <x v="4659"/>
    <x v="238"/>
    <x v="17"/>
    <x v="1"/>
    <x v="2"/>
    <x v="4"/>
    <x v="0"/>
    <x v="4028"/>
    <x v="19"/>
    <s v="N/A"/>
    <x v="3"/>
    <x v="7"/>
    <x v="4382"/>
    <x v="0"/>
    <x v="2"/>
  </r>
  <r>
    <x v="4660"/>
    <x v="100"/>
    <x v="171"/>
    <x v="1"/>
    <x v="2"/>
    <x v="4"/>
    <x v="0"/>
    <x v="4029"/>
    <x v="666"/>
    <d v="2024-08-21T00:00:00"/>
    <x v="6"/>
    <x v="19"/>
    <x v="566"/>
    <x v="0"/>
    <x v="2"/>
  </r>
  <r>
    <x v="4661"/>
    <x v="262"/>
    <x v="371"/>
    <x v="1"/>
    <x v="1"/>
    <x v="1"/>
    <x v="0"/>
    <x v="4030"/>
    <x v="1025"/>
    <s v="N/A"/>
    <x v="0"/>
    <x v="13"/>
    <x v="4383"/>
    <x v="0"/>
    <x v="2"/>
  </r>
  <r>
    <x v="4662"/>
    <x v="32"/>
    <x v="270"/>
    <x v="0"/>
    <x v="2"/>
    <x v="4"/>
    <x v="1"/>
    <x v="4031"/>
    <x v="1441"/>
    <s v="N/A"/>
    <x v="4"/>
    <x v="8"/>
    <x v="4384"/>
    <x v="0"/>
    <x v="0"/>
  </r>
  <r>
    <x v="4663"/>
    <x v="35"/>
    <x v="323"/>
    <x v="0"/>
    <x v="5"/>
    <x v="21"/>
    <x v="0"/>
    <x v="4032"/>
    <x v="1991"/>
    <d v="2024-09-20T00:00:00"/>
    <x v="0"/>
    <x v="13"/>
    <x v="4385"/>
    <x v="0"/>
    <x v="3"/>
  </r>
  <r>
    <x v="4664"/>
    <x v="445"/>
    <x v="95"/>
    <x v="0"/>
    <x v="1"/>
    <x v="2"/>
    <x v="3"/>
    <x v="4033"/>
    <x v="1159"/>
    <s v="N/A"/>
    <x v="3"/>
    <x v="4"/>
    <x v="4386"/>
    <x v="0"/>
    <x v="2"/>
  </r>
  <r>
    <x v="4665"/>
    <x v="334"/>
    <x v="692"/>
    <x v="0"/>
    <x v="2"/>
    <x v="9"/>
    <x v="3"/>
    <x v="4034"/>
    <x v="1930"/>
    <s v="N/A"/>
    <x v="0"/>
    <x v="23"/>
    <x v="4387"/>
    <x v="0"/>
    <x v="0"/>
  </r>
  <r>
    <x v="4666"/>
    <x v="33"/>
    <x v="629"/>
    <x v="1"/>
    <x v="2"/>
    <x v="4"/>
    <x v="1"/>
    <x v="3627"/>
    <x v="38"/>
    <s v="N/A"/>
    <x v="0"/>
    <x v="10"/>
    <x v="4388"/>
    <x v="0"/>
    <x v="0"/>
  </r>
  <r>
    <x v="4667"/>
    <x v="329"/>
    <x v="264"/>
    <x v="0"/>
    <x v="2"/>
    <x v="4"/>
    <x v="1"/>
    <x v="4035"/>
    <x v="180"/>
    <s v="N/A"/>
    <x v="6"/>
    <x v="19"/>
    <x v="4389"/>
    <x v="0"/>
    <x v="1"/>
  </r>
  <r>
    <x v="4668"/>
    <x v="106"/>
    <x v="335"/>
    <x v="1"/>
    <x v="2"/>
    <x v="4"/>
    <x v="1"/>
    <x v="1499"/>
    <x v="1674"/>
    <s v="N/A"/>
    <x v="4"/>
    <x v="8"/>
    <x v="3511"/>
    <x v="0"/>
    <x v="1"/>
  </r>
  <r>
    <x v="4669"/>
    <x v="55"/>
    <x v="122"/>
    <x v="0"/>
    <x v="2"/>
    <x v="6"/>
    <x v="2"/>
    <x v="2497"/>
    <x v="2508"/>
    <s v="N/A"/>
    <x v="1"/>
    <x v="2"/>
    <x v="4390"/>
    <x v="0"/>
    <x v="2"/>
  </r>
  <r>
    <x v="4670"/>
    <x v="253"/>
    <x v="455"/>
    <x v="1"/>
    <x v="5"/>
    <x v="8"/>
    <x v="2"/>
    <x v="4036"/>
    <x v="752"/>
    <s v="N/A"/>
    <x v="1"/>
    <x v="2"/>
    <x v="4391"/>
    <x v="0"/>
    <x v="2"/>
  </r>
  <r>
    <x v="4671"/>
    <x v="109"/>
    <x v="468"/>
    <x v="0"/>
    <x v="2"/>
    <x v="4"/>
    <x v="0"/>
    <x v="3455"/>
    <x v="2509"/>
    <d v="2022-09-25T00:00:00"/>
    <x v="1"/>
    <x v="5"/>
    <x v="4392"/>
    <x v="0"/>
    <x v="2"/>
  </r>
  <r>
    <x v="4672"/>
    <x v="232"/>
    <x v="58"/>
    <x v="0"/>
    <x v="2"/>
    <x v="6"/>
    <x v="0"/>
    <x v="4037"/>
    <x v="1618"/>
    <s v="N/A"/>
    <x v="6"/>
    <x v="21"/>
    <x v="4393"/>
    <x v="0"/>
    <x v="0"/>
  </r>
  <r>
    <x v="4673"/>
    <x v="208"/>
    <x v="337"/>
    <x v="1"/>
    <x v="7"/>
    <x v="20"/>
    <x v="0"/>
    <x v="4038"/>
    <x v="2510"/>
    <s v="N/A"/>
    <x v="4"/>
    <x v="6"/>
    <x v="4394"/>
    <x v="0"/>
    <x v="0"/>
  </r>
  <r>
    <x v="4674"/>
    <x v="194"/>
    <x v="62"/>
    <x v="1"/>
    <x v="2"/>
    <x v="6"/>
    <x v="1"/>
    <x v="4039"/>
    <x v="1582"/>
    <s v="N/A"/>
    <x v="1"/>
    <x v="1"/>
    <x v="1495"/>
    <x v="0"/>
    <x v="0"/>
  </r>
  <r>
    <x v="4675"/>
    <x v="8"/>
    <x v="624"/>
    <x v="1"/>
    <x v="2"/>
    <x v="4"/>
    <x v="1"/>
    <x v="1728"/>
    <x v="2511"/>
    <s v="N/A"/>
    <x v="0"/>
    <x v="13"/>
    <x v="4110"/>
    <x v="0"/>
    <x v="1"/>
  </r>
  <r>
    <x v="4676"/>
    <x v="211"/>
    <x v="88"/>
    <x v="1"/>
    <x v="2"/>
    <x v="9"/>
    <x v="2"/>
    <x v="4040"/>
    <x v="2512"/>
    <s v="N/A"/>
    <x v="6"/>
    <x v="21"/>
    <x v="4395"/>
    <x v="0"/>
    <x v="0"/>
  </r>
  <r>
    <x v="4677"/>
    <x v="34"/>
    <x v="501"/>
    <x v="0"/>
    <x v="2"/>
    <x v="4"/>
    <x v="0"/>
    <x v="4041"/>
    <x v="2513"/>
    <s v="N/A"/>
    <x v="1"/>
    <x v="5"/>
    <x v="3370"/>
    <x v="0"/>
    <x v="2"/>
  </r>
  <r>
    <x v="4678"/>
    <x v="65"/>
    <x v="190"/>
    <x v="1"/>
    <x v="1"/>
    <x v="3"/>
    <x v="0"/>
    <x v="2401"/>
    <x v="251"/>
    <s v="N/A"/>
    <x v="1"/>
    <x v="5"/>
    <x v="4396"/>
    <x v="0"/>
    <x v="2"/>
  </r>
  <r>
    <x v="4679"/>
    <x v="117"/>
    <x v="689"/>
    <x v="0"/>
    <x v="2"/>
    <x v="9"/>
    <x v="1"/>
    <x v="4042"/>
    <x v="2514"/>
    <s v="N/A"/>
    <x v="0"/>
    <x v="13"/>
    <x v="3598"/>
    <x v="0"/>
    <x v="3"/>
  </r>
  <r>
    <x v="4680"/>
    <x v="48"/>
    <x v="723"/>
    <x v="0"/>
    <x v="2"/>
    <x v="4"/>
    <x v="0"/>
    <x v="4043"/>
    <x v="299"/>
    <s v="N/A"/>
    <x v="3"/>
    <x v="7"/>
    <x v="4397"/>
    <x v="0"/>
    <x v="2"/>
  </r>
  <r>
    <x v="4681"/>
    <x v="52"/>
    <x v="550"/>
    <x v="0"/>
    <x v="2"/>
    <x v="4"/>
    <x v="3"/>
    <x v="2332"/>
    <x v="2043"/>
    <s v="N/A"/>
    <x v="2"/>
    <x v="16"/>
    <x v="4398"/>
    <x v="0"/>
    <x v="3"/>
  </r>
  <r>
    <x v="4682"/>
    <x v="11"/>
    <x v="317"/>
    <x v="1"/>
    <x v="2"/>
    <x v="4"/>
    <x v="0"/>
    <x v="4044"/>
    <x v="1467"/>
    <s v="N/A"/>
    <x v="1"/>
    <x v="5"/>
    <x v="4399"/>
    <x v="0"/>
    <x v="2"/>
  </r>
  <r>
    <x v="4683"/>
    <x v="89"/>
    <x v="748"/>
    <x v="0"/>
    <x v="2"/>
    <x v="9"/>
    <x v="0"/>
    <x v="4045"/>
    <x v="2200"/>
    <s v="N/A"/>
    <x v="6"/>
    <x v="15"/>
    <x v="3535"/>
    <x v="0"/>
    <x v="0"/>
  </r>
  <r>
    <x v="4684"/>
    <x v="0"/>
    <x v="187"/>
    <x v="1"/>
    <x v="2"/>
    <x v="9"/>
    <x v="0"/>
    <x v="4046"/>
    <x v="431"/>
    <s v="N/A"/>
    <x v="3"/>
    <x v="4"/>
    <x v="4400"/>
    <x v="0"/>
    <x v="3"/>
  </r>
  <r>
    <x v="4685"/>
    <x v="186"/>
    <x v="293"/>
    <x v="1"/>
    <x v="2"/>
    <x v="9"/>
    <x v="0"/>
    <x v="3153"/>
    <x v="2515"/>
    <s v="N/A"/>
    <x v="5"/>
    <x v="14"/>
    <x v="4401"/>
    <x v="0"/>
    <x v="2"/>
  </r>
  <r>
    <x v="4686"/>
    <x v="53"/>
    <x v="127"/>
    <x v="1"/>
    <x v="2"/>
    <x v="6"/>
    <x v="0"/>
    <x v="4047"/>
    <x v="832"/>
    <s v="N/A"/>
    <x v="0"/>
    <x v="0"/>
    <x v="4402"/>
    <x v="0"/>
    <x v="2"/>
  </r>
  <r>
    <x v="4687"/>
    <x v="116"/>
    <x v="754"/>
    <x v="1"/>
    <x v="2"/>
    <x v="6"/>
    <x v="2"/>
    <x v="4048"/>
    <x v="430"/>
    <s v="N/A"/>
    <x v="6"/>
    <x v="15"/>
    <x v="4403"/>
    <x v="0"/>
    <x v="2"/>
  </r>
  <r>
    <x v="4688"/>
    <x v="89"/>
    <x v="334"/>
    <x v="1"/>
    <x v="7"/>
    <x v="16"/>
    <x v="0"/>
    <x v="4049"/>
    <x v="140"/>
    <s v="N/A"/>
    <x v="3"/>
    <x v="7"/>
    <x v="4404"/>
    <x v="0"/>
    <x v="2"/>
  </r>
  <r>
    <x v="4689"/>
    <x v="222"/>
    <x v="196"/>
    <x v="0"/>
    <x v="2"/>
    <x v="6"/>
    <x v="0"/>
    <x v="4050"/>
    <x v="971"/>
    <s v="N/A"/>
    <x v="6"/>
    <x v="15"/>
    <x v="4405"/>
    <x v="0"/>
    <x v="2"/>
  </r>
  <r>
    <x v="4690"/>
    <x v="8"/>
    <x v="397"/>
    <x v="0"/>
    <x v="7"/>
    <x v="15"/>
    <x v="0"/>
    <x v="1340"/>
    <x v="1410"/>
    <s v="N/A"/>
    <x v="3"/>
    <x v="7"/>
    <x v="4406"/>
    <x v="0"/>
    <x v="3"/>
  </r>
  <r>
    <x v="4691"/>
    <x v="18"/>
    <x v="57"/>
    <x v="0"/>
    <x v="2"/>
    <x v="4"/>
    <x v="0"/>
    <x v="2593"/>
    <x v="2247"/>
    <s v="N/A"/>
    <x v="0"/>
    <x v="13"/>
    <x v="3658"/>
    <x v="0"/>
    <x v="0"/>
  </r>
  <r>
    <x v="4692"/>
    <x v="175"/>
    <x v="300"/>
    <x v="0"/>
    <x v="2"/>
    <x v="4"/>
    <x v="2"/>
    <x v="4051"/>
    <x v="2516"/>
    <s v="N/A"/>
    <x v="1"/>
    <x v="2"/>
    <x v="4407"/>
    <x v="0"/>
    <x v="0"/>
  </r>
  <r>
    <x v="4693"/>
    <x v="144"/>
    <x v="244"/>
    <x v="1"/>
    <x v="2"/>
    <x v="4"/>
    <x v="1"/>
    <x v="2103"/>
    <x v="1177"/>
    <s v="N/A"/>
    <x v="0"/>
    <x v="13"/>
    <x v="4408"/>
    <x v="0"/>
    <x v="0"/>
  </r>
  <r>
    <x v="4694"/>
    <x v="252"/>
    <x v="627"/>
    <x v="1"/>
    <x v="2"/>
    <x v="4"/>
    <x v="0"/>
    <x v="2851"/>
    <x v="2517"/>
    <s v="N/A"/>
    <x v="0"/>
    <x v="10"/>
    <x v="4409"/>
    <x v="0"/>
    <x v="2"/>
  </r>
  <r>
    <x v="4695"/>
    <x v="37"/>
    <x v="372"/>
    <x v="1"/>
    <x v="2"/>
    <x v="6"/>
    <x v="0"/>
    <x v="4052"/>
    <x v="2518"/>
    <s v="N/A"/>
    <x v="1"/>
    <x v="5"/>
    <x v="4410"/>
    <x v="0"/>
    <x v="0"/>
  </r>
  <r>
    <x v="4696"/>
    <x v="55"/>
    <x v="36"/>
    <x v="1"/>
    <x v="7"/>
    <x v="16"/>
    <x v="1"/>
    <x v="826"/>
    <x v="1397"/>
    <s v="N/A"/>
    <x v="4"/>
    <x v="8"/>
    <x v="4411"/>
    <x v="0"/>
    <x v="2"/>
  </r>
  <r>
    <x v="4697"/>
    <x v="84"/>
    <x v="368"/>
    <x v="1"/>
    <x v="2"/>
    <x v="9"/>
    <x v="0"/>
    <x v="4053"/>
    <x v="2519"/>
    <s v="N/A"/>
    <x v="4"/>
    <x v="6"/>
    <x v="3148"/>
    <x v="0"/>
    <x v="0"/>
  </r>
  <r>
    <x v="4698"/>
    <x v="59"/>
    <x v="384"/>
    <x v="0"/>
    <x v="2"/>
    <x v="4"/>
    <x v="0"/>
    <x v="4054"/>
    <x v="475"/>
    <s v="N/A"/>
    <x v="0"/>
    <x v="0"/>
    <x v="4412"/>
    <x v="0"/>
    <x v="0"/>
  </r>
  <r>
    <x v="4699"/>
    <x v="67"/>
    <x v="277"/>
    <x v="1"/>
    <x v="6"/>
    <x v="11"/>
    <x v="1"/>
    <x v="1434"/>
    <x v="1586"/>
    <s v="N/A"/>
    <x v="0"/>
    <x v="10"/>
    <x v="1346"/>
    <x v="0"/>
    <x v="0"/>
  </r>
  <r>
    <x v="4700"/>
    <x v="42"/>
    <x v="62"/>
    <x v="1"/>
    <x v="2"/>
    <x v="9"/>
    <x v="2"/>
    <x v="4055"/>
    <x v="2520"/>
    <s v="N/A"/>
    <x v="1"/>
    <x v="2"/>
    <x v="4413"/>
    <x v="0"/>
    <x v="0"/>
  </r>
  <r>
    <x v="4701"/>
    <x v="35"/>
    <x v="73"/>
    <x v="0"/>
    <x v="6"/>
    <x v="14"/>
    <x v="1"/>
    <x v="4056"/>
    <x v="633"/>
    <s v="N/A"/>
    <x v="0"/>
    <x v="10"/>
    <x v="4414"/>
    <x v="0"/>
    <x v="2"/>
  </r>
  <r>
    <x v="4702"/>
    <x v="470"/>
    <x v="644"/>
    <x v="1"/>
    <x v="2"/>
    <x v="4"/>
    <x v="0"/>
    <x v="2369"/>
    <x v="975"/>
    <s v="N/A"/>
    <x v="1"/>
    <x v="5"/>
    <x v="4415"/>
    <x v="0"/>
    <x v="2"/>
  </r>
  <r>
    <x v="4703"/>
    <x v="27"/>
    <x v="762"/>
    <x v="0"/>
    <x v="2"/>
    <x v="4"/>
    <x v="1"/>
    <x v="4057"/>
    <x v="2278"/>
    <s v="N/A"/>
    <x v="1"/>
    <x v="1"/>
    <x v="4416"/>
    <x v="0"/>
    <x v="3"/>
  </r>
  <r>
    <x v="4704"/>
    <x v="14"/>
    <x v="337"/>
    <x v="1"/>
    <x v="2"/>
    <x v="9"/>
    <x v="0"/>
    <x v="4058"/>
    <x v="2521"/>
    <s v="N/A"/>
    <x v="6"/>
    <x v="15"/>
    <x v="4417"/>
    <x v="0"/>
    <x v="2"/>
  </r>
  <r>
    <x v="4705"/>
    <x v="74"/>
    <x v="10"/>
    <x v="0"/>
    <x v="5"/>
    <x v="8"/>
    <x v="2"/>
    <x v="2516"/>
    <x v="66"/>
    <d v="2023-08-22T00:00:00"/>
    <x v="3"/>
    <x v="17"/>
    <x v="4418"/>
    <x v="0"/>
    <x v="3"/>
  </r>
  <r>
    <x v="4706"/>
    <x v="537"/>
    <x v="287"/>
    <x v="1"/>
    <x v="2"/>
    <x v="4"/>
    <x v="0"/>
    <x v="4059"/>
    <x v="280"/>
    <d v="2023-10-26T00:00:00"/>
    <x v="1"/>
    <x v="5"/>
    <x v="4419"/>
    <x v="0"/>
    <x v="0"/>
  </r>
  <r>
    <x v="4707"/>
    <x v="406"/>
    <x v="467"/>
    <x v="0"/>
    <x v="4"/>
    <x v="10"/>
    <x v="0"/>
    <x v="4060"/>
    <x v="1101"/>
    <s v="N/A"/>
    <x v="3"/>
    <x v="7"/>
    <x v="4420"/>
    <x v="0"/>
    <x v="3"/>
  </r>
  <r>
    <x v="4708"/>
    <x v="89"/>
    <x v="135"/>
    <x v="0"/>
    <x v="1"/>
    <x v="1"/>
    <x v="0"/>
    <x v="4061"/>
    <x v="565"/>
    <s v="N/A"/>
    <x v="1"/>
    <x v="5"/>
    <x v="4421"/>
    <x v="0"/>
    <x v="2"/>
  </r>
  <r>
    <x v="4709"/>
    <x v="150"/>
    <x v="36"/>
    <x v="1"/>
    <x v="2"/>
    <x v="4"/>
    <x v="0"/>
    <x v="4062"/>
    <x v="2117"/>
    <s v="N/A"/>
    <x v="3"/>
    <x v="7"/>
    <x v="4422"/>
    <x v="0"/>
    <x v="2"/>
  </r>
  <r>
    <x v="4710"/>
    <x v="73"/>
    <x v="76"/>
    <x v="0"/>
    <x v="2"/>
    <x v="6"/>
    <x v="2"/>
    <x v="4063"/>
    <x v="1754"/>
    <s v="N/A"/>
    <x v="6"/>
    <x v="15"/>
    <x v="4423"/>
    <x v="0"/>
    <x v="2"/>
  </r>
  <r>
    <x v="4711"/>
    <x v="73"/>
    <x v="114"/>
    <x v="1"/>
    <x v="2"/>
    <x v="6"/>
    <x v="1"/>
    <x v="4064"/>
    <x v="1107"/>
    <s v="N/A"/>
    <x v="1"/>
    <x v="1"/>
    <x v="3167"/>
    <x v="0"/>
    <x v="2"/>
  </r>
  <r>
    <x v="4712"/>
    <x v="38"/>
    <x v="146"/>
    <x v="1"/>
    <x v="2"/>
    <x v="9"/>
    <x v="0"/>
    <x v="4065"/>
    <x v="1971"/>
    <s v="N/A"/>
    <x v="3"/>
    <x v="7"/>
    <x v="4424"/>
    <x v="0"/>
    <x v="0"/>
  </r>
  <r>
    <x v="4713"/>
    <x v="107"/>
    <x v="614"/>
    <x v="1"/>
    <x v="7"/>
    <x v="16"/>
    <x v="2"/>
    <x v="4066"/>
    <x v="1377"/>
    <s v="N/A"/>
    <x v="1"/>
    <x v="18"/>
    <x v="4425"/>
    <x v="0"/>
    <x v="3"/>
  </r>
  <r>
    <x v="4714"/>
    <x v="73"/>
    <x v="14"/>
    <x v="0"/>
    <x v="5"/>
    <x v="21"/>
    <x v="0"/>
    <x v="2307"/>
    <x v="831"/>
    <s v="N/A"/>
    <x v="6"/>
    <x v="19"/>
    <x v="3008"/>
    <x v="0"/>
    <x v="2"/>
  </r>
  <r>
    <x v="4715"/>
    <x v="24"/>
    <x v="310"/>
    <x v="0"/>
    <x v="2"/>
    <x v="4"/>
    <x v="0"/>
    <x v="4067"/>
    <x v="1960"/>
    <s v="N/A"/>
    <x v="6"/>
    <x v="15"/>
    <x v="4426"/>
    <x v="0"/>
    <x v="0"/>
  </r>
  <r>
    <x v="4716"/>
    <x v="346"/>
    <x v="696"/>
    <x v="1"/>
    <x v="2"/>
    <x v="4"/>
    <x v="0"/>
    <x v="4068"/>
    <x v="1252"/>
    <d v="2018-06-17T00:00:00"/>
    <x v="2"/>
    <x v="3"/>
    <x v="2214"/>
    <x v="0"/>
    <x v="2"/>
  </r>
  <r>
    <x v="4717"/>
    <x v="73"/>
    <x v="541"/>
    <x v="1"/>
    <x v="1"/>
    <x v="3"/>
    <x v="0"/>
    <x v="4069"/>
    <x v="2522"/>
    <d v="2024-09-01T00:00:00"/>
    <x v="3"/>
    <x v="4"/>
    <x v="4427"/>
    <x v="0"/>
    <x v="0"/>
  </r>
  <r>
    <x v="4718"/>
    <x v="231"/>
    <x v="295"/>
    <x v="0"/>
    <x v="2"/>
    <x v="6"/>
    <x v="0"/>
    <x v="4070"/>
    <x v="2523"/>
    <s v="N/A"/>
    <x v="1"/>
    <x v="5"/>
    <x v="4428"/>
    <x v="0"/>
    <x v="0"/>
  </r>
  <r>
    <x v="4719"/>
    <x v="21"/>
    <x v="512"/>
    <x v="0"/>
    <x v="2"/>
    <x v="6"/>
    <x v="2"/>
    <x v="3297"/>
    <x v="2524"/>
    <s v="N/A"/>
    <x v="3"/>
    <x v="17"/>
    <x v="4429"/>
    <x v="0"/>
    <x v="3"/>
  </r>
  <r>
    <x v="4720"/>
    <x v="64"/>
    <x v="247"/>
    <x v="1"/>
    <x v="2"/>
    <x v="9"/>
    <x v="1"/>
    <x v="4071"/>
    <x v="2525"/>
    <s v="N/A"/>
    <x v="1"/>
    <x v="1"/>
    <x v="1284"/>
    <x v="0"/>
    <x v="2"/>
  </r>
  <r>
    <x v="4721"/>
    <x v="275"/>
    <x v="149"/>
    <x v="1"/>
    <x v="2"/>
    <x v="9"/>
    <x v="1"/>
    <x v="4072"/>
    <x v="1161"/>
    <s v="N/A"/>
    <x v="0"/>
    <x v="10"/>
    <x v="4430"/>
    <x v="0"/>
    <x v="1"/>
  </r>
  <r>
    <x v="4722"/>
    <x v="457"/>
    <x v="638"/>
    <x v="0"/>
    <x v="2"/>
    <x v="6"/>
    <x v="1"/>
    <x v="4073"/>
    <x v="2323"/>
    <s v="N/A"/>
    <x v="1"/>
    <x v="1"/>
    <x v="4431"/>
    <x v="0"/>
    <x v="0"/>
  </r>
  <r>
    <x v="4723"/>
    <x v="496"/>
    <x v="216"/>
    <x v="0"/>
    <x v="7"/>
    <x v="16"/>
    <x v="2"/>
    <x v="4074"/>
    <x v="2526"/>
    <s v="N/A"/>
    <x v="3"/>
    <x v="25"/>
    <x v="4432"/>
    <x v="0"/>
    <x v="0"/>
  </r>
  <r>
    <x v="4724"/>
    <x v="307"/>
    <x v="890"/>
    <x v="1"/>
    <x v="2"/>
    <x v="4"/>
    <x v="0"/>
    <x v="2888"/>
    <x v="5"/>
    <d v="2020-09-19T00:00:00"/>
    <x v="3"/>
    <x v="7"/>
    <x v="4433"/>
    <x v="0"/>
    <x v="2"/>
  </r>
  <r>
    <x v="4725"/>
    <x v="119"/>
    <x v="230"/>
    <x v="1"/>
    <x v="2"/>
    <x v="4"/>
    <x v="0"/>
    <x v="4075"/>
    <x v="1756"/>
    <s v="N/A"/>
    <x v="0"/>
    <x v="10"/>
    <x v="4434"/>
    <x v="0"/>
    <x v="2"/>
  </r>
  <r>
    <x v="4726"/>
    <x v="97"/>
    <x v="586"/>
    <x v="1"/>
    <x v="4"/>
    <x v="17"/>
    <x v="2"/>
    <x v="4076"/>
    <x v="2527"/>
    <s v="N/A"/>
    <x v="6"/>
    <x v="21"/>
    <x v="4435"/>
    <x v="0"/>
    <x v="3"/>
  </r>
  <r>
    <x v="4727"/>
    <x v="50"/>
    <x v="135"/>
    <x v="0"/>
    <x v="2"/>
    <x v="9"/>
    <x v="1"/>
    <x v="2424"/>
    <x v="840"/>
    <s v="N/A"/>
    <x v="1"/>
    <x v="1"/>
    <x v="4436"/>
    <x v="0"/>
    <x v="2"/>
  </r>
  <r>
    <x v="4728"/>
    <x v="184"/>
    <x v="10"/>
    <x v="1"/>
    <x v="1"/>
    <x v="1"/>
    <x v="3"/>
    <x v="4077"/>
    <x v="2037"/>
    <s v="N/A"/>
    <x v="3"/>
    <x v="4"/>
    <x v="4437"/>
    <x v="0"/>
    <x v="3"/>
  </r>
  <r>
    <x v="4729"/>
    <x v="6"/>
    <x v="161"/>
    <x v="0"/>
    <x v="2"/>
    <x v="9"/>
    <x v="2"/>
    <x v="4078"/>
    <x v="1525"/>
    <s v="N/A"/>
    <x v="6"/>
    <x v="15"/>
    <x v="4438"/>
    <x v="0"/>
    <x v="3"/>
  </r>
  <r>
    <x v="4730"/>
    <x v="97"/>
    <x v="785"/>
    <x v="0"/>
    <x v="2"/>
    <x v="9"/>
    <x v="0"/>
    <x v="4079"/>
    <x v="982"/>
    <s v="N/A"/>
    <x v="1"/>
    <x v="1"/>
    <x v="1495"/>
    <x v="0"/>
    <x v="2"/>
  </r>
  <r>
    <x v="4731"/>
    <x v="0"/>
    <x v="431"/>
    <x v="1"/>
    <x v="2"/>
    <x v="4"/>
    <x v="0"/>
    <x v="4080"/>
    <x v="2253"/>
    <d v="2022-03-04T00:00:00"/>
    <x v="6"/>
    <x v="15"/>
    <x v="4439"/>
    <x v="0"/>
    <x v="0"/>
  </r>
  <r>
    <x v="4732"/>
    <x v="100"/>
    <x v="26"/>
    <x v="0"/>
    <x v="2"/>
    <x v="9"/>
    <x v="0"/>
    <x v="4081"/>
    <x v="324"/>
    <s v="N/A"/>
    <x v="0"/>
    <x v="13"/>
    <x v="4440"/>
    <x v="0"/>
    <x v="3"/>
  </r>
  <r>
    <x v="4733"/>
    <x v="406"/>
    <x v="19"/>
    <x v="1"/>
    <x v="2"/>
    <x v="9"/>
    <x v="2"/>
    <x v="4082"/>
    <x v="257"/>
    <s v="N/A"/>
    <x v="0"/>
    <x v="23"/>
    <x v="4441"/>
    <x v="0"/>
    <x v="3"/>
  </r>
  <r>
    <x v="4734"/>
    <x v="107"/>
    <x v="729"/>
    <x v="1"/>
    <x v="2"/>
    <x v="9"/>
    <x v="0"/>
    <x v="4052"/>
    <x v="2108"/>
    <s v="N/A"/>
    <x v="1"/>
    <x v="18"/>
    <x v="4442"/>
    <x v="0"/>
    <x v="3"/>
  </r>
  <r>
    <x v="4735"/>
    <x v="170"/>
    <x v="36"/>
    <x v="0"/>
    <x v="6"/>
    <x v="14"/>
    <x v="0"/>
    <x v="2251"/>
    <x v="2528"/>
    <d v="2021-01-21T00:00:00"/>
    <x v="6"/>
    <x v="15"/>
    <x v="4443"/>
    <x v="0"/>
    <x v="2"/>
  </r>
  <r>
    <x v="4736"/>
    <x v="213"/>
    <x v="779"/>
    <x v="1"/>
    <x v="2"/>
    <x v="6"/>
    <x v="0"/>
    <x v="4083"/>
    <x v="1146"/>
    <s v="N/A"/>
    <x v="3"/>
    <x v="7"/>
    <x v="2260"/>
    <x v="0"/>
    <x v="1"/>
  </r>
  <r>
    <x v="4737"/>
    <x v="411"/>
    <x v="42"/>
    <x v="1"/>
    <x v="2"/>
    <x v="4"/>
    <x v="1"/>
    <x v="4084"/>
    <x v="690"/>
    <s v="N/A"/>
    <x v="4"/>
    <x v="8"/>
    <x v="4444"/>
    <x v="0"/>
    <x v="0"/>
  </r>
  <r>
    <x v="4738"/>
    <x v="314"/>
    <x v="10"/>
    <x v="0"/>
    <x v="1"/>
    <x v="2"/>
    <x v="0"/>
    <x v="4085"/>
    <x v="313"/>
    <s v="N/A"/>
    <x v="3"/>
    <x v="7"/>
    <x v="4445"/>
    <x v="0"/>
    <x v="2"/>
  </r>
  <r>
    <x v="4739"/>
    <x v="550"/>
    <x v="759"/>
    <x v="0"/>
    <x v="2"/>
    <x v="6"/>
    <x v="0"/>
    <x v="951"/>
    <x v="839"/>
    <s v="N/A"/>
    <x v="1"/>
    <x v="1"/>
    <x v="4446"/>
    <x v="0"/>
    <x v="0"/>
  </r>
  <r>
    <x v="4740"/>
    <x v="404"/>
    <x v="551"/>
    <x v="1"/>
    <x v="7"/>
    <x v="15"/>
    <x v="0"/>
    <x v="454"/>
    <x v="2529"/>
    <s v="N/A"/>
    <x v="1"/>
    <x v="5"/>
    <x v="2226"/>
    <x v="0"/>
    <x v="3"/>
  </r>
  <r>
    <x v="4741"/>
    <x v="183"/>
    <x v="505"/>
    <x v="0"/>
    <x v="2"/>
    <x v="9"/>
    <x v="0"/>
    <x v="4086"/>
    <x v="4"/>
    <s v="N/A"/>
    <x v="3"/>
    <x v="7"/>
    <x v="4447"/>
    <x v="0"/>
    <x v="2"/>
  </r>
  <r>
    <x v="4742"/>
    <x v="57"/>
    <x v="834"/>
    <x v="1"/>
    <x v="1"/>
    <x v="1"/>
    <x v="0"/>
    <x v="4087"/>
    <x v="2530"/>
    <d v="2023-11-03T00:00:00"/>
    <x v="6"/>
    <x v="19"/>
    <x v="4448"/>
    <x v="0"/>
    <x v="0"/>
  </r>
  <r>
    <x v="4743"/>
    <x v="56"/>
    <x v="379"/>
    <x v="1"/>
    <x v="1"/>
    <x v="2"/>
    <x v="0"/>
    <x v="4088"/>
    <x v="2531"/>
    <s v="N/A"/>
    <x v="3"/>
    <x v="7"/>
    <x v="4449"/>
    <x v="0"/>
    <x v="3"/>
  </r>
  <r>
    <x v="4744"/>
    <x v="43"/>
    <x v="93"/>
    <x v="0"/>
    <x v="2"/>
    <x v="4"/>
    <x v="0"/>
    <x v="4089"/>
    <x v="483"/>
    <d v="2018-02-22T00:00:00"/>
    <x v="3"/>
    <x v="17"/>
    <x v="4242"/>
    <x v="0"/>
    <x v="0"/>
  </r>
  <r>
    <x v="4745"/>
    <x v="69"/>
    <x v="352"/>
    <x v="1"/>
    <x v="2"/>
    <x v="4"/>
    <x v="3"/>
    <x v="4090"/>
    <x v="846"/>
    <s v="N/A"/>
    <x v="3"/>
    <x v="4"/>
    <x v="4450"/>
    <x v="0"/>
    <x v="0"/>
  </r>
  <r>
    <x v="4746"/>
    <x v="42"/>
    <x v="95"/>
    <x v="0"/>
    <x v="3"/>
    <x v="5"/>
    <x v="1"/>
    <x v="4091"/>
    <x v="138"/>
    <s v="N/A"/>
    <x v="6"/>
    <x v="19"/>
    <x v="4451"/>
    <x v="0"/>
    <x v="3"/>
  </r>
  <r>
    <x v="4747"/>
    <x v="0"/>
    <x v="807"/>
    <x v="1"/>
    <x v="2"/>
    <x v="6"/>
    <x v="1"/>
    <x v="4092"/>
    <x v="2059"/>
    <s v="N/A"/>
    <x v="1"/>
    <x v="1"/>
    <x v="4452"/>
    <x v="0"/>
    <x v="0"/>
  </r>
  <r>
    <x v="4748"/>
    <x v="57"/>
    <x v="31"/>
    <x v="1"/>
    <x v="4"/>
    <x v="17"/>
    <x v="0"/>
    <x v="4093"/>
    <x v="2300"/>
    <s v="N/A"/>
    <x v="3"/>
    <x v="7"/>
    <x v="4453"/>
    <x v="0"/>
    <x v="0"/>
  </r>
  <r>
    <x v="4749"/>
    <x v="202"/>
    <x v="754"/>
    <x v="0"/>
    <x v="2"/>
    <x v="4"/>
    <x v="0"/>
    <x v="4094"/>
    <x v="2532"/>
    <s v="N/A"/>
    <x v="4"/>
    <x v="6"/>
    <x v="4454"/>
    <x v="0"/>
    <x v="2"/>
  </r>
  <r>
    <x v="4750"/>
    <x v="74"/>
    <x v="95"/>
    <x v="1"/>
    <x v="2"/>
    <x v="6"/>
    <x v="0"/>
    <x v="4095"/>
    <x v="481"/>
    <s v="N/A"/>
    <x v="1"/>
    <x v="2"/>
    <x v="4455"/>
    <x v="0"/>
    <x v="2"/>
  </r>
  <r>
    <x v="4751"/>
    <x v="15"/>
    <x v="257"/>
    <x v="0"/>
    <x v="2"/>
    <x v="9"/>
    <x v="1"/>
    <x v="2908"/>
    <x v="607"/>
    <s v="N/A"/>
    <x v="1"/>
    <x v="1"/>
    <x v="4456"/>
    <x v="0"/>
    <x v="0"/>
  </r>
  <r>
    <x v="4752"/>
    <x v="135"/>
    <x v="277"/>
    <x v="1"/>
    <x v="2"/>
    <x v="9"/>
    <x v="0"/>
    <x v="4096"/>
    <x v="711"/>
    <s v="N/A"/>
    <x v="0"/>
    <x v="0"/>
    <x v="4457"/>
    <x v="0"/>
    <x v="0"/>
  </r>
  <r>
    <x v="4753"/>
    <x v="44"/>
    <x v="31"/>
    <x v="1"/>
    <x v="2"/>
    <x v="6"/>
    <x v="0"/>
    <x v="1462"/>
    <x v="1844"/>
    <s v="N/A"/>
    <x v="6"/>
    <x v="21"/>
    <x v="4458"/>
    <x v="0"/>
    <x v="0"/>
  </r>
  <r>
    <x v="4754"/>
    <x v="57"/>
    <x v="188"/>
    <x v="0"/>
    <x v="5"/>
    <x v="21"/>
    <x v="0"/>
    <x v="811"/>
    <x v="2348"/>
    <s v="N/A"/>
    <x v="1"/>
    <x v="1"/>
    <x v="4459"/>
    <x v="0"/>
    <x v="0"/>
  </r>
  <r>
    <x v="4755"/>
    <x v="126"/>
    <x v="165"/>
    <x v="1"/>
    <x v="7"/>
    <x v="16"/>
    <x v="1"/>
    <x v="2808"/>
    <x v="2533"/>
    <s v="N/A"/>
    <x v="0"/>
    <x v="10"/>
    <x v="4460"/>
    <x v="0"/>
    <x v="0"/>
  </r>
  <r>
    <x v="4756"/>
    <x v="524"/>
    <x v="235"/>
    <x v="0"/>
    <x v="2"/>
    <x v="9"/>
    <x v="0"/>
    <x v="4034"/>
    <x v="2534"/>
    <s v="N/A"/>
    <x v="3"/>
    <x v="7"/>
    <x v="4461"/>
    <x v="0"/>
    <x v="0"/>
  </r>
  <r>
    <x v="4757"/>
    <x v="540"/>
    <x v="471"/>
    <x v="1"/>
    <x v="1"/>
    <x v="2"/>
    <x v="0"/>
    <x v="4097"/>
    <x v="1160"/>
    <s v="N/A"/>
    <x v="1"/>
    <x v="5"/>
    <x v="4462"/>
    <x v="0"/>
    <x v="3"/>
  </r>
  <r>
    <x v="4758"/>
    <x v="342"/>
    <x v="567"/>
    <x v="1"/>
    <x v="2"/>
    <x v="6"/>
    <x v="1"/>
    <x v="4098"/>
    <x v="2064"/>
    <s v="N/A"/>
    <x v="4"/>
    <x v="8"/>
    <x v="4463"/>
    <x v="0"/>
    <x v="1"/>
  </r>
  <r>
    <x v="4759"/>
    <x v="312"/>
    <x v="36"/>
    <x v="1"/>
    <x v="2"/>
    <x v="4"/>
    <x v="0"/>
    <x v="4099"/>
    <x v="934"/>
    <s v="N/A"/>
    <x v="2"/>
    <x v="3"/>
    <x v="4464"/>
    <x v="0"/>
    <x v="0"/>
  </r>
  <r>
    <x v="4760"/>
    <x v="117"/>
    <x v="105"/>
    <x v="1"/>
    <x v="2"/>
    <x v="6"/>
    <x v="0"/>
    <x v="4100"/>
    <x v="1320"/>
    <s v="N/A"/>
    <x v="1"/>
    <x v="5"/>
    <x v="2150"/>
    <x v="0"/>
    <x v="2"/>
  </r>
  <r>
    <x v="4761"/>
    <x v="575"/>
    <x v="125"/>
    <x v="1"/>
    <x v="1"/>
    <x v="2"/>
    <x v="1"/>
    <x v="614"/>
    <x v="1797"/>
    <s v="N/A"/>
    <x v="0"/>
    <x v="13"/>
    <x v="4465"/>
    <x v="0"/>
    <x v="0"/>
  </r>
  <r>
    <x v="4762"/>
    <x v="35"/>
    <x v="586"/>
    <x v="0"/>
    <x v="2"/>
    <x v="9"/>
    <x v="1"/>
    <x v="2133"/>
    <x v="1938"/>
    <s v="N/A"/>
    <x v="1"/>
    <x v="1"/>
    <x v="4466"/>
    <x v="0"/>
    <x v="2"/>
  </r>
  <r>
    <x v="4763"/>
    <x v="117"/>
    <x v="148"/>
    <x v="1"/>
    <x v="2"/>
    <x v="6"/>
    <x v="0"/>
    <x v="2219"/>
    <x v="1220"/>
    <s v="N/A"/>
    <x v="1"/>
    <x v="1"/>
    <x v="678"/>
    <x v="0"/>
    <x v="0"/>
  </r>
  <r>
    <x v="4764"/>
    <x v="95"/>
    <x v="26"/>
    <x v="1"/>
    <x v="2"/>
    <x v="4"/>
    <x v="0"/>
    <x v="197"/>
    <x v="2535"/>
    <s v="N/A"/>
    <x v="6"/>
    <x v="15"/>
    <x v="4467"/>
    <x v="0"/>
    <x v="2"/>
  </r>
  <r>
    <x v="4765"/>
    <x v="240"/>
    <x v="256"/>
    <x v="0"/>
    <x v="2"/>
    <x v="4"/>
    <x v="1"/>
    <x v="4101"/>
    <x v="554"/>
    <s v="N/A"/>
    <x v="4"/>
    <x v="12"/>
    <x v="4468"/>
    <x v="0"/>
    <x v="0"/>
  </r>
  <r>
    <x v="4766"/>
    <x v="318"/>
    <x v="390"/>
    <x v="0"/>
    <x v="4"/>
    <x v="10"/>
    <x v="0"/>
    <x v="4102"/>
    <x v="859"/>
    <s v="N/A"/>
    <x v="0"/>
    <x v="13"/>
    <x v="4469"/>
    <x v="0"/>
    <x v="2"/>
  </r>
  <r>
    <x v="4767"/>
    <x v="133"/>
    <x v="307"/>
    <x v="1"/>
    <x v="2"/>
    <x v="6"/>
    <x v="1"/>
    <x v="2443"/>
    <x v="2133"/>
    <s v="N/A"/>
    <x v="4"/>
    <x v="12"/>
    <x v="4470"/>
    <x v="0"/>
    <x v="3"/>
  </r>
  <r>
    <x v="4768"/>
    <x v="223"/>
    <x v="248"/>
    <x v="1"/>
    <x v="2"/>
    <x v="4"/>
    <x v="0"/>
    <x v="4103"/>
    <x v="1495"/>
    <s v="N/A"/>
    <x v="1"/>
    <x v="5"/>
    <x v="4471"/>
    <x v="0"/>
    <x v="0"/>
  </r>
  <r>
    <x v="4769"/>
    <x v="38"/>
    <x v="218"/>
    <x v="1"/>
    <x v="2"/>
    <x v="9"/>
    <x v="1"/>
    <x v="4104"/>
    <x v="2536"/>
    <s v="N/A"/>
    <x v="1"/>
    <x v="1"/>
    <x v="4472"/>
    <x v="0"/>
    <x v="2"/>
  </r>
  <r>
    <x v="4770"/>
    <x v="6"/>
    <x v="333"/>
    <x v="1"/>
    <x v="2"/>
    <x v="6"/>
    <x v="1"/>
    <x v="3094"/>
    <x v="2354"/>
    <s v="N/A"/>
    <x v="0"/>
    <x v="13"/>
    <x v="4473"/>
    <x v="0"/>
    <x v="0"/>
  </r>
  <r>
    <x v="4771"/>
    <x v="26"/>
    <x v="62"/>
    <x v="1"/>
    <x v="2"/>
    <x v="4"/>
    <x v="2"/>
    <x v="4105"/>
    <x v="926"/>
    <s v="N/A"/>
    <x v="2"/>
    <x v="16"/>
    <x v="4474"/>
    <x v="0"/>
    <x v="3"/>
  </r>
  <r>
    <x v="4772"/>
    <x v="112"/>
    <x v="457"/>
    <x v="1"/>
    <x v="5"/>
    <x v="8"/>
    <x v="2"/>
    <x v="4106"/>
    <x v="1454"/>
    <s v="N/A"/>
    <x v="1"/>
    <x v="2"/>
    <x v="4475"/>
    <x v="0"/>
    <x v="3"/>
  </r>
  <r>
    <x v="4773"/>
    <x v="57"/>
    <x v="400"/>
    <x v="0"/>
    <x v="1"/>
    <x v="2"/>
    <x v="0"/>
    <x v="3505"/>
    <x v="60"/>
    <s v="N/A"/>
    <x v="1"/>
    <x v="1"/>
    <x v="4476"/>
    <x v="0"/>
    <x v="2"/>
  </r>
  <r>
    <x v="4774"/>
    <x v="2"/>
    <x v="904"/>
    <x v="1"/>
    <x v="2"/>
    <x v="6"/>
    <x v="3"/>
    <x v="650"/>
    <x v="921"/>
    <s v="N/A"/>
    <x v="3"/>
    <x v="17"/>
    <x v="4477"/>
    <x v="0"/>
    <x v="3"/>
  </r>
  <r>
    <x v="4775"/>
    <x v="133"/>
    <x v="677"/>
    <x v="0"/>
    <x v="6"/>
    <x v="11"/>
    <x v="0"/>
    <x v="4107"/>
    <x v="1416"/>
    <s v="N/A"/>
    <x v="1"/>
    <x v="5"/>
    <x v="4478"/>
    <x v="0"/>
    <x v="1"/>
  </r>
  <r>
    <x v="4776"/>
    <x v="207"/>
    <x v="45"/>
    <x v="0"/>
    <x v="7"/>
    <x v="20"/>
    <x v="0"/>
    <x v="4108"/>
    <x v="444"/>
    <s v="N/A"/>
    <x v="4"/>
    <x v="12"/>
    <x v="4479"/>
    <x v="0"/>
    <x v="0"/>
  </r>
  <r>
    <x v="4777"/>
    <x v="125"/>
    <x v="244"/>
    <x v="1"/>
    <x v="2"/>
    <x v="6"/>
    <x v="0"/>
    <x v="4109"/>
    <x v="489"/>
    <s v="N/A"/>
    <x v="3"/>
    <x v="7"/>
    <x v="4480"/>
    <x v="0"/>
    <x v="2"/>
  </r>
  <r>
    <x v="4778"/>
    <x v="223"/>
    <x v="905"/>
    <x v="0"/>
    <x v="3"/>
    <x v="5"/>
    <x v="0"/>
    <x v="1300"/>
    <x v="906"/>
    <s v="N/A"/>
    <x v="1"/>
    <x v="5"/>
    <x v="4481"/>
    <x v="0"/>
    <x v="0"/>
  </r>
  <r>
    <x v="4779"/>
    <x v="222"/>
    <x v="854"/>
    <x v="1"/>
    <x v="2"/>
    <x v="6"/>
    <x v="0"/>
    <x v="4110"/>
    <x v="93"/>
    <s v="N/A"/>
    <x v="3"/>
    <x v="7"/>
    <x v="4482"/>
    <x v="0"/>
    <x v="0"/>
  </r>
  <r>
    <x v="4780"/>
    <x v="265"/>
    <x v="805"/>
    <x v="1"/>
    <x v="2"/>
    <x v="6"/>
    <x v="0"/>
    <x v="4111"/>
    <x v="2215"/>
    <s v="N/A"/>
    <x v="1"/>
    <x v="1"/>
    <x v="4483"/>
    <x v="0"/>
    <x v="3"/>
  </r>
  <r>
    <x v="4781"/>
    <x v="149"/>
    <x v="370"/>
    <x v="0"/>
    <x v="2"/>
    <x v="6"/>
    <x v="2"/>
    <x v="4112"/>
    <x v="156"/>
    <s v="N/A"/>
    <x v="1"/>
    <x v="2"/>
    <x v="4484"/>
    <x v="0"/>
    <x v="2"/>
  </r>
  <r>
    <x v="4782"/>
    <x v="2"/>
    <x v="357"/>
    <x v="0"/>
    <x v="2"/>
    <x v="9"/>
    <x v="1"/>
    <x v="4113"/>
    <x v="1181"/>
    <s v="N/A"/>
    <x v="1"/>
    <x v="1"/>
    <x v="1429"/>
    <x v="0"/>
    <x v="1"/>
  </r>
  <r>
    <x v="4783"/>
    <x v="38"/>
    <x v="17"/>
    <x v="1"/>
    <x v="2"/>
    <x v="4"/>
    <x v="3"/>
    <x v="4114"/>
    <x v="929"/>
    <s v="N/A"/>
    <x v="3"/>
    <x v="4"/>
    <x v="4485"/>
    <x v="0"/>
    <x v="2"/>
  </r>
  <r>
    <x v="4784"/>
    <x v="45"/>
    <x v="154"/>
    <x v="0"/>
    <x v="2"/>
    <x v="4"/>
    <x v="0"/>
    <x v="4115"/>
    <x v="2537"/>
    <s v="N/A"/>
    <x v="4"/>
    <x v="8"/>
    <x v="4486"/>
    <x v="0"/>
    <x v="2"/>
  </r>
  <r>
    <x v="4785"/>
    <x v="209"/>
    <x v="394"/>
    <x v="1"/>
    <x v="2"/>
    <x v="9"/>
    <x v="1"/>
    <x v="4116"/>
    <x v="2526"/>
    <s v="N/A"/>
    <x v="6"/>
    <x v="19"/>
    <x v="4487"/>
    <x v="0"/>
    <x v="2"/>
  </r>
  <r>
    <x v="4786"/>
    <x v="327"/>
    <x v="189"/>
    <x v="1"/>
    <x v="2"/>
    <x v="4"/>
    <x v="1"/>
    <x v="620"/>
    <x v="590"/>
    <s v="N/A"/>
    <x v="6"/>
    <x v="19"/>
    <x v="4488"/>
    <x v="0"/>
    <x v="3"/>
  </r>
  <r>
    <x v="4787"/>
    <x v="117"/>
    <x v="87"/>
    <x v="1"/>
    <x v="2"/>
    <x v="4"/>
    <x v="2"/>
    <x v="4117"/>
    <x v="1964"/>
    <s v="N/A"/>
    <x v="6"/>
    <x v="21"/>
    <x v="4489"/>
    <x v="0"/>
    <x v="2"/>
  </r>
  <r>
    <x v="4788"/>
    <x v="65"/>
    <x v="123"/>
    <x v="1"/>
    <x v="6"/>
    <x v="11"/>
    <x v="0"/>
    <x v="4118"/>
    <x v="533"/>
    <s v="N/A"/>
    <x v="3"/>
    <x v="7"/>
    <x v="4490"/>
    <x v="0"/>
    <x v="0"/>
  </r>
  <r>
    <x v="4789"/>
    <x v="24"/>
    <x v="511"/>
    <x v="0"/>
    <x v="2"/>
    <x v="9"/>
    <x v="0"/>
    <x v="4119"/>
    <x v="559"/>
    <s v="N/A"/>
    <x v="4"/>
    <x v="6"/>
    <x v="4491"/>
    <x v="0"/>
    <x v="0"/>
  </r>
  <r>
    <x v="4790"/>
    <x v="8"/>
    <x v="120"/>
    <x v="0"/>
    <x v="2"/>
    <x v="6"/>
    <x v="0"/>
    <x v="4120"/>
    <x v="2538"/>
    <s v="N/A"/>
    <x v="3"/>
    <x v="7"/>
    <x v="4492"/>
    <x v="0"/>
    <x v="3"/>
  </r>
  <r>
    <x v="4791"/>
    <x v="272"/>
    <x v="479"/>
    <x v="0"/>
    <x v="3"/>
    <x v="22"/>
    <x v="3"/>
    <x v="4121"/>
    <x v="2539"/>
    <s v="N/A"/>
    <x v="2"/>
    <x v="16"/>
    <x v="4493"/>
    <x v="0"/>
    <x v="3"/>
  </r>
  <r>
    <x v="4792"/>
    <x v="107"/>
    <x v="88"/>
    <x v="1"/>
    <x v="5"/>
    <x v="8"/>
    <x v="3"/>
    <x v="4122"/>
    <x v="1801"/>
    <s v="N/A"/>
    <x v="3"/>
    <x v="17"/>
    <x v="4494"/>
    <x v="0"/>
    <x v="3"/>
  </r>
  <r>
    <x v="4793"/>
    <x v="59"/>
    <x v="681"/>
    <x v="1"/>
    <x v="2"/>
    <x v="9"/>
    <x v="2"/>
    <x v="4123"/>
    <x v="2540"/>
    <s v="N/A"/>
    <x v="3"/>
    <x v="4"/>
    <x v="4495"/>
    <x v="0"/>
    <x v="2"/>
  </r>
  <r>
    <x v="4794"/>
    <x v="104"/>
    <x v="235"/>
    <x v="0"/>
    <x v="5"/>
    <x v="8"/>
    <x v="0"/>
    <x v="4124"/>
    <x v="185"/>
    <d v="2023-09-04T00:00:00"/>
    <x v="1"/>
    <x v="2"/>
    <x v="4496"/>
    <x v="0"/>
    <x v="3"/>
  </r>
  <r>
    <x v="4795"/>
    <x v="560"/>
    <x v="45"/>
    <x v="0"/>
    <x v="5"/>
    <x v="21"/>
    <x v="1"/>
    <x v="4125"/>
    <x v="1199"/>
    <s v="N/A"/>
    <x v="6"/>
    <x v="19"/>
    <x v="4497"/>
    <x v="0"/>
    <x v="1"/>
  </r>
  <r>
    <x v="4796"/>
    <x v="67"/>
    <x v="337"/>
    <x v="1"/>
    <x v="2"/>
    <x v="4"/>
    <x v="0"/>
    <x v="4126"/>
    <x v="2014"/>
    <s v="N/A"/>
    <x v="6"/>
    <x v="19"/>
    <x v="4498"/>
    <x v="0"/>
    <x v="0"/>
  </r>
  <r>
    <x v="4797"/>
    <x v="177"/>
    <x v="609"/>
    <x v="0"/>
    <x v="2"/>
    <x v="9"/>
    <x v="1"/>
    <x v="4127"/>
    <x v="1162"/>
    <s v="N/A"/>
    <x v="0"/>
    <x v="13"/>
    <x v="4499"/>
    <x v="0"/>
    <x v="2"/>
  </r>
  <r>
    <x v="4798"/>
    <x v="42"/>
    <x v="31"/>
    <x v="0"/>
    <x v="1"/>
    <x v="3"/>
    <x v="0"/>
    <x v="4128"/>
    <x v="1328"/>
    <s v="N/A"/>
    <x v="1"/>
    <x v="2"/>
    <x v="4500"/>
    <x v="0"/>
    <x v="2"/>
  </r>
  <r>
    <x v="4799"/>
    <x v="134"/>
    <x v="249"/>
    <x v="0"/>
    <x v="2"/>
    <x v="4"/>
    <x v="0"/>
    <x v="1408"/>
    <x v="2541"/>
    <s v="N/A"/>
    <x v="2"/>
    <x v="3"/>
    <x v="1222"/>
    <x v="0"/>
    <x v="0"/>
  </r>
  <r>
    <x v="4800"/>
    <x v="233"/>
    <x v="182"/>
    <x v="0"/>
    <x v="2"/>
    <x v="6"/>
    <x v="1"/>
    <x v="4129"/>
    <x v="1538"/>
    <s v="N/A"/>
    <x v="1"/>
    <x v="1"/>
    <x v="4501"/>
    <x v="0"/>
    <x v="2"/>
  </r>
  <r>
    <x v="4801"/>
    <x v="11"/>
    <x v="76"/>
    <x v="0"/>
    <x v="2"/>
    <x v="4"/>
    <x v="0"/>
    <x v="4130"/>
    <x v="2542"/>
    <s v="N/A"/>
    <x v="1"/>
    <x v="5"/>
    <x v="4502"/>
    <x v="0"/>
    <x v="0"/>
  </r>
  <r>
    <x v="4802"/>
    <x v="439"/>
    <x v="135"/>
    <x v="1"/>
    <x v="2"/>
    <x v="4"/>
    <x v="0"/>
    <x v="4131"/>
    <x v="486"/>
    <s v="N/A"/>
    <x v="3"/>
    <x v="7"/>
    <x v="4503"/>
    <x v="0"/>
    <x v="2"/>
  </r>
  <r>
    <x v="4803"/>
    <x v="368"/>
    <x v="418"/>
    <x v="1"/>
    <x v="2"/>
    <x v="4"/>
    <x v="0"/>
    <x v="4132"/>
    <x v="2543"/>
    <d v="2019-05-29T00:00:00"/>
    <x v="2"/>
    <x v="3"/>
    <x v="4504"/>
    <x v="0"/>
    <x v="2"/>
  </r>
  <r>
    <x v="4804"/>
    <x v="64"/>
    <x v="573"/>
    <x v="0"/>
    <x v="5"/>
    <x v="21"/>
    <x v="0"/>
    <x v="4133"/>
    <x v="469"/>
    <s v="N/A"/>
    <x v="0"/>
    <x v="10"/>
    <x v="4505"/>
    <x v="0"/>
    <x v="3"/>
  </r>
  <r>
    <x v="4805"/>
    <x v="72"/>
    <x v="274"/>
    <x v="0"/>
    <x v="2"/>
    <x v="9"/>
    <x v="0"/>
    <x v="4134"/>
    <x v="2544"/>
    <s v="N/A"/>
    <x v="1"/>
    <x v="5"/>
    <x v="254"/>
    <x v="0"/>
    <x v="3"/>
  </r>
  <r>
    <x v="4806"/>
    <x v="50"/>
    <x v="522"/>
    <x v="1"/>
    <x v="2"/>
    <x v="9"/>
    <x v="1"/>
    <x v="1634"/>
    <x v="940"/>
    <s v="N/A"/>
    <x v="6"/>
    <x v="19"/>
    <x v="4506"/>
    <x v="0"/>
    <x v="2"/>
  </r>
  <r>
    <x v="4807"/>
    <x v="91"/>
    <x v="140"/>
    <x v="0"/>
    <x v="7"/>
    <x v="20"/>
    <x v="1"/>
    <x v="1325"/>
    <x v="2545"/>
    <s v="N/A"/>
    <x v="6"/>
    <x v="19"/>
    <x v="2281"/>
    <x v="0"/>
    <x v="1"/>
  </r>
  <r>
    <x v="4808"/>
    <x v="44"/>
    <x v="255"/>
    <x v="1"/>
    <x v="2"/>
    <x v="4"/>
    <x v="0"/>
    <x v="3901"/>
    <x v="610"/>
    <s v="N/A"/>
    <x v="3"/>
    <x v="7"/>
    <x v="4507"/>
    <x v="0"/>
    <x v="2"/>
  </r>
  <r>
    <x v="4809"/>
    <x v="245"/>
    <x v="120"/>
    <x v="0"/>
    <x v="1"/>
    <x v="2"/>
    <x v="2"/>
    <x v="4135"/>
    <x v="1421"/>
    <s v="N/A"/>
    <x v="1"/>
    <x v="2"/>
    <x v="4508"/>
    <x v="0"/>
    <x v="0"/>
  </r>
  <r>
    <x v="4810"/>
    <x v="351"/>
    <x v="26"/>
    <x v="0"/>
    <x v="2"/>
    <x v="4"/>
    <x v="0"/>
    <x v="4136"/>
    <x v="2484"/>
    <s v="N/A"/>
    <x v="1"/>
    <x v="5"/>
    <x v="23"/>
    <x v="0"/>
    <x v="2"/>
  </r>
  <r>
    <x v="4811"/>
    <x v="44"/>
    <x v="173"/>
    <x v="1"/>
    <x v="0"/>
    <x v="0"/>
    <x v="0"/>
    <x v="3985"/>
    <x v="2546"/>
    <s v="N/A"/>
    <x v="6"/>
    <x v="19"/>
    <x v="1439"/>
    <x v="0"/>
    <x v="2"/>
  </r>
  <r>
    <x v="4812"/>
    <x v="149"/>
    <x v="548"/>
    <x v="1"/>
    <x v="2"/>
    <x v="6"/>
    <x v="0"/>
    <x v="4137"/>
    <x v="2547"/>
    <s v="N/A"/>
    <x v="3"/>
    <x v="7"/>
    <x v="4509"/>
    <x v="0"/>
    <x v="0"/>
  </r>
  <r>
    <x v="4813"/>
    <x v="318"/>
    <x v="47"/>
    <x v="0"/>
    <x v="2"/>
    <x v="4"/>
    <x v="1"/>
    <x v="4138"/>
    <x v="2548"/>
    <s v="N/A"/>
    <x v="0"/>
    <x v="10"/>
    <x v="360"/>
    <x v="0"/>
    <x v="0"/>
  </r>
  <r>
    <x v="4814"/>
    <x v="94"/>
    <x v="10"/>
    <x v="1"/>
    <x v="2"/>
    <x v="6"/>
    <x v="0"/>
    <x v="1802"/>
    <x v="2549"/>
    <s v="N/A"/>
    <x v="1"/>
    <x v="5"/>
    <x v="4510"/>
    <x v="0"/>
    <x v="2"/>
  </r>
  <r>
    <x v="4815"/>
    <x v="158"/>
    <x v="230"/>
    <x v="1"/>
    <x v="7"/>
    <x v="15"/>
    <x v="0"/>
    <x v="894"/>
    <x v="2550"/>
    <d v="2017-07-30T00:00:00"/>
    <x v="1"/>
    <x v="5"/>
    <x v="4511"/>
    <x v="0"/>
    <x v="2"/>
  </r>
  <r>
    <x v="4816"/>
    <x v="576"/>
    <x v="14"/>
    <x v="1"/>
    <x v="2"/>
    <x v="4"/>
    <x v="1"/>
    <x v="1726"/>
    <x v="2551"/>
    <s v="N/A"/>
    <x v="0"/>
    <x v="13"/>
    <x v="4512"/>
    <x v="0"/>
    <x v="1"/>
  </r>
  <r>
    <x v="4817"/>
    <x v="205"/>
    <x v="89"/>
    <x v="0"/>
    <x v="2"/>
    <x v="6"/>
    <x v="0"/>
    <x v="2636"/>
    <x v="1546"/>
    <s v="N/A"/>
    <x v="1"/>
    <x v="5"/>
    <x v="4513"/>
    <x v="0"/>
    <x v="2"/>
  </r>
  <r>
    <x v="4818"/>
    <x v="187"/>
    <x v="14"/>
    <x v="0"/>
    <x v="2"/>
    <x v="9"/>
    <x v="0"/>
    <x v="4139"/>
    <x v="1436"/>
    <s v="N/A"/>
    <x v="0"/>
    <x v="10"/>
    <x v="4514"/>
    <x v="0"/>
    <x v="2"/>
  </r>
  <r>
    <x v="4819"/>
    <x v="484"/>
    <x v="96"/>
    <x v="1"/>
    <x v="2"/>
    <x v="4"/>
    <x v="1"/>
    <x v="2839"/>
    <x v="2552"/>
    <s v="N/A"/>
    <x v="0"/>
    <x v="0"/>
    <x v="4515"/>
    <x v="0"/>
    <x v="3"/>
  </r>
  <r>
    <x v="4820"/>
    <x v="294"/>
    <x v="335"/>
    <x v="1"/>
    <x v="6"/>
    <x v="11"/>
    <x v="0"/>
    <x v="4140"/>
    <x v="1276"/>
    <s v="N/A"/>
    <x v="6"/>
    <x v="19"/>
    <x v="4516"/>
    <x v="0"/>
    <x v="2"/>
  </r>
  <r>
    <x v="4821"/>
    <x v="64"/>
    <x v="519"/>
    <x v="1"/>
    <x v="2"/>
    <x v="4"/>
    <x v="0"/>
    <x v="4141"/>
    <x v="1514"/>
    <s v="N/A"/>
    <x v="4"/>
    <x v="8"/>
    <x v="541"/>
    <x v="0"/>
    <x v="0"/>
  </r>
  <r>
    <x v="4822"/>
    <x v="8"/>
    <x v="180"/>
    <x v="1"/>
    <x v="0"/>
    <x v="23"/>
    <x v="0"/>
    <x v="4142"/>
    <x v="2553"/>
    <s v="N/A"/>
    <x v="6"/>
    <x v="19"/>
    <x v="4517"/>
    <x v="0"/>
    <x v="0"/>
  </r>
  <r>
    <x v="4823"/>
    <x v="108"/>
    <x v="677"/>
    <x v="0"/>
    <x v="1"/>
    <x v="3"/>
    <x v="0"/>
    <x v="4143"/>
    <x v="1682"/>
    <s v="N/A"/>
    <x v="1"/>
    <x v="5"/>
    <x v="3018"/>
    <x v="0"/>
    <x v="2"/>
  </r>
  <r>
    <x v="4824"/>
    <x v="143"/>
    <x v="10"/>
    <x v="0"/>
    <x v="2"/>
    <x v="6"/>
    <x v="0"/>
    <x v="4144"/>
    <x v="2554"/>
    <s v="N/A"/>
    <x v="1"/>
    <x v="2"/>
    <x v="4518"/>
    <x v="0"/>
    <x v="1"/>
  </r>
  <r>
    <x v="4825"/>
    <x v="161"/>
    <x v="365"/>
    <x v="0"/>
    <x v="7"/>
    <x v="15"/>
    <x v="0"/>
    <x v="1644"/>
    <x v="2555"/>
    <d v="2020-08-27T00:00:00"/>
    <x v="1"/>
    <x v="18"/>
    <x v="64"/>
    <x v="0"/>
    <x v="3"/>
  </r>
  <r>
    <x v="4826"/>
    <x v="57"/>
    <x v="122"/>
    <x v="0"/>
    <x v="1"/>
    <x v="2"/>
    <x v="0"/>
    <x v="4145"/>
    <x v="1021"/>
    <s v="N/A"/>
    <x v="2"/>
    <x v="3"/>
    <x v="4519"/>
    <x v="0"/>
    <x v="2"/>
  </r>
  <r>
    <x v="4827"/>
    <x v="341"/>
    <x v="100"/>
    <x v="1"/>
    <x v="2"/>
    <x v="9"/>
    <x v="0"/>
    <x v="4146"/>
    <x v="1931"/>
    <s v="N/A"/>
    <x v="4"/>
    <x v="6"/>
    <x v="4520"/>
    <x v="0"/>
    <x v="0"/>
  </r>
  <r>
    <x v="4828"/>
    <x v="10"/>
    <x v="431"/>
    <x v="0"/>
    <x v="2"/>
    <x v="4"/>
    <x v="0"/>
    <x v="4147"/>
    <x v="2556"/>
    <s v="N/A"/>
    <x v="1"/>
    <x v="5"/>
    <x v="4521"/>
    <x v="0"/>
    <x v="0"/>
  </r>
  <r>
    <x v="4829"/>
    <x v="163"/>
    <x v="140"/>
    <x v="1"/>
    <x v="2"/>
    <x v="9"/>
    <x v="0"/>
    <x v="4148"/>
    <x v="684"/>
    <s v="N/A"/>
    <x v="2"/>
    <x v="3"/>
    <x v="1273"/>
    <x v="0"/>
    <x v="2"/>
  </r>
  <r>
    <x v="4830"/>
    <x v="57"/>
    <x v="454"/>
    <x v="0"/>
    <x v="2"/>
    <x v="4"/>
    <x v="1"/>
    <x v="4149"/>
    <x v="1910"/>
    <d v="2020-07-29T00:00:00"/>
    <x v="0"/>
    <x v="0"/>
    <x v="4522"/>
    <x v="0"/>
    <x v="1"/>
  </r>
  <r>
    <x v="4831"/>
    <x v="271"/>
    <x v="841"/>
    <x v="0"/>
    <x v="2"/>
    <x v="9"/>
    <x v="0"/>
    <x v="4150"/>
    <x v="215"/>
    <s v="N/A"/>
    <x v="0"/>
    <x v="10"/>
    <x v="4523"/>
    <x v="0"/>
    <x v="2"/>
  </r>
  <r>
    <x v="4832"/>
    <x v="372"/>
    <x v="76"/>
    <x v="1"/>
    <x v="2"/>
    <x v="9"/>
    <x v="1"/>
    <x v="4151"/>
    <x v="2557"/>
    <s v="N/A"/>
    <x v="6"/>
    <x v="19"/>
    <x v="4524"/>
    <x v="0"/>
    <x v="0"/>
  </r>
  <r>
    <x v="4833"/>
    <x v="115"/>
    <x v="34"/>
    <x v="0"/>
    <x v="2"/>
    <x v="4"/>
    <x v="1"/>
    <x v="4152"/>
    <x v="2558"/>
    <d v="2018-03-01T00:00:00"/>
    <x v="0"/>
    <x v="13"/>
    <x v="916"/>
    <x v="0"/>
    <x v="1"/>
  </r>
  <r>
    <x v="4834"/>
    <x v="178"/>
    <x v="44"/>
    <x v="1"/>
    <x v="2"/>
    <x v="6"/>
    <x v="0"/>
    <x v="4153"/>
    <x v="2096"/>
    <s v="N/A"/>
    <x v="1"/>
    <x v="1"/>
    <x v="4525"/>
    <x v="0"/>
    <x v="2"/>
  </r>
  <r>
    <x v="4835"/>
    <x v="102"/>
    <x v="593"/>
    <x v="0"/>
    <x v="2"/>
    <x v="6"/>
    <x v="0"/>
    <x v="4154"/>
    <x v="504"/>
    <s v="N/A"/>
    <x v="3"/>
    <x v="4"/>
    <x v="4487"/>
    <x v="0"/>
    <x v="0"/>
  </r>
  <r>
    <x v="4836"/>
    <x v="85"/>
    <x v="17"/>
    <x v="1"/>
    <x v="2"/>
    <x v="4"/>
    <x v="1"/>
    <x v="4155"/>
    <x v="38"/>
    <s v="N/A"/>
    <x v="0"/>
    <x v="0"/>
    <x v="4526"/>
    <x v="0"/>
    <x v="0"/>
  </r>
  <r>
    <x v="4837"/>
    <x v="254"/>
    <x v="441"/>
    <x v="1"/>
    <x v="2"/>
    <x v="6"/>
    <x v="0"/>
    <x v="4156"/>
    <x v="1540"/>
    <s v="N/A"/>
    <x v="2"/>
    <x v="9"/>
    <x v="4527"/>
    <x v="0"/>
    <x v="0"/>
  </r>
  <r>
    <x v="4838"/>
    <x v="73"/>
    <x v="383"/>
    <x v="0"/>
    <x v="2"/>
    <x v="4"/>
    <x v="0"/>
    <x v="4157"/>
    <x v="993"/>
    <d v="2024-03-22T00:00:00"/>
    <x v="3"/>
    <x v="7"/>
    <x v="4528"/>
    <x v="0"/>
    <x v="1"/>
  </r>
  <r>
    <x v="4839"/>
    <x v="446"/>
    <x v="398"/>
    <x v="1"/>
    <x v="2"/>
    <x v="4"/>
    <x v="0"/>
    <x v="2586"/>
    <x v="2160"/>
    <s v="N/A"/>
    <x v="0"/>
    <x v="10"/>
    <x v="4529"/>
    <x v="0"/>
    <x v="1"/>
  </r>
  <r>
    <x v="4840"/>
    <x v="223"/>
    <x v="694"/>
    <x v="1"/>
    <x v="2"/>
    <x v="4"/>
    <x v="2"/>
    <x v="4158"/>
    <x v="2279"/>
    <s v="N/A"/>
    <x v="2"/>
    <x v="16"/>
    <x v="4530"/>
    <x v="0"/>
    <x v="3"/>
  </r>
  <r>
    <x v="4841"/>
    <x v="125"/>
    <x v="17"/>
    <x v="0"/>
    <x v="2"/>
    <x v="9"/>
    <x v="0"/>
    <x v="2666"/>
    <x v="2559"/>
    <s v="N/A"/>
    <x v="2"/>
    <x v="3"/>
    <x v="4531"/>
    <x v="0"/>
    <x v="2"/>
  </r>
  <r>
    <x v="4842"/>
    <x v="168"/>
    <x v="901"/>
    <x v="1"/>
    <x v="2"/>
    <x v="4"/>
    <x v="1"/>
    <x v="4159"/>
    <x v="1734"/>
    <d v="2024-10-27T00:00:00"/>
    <x v="1"/>
    <x v="1"/>
    <x v="4532"/>
    <x v="0"/>
    <x v="1"/>
  </r>
  <r>
    <x v="4843"/>
    <x v="53"/>
    <x v="906"/>
    <x v="1"/>
    <x v="2"/>
    <x v="4"/>
    <x v="0"/>
    <x v="4160"/>
    <x v="2560"/>
    <d v="2021-08-07T00:00:00"/>
    <x v="1"/>
    <x v="1"/>
    <x v="4533"/>
    <x v="0"/>
    <x v="2"/>
  </r>
  <r>
    <x v="4844"/>
    <x v="48"/>
    <x v="50"/>
    <x v="1"/>
    <x v="2"/>
    <x v="4"/>
    <x v="1"/>
    <x v="4161"/>
    <x v="2266"/>
    <s v="N/A"/>
    <x v="0"/>
    <x v="13"/>
    <x v="4534"/>
    <x v="0"/>
    <x v="0"/>
  </r>
  <r>
    <x v="4845"/>
    <x v="524"/>
    <x v="460"/>
    <x v="1"/>
    <x v="2"/>
    <x v="9"/>
    <x v="2"/>
    <x v="1148"/>
    <x v="531"/>
    <s v="N/A"/>
    <x v="6"/>
    <x v="21"/>
    <x v="4535"/>
    <x v="0"/>
    <x v="3"/>
  </r>
  <r>
    <x v="4846"/>
    <x v="233"/>
    <x v="17"/>
    <x v="1"/>
    <x v="2"/>
    <x v="4"/>
    <x v="0"/>
    <x v="4162"/>
    <x v="1160"/>
    <s v="N/A"/>
    <x v="6"/>
    <x v="15"/>
    <x v="4536"/>
    <x v="0"/>
    <x v="2"/>
  </r>
  <r>
    <x v="4847"/>
    <x v="310"/>
    <x v="36"/>
    <x v="1"/>
    <x v="0"/>
    <x v="23"/>
    <x v="0"/>
    <x v="4163"/>
    <x v="1358"/>
    <s v="N/A"/>
    <x v="0"/>
    <x v="10"/>
    <x v="4537"/>
    <x v="0"/>
    <x v="2"/>
  </r>
  <r>
    <x v="4848"/>
    <x v="140"/>
    <x v="630"/>
    <x v="1"/>
    <x v="2"/>
    <x v="4"/>
    <x v="2"/>
    <x v="4164"/>
    <x v="2561"/>
    <s v="N/A"/>
    <x v="6"/>
    <x v="15"/>
    <x v="4538"/>
    <x v="0"/>
    <x v="0"/>
  </r>
  <r>
    <x v="4849"/>
    <x v="143"/>
    <x v="324"/>
    <x v="1"/>
    <x v="2"/>
    <x v="4"/>
    <x v="0"/>
    <x v="4165"/>
    <x v="1419"/>
    <s v="N/A"/>
    <x v="2"/>
    <x v="3"/>
    <x v="4539"/>
    <x v="0"/>
    <x v="0"/>
  </r>
  <r>
    <x v="4850"/>
    <x v="240"/>
    <x v="759"/>
    <x v="0"/>
    <x v="2"/>
    <x v="6"/>
    <x v="0"/>
    <x v="4166"/>
    <x v="2562"/>
    <s v="N/A"/>
    <x v="6"/>
    <x v="15"/>
    <x v="4540"/>
    <x v="0"/>
    <x v="2"/>
  </r>
  <r>
    <x v="4851"/>
    <x v="38"/>
    <x v="762"/>
    <x v="1"/>
    <x v="2"/>
    <x v="9"/>
    <x v="3"/>
    <x v="4167"/>
    <x v="1786"/>
    <s v="N/A"/>
    <x v="3"/>
    <x v="4"/>
    <x v="4541"/>
    <x v="0"/>
    <x v="3"/>
  </r>
  <r>
    <x v="4852"/>
    <x v="247"/>
    <x v="718"/>
    <x v="0"/>
    <x v="2"/>
    <x v="4"/>
    <x v="3"/>
    <x v="4168"/>
    <x v="654"/>
    <s v="N/A"/>
    <x v="3"/>
    <x v="4"/>
    <x v="4542"/>
    <x v="0"/>
    <x v="2"/>
  </r>
  <r>
    <x v="4853"/>
    <x v="271"/>
    <x v="305"/>
    <x v="0"/>
    <x v="2"/>
    <x v="4"/>
    <x v="0"/>
    <x v="4169"/>
    <x v="2304"/>
    <d v="2022-12-08T00:00:00"/>
    <x v="1"/>
    <x v="5"/>
    <x v="4543"/>
    <x v="0"/>
    <x v="3"/>
  </r>
  <r>
    <x v="4854"/>
    <x v="38"/>
    <x v="327"/>
    <x v="0"/>
    <x v="2"/>
    <x v="6"/>
    <x v="0"/>
    <x v="4170"/>
    <x v="124"/>
    <s v="N/A"/>
    <x v="1"/>
    <x v="5"/>
    <x v="4544"/>
    <x v="0"/>
    <x v="2"/>
  </r>
  <r>
    <x v="4855"/>
    <x v="50"/>
    <x v="135"/>
    <x v="0"/>
    <x v="2"/>
    <x v="9"/>
    <x v="0"/>
    <x v="4171"/>
    <x v="2563"/>
    <s v="N/A"/>
    <x v="1"/>
    <x v="5"/>
    <x v="4545"/>
    <x v="0"/>
    <x v="2"/>
  </r>
  <r>
    <x v="4856"/>
    <x v="365"/>
    <x v="750"/>
    <x v="1"/>
    <x v="2"/>
    <x v="6"/>
    <x v="1"/>
    <x v="4172"/>
    <x v="1216"/>
    <s v="N/A"/>
    <x v="6"/>
    <x v="19"/>
    <x v="4546"/>
    <x v="0"/>
    <x v="0"/>
  </r>
  <r>
    <x v="4857"/>
    <x v="27"/>
    <x v="288"/>
    <x v="0"/>
    <x v="2"/>
    <x v="4"/>
    <x v="0"/>
    <x v="4173"/>
    <x v="2510"/>
    <s v="N/A"/>
    <x v="6"/>
    <x v="21"/>
    <x v="4547"/>
    <x v="0"/>
    <x v="3"/>
  </r>
  <r>
    <x v="4858"/>
    <x v="276"/>
    <x v="397"/>
    <x v="1"/>
    <x v="2"/>
    <x v="9"/>
    <x v="1"/>
    <x v="4174"/>
    <x v="2564"/>
    <s v="N/A"/>
    <x v="0"/>
    <x v="10"/>
    <x v="4548"/>
    <x v="0"/>
    <x v="2"/>
  </r>
  <r>
    <x v="4859"/>
    <x v="229"/>
    <x v="609"/>
    <x v="0"/>
    <x v="2"/>
    <x v="6"/>
    <x v="0"/>
    <x v="4175"/>
    <x v="2139"/>
    <s v="N/A"/>
    <x v="4"/>
    <x v="6"/>
    <x v="4549"/>
    <x v="0"/>
    <x v="2"/>
  </r>
  <r>
    <x v="4860"/>
    <x v="177"/>
    <x v="114"/>
    <x v="1"/>
    <x v="2"/>
    <x v="9"/>
    <x v="3"/>
    <x v="4176"/>
    <x v="142"/>
    <s v="N/A"/>
    <x v="3"/>
    <x v="17"/>
    <x v="4550"/>
    <x v="0"/>
    <x v="3"/>
  </r>
  <r>
    <x v="4861"/>
    <x v="258"/>
    <x v="8"/>
    <x v="0"/>
    <x v="2"/>
    <x v="6"/>
    <x v="0"/>
    <x v="4177"/>
    <x v="578"/>
    <s v="N/A"/>
    <x v="0"/>
    <x v="13"/>
    <x v="4551"/>
    <x v="0"/>
    <x v="2"/>
  </r>
  <r>
    <x v="4862"/>
    <x v="103"/>
    <x v="589"/>
    <x v="1"/>
    <x v="2"/>
    <x v="4"/>
    <x v="0"/>
    <x v="2949"/>
    <x v="1921"/>
    <s v="N/A"/>
    <x v="6"/>
    <x v="15"/>
    <x v="4552"/>
    <x v="0"/>
    <x v="2"/>
  </r>
  <r>
    <x v="4863"/>
    <x v="232"/>
    <x v="495"/>
    <x v="1"/>
    <x v="1"/>
    <x v="1"/>
    <x v="3"/>
    <x v="4178"/>
    <x v="1088"/>
    <s v="N/A"/>
    <x v="3"/>
    <x v="4"/>
    <x v="4553"/>
    <x v="0"/>
    <x v="2"/>
  </r>
  <r>
    <x v="4864"/>
    <x v="262"/>
    <x v="30"/>
    <x v="1"/>
    <x v="1"/>
    <x v="1"/>
    <x v="1"/>
    <x v="4179"/>
    <x v="1706"/>
    <d v="2024-05-05T00:00:00"/>
    <x v="1"/>
    <x v="1"/>
    <x v="4554"/>
    <x v="0"/>
    <x v="1"/>
  </r>
  <r>
    <x v="4865"/>
    <x v="99"/>
    <x v="16"/>
    <x v="1"/>
    <x v="2"/>
    <x v="4"/>
    <x v="0"/>
    <x v="4180"/>
    <x v="2565"/>
    <s v="N/A"/>
    <x v="1"/>
    <x v="5"/>
    <x v="4555"/>
    <x v="0"/>
    <x v="0"/>
  </r>
  <r>
    <x v="4866"/>
    <x v="38"/>
    <x v="694"/>
    <x v="0"/>
    <x v="2"/>
    <x v="9"/>
    <x v="0"/>
    <x v="1090"/>
    <x v="2566"/>
    <s v="N/A"/>
    <x v="0"/>
    <x v="10"/>
    <x v="4556"/>
    <x v="0"/>
    <x v="3"/>
  </r>
  <r>
    <x v="4867"/>
    <x v="50"/>
    <x v="387"/>
    <x v="0"/>
    <x v="2"/>
    <x v="9"/>
    <x v="0"/>
    <x v="4181"/>
    <x v="2567"/>
    <s v="N/A"/>
    <x v="4"/>
    <x v="6"/>
    <x v="4557"/>
    <x v="0"/>
    <x v="2"/>
  </r>
  <r>
    <x v="4868"/>
    <x v="67"/>
    <x v="88"/>
    <x v="1"/>
    <x v="1"/>
    <x v="3"/>
    <x v="1"/>
    <x v="4182"/>
    <x v="2568"/>
    <d v="2022-08-21T00:00:00"/>
    <x v="6"/>
    <x v="19"/>
    <x v="4558"/>
    <x v="0"/>
    <x v="1"/>
  </r>
  <r>
    <x v="4869"/>
    <x v="492"/>
    <x v="10"/>
    <x v="0"/>
    <x v="2"/>
    <x v="4"/>
    <x v="0"/>
    <x v="4183"/>
    <x v="1790"/>
    <d v="2023-05-02T00:00:00"/>
    <x v="0"/>
    <x v="0"/>
    <x v="4559"/>
    <x v="0"/>
    <x v="2"/>
  </r>
  <r>
    <x v="4870"/>
    <x v="222"/>
    <x v="160"/>
    <x v="1"/>
    <x v="3"/>
    <x v="18"/>
    <x v="3"/>
    <x v="4184"/>
    <x v="374"/>
    <d v="2019-05-18T00:00:00"/>
    <x v="3"/>
    <x v="4"/>
    <x v="4560"/>
    <x v="0"/>
    <x v="3"/>
  </r>
  <r>
    <x v="4871"/>
    <x v="246"/>
    <x v="352"/>
    <x v="0"/>
    <x v="2"/>
    <x v="4"/>
    <x v="0"/>
    <x v="4185"/>
    <x v="1244"/>
    <s v="N/A"/>
    <x v="6"/>
    <x v="15"/>
    <x v="4561"/>
    <x v="0"/>
    <x v="2"/>
  </r>
  <r>
    <x v="4872"/>
    <x v="463"/>
    <x v="112"/>
    <x v="0"/>
    <x v="2"/>
    <x v="6"/>
    <x v="3"/>
    <x v="4186"/>
    <x v="1372"/>
    <s v="N/A"/>
    <x v="3"/>
    <x v="17"/>
    <x v="1879"/>
    <x v="0"/>
    <x v="2"/>
  </r>
  <r>
    <x v="4873"/>
    <x v="577"/>
    <x v="16"/>
    <x v="0"/>
    <x v="2"/>
    <x v="9"/>
    <x v="0"/>
    <x v="4187"/>
    <x v="2075"/>
    <s v="N/A"/>
    <x v="3"/>
    <x v="4"/>
    <x v="4562"/>
    <x v="0"/>
    <x v="2"/>
  </r>
  <r>
    <x v="4874"/>
    <x v="100"/>
    <x v="184"/>
    <x v="0"/>
    <x v="2"/>
    <x v="4"/>
    <x v="0"/>
    <x v="4188"/>
    <x v="2348"/>
    <s v="N/A"/>
    <x v="6"/>
    <x v="15"/>
    <x v="4563"/>
    <x v="0"/>
    <x v="2"/>
  </r>
  <r>
    <x v="4875"/>
    <x v="26"/>
    <x v="622"/>
    <x v="1"/>
    <x v="1"/>
    <x v="2"/>
    <x v="2"/>
    <x v="4189"/>
    <x v="2145"/>
    <s v="N/A"/>
    <x v="6"/>
    <x v="15"/>
    <x v="4564"/>
    <x v="0"/>
    <x v="0"/>
  </r>
  <r>
    <x v="4876"/>
    <x v="67"/>
    <x v="771"/>
    <x v="0"/>
    <x v="2"/>
    <x v="4"/>
    <x v="0"/>
    <x v="4190"/>
    <x v="174"/>
    <s v="N/A"/>
    <x v="1"/>
    <x v="5"/>
    <x v="4565"/>
    <x v="0"/>
    <x v="1"/>
  </r>
  <r>
    <x v="4877"/>
    <x v="42"/>
    <x v="155"/>
    <x v="1"/>
    <x v="7"/>
    <x v="16"/>
    <x v="0"/>
    <x v="4191"/>
    <x v="626"/>
    <s v="N/A"/>
    <x v="1"/>
    <x v="5"/>
    <x v="4566"/>
    <x v="0"/>
    <x v="2"/>
  </r>
  <r>
    <x v="4878"/>
    <x v="349"/>
    <x v="723"/>
    <x v="1"/>
    <x v="2"/>
    <x v="6"/>
    <x v="1"/>
    <x v="997"/>
    <x v="2303"/>
    <s v="N/A"/>
    <x v="0"/>
    <x v="13"/>
    <x v="4567"/>
    <x v="0"/>
    <x v="0"/>
  </r>
  <r>
    <x v="4879"/>
    <x v="376"/>
    <x v="880"/>
    <x v="0"/>
    <x v="2"/>
    <x v="9"/>
    <x v="0"/>
    <x v="2714"/>
    <x v="2182"/>
    <s v="N/A"/>
    <x v="0"/>
    <x v="0"/>
    <x v="4568"/>
    <x v="0"/>
    <x v="0"/>
  </r>
  <r>
    <x v="4880"/>
    <x v="153"/>
    <x v="122"/>
    <x v="0"/>
    <x v="2"/>
    <x v="4"/>
    <x v="0"/>
    <x v="4192"/>
    <x v="987"/>
    <s v="N/A"/>
    <x v="3"/>
    <x v="7"/>
    <x v="1832"/>
    <x v="0"/>
    <x v="2"/>
  </r>
  <r>
    <x v="4881"/>
    <x v="117"/>
    <x v="776"/>
    <x v="0"/>
    <x v="1"/>
    <x v="2"/>
    <x v="0"/>
    <x v="4193"/>
    <x v="207"/>
    <s v="N/A"/>
    <x v="4"/>
    <x v="8"/>
    <x v="2206"/>
    <x v="0"/>
    <x v="2"/>
  </r>
  <r>
    <x v="4882"/>
    <x v="346"/>
    <x v="238"/>
    <x v="0"/>
    <x v="7"/>
    <x v="20"/>
    <x v="0"/>
    <x v="4194"/>
    <x v="810"/>
    <s v="N/A"/>
    <x v="3"/>
    <x v="7"/>
    <x v="4569"/>
    <x v="0"/>
    <x v="2"/>
  </r>
  <r>
    <x v="4883"/>
    <x v="48"/>
    <x v="365"/>
    <x v="1"/>
    <x v="2"/>
    <x v="6"/>
    <x v="1"/>
    <x v="1757"/>
    <x v="2569"/>
    <s v="N/A"/>
    <x v="4"/>
    <x v="8"/>
    <x v="4570"/>
    <x v="0"/>
    <x v="2"/>
  </r>
  <r>
    <x v="4884"/>
    <x v="200"/>
    <x v="621"/>
    <x v="1"/>
    <x v="3"/>
    <x v="5"/>
    <x v="0"/>
    <x v="3206"/>
    <x v="1391"/>
    <s v="N/A"/>
    <x v="5"/>
    <x v="26"/>
    <x v="4269"/>
    <x v="0"/>
    <x v="2"/>
  </r>
  <r>
    <x v="4885"/>
    <x v="52"/>
    <x v="895"/>
    <x v="0"/>
    <x v="2"/>
    <x v="6"/>
    <x v="0"/>
    <x v="4195"/>
    <x v="1914"/>
    <s v="N/A"/>
    <x v="0"/>
    <x v="23"/>
    <x v="4571"/>
    <x v="0"/>
    <x v="0"/>
  </r>
  <r>
    <x v="4886"/>
    <x v="252"/>
    <x v="295"/>
    <x v="0"/>
    <x v="1"/>
    <x v="3"/>
    <x v="3"/>
    <x v="3674"/>
    <x v="1941"/>
    <s v="N/A"/>
    <x v="3"/>
    <x v="4"/>
    <x v="4572"/>
    <x v="0"/>
    <x v="2"/>
  </r>
  <r>
    <x v="4887"/>
    <x v="193"/>
    <x v="211"/>
    <x v="0"/>
    <x v="1"/>
    <x v="3"/>
    <x v="3"/>
    <x v="4196"/>
    <x v="2570"/>
    <d v="2022-01-14T00:00:00"/>
    <x v="3"/>
    <x v="17"/>
    <x v="4573"/>
    <x v="0"/>
    <x v="3"/>
  </r>
  <r>
    <x v="4888"/>
    <x v="175"/>
    <x v="211"/>
    <x v="1"/>
    <x v="2"/>
    <x v="9"/>
    <x v="0"/>
    <x v="4197"/>
    <x v="2571"/>
    <s v="N/A"/>
    <x v="0"/>
    <x v="13"/>
    <x v="4574"/>
    <x v="0"/>
    <x v="0"/>
  </r>
  <r>
    <x v="4889"/>
    <x v="451"/>
    <x v="184"/>
    <x v="0"/>
    <x v="2"/>
    <x v="9"/>
    <x v="0"/>
    <x v="4198"/>
    <x v="702"/>
    <s v="N/A"/>
    <x v="6"/>
    <x v="19"/>
    <x v="4575"/>
    <x v="0"/>
    <x v="1"/>
  </r>
  <r>
    <x v="4890"/>
    <x v="74"/>
    <x v="213"/>
    <x v="0"/>
    <x v="2"/>
    <x v="9"/>
    <x v="0"/>
    <x v="1959"/>
    <x v="2572"/>
    <s v="N/A"/>
    <x v="1"/>
    <x v="2"/>
    <x v="4576"/>
    <x v="0"/>
    <x v="0"/>
  </r>
  <r>
    <x v="4891"/>
    <x v="2"/>
    <x v="223"/>
    <x v="1"/>
    <x v="1"/>
    <x v="3"/>
    <x v="1"/>
    <x v="4199"/>
    <x v="2105"/>
    <s v="N/A"/>
    <x v="1"/>
    <x v="1"/>
    <x v="4577"/>
    <x v="0"/>
    <x v="1"/>
  </r>
  <r>
    <x v="4892"/>
    <x v="26"/>
    <x v="288"/>
    <x v="1"/>
    <x v="2"/>
    <x v="6"/>
    <x v="1"/>
    <x v="4200"/>
    <x v="1349"/>
    <s v="N/A"/>
    <x v="0"/>
    <x v="13"/>
    <x v="4578"/>
    <x v="0"/>
    <x v="0"/>
  </r>
  <r>
    <x v="4893"/>
    <x v="71"/>
    <x v="477"/>
    <x v="0"/>
    <x v="4"/>
    <x v="17"/>
    <x v="3"/>
    <x v="4201"/>
    <x v="1329"/>
    <s v="N/A"/>
    <x v="2"/>
    <x v="16"/>
    <x v="4579"/>
    <x v="0"/>
    <x v="3"/>
  </r>
  <r>
    <x v="4894"/>
    <x v="16"/>
    <x v="113"/>
    <x v="1"/>
    <x v="2"/>
    <x v="9"/>
    <x v="1"/>
    <x v="4202"/>
    <x v="716"/>
    <s v="N/A"/>
    <x v="6"/>
    <x v="19"/>
    <x v="3896"/>
    <x v="0"/>
    <x v="3"/>
  </r>
  <r>
    <x v="4895"/>
    <x v="55"/>
    <x v="241"/>
    <x v="0"/>
    <x v="2"/>
    <x v="4"/>
    <x v="2"/>
    <x v="4203"/>
    <x v="1262"/>
    <s v="N/A"/>
    <x v="6"/>
    <x v="15"/>
    <x v="4580"/>
    <x v="0"/>
    <x v="3"/>
  </r>
  <r>
    <x v="4896"/>
    <x v="524"/>
    <x v="160"/>
    <x v="0"/>
    <x v="7"/>
    <x v="16"/>
    <x v="0"/>
    <x v="4204"/>
    <x v="2573"/>
    <s v="N/A"/>
    <x v="1"/>
    <x v="5"/>
    <x v="4581"/>
    <x v="0"/>
    <x v="0"/>
  </r>
  <r>
    <x v="4897"/>
    <x v="578"/>
    <x v="79"/>
    <x v="0"/>
    <x v="2"/>
    <x v="4"/>
    <x v="0"/>
    <x v="4205"/>
    <x v="2574"/>
    <d v="2021-09-19T00:00:00"/>
    <x v="4"/>
    <x v="8"/>
    <x v="4582"/>
    <x v="0"/>
    <x v="2"/>
  </r>
  <r>
    <x v="4898"/>
    <x v="115"/>
    <x v="254"/>
    <x v="0"/>
    <x v="2"/>
    <x v="4"/>
    <x v="2"/>
    <x v="4206"/>
    <x v="1784"/>
    <d v="2023-02-28T00:00:00"/>
    <x v="3"/>
    <x v="25"/>
    <x v="4583"/>
    <x v="0"/>
    <x v="3"/>
  </r>
  <r>
    <x v="4899"/>
    <x v="125"/>
    <x v="122"/>
    <x v="0"/>
    <x v="2"/>
    <x v="6"/>
    <x v="0"/>
    <x v="4207"/>
    <x v="1956"/>
    <s v="N/A"/>
    <x v="3"/>
    <x v="7"/>
    <x v="111"/>
    <x v="0"/>
    <x v="2"/>
  </r>
  <r>
    <x v="4900"/>
    <x v="272"/>
    <x v="30"/>
    <x v="0"/>
    <x v="1"/>
    <x v="1"/>
    <x v="0"/>
    <x v="4208"/>
    <x v="306"/>
    <s v="N/A"/>
    <x v="3"/>
    <x v="7"/>
    <x v="4584"/>
    <x v="0"/>
    <x v="2"/>
  </r>
  <r>
    <x v="4901"/>
    <x v="70"/>
    <x v="730"/>
    <x v="0"/>
    <x v="7"/>
    <x v="16"/>
    <x v="0"/>
    <x v="4209"/>
    <x v="2575"/>
    <d v="2021-12-01T00:00:00"/>
    <x v="1"/>
    <x v="5"/>
    <x v="4585"/>
    <x v="0"/>
    <x v="2"/>
  </r>
  <r>
    <x v="4902"/>
    <x v="151"/>
    <x v="834"/>
    <x v="0"/>
    <x v="2"/>
    <x v="9"/>
    <x v="1"/>
    <x v="4210"/>
    <x v="190"/>
    <s v="N/A"/>
    <x v="1"/>
    <x v="1"/>
    <x v="4586"/>
    <x v="0"/>
    <x v="0"/>
  </r>
  <r>
    <x v="4903"/>
    <x v="271"/>
    <x v="194"/>
    <x v="1"/>
    <x v="6"/>
    <x v="19"/>
    <x v="0"/>
    <x v="4211"/>
    <x v="2576"/>
    <s v="N/A"/>
    <x v="4"/>
    <x v="8"/>
    <x v="4587"/>
    <x v="0"/>
    <x v="3"/>
  </r>
  <r>
    <x v="4904"/>
    <x v="298"/>
    <x v="17"/>
    <x v="0"/>
    <x v="2"/>
    <x v="4"/>
    <x v="3"/>
    <x v="4212"/>
    <x v="2551"/>
    <s v="N/A"/>
    <x v="3"/>
    <x v="25"/>
    <x v="4588"/>
    <x v="0"/>
    <x v="3"/>
  </r>
  <r>
    <x v="4905"/>
    <x v="152"/>
    <x v="14"/>
    <x v="1"/>
    <x v="2"/>
    <x v="9"/>
    <x v="0"/>
    <x v="4213"/>
    <x v="1296"/>
    <s v="N/A"/>
    <x v="1"/>
    <x v="2"/>
    <x v="4589"/>
    <x v="0"/>
    <x v="2"/>
  </r>
  <r>
    <x v="4906"/>
    <x v="53"/>
    <x v="45"/>
    <x v="1"/>
    <x v="2"/>
    <x v="9"/>
    <x v="0"/>
    <x v="1295"/>
    <x v="2264"/>
    <s v="N/A"/>
    <x v="3"/>
    <x v="7"/>
    <x v="4590"/>
    <x v="0"/>
    <x v="0"/>
  </r>
  <r>
    <x v="4907"/>
    <x v="91"/>
    <x v="223"/>
    <x v="1"/>
    <x v="2"/>
    <x v="9"/>
    <x v="1"/>
    <x v="4214"/>
    <x v="2577"/>
    <s v="N/A"/>
    <x v="0"/>
    <x v="13"/>
    <x v="4591"/>
    <x v="0"/>
    <x v="2"/>
  </r>
  <r>
    <x v="4908"/>
    <x v="26"/>
    <x v="95"/>
    <x v="0"/>
    <x v="2"/>
    <x v="6"/>
    <x v="0"/>
    <x v="4215"/>
    <x v="1144"/>
    <s v="N/A"/>
    <x v="0"/>
    <x v="13"/>
    <x v="4592"/>
    <x v="0"/>
    <x v="2"/>
  </r>
  <r>
    <x v="4909"/>
    <x v="25"/>
    <x v="132"/>
    <x v="1"/>
    <x v="6"/>
    <x v="19"/>
    <x v="0"/>
    <x v="4216"/>
    <x v="2578"/>
    <s v="N/A"/>
    <x v="6"/>
    <x v="19"/>
    <x v="4593"/>
    <x v="0"/>
    <x v="0"/>
  </r>
  <r>
    <x v="4910"/>
    <x v="479"/>
    <x v="231"/>
    <x v="1"/>
    <x v="2"/>
    <x v="9"/>
    <x v="0"/>
    <x v="4217"/>
    <x v="464"/>
    <s v="N/A"/>
    <x v="1"/>
    <x v="1"/>
    <x v="4594"/>
    <x v="0"/>
    <x v="0"/>
  </r>
  <r>
    <x v="4911"/>
    <x v="33"/>
    <x v="285"/>
    <x v="1"/>
    <x v="2"/>
    <x v="6"/>
    <x v="1"/>
    <x v="3604"/>
    <x v="2143"/>
    <s v="N/A"/>
    <x v="0"/>
    <x v="10"/>
    <x v="4183"/>
    <x v="0"/>
    <x v="1"/>
  </r>
  <r>
    <x v="4912"/>
    <x v="100"/>
    <x v="805"/>
    <x v="1"/>
    <x v="2"/>
    <x v="6"/>
    <x v="1"/>
    <x v="4218"/>
    <x v="1061"/>
    <s v="N/A"/>
    <x v="1"/>
    <x v="1"/>
    <x v="4595"/>
    <x v="0"/>
    <x v="0"/>
  </r>
  <r>
    <x v="4913"/>
    <x v="3"/>
    <x v="180"/>
    <x v="1"/>
    <x v="2"/>
    <x v="6"/>
    <x v="0"/>
    <x v="1212"/>
    <x v="2579"/>
    <s v="N/A"/>
    <x v="1"/>
    <x v="5"/>
    <x v="4596"/>
    <x v="0"/>
    <x v="2"/>
  </r>
  <r>
    <x v="4914"/>
    <x v="50"/>
    <x v="36"/>
    <x v="0"/>
    <x v="2"/>
    <x v="9"/>
    <x v="1"/>
    <x v="4219"/>
    <x v="724"/>
    <s v="N/A"/>
    <x v="0"/>
    <x v="13"/>
    <x v="4597"/>
    <x v="0"/>
    <x v="0"/>
  </r>
  <r>
    <x v="4915"/>
    <x v="166"/>
    <x v="751"/>
    <x v="0"/>
    <x v="2"/>
    <x v="6"/>
    <x v="1"/>
    <x v="4220"/>
    <x v="1772"/>
    <s v="N/A"/>
    <x v="1"/>
    <x v="1"/>
    <x v="4598"/>
    <x v="0"/>
    <x v="0"/>
  </r>
  <r>
    <x v="4916"/>
    <x v="60"/>
    <x v="899"/>
    <x v="1"/>
    <x v="1"/>
    <x v="2"/>
    <x v="0"/>
    <x v="4221"/>
    <x v="1016"/>
    <s v="N/A"/>
    <x v="4"/>
    <x v="8"/>
    <x v="4599"/>
    <x v="0"/>
    <x v="0"/>
  </r>
  <r>
    <x v="4917"/>
    <x v="67"/>
    <x v="204"/>
    <x v="1"/>
    <x v="2"/>
    <x v="4"/>
    <x v="2"/>
    <x v="4222"/>
    <x v="2121"/>
    <s v="N/A"/>
    <x v="1"/>
    <x v="2"/>
    <x v="4600"/>
    <x v="0"/>
    <x v="2"/>
  </r>
  <r>
    <x v="4918"/>
    <x v="95"/>
    <x v="907"/>
    <x v="1"/>
    <x v="2"/>
    <x v="4"/>
    <x v="0"/>
    <x v="2267"/>
    <x v="2499"/>
    <s v="N/A"/>
    <x v="3"/>
    <x v="7"/>
    <x v="4601"/>
    <x v="0"/>
    <x v="2"/>
  </r>
  <r>
    <x v="4919"/>
    <x v="74"/>
    <x v="12"/>
    <x v="0"/>
    <x v="2"/>
    <x v="9"/>
    <x v="0"/>
    <x v="4223"/>
    <x v="2530"/>
    <s v="N/A"/>
    <x v="3"/>
    <x v="7"/>
    <x v="4602"/>
    <x v="0"/>
    <x v="0"/>
  </r>
  <r>
    <x v="4920"/>
    <x v="132"/>
    <x v="680"/>
    <x v="1"/>
    <x v="1"/>
    <x v="2"/>
    <x v="2"/>
    <x v="4224"/>
    <x v="2580"/>
    <s v="N/A"/>
    <x v="6"/>
    <x v="15"/>
    <x v="4603"/>
    <x v="0"/>
    <x v="2"/>
  </r>
  <r>
    <x v="4921"/>
    <x v="117"/>
    <x v="35"/>
    <x v="1"/>
    <x v="1"/>
    <x v="2"/>
    <x v="0"/>
    <x v="4225"/>
    <x v="2581"/>
    <s v="N/A"/>
    <x v="2"/>
    <x v="3"/>
    <x v="4604"/>
    <x v="0"/>
    <x v="1"/>
  </r>
  <r>
    <x v="4922"/>
    <x v="105"/>
    <x v="260"/>
    <x v="1"/>
    <x v="2"/>
    <x v="9"/>
    <x v="0"/>
    <x v="4226"/>
    <x v="2582"/>
    <s v="N/A"/>
    <x v="3"/>
    <x v="17"/>
    <x v="4605"/>
    <x v="0"/>
    <x v="2"/>
  </r>
  <r>
    <x v="4923"/>
    <x v="233"/>
    <x v="155"/>
    <x v="1"/>
    <x v="2"/>
    <x v="6"/>
    <x v="1"/>
    <x v="3742"/>
    <x v="2583"/>
    <s v="N/A"/>
    <x v="4"/>
    <x v="8"/>
    <x v="4606"/>
    <x v="0"/>
    <x v="3"/>
  </r>
  <r>
    <x v="4924"/>
    <x v="401"/>
    <x v="102"/>
    <x v="0"/>
    <x v="2"/>
    <x v="9"/>
    <x v="0"/>
    <x v="4227"/>
    <x v="2017"/>
    <s v="N/A"/>
    <x v="3"/>
    <x v="7"/>
    <x v="4607"/>
    <x v="0"/>
    <x v="2"/>
  </r>
  <r>
    <x v="4925"/>
    <x v="312"/>
    <x v="218"/>
    <x v="0"/>
    <x v="1"/>
    <x v="2"/>
    <x v="0"/>
    <x v="4228"/>
    <x v="1675"/>
    <s v="N/A"/>
    <x v="0"/>
    <x v="10"/>
    <x v="4608"/>
    <x v="0"/>
    <x v="1"/>
  </r>
  <r>
    <x v="4926"/>
    <x v="89"/>
    <x v="487"/>
    <x v="1"/>
    <x v="2"/>
    <x v="6"/>
    <x v="1"/>
    <x v="4229"/>
    <x v="1757"/>
    <s v="N/A"/>
    <x v="1"/>
    <x v="1"/>
    <x v="4609"/>
    <x v="0"/>
    <x v="2"/>
  </r>
  <r>
    <x v="4927"/>
    <x v="103"/>
    <x v="208"/>
    <x v="1"/>
    <x v="2"/>
    <x v="9"/>
    <x v="0"/>
    <x v="4230"/>
    <x v="2584"/>
    <s v="N/A"/>
    <x v="0"/>
    <x v="0"/>
    <x v="4610"/>
    <x v="0"/>
    <x v="2"/>
  </r>
  <r>
    <x v="4928"/>
    <x v="340"/>
    <x v="612"/>
    <x v="0"/>
    <x v="2"/>
    <x v="9"/>
    <x v="1"/>
    <x v="4231"/>
    <x v="1852"/>
    <s v="N/A"/>
    <x v="4"/>
    <x v="8"/>
    <x v="4611"/>
    <x v="0"/>
    <x v="3"/>
  </r>
  <r>
    <x v="4929"/>
    <x v="109"/>
    <x v="457"/>
    <x v="0"/>
    <x v="2"/>
    <x v="9"/>
    <x v="1"/>
    <x v="4232"/>
    <x v="1184"/>
    <s v="N/A"/>
    <x v="0"/>
    <x v="10"/>
    <x v="4612"/>
    <x v="0"/>
    <x v="2"/>
  </r>
  <r>
    <x v="4930"/>
    <x v="89"/>
    <x v="347"/>
    <x v="0"/>
    <x v="2"/>
    <x v="6"/>
    <x v="0"/>
    <x v="646"/>
    <x v="2410"/>
    <s v="N/A"/>
    <x v="1"/>
    <x v="5"/>
    <x v="4613"/>
    <x v="0"/>
    <x v="2"/>
  </r>
  <r>
    <x v="4931"/>
    <x v="70"/>
    <x v="908"/>
    <x v="0"/>
    <x v="2"/>
    <x v="9"/>
    <x v="0"/>
    <x v="4233"/>
    <x v="352"/>
    <s v="N/A"/>
    <x v="6"/>
    <x v="19"/>
    <x v="4614"/>
    <x v="0"/>
    <x v="0"/>
  </r>
  <r>
    <x v="4932"/>
    <x v="260"/>
    <x v="123"/>
    <x v="1"/>
    <x v="2"/>
    <x v="9"/>
    <x v="0"/>
    <x v="4234"/>
    <x v="2440"/>
    <s v="N/A"/>
    <x v="3"/>
    <x v="7"/>
    <x v="4615"/>
    <x v="0"/>
    <x v="2"/>
  </r>
  <r>
    <x v="4933"/>
    <x v="255"/>
    <x v="909"/>
    <x v="1"/>
    <x v="2"/>
    <x v="9"/>
    <x v="0"/>
    <x v="1758"/>
    <x v="2517"/>
    <s v="N/A"/>
    <x v="4"/>
    <x v="8"/>
    <x v="4616"/>
    <x v="0"/>
    <x v="0"/>
  </r>
  <r>
    <x v="4934"/>
    <x v="230"/>
    <x v="483"/>
    <x v="0"/>
    <x v="7"/>
    <x v="16"/>
    <x v="0"/>
    <x v="4235"/>
    <x v="1230"/>
    <d v="2019-02-25T00:00:00"/>
    <x v="1"/>
    <x v="1"/>
    <x v="4617"/>
    <x v="0"/>
    <x v="3"/>
  </r>
  <r>
    <x v="4935"/>
    <x v="373"/>
    <x v="175"/>
    <x v="0"/>
    <x v="2"/>
    <x v="4"/>
    <x v="3"/>
    <x v="4236"/>
    <x v="2077"/>
    <d v="2019-12-08T00:00:00"/>
    <x v="3"/>
    <x v="25"/>
    <x v="4618"/>
    <x v="0"/>
    <x v="3"/>
  </r>
  <r>
    <x v="4936"/>
    <x v="27"/>
    <x v="139"/>
    <x v="1"/>
    <x v="2"/>
    <x v="9"/>
    <x v="0"/>
    <x v="4237"/>
    <x v="1749"/>
    <s v="N/A"/>
    <x v="3"/>
    <x v="17"/>
    <x v="4619"/>
    <x v="0"/>
    <x v="2"/>
  </r>
  <r>
    <x v="4937"/>
    <x v="276"/>
    <x v="45"/>
    <x v="1"/>
    <x v="2"/>
    <x v="9"/>
    <x v="0"/>
    <x v="4238"/>
    <x v="2585"/>
    <s v="N/A"/>
    <x v="1"/>
    <x v="5"/>
    <x v="4620"/>
    <x v="0"/>
    <x v="2"/>
  </r>
  <r>
    <x v="4938"/>
    <x v="309"/>
    <x v="478"/>
    <x v="0"/>
    <x v="7"/>
    <x v="16"/>
    <x v="0"/>
    <x v="4239"/>
    <x v="1895"/>
    <s v="N/A"/>
    <x v="6"/>
    <x v="19"/>
    <x v="1666"/>
    <x v="0"/>
    <x v="0"/>
  </r>
  <r>
    <x v="4939"/>
    <x v="206"/>
    <x v="660"/>
    <x v="0"/>
    <x v="3"/>
    <x v="22"/>
    <x v="1"/>
    <x v="4240"/>
    <x v="2586"/>
    <d v="2020-04-27T00:00:00"/>
    <x v="0"/>
    <x v="10"/>
    <x v="4621"/>
    <x v="0"/>
    <x v="1"/>
  </r>
  <r>
    <x v="4940"/>
    <x v="23"/>
    <x v="550"/>
    <x v="0"/>
    <x v="2"/>
    <x v="4"/>
    <x v="0"/>
    <x v="1233"/>
    <x v="1074"/>
    <s v="N/A"/>
    <x v="4"/>
    <x v="6"/>
    <x v="4622"/>
    <x v="0"/>
    <x v="0"/>
  </r>
  <r>
    <x v="4941"/>
    <x v="115"/>
    <x v="277"/>
    <x v="1"/>
    <x v="2"/>
    <x v="4"/>
    <x v="3"/>
    <x v="4241"/>
    <x v="311"/>
    <d v="2021-05-12T00:00:00"/>
    <x v="3"/>
    <x v="4"/>
    <x v="4623"/>
    <x v="0"/>
    <x v="3"/>
  </r>
  <r>
    <x v="4942"/>
    <x v="195"/>
    <x v="910"/>
    <x v="0"/>
    <x v="2"/>
    <x v="4"/>
    <x v="0"/>
    <x v="3438"/>
    <x v="2249"/>
    <s v="N/A"/>
    <x v="0"/>
    <x v="10"/>
    <x v="4624"/>
    <x v="0"/>
    <x v="0"/>
  </r>
  <r>
    <x v="4943"/>
    <x v="311"/>
    <x v="436"/>
    <x v="0"/>
    <x v="4"/>
    <x v="7"/>
    <x v="0"/>
    <x v="2325"/>
    <x v="944"/>
    <s v="N/A"/>
    <x v="1"/>
    <x v="1"/>
    <x v="2063"/>
    <x v="0"/>
    <x v="0"/>
  </r>
  <r>
    <x v="4944"/>
    <x v="34"/>
    <x v="10"/>
    <x v="1"/>
    <x v="2"/>
    <x v="4"/>
    <x v="2"/>
    <x v="4242"/>
    <x v="1468"/>
    <s v="N/A"/>
    <x v="1"/>
    <x v="2"/>
    <x v="4625"/>
    <x v="0"/>
    <x v="2"/>
  </r>
  <r>
    <x v="4945"/>
    <x v="113"/>
    <x v="390"/>
    <x v="1"/>
    <x v="5"/>
    <x v="21"/>
    <x v="2"/>
    <x v="4243"/>
    <x v="767"/>
    <s v="N/A"/>
    <x v="3"/>
    <x v="4"/>
    <x v="4626"/>
    <x v="0"/>
    <x v="1"/>
  </r>
  <r>
    <x v="4946"/>
    <x v="449"/>
    <x v="752"/>
    <x v="1"/>
    <x v="7"/>
    <x v="20"/>
    <x v="3"/>
    <x v="4244"/>
    <x v="2520"/>
    <s v="N/A"/>
    <x v="3"/>
    <x v="4"/>
    <x v="4627"/>
    <x v="0"/>
    <x v="0"/>
  </r>
  <r>
    <x v="4947"/>
    <x v="177"/>
    <x v="513"/>
    <x v="0"/>
    <x v="2"/>
    <x v="4"/>
    <x v="0"/>
    <x v="4245"/>
    <x v="1312"/>
    <s v="N/A"/>
    <x v="0"/>
    <x v="10"/>
    <x v="4628"/>
    <x v="0"/>
    <x v="0"/>
  </r>
  <r>
    <x v="4948"/>
    <x v="579"/>
    <x v="44"/>
    <x v="0"/>
    <x v="2"/>
    <x v="4"/>
    <x v="0"/>
    <x v="4246"/>
    <x v="2069"/>
    <s v="N/A"/>
    <x v="3"/>
    <x v="7"/>
    <x v="4629"/>
    <x v="0"/>
    <x v="0"/>
  </r>
  <r>
    <x v="4949"/>
    <x v="383"/>
    <x v="79"/>
    <x v="1"/>
    <x v="1"/>
    <x v="3"/>
    <x v="0"/>
    <x v="4247"/>
    <x v="437"/>
    <s v="N/A"/>
    <x v="4"/>
    <x v="8"/>
    <x v="2615"/>
    <x v="0"/>
    <x v="3"/>
  </r>
  <r>
    <x v="4950"/>
    <x v="457"/>
    <x v="479"/>
    <x v="1"/>
    <x v="2"/>
    <x v="4"/>
    <x v="0"/>
    <x v="4248"/>
    <x v="2363"/>
    <s v="N/A"/>
    <x v="1"/>
    <x v="1"/>
    <x v="4630"/>
    <x v="0"/>
    <x v="2"/>
  </r>
  <r>
    <x v="4951"/>
    <x v="119"/>
    <x v="670"/>
    <x v="0"/>
    <x v="2"/>
    <x v="6"/>
    <x v="1"/>
    <x v="3073"/>
    <x v="2587"/>
    <s v="N/A"/>
    <x v="4"/>
    <x v="8"/>
    <x v="4631"/>
    <x v="0"/>
    <x v="0"/>
  </r>
  <r>
    <x v="4952"/>
    <x v="45"/>
    <x v="584"/>
    <x v="1"/>
    <x v="7"/>
    <x v="20"/>
    <x v="0"/>
    <x v="4249"/>
    <x v="2494"/>
    <s v="N/A"/>
    <x v="1"/>
    <x v="2"/>
    <x v="4632"/>
    <x v="0"/>
    <x v="0"/>
  </r>
  <r>
    <x v="4953"/>
    <x v="100"/>
    <x v="223"/>
    <x v="1"/>
    <x v="2"/>
    <x v="4"/>
    <x v="1"/>
    <x v="4250"/>
    <x v="2588"/>
    <s v="N/A"/>
    <x v="1"/>
    <x v="1"/>
    <x v="4633"/>
    <x v="0"/>
    <x v="1"/>
  </r>
  <r>
    <x v="4954"/>
    <x v="118"/>
    <x v="132"/>
    <x v="0"/>
    <x v="1"/>
    <x v="3"/>
    <x v="1"/>
    <x v="4251"/>
    <x v="1570"/>
    <d v="2021-05-06T00:00:00"/>
    <x v="6"/>
    <x v="19"/>
    <x v="3220"/>
    <x v="0"/>
    <x v="1"/>
  </r>
  <r>
    <x v="4955"/>
    <x v="488"/>
    <x v="400"/>
    <x v="1"/>
    <x v="2"/>
    <x v="4"/>
    <x v="0"/>
    <x v="4252"/>
    <x v="2589"/>
    <s v="N/A"/>
    <x v="0"/>
    <x v="13"/>
    <x v="4634"/>
    <x v="0"/>
    <x v="1"/>
  </r>
  <r>
    <x v="4956"/>
    <x v="100"/>
    <x v="10"/>
    <x v="0"/>
    <x v="1"/>
    <x v="1"/>
    <x v="2"/>
    <x v="4253"/>
    <x v="1211"/>
    <s v="N/A"/>
    <x v="3"/>
    <x v="17"/>
    <x v="4635"/>
    <x v="0"/>
    <x v="2"/>
  </r>
  <r>
    <x v="4957"/>
    <x v="107"/>
    <x v="125"/>
    <x v="1"/>
    <x v="2"/>
    <x v="9"/>
    <x v="0"/>
    <x v="4254"/>
    <x v="944"/>
    <s v="N/A"/>
    <x v="3"/>
    <x v="7"/>
    <x v="4636"/>
    <x v="0"/>
    <x v="2"/>
  </r>
  <r>
    <x v="4958"/>
    <x v="108"/>
    <x v="430"/>
    <x v="1"/>
    <x v="2"/>
    <x v="4"/>
    <x v="2"/>
    <x v="4255"/>
    <x v="655"/>
    <s v="N/A"/>
    <x v="6"/>
    <x v="15"/>
    <x v="4637"/>
    <x v="0"/>
    <x v="2"/>
  </r>
  <r>
    <x v="4959"/>
    <x v="441"/>
    <x v="98"/>
    <x v="0"/>
    <x v="2"/>
    <x v="9"/>
    <x v="0"/>
    <x v="4256"/>
    <x v="144"/>
    <s v="N/A"/>
    <x v="0"/>
    <x v="0"/>
    <x v="4638"/>
    <x v="0"/>
    <x v="2"/>
  </r>
  <r>
    <x v="4960"/>
    <x v="33"/>
    <x v="184"/>
    <x v="1"/>
    <x v="3"/>
    <x v="5"/>
    <x v="3"/>
    <x v="2939"/>
    <x v="1655"/>
    <s v="N/A"/>
    <x v="3"/>
    <x v="17"/>
    <x v="4639"/>
    <x v="0"/>
    <x v="3"/>
  </r>
  <r>
    <x v="4961"/>
    <x v="21"/>
    <x v="16"/>
    <x v="0"/>
    <x v="2"/>
    <x v="4"/>
    <x v="1"/>
    <x v="4257"/>
    <x v="720"/>
    <s v="N/A"/>
    <x v="1"/>
    <x v="1"/>
    <x v="4640"/>
    <x v="0"/>
    <x v="1"/>
  </r>
  <r>
    <x v="4962"/>
    <x v="181"/>
    <x v="694"/>
    <x v="1"/>
    <x v="7"/>
    <x v="20"/>
    <x v="0"/>
    <x v="4258"/>
    <x v="241"/>
    <s v="N/A"/>
    <x v="1"/>
    <x v="2"/>
    <x v="4641"/>
    <x v="0"/>
    <x v="3"/>
  </r>
  <r>
    <x v="4963"/>
    <x v="150"/>
    <x v="911"/>
    <x v="1"/>
    <x v="5"/>
    <x v="8"/>
    <x v="3"/>
    <x v="4259"/>
    <x v="2590"/>
    <s v="N/A"/>
    <x v="3"/>
    <x v="17"/>
    <x v="4642"/>
    <x v="0"/>
    <x v="1"/>
  </r>
  <r>
    <x v="4964"/>
    <x v="416"/>
    <x v="67"/>
    <x v="1"/>
    <x v="1"/>
    <x v="1"/>
    <x v="0"/>
    <x v="4260"/>
    <x v="2292"/>
    <s v="N/A"/>
    <x v="1"/>
    <x v="1"/>
    <x v="1894"/>
    <x v="0"/>
    <x v="2"/>
  </r>
  <r>
    <x v="4965"/>
    <x v="70"/>
    <x v="10"/>
    <x v="0"/>
    <x v="2"/>
    <x v="9"/>
    <x v="0"/>
    <x v="2605"/>
    <x v="2335"/>
    <s v="N/A"/>
    <x v="1"/>
    <x v="1"/>
    <x v="4643"/>
    <x v="0"/>
    <x v="2"/>
  </r>
  <r>
    <x v="4966"/>
    <x v="105"/>
    <x v="114"/>
    <x v="1"/>
    <x v="2"/>
    <x v="4"/>
    <x v="0"/>
    <x v="4261"/>
    <x v="2591"/>
    <s v="N/A"/>
    <x v="0"/>
    <x v="0"/>
    <x v="4644"/>
    <x v="0"/>
    <x v="0"/>
  </r>
  <r>
    <x v="4967"/>
    <x v="125"/>
    <x v="45"/>
    <x v="0"/>
    <x v="2"/>
    <x v="4"/>
    <x v="2"/>
    <x v="4262"/>
    <x v="2144"/>
    <s v="N/A"/>
    <x v="6"/>
    <x v="15"/>
    <x v="4645"/>
    <x v="0"/>
    <x v="2"/>
  </r>
  <r>
    <x v="4968"/>
    <x v="187"/>
    <x v="444"/>
    <x v="0"/>
    <x v="2"/>
    <x v="6"/>
    <x v="1"/>
    <x v="4263"/>
    <x v="1037"/>
    <s v="N/A"/>
    <x v="0"/>
    <x v="10"/>
    <x v="710"/>
    <x v="0"/>
    <x v="2"/>
  </r>
  <r>
    <x v="4969"/>
    <x v="213"/>
    <x v="148"/>
    <x v="0"/>
    <x v="2"/>
    <x v="6"/>
    <x v="1"/>
    <x v="4264"/>
    <x v="1723"/>
    <s v="N/A"/>
    <x v="0"/>
    <x v="10"/>
    <x v="4646"/>
    <x v="0"/>
    <x v="3"/>
  </r>
  <r>
    <x v="4970"/>
    <x v="232"/>
    <x v="76"/>
    <x v="1"/>
    <x v="2"/>
    <x v="6"/>
    <x v="2"/>
    <x v="4265"/>
    <x v="854"/>
    <s v="N/A"/>
    <x v="6"/>
    <x v="15"/>
    <x v="4647"/>
    <x v="0"/>
    <x v="3"/>
  </r>
  <r>
    <x v="4971"/>
    <x v="25"/>
    <x v="337"/>
    <x v="1"/>
    <x v="2"/>
    <x v="6"/>
    <x v="0"/>
    <x v="4266"/>
    <x v="702"/>
    <s v="N/A"/>
    <x v="1"/>
    <x v="5"/>
    <x v="4648"/>
    <x v="0"/>
    <x v="3"/>
  </r>
  <r>
    <x v="4972"/>
    <x v="57"/>
    <x v="894"/>
    <x v="1"/>
    <x v="2"/>
    <x v="6"/>
    <x v="0"/>
    <x v="4267"/>
    <x v="2592"/>
    <s v="N/A"/>
    <x v="1"/>
    <x v="5"/>
    <x v="4649"/>
    <x v="0"/>
    <x v="2"/>
  </r>
  <r>
    <x v="4973"/>
    <x v="52"/>
    <x v="507"/>
    <x v="1"/>
    <x v="2"/>
    <x v="4"/>
    <x v="1"/>
    <x v="4268"/>
    <x v="2593"/>
    <s v="N/A"/>
    <x v="1"/>
    <x v="1"/>
    <x v="4650"/>
    <x v="0"/>
    <x v="0"/>
  </r>
  <r>
    <x v="4974"/>
    <x v="53"/>
    <x v="204"/>
    <x v="1"/>
    <x v="2"/>
    <x v="6"/>
    <x v="1"/>
    <x v="1671"/>
    <x v="160"/>
    <s v="N/A"/>
    <x v="4"/>
    <x v="8"/>
    <x v="4651"/>
    <x v="0"/>
    <x v="0"/>
  </r>
  <r>
    <x v="4975"/>
    <x v="416"/>
    <x v="244"/>
    <x v="0"/>
    <x v="2"/>
    <x v="4"/>
    <x v="0"/>
    <x v="4269"/>
    <x v="1907"/>
    <d v="2019-05-13T00:00:00"/>
    <x v="0"/>
    <x v="0"/>
    <x v="4652"/>
    <x v="0"/>
    <x v="2"/>
  </r>
  <r>
    <x v="4976"/>
    <x v="247"/>
    <x v="88"/>
    <x v="0"/>
    <x v="1"/>
    <x v="3"/>
    <x v="1"/>
    <x v="4270"/>
    <x v="2594"/>
    <s v="N/A"/>
    <x v="0"/>
    <x v="13"/>
    <x v="4653"/>
    <x v="0"/>
    <x v="1"/>
  </r>
  <r>
    <x v="4977"/>
    <x v="21"/>
    <x v="831"/>
    <x v="0"/>
    <x v="3"/>
    <x v="18"/>
    <x v="1"/>
    <x v="4106"/>
    <x v="2595"/>
    <s v="N/A"/>
    <x v="6"/>
    <x v="19"/>
    <x v="4654"/>
    <x v="0"/>
    <x v="0"/>
  </r>
  <r>
    <x v="4978"/>
    <x v="172"/>
    <x v="295"/>
    <x v="1"/>
    <x v="1"/>
    <x v="2"/>
    <x v="0"/>
    <x v="4271"/>
    <x v="2596"/>
    <s v="N/A"/>
    <x v="6"/>
    <x v="21"/>
    <x v="4655"/>
    <x v="0"/>
    <x v="2"/>
  </r>
  <r>
    <x v="4979"/>
    <x v="103"/>
    <x v="14"/>
    <x v="0"/>
    <x v="2"/>
    <x v="9"/>
    <x v="1"/>
    <x v="732"/>
    <x v="372"/>
    <s v="N/A"/>
    <x v="6"/>
    <x v="19"/>
    <x v="4656"/>
    <x v="0"/>
    <x v="0"/>
  </r>
  <r>
    <x v="4980"/>
    <x v="311"/>
    <x v="287"/>
    <x v="0"/>
    <x v="2"/>
    <x v="9"/>
    <x v="1"/>
    <x v="4272"/>
    <x v="2597"/>
    <s v="N/A"/>
    <x v="1"/>
    <x v="1"/>
    <x v="800"/>
    <x v="0"/>
    <x v="0"/>
  </r>
  <r>
    <x v="4981"/>
    <x v="272"/>
    <x v="96"/>
    <x v="0"/>
    <x v="2"/>
    <x v="6"/>
    <x v="0"/>
    <x v="674"/>
    <x v="1676"/>
    <s v="N/A"/>
    <x v="3"/>
    <x v="17"/>
    <x v="4657"/>
    <x v="0"/>
    <x v="0"/>
  </r>
  <r>
    <x v="4982"/>
    <x v="34"/>
    <x v="196"/>
    <x v="0"/>
    <x v="2"/>
    <x v="4"/>
    <x v="1"/>
    <x v="3581"/>
    <x v="962"/>
    <d v="2022-08-20T00:00:00"/>
    <x v="1"/>
    <x v="1"/>
    <x v="4658"/>
    <x v="0"/>
    <x v="1"/>
  </r>
  <r>
    <x v="4983"/>
    <x v="175"/>
    <x v="343"/>
    <x v="1"/>
    <x v="2"/>
    <x v="4"/>
    <x v="0"/>
    <x v="4273"/>
    <x v="559"/>
    <d v="2021-06-28T00:00:00"/>
    <x v="1"/>
    <x v="5"/>
    <x v="4659"/>
    <x v="0"/>
    <x v="0"/>
  </r>
  <r>
    <x v="4984"/>
    <x v="253"/>
    <x v="224"/>
    <x v="1"/>
    <x v="2"/>
    <x v="4"/>
    <x v="2"/>
    <x v="4274"/>
    <x v="1142"/>
    <s v="N/A"/>
    <x v="6"/>
    <x v="15"/>
    <x v="4660"/>
    <x v="0"/>
    <x v="2"/>
  </r>
  <r>
    <x v="4985"/>
    <x v="330"/>
    <x v="372"/>
    <x v="1"/>
    <x v="2"/>
    <x v="6"/>
    <x v="1"/>
    <x v="4275"/>
    <x v="1792"/>
    <s v="N/A"/>
    <x v="4"/>
    <x v="8"/>
    <x v="4661"/>
    <x v="0"/>
    <x v="1"/>
  </r>
  <r>
    <x v="4986"/>
    <x v="38"/>
    <x v="31"/>
    <x v="0"/>
    <x v="1"/>
    <x v="1"/>
    <x v="0"/>
    <x v="800"/>
    <x v="1794"/>
    <s v="N/A"/>
    <x v="3"/>
    <x v="7"/>
    <x v="4662"/>
    <x v="0"/>
    <x v="0"/>
  </r>
  <r>
    <x v="4987"/>
    <x v="554"/>
    <x v="240"/>
    <x v="0"/>
    <x v="2"/>
    <x v="6"/>
    <x v="0"/>
    <x v="4276"/>
    <x v="1226"/>
    <s v="N/A"/>
    <x v="1"/>
    <x v="5"/>
    <x v="4663"/>
    <x v="0"/>
    <x v="2"/>
  </r>
  <r>
    <x v="4988"/>
    <x v="97"/>
    <x v="26"/>
    <x v="0"/>
    <x v="2"/>
    <x v="4"/>
    <x v="2"/>
    <x v="4277"/>
    <x v="642"/>
    <s v="N/A"/>
    <x v="3"/>
    <x v="4"/>
    <x v="4664"/>
    <x v="0"/>
    <x v="2"/>
  </r>
  <r>
    <x v="4989"/>
    <x v="33"/>
    <x v="180"/>
    <x v="0"/>
    <x v="2"/>
    <x v="4"/>
    <x v="0"/>
    <x v="4278"/>
    <x v="1004"/>
    <d v="2023-03-05T00:00:00"/>
    <x v="3"/>
    <x v="4"/>
    <x v="4665"/>
    <x v="0"/>
    <x v="2"/>
  </r>
  <r>
    <x v="4990"/>
    <x v="233"/>
    <x v="237"/>
    <x v="0"/>
    <x v="2"/>
    <x v="4"/>
    <x v="1"/>
    <x v="4279"/>
    <x v="2320"/>
    <s v="N/A"/>
    <x v="6"/>
    <x v="19"/>
    <x v="4666"/>
    <x v="0"/>
    <x v="1"/>
  </r>
  <r>
    <x v="4991"/>
    <x v="24"/>
    <x v="149"/>
    <x v="1"/>
    <x v="2"/>
    <x v="4"/>
    <x v="2"/>
    <x v="2120"/>
    <x v="786"/>
    <d v="2020-05-11T00:00:00"/>
    <x v="6"/>
    <x v="15"/>
    <x v="4667"/>
    <x v="0"/>
    <x v="3"/>
  </r>
  <r>
    <x v="4992"/>
    <x v="107"/>
    <x v="307"/>
    <x v="1"/>
    <x v="6"/>
    <x v="19"/>
    <x v="3"/>
    <x v="4280"/>
    <x v="1561"/>
    <s v="N/A"/>
    <x v="3"/>
    <x v="17"/>
    <x v="4668"/>
    <x v="0"/>
    <x v="2"/>
  </r>
  <r>
    <x v="4993"/>
    <x v="57"/>
    <x v="784"/>
    <x v="0"/>
    <x v="3"/>
    <x v="18"/>
    <x v="0"/>
    <x v="4281"/>
    <x v="1767"/>
    <s v="N/A"/>
    <x v="0"/>
    <x v="10"/>
    <x v="4083"/>
    <x v="0"/>
    <x v="0"/>
  </r>
  <r>
    <x v="4994"/>
    <x v="580"/>
    <x v="907"/>
    <x v="1"/>
    <x v="5"/>
    <x v="13"/>
    <x v="0"/>
    <x v="4282"/>
    <x v="2598"/>
    <s v="N/A"/>
    <x v="3"/>
    <x v="7"/>
    <x v="4669"/>
    <x v="0"/>
    <x v="0"/>
  </r>
  <r>
    <x v="4995"/>
    <x v="440"/>
    <x v="293"/>
    <x v="1"/>
    <x v="2"/>
    <x v="6"/>
    <x v="2"/>
    <x v="4283"/>
    <x v="1900"/>
    <s v="N/A"/>
    <x v="6"/>
    <x v="15"/>
    <x v="4670"/>
    <x v="0"/>
    <x v="2"/>
  </r>
  <r>
    <x v="4996"/>
    <x v="144"/>
    <x v="596"/>
    <x v="0"/>
    <x v="2"/>
    <x v="6"/>
    <x v="2"/>
    <x v="4284"/>
    <x v="1014"/>
    <s v="N/A"/>
    <x v="1"/>
    <x v="2"/>
    <x v="4671"/>
    <x v="0"/>
    <x v="3"/>
  </r>
  <r>
    <x v="4997"/>
    <x v="32"/>
    <x v="277"/>
    <x v="1"/>
    <x v="2"/>
    <x v="4"/>
    <x v="0"/>
    <x v="3619"/>
    <x v="2599"/>
    <s v="N/A"/>
    <x v="1"/>
    <x v="5"/>
    <x v="4275"/>
    <x v="0"/>
    <x v="2"/>
  </r>
  <r>
    <x v="4998"/>
    <x v="26"/>
    <x v="67"/>
    <x v="0"/>
    <x v="2"/>
    <x v="6"/>
    <x v="0"/>
    <x v="4285"/>
    <x v="1116"/>
    <s v="N/A"/>
    <x v="0"/>
    <x v="0"/>
    <x v="4672"/>
    <x v="0"/>
    <x v="0"/>
  </r>
  <r>
    <x v="4999"/>
    <x v="94"/>
    <x v="503"/>
    <x v="1"/>
    <x v="2"/>
    <x v="6"/>
    <x v="0"/>
    <x v="4286"/>
    <x v="2600"/>
    <s v="N/A"/>
    <x v="4"/>
    <x v="22"/>
    <x v="4673"/>
    <x v="0"/>
    <x v="0"/>
  </r>
  <r>
    <x v="5000"/>
    <x v="50"/>
    <x v="22"/>
    <x v="1"/>
    <x v="2"/>
    <x v="4"/>
    <x v="1"/>
    <x v="4287"/>
    <x v="1703"/>
    <s v="N/A"/>
    <x v="1"/>
    <x v="1"/>
    <x v="4674"/>
    <x v="0"/>
    <x v="0"/>
  </r>
  <r>
    <x v="5001"/>
    <x v="254"/>
    <x v="912"/>
    <x v="1"/>
    <x v="2"/>
    <x v="4"/>
    <x v="1"/>
    <x v="4288"/>
    <x v="1423"/>
    <s v="N/A"/>
    <x v="1"/>
    <x v="1"/>
    <x v="4675"/>
    <x v="0"/>
    <x v="3"/>
  </r>
  <r>
    <x v="5002"/>
    <x v="177"/>
    <x v="26"/>
    <x v="1"/>
    <x v="2"/>
    <x v="9"/>
    <x v="0"/>
    <x v="4289"/>
    <x v="2601"/>
    <s v="N/A"/>
    <x v="0"/>
    <x v="0"/>
    <x v="4676"/>
    <x v="0"/>
    <x v="2"/>
  </r>
  <r>
    <x v="5003"/>
    <x v="48"/>
    <x v="493"/>
    <x v="1"/>
    <x v="2"/>
    <x v="4"/>
    <x v="0"/>
    <x v="4290"/>
    <x v="1320"/>
    <d v="2019-12-16T00:00:00"/>
    <x v="4"/>
    <x v="6"/>
    <x v="4677"/>
    <x v="0"/>
    <x v="0"/>
  </r>
  <r>
    <x v="5004"/>
    <x v="182"/>
    <x v="45"/>
    <x v="1"/>
    <x v="2"/>
    <x v="6"/>
    <x v="2"/>
    <x v="3729"/>
    <x v="2602"/>
    <s v="N/A"/>
    <x v="6"/>
    <x v="15"/>
    <x v="2301"/>
    <x v="0"/>
    <x v="0"/>
  </r>
  <r>
    <x v="5005"/>
    <x v="315"/>
    <x v="7"/>
    <x v="0"/>
    <x v="1"/>
    <x v="2"/>
    <x v="0"/>
    <x v="2875"/>
    <x v="2603"/>
    <s v="N/A"/>
    <x v="6"/>
    <x v="19"/>
    <x v="4678"/>
    <x v="0"/>
    <x v="2"/>
  </r>
  <r>
    <x v="5006"/>
    <x v="124"/>
    <x v="137"/>
    <x v="1"/>
    <x v="2"/>
    <x v="9"/>
    <x v="0"/>
    <x v="4291"/>
    <x v="1307"/>
    <s v="N/A"/>
    <x v="4"/>
    <x v="6"/>
    <x v="430"/>
    <x v="0"/>
    <x v="2"/>
  </r>
  <r>
    <x v="5007"/>
    <x v="57"/>
    <x v="200"/>
    <x v="1"/>
    <x v="2"/>
    <x v="4"/>
    <x v="0"/>
    <x v="4292"/>
    <x v="2604"/>
    <s v="N/A"/>
    <x v="1"/>
    <x v="5"/>
    <x v="4679"/>
    <x v="0"/>
    <x v="1"/>
  </r>
  <r>
    <x v="5008"/>
    <x v="408"/>
    <x v="195"/>
    <x v="1"/>
    <x v="1"/>
    <x v="3"/>
    <x v="0"/>
    <x v="4293"/>
    <x v="2605"/>
    <d v="2022-06-08T00:00:00"/>
    <x v="3"/>
    <x v="7"/>
    <x v="4680"/>
    <x v="0"/>
    <x v="0"/>
  </r>
  <r>
    <x v="5009"/>
    <x v="50"/>
    <x v="286"/>
    <x v="1"/>
    <x v="2"/>
    <x v="4"/>
    <x v="2"/>
    <x v="4294"/>
    <x v="2321"/>
    <d v="2020-03-15T00:00:00"/>
    <x v="4"/>
    <x v="22"/>
    <x v="4681"/>
    <x v="0"/>
    <x v="3"/>
  </r>
  <r>
    <x v="5010"/>
    <x v="137"/>
    <x v="772"/>
    <x v="1"/>
    <x v="2"/>
    <x v="9"/>
    <x v="1"/>
    <x v="2855"/>
    <x v="1779"/>
    <s v="N/A"/>
    <x v="0"/>
    <x v="0"/>
    <x v="4682"/>
    <x v="0"/>
    <x v="0"/>
  </r>
  <r>
    <x v="5011"/>
    <x v="222"/>
    <x v="552"/>
    <x v="0"/>
    <x v="2"/>
    <x v="9"/>
    <x v="0"/>
    <x v="1001"/>
    <x v="2178"/>
    <s v="N/A"/>
    <x v="3"/>
    <x v="7"/>
    <x v="4683"/>
    <x v="0"/>
    <x v="2"/>
  </r>
  <r>
    <x v="5012"/>
    <x v="1"/>
    <x v="223"/>
    <x v="1"/>
    <x v="2"/>
    <x v="6"/>
    <x v="2"/>
    <x v="2336"/>
    <x v="2606"/>
    <s v="N/A"/>
    <x v="6"/>
    <x v="15"/>
    <x v="4684"/>
    <x v="0"/>
    <x v="2"/>
  </r>
  <r>
    <x v="5013"/>
    <x v="223"/>
    <x v="558"/>
    <x v="1"/>
    <x v="2"/>
    <x v="9"/>
    <x v="1"/>
    <x v="4295"/>
    <x v="422"/>
    <s v="N/A"/>
    <x v="1"/>
    <x v="1"/>
    <x v="4685"/>
    <x v="0"/>
    <x v="2"/>
  </r>
  <r>
    <x v="5014"/>
    <x v="16"/>
    <x v="44"/>
    <x v="1"/>
    <x v="2"/>
    <x v="6"/>
    <x v="2"/>
    <x v="4296"/>
    <x v="2607"/>
    <s v="N/A"/>
    <x v="3"/>
    <x v="4"/>
    <x v="4686"/>
    <x v="0"/>
    <x v="3"/>
  </r>
  <r>
    <x v="5015"/>
    <x v="47"/>
    <x v="100"/>
    <x v="1"/>
    <x v="2"/>
    <x v="4"/>
    <x v="0"/>
    <x v="4297"/>
    <x v="1024"/>
    <s v="N/A"/>
    <x v="1"/>
    <x v="5"/>
    <x v="4687"/>
    <x v="0"/>
    <x v="0"/>
  </r>
  <r>
    <x v="5016"/>
    <x v="116"/>
    <x v="184"/>
    <x v="0"/>
    <x v="2"/>
    <x v="4"/>
    <x v="2"/>
    <x v="4298"/>
    <x v="913"/>
    <s v="N/A"/>
    <x v="3"/>
    <x v="17"/>
    <x v="4688"/>
    <x v="0"/>
    <x v="1"/>
  </r>
  <r>
    <x v="5017"/>
    <x v="107"/>
    <x v="551"/>
    <x v="0"/>
    <x v="2"/>
    <x v="4"/>
    <x v="0"/>
    <x v="4299"/>
    <x v="30"/>
    <s v="N/A"/>
    <x v="1"/>
    <x v="5"/>
    <x v="4689"/>
    <x v="0"/>
    <x v="3"/>
  </r>
  <r>
    <x v="5018"/>
    <x v="57"/>
    <x v="478"/>
    <x v="0"/>
    <x v="0"/>
    <x v="0"/>
    <x v="1"/>
    <x v="4300"/>
    <x v="1288"/>
    <s v="N/A"/>
    <x v="0"/>
    <x v="10"/>
    <x v="4690"/>
    <x v="0"/>
    <x v="2"/>
  </r>
  <r>
    <x v="5019"/>
    <x v="321"/>
    <x v="566"/>
    <x v="1"/>
    <x v="2"/>
    <x v="4"/>
    <x v="0"/>
    <x v="3174"/>
    <x v="1839"/>
    <d v="2022-09-20T00:00:00"/>
    <x v="4"/>
    <x v="6"/>
    <x v="4691"/>
    <x v="0"/>
    <x v="2"/>
  </r>
  <r>
    <x v="5020"/>
    <x v="206"/>
    <x v="791"/>
    <x v="1"/>
    <x v="2"/>
    <x v="4"/>
    <x v="3"/>
    <x v="560"/>
    <x v="166"/>
    <s v="N/A"/>
    <x v="3"/>
    <x v="4"/>
    <x v="4689"/>
    <x v="0"/>
    <x v="2"/>
  </r>
  <r>
    <x v="5021"/>
    <x v="324"/>
    <x v="7"/>
    <x v="0"/>
    <x v="2"/>
    <x v="6"/>
    <x v="0"/>
    <x v="4301"/>
    <x v="1071"/>
    <s v="N/A"/>
    <x v="3"/>
    <x v="7"/>
    <x v="4692"/>
    <x v="0"/>
    <x v="0"/>
  </r>
  <r>
    <x v="5022"/>
    <x v="48"/>
    <x v="886"/>
    <x v="1"/>
    <x v="2"/>
    <x v="4"/>
    <x v="0"/>
    <x v="4302"/>
    <x v="861"/>
    <s v="N/A"/>
    <x v="3"/>
    <x v="7"/>
    <x v="4693"/>
    <x v="0"/>
    <x v="2"/>
  </r>
  <r>
    <x v="5023"/>
    <x v="161"/>
    <x v="260"/>
    <x v="1"/>
    <x v="4"/>
    <x v="7"/>
    <x v="2"/>
    <x v="2678"/>
    <x v="449"/>
    <s v="N/A"/>
    <x v="3"/>
    <x v="17"/>
    <x v="4694"/>
    <x v="0"/>
    <x v="1"/>
  </r>
  <r>
    <x v="5024"/>
    <x v="162"/>
    <x v="10"/>
    <x v="1"/>
    <x v="6"/>
    <x v="11"/>
    <x v="1"/>
    <x v="4303"/>
    <x v="1706"/>
    <s v="N/A"/>
    <x v="4"/>
    <x v="12"/>
    <x v="4695"/>
    <x v="0"/>
    <x v="1"/>
  </r>
  <r>
    <x v="5025"/>
    <x v="53"/>
    <x v="10"/>
    <x v="1"/>
    <x v="2"/>
    <x v="6"/>
    <x v="1"/>
    <x v="4304"/>
    <x v="627"/>
    <s v="N/A"/>
    <x v="1"/>
    <x v="1"/>
    <x v="4696"/>
    <x v="0"/>
    <x v="2"/>
  </r>
  <r>
    <x v="5026"/>
    <x v="37"/>
    <x v="913"/>
    <x v="0"/>
    <x v="2"/>
    <x v="9"/>
    <x v="2"/>
    <x v="1244"/>
    <x v="453"/>
    <s v="N/A"/>
    <x v="6"/>
    <x v="15"/>
    <x v="4697"/>
    <x v="0"/>
    <x v="2"/>
  </r>
  <r>
    <x v="5027"/>
    <x v="107"/>
    <x v="37"/>
    <x v="0"/>
    <x v="2"/>
    <x v="9"/>
    <x v="3"/>
    <x v="750"/>
    <x v="430"/>
    <s v="N/A"/>
    <x v="3"/>
    <x v="17"/>
    <x v="4698"/>
    <x v="0"/>
    <x v="2"/>
  </r>
  <r>
    <x v="5028"/>
    <x v="125"/>
    <x v="169"/>
    <x v="0"/>
    <x v="2"/>
    <x v="6"/>
    <x v="0"/>
    <x v="4305"/>
    <x v="971"/>
    <s v="N/A"/>
    <x v="6"/>
    <x v="15"/>
    <x v="4699"/>
    <x v="0"/>
    <x v="2"/>
  </r>
  <r>
    <x v="5029"/>
    <x v="57"/>
    <x v="62"/>
    <x v="0"/>
    <x v="2"/>
    <x v="4"/>
    <x v="0"/>
    <x v="1596"/>
    <x v="1596"/>
    <s v="N/A"/>
    <x v="4"/>
    <x v="8"/>
    <x v="4700"/>
    <x v="0"/>
    <x v="2"/>
  </r>
  <r>
    <x v="5030"/>
    <x v="581"/>
    <x v="808"/>
    <x v="0"/>
    <x v="2"/>
    <x v="6"/>
    <x v="0"/>
    <x v="4306"/>
    <x v="1152"/>
    <s v="N/A"/>
    <x v="0"/>
    <x v="13"/>
    <x v="4701"/>
    <x v="0"/>
    <x v="0"/>
  </r>
  <r>
    <x v="5031"/>
    <x v="97"/>
    <x v="294"/>
    <x v="0"/>
    <x v="1"/>
    <x v="2"/>
    <x v="0"/>
    <x v="4307"/>
    <x v="1510"/>
    <s v="N/A"/>
    <x v="1"/>
    <x v="5"/>
    <x v="4702"/>
    <x v="0"/>
    <x v="2"/>
  </r>
  <r>
    <x v="5032"/>
    <x v="50"/>
    <x v="351"/>
    <x v="1"/>
    <x v="2"/>
    <x v="9"/>
    <x v="0"/>
    <x v="4308"/>
    <x v="999"/>
    <s v="N/A"/>
    <x v="1"/>
    <x v="5"/>
    <x v="4703"/>
    <x v="0"/>
    <x v="2"/>
  </r>
  <r>
    <x v="5033"/>
    <x v="32"/>
    <x v="689"/>
    <x v="1"/>
    <x v="2"/>
    <x v="6"/>
    <x v="0"/>
    <x v="4309"/>
    <x v="909"/>
    <s v="N/A"/>
    <x v="1"/>
    <x v="1"/>
    <x v="4704"/>
    <x v="0"/>
    <x v="2"/>
  </r>
  <r>
    <x v="5034"/>
    <x v="6"/>
    <x v="411"/>
    <x v="0"/>
    <x v="2"/>
    <x v="9"/>
    <x v="0"/>
    <x v="4310"/>
    <x v="195"/>
    <s v="N/A"/>
    <x v="1"/>
    <x v="5"/>
    <x v="4705"/>
    <x v="0"/>
    <x v="3"/>
  </r>
  <r>
    <x v="5035"/>
    <x v="582"/>
    <x v="586"/>
    <x v="1"/>
    <x v="2"/>
    <x v="4"/>
    <x v="3"/>
    <x v="4311"/>
    <x v="23"/>
    <s v="N/A"/>
    <x v="3"/>
    <x v="17"/>
    <x v="4706"/>
    <x v="0"/>
    <x v="3"/>
  </r>
  <r>
    <x v="5036"/>
    <x v="184"/>
    <x v="914"/>
    <x v="0"/>
    <x v="2"/>
    <x v="4"/>
    <x v="0"/>
    <x v="4312"/>
    <x v="2608"/>
    <s v="N/A"/>
    <x v="1"/>
    <x v="5"/>
    <x v="4707"/>
    <x v="0"/>
    <x v="0"/>
  </r>
  <r>
    <x v="5037"/>
    <x v="156"/>
    <x v="17"/>
    <x v="1"/>
    <x v="2"/>
    <x v="4"/>
    <x v="1"/>
    <x v="1313"/>
    <x v="1832"/>
    <d v="2023-08-10T00:00:00"/>
    <x v="0"/>
    <x v="13"/>
    <x v="4708"/>
    <x v="0"/>
    <x v="1"/>
  </r>
  <r>
    <x v="5038"/>
    <x v="214"/>
    <x v="200"/>
    <x v="0"/>
    <x v="2"/>
    <x v="9"/>
    <x v="0"/>
    <x v="4313"/>
    <x v="2039"/>
    <s v="N/A"/>
    <x v="1"/>
    <x v="5"/>
    <x v="4709"/>
    <x v="0"/>
    <x v="2"/>
  </r>
  <r>
    <x v="5039"/>
    <x v="194"/>
    <x v="161"/>
    <x v="1"/>
    <x v="2"/>
    <x v="6"/>
    <x v="0"/>
    <x v="4314"/>
    <x v="950"/>
    <s v="N/A"/>
    <x v="1"/>
    <x v="5"/>
    <x v="4710"/>
    <x v="0"/>
    <x v="0"/>
  </r>
  <r>
    <x v="5040"/>
    <x v="73"/>
    <x v="295"/>
    <x v="0"/>
    <x v="2"/>
    <x v="6"/>
    <x v="1"/>
    <x v="4315"/>
    <x v="153"/>
    <s v="N/A"/>
    <x v="1"/>
    <x v="1"/>
    <x v="994"/>
    <x v="0"/>
    <x v="0"/>
  </r>
  <r>
    <x v="5041"/>
    <x v="77"/>
    <x v="745"/>
    <x v="1"/>
    <x v="2"/>
    <x v="4"/>
    <x v="1"/>
    <x v="835"/>
    <x v="2609"/>
    <s v="N/A"/>
    <x v="1"/>
    <x v="1"/>
    <x v="4711"/>
    <x v="0"/>
    <x v="3"/>
  </r>
  <r>
    <x v="5042"/>
    <x v="314"/>
    <x v="915"/>
    <x v="1"/>
    <x v="2"/>
    <x v="4"/>
    <x v="1"/>
    <x v="4316"/>
    <x v="2550"/>
    <s v="N/A"/>
    <x v="0"/>
    <x v="0"/>
    <x v="4712"/>
    <x v="0"/>
    <x v="0"/>
  </r>
  <r>
    <x v="5043"/>
    <x v="67"/>
    <x v="17"/>
    <x v="0"/>
    <x v="2"/>
    <x v="6"/>
    <x v="1"/>
    <x v="4317"/>
    <x v="2364"/>
    <s v="N/A"/>
    <x v="1"/>
    <x v="1"/>
    <x v="4713"/>
    <x v="0"/>
    <x v="1"/>
  </r>
  <r>
    <x v="5044"/>
    <x v="35"/>
    <x v="223"/>
    <x v="0"/>
    <x v="2"/>
    <x v="4"/>
    <x v="0"/>
    <x v="4318"/>
    <x v="2583"/>
    <s v="N/A"/>
    <x v="0"/>
    <x v="13"/>
    <x v="4714"/>
    <x v="0"/>
    <x v="2"/>
  </r>
  <r>
    <x v="5045"/>
    <x v="175"/>
    <x v="22"/>
    <x v="0"/>
    <x v="2"/>
    <x v="9"/>
    <x v="0"/>
    <x v="4319"/>
    <x v="249"/>
    <s v="N/A"/>
    <x v="1"/>
    <x v="5"/>
    <x v="4715"/>
    <x v="0"/>
    <x v="0"/>
  </r>
  <r>
    <x v="5046"/>
    <x v="76"/>
    <x v="161"/>
    <x v="1"/>
    <x v="2"/>
    <x v="4"/>
    <x v="3"/>
    <x v="4320"/>
    <x v="2610"/>
    <s v="N/A"/>
    <x v="3"/>
    <x v="25"/>
    <x v="4716"/>
    <x v="0"/>
    <x v="0"/>
  </r>
  <r>
    <x v="5047"/>
    <x v="206"/>
    <x v="161"/>
    <x v="1"/>
    <x v="2"/>
    <x v="9"/>
    <x v="0"/>
    <x v="4321"/>
    <x v="646"/>
    <s v="N/A"/>
    <x v="1"/>
    <x v="1"/>
    <x v="107"/>
    <x v="0"/>
    <x v="2"/>
  </r>
  <r>
    <x v="5048"/>
    <x v="583"/>
    <x v="76"/>
    <x v="0"/>
    <x v="4"/>
    <x v="7"/>
    <x v="1"/>
    <x v="4322"/>
    <x v="1483"/>
    <s v="N/A"/>
    <x v="0"/>
    <x v="13"/>
    <x v="946"/>
    <x v="0"/>
    <x v="2"/>
  </r>
  <r>
    <x v="5049"/>
    <x v="23"/>
    <x v="145"/>
    <x v="1"/>
    <x v="2"/>
    <x v="9"/>
    <x v="1"/>
    <x v="4323"/>
    <x v="2611"/>
    <s v="N/A"/>
    <x v="0"/>
    <x v="10"/>
    <x v="4717"/>
    <x v="0"/>
    <x v="0"/>
  </r>
  <r>
    <x v="5050"/>
    <x v="26"/>
    <x v="376"/>
    <x v="0"/>
    <x v="2"/>
    <x v="9"/>
    <x v="2"/>
    <x v="4324"/>
    <x v="2612"/>
    <s v="N/A"/>
    <x v="3"/>
    <x v="4"/>
    <x v="4718"/>
    <x v="0"/>
    <x v="1"/>
  </r>
  <r>
    <x v="5051"/>
    <x v="8"/>
    <x v="76"/>
    <x v="0"/>
    <x v="2"/>
    <x v="4"/>
    <x v="1"/>
    <x v="1514"/>
    <x v="634"/>
    <s v="N/A"/>
    <x v="0"/>
    <x v="10"/>
    <x v="4719"/>
    <x v="0"/>
    <x v="1"/>
  </r>
  <r>
    <x v="5052"/>
    <x v="55"/>
    <x v="96"/>
    <x v="0"/>
    <x v="1"/>
    <x v="2"/>
    <x v="3"/>
    <x v="4325"/>
    <x v="2613"/>
    <s v="N/A"/>
    <x v="2"/>
    <x v="16"/>
    <x v="4720"/>
    <x v="0"/>
    <x v="3"/>
  </r>
  <r>
    <x v="5053"/>
    <x v="103"/>
    <x v="563"/>
    <x v="0"/>
    <x v="2"/>
    <x v="6"/>
    <x v="0"/>
    <x v="4326"/>
    <x v="1190"/>
    <s v="N/A"/>
    <x v="3"/>
    <x v="7"/>
    <x v="4721"/>
    <x v="0"/>
    <x v="3"/>
  </r>
  <r>
    <x v="5054"/>
    <x v="277"/>
    <x v="306"/>
    <x v="1"/>
    <x v="2"/>
    <x v="9"/>
    <x v="0"/>
    <x v="4327"/>
    <x v="2482"/>
    <s v="N/A"/>
    <x v="3"/>
    <x v="7"/>
    <x v="4722"/>
    <x v="0"/>
    <x v="0"/>
  </r>
  <r>
    <x v="5055"/>
    <x v="471"/>
    <x v="312"/>
    <x v="0"/>
    <x v="2"/>
    <x v="6"/>
    <x v="0"/>
    <x v="4328"/>
    <x v="1116"/>
    <s v="N/A"/>
    <x v="3"/>
    <x v="7"/>
    <x v="4723"/>
    <x v="0"/>
    <x v="2"/>
  </r>
  <r>
    <x v="5056"/>
    <x v="222"/>
    <x v="31"/>
    <x v="1"/>
    <x v="2"/>
    <x v="4"/>
    <x v="0"/>
    <x v="4125"/>
    <x v="2614"/>
    <s v="N/A"/>
    <x v="1"/>
    <x v="5"/>
    <x v="4724"/>
    <x v="0"/>
    <x v="2"/>
  </r>
  <r>
    <x v="5057"/>
    <x v="113"/>
    <x v="35"/>
    <x v="0"/>
    <x v="2"/>
    <x v="4"/>
    <x v="1"/>
    <x v="4329"/>
    <x v="1850"/>
    <s v="N/A"/>
    <x v="6"/>
    <x v="19"/>
    <x v="4725"/>
    <x v="0"/>
    <x v="1"/>
  </r>
  <r>
    <x v="5058"/>
    <x v="12"/>
    <x v="672"/>
    <x v="1"/>
    <x v="2"/>
    <x v="6"/>
    <x v="0"/>
    <x v="4330"/>
    <x v="6"/>
    <s v="N/A"/>
    <x v="1"/>
    <x v="5"/>
    <x v="4726"/>
    <x v="0"/>
    <x v="2"/>
  </r>
  <r>
    <x v="5059"/>
    <x v="169"/>
    <x v="887"/>
    <x v="1"/>
    <x v="2"/>
    <x v="4"/>
    <x v="0"/>
    <x v="1637"/>
    <x v="362"/>
    <d v="2021-01-03T00:00:00"/>
    <x v="0"/>
    <x v="0"/>
    <x v="4727"/>
    <x v="0"/>
    <x v="2"/>
  </r>
  <r>
    <x v="5060"/>
    <x v="456"/>
    <x v="145"/>
    <x v="1"/>
    <x v="2"/>
    <x v="4"/>
    <x v="0"/>
    <x v="4331"/>
    <x v="2481"/>
    <d v="2024-06-16T00:00:00"/>
    <x v="0"/>
    <x v="10"/>
    <x v="4728"/>
    <x v="0"/>
    <x v="0"/>
  </r>
  <r>
    <x v="5061"/>
    <x v="87"/>
    <x v="525"/>
    <x v="1"/>
    <x v="2"/>
    <x v="6"/>
    <x v="0"/>
    <x v="4332"/>
    <x v="1604"/>
    <s v="N/A"/>
    <x v="3"/>
    <x v="7"/>
    <x v="4729"/>
    <x v="0"/>
    <x v="2"/>
  </r>
  <r>
    <x v="5062"/>
    <x v="69"/>
    <x v="263"/>
    <x v="0"/>
    <x v="2"/>
    <x v="4"/>
    <x v="0"/>
    <x v="4333"/>
    <x v="2531"/>
    <s v="N/A"/>
    <x v="0"/>
    <x v="23"/>
    <x v="4730"/>
    <x v="0"/>
    <x v="0"/>
  </r>
  <r>
    <x v="5063"/>
    <x v="537"/>
    <x v="791"/>
    <x v="0"/>
    <x v="2"/>
    <x v="4"/>
    <x v="0"/>
    <x v="4334"/>
    <x v="1941"/>
    <s v="N/A"/>
    <x v="3"/>
    <x v="4"/>
    <x v="4731"/>
    <x v="0"/>
    <x v="2"/>
  </r>
  <r>
    <x v="5064"/>
    <x v="287"/>
    <x v="295"/>
    <x v="1"/>
    <x v="7"/>
    <x v="16"/>
    <x v="0"/>
    <x v="4335"/>
    <x v="2615"/>
    <s v="N/A"/>
    <x v="1"/>
    <x v="5"/>
    <x v="4732"/>
    <x v="0"/>
    <x v="0"/>
  </r>
  <r>
    <x v="5065"/>
    <x v="18"/>
    <x v="179"/>
    <x v="1"/>
    <x v="2"/>
    <x v="9"/>
    <x v="1"/>
    <x v="3197"/>
    <x v="2381"/>
    <s v="N/A"/>
    <x v="1"/>
    <x v="1"/>
    <x v="4733"/>
    <x v="0"/>
    <x v="2"/>
  </r>
  <r>
    <x v="5066"/>
    <x v="66"/>
    <x v="36"/>
    <x v="0"/>
    <x v="2"/>
    <x v="4"/>
    <x v="0"/>
    <x v="2504"/>
    <x v="2616"/>
    <s v="N/A"/>
    <x v="1"/>
    <x v="5"/>
    <x v="4734"/>
    <x v="0"/>
    <x v="0"/>
  </r>
  <r>
    <x v="5067"/>
    <x v="38"/>
    <x v="174"/>
    <x v="0"/>
    <x v="2"/>
    <x v="6"/>
    <x v="0"/>
    <x v="2847"/>
    <x v="1069"/>
    <s v="N/A"/>
    <x v="3"/>
    <x v="7"/>
    <x v="4735"/>
    <x v="0"/>
    <x v="0"/>
  </r>
  <r>
    <x v="5068"/>
    <x v="386"/>
    <x v="347"/>
    <x v="1"/>
    <x v="2"/>
    <x v="9"/>
    <x v="0"/>
    <x v="4336"/>
    <x v="1231"/>
    <s v="N/A"/>
    <x v="1"/>
    <x v="5"/>
    <x v="4736"/>
    <x v="0"/>
    <x v="3"/>
  </r>
  <r>
    <x v="5069"/>
    <x v="50"/>
    <x v="10"/>
    <x v="0"/>
    <x v="2"/>
    <x v="9"/>
    <x v="0"/>
    <x v="2988"/>
    <x v="1148"/>
    <s v="N/A"/>
    <x v="1"/>
    <x v="1"/>
    <x v="4737"/>
    <x v="0"/>
    <x v="0"/>
  </r>
  <r>
    <x v="5070"/>
    <x v="206"/>
    <x v="384"/>
    <x v="0"/>
    <x v="2"/>
    <x v="6"/>
    <x v="0"/>
    <x v="4337"/>
    <x v="350"/>
    <s v="N/A"/>
    <x v="1"/>
    <x v="2"/>
    <x v="2547"/>
    <x v="0"/>
    <x v="0"/>
  </r>
  <r>
    <x v="5071"/>
    <x v="253"/>
    <x v="76"/>
    <x v="0"/>
    <x v="1"/>
    <x v="3"/>
    <x v="0"/>
    <x v="4338"/>
    <x v="1085"/>
    <d v="2020-11-07T00:00:00"/>
    <x v="0"/>
    <x v="10"/>
    <x v="4738"/>
    <x v="0"/>
    <x v="2"/>
  </r>
  <r>
    <x v="5072"/>
    <x v="38"/>
    <x v="855"/>
    <x v="1"/>
    <x v="1"/>
    <x v="1"/>
    <x v="0"/>
    <x v="4219"/>
    <x v="1409"/>
    <s v="N/A"/>
    <x v="0"/>
    <x v="13"/>
    <x v="4739"/>
    <x v="0"/>
    <x v="2"/>
  </r>
  <r>
    <x v="5073"/>
    <x v="106"/>
    <x v="244"/>
    <x v="1"/>
    <x v="1"/>
    <x v="2"/>
    <x v="2"/>
    <x v="4339"/>
    <x v="2617"/>
    <s v="N/A"/>
    <x v="3"/>
    <x v="17"/>
    <x v="4740"/>
    <x v="0"/>
    <x v="3"/>
  </r>
  <r>
    <x v="5074"/>
    <x v="97"/>
    <x v="40"/>
    <x v="0"/>
    <x v="1"/>
    <x v="3"/>
    <x v="0"/>
    <x v="4340"/>
    <x v="2618"/>
    <s v="N/A"/>
    <x v="4"/>
    <x v="6"/>
    <x v="4741"/>
    <x v="0"/>
    <x v="0"/>
  </r>
  <r>
    <x v="5075"/>
    <x v="108"/>
    <x v="102"/>
    <x v="0"/>
    <x v="4"/>
    <x v="10"/>
    <x v="2"/>
    <x v="4341"/>
    <x v="2339"/>
    <s v="N/A"/>
    <x v="1"/>
    <x v="2"/>
    <x v="4742"/>
    <x v="0"/>
    <x v="0"/>
  </r>
  <r>
    <x v="5076"/>
    <x v="133"/>
    <x v="260"/>
    <x v="0"/>
    <x v="5"/>
    <x v="21"/>
    <x v="0"/>
    <x v="4342"/>
    <x v="1702"/>
    <s v="N/A"/>
    <x v="1"/>
    <x v="5"/>
    <x v="4743"/>
    <x v="0"/>
    <x v="2"/>
  </r>
  <r>
    <x v="5077"/>
    <x v="106"/>
    <x v="619"/>
    <x v="1"/>
    <x v="2"/>
    <x v="4"/>
    <x v="0"/>
    <x v="3491"/>
    <x v="392"/>
    <s v="N/A"/>
    <x v="3"/>
    <x v="7"/>
    <x v="4744"/>
    <x v="0"/>
    <x v="3"/>
  </r>
  <r>
    <x v="5078"/>
    <x v="158"/>
    <x v="602"/>
    <x v="1"/>
    <x v="1"/>
    <x v="3"/>
    <x v="0"/>
    <x v="3148"/>
    <x v="160"/>
    <s v="N/A"/>
    <x v="2"/>
    <x v="3"/>
    <x v="4745"/>
    <x v="0"/>
    <x v="0"/>
  </r>
  <r>
    <x v="5079"/>
    <x v="81"/>
    <x v="347"/>
    <x v="1"/>
    <x v="2"/>
    <x v="4"/>
    <x v="0"/>
    <x v="3526"/>
    <x v="371"/>
    <s v="N/A"/>
    <x v="4"/>
    <x v="6"/>
    <x v="4746"/>
    <x v="0"/>
    <x v="2"/>
  </r>
  <r>
    <x v="5080"/>
    <x v="130"/>
    <x v="863"/>
    <x v="1"/>
    <x v="2"/>
    <x v="9"/>
    <x v="0"/>
    <x v="4343"/>
    <x v="2619"/>
    <s v="N/A"/>
    <x v="1"/>
    <x v="1"/>
    <x v="4747"/>
    <x v="0"/>
    <x v="2"/>
  </r>
  <r>
    <x v="5081"/>
    <x v="137"/>
    <x v="232"/>
    <x v="1"/>
    <x v="2"/>
    <x v="4"/>
    <x v="0"/>
    <x v="4344"/>
    <x v="1297"/>
    <s v="N/A"/>
    <x v="3"/>
    <x v="7"/>
    <x v="4748"/>
    <x v="0"/>
    <x v="2"/>
  </r>
  <r>
    <x v="5082"/>
    <x v="584"/>
    <x v="128"/>
    <x v="0"/>
    <x v="2"/>
    <x v="9"/>
    <x v="0"/>
    <x v="3397"/>
    <x v="2620"/>
    <s v="N/A"/>
    <x v="1"/>
    <x v="5"/>
    <x v="3367"/>
    <x v="0"/>
    <x v="0"/>
  </r>
  <r>
    <x v="5083"/>
    <x v="8"/>
    <x v="14"/>
    <x v="0"/>
    <x v="2"/>
    <x v="4"/>
    <x v="3"/>
    <x v="4345"/>
    <x v="171"/>
    <d v="2023-12-08T00:00:00"/>
    <x v="2"/>
    <x v="16"/>
    <x v="4749"/>
    <x v="0"/>
    <x v="3"/>
  </r>
  <r>
    <x v="5084"/>
    <x v="32"/>
    <x v="916"/>
    <x v="1"/>
    <x v="2"/>
    <x v="9"/>
    <x v="1"/>
    <x v="4346"/>
    <x v="579"/>
    <s v="N/A"/>
    <x v="4"/>
    <x v="8"/>
    <x v="719"/>
    <x v="0"/>
    <x v="2"/>
  </r>
  <r>
    <x v="5085"/>
    <x v="206"/>
    <x v="114"/>
    <x v="0"/>
    <x v="2"/>
    <x v="4"/>
    <x v="0"/>
    <x v="3943"/>
    <x v="1732"/>
    <d v="2018-10-10T00:00:00"/>
    <x v="2"/>
    <x v="3"/>
    <x v="4750"/>
    <x v="0"/>
    <x v="3"/>
  </r>
  <r>
    <x v="5086"/>
    <x v="27"/>
    <x v="119"/>
    <x v="0"/>
    <x v="2"/>
    <x v="4"/>
    <x v="2"/>
    <x v="3380"/>
    <x v="2448"/>
    <s v="N/A"/>
    <x v="6"/>
    <x v="15"/>
    <x v="4751"/>
    <x v="0"/>
    <x v="2"/>
  </r>
  <r>
    <x v="5087"/>
    <x v="107"/>
    <x v="432"/>
    <x v="1"/>
    <x v="2"/>
    <x v="4"/>
    <x v="0"/>
    <x v="4347"/>
    <x v="2069"/>
    <d v="2021-02-25T00:00:00"/>
    <x v="1"/>
    <x v="2"/>
    <x v="1598"/>
    <x v="0"/>
    <x v="2"/>
  </r>
  <r>
    <x v="5088"/>
    <x v="371"/>
    <x v="295"/>
    <x v="1"/>
    <x v="3"/>
    <x v="22"/>
    <x v="0"/>
    <x v="3855"/>
    <x v="2506"/>
    <s v="N/A"/>
    <x v="3"/>
    <x v="7"/>
    <x v="4752"/>
    <x v="0"/>
    <x v="0"/>
  </r>
  <r>
    <x v="5089"/>
    <x v="176"/>
    <x v="149"/>
    <x v="0"/>
    <x v="2"/>
    <x v="6"/>
    <x v="1"/>
    <x v="4348"/>
    <x v="2621"/>
    <s v="N/A"/>
    <x v="0"/>
    <x v="13"/>
    <x v="4753"/>
    <x v="0"/>
    <x v="3"/>
  </r>
  <r>
    <x v="5090"/>
    <x v="50"/>
    <x v="413"/>
    <x v="0"/>
    <x v="1"/>
    <x v="2"/>
    <x v="2"/>
    <x v="4349"/>
    <x v="2022"/>
    <s v="N/A"/>
    <x v="3"/>
    <x v="25"/>
    <x v="4754"/>
    <x v="0"/>
    <x v="3"/>
  </r>
  <r>
    <x v="5091"/>
    <x v="69"/>
    <x v="239"/>
    <x v="0"/>
    <x v="1"/>
    <x v="1"/>
    <x v="0"/>
    <x v="4350"/>
    <x v="2622"/>
    <s v="N/A"/>
    <x v="4"/>
    <x v="6"/>
    <x v="4755"/>
    <x v="0"/>
    <x v="0"/>
  </r>
  <r>
    <x v="5092"/>
    <x v="192"/>
    <x v="811"/>
    <x v="1"/>
    <x v="2"/>
    <x v="4"/>
    <x v="0"/>
    <x v="4351"/>
    <x v="1902"/>
    <s v="N/A"/>
    <x v="4"/>
    <x v="12"/>
    <x v="4756"/>
    <x v="0"/>
    <x v="1"/>
  </r>
  <r>
    <x v="5093"/>
    <x v="73"/>
    <x v="62"/>
    <x v="1"/>
    <x v="2"/>
    <x v="4"/>
    <x v="1"/>
    <x v="834"/>
    <x v="1006"/>
    <s v="N/A"/>
    <x v="0"/>
    <x v="10"/>
    <x v="3941"/>
    <x v="0"/>
    <x v="3"/>
  </r>
  <r>
    <x v="5094"/>
    <x v="204"/>
    <x v="584"/>
    <x v="1"/>
    <x v="2"/>
    <x v="6"/>
    <x v="0"/>
    <x v="3167"/>
    <x v="1209"/>
    <s v="N/A"/>
    <x v="1"/>
    <x v="1"/>
    <x v="4757"/>
    <x v="0"/>
    <x v="2"/>
  </r>
  <r>
    <x v="5095"/>
    <x v="343"/>
    <x v="567"/>
    <x v="0"/>
    <x v="2"/>
    <x v="4"/>
    <x v="0"/>
    <x v="4352"/>
    <x v="2129"/>
    <s v="N/A"/>
    <x v="4"/>
    <x v="6"/>
    <x v="4758"/>
    <x v="0"/>
    <x v="0"/>
  </r>
  <r>
    <x v="5096"/>
    <x v="53"/>
    <x v="500"/>
    <x v="1"/>
    <x v="2"/>
    <x v="6"/>
    <x v="0"/>
    <x v="4353"/>
    <x v="63"/>
    <s v="N/A"/>
    <x v="2"/>
    <x v="3"/>
    <x v="4759"/>
    <x v="0"/>
    <x v="3"/>
  </r>
  <r>
    <x v="5097"/>
    <x v="184"/>
    <x v="120"/>
    <x v="1"/>
    <x v="2"/>
    <x v="4"/>
    <x v="2"/>
    <x v="743"/>
    <x v="1026"/>
    <s v="N/A"/>
    <x v="6"/>
    <x v="21"/>
    <x v="4760"/>
    <x v="0"/>
    <x v="2"/>
  </r>
  <r>
    <x v="5098"/>
    <x v="110"/>
    <x v="757"/>
    <x v="1"/>
    <x v="0"/>
    <x v="12"/>
    <x v="0"/>
    <x v="4354"/>
    <x v="2623"/>
    <s v="N/A"/>
    <x v="3"/>
    <x v="4"/>
    <x v="4761"/>
    <x v="0"/>
    <x v="2"/>
  </r>
  <r>
    <x v="5099"/>
    <x v="46"/>
    <x v="10"/>
    <x v="1"/>
    <x v="2"/>
    <x v="4"/>
    <x v="0"/>
    <x v="4355"/>
    <x v="2624"/>
    <s v="N/A"/>
    <x v="1"/>
    <x v="5"/>
    <x v="4762"/>
    <x v="0"/>
    <x v="2"/>
  </r>
  <r>
    <x v="5100"/>
    <x v="57"/>
    <x v="67"/>
    <x v="0"/>
    <x v="2"/>
    <x v="6"/>
    <x v="0"/>
    <x v="4356"/>
    <x v="658"/>
    <s v="N/A"/>
    <x v="1"/>
    <x v="2"/>
    <x v="1284"/>
    <x v="0"/>
    <x v="2"/>
  </r>
  <r>
    <x v="5101"/>
    <x v="112"/>
    <x v="588"/>
    <x v="0"/>
    <x v="2"/>
    <x v="4"/>
    <x v="0"/>
    <x v="4357"/>
    <x v="60"/>
    <s v="N/A"/>
    <x v="1"/>
    <x v="5"/>
    <x v="4763"/>
    <x v="0"/>
    <x v="0"/>
  </r>
  <r>
    <x v="5102"/>
    <x v="209"/>
    <x v="383"/>
    <x v="0"/>
    <x v="1"/>
    <x v="1"/>
    <x v="0"/>
    <x v="4358"/>
    <x v="2625"/>
    <s v="N/A"/>
    <x v="1"/>
    <x v="5"/>
    <x v="4764"/>
    <x v="0"/>
    <x v="2"/>
  </r>
  <r>
    <x v="5103"/>
    <x v="42"/>
    <x v="745"/>
    <x v="1"/>
    <x v="1"/>
    <x v="1"/>
    <x v="0"/>
    <x v="4359"/>
    <x v="1419"/>
    <s v="N/A"/>
    <x v="1"/>
    <x v="5"/>
    <x v="4765"/>
    <x v="0"/>
    <x v="0"/>
  </r>
  <r>
    <x v="5104"/>
    <x v="585"/>
    <x v="680"/>
    <x v="1"/>
    <x v="2"/>
    <x v="4"/>
    <x v="0"/>
    <x v="4360"/>
    <x v="2626"/>
    <s v="N/A"/>
    <x v="6"/>
    <x v="15"/>
    <x v="4766"/>
    <x v="0"/>
    <x v="2"/>
  </r>
  <r>
    <x v="5105"/>
    <x v="147"/>
    <x v="908"/>
    <x v="0"/>
    <x v="2"/>
    <x v="9"/>
    <x v="3"/>
    <x v="1324"/>
    <x v="186"/>
    <s v="N/A"/>
    <x v="3"/>
    <x v="4"/>
    <x v="4767"/>
    <x v="0"/>
    <x v="1"/>
  </r>
  <r>
    <x v="5106"/>
    <x v="163"/>
    <x v="10"/>
    <x v="0"/>
    <x v="2"/>
    <x v="9"/>
    <x v="2"/>
    <x v="4361"/>
    <x v="572"/>
    <s v="N/A"/>
    <x v="6"/>
    <x v="21"/>
    <x v="4768"/>
    <x v="0"/>
    <x v="3"/>
  </r>
  <r>
    <x v="5107"/>
    <x v="41"/>
    <x v="488"/>
    <x v="1"/>
    <x v="2"/>
    <x v="4"/>
    <x v="1"/>
    <x v="3512"/>
    <x v="451"/>
    <s v="N/A"/>
    <x v="1"/>
    <x v="1"/>
    <x v="4769"/>
    <x v="0"/>
    <x v="2"/>
  </r>
  <r>
    <x v="5108"/>
    <x v="407"/>
    <x v="67"/>
    <x v="1"/>
    <x v="5"/>
    <x v="13"/>
    <x v="1"/>
    <x v="4362"/>
    <x v="2627"/>
    <s v="N/A"/>
    <x v="0"/>
    <x v="10"/>
    <x v="4770"/>
    <x v="0"/>
    <x v="1"/>
  </r>
  <r>
    <x v="5109"/>
    <x v="71"/>
    <x v="917"/>
    <x v="0"/>
    <x v="2"/>
    <x v="6"/>
    <x v="0"/>
    <x v="4363"/>
    <x v="1435"/>
    <s v="N/A"/>
    <x v="0"/>
    <x v="10"/>
    <x v="4771"/>
    <x v="0"/>
    <x v="2"/>
  </r>
  <r>
    <x v="5110"/>
    <x v="151"/>
    <x v="733"/>
    <x v="0"/>
    <x v="7"/>
    <x v="15"/>
    <x v="0"/>
    <x v="622"/>
    <x v="2300"/>
    <d v="2023-09-17T00:00:00"/>
    <x v="0"/>
    <x v="13"/>
    <x v="4772"/>
    <x v="0"/>
    <x v="2"/>
  </r>
  <r>
    <x v="5111"/>
    <x v="8"/>
    <x v="236"/>
    <x v="0"/>
    <x v="1"/>
    <x v="1"/>
    <x v="0"/>
    <x v="4364"/>
    <x v="884"/>
    <d v="2024-04-29T00:00:00"/>
    <x v="1"/>
    <x v="5"/>
    <x v="4773"/>
    <x v="0"/>
    <x v="0"/>
  </r>
  <r>
    <x v="5112"/>
    <x v="586"/>
    <x v="682"/>
    <x v="1"/>
    <x v="2"/>
    <x v="4"/>
    <x v="2"/>
    <x v="4365"/>
    <x v="653"/>
    <s v="N/A"/>
    <x v="1"/>
    <x v="2"/>
    <x v="4774"/>
    <x v="0"/>
    <x v="3"/>
  </r>
  <r>
    <x v="5113"/>
    <x v="235"/>
    <x v="187"/>
    <x v="0"/>
    <x v="2"/>
    <x v="4"/>
    <x v="0"/>
    <x v="1857"/>
    <x v="2453"/>
    <s v="N/A"/>
    <x v="5"/>
    <x v="14"/>
    <x v="4775"/>
    <x v="0"/>
    <x v="2"/>
  </r>
  <r>
    <x v="5114"/>
    <x v="432"/>
    <x v="45"/>
    <x v="1"/>
    <x v="2"/>
    <x v="4"/>
    <x v="0"/>
    <x v="4366"/>
    <x v="2456"/>
    <d v="2020-02-07T00:00:00"/>
    <x v="0"/>
    <x v="0"/>
    <x v="4776"/>
    <x v="0"/>
    <x v="2"/>
  </r>
  <r>
    <x v="5115"/>
    <x v="16"/>
    <x v="814"/>
    <x v="0"/>
    <x v="2"/>
    <x v="4"/>
    <x v="0"/>
    <x v="4367"/>
    <x v="561"/>
    <s v="N/A"/>
    <x v="5"/>
    <x v="14"/>
    <x v="4777"/>
    <x v="0"/>
    <x v="0"/>
  </r>
  <r>
    <x v="5116"/>
    <x v="419"/>
    <x v="131"/>
    <x v="0"/>
    <x v="2"/>
    <x v="6"/>
    <x v="1"/>
    <x v="4368"/>
    <x v="2628"/>
    <s v="N/A"/>
    <x v="0"/>
    <x v="10"/>
    <x v="2730"/>
    <x v="0"/>
    <x v="2"/>
  </r>
  <r>
    <x v="5117"/>
    <x v="24"/>
    <x v="337"/>
    <x v="0"/>
    <x v="2"/>
    <x v="4"/>
    <x v="0"/>
    <x v="2968"/>
    <x v="1836"/>
    <s v="N/A"/>
    <x v="1"/>
    <x v="5"/>
    <x v="4778"/>
    <x v="0"/>
    <x v="3"/>
  </r>
  <r>
    <x v="5118"/>
    <x v="211"/>
    <x v="767"/>
    <x v="1"/>
    <x v="1"/>
    <x v="2"/>
    <x v="0"/>
    <x v="4369"/>
    <x v="1087"/>
    <s v="N/A"/>
    <x v="2"/>
    <x v="3"/>
    <x v="4779"/>
    <x v="0"/>
    <x v="2"/>
  </r>
  <r>
    <x v="5119"/>
    <x v="175"/>
    <x v="31"/>
    <x v="0"/>
    <x v="2"/>
    <x v="4"/>
    <x v="0"/>
    <x v="4370"/>
    <x v="2423"/>
    <s v="N/A"/>
    <x v="6"/>
    <x v="15"/>
    <x v="4780"/>
    <x v="0"/>
    <x v="0"/>
  </r>
  <r>
    <x v="5120"/>
    <x v="206"/>
    <x v="57"/>
    <x v="1"/>
    <x v="2"/>
    <x v="9"/>
    <x v="3"/>
    <x v="4371"/>
    <x v="1031"/>
    <s v="N/A"/>
    <x v="2"/>
    <x v="16"/>
    <x v="4781"/>
    <x v="0"/>
    <x v="3"/>
  </r>
  <r>
    <x v="5121"/>
    <x v="304"/>
    <x v="725"/>
    <x v="0"/>
    <x v="2"/>
    <x v="6"/>
    <x v="3"/>
    <x v="4372"/>
    <x v="2629"/>
    <s v="N/A"/>
    <x v="2"/>
    <x v="16"/>
    <x v="4782"/>
    <x v="0"/>
    <x v="0"/>
  </r>
  <r>
    <x v="5122"/>
    <x v="172"/>
    <x v="10"/>
    <x v="1"/>
    <x v="2"/>
    <x v="4"/>
    <x v="0"/>
    <x v="4373"/>
    <x v="681"/>
    <s v="N/A"/>
    <x v="2"/>
    <x v="3"/>
    <x v="4783"/>
    <x v="0"/>
    <x v="0"/>
  </r>
  <r>
    <x v="5123"/>
    <x v="27"/>
    <x v="62"/>
    <x v="1"/>
    <x v="2"/>
    <x v="9"/>
    <x v="0"/>
    <x v="4374"/>
    <x v="2630"/>
    <s v="N/A"/>
    <x v="0"/>
    <x v="10"/>
    <x v="4784"/>
    <x v="0"/>
    <x v="3"/>
  </r>
  <r>
    <x v="5124"/>
    <x v="587"/>
    <x v="244"/>
    <x v="1"/>
    <x v="2"/>
    <x v="9"/>
    <x v="2"/>
    <x v="4375"/>
    <x v="1831"/>
    <s v="N/A"/>
    <x v="0"/>
    <x v="23"/>
    <x v="4785"/>
    <x v="0"/>
    <x v="0"/>
  </r>
  <r>
    <x v="5125"/>
    <x v="57"/>
    <x v="176"/>
    <x v="1"/>
    <x v="2"/>
    <x v="4"/>
    <x v="0"/>
    <x v="1490"/>
    <x v="800"/>
    <d v="2018-10-09T00:00:00"/>
    <x v="4"/>
    <x v="8"/>
    <x v="4786"/>
    <x v="0"/>
    <x v="3"/>
  </r>
  <r>
    <x v="5126"/>
    <x v="64"/>
    <x v="393"/>
    <x v="1"/>
    <x v="2"/>
    <x v="4"/>
    <x v="0"/>
    <x v="4376"/>
    <x v="1324"/>
    <s v="N/A"/>
    <x v="3"/>
    <x v="7"/>
    <x v="4787"/>
    <x v="0"/>
    <x v="2"/>
  </r>
  <r>
    <x v="5127"/>
    <x v="67"/>
    <x v="120"/>
    <x v="0"/>
    <x v="5"/>
    <x v="13"/>
    <x v="0"/>
    <x v="4377"/>
    <x v="2206"/>
    <s v="N/A"/>
    <x v="1"/>
    <x v="5"/>
    <x v="4788"/>
    <x v="0"/>
    <x v="2"/>
  </r>
  <r>
    <x v="5128"/>
    <x v="223"/>
    <x v="548"/>
    <x v="0"/>
    <x v="2"/>
    <x v="6"/>
    <x v="0"/>
    <x v="4378"/>
    <x v="1236"/>
    <s v="N/A"/>
    <x v="0"/>
    <x v="13"/>
    <x v="4789"/>
    <x v="0"/>
    <x v="3"/>
  </r>
  <r>
    <x v="5129"/>
    <x v="86"/>
    <x v="45"/>
    <x v="0"/>
    <x v="2"/>
    <x v="4"/>
    <x v="0"/>
    <x v="4379"/>
    <x v="2631"/>
    <s v="N/A"/>
    <x v="3"/>
    <x v="7"/>
    <x v="4790"/>
    <x v="0"/>
    <x v="2"/>
  </r>
  <r>
    <x v="5130"/>
    <x v="108"/>
    <x v="28"/>
    <x v="1"/>
    <x v="2"/>
    <x v="6"/>
    <x v="0"/>
    <x v="3574"/>
    <x v="999"/>
    <s v="N/A"/>
    <x v="6"/>
    <x v="15"/>
    <x v="4791"/>
    <x v="0"/>
    <x v="0"/>
  </r>
  <r>
    <x v="5131"/>
    <x v="567"/>
    <x v="804"/>
    <x v="0"/>
    <x v="1"/>
    <x v="2"/>
    <x v="0"/>
    <x v="1439"/>
    <x v="444"/>
    <d v="2020-07-13T00:00:00"/>
    <x v="0"/>
    <x v="13"/>
    <x v="4792"/>
    <x v="0"/>
    <x v="2"/>
  </r>
  <r>
    <x v="5132"/>
    <x v="259"/>
    <x v="553"/>
    <x v="1"/>
    <x v="2"/>
    <x v="4"/>
    <x v="0"/>
    <x v="4380"/>
    <x v="1659"/>
    <d v="2020-11-15T00:00:00"/>
    <x v="3"/>
    <x v="4"/>
    <x v="4793"/>
    <x v="0"/>
    <x v="2"/>
  </r>
  <r>
    <x v="5133"/>
    <x v="7"/>
    <x v="918"/>
    <x v="0"/>
    <x v="2"/>
    <x v="4"/>
    <x v="0"/>
    <x v="3356"/>
    <x v="2568"/>
    <s v="N/A"/>
    <x v="1"/>
    <x v="5"/>
    <x v="4794"/>
    <x v="0"/>
    <x v="2"/>
  </r>
  <r>
    <x v="5134"/>
    <x v="38"/>
    <x v="387"/>
    <x v="1"/>
    <x v="1"/>
    <x v="3"/>
    <x v="0"/>
    <x v="4381"/>
    <x v="2632"/>
    <s v="N/A"/>
    <x v="0"/>
    <x v="10"/>
    <x v="4795"/>
    <x v="0"/>
    <x v="2"/>
  </r>
  <r>
    <x v="5135"/>
    <x v="371"/>
    <x v="123"/>
    <x v="0"/>
    <x v="2"/>
    <x v="9"/>
    <x v="2"/>
    <x v="4382"/>
    <x v="980"/>
    <s v="N/A"/>
    <x v="2"/>
    <x v="16"/>
    <x v="4796"/>
    <x v="0"/>
    <x v="2"/>
  </r>
  <r>
    <x v="5136"/>
    <x v="587"/>
    <x v="79"/>
    <x v="1"/>
    <x v="2"/>
    <x v="9"/>
    <x v="1"/>
    <x v="3408"/>
    <x v="190"/>
    <s v="N/A"/>
    <x v="6"/>
    <x v="19"/>
    <x v="4797"/>
    <x v="0"/>
    <x v="1"/>
  </r>
  <r>
    <x v="5137"/>
    <x v="7"/>
    <x v="458"/>
    <x v="1"/>
    <x v="2"/>
    <x v="4"/>
    <x v="0"/>
    <x v="4383"/>
    <x v="1190"/>
    <s v="N/A"/>
    <x v="3"/>
    <x v="4"/>
    <x v="4798"/>
    <x v="0"/>
    <x v="0"/>
  </r>
  <r>
    <x v="5138"/>
    <x v="414"/>
    <x v="68"/>
    <x v="1"/>
    <x v="2"/>
    <x v="9"/>
    <x v="1"/>
    <x v="3909"/>
    <x v="847"/>
    <s v="N/A"/>
    <x v="1"/>
    <x v="1"/>
    <x v="4799"/>
    <x v="0"/>
    <x v="0"/>
  </r>
  <r>
    <x v="5139"/>
    <x v="32"/>
    <x v="204"/>
    <x v="0"/>
    <x v="2"/>
    <x v="9"/>
    <x v="0"/>
    <x v="4384"/>
    <x v="2308"/>
    <s v="N/A"/>
    <x v="1"/>
    <x v="5"/>
    <x v="4800"/>
    <x v="0"/>
    <x v="2"/>
  </r>
  <r>
    <x v="5140"/>
    <x v="86"/>
    <x v="232"/>
    <x v="0"/>
    <x v="2"/>
    <x v="4"/>
    <x v="2"/>
    <x v="4385"/>
    <x v="1116"/>
    <s v="N/A"/>
    <x v="3"/>
    <x v="4"/>
    <x v="4801"/>
    <x v="0"/>
    <x v="2"/>
  </r>
  <r>
    <x v="5141"/>
    <x v="331"/>
    <x v="83"/>
    <x v="0"/>
    <x v="2"/>
    <x v="4"/>
    <x v="0"/>
    <x v="4386"/>
    <x v="2191"/>
    <d v="2018-01-16T00:00:00"/>
    <x v="3"/>
    <x v="7"/>
    <x v="4802"/>
    <x v="0"/>
    <x v="3"/>
  </r>
  <r>
    <x v="5142"/>
    <x v="100"/>
    <x v="632"/>
    <x v="0"/>
    <x v="7"/>
    <x v="15"/>
    <x v="3"/>
    <x v="4387"/>
    <x v="2633"/>
    <s v="N/A"/>
    <x v="3"/>
    <x v="17"/>
    <x v="4803"/>
    <x v="0"/>
    <x v="3"/>
  </r>
  <r>
    <x v="5143"/>
    <x v="100"/>
    <x v="737"/>
    <x v="1"/>
    <x v="2"/>
    <x v="4"/>
    <x v="0"/>
    <x v="4388"/>
    <x v="556"/>
    <s v="N/A"/>
    <x v="5"/>
    <x v="11"/>
    <x v="4804"/>
    <x v="0"/>
    <x v="2"/>
  </r>
  <r>
    <x v="5144"/>
    <x v="18"/>
    <x v="14"/>
    <x v="1"/>
    <x v="2"/>
    <x v="9"/>
    <x v="1"/>
    <x v="4389"/>
    <x v="483"/>
    <s v="N/A"/>
    <x v="4"/>
    <x v="12"/>
    <x v="4805"/>
    <x v="0"/>
    <x v="0"/>
  </r>
  <r>
    <x v="5145"/>
    <x v="366"/>
    <x v="592"/>
    <x v="0"/>
    <x v="2"/>
    <x v="9"/>
    <x v="2"/>
    <x v="4390"/>
    <x v="2634"/>
    <s v="N/A"/>
    <x v="1"/>
    <x v="2"/>
    <x v="4806"/>
    <x v="0"/>
    <x v="2"/>
  </r>
  <r>
    <x v="5146"/>
    <x v="53"/>
    <x v="444"/>
    <x v="0"/>
    <x v="2"/>
    <x v="6"/>
    <x v="1"/>
    <x v="4391"/>
    <x v="2635"/>
    <s v="N/A"/>
    <x v="4"/>
    <x v="8"/>
    <x v="4807"/>
    <x v="0"/>
    <x v="1"/>
  </r>
  <r>
    <x v="5147"/>
    <x v="175"/>
    <x v="844"/>
    <x v="1"/>
    <x v="2"/>
    <x v="9"/>
    <x v="0"/>
    <x v="1344"/>
    <x v="2636"/>
    <s v="N/A"/>
    <x v="6"/>
    <x v="15"/>
    <x v="4808"/>
    <x v="0"/>
    <x v="2"/>
  </r>
  <r>
    <x v="5148"/>
    <x v="191"/>
    <x v="17"/>
    <x v="0"/>
    <x v="2"/>
    <x v="4"/>
    <x v="1"/>
    <x v="4239"/>
    <x v="1533"/>
    <d v="2023-11-18T00:00:00"/>
    <x v="5"/>
    <x v="11"/>
    <x v="4809"/>
    <x v="0"/>
    <x v="1"/>
  </r>
  <r>
    <x v="5149"/>
    <x v="174"/>
    <x v="184"/>
    <x v="0"/>
    <x v="2"/>
    <x v="9"/>
    <x v="0"/>
    <x v="4392"/>
    <x v="1661"/>
    <s v="N/A"/>
    <x v="6"/>
    <x v="19"/>
    <x v="4810"/>
    <x v="0"/>
    <x v="2"/>
  </r>
  <r>
    <x v="5150"/>
    <x v="359"/>
    <x v="180"/>
    <x v="1"/>
    <x v="2"/>
    <x v="6"/>
    <x v="2"/>
    <x v="4253"/>
    <x v="2011"/>
    <s v="N/A"/>
    <x v="6"/>
    <x v="21"/>
    <x v="4811"/>
    <x v="0"/>
    <x v="2"/>
  </r>
  <r>
    <x v="5151"/>
    <x v="372"/>
    <x v="205"/>
    <x v="1"/>
    <x v="3"/>
    <x v="18"/>
    <x v="2"/>
    <x v="4393"/>
    <x v="2637"/>
    <s v="N/A"/>
    <x v="1"/>
    <x v="2"/>
    <x v="4812"/>
    <x v="0"/>
    <x v="3"/>
  </r>
  <r>
    <x v="5152"/>
    <x v="235"/>
    <x v="919"/>
    <x v="1"/>
    <x v="6"/>
    <x v="11"/>
    <x v="0"/>
    <x v="4394"/>
    <x v="32"/>
    <s v="N/A"/>
    <x v="0"/>
    <x v="0"/>
    <x v="4813"/>
    <x v="0"/>
    <x v="2"/>
  </r>
  <r>
    <x v="5153"/>
    <x v="16"/>
    <x v="183"/>
    <x v="1"/>
    <x v="2"/>
    <x v="6"/>
    <x v="1"/>
    <x v="905"/>
    <x v="1493"/>
    <s v="N/A"/>
    <x v="4"/>
    <x v="8"/>
    <x v="4814"/>
    <x v="0"/>
    <x v="0"/>
  </r>
  <r>
    <x v="5154"/>
    <x v="185"/>
    <x v="57"/>
    <x v="1"/>
    <x v="2"/>
    <x v="6"/>
    <x v="2"/>
    <x v="4395"/>
    <x v="1449"/>
    <s v="N/A"/>
    <x v="2"/>
    <x v="16"/>
    <x v="4815"/>
    <x v="0"/>
    <x v="2"/>
  </r>
  <r>
    <x v="5155"/>
    <x v="107"/>
    <x v="89"/>
    <x v="0"/>
    <x v="2"/>
    <x v="9"/>
    <x v="2"/>
    <x v="4396"/>
    <x v="1092"/>
    <s v="N/A"/>
    <x v="6"/>
    <x v="15"/>
    <x v="4816"/>
    <x v="0"/>
    <x v="2"/>
  </r>
  <r>
    <x v="5156"/>
    <x v="16"/>
    <x v="50"/>
    <x v="1"/>
    <x v="2"/>
    <x v="4"/>
    <x v="0"/>
    <x v="4397"/>
    <x v="2638"/>
    <s v="N/A"/>
    <x v="1"/>
    <x v="5"/>
    <x v="4817"/>
    <x v="0"/>
    <x v="3"/>
  </r>
  <r>
    <x v="5157"/>
    <x v="461"/>
    <x v="43"/>
    <x v="0"/>
    <x v="2"/>
    <x v="6"/>
    <x v="0"/>
    <x v="4064"/>
    <x v="2304"/>
    <s v="N/A"/>
    <x v="6"/>
    <x v="15"/>
    <x v="4818"/>
    <x v="0"/>
    <x v="2"/>
  </r>
  <r>
    <x v="5158"/>
    <x v="6"/>
    <x v="920"/>
    <x v="0"/>
    <x v="0"/>
    <x v="0"/>
    <x v="2"/>
    <x v="4398"/>
    <x v="884"/>
    <s v="N/A"/>
    <x v="6"/>
    <x v="15"/>
    <x v="4819"/>
    <x v="0"/>
    <x v="2"/>
  </r>
  <r>
    <x v="5159"/>
    <x v="588"/>
    <x v="321"/>
    <x v="0"/>
    <x v="1"/>
    <x v="1"/>
    <x v="0"/>
    <x v="4399"/>
    <x v="2639"/>
    <d v="2024-04-06T00:00:00"/>
    <x v="2"/>
    <x v="9"/>
    <x v="4820"/>
    <x v="0"/>
    <x v="2"/>
  </r>
  <r>
    <x v="5160"/>
    <x v="33"/>
    <x v="378"/>
    <x v="1"/>
    <x v="2"/>
    <x v="4"/>
    <x v="1"/>
    <x v="4400"/>
    <x v="2640"/>
    <s v="N/A"/>
    <x v="1"/>
    <x v="1"/>
    <x v="4821"/>
    <x v="0"/>
    <x v="3"/>
  </r>
  <r>
    <x v="5161"/>
    <x v="217"/>
    <x v="550"/>
    <x v="1"/>
    <x v="2"/>
    <x v="9"/>
    <x v="3"/>
    <x v="4401"/>
    <x v="573"/>
    <s v="N/A"/>
    <x v="3"/>
    <x v="17"/>
    <x v="4217"/>
    <x v="0"/>
    <x v="0"/>
  </r>
  <r>
    <x v="5162"/>
    <x v="177"/>
    <x v="142"/>
    <x v="0"/>
    <x v="2"/>
    <x v="4"/>
    <x v="2"/>
    <x v="4402"/>
    <x v="522"/>
    <s v="N/A"/>
    <x v="3"/>
    <x v="17"/>
    <x v="2612"/>
    <x v="0"/>
    <x v="2"/>
  </r>
  <r>
    <x v="5163"/>
    <x v="524"/>
    <x v="802"/>
    <x v="0"/>
    <x v="2"/>
    <x v="4"/>
    <x v="0"/>
    <x v="3636"/>
    <x v="353"/>
    <s v="N/A"/>
    <x v="1"/>
    <x v="5"/>
    <x v="1085"/>
    <x v="0"/>
    <x v="2"/>
  </r>
  <r>
    <x v="5164"/>
    <x v="369"/>
    <x v="176"/>
    <x v="0"/>
    <x v="2"/>
    <x v="4"/>
    <x v="1"/>
    <x v="4403"/>
    <x v="901"/>
    <d v="2024-09-19T00:00:00"/>
    <x v="1"/>
    <x v="1"/>
    <x v="4822"/>
    <x v="0"/>
    <x v="1"/>
  </r>
  <r>
    <x v="5165"/>
    <x v="236"/>
    <x v="921"/>
    <x v="1"/>
    <x v="2"/>
    <x v="9"/>
    <x v="2"/>
    <x v="4404"/>
    <x v="2641"/>
    <s v="N/A"/>
    <x v="6"/>
    <x v="15"/>
    <x v="4823"/>
    <x v="0"/>
    <x v="2"/>
  </r>
  <r>
    <x v="5166"/>
    <x v="589"/>
    <x v="111"/>
    <x v="1"/>
    <x v="2"/>
    <x v="9"/>
    <x v="0"/>
    <x v="1659"/>
    <x v="426"/>
    <s v="N/A"/>
    <x v="4"/>
    <x v="8"/>
    <x v="1818"/>
    <x v="0"/>
    <x v="2"/>
  </r>
  <r>
    <x v="5167"/>
    <x v="188"/>
    <x v="36"/>
    <x v="0"/>
    <x v="2"/>
    <x v="4"/>
    <x v="1"/>
    <x v="4405"/>
    <x v="1818"/>
    <d v="2024-07-31T00:00:00"/>
    <x v="1"/>
    <x v="1"/>
    <x v="4824"/>
    <x v="0"/>
    <x v="1"/>
  </r>
  <r>
    <x v="5168"/>
    <x v="412"/>
    <x v="452"/>
    <x v="1"/>
    <x v="5"/>
    <x v="13"/>
    <x v="3"/>
    <x v="4406"/>
    <x v="2267"/>
    <s v="N/A"/>
    <x v="3"/>
    <x v="4"/>
    <x v="4825"/>
    <x v="0"/>
    <x v="0"/>
  </r>
  <r>
    <x v="5169"/>
    <x v="398"/>
    <x v="336"/>
    <x v="0"/>
    <x v="2"/>
    <x v="4"/>
    <x v="3"/>
    <x v="4407"/>
    <x v="516"/>
    <s v="N/A"/>
    <x v="3"/>
    <x v="25"/>
    <x v="4826"/>
    <x v="0"/>
    <x v="0"/>
  </r>
  <r>
    <x v="5170"/>
    <x v="6"/>
    <x v="54"/>
    <x v="1"/>
    <x v="2"/>
    <x v="4"/>
    <x v="0"/>
    <x v="4408"/>
    <x v="163"/>
    <s v="N/A"/>
    <x v="1"/>
    <x v="5"/>
    <x v="4827"/>
    <x v="0"/>
    <x v="0"/>
  </r>
  <r>
    <x v="5171"/>
    <x v="0"/>
    <x v="319"/>
    <x v="1"/>
    <x v="2"/>
    <x v="4"/>
    <x v="0"/>
    <x v="4409"/>
    <x v="2642"/>
    <s v="N/A"/>
    <x v="2"/>
    <x v="9"/>
    <x v="4828"/>
    <x v="0"/>
    <x v="0"/>
  </r>
  <r>
    <x v="5172"/>
    <x v="50"/>
    <x v="805"/>
    <x v="1"/>
    <x v="1"/>
    <x v="1"/>
    <x v="0"/>
    <x v="4410"/>
    <x v="1866"/>
    <s v="N/A"/>
    <x v="1"/>
    <x v="5"/>
    <x v="4829"/>
    <x v="0"/>
    <x v="2"/>
  </r>
  <r>
    <x v="5173"/>
    <x v="553"/>
    <x v="620"/>
    <x v="0"/>
    <x v="2"/>
    <x v="4"/>
    <x v="0"/>
    <x v="4411"/>
    <x v="517"/>
    <s v="N/A"/>
    <x v="5"/>
    <x v="11"/>
    <x v="4830"/>
    <x v="0"/>
    <x v="2"/>
  </r>
  <r>
    <x v="5174"/>
    <x v="20"/>
    <x v="107"/>
    <x v="0"/>
    <x v="2"/>
    <x v="9"/>
    <x v="0"/>
    <x v="4412"/>
    <x v="2496"/>
    <s v="N/A"/>
    <x v="0"/>
    <x v="0"/>
    <x v="4831"/>
    <x v="0"/>
    <x v="3"/>
  </r>
  <r>
    <x v="5175"/>
    <x v="450"/>
    <x v="694"/>
    <x v="0"/>
    <x v="2"/>
    <x v="4"/>
    <x v="0"/>
    <x v="4413"/>
    <x v="1967"/>
    <s v="N/A"/>
    <x v="0"/>
    <x v="10"/>
    <x v="4832"/>
    <x v="0"/>
    <x v="2"/>
  </r>
  <r>
    <x v="5176"/>
    <x v="239"/>
    <x v="165"/>
    <x v="1"/>
    <x v="6"/>
    <x v="11"/>
    <x v="1"/>
    <x v="4414"/>
    <x v="57"/>
    <d v="2021-01-16T00:00:00"/>
    <x v="0"/>
    <x v="13"/>
    <x v="4833"/>
    <x v="0"/>
    <x v="1"/>
  </r>
  <r>
    <x v="5177"/>
    <x v="16"/>
    <x v="567"/>
    <x v="1"/>
    <x v="2"/>
    <x v="9"/>
    <x v="0"/>
    <x v="4415"/>
    <x v="2643"/>
    <s v="N/A"/>
    <x v="0"/>
    <x v="13"/>
    <x v="4834"/>
    <x v="0"/>
    <x v="2"/>
  </r>
  <r>
    <x v="5178"/>
    <x v="62"/>
    <x v="14"/>
    <x v="1"/>
    <x v="2"/>
    <x v="4"/>
    <x v="0"/>
    <x v="4416"/>
    <x v="2644"/>
    <s v="N/A"/>
    <x v="0"/>
    <x v="10"/>
    <x v="4835"/>
    <x v="0"/>
    <x v="0"/>
  </r>
  <r>
    <x v="5179"/>
    <x v="38"/>
    <x v="494"/>
    <x v="0"/>
    <x v="2"/>
    <x v="9"/>
    <x v="0"/>
    <x v="4417"/>
    <x v="2504"/>
    <s v="N/A"/>
    <x v="0"/>
    <x v="13"/>
    <x v="4836"/>
    <x v="0"/>
    <x v="2"/>
  </r>
  <r>
    <x v="5180"/>
    <x v="42"/>
    <x v="283"/>
    <x v="1"/>
    <x v="1"/>
    <x v="1"/>
    <x v="0"/>
    <x v="4215"/>
    <x v="1334"/>
    <s v="N/A"/>
    <x v="1"/>
    <x v="1"/>
    <x v="4837"/>
    <x v="0"/>
    <x v="0"/>
  </r>
  <r>
    <x v="5181"/>
    <x v="176"/>
    <x v="319"/>
    <x v="1"/>
    <x v="2"/>
    <x v="4"/>
    <x v="0"/>
    <x v="4418"/>
    <x v="2645"/>
    <s v="N/A"/>
    <x v="1"/>
    <x v="5"/>
    <x v="4838"/>
    <x v="0"/>
    <x v="0"/>
  </r>
  <r>
    <x v="5182"/>
    <x v="72"/>
    <x v="89"/>
    <x v="0"/>
    <x v="1"/>
    <x v="1"/>
    <x v="0"/>
    <x v="4419"/>
    <x v="2646"/>
    <s v="N/A"/>
    <x v="2"/>
    <x v="16"/>
    <x v="4839"/>
    <x v="0"/>
    <x v="3"/>
  </r>
  <r>
    <x v="5183"/>
    <x v="73"/>
    <x v="893"/>
    <x v="1"/>
    <x v="1"/>
    <x v="3"/>
    <x v="0"/>
    <x v="4420"/>
    <x v="939"/>
    <s v="N/A"/>
    <x v="1"/>
    <x v="5"/>
    <x v="4840"/>
    <x v="0"/>
    <x v="2"/>
  </r>
  <r>
    <x v="5184"/>
    <x v="27"/>
    <x v="634"/>
    <x v="1"/>
    <x v="2"/>
    <x v="4"/>
    <x v="0"/>
    <x v="4421"/>
    <x v="2434"/>
    <s v="N/A"/>
    <x v="0"/>
    <x v="13"/>
    <x v="4841"/>
    <x v="0"/>
    <x v="1"/>
  </r>
  <r>
    <x v="5185"/>
    <x v="18"/>
    <x v="662"/>
    <x v="0"/>
    <x v="2"/>
    <x v="9"/>
    <x v="0"/>
    <x v="4422"/>
    <x v="326"/>
    <s v="N/A"/>
    <x v="1"/>
    <x v="5"/>
    <x v="4842"/>
    <x v="0"/>
    <x v="2"/>
  </r>
  <r>
    <x v="5186"/>
    <x v="107"/>
    <x v="173"/>
    <x v="1"/>
    <x v="2"/>
    <x v="9"/>
    <x v="0"/>
    <x v="4423"/>
    <x v="2647"/>
    <s v="N/A"/>
    <x v="0"/>
    <x v="10"/>
    <x v="4843"/>
    <x v="0"/>
    <x v="0"/>
  </r>
  <r>
    <x v="5187"/>
    <x v="271"/>
    <x v="45"/>
    <x v="0"/>
    <x v="2"/>
    <x v="9"/>
    <x v="2"/>
    <x v="4424"/>
    <x v="2234"/>
    <s v="N/A"/>
    <x v="6"/>
    <x v="21"/>
    <x v="4844"/>
    <x v="0"/>
    <x v="3"/>
  </r>
  <r>
    <x v="5188"/>
    <x v="117"/>
    <x v="849"/>
    <x v="1"/>
    <x v="2"/>
    <x v="6"/>
    <x v="2"/>
    <x v="4248"/>
    <x v="1873"/>
    <s v="N/A"/>
    <x v="6"/>
    <x v="15"/>
    <x v="4845"/>
    <x v="0"/>
    <x v="2"/>
  </r>
  <r>
    <x v="5189"/>
    <x v="537"/>
    <x v="208"/>
    <x v="1"/>
    <x v="2"/>
    <x v="9"/>
    <x v="2"/>
    <x v="4425"/>
    <x v="505"/>
    <s v="N/A"/>
    <x v="1"/>
    <x v="18"/>
    <x v="4846"/>
    <x v="0"/>
    <x v="2"/>
  </r>
  <r>
    <x v="5190"/>
    <x v="73"/>
    <x v="687"/>
    <x v="1"/>
    <x v="2"/>
    <x v="9"/>
    <x v="0"/>
    <x v="4426"/>
    <x v="1750"/>
    <s v="N/A"/>
    <x v="6"/>
    <x v="15"/>
    <x v="4847"/>
    <x v="0"/>
    <x v="1"/>
  </r>
  <r>
    <x v="5191"/>
    <x v="331"/>
    <x v="886"/>
    <x v="0"/>
    <x v="2"/>
    <x v="4"/>
    <x v="0"/>
    <x v="4427"/>
    <x v="2012"/>
    <s v="N/A"/>
    <x v="3"/>
    <x v="7"/>
    <x v="2881"/>
    <x v="0"/>
    <x v="2"/>
  </r>
  <r>
    <x v="5192"/>
    <x v="383"/>
    <x v="45"/>
    <x v="1"/>
    <x v="1"/>
    <x v="3"/>
    <x v="0"/>
    <x v="4428"/>
    <x v="2502"/>
    <s v="N/A"/>
    <x v="3"/>
    <x v="7"/>
    <x v="4821"/>
    <x v="0"/>
    <x v="0"/>
  </r>
  <r>
    <x v="5193"/>
    <x v="50"/>
    <x v="922"/>
    <x v="0"/>
    <x v="2"/>
    <x v="4"/>
    <x v="0"/>
    <x v="4429"/>
    <x v="2648"/>
    <s v="N/A"/>
    <x v="1"/>
    <x v="1"/>
    <x v="4848"/>
    <x v="0"/>
    <x v="0"/>
  </r>
  <r>
    <x v="5194"/>
    <x v="74"/>
    <x v="342"/>
    <x v="0"/>
    <x v="1"/>
    <x v="3"/>
    <x v="1"/>
    <x v="4430"/>
    <x v="2649"/>
    <s v="N/A"/>
    <x v="0"/>
    <x v="0"/>
    <x v="4849"/>
    <x v="0"/>
    <x v="0"/>
  </r>
  <r>
    <x v="5195"/>
    <x v="125"/>
    <x v="314"/>
    <x v="0"/>
    <x v="2"/>
    <x v="9"/>
    <x v="0"/>
    <x v="4431"/>
    <x v="2320"/>
    <s v="N/A"/>
    <x v="2"/>
    <x v="9"/>
    <x v="4850"/>
    <x v="0"/>
    <x v="2"/>
  </r>
  <r>
    <x v="5196"/>
    <x v="64"/>
    <x v="57"/>
    <x v="1"/>
    <x v="2"/>
    <x v="4"/>
    <x v="0"/>
    <x v="125"/>
    <x v="761"/>
    <s v="N/A"/>
    <x v="3"/>
    <x v="7"/>
    <x v="4851"/>
    <x v="0"/>
    <x v="0"/>
  </r>
  <r>
    <x v="5197"/>
    <x v="336"/>
    <x v="710"/>
    <x v="1"/>
    <x v="2"/>
    <x v="6"/>
    <x v="1"/>
    <x v="4432"/>
    <x v="2650"/>
    <s v="N/A"/>
    <x v="0"/>
    <x v="0"/>
    <x v="4852"/>
    <x v="0"/>
    <x v="2"/>
  </r>
  <r>
    <x v="5198"/>
    <x v="312"/>
    <x v="22"/>
    <x v="1"/>
    <x v="5"/>
    <x v="21"/>
    <x v="0"/>
    <x v="1795"/>
    <x v="1025"/>
    <s v="N/A"/>
    <x v="1"/>
    <x v="1"/>
    <x v="971"/>
    <x v="0"/>
    <x v="2"/>
  </r>
  <r>
    <x v="5199"/>
    <x v="8"/>
    <x v="244"/>
    <x v="1"/>
    <x v="7"/>
    <x v="20"/>
    <x v="0"/>
    <x v="4433"/>
    <x v="1380"/>
    <s v="N/A"/>
    <x v="3"/>
    <x v="7"/>
    <x v="4853"/>
    <x v="0"/>
    <x v="2"/>
  </r>
  <r>
    <x v="5200"/>
    <x v="38"/>
    <x v="132"/>
    <x v="0"/>
    <x v="2"/>
    <x v="9"/>
    <x v="0"/>
    <x v="1"/>
    <x v="1752"/>
    <s v="N/A"/>
    <x v="1"/>
    <x v="1"/>
    <x v="4854"/>
    <x v="0"/>
    <x v="0"/>
  </r>
  <r>
    <x v="5201"/>
    <x v="133"/>
    <x v="438"/>
    <x v="1"/>
    <x v="2"/>
    <x v="9"/>
    <x v="1"/>
    <x v="4434"/>
    <x v="90"/>
    <s v="N/A"/>
    <x v="4"/>
    <x v="8"/>
    <x v="4855"/>
    <x v="0"/>
    <x v="3"/>
  </r>
  <r>
    <x v="5202"/>
    <x v="97"/>
    <x v="63"/>
    <x v="1"/>
    <x v="2"/>
    <x v="4"/>
    <x v="0"/>
    <x v="4435"/>
    <x v="2072"/>
    <s v="N/A"/>
    <x v="0"/>
    <x v="10"/>
    <x v="2791"/>
    <x v="0"/>
    <x v="2"/>
  </r>
  <r>
    <x v="5203"/>
    <x v="207"/>
    <x v="204"/>
    <x v="0"/>
    <x v="2"/>
    <x v="4"/>
    <x v="0"/>
    <x v="4436"/>
    <x v="561"/>
    <s v="N/A"/>
    <x v="1"/>
    <x v="5"/>
    <x v="4856"/>
    <x v="0"/>
    <x v="2"/>
  </r>
  <r>
    <x v="5204"/>
    <x v="351"/>
    <x v="695"/>
    <x v="1"/>
    <x v="2"/>
    <x v="4"/>
    <x v="1"/>
    <x v="2894"/>
    <x v="597"/>
    <s v="N/A"/>
    <x v="0"/>
    <x v="10"/>
    <x v="4857"/>
    <x v="0"/>
    <x v="0"/>
  </r>
  <r>
    <x v="5205"/>
    <x v="50"/>
    <x v="414"/>
    <x v="0"/>
    <x v="2"/>
    <x v="6"/>
    <x v="0"/>
    <x v="4437"/>
    <x v="2139"/>
    <s v="N/A"/>
    <x v="0"/>
    <x v="0"/>
    <x v="4858"/>
    <x v="0"/>
    <x v="2"/>
  </r>
  <r>
    <x v="5206"/>
    <x v="226"/>
    <x v="14"/>
    <x v="0"/>
    <x v="7"/>
    <x v="15"/>
    <x v="2"/>
    <x v="4438"/>
    <x v="165"/>
    <s v="N/A"/>
    <x v="6"/>
    <x v="15"/>
    <x v="4859"/>
    <x v="0"/>
    <x v="2"/>
  </r>
  <r>
    <x v="5207"/>
    <x v="230"/>
    <x v="135"/>
    <x v="0"/>
    <x v="5"/>
    <x v="21"/>
    <x v="2"/>
    <x v="4439"/>
    <x v="52"/>
    <d v="2018-09-15T00:00:00"/>
    <x v="6"/>
    <x v="15"/>
    <x v="4860"/>
    <x v="0"/>
    <x v="2"/>
  </r>
  <r>
    <x v="5208"/>
    <x v="100"/>
    <x v="161"/>
    <x v="1"/>
    <x v="2"/>
    <x v="6"/>
    <x v="0"/>
    <x v="4440"/>
    <x v="2150"/>
    <s v="N/A"/>
    <x v="6"/>
    <x v="15"/>
    <x v="4861"/>
    <x v="0"/>
    <x v="2"/>
  </r>
  <r>
    <x v="5209"/>
    <x v="44"/>
    <x v="872"/>
    <x v="0"/>
    <x v="2"/>
    <x v="9"/>
    <x v="0"/>
    <x v="4441"/>
    <x v="232"/>
    <s v="N/A"/>
    <x v="1"/>
    <x v="5"/>
    <x v="4862"/>
    <x v="0"/>
    <x v="2"/>
  </r>
  <r>
    <x v="5210"/>
    <x v="33"/>
    <x v="135"/>
    <x v="0"/>
    <x v="2"/>
    <x v="4"/>
    <x v="0"/>
    <x v="1392"/>
    <x v="2651"/>
    <s v="N/A"/>
    <x v="1"/>
    <x v="1"/>
    <x v="3518"/>
    <x v="0"/>
    <x v="2"/>
  </r>
  <r>
    <x v="5211"/>
    <x v="336"/>
    <x v="817"/>
    <x v="1"/>
    <x v="2"/>
    <x v="4"/>
    <x v="0"/>
    <x v="1471"/>
    <x v="1874"/>
    <s v="N/A"/>
    <x v="3"/>
    <x v="4"/>
    <x v="4863"/>
    <x v="0"/>
    <x v="2"/>
  </r>
  <r>
    <x v="5212"/>
    <x v="57"/>
    <x v="277"/>
    <x v="0"/>
    <x v="2"/>
    <x v="4"/>
    <x v="0"/>
    <x v="375"/>
    <x v="429"/>
    <s v="N/A"/>
    <x v="3"/>
    <x v="4"/>
    <x v="4864"/>
    <x v="0"/>
    <x v="2"/>
  </r>
  <r>
    <x v="5213"/>
    <x v="27"/>
    <x v="457"/>
    <x v="1"/>
    <x v="2"/>
    <x v="9"/>
    <x v="1"/>
    <x v="4442"/>
    <x v="1555"/>
    <s v="N/A"/>
    <x v="0"/>
    <x v="10"/>
    <x v="4865"/>
    <x v="0"/>
    <x v="3"/>
  </r>
  <r>
    <x v="5214"/>
    <x v="38"/>
    <x v="223"/>
    <x v="0"/>
    <x v="2"/>
    <x v="9"/>
    <x v="1"/>
    <x v="4443"/>
    <x v="2273"/>
    <s v="N/A"/>
    <x v="1"/>
    <x v="1"/>
    <x v="4866"/>
    <x v="0"/>
    <x v="2"/>
  </r>
  <r>
    <x v="5215"/>
    <x v="99"/>
    <x v="169"/>
    <x v="1"/>
    <x v="2"/>
    <x v="6"/>
    <x v="0"/>
    <x v="4444"/>
    <x v="264"/>
    <s v="N/A"/>
    <x v="1"/>
    <x v="1"/>
    <x v="4581"/>
    <x v="0"/>
    <x v="2"/>
  </r>
  <r>
    <x v="5216"/>
    <x v="109"/>
    <x v="680"/>
    <x v="0"/>
    <x v="4"/>
    <x v="17"/>
    <x v="0"/>
    <x v="4445"/>
    <x v="2652"/>
    <s v="N/A"/>
    <x v="1"/>
    <x v="5"/>
    <x v="4867"/>
    <x v="0"/>
    <x v="1"/>
  </r>
  <r>
    <x v="5217"/>
    <x v="2"/>
    <x v="121"/>
    <x v="1"/>
    <x v="2"/>
    <x v="6"/>
    <x v="1"/>
    <x v="4446"/>
    <x v="63"/>
    <s v="N/A"/>
    <x v="0"/>
    <x v="0"/>
    <x v="4868"/>
    <x v="0"/>
    <x v="3"/>
  </r>
  <r>
    <x v="5218"/>
    <x v="226"/>
    <x v="879"/>
    <x v="1"/>
    <x v="1"/>
    <x v="3"/>
    <x v="0"/>
    <x v="4447"/>
    <x v="2044"/>
    <d v="2021-01-23T00:00:00"/>
    <x v="3"/>
    <x v="7"/>
    <x v="4869"/>
    <x v="0"/>
    <x v="2"/>
  </r>
  <r>
    <x v="5219"/>
    <x v="506"/>
    <x v="619"/>
    <x v="0"/>
    <x v="2"/>
    <x v="6"/>
    <x v="1"/>
    <x v="4448"/>
    <x v="1129"/>
    <s v="N/A"/>
    <x v="1"/>
    <x v="1"/>
    <x v="4870"/>
    <x v="0"/>
    <x v="0"/>
  </r>
  <r>
    <x v="5220"/>
    <x v="32"/>
    <x v="789"/>
    <x v="1"/>
    <x v="5"/>
    <x v="13"/>
    <x v="1"/>
    <x v="2093"/>
    <x v="2095"/>
    <s v="N/A"/>
    <x v="1"/>
    <x v="1"/>
    <x v="4871"/>
    <x v="0"/>
    <x v="1"/>
  </r>
  <r>
    <x v="5221"/>
    <x v="590"/>
    <x v="588"/>
    <x v="1"/>
    <x v="2"/>
    <x v="6"/>
    <x v="2"/>
    <x v="4449"/>
    <x v="2445"/>
    <s v="N/A"/>
    <x v="6"/>
    <x v="15"/>
    <x v="4872"/>
    <x v="0"/>
    <x v="2"/>
  </r>
  <r>
    <x v="5222"/>
    <x v="17"/>
    <x v="62"/>
    <x v="0"/>
    <x v="2"/>
    <x v="6"/>
    <x v="0"/>
    <x v="4450"/>
    <x v="1046"/>
    <s v="N/A"/>
    <x v="1"/>
    <x v="5"/>
    <x v="2532"/>
    <x v="0"/>
    <x v="2"/>
  </r>
  <r>
    <x v="5223"/>
    <x v="206"/>
    <x v="302"/>
    <x v="1"/>
    <x v="2"/>
    <x v="4"/>
    <x v="0"/>
    <x v="3372"/>
    <x v="1173"/>
    <s v="N/A"/>
    <x v="1"/>
    <x v="5"/>
    <x v="4873"/>
    <x v="0"/>
    <x v="0"/>
  </r>
  <r>
    <x v="5224"/>
    <x v="321"/>
    <x v="418"/>
    <x v="0"/>
    <x v="2"/>
    <x v="4"/>
    <x v="0"/>
    <x v="537"/>
    <x v="2477"/>
    <s v="N/A"/>
    <x v="5"/>
    <x v="26"/>
    <x v="4874"/>
    <x v="0"/>
    <x v="2"/>
  </r>
  <r>
    <x v="5225"/>
    <x v="219"/>
    <x v="421"/>
    <x v="1"/>
    <x v="2"/>
    <x v="9"/>
    <x v="1"/>
    <x v="4451"/>
    <x v="1562"/>
    <s v="N/A"/>
    <x v="1"/>
    <x v="1"/>
    <x v="4875"/>
    <x v="0"/>
    <x v="1"/>
  </r>
  <r>
    <x v="5226"/>
    <x v="67"/>
    <x v="427"/>
    <x v="1"/>
    <x v="2"/>
    <x v="4"/>
    <x v="1"/>
    <x v="3196"/>
    <x v="1071"/>
    <s v="N/A"/>
    <x v="1"/>
    <x v="1"/>
    <x v="4876"/>
    <x v="0"/>
    <x v="0"/>
  </r>
  <r>
    <x v="5227"/>
    <x v="303"/>
    <x v="289"/>
    <x v="1"/>
    <x v="1"/>
    <x v="3"/>
    <x v="1"/>
    <x v="2296"/>
    <x v="424"/>
    <s v="N/A"/>
    <x v="0"/>
    <x v="10"/>
    <x v="4877"/>
    <x v="0"/>
    <x v="0"/>
  </r>
  <r>
    <x v="5228"/>
    <x v="42"/>
    <x v="45"/>
    <x v="1"/>
    <x v="2"/>
    <x v="6"/>
    <x v="1"/>
    <x v="4452"/>
    <x v="718"/>
    <s v="N/A"/>
    <x v="0"/>
    <x v="0"/>
    <x v="4878"/>
    <x v="0"/>
    <x v="2"/>
  </r>
  <r>
    <x v="5229"/>
    <x v="18"/>
    <x v="301"/>
    <x v="0"/>
    <x v="2"/>
    <x v="6"/>
    <x v="0"/>
    <x v="4453"/>
    <x v="958"/>
    <s v="N/A"/>
    <x v="3"/>
    <x v="7"/>
    <x v="4879"/>
    <x v="0"/>
    <x v="0"/>
  </r>
  <r>
    <x v="5230"/>
    <x v="235"/>
    <x v="470"/>
    <x v="0"/>
    <x v="2"/>
    <x v="4"/>
    <x v="0"/>
    <x v="4454"/>
    <x v="2653"/>
    <s v="N/A"/>
    <x v="6"/>
    <x v="15"/>
    <x v="4880"/>
    <x v="0"/>
    <x v="0"/>
  </r>
  <r>
    <x v="5231"/>
    <x v="412"/>
    <x v="62"/>
    <x v="0"/>
    <x v="2"/>
    <x v="6"/>
    <x v="0"/>
    <x v="4455"/>
    <x v="2520"/>
    <s v="N/A"/>
    <x v="3"/>
    <x v="4"/>
    <x v="4881"/>
    <x v="0"/>
    <x v="3"/>
  </r>
  <r>
    <x v="5232"/>
    <x v="46"/>
    <x v="813"/>
    <x v="0"/>
    <x v="3"/>
    <x v="22"/>
    <x v="3"/>
    <x v="3778"/>
    <x v="2654"/>
    <s v="N/A"/>
    <x v="3"/>
    <x v="25"/>
    <x v="4882"/>
    <x v="0"/>
    <x v="3"/>
  </r>
  <r>
    <x v="5233"/>
    <x v="150"/>
    <x v="42"/>
    <x v="1"/>
    <x v="2"/>
    <x v="9"/>
    <x v="0"/>
    <x v="4456"/>
    <x v="2633"/>
    <s v="N/A"/>
    <x v="4"/>
    <x v="12"/>
    <x v="4883"/>
    <x v="0"/>
    <x v="0"/>
  </r>
  <r>
    <x v="5234"/>
    <x v="74"/>
    <x v="114"/>
    <x v="1"/>
    <x v="6"/>
    <x v="19"/>
    <x v="3"/>
    <x v="4457"/>
    <x v="367"/>
    <s v="N/A"/>
    <x v="3"/>
    <x v="17"/>
    <x v="4884"/>
    <x v="0"/>
    <x v="2"/>
  </r>
  <r>
    <x v="5235"/>
    <x v="100"/>
    <x v="181"/>
    <x v="0"/>
    <x v="5"/>
    <x v="21"/>
    <x v="3"/>
    <x v="927"/>
    <x v="1770"/>
    <s v="N/A"/>
    <x v="3"/>
    <x v="17"/>
    <x v="4885"/>
    <x v="0"/>
    <x v="3"/>
  </r>
  <r>
    <x v="5236"/>
    <x v="32"/>
    <x v="656"/>
    <x v="0"/>
    <x v="2"/>
    <x v="6"/>
    <x v="1"/>
    <x v="4458"/>
    <x v="114"/>
    <s v="N/A"/>
    <x v="6"/>
    <x v="19"/>
    <x v="4886"/>
    <x v="0"/>
    <x v="0"/>
  </r>
  <r>
    <x v="5237"/>
    <x v="221"/>
    <x v="67"/>
    <x v="0"/>
    <x v="2"/>
    <x v="4"/>
    <x v="0"/>
    <x v="4459"/>
    <x v="1080"/>
    <s v="N/A"/>
    <x v="1"/>
    <x v="5"/>
    <x v="4887"/>
    <x v="0"/>
    <x v="2"/>
  </r>
  <r>
    <x v="5238"/>
    <x v="407"/>
    <x v="154"/>
    <x v="1"/>
    <x v="2"/>
    <x v="4"/>
    <x v="0"/>
    <x v="4460"/>
    <x v="2322"/>
    <s v="N/A"/>
    <x v="3"/>
    <x v="7"/>
    <x v="4703"/>
    <x v="0"/>
    <x v="0"/>
  </r>
  <r>
    <x v="5239"/>
    <x v="321"/>
    <x v="79"/>
    <x v="0"/>
    <x v="5"/>
    <x v="13"/>
    <x v="0"/>
    <x v="4461"/>
    <x v="1508"/>
    <s v="N/A"/>
    <x v="4"/>
    <x v="8"/>
    <x v="4888"/>
    <x v="0"/>
    <x v="2"/>
  </r>
  <r>
    <x v="5240"/>
    <x v="244"/>
    <x v="342"/>
    <x v="1"/>
    <x v="2"/>
    <x v="9"/>
    <x v="0"/>
    <x v="4462"/>
    <x v="2655"/>
    <s v="N/A"/>
    <x v="2"/>
    <x v="3"/>
    <x v="4889"/>
    <x v="0"/>
    <x v="2"/>
  </r>
  <r>
    <x v="5241"/>
    <x v="191"/>
    <x v="31"/>
    <x v="0"/>
    <x v="2"/>
    <x v="9"/>
    <x v="2"/>
    <x v="4463"/>
    <x v="947"/>
    <s v="N/A"/>
    <x v="3"/>
    <x v="4"/>
    <x v="4890"/>
    <x v="0"/>
    <x v="2"/>
  </r>
  <r>
    <x v="5242"/>
    <x v="591"/>
    <x v="335"/>
    <x v="0"/>
    <x v="2"/>
    <x v="6"/>
    <x v="0"/>
    <x v="4464"/>
    <x v="1285"/>
    <s v="N/A"/>
    <x v="1"/>
    <x v="5"/>
    <x v="4891"/>
    <x v="0"/>
    <x v="3"/>
  </r>
  <r>
    <x v="5243"/>
    <x v="27"/>
    <x v="157"/>
    <x v="1"/>
    <x v="2"/>
    <x v="4"/>
    <x v="0"/>
    <x v="4465"/>
    <x v="1490"/>
    <s v="N/A"/>
    <x v="4"/>
    <x v="8"/>
    <x v="4892"/>
    <x v="0"/>
    <x v="2"/>
  </r>
  <r>
    <x v="5244"/>
    <x v="65"/>
    <x v="141"/>
    <x v="1"/>
    <x v="3"/>
    <x v="5"/>
    <x v="0"/>
    <x v="88"/>
    <x v="749"/>
    <s v="N/A"/>
    <x v="0"/>
    <x v="10"/>
    <x v="4893"/>
    <x v="0"/>
    <x v="3"/>
  </r>
  <r>
    <x v="5245"/>
    <x v="236"/>
    <x v="249"/>
    <x v="0"/>
    <x v="1"/>
    <x v="1"/>
    <x v="1"/>
    <x v="4466"/>
    <x v="66"/>
    <s v="N/A"/>
    <x v="1"/>
    <x v="1"/>
    <x v="4894"/>
    <x v="0"/>
    <x v="2"/>
  </r>
  <r>
    <x v="5246"/>
    <x v="95"/>
    <x v="341"/>
    <x v="1"/>
    <x v="2"/>
    <x v="9"/>
    <x v="1"/>
    <x v="4467"/>
    <x v="1275"/>
    <s v="N/A"/>
    <x v="0"/>
    <x v="13"/>
    <x v="4895"/>
    <x v="0"/>
    <x v="1"/>
  </r>
  <r>
    <x v="5247"/>
    <x v="328"/>
    <x v="156"/>
    <x v="0"/>
    <x v="2"/>
    <x v="6"/>
    <x v="0"/>
    <x v="4468"/>
    <x v="746"/>
    <s v="N/A"/>
    <x v="1"/>
    <x v="5"/>
    <x v="4896"/>
    <x v="0"/>
    <x v="2"/>
  </r>
  <r>
    <x v="5248"/>
    <x v="70"/>
    <x v="106"/>
    <x v="1"/>
    <x v="2"/>
    <x v="6"/>
    <x v="1"/>
    <x v="4469"/>
    <x v="2656"/>
    <s v="N/A"/>
    <x v="0"/>
    <x v="10"/>
    <x v="3101"/>
    <x v="0"/>
    <x v="0"/>
  </r>
  <r>
    <x v="5249"/>
    <x v="65"/>
    <x v="96"/>
    <x v="1"/>
    <x v="1"/>
    <x v="1"/>
    <x v="2"/>
    <x v="2422"/>
    <x v="589"/>
    <s v="N/A"/>
    <x v="6"/>
    <x v="21"/>
    <x v="4897"/>
    <x v="0"/>
    <x v="0"/>
  </r>
  <r>
    <x v="5250"/>
    <x v="143"/>
    <x v="400"/>
    <x v="0"/>
    <x v="1"/>
    <x v="2"/>
    <x v="1"/>
    <x v="3060"/>
    <x v="683"/>
    <s v="N/A"/>
    <x v="0"/>
    <x v="10"/>
    <x v="4898"/>
    <x v="0"/>
    <x v="0"/>
  </r>
  <r>
    <x v="5251"/>
    <x v="592"/>
    <x v="382"/>
    <x v="0"/>
    <x v="2"/>
    <x v="6"/>
    <x v="0"/>
    <x v="1556"/>
    <x v="341"/>
    <s v="N/A"/>
    <x v="1"/>
    <x v="5"/>
    <x v="4899"/>
    <x v="0"/>
    <x v="2"/>
  </r>
  <r>
    <x v="5252"/>
    <x v="366"/>
    <x v="309"/>
    <x v="1"/>
    <x v="7"/>
    <x v="15"/>
    <x v="3"/>
    <x v="3082"/>
    <x v="2657"/>
    <s v="N/A"/>
    <x v="3"/>
    <x v="4"/>
    <x v="4900"/>
    <x v="0"/>
    <x v="1"/>
  </r>
  <r>
    <x v="5253"/>
    <x v="147"/>
    <x v="446"/>
    <x v="1"/>
    <x v="2"/>
    <x v="6"/>
    <x v="0"/>
    <x v="2110"/>
    <x v="1585"/>
    <s v="N/A"/>
    <x v="1"/>
    <x v="5"/>
    <x v="4901"/>
    <x v="0"/>
    <x v="2"/>
  </r>
  <r>
    <x v="5254"/>
    <x v="223"/>
    <x v="498"/>
    <x v="1"/>
    <x v="2"/>
    <x v="4"/>
    <x v="1"/>
    <x v="4470"/>
    <x v="2520"/>
    <d v="2021-04-06T00:00:00"/>
    <x v="0"/>
    <x v="13"/>
    <x v="4902"/>
    <x v="0"/>
    <x v="1"/>
  </r>
  <r>
    <x v="5255"/>
    <x v="355"/>
    <x v="50"/>
    <x v="0"/>
    <x v="2"/>
    <x v="9"/>
    <x v="1"/>
    <x v="4471"/>
    <x v="520"/>
    <s v="N/A"/>
    <x v="0"/>
    <x v="13"/>
    <x v="4903"/>
    <x v="0"/>
    <x v="0"/>
  </r>
  <r>
    <x v="5256"/>
    <x v="363"/>
    <x v="609"/>
    <x v="0"/>
    <x v="2"/>
    <x v="6"/>
    <x v="1"/>
    <x v="719"/>
    <x v="1923"/>
    <s v="N/A"/>
    <x v="0"/>
    <x v="0"/>
    <x v="4904"/>
    <x v="0"/>
    <x v="0"/>
  </r>
  <r>
    <x v="5257"/>
    <x v="466"/>
    <x v="483"/>
    <x v="1"/>
    <x v="3"/>
    <x v="22"/>
    <x v="0"/>
    <x v="4472"/>
    <x v="603"/>
    <s v="N/A"/>
    <x v="1"/>
    <x v="1"/>
    <x v="4905"/>
    <x v="0"/>
    <x v="2"/>
  </r>
  <r>
    <x v="5258"/>
    <x v="159"/>
    <x v="98"/>
    <x v="0"/>
    <x v="0"/>
    <x v="23"/>
    <x v="0"/>
    <x v="107"/>
    <x v="827"/>
    <s v="N/A"/>
    <x v="3"/>
    <x v="7"/>
    <x v="4906"/>
    <x v="0"/>
    <x v="2"/>
  </r>
  <r>
    <x v="5259"/>
    <x v="110"/>
    <x v="115"/>
    <x v="1"/>
    <x v="7"/>
    <x v="15"/>
    <x v="1"/>
    <x v="3641"/>
    <x v="427"/>
    <d v="2022-09-10T00:00:00"/>
    <x v="0"/>
    <x v="13"/>
    <x v="4907"/>
    <x v="0"/>
    <x v="1"/>
  </r>
  <r>
    <x v="5260"/>
    <x v="97"/>
    <x v="128"/>
    <x v="1"/>
    <x v="1"/>
    <x v="1"/>
    <x v="0"/>
    <x v="4473"/>
    <x v="2658"/>
    <s v="N/A"/>
    <x v="1"/>
    <x v="5"/>
    <x v="4908"/>
    <x v="0"/>
    <x v="2"/>
  </r>
  <r>
    <x v="5261"/>
    <x v="214"/>
    <x v="156"/>
    <x v="1"/>
    <x v="6"/>
    <x v="11"/>
    <x v="3"/>
    <x v="4474"/>
    <x v="2659"/>
    <s v="N/A"/>
    <x v="3"/>
    <x v="4"/>
    <x v="4909"/>
    <x v="0"/>
    <x v="3"/>
  </r>
  <r>
    <x v="5262"/>
    <x v="329"/>
    <x v="36"/>
    <x v="0"/>
    <x v="2"/>
    <x v="4"/>
    <x v="3"/>
    <x v="4475"/>
    <x v="2045"/>
    <s v="N/A"/>
    <x v="3"/>
    <x v="17"/>
    <x v="4910"/>
    <x v="0"/>
    <x v="3"/>
  </r>
  <r>
    <x v="5263"/>
    <x v="559"/>
    <x v="165"/>
    <x v="1"/>
    <x v="2"/>
    <x v="4"/>
    <x v="0"/>
    <x v="4476"/>
    <x v="2428"/>
    <s v="N/A"/>
    <x v="1"/>
    <x v="5"/>
    <x v="4911"/>
    <x v="0"/>
    <x v="1"/>
  </r>
  <r>
    <x v="5264"/>
    <x v="168"/>
    <x v="27"/>
    <x v="1"/>
    <x v="6"/>
    <x v="14"/>
    <x v="0"/>
    <x v="4477"/>
    <x v="1117"/>
    <s v="N/A"/>
    <x v="3"/>
    <x v="7"/>
    <x v="4912"/>
    <x v="0"/>
    <x v="0"/>
  </r>
  <r>
    <x v="5265"/>
    <x v="370"/>
    <x v="754"/>
    <x v="0"/>
    <x v="7"/>
    <x v="20"/>
    <x v="0"/>
    <x v="1621"/>
    <x v="2343"/>
    <s v="N/A"/>
    <x v="1"/>
    <x v="5"/>
    <x v="4913"/>
    <x v="0"/>
    <x v="2"/>
  </r>
  <r>
    <x v="5266"/>
    <x v="262"/>
    <x v="54"/>
    <x v="1"/>
    <x v="2"/>
    <x v="6"/>
    <x v="2"/>
    <x v="4478"/>
    <x v="1009"/>
    <s v="N/A"/>
    <x v="1"/>
    <x v="2"/>
    <x v="4914"/>
    <x v="0"/>
    <x v="0"/>
  </r>
  <r>
    <x v="5267"/>
    <x v="175"/>
    <x v="594"/>
    <x v="0"/>
    <x v="2"/>
    <x v="9"/>
    <x v="0"/>
    <x v="4479"/>
    <x v="2478"/>
    <s v="N/A"/>
    <x v="1"/>
    <x v="2"/>
    <x v="965"/>
    <x v="0"/>
    <x v="3"/>
  </r>
  <r>
    <x v="5268"/>
    <x v="38"/>
    <x v="114"/>
    <x v="1"/>
    <x v="1"/>
    <x v="3"/>
    <x v="0"/>
    <x v="199"/>
    <x v="1410"/>
    <s v="N/A"/>
    <x v="3"/>
    <x v="7"/>
    <x v="4915"/>
    <x v="0"/>
    <x v="2"/>
  </r>
  <r>
    <x v="5269"/>
    <x v="226"/>
    <x v="103"/>
    <x v="0"/>
    <x v="1"/>
    <x v="2"/>
    <x v="0"/>
    <x v="4480"/>
    <x v="25"/>
    <s v="N/A"/>
    <x v="1"/>
    <x v="5"/>
    <x v="4916"/>
    <x v="0"/>
    <x v="0"/>
  </r>
  <r>
    <x v="5270"/>
    <x v="108"/>
    <x v="189"/>
    <x v="1"/>
    <x v="2"/>
    <x v="9"/>
    <x v="1"/>
    <x v="1032"/>
    <x v="1399"/>
    <s v="N/A"/>
    <x v="0"/>
    <x v="0"/>
    <x v="4917"/>
    <x v="0"/>
    <x v="0"/>
  </r>
  <r>
    <x v="5271"/>
    <x v="67"/>
    <x v="102"/>
    <x v="0"/>
    <x v="4"/>
    <x v="7"/>
    <x v="2"/>
    <x v="661"/>
    <x v="2660"/>
    <s v="N/A"/>
    <x v="6"/>
    <x v="15"/>
    <x v="4918"/>
    <x v="0"/>
    <x v="0"/>
  </r>
  <r>
    <x v="5272"/>
    <x v="22"/>
    <x v="300"/>
    <x v="0"/>
    <x v="2"/>
    <x v="6"/>
    <x v="0"/>
    <x v="4481"/>
    <x v="2037"/>
    <s v="N/A"/>
    <x v="1"/>
    <x v="5"/>
    <x v="4919"/>
    <x v="0"/>
    <x v="3"/>
  </r>
  <r>
    <x v="5273"/>
    <x v="301"/>
    <x v="593"/>
    <x v="1"/>
    <x v="2"/>
    <x v="9"/>
    <x v="0"/>
    <x v="4482"/>
    <x v="2286"/>
    <s v="N/A"/>
    <x v="1"/>
    <x v="5"/>
    <x v="4920"/>
    <x v="0"/>
    <x v="3"/>
  </r>
  <r>
    <x v="5274"/>
    <x v="44"/>
    <x v="1"/>
    <x v="0"/>
    <x v="2"/>
    <x v="9"/>
    <x v="0"/>
    <x v="4335"/>
    <x v="2158"/>
    <s v="N/A"/>
    <x v="1"/>
    <x v="1"/>
    <x v="4921"/>
    <x v="0"/>
    <x v="1"/>
  </r>
  <r>
    <x v="5275"/>
    <x v="588"/>
    <x v="275"/>
    <x v="1"/>
    <x v="2"/>
    <x v="4"/>
    <x v="0"/>
    <x v="693"/>
    <x v="2661"/>
    <s v="N/A"/>
    <x v="0"/>
    <x v="0"/>
    <x v="4922"/>
    <x v="0"/>
    <x v="2"/>
  </r>
  <r>
    <x v="5276"/>
    <x v="16"/>
    <x v="137"/>
    <x v="1"/>
    <x v="2"/>
    <x v="4"/>
    <x v="1"/>
    <x v="4483"/>
    <x v="2118"/>
    <s v="N/A"/>
    <x v="0"/>
    <x v="13"/>
    <x v="4923"/>
    <x v="0"/>
    <x v="0"/>
  </r>
  <r>
    <x v="5277"/>
    <x v="24"/>
    <x v="326"/>
    <x v="0"/>
    <x v="2"/>
    <x v="4"/>
    <x v="0"/>
    <x v="2545"/>
    <x v="1419"/>
    <s v="N/A"/>
    <x v="3"/>
    <x v="7"/>
    <x v="4924"/>
    <x v="0"/>
    <x v="0"/>
  </r>
  <r>
    <x v="5278"/>
    <x v="141"/>
    <x v="363"/>
    <x v="0"/>
    <x v="2"/>
    <x v="9"/>
    <x v="0"/>
    <x v="4484"/>
    <x v="1976"/>
    <s v="N/A"/>
    <x v="0"/>
    <x v="0"/>
    <x v="4925"/>
    <x v="0"/>
    <x v="0"/>
  </r>
  <r>
    <x v="5279"/>
    <x v="94"/>
    <x v="282"/>
    <x v="0"/>
    <x v="2"/>
    <x v="6"/>
    <x v="2"/>
    <x v="4226"/>
    <x v="727"/>
    <s v="N/A"/>
    <x v="6"/>
    <x v="15"/>
    <x v="4926"/>
    <x v="0"/>
    <x v="0"/>
  </r>
  <r>
    <x v="5280"/>
    <x v="45"/>
    <x v="342"/>
    <x v="1"/>
    <x v="7"/>
    <x v="16"/>
    <x v="0"/>
    <x v="2247"/>
    <x v="294"/>
    <s v="N/A"/>
    <x v="3"/>
    <x v="7"/>
    <x v="4927"/>
    <x v="0"/>
    <x v="3"/>
  </r>
  <r>
    <x v="5281"/>
    <x v="97"/>
    <x v="96"/>
    <x v="0"/>
    <x v="2"/>
    <x v="6"/>
    <x v="2"/>
    <x v="4485"/>
    <x v="894"/>
    <s v="N/A"/>
    <x v="6"/>
    <x v="21"/>
    <x v="4928"/>
    <x v="0"/>
    <x v="2"/>
  </r>
  <r>
    <x v="5282"/>
    <x v="262"/>
    <x v="335"/>
    <x v="1"/>
    <x v="1"/>
    <x v="1"/>
    <x v="3"/>
    <x v="4486"/>
    <x v="1386"/>
    <s v="N/A"/>
    <x v="3"/>
    <x v="17"/>
    <x v="4929"/>
    <x v="0"/>
    <x v="2"/>
  </r>
  <r>
    <x v="5283"/>
    <x v="46"/>
    <x v="594"/>
    <x v="1"/>
    <x v="2"/>
    <x v="4"/>
    <x v="0"/>
    <x v="4487"/>
    <x v="1966"/>
    <s v="N/A"/>
    <x v="3"/>
    <x v="7"/>
    <x v="4930"/>
    <x v="0"/>
    <x v="3"/>
  </r>
  <r>
    <x v="5284"/>
    <x v="52"/>
    <x v="671"/>
    <x v="1"/>
    <x v="1"/>
    <x v="2"/>
    <x v="1"/>
    <x v="4488"/>
    <x v="2662"/>
    <s v="N/A"/>
    <x v="6"/>
    <x v="19"/>
    <x v="4931"/>
    <x v="0"/>
    <x v="0"/>
  </r>
  <r>
    <x v="5285"/>
    <x v="73"/>
    <x v="274"/>
    <x v="0"/>
    <x v="2"/>
    <x v="4"/>
    <x v="1"/>
    <x v="4489"/>
    <x v="2663"/>
    <s v="N/A"/>
    <x v="1"/>
    <x v="1"/>
    <x v="3301"/>
    <x v="0"/>
    <x v="1"/>
  </r>
  <r>
    <x v="5286"/>
    <x v="47"/>
    <x v="167"/>
    <x v="1"/>
    <x v="2"/>
    <x v="6"/>
    <x v="0"/>
    <x v="4490"/>
    <x v="1427"/>
    <s v="N/A"/>
    <x v="0"/>
    <x v="10"/>
    <x v="4932"/>
    <x v="0"/>
    <x v="1"/>
  </r>
  <r>
    <x v="5287"/>
    <x v="27"/>
    <x v="645"/>
    <x v="0"/>
    <x v="2"/>
    <x v="9"/>
    <x v="1"/>
    <x v="4491"/>
    <x v="1627"/>
    <s v="N/A"/>
    <x v="4"/>
    <x v="8"/>
    <x v="4933"/>
    <x v="0"/>
    <x v="0"/>
  </r>
  <r>
    <x v="5288"/>
    <x v="312"/>
    <x v="538"/>
    <x v="0"/>
    <x v="2"/>
    <x v="4"/>
    <x v="0"/>
    <x v="233"/>
    <x v="352"/>
    <s v="N/A"/>
    <x v="1"/>
    <x v="5"/>
    <x v="4934"/>
    <x v="0"/>
    <x v="2"/>
  </r>
  <r>
    <x v="5289"/>
    <x v="35"/>
    <x v="216"/>
    <x v="1"/>
    <x v="2"/>
    <x v="4"/>
    <x v="2"/>
    <x v="373"/>
    <x v="779"/>
    <s v="N/A"/>
    <x v="6"/>
    <x v="15"/>
    <x v="4935"/>
    <x v="0"/>
    <x v="2"/>
  </r>
  <r>
    <x v="5290"/>
    <x v="44"/>
    <x v="184"/>
    <x v="1"/>
    <x v="7"/>
    <x v="15"/>
    <x v="0"/>
    <x v="857"/>
    <x v="1948"/>
    <s v="N/A"/>
    <x v="2"/>
    <x v="3"/>
    <x v="4936"/>
    <x v="0"/>
    <x v="0"/>
  </r>
  <r>
    <x v="5291"/>
    <x v="80"/>
    <x v="708"/>
    <x v="1"/>
    <x v="2"/>
    <x v="9"/>
    <x v="2"/>
    <x v="2732"/>
    <x v="2664"/>
    <s v="N/A"/>
    <x v="1"/>
    <x v="2"/>
    <x v="4937"/>
    <x v="0"/>
    <x v="2"/>
  </r>
  <r>
    <x v="5292"/>
    <x v="309"/>
    <x v="567"/>
    <x v="1"/>
    <x v="2"/>
    <x v="4"/>
    <x v="0"/>
    <x v="4492"/>
    <x v="2665"/>
    <s v="N/A"/>
    <x v="1"/>
    <x v="5"/>
    <x v="4938"/>
    <x v="0"/>
    <x v="2"/>
  </r>
  <r>
    <x v="5293"/>
    <x v="117"/>
    <x v="67"/>
    <x v="0"/>
    <x v="2"/>
    <x v="4"/>
    <x v="0"/>
    <x v="4493"/>
    <x v="2665"/>
    <d v="2018-06-01T00:00:00"/>
    <x v="6"/>
    <x v="15"/>
    <x v="4939"/>
    <x v="0"/>
    <x v="2"/>
  </r>
  <r>
    <x v="5294"/>
    <x v="74"/>
    <x v="288"/>
    <x v="1"/>
    <x v="2"/>
    <x v="4"/>
    <x v="2"/>
    <x v="4494"/>
    <x v="338"/>
    <s v="N/A"/>
    <x v="6"/>
    <x v="21"/>
    <x v="4940"/>
    <x v="0"/>
    <x v="0"/>
  </r>
  <r>
    <x v="5295"/>
    <x v="100"/>
    <x v="743"/>
    <x v="0"/>
    <x v="2"/>
    <x v="9"/>
    <x v="2"/>
    <x v="3551"/>
    <x v="1269"/>
    <s v="N/A"/>
    <x v="6"/>
    <x v="21"/>
    <x v="4941"/>
    <x v="0"/>
    <x v="1"/>
  </r>
  <r>
    <x v="5296"/>
    <x v="176"/>
    <x v="215"/>
    <x v="1"/>
    <x v="7"/>
    <x v="20"/>
    <x v="1"/>
    <x v="4495"/>
    <x v="1584"/>
    <s v="N/A"/>
    <x v="0"/>
    <x v="10"/>
    <x v="4942"/>
    <x v="0"/>
    <x v="1"/>
  </r>
  <r>
    <x v="5297"/>
    <x v="46"/>
    <x v="79"/>
    <x v="1"/>
    <x v="6"/>
    <x v="11"/>
    <x v="0"/>
    <x v="2322"/>
    <x v="2666"/>
    <s v="N/A"/>
    <x v="1"/>
    <x v="5"/>
    <x v="369"/>
    <x v="0"/>
    <x v="2"/>
  </r>
  <r>
    <x v="5298"/>
    <x v="407"/>
    <x v="50"/>
    <x v="0"/>
    <x v="2"/>
    <x v="6"/>
    <x v="0"/>
    <x v="4496"/>
    <x v="1941"/>
    <s v="N/A"/>
    <x v="1"/>
    <x v="5"/>
    <x v="4943"/>
    <x v="0"/>
    <x v="2"/>
  </r>
  <r>
    <x v="5299"/>
    <x v="132"/>
    <x v="389"/>
    <x v="0"/>
    <x v="2"/>
    <x v="9"/>
    <x v="1"/>
    <x v="2338"/>
    <x v="1039"/>
    <s v="N/A"/>
    <x v="4"/>
    <x v="8"/>
    <x v="4944"/>
    <x v="0"/>
    <x v="3"/>
  </r>
  <r>
    <x v="5300"/>
    <x v="251"/>
    <x v="295"/>
    <x v="0"/>
    <x v="2"/>
    <x v="6"/>
    <x v="0"/>
    <x v="4497"/>
    <x v="1516"/>
    <s v="N/A"/>
    <x v="1"/>
    <x v="5"/>
    <x v="4945"/>
    <x v="0"/>
    <x v="1"/>
  </r>
  <r>
    <x v="5301"/>
    <x v="593"/>
    <x v="341"/>
    <x v="1"/>
    <x v="2"/>
    <x v="6"/>
    <x v="0"/>
    <x v="4498"/>
    <x v="2667"/>
    <s v="N/A"/>
    <x v="1"/>
    <x v="5"/>
    <x v="3889"/>
    <x v="0"/>
    <x v="3"/>
  </r>
  <r>
    <x v="5302"/>
    <x v="35"/>
    <x v="209"/>
    <x v="1"/>
    <x v="2"/>
    <x v="4"/>
    <x v="0"/>
    <x v="2745"/>
    <x v="195"/>
    <s v="N/A"/>
    <x v="3"/>
    <x v="17"/>
    <x v="4946"/>
    <x v="0"/>
    <x v="0"/>
  </r>
  <r>
    <x v="5303"/>
    <x v="47"/>
    <x v="668"/>
    <x v="1"/>
    <x v="4"/>
    <x v="17"/>
    <x v="1"/>
    <x v="4499"/>
    <x v="2668"/>
    <s v="N/A"/>
    <x v="1"/>
    <x v="1"/>
    <x v="4947"/>
    <x v="0"/>
    <x v="0"/>
  </r>
  <r>
    <x v="5304"/>
    <x v="73"/>
    <x v="394"/>
    <x v="1"/>
    <x v="2"/>
    <x v="4"/>
    <x v="0"/>
    <x v="4500"/>
    <x v="2669"/>
    <d v="2021-12-31T00:00:00"/>
    <x v="0"/>
    <x v="0"/>
    <x v="4948"/>
    <x v="0"/>
    <x v="2"/>
  </r>
  <r>
    <x v="5305"/>
    <x v="89"/>
    <x v="26"/>
    <x v="1"/>
    <x v="2"/>
    <x v="6"/>
    <x v="0"/>
    <x v="4501"/>
    <x v="2670"/>
    <s v="N/A"/>
    <x v="3"/>
    <x v="17"/>
    <x v="4949"/>
    <x v="0"/>
    <x v="1"/>
  </r>
  <r>
    <x v="5306"/>
    <x v="214"/>
    <x v="307"/>
    <x v="1"/>
    <x v="2"/>
    <x v="9"/>
    <x v="1"/>
    <x v="4502"/>
    <x v="2671"/>
    <s v="N/A"/>
    <x v="1"/>
    <x v="1"/>
    <x v="3364"/>
    <x v="0"/>
    <x v="1"/>
  </r>
  <r>
    <x v="5307"/>
    <x v="98"/>
    <x v="36"/>
    <x v="1"/>
    <x v="2"/>
    <x v="4"/>
    <x v="0"/>
    <x v="4503"/>
    <x v="1850"/>
    <d v="2023-12-01T00:00:00"/>
    <x v="2"/>
    <x v="9"/>
    <x v="4950"/>
    <x v="0"/>
    <x v="2"/>
  </r>
  <r>
    <x v="5308"/>
    <x v="94"/>
    <x v="17"/>
    <x v="1"/>
    <x v="1"/>
    <x v="3"/>
    <x v="0"/>
    <x v="4504"/>
    <x v="968"/>
    <s v="N/A"/>
    <x v="6"/>
    <x v="15"/>
    <x v="4951"/>
    <x v="0"/>
    <x v="0"/>
  </r>
  <r>
    <x v="5309"/>
    <x v="69"/>
    <x v="45"/>
    <x v="0"/>
    <x v="2"/>
    <x v="6"/>
    <x v="0"/>
    <x v="2122"/>
    <x v="223"/>
    <s v="N/A"/>
    <x v="0"/>
    <x v="10"/>
    <x v="1928"/>
    <x v="0"/>
    <x v="2"/>
  </r>
  <r>
    <x v="5310"/>
    <x v="323"/>
    <x v="125"/>
    <x v="1"/>
    <x v="2"/>
    <x v="4"/>
    <x v="0"/>
    <x v="4505"/>
    <x v="1521"/>
    <s v="N/A"/>
    <x v="6"/>
    <x v="19"/>
    <x v="4952"/>
    <x v="0"/>
    <x v="1"/>
  </r>
  <r>
    <x v="5311"/>
    <x v="594"/>
    <x v="161"/>
    <x v="0"/>
    <x v="3"/>
    <x v="18"/>
    <x v="0"/>
    <x v="4506"/>
    <x v="1052"/>
    <s v="N/A"/>
    <x v="0"/>
    <x v="13"/>
    <x v="4953"/>
    <x v="0"/>
    <x v="2"/>
  </r>
  <r>
    <x v="5312"/>
    <x v="42"/>
    <x v="694"/>
    <x v="1"/>
    <x v="2"/>
    <x v="6"/>
    <x v="0"/>
    <x v="530"/>
    <x v="1548"/>
    <s v="N/A"/>
    <x v="3"/>
    <x v="7"/>
    <x v="4954"/>
    <x v="0"/>
    <x v="2"/>
  </r>
  <r>
    <x v="5313"/>
    <x v="53"/>
    <x v="480"/>
    <x v="0"/>
    <x v="2"/>
    <x v="9"/>
    <x v="0"/>
    <x v="5"/>
    <x v="2672"/>
    <s v="N/A"/>
    <x v="1"/>
    <x v="5"/>
    <x v="4955"/>
    <x v="0"/>
    <x v="1"/>
  </r>
  <r>
    <x v="5314"/>
    <x v="70"/>
    <x v="98"/>
    <x v="1"/>
    <x v="2"/>
    <x v="4"/>
    <x v="0"/>
    <x v="4507"/>
    <x v="2673"/>
    <d v="2019-02-11T00:00:00"/>
    <x v="1"/>
    <x v="5"/>
    <x v="4956"/>
    <x v="0"/>
    <x v="2"/>
  </r>
  <r>
    <x v="5315"/>
    <x v="431"/>
    <x v="300"/>
    <x v="0"/>
    <x v="2"/>
    <x v="4"/>
    <x v="0"/>
    <x v="4508"/>
    <x v="136"/>
    <s v="N/A"/>
    <x v="1"/>
    <x v="5"/>
    <x v="4957"/>
    <x v="0"/>
    <x v="3"/>
  </r>
  <r>
    <x v="5316"/>
    <x v="252"/>
    <x v="112"/>
    <x v="1"/>
    <x v="2"/>
    <x v="6"/>
    <x v="2"/>
    <x v="4509"/>
    <x v="2674"/>
    <s v="N/A"/>
    <x v="5"/>
    <x v="14"/>
    <x v="4958"/>
    <x v="0"/>
    <x v="2"/>
  </r>
  <r>
    <x v="5317"/>
    <x v="130"/>
    <x v="923"/>
    <x v="1"/>
    <x v="2"/>
    <x v="9"/>
    <x v="0"/>
    <x v="4510"/>
    <x v="2675"/>
    <s v="N/A"/>
    <x v="3"/>
    <x v="7"/>
    <x v="4959"/>
    <x v="0"/>
    <x v="0"/>
  </r>
  <r>
    <x v="5318"/>
    <x v="144"/>
    <x v="457"/>
    <x v="1"/>
    <x v="2"/>
    <x v="6"/>
    <x v="2"/>
    <x v="1161"/>
    <x v="357"/>
    <s v="N/A"/>
    <x v="3"/>
    <x v="17"/>
    <x v="4960"/>
    <x v="0"/>
    <x v="3"/>
  </r>
  <r>
    <x v="5319"/>
    <x v="306"/>
    <x v="730"/>
    <x v="0"/>
    <x v="2"/>
    <x v="6"/>
    <x v="0"/>
    <x v="4511"/>
    <x v="2406"/>
    <s v="N/A"/>
    <x v="1"/>
    <x v="2"/>
    <x v="4961"/>
    <x v="0"/>
    <x v="3"/>
  </r>
  <r>
    <x v="5320"/>
    <x v="14"/>
    <x v="567"/>
    <x v="1"/>
    <x v="2"/>
    <x v="4"/>
    <x v="1"/>
    <x v="4512"/>
    <x v="1420"/>
    <s v="N/A"/>
    <x v="1"/>
    <x v="1"/>
    <x v="4962"/>
    <x v="0"/>
    <x v="0"/>
  </r>
  <r>
    <x v="5321"/>
    <x v="158"/>
    <x v="230"/>
    <x v="0"/>
    <x v="1"/>
    <x v="2"/>
    <x v="0"/>
    <x v="4513"/>
    <x v="2676"/>
    <s v="N/A"/>
    <x v="6"/>
    <x v="21"/>
    <x v="4963"/>
    <x v="0"/>
    <x v="1"/>
  </r>
  <r>
    <x v="5322"/>
    <x v="67"/>
    <x v="132"/>
    <x v="1"/>
    <x v="2"/>
    <x v="9"/>
    <x v="2"/>
    <x v="4514"/>
    <x v="2334"/>
    <s v="N/A"/>
    <x v="6"/>
    <x v="15"/>
    <x v="4964"/>
    <x v="0"/>
    <x v="2"/>
  </r>
  <r>
    <x v="5323"/>
    <x v="412"/>
    <x v="397"/>
    <x v="1"/>
    <x v="1"/>
    <x v="3"/>
    <x v="0"/>
    <x v="4515"/>
    <x v="2677"/>
    <s v="N/A"/>
    <x v="3"/>
    <x v="4"/>
    <x v="4965"/>
    <x v="0"/>
    <x v="0"/>
  </r>
  <r>
    <x v="5324"/>
    <x v="76"/>
    <x v="26"/>
    <x v="1"/>
    <x v="2"/>
    <x v="6"/>
    <x v="0"/>
    <x v="4516"/>
    <x v="1880"/>
    <s v="N/A"/>
    <x v="1"/>
    <x v="1"/>
    <x v="4966"/>
    <x v="0"/>
    <x v="0"/>
  </r>
  <r>
    <x v="5325"/>
    <x v="86"/>
    <x v="746"/>
    <x v="1"/>
    <x v="2"/>
    <x v="9"/>
    <x v="0"/>
    <x v="4517"/>
    <x v="2576"/>
    <s v="N/A"/>
    <x v="1"/>
    <x v="5"/>
    <x v="4967"/>
    <x v="0"/>
    <x v="2"/>
  </r>
  <r>
    <x v="5326"/>
    <x v="304"/>
    <x v="34"/>
    <x v="0"/>
    <x v="2"/>
    <x v="4"/>
    <x v="0"/>
    <x v="4518"/>
    <x v="1604"/>
    <s v="N/A"/>
    <x v="0"/>
    <x v="0"/>
    <x v="4968"/>
    <x v="0"/>
    <x v="0"/>
  </r>
  <r>
    <x v="5327"/>
    <x v="162"/>
    <x v="389"/>
    <x v="0"/>
    <x v="2"/>
    <x v="6"/>
    <x v="0"/>
    <x v="4519"/>
    <x v="1269"/>
    <s v="N/A"/>
    <x v="1"/>
    <x v="5"/>
    <x v="4969"/>
    <x v="0"/>
    <x v="0"/>
  </r>
  <r>
    <x v="5328"/>
    <x v="133"/>
    <x v="58"/>
    <x v="1"/>
    <x v="2"/>
    <x v="4"/>
    <x v="1"/>
    <x v="4520"/>
    <x v="2053"/>
    <d v="2024-09-05T00:00:00"/>
    <x v="0"/>
    <x v="0"/>
    <x v="4970"/>
    <x v="0"/>
    <x v="1"/>
  </r>
  <r>
    <x v="5329"/>
    <x v="21"/>
    <x v="189"/>
    <x v="0"/>
    <x v="2"/>
    <x v="9"/>
    <x v="1"/>
    <x v="4521"/>
    <x v="887"/>
    <s v="N/A"/>
    <x v="4"/>
    <x v="8"/>
    <x v="4971"/>
    <x v="0"/>
    <x v="0"/>
  </r>
  <r>
    <x v="5330"/>
    <x v="243"/>
    <x v="22"/>
    <x v="0"/>
    <x v="5"/>
    <x v="21"/>
    <x v="0"/>
    <x v="4522"/>
    <x v="2678"/>
    <s v="N/A"/>
    <x v="5"/>
    <x v="11"/>
    <x v="3846"/>
    <x v="0"/>
    <x v="2"/>
  </r>
  <r>
    <x v="5331"/>
    <x v="238"/>
    <x v="114"/>
    <x v="1"/>
    <x v="5"/>
    <x v="21"/>
    <x v="1"/>
    <x v="2588"/>
    <x v="67"/>
    <s v="N/A"/>
    <x v="0"/>
    <x v="0"/>
    <x v="4972"/>
    <x v="0"/>
    <x v="0"/>
  </r>
  <r>
    <x v="5332"/>
    <x v="27"/>
    <x v="924"/>
    <x v="1"/>
    <x v="2"/>
    <x v="4"/>
    <x v="0"/>
    <x v="2442"/>
    <x v="2679"/>
    <s v="N/A"/>
    <x v="3"/>
    <x v="7"/>
    <x v="4973"/>
    <x v="0"/>
    <x v="2"/>
  </r>
  <r>
    <x v="5333"/>
    <x v="8"/>
    <x v="436"/>
    <x v="1"/>
    <x v="1"/>
    <x v="2"/>
    <x v="0"/>
    <x v="4523"/>
    <x v="673"/>
    <s v="N/A"/>
    <x v="3"/>
    <x v="7"/>
    <x v="4974"/>
    <x v="0"/>
    <x v="2"/>
  </r>
  <r>
    <x v="5334"/>
    <x v="595"/>
    <x v="36"/>
    <x v="1"/>
    <x v="2"/>
    <x v="4"/>
    <x v="2"/>
    <x v="4524"/>
    <x v="907"/>
    <s v="N/A"/>
    <x v="6"/>
    <x v="15"/>
    <x v="2578"/>
    <x v="0"/>
    <x v="3"/>
  </r>
  <r>
    <x v="5335"/>
    <x v="318"/>
    <x v="225"/>
    <x v="0"/>
    <x v="5"/>
    <x v="13"/>
    <x v="1"/>
    <x v="4525"/>
    <x v="2680"/>
    <s v="N/A"/>
    <x v="6"/>
    <x v="19"/>
    <x v="4975"/>
    <x v="0"/>
    <x v="2"/>
  </r>
  <r>
    <x v="5336"/>
    <x v="160"/>
    <x v="629"/>
    <x v="0"/>
    <x v="2"/>
    <x v="4"/>
    <x v="0"/>
    <x v="4526"/>
    <x v="700"/>
    <s v="N/A"/>
    <x v="0"/>
    <x v="23"/>
    <x v="4976"/>
    <x v="0"/>
    <x v="2"/>
  </r>
  <r>
    <x v="5337"/>
    <x v="73"/>
    <x v="5"/>
    <x v="0"/>
    <x v="2"/>
    <x v="4"/>
    <x v="1"/>
    <x v="2675"/>
    <x v="26"/>
    <s v="N/A"/>
    <x v="0"/>
    <x v="10"/>
    <x v="4977"/>
    <x v="0"/>
    <x v="1"/>
  </r>
  <r>
    <x v="5338"/>
    <x v="421"/>
    <x v="161"/>
    <x v="1"/>
    <x v="2"/>
    <x v="6"/>
    <x v="0"/>
    <x v="4527"/>
    <x v="2681"/>
    <s v="N/A"/>
    <x v="6"/>
    <x v="19"/>
    <x v="4978"/>
    <x v="0"/>
    <x v="2"/>
  </r>
  <r>
    <x v="5339"/>
    <x v="65"/>
    <x v="114"/>
    <x v="0"/>
    <x v="2"/>
    <x v="6"/>
    <x v="0"/>
    <x v="4528"/>
    <x v="2682"/>
    <s v="N/A"/>
    <x v="1"/>
    <x v="5"/>
    <x v="4979"/>
    <x v="0"/>
    <x v="1"/>
  </r>
  <r>
    <x v="5340"/>
    <x v="110"/>
    <x v="127"/>
    <x v="0"/>
    <x v="0"/>
    <x v="0"/>
    <x v="0"/>
    <x v="1074"/>
    <x v="1941"/>
    <s v="N/A"/>
    <x v="4"/>
    <x v="6"/>
    <x v="4980"/>
    <x v="0"/>
    <x v="0"/>
  </r>
  <r>
    <x v="5341"/>
    <x v="446"/>
    <x v="336"/>
    <x v="0"/>
    <x v="5"/>
    <x v="13"/>
    <x v="1"/>
    <x v="4529"/>
    <x v="2420"/>
    <s v="N/A"/>
    <x v="1"/>
    <x v="1"/>
    <x v="4981"/>
    <x v="0"/>
    <x v="2"/>
  </r>
  <r>
    <x v="5342"/>
    <x v="59"/>
    <x v="184"/>
    <x v="0"/>
    <x v="2"/>
    <x v="4"/>
    <x v="0"/>
    <x v="164"/>
    <x v="2014"/>
    <s v="N/A"/>
    <x v="1"/>
    <x v="1"/>
    <x v="1896"/>
    <x v="0"/>
    <x v="1"/>
  </r>
  <r>
    <x v="5343"/>
    <x v="106"/>
    <x v="431"/>
    <x v="1"/>
    <x v="5"/>
    <x v="8"/>
    <x v="0"/>
    <x v="4530"/>
    <x v="2683"/>
    <s v="N/A"/>
    <x v="0"/>
    <x v="10"/>
    <x v="4982"/>
    <x v="0"/>
    <x v="2"/>
  </r>
  <r>
    <x v="5344"/>
    <x v="47"/>
    <x v="688"/>
    <x v="1"/>
    <x v="2"/>
    <x v="6"/>
    <x v="1"/>
    <x v="4531"/>
    <x v="1491"/>
    <s v="N/A"/>
    <x v="1"/>
    <x v="1"/>
    <x v="4983"/>
    <x v="0"/>
    <x v="1"/>
  </r>
  <r>
    <x v="5345"/>
    <x v="16"/>
    <x v="525"/>
    <x v="0"/>
    <x v="4"/>
    <x v="7"/>
    <x v="0"/>
    <x v="3803"/>
    <x v="2684"/>
    <s v="N/A"/>
    <x v="2"/>
    <x v="3"/>
    <x v="4984"/>
    <x v="0"/>
    <x v="3"/>
  </r>
  <r>
    <x v="5346"/>
    <x v="480"/>
    <x v="659"/>
    <x v="1"/>
    <x v="2"/>
    <x v="4"/>
    <x v="0"/>
    <x v="1604"/>
    <x v="1879"/>
    <s v="N/A"/>
    <x v="1"/>
    <x v="5"/>
    <x v="4985"/>
    <x v="0"/>
    <x v="0"/>
  </r>
  <r>
    <x v="5347"/>
    <x v="89"/>
    <x v="184"/>
    <x v="0"/>
    <x v="2"/>
    <x v="4"/>
    <x v="0"/>
    <x v="3138"/>
    <x v="2685"/>
    <s v="N/A"/>
    <x v="3"/>
    <x v="7"/>
    <x v="4986"/>
    <x v="0"/>
    <x v="0"/>
  </r>
  <r>
    <x v="5348"/>
    <x v="88"/>
    <x v="14"/>
    <x v="1"/>
    <x v="2"/>
    <x v="9"/>
    <x v="0"/>
    <x v="4532"/>
    <x v="1317"/>
    <s v="N/A"/>
    <x v="3"/>
    <x v="7"/>
    <x v="4987"/>
    <x v="0"/>
    <x v="2"/>
  </r>
  <r>
    <x v="5349"/>
    <x v="247"/>
    <x v="925"/>
    <x v="0"/>
    <x v="4"/>
    <x v="17"/>
    <x v="0"/>
    <x v="371"/>
    <x v="2686"/>
    <s v="N/A"/>
    <x v="1"/>
    <x v="5"/>
    <x v="4988"/>
    <x v="0"/>
    <x v="2"/>
  </r>
  <r>
    <x v="5350"/>
    <x v="219"/>
    <x v="36"/>
    <x v="1"/>
    <x v="2"/>
    <x v="4"/>
    <x v="1"/>
    <x v="4533"/>
    <x v="1157"/>
    <s v="N/A"/>
    <x v="6"/>
    <x v="19"/>
    <x v="4989"/>
    <x v="0"/>
    <x v="1"/>
  </r>
  <r>
    <x v="5351"/>
    <x v="74"/>
    <x v="126"/>
    <x v="1"/>
    <x v="2"/>
    <x v="9"/>
    <x v="1"/>
    <x v="1570"/>
    <x v="2107"/>
    <s v="N/A"/>
    <x v="4"/>
    <x v="8"/>
    <x v="4990"/>
    <x v="0"/>
    <x v="0"/>
  </r>
  <r>
    <x v="5352"/>
    <x v="100"/>
    <x v="855"/>
    <x v="0"/>
    <x v="2"/>
    <x v="9"/>
    <x v="1"/>
    <x v="4534"/>
    <x v="1736"/>
    <s v="N/A"/>
    <x v="0"/>
    <x v="10"/>
    <x v="4991"/>
    <x v="0"/>
    <x v="0"/>
  </r>
  <r>
    <x v="5353"/>
    <x v="44"/>
    <x v="735"/>
    <x v="0"/>
    <x v="2"/>
    <x v="9"/>
    <x v="2"/>
    <x v="4535"/>
    <x v="2687"/>
    <s v="N/A"/>
    <x v="6"/>
    <x v="15"/>
    <x v="4992"/>
    <x v="0"/>
    <x v="1"/>
  </r>
  <r>
    <x v="5354"/>
    <x v="8"/>
    <x v="352"/>
    <x v="1"/>
    <x v="2"/>
    <x v="9"/>
    <x v="0"/>
    <x v="4536"/>
    <x v="2230"/>
    <s v="N/A"/>
    <x v="0"/>
    <x v="13"/>
    <x v="4993"/>
    <x v="0"/>
    <x v="2"/>
  </r>
  <r>
    <x v="5355"/>
    <x v="174"/>
    <x v="395"/>
    <x v="1"/>
    <x v="2"/>
    <x v="4"/>
    <x v="3"/>
    <x v="4537"/>
    <x v="2493"/>
    <s v="N/A"/>
    <x v="2"/>
    <x v="16"/>
    <x v="4994"/>
    <x v="0"/>
    <x v="2"/>
  </r>
  <r>
    <x v="5356"/>
    <x v="91"/>
    <x v="154"/>
    <x v="1"/>
    <x v="2"/>
    <x v="6"/>
    <x v="1"/>
    <x v="1006"/>
    <x v="2688"/>
    <s v="N/A"/>
    <x v="0"/>
    <x v="10"/>
    <x v="4995"/>
    <x v="0"/>
    <x v="0"/>
  </r>
  <r>
    <x v="5357"/>
    <x v="127"/>
    <x v="8"/>
    <x v="1"/>
    <x v="2"/>
    <x v="6"/>
    <x v="1"/>
    <x v="4538"/>
    <x v="1983"/>
    <s v="N/A"/>
    <x v="4"/>
    <x v="8"/>
    <x v="4996"/>
    <x v="0"/>
    <x v="2"/>
  </r>
  <r>
    <x v="5358"/>
    <x v="55"/>
    <x v="413"/>
    <x v="0"/>
    <x v="7"/>
    <x v="15"/>
    <x v="0"/>
    <x v="4539"/>
    <x v="659"/>
    <s v="N/A"/>
    <x v="1"/>
    <x v="2"/>
    <x v="4278"/>
    <x v="0"/>
    <x v="2"/>
  </r>
  <r>
    <x v="5359"/>
    <x v="119"/>
    <x v="746"/>
    <x v="0"/>
    <x v="2"/>
    <x v="4"/>
    <x v="2"/>
    <x v="4540"/>
    <x v="1616"/>
    <s v="N/A"/>
    <x v="1"/>
    <x v="18"/>
    <x v="4997"/>
    <x v="0"/>
    <x v="3"/>
  </r>
  <r>
    <x v="5360"/>
    <x v="199"/>
    <x v="140"/>
    <x v="1"/>
    <x v="2"/>
    <x v="4"/>
    <x v="1"/>
    <x v="4541"/>
    <x v="1394"/>
    <d v="2018-04-11T00:00:00"/>
    <x v="1"/>
    <x v="1"/>
    <x v="4998"/>
    <x v="0"/>
    <x v="1"/>
  </r>
  <r>
    <x v="5361"/>
    <x v="106"/>
    <x v="699"/>
    <x v="1"/>
    <x v="2"/>
    <x v="9"/>
    <x v="1"/>
    <x v="2669"/>
    <x v="292"/>
    <s v="N/A"/>
    <x v="0"/>
    <x v="13"/>
    <x v="4999"/>
    <x v="0"/>
    <x v="3"/>
  </r>
  <r>
    <x v="5362"/>
    <x v="289"/>
    <x v="230"/>
    <x v="1"/>
    <x v="2"/>
    <x v="4"/>
    <x v="0"/>
    <x v="4542"/>
    <x v="2550"/>
    <d v="2024-09-29T00:00:00"/>
    <x v="1"/>
    <x v="18"/>
    <x v="5000"/>
    <x v="0"/>
    <x v="0"/>
  </r>
  <r>
    <x v="5363"/>
    <x v="3"/>
    <x v="295"/>
    <x v="1"/>
    <x v="2"/>
    <x v="4"/>
    <x v="0"/>
    <x v="4543"/>
    <x v="1394"/>
    <s v="N/A"/>
    <x v="3"/>
    <x v="7"/>
    <x v="5001"/>
    <x v="0"/>
    <x v="1"/>
  </r>
  <r>
    <x v="5364"/>
    <x v="52"/>
    <x v="78"/>
    <x v="1"/>
    <x v="5"/>
    <x v="21"/>
    <x v="1"/>
    <x v="1560"/>
    <x v="631"/>
    <s v="N/A"/>
    <x v="0"/>
    <x v="10"/>
    <x v="5002"/>
    <x v="0"/>
    <x v="3"/>
  </r>
  <r>
    <x v="5365"/>
    <x v="280"/>
    <x v="10"/>
    <x v="1"/>
    <x v="2"/>
    <x v="6"/>
    <x v="0"/>
    <x v="1478"/>
    <x v="1234"/>
    <s v="N/A"/>
    <x v="3"/>
    <x v="7"/>
    <x v="5003"/>
    <x v="0"/>
    <x v="2"/>
  </r>
  <r>
    <x v="5366"/>
    <x v="587"/>
    <x v="384"/>
    <x v="0"/>
    <x v="2"/>
    <x v="6"/>
    <x v="2"/>
    <x v="1504"/>
    <x v="2023"/>
    <s v="N/A"/>
    <x v="3"/>
    <x v="4"/>
    <x v="5004"/>
    <x v="0"/>
    <x v="2"/>
  </r>
  <r>
    <x v="5367"/>
    <x v="67"/>
    <x v="337"/>
    <x v="1"/>
    <x v="2"/>
    <x v="4"/>
    <x v="2"/>
    <x v="4544"/>
    <x v="1025"/>
    <s v="N/A"/>
    <x v="6"/>
    <x v="15"/>
    <x v="5005"/>
    <x v="0"/>
    <x v="3"/>
  </r>
  <r>
    <x v="5368"/>
    <x v="177"/>
    <x v="391"/>
    <x v="0"/>
    <x v="1"/>
    <x v="1"/>
    <x v="0"/>
    <x v="2466"/>
    <x v="177"/>
    <s v="N/A"/>
    <x v="1"/>
    <x v="5"/>
    <x v="5006"/>
    <x v="0"/>
    <x v="2"/>
  </r>
  <r>
    <x v="5369"/>
    <x v="33"/>
    <x v="241"/>
    <x v="0"/>
    <x v="2"/>
    <x v="4"/>
    <x v="1"/>
    <x v="4545"/>
    <x v="1339"/>
    <d v="2024-02-11T00:00:00"/>
    <x v="0"/>
    <x v="10"/>
    <x v="5007"/>
    <x v="0"/>
    <x v="1"/>
  </r>
  <r>
    <x v="5370"/>
    <x v="596"/>
    <x v="135"/>
    <x v="0"/>
    <x v="2"/>
    <x v="9"/>
    <x v="0"/>
    <x v="4546"/>
    <x v="2689"/>
    <s v="N/A"/>
    <x v="1"/>
    <x v="1"/>
    <x v="2982"/>
    <x v="0"/>
    <x v="2"/>
  </r>
  <r>
    <x v="5371"/>
    <x v="7"/>
    <x v="165"/>
    <x v="0"/>
    <x v="2"/>
    <x v="4"/>
    <x v="1"/>
    <x v="4547"/>
    <x v="2137"/>
    <d v="2023-10-16T00:00:00"/>
    <x v="1"/>
    <x v="1"/>
    <x v="5008"/>
    <x v="0"/>
    <x v="1"/>
  </r>
  <r>
    <x v="5372"/>
    <x v="274"/>
    <x v="156"/>
    <x v="0"/>
    <x v="2"/>
    <x v="4"/>
    <x v="2"/>
    <x v="4548"/>
    <x v="1930"/>
    <d v="2023-12-11T00:00:00"/>
    <x v="3"/>
    <x v="4"/>
    <x v="5009"/>
    <x v="0"/>
    <x v="3"/>
  </r>
  <r>
    <x v="5373"/>
    <x v="110"/>
    <x v="511"/>
    <x v="1"/>
    <x v="2"/>
    <x v="6"/>
    <x v="0"/>
    <x v="4549"/>
    <x v="776"/>
    <s v="N/A"/>
    <x v="0"/>
    <x v="0"/>
    <x v="5010"/>
    <x v="0"/>
    <x v="2"/>
  </r>
  <r>
    <x v="5374"/>
    <x v="140"/>
    <x v="805"/>
    <x v="1"/>
    <x v="2"/>
    <x v="9"/>
    <x v="0"/>
    <x v="4550"/>
    <x v="413"/>
    <s v="N/A"/>
    <x v="0"/>
    <x v="10"/>
    <x v="5011"/>
    <x v="0"/>
    <x v="0"/>
  </r>
  <r>
    <x v="5375"/>
    <x v="273"/>
    <x v="341"/>
    <x v="1"/>
    <x v="6"/>
    <x v="11"/>
    <x v="0"/>
    <x v="4551"/>
    <x v="829"/>
    <s v="N/A"/>
    <x v="1"/>
    <x v="5"/>
    <x v="4461"/>
    <x v="0"/>
    <x v="0"/>
  </r>
  <r>
    <x v="5376"/>
    <x v="100"/>
    <x v="43"/>
    <x v="1"/>
    <x v="1"/>
    <x v="3"/>
    <x v="0"/>
    <x v="4552"/>
    <x v="155"/>
    <s v="N/A"/>
    <x v="0"/>
    <x v="13"/>
    <x v="5012"/>
    <x v="0"/>
    <x v="2"/>
  </r>
  <r>
    <x v="5377"/>
    <x v="330"/>
    <x v="231"/>
    <x v="1"/>
    <x v="1"/>
    <x v="2"/>
    <x v="1"/>
    <x v="4553"/>
    <x v="1820"/>
    <s v="N/A"/>
    <x v="1"/>
    <x v="1"/>
    <x v="5013"/>
    <x v="0"/>
    <x v="2"/>
  </r>
  <r>
    <x v="5378"/>
    <x v="480"/>
    <x v="302"/>
    <x v="0"/>
    <x v="2"/>
    <x v="6"/>
    <x v="2"/>
    <x v="2082"/>
    <x v="2382"/>
    <s v="N/A"/>
    <x v="2"/>
    <x v="16"/>
    <x v="1623"/>
    <x v="0"/>
    <x v="3"/>
  </r>
  <r>
    <x v="5379"/>
    <x v="155"/>
    <x v="74"/>
    <x v="0"/>
    <x v="2"/>
    <x v="4"/>
    <x v="0"/>
    <x v="2570"/>
    <x v="100"/>
    <s v="N/A"/>
    <x v="3"/>
    <x v="7"/>
    <x v="5014"/>
    <x v="0"/>
    <x v="2"/>
  </r>
  <r>
    <x v="5380"/>
    <x v="232"/>
    <x v="100"/>
    <x v="1"/>
    <x v="2"/>
    <x v="6"/>
    <x v="0"/>
    <x v="4554"/>
    <x v="2099"/>
    <s v="N/A"/>
    <x v="6"/>
    <x v="21"/>
    <x v="5015"/>
    <x v="0"/>
    <x v="1"/>
  </r>
  <r>
    <x v="5381"/>
    <x v="48"/>
    <x v="68"/>
    <x v="0"/>
    <x v="2"/>
    <x v="6"/>
    <x v="1"/>
    <x v="4555"/>
    <x v="2690"/>
    <s v="N/A"/>
    <x v="4"/>
    <x v="8"/>
    <x v="5016"/>
    <x v="0"/>
    <x v="2"/>
  </r>
  <r>
    <x v="5382"/>
    <x v="100"/>
    <x v="744"/>
    <x v="1"/>
    <x v="0"/>
    <x v="0"/>
    <x v="0"/>
    <x v="4556"/>
    <x v="2194"/>
    <s v="N/A"/>
    <x v="5"/>
    <x v="14"/>
    <x v="5017"/>
    <x v="0"/>
    <x v="2"/>
  </r>
  <r>
    <x v="5383"/>
    <x v="57"/>
    <x v="880"/>
    <x v="1"/>
    <x v="2"/>
    <x v="9"/>
    <x v="0"/>
    <x v="2021"/>
    <x v="1305"/>
    <s v="N/A"/>
    <x v="3"/>
    <x v="17"/>
    <x v="5018"/>
    <x v="0"/>
    <x v="3"/>
  </r>
  <r>
    <x v="5384"/>
    <x v="223"/>
    <x v="446"/>
    <x v="1"/>
    <x v="7"/>
    <x v="15"/>
    <x v="0"/>
    <x v="4557"/>
    <x v="386"/>
    <s v="N/A"/>
    <x v="3"/>
    <x v="4"/>
    <x v="5019"/>
    <x v="0"/>
    <x v="2"/>
  </r>
  <r>
    <x v="5385"/>
    <x v="262"/>
    <x v="62"/>
    <x v="1"/>
    <x v="2"/>
    <x v="6"/>
    <x v="2"/>
    <x v="435"/>
    <x v="2463"/>
    <s v="N/A"/>
    <x v="3"/>
    <x v="4"/>
    <x v="5020"/>
    <x v="0"/>
    <x v="0"/>
  </r>
  <r>
    <x v="5386"/>
    <x v="192"/>
    <x v="386"/>
    <x v="0"/>
    <x v="2"/>
    <x v="4"/>
    <x v="0"/>
    <x v="4558"/>
    <x v="1689"/>
    <s v="N/A"/>
    <x v="3"/>
    <x v="17"/>
    <x v="5021"/>
    <x v="0"/>
    <x v="3"/>
  </r>
  <r>
    <x v="5387"/>
    <x v="262"/>
    <x v="293"/>
    <x v="0"/>
    <x v="2"/>
    <x v="6"/>
    <x v="1"/>
    <x v="4559"/>
    <x v="90"/>
    <s v="N/A"/>
    <x v="1"/>
    <x v="1"/>
    <x v="5022"/>
    <x v="0"/>
    <x v="0"/>
  </r>
  <r>
    <x v="5388"/>
    <x v="50"/>
    <x v="96"/>
    <x v="0"/>
    <x v="3"/>
    <x v="22"/>
    <x v="3"/>
    <x v="4560"/>
    <x v="2691"/>
    <s v="N/A"/>
    <x v="3"/>
    <x v="17"/>
    <x v="5023"/>
    <x v="0"/>
    <x v="2"/>
  </r>
  <r>
    <x v="5389"/>
    <x v="23"/>
    <x v="703"/>
    <x v="1"/>
    <x v="2"/>
    <x v="9"/>
    <x v="1"/>
    <x v="4561"/>
    <x v="1900"/>
    <s v="N/A"/>
    <x v="1"/>
    <x v="1"/>
    <x v="5024"/>
    <x v="0"/>
    <x v="0"/>
  </r>
  <r>
    <x v="5390"/>
    <x v="52"/>
    <x v="262"/>
    <x v="1"/>
    <x v="2"/>
    <x v="9"/>
    <x v="2"/>
    <x v="2201"/>
    <x v="1614"/>
    <s v="N/A"/>
    <x v="1"/>
    <x v="2"/>
    <x v="5025"/>
    <x v="0"/>
    <x v="0"/>
  </r>
  <r>
    <x v="5391"/>
    <x v="69"/>
    <x v="707"/>
    <x v="1"/>
    <x v="5"/>
    <x v="21"/>
    <x v="0"/>
    <x v="2740"/>
    <x v="898"/>
    <s v="N/A"/>
    <x v="6"/>
    <x v="15"/>
    <x v="5026"/>
    <x v="0"/>
    <x v="0"/>
  </r>
  <r>
    <x v="5392"/>
    <x v="306"/>
    <x v="23"/>
    <x v="0"/>
    <x v="2"/>
    <x v="9"/>
    <x v="2"/>
    <x v="4562"/>
    <x v="1815"/>
    <s v="N/A"/>
    <x v="1"/>
    <x v="2"/>
    <x v="5027"/>
    <x v="0"/>
    <x v="3"/>
  </r>
  <r>
    <x v="5393"/>
    <x v="141"/>
    <x v="204"/>
    <x v="1"/>
    <x v="1"/>
    <x v="2"/>
    <x v="0"/>
    <x v="4563"/>
    <x v="893"/>
    <s v="N/A"/>
    <x v="1"/>
    <x v="1"/>
    <x v="5028"/>
    <x v="0"/>
    <x v="3"/>
  </r>
  <r>
    <x v="5394"/>
    <x v="97"/>
    <x v="157"/>
    <x v="1"/>
    <x v="2"/>
    <x v="6"/>
    <x v="1"/>
    <x v="4564"/>
    <x v="1434"/>
    <s v="N/A"/>
    <x v="1"/>
    <x v="1"/>
    <x v="5029"/>
    <x v="0"/>
    <x v="0"/>
  </r>
  <r>
    <x v="5395"/>
    <x v="144"/>
    <x v="433"/>
    <x v="1"/>
    <x v="2"/>
    <x v="4"/>
    <x v="2"/>
    <x v="4565"/>
    <x v="16"/>
    <s v="N/A"/>
    <x v="3"/>
    <x v="17"/>
    <x v="5030"/>
    <x v="0"/>
    <x v="1"/>
  </r>
  <r>
    <x v="5396"/>
    <x v="71"/>
    <x v="901"/>
    <x v="0"/>
    <x v="2"/>
    <x v="6"/>
    <x v="0"/>
    <x v="4566"/>
    <x v="605"/>
    <s v="N/A"/>
    <x v="0"/>
    <x v="10"/>
    <x v="1505"/>
    <x v="0"/>
    <x v="0"/>
  </r>
  <r>
    <x v="5397"/>
    <x v="35"/>
    <x v="156"/>
    <x v="1"/>
    <x v="2"/>
    <x v="4"/>
    <x v="0"/>
    <x v="3062"/>
    <x v="639"/>
    <s v="N/A"/>
    <x v="5"/>
    <x v="11"/>
    <x v="5031"/>
    <x v="0"/>
    <x v="2"/>
  </r>
  <r>
    <x v="5398"/>
    <x v="85"/>
    <x v="10"/>
    <x v="1"/>
    <x v="2"/>
    <x v="4"/>
    <x v="0"/>
    <x v="4567"/>
    <x v="2692"/>
    <d v="2023-03-31T00:00:00"/>
    <x v="1"/>
    <x v="1"/>
    <x v="5032"/>
    <x v="0"/>
    <x v="3"/>
  </r>
  <r>
    <x v="5399"/>
    <x v="293"/>
    <x v="765"/>
    <x v="0"/>
    <x v="7"/>
    <x v="15"/>
    <x v="0"/>
    <x v="443"/>
    <x v="337"/>
    <s v="N/A"/>
    <x v="3"/>
    <x v="4"/>
    <x v="5033"/>
    <x v="0"/>
    <x v="0"/>
  </r>
  <r>
    <x v="5400"/>
    <x v="459"/>
    <x v="449"/>
    <x v="0"/>
    <x v="2"/>
    <x v="4"/>
    <x v="0"/>
    <x v="4568"/>
    <x v="499"/>
    <s v="N/A"/>
    <x v="4"/>
    <x v="6"/>
    <x v="5034"/>
    <x v="0"/>
    <x v="2"/>
  </r>
  <r>
    <x v="5401"/>
    <x v="168"/>
    <x v="486"/>
    <x v="0"/>
    <x v="3"/>
    <x v="22"/>
    <x v="0"/>
    <x v="550"/>
    <x v="2476"/>
    <s v="N/A"/>
    <x v="6"/>
    <x v="21"/>
    <x v="5035"/>
    <x v="0"/>
    <x v="2"/>
  </r>
  <r>
    <x v="5402"/>
    <x v="562"/>
    <x v="78"/>
    <x v="0"/>
    <x v="2"/>
    <x v="6"/>
    <x v="0"/>
    <x v="4569"/>
    <x v="1349"/>
    <s v="N/A"/>
    <x v="3"/>
    <x v="17"/>
    <x v="5036"/>
    <x v="0"/>
    <x v="0"/>
  </r>
  <r>
    <x v="5403"/>
    <x v="15"/>
    <x v="60"/>
    <x v="0"/>
    <x v="2"/>
    <x v="4"/>
    <x v="0"/>
    <x v="4570"/>
    <x v="1490"/>
    <s v="N/A"/>
    <x v="0"/>
    <x v="0"/>
    <x v="5037"/>
    <x v="0"/>
    <x v="1"/>
  </r>
  <r>
    <x v="5404"/>
    <x v="33"/>
    <x v="179"/>
    <x v="0"/>
    <x v="1"/>
    <x v="2"/>
    <x v="1"/>
    <x v="4571"/>
    <x v="2693"/>
    <s v="N/A"/>
    <x v="1"/>
    <x v="1"/>
    <x v="3699"/>
    <x v="0"/>
    <x v="2"/>
  </r>
  <r>
    <x v="5405"/>
    <x v="73"/>
    <x v="347"/>
    <x v="1"/>
    <x v="2"/>
    <x v="6"/>
    <x v="2"/>
    <x v="4572"/>
    <x v="1162"/>
    <s v="N/A"/>
    <x v="6"/>
    <x v="21"/>
    <x v="5038"/>
    <x v="0"/>
    <x v="2"/>
  </r>
  <r>
    <x v="5406"/>
    <x v="324"/>
    <x v="490"/>
    <x v="1"/>
    <x v="2"/>
    <x v="9"/>
    <x v="1"/>
    <x v="4573"/>
    <x v="962"/>
    <s v="N/A"/>
    <x v="0"/>
    <x v="10"/>
    <x v="5039"/>
    <x v="0"/>
    <x v="0"/>
  </r>
  <r>
    <x v="5407"/>
    <x v="473"/>
    <x v="79"/>
    <x v="1"/>
    <x v="5"/>
    <x v="13"/>
    <x v="0"/>
    <x v="4574"/>
    <x v="1740"/>
    <s v="N/A"/>
    <x v="0"/>
    <x v="10"/>
    <x v="593"/>
    <x v="0"/>
    <x v="1"/>
  </r>
  <r>
    <x v="5408"/>
    <x v="288"/>
    <x v="36"/>
    <x v="1"/>
    <x v="1"/>
    <x v="3"/>
    <x v="0"/>
    <x v="46"/>
    <x v="1175"/>
    <s v="N/A"/>
    <x v="0"/>
    <x v="10"/>
    <x v="5040"/>
    <x v="0"/>
    <x v="3"/>
  </r>
  <r>
    <x v="5409"/>
    <x v="44"/>
    <x v="17"/>
    <x v="0"/>
    <x v="2"/>
    <x v="4"/>
    <x v="1"/>
    <x v="4575"/>
    <x v="660"/>
    <s v="N/A"/>
    <x v="6"/>
    <x v="19"/>
    <x v="1633"/>
    <x v="0"/>
    <x v="0"/>
  </r>
  <r>
    <x v="5410"/>
    <x v="374"/>
    <x v="173"/>
    <x v="0"/>
    <x v="2"/>
    <x v="9"/>
    <x v="0"/>
    <x v="4576"/>
    <x v="1553"/>
    <s v="N/A"/>
    <x v="1"/>
    <x v="1"/>
    <x v="5041"/>
    <x v="0"/>
    <x v="2"/>
  </r>
  <r>
    <x v="5411"/>
    <x v="0"/>
    <x v="748"/>
    <x v="0"/>
    <x v="2"/>
    <x v="4"/>
    <x v="1"/>
    <x v="4577"/>
    <x v="2694"/>
    <s v="N/A"/>
    <x v="6"/>
    <x v="19"/>
    <x v="2040"/>
    <x v="0"/>
    <x v="2"/>
  </r>
  <r>
    <x v="5412"/>
    <x v="76"/>
    <x v="489"/>
    <x v="1"/>
    <x v="2"/>
    <x v="6"/>
    <x v="2"/>
    <x v="4578"/>
    <x v="1660"/>
    <s v="N/A"/>
    <x v="1"/>
    <x v="2"/>
    <x v="5042"/>
    <x v="0"/>
    <x v="3"/>
  </r>
  <r>
    <x v="5413"/>
    <x v="73"/>
    <x v="781"/>
    <x v="1"/>
    <x v="2"/>
    <x v="6"/>
    <x v="0"/>
    <x v="61"/>
    <x v="2030"/>
    <s v="N/A"/>
    <x v="3"/>
    <x v="7"/>
    <x v="5043"/>
    <x v="0"/>
    <x v="0"/>
  </r>
  <r>
    <x v="5414"/>
    <x v="42"/>
    <x v="710"/>
    <x v="1"/>
    <x v="2"/>
    <x v="4"/>
    <x v="0"/>
    <x v="4579"/>
    <x v="1010"/>
    <s v="N/A"/>
    <x v="6"/>
    <x v="15"/>
    <x v="5044"/>
    <x v="0"/>
    <x v="0"/>
  </r>
  <r>
    <x v="5415"/>
    <x v="42"/>
    <x v="486"/>
    <x v="0"/>
    <x v="2"/>
    <x v="4"/>
    <x v="0"/>
    <x v="4580"/>
    <x v="734"/>
    <s v="N/A"/>
    <x v="1"/>
    <x v="1"/>
    <x v="5045"/>
    <x v="0"/>
    <x v="0"/>
  </r>
  <r>
    <x v="5416"/>
    <x v="18"/>
    <x v="248"/>
    <x v="0"/>
    <x v="4"/>
    <x v="10"/>
    <x v="0"/>
    <x v="4581"/>
    <x v="912"/>
    <s v="N/A"/>
    <x v="1"/>
    <x v="1"/>
    <x v="172"/>
    <x v="0"/>
    <x v="2"/>
  </r>
  <r>
    <x v="5417"/>
    <x v="355"/>
    <x v="371"/>
    <x v="0"/>
    <x v="2"/>
    <x v="6"/>
    <x v="0"/>
    <x v="4582"/>
    <x v="2695"/>
    <s v="N/A"/>
    <x v="4"/>
    <x v="6"/>
    <x v="5046"/>
    <x v="0"/>
    <x v="0"/>
  </r>
  <r>
    <x v="5418"/>
    <x v="32"/>
    <x v="277"/>
    <x v="1"/>
    <x v="4"/>
    <x v="10"/>
    <x v="1"/>
    <x v="4583"/>
    <x v="364"/>
    <s v="N/A"/>
    <x v="0"/>
    <x v="10"/>
    <x v="5047"/>
    <x v="0"/>
    <x v="2"/>
  </r>
  <r>
    <x v="5419"/>
    <x v="59"/>
    <x v="365"/>
    <x v="0"/>
    <x v="2"/>
    <x v="6"/>
    <x v="2"/>
    <x v="4584"/>
    <x v="360"/>
    <s v="N/A"/>
    <x v="1"/>
    <x v="2"/>
    <x v="5048"/>
    <x v="0"/>
    <x v="3"/>
  </r>
  <r>
    <x v="5420"/>
    <x v="227"/>
    <x v="17"/>
    <x v="1"/>
    <x v="2"/>
    <x v="4"/>
    <x v="1"/>
    <x v="2530"/>
    <x v="2696"/>
    <d v="2022-12-31T00:00:00"/>
    <x v="1"/>
    <x v="1"/>
    <x v="5049"/>
    <x v="0"/>
    <x v="1"/>
  </r>
  <r>
    <x v="5421"/>
    <x v="50"/>
    <x v="36"/>
    <x v="1"/>
    <x v="2"/>
    <x v="6"/>
    <x v="2"/>
    <x v="4585"/>
    <x v="2697"/>
    <s v="N/A"/>
    <x v="6"/>
    <x v="15"/>
    <x v="5050"/>
    <x v="0"/>
    <x v="1"/>
  </r>
  <r>
    <x v="5422"/>
    <x v="87"/>
    <x v="809"/>
    <x v="0"/>
    <x v="2"/>
    <x v="6"/>
    <x v="0"/>
    <x v="4586"/>
    <x v="964"/>
    <s v="N/A"/>
    <x v="1"/>
    <x v="5"/>
    <x v="5051"/>
    <x v="0"/>
    <x v="2"/>
  </r>
  <r>
    <x v="5423"/>
    <x v="55"/>
    <x v="2"/>
    <x v="1"/>
    <x v="2"/>
    <x v="4"/>
    <x v="0"/>
    <x v="4587"/>
    <x v="2698"/>
    <s v="N/A"/>
    <x v="6"/>
    <x v="15"/>
    <x v="5052"/>
    <x v="0"/>
    <x v="2"/>
  </r>
  <r>
    <x v="5424"/>
    <x v="98"/>
    <x v="754"/>
    <x v="1"/>
    <x v="2"/>
    <x v="4"/>
    <x v="1"/>
    <x v="4588"/>
    <x v="1471"/>
    <s v="N/A"/>
    <x v="1"/>
    <x v="1"/>
    <x v="5053"/>
    <x v="0"/>
    <x v="2"/>
  </r>
  <r>
    <x v="5425"/>
    <x v="227"/>
    <x v="288"/>
    <x v="1"/>
    <x v="2"/>
    <x v="6"/>
    <x v="0"/>
    <x v="4589"/>
    <x v="1466"/>
    <s v="N/A"/>
    <x v="0"/>
    <x v="10"/>
    <x v="5054"/>
    <x v="0"/>
    <x v="0"/>
  </r>
  <r>
    <x v="5426"/>
    <x v="188"/>
    <x v="10"/>
    <x v="1"/>
    <x v="2"/>
    <x v="6"/>
    <x v="0"/>
    <x v="875"/>
    <x v="2699"/>
    <s v="N/A"/>
    <x v="1"/>
    <x v="5"/>
    <x v="5055"/>
    <x v="0"/>
    <x v="1"/>
  </r>
  <r>
    <x v="5427"/>
    <x v="330"/>
    <x v="880"/>
    <x v="0"/>
    <x v="2"/>
    <x v="9"/>
    <x v="0"/>
    <x v="754"/>
    <x v="406"/>
    <s v="N/A"/>
    <x v="1"/>
    <x v="5"/>
    <x v="5056"/>
    <x v="0"/>
    <x v="0"/>
  </r>
  <r>
    <x v="5428"/>
    <x v="47"/>
    <x v="862"/>
    <x v="1"/>
    <x v="1"/>
    <x v="3"/>
    <x v="0"/>
    <x v="4590"/>
    <x v="1338"/>
    <s v="N/A"/>
    <x v="4"/>
    <x v="6"/>
    <x v="5057"/>
    <x v="0"/>
    <x v="1"/>
  </r>
  <r>
    <x v="5429"/>
    <x v="27"/>
    <x v="261"/>
    <x v="1"/>
    <x v="2"/>
    <x v="4"/>
    <x v="0"/>
    <x v="4591"/>
    <x v="2700"/>
    <s v="N/A"/>
    <x v="6"/>
    <x v="15"/>
    <x v="5058"/>
    <x v="0"/>
    <x v="2"/>
  </r>
  <r>
    <x v="5430"/>
    <x v="95"/>
    <x v="708"/>
    <x v="1"/>
    <x v="2"/>
    <x v="9"/>
    <x v="0"/>
    <x v="4592"/>
    <x v="499"/>
    <s v="N/A"/>
    <x v="6"/>
    <x v="15"/>
    <x v="5059"/>
    <x v="0"/>
    <x v="0"/>
  </r>
  <r>
    <x v="5431"/>
    <x v="33"/>
    <x v="230"/>
    <x v="0"/>
    <x v="2"/>
    <x v="4"/>
    <x v="0"/>
    <x v="1782"/>
    <x v="2701"/>
    <d v="2024-10-09T00:00:00"/>
    <x v="1"/>
    <x v="5"/>
    <x v="446"/>
    <x v="0"/>
    <x v="2"/>
  </r>
  <r>
    <x v="5432"/>
    <x v="565"/>
    <x v="184"/>
    <x v="1"/>
    <x v="2"/>
    <x v="4"/>
    <x v="0"/>
    <x v="4593"/>
    <x v="1148"/>
    <s v="N/A"/>
    <x v="1"/>
    <x v="5"/>
    <x v="5060"/>
    <x v="0"/>
    <x v="2"/>
  </r>
  <r>
    <x v="5433"/>
    <x v="180"/>
    <x v="45"/>
    <x v="1"/>
    <x v="2"/>
    <x v="4"/>
    <x v="0"/>
    <x v="4594"/>
    <x v="1481"/>
    <s v="N/A"/>
    <x v="2"/>
    <x v="3"/>
    <x v="5061"/>
    <x v="0"/>
    <x v="3"/>
  </r>
  <r>
    <x v="5434"/>
    <x v="38"/>
    <x v="715"/>
    <x v="1"/>
    <x v="2"/>
    <x v="9"/>
    <x v="0"/>
    <x v="4595"/>
    <x v="1576"/>
    <s v="N/A"/>
    <x v="0"/>
    <x v="10"/>
    <x v="5062"/>
    <x v="0"/>
    <x v="2"/>
  </r>
  <r>
    <x v="5435"/>
    <x v="45"/>
    <x v="198"/>
    <x v="1"/>
    <x v="2"/>
    <x v="4"/>
    <x v="0"/>
    <x v="4596"/>
    <x v="2490"/>
    <s v="N/A"/>
    <x v="2"/>
    <x v="16"/>
    <x v="1678"/>
    <x v="0"/>
    <x v="2"/>
  </r>
  <r>
    <x v="5436"/>
    <x v="193"/>
    <x v="340"/>
    <x v="1"/>
    <x v="0"/>
    <x v="23"/>
    <x v="0"/>
    <x v="2461"/>
    <x v="287"/>
    <s v="N/A"/>
    <x v="3"/>
    <x v="7"/>
    <x v="4264"/>
    <x v="0"/>
    <x v="1"/>
  </r>
  <r>
    <x v="5437"/>
    <x v="167"/>
    <x v="184"/>
    <x v="1"/>
    <x v="6"/>
    <x v="14"/>
    <x v="2"/>
    <x v="4597"/>
    <x v="2335"/>
    <s v="N/A"/>
    <x v="6"/>
    <x v="15"/>
    <x v="5063"/>
    <x v="0"/>
    <x v="2"/>
  </r>
  <r>
    <x v="5438"/>
    <x v="175"/>
    <x v="756"/>
    <x v="1"/>
    <x v="2"/>
    <x v="9"/>
    <x v="1"/>
    <x v="4114"/>
    <x v="1356"/>
    <s v="N/A"/>
    <x v="0"/>
    <x v="10"/>
    <x v="5064"/>
    <x v="0"/>
    <x v="0"/>
  </r>
  <r>
    <x v="5439"/>
    <x v="73"/>
    <x v="39"/>
    <x v="1"/>
    <x v="2"/>
    <x v="6"/>
    <x v="2"/>
    <x v="4598"/>
    <x v="2444"/>
    <s v="N/A"/>
    <x v="3"/>
    <x v="17"/>
    <x v="5065"/>
    <x v="0"/>
    <x v="1"/>
  </r>
  <r>
    <x v="5440"/>
    <x v="144"/>
    <x v="546"/>
    <x v="1"/>
    <x v="2"/>
    <x v="6"/>
    <x v="0"/>
    <x v="4599"/>
    <x v="2464"/>
    <s v="N/A"/>
    <x v="5"/>
    <x v="11"/>
    <x v="5066"/>
    <x v="0"/>
    <x v="0"/>
  </r>
  <r>
    <x v="5441"/>
    <x v="98"/>
    <x v="421"/>
    <x v="1"/>
    <x v="2"/>
    <x v="4"/>
    <x v="1"/>
    <x v="4600"/>
    <x v="1227"/>
    <s v="N/A"/>
    <x v="4"/>
    <x v="8"/>
    <x v="5067"/>
    <x v="0"/>
    <x v="1"/>
  </r>
  <r>
    <x v="5442"/>
    <x v="108"/>
    <x v="154"/>
    <x v="1"/>
    <x v="2"/>
    <x v="4"/>
    <x v="0"/>
    <x v="4601"/>
    <x v="1425"/>
    <d v="2021-03-05T00:00:00"/>
    <x v="2"/>
    <x v="3"/>
    <x v="5068"/>
    <x v="0"/>
    <x v="1"/>
  </r>
  <r>
    <x v="5443"/>
    <x v="222"/>
    <x v="114"/>
    <x v="1"/>
    <x v="3"/>
    <x v="5"/>
    <x v="1"/>
    <x v="4602"/>
    <x v="397"/>
    <s v="N/A"/>
    <x v="0"/>
    <x v="10"/>
    <x v="5069"/>
    <x v="0"/>
    <x v="0"/>
  </r>
  <r>
    <x v="5444"/>
    <x v="73"/>
    <x v="95"/>
    <x v="0"/>
    <x v="2"/>
    <x v="4"/>
    <x v="1"/>
    <x v="4603"/>
    <x v="1449"/>
    <s v="N/A"/>
    <x v="4"/>
    <x v="8"/>
    <x v="5070"/>
    <x v="0"/>
    <x v="2"/>
  </r>
  <r>
    <x v="5445"/>
    <x v="86"/>
    <x v="392"/>
    <x v="0"/>
    <x v="2"/>
    <x v="4"/>
    <x v="1"/>
    <x v="4604"/>
    <x v="2702"/>
    <s v="N/A"/>
    <x v="0"/>
    <x v="0"/>
    <x v="5071"/>
    <x v="0"/>
    <x v="2"/>
  </r>
  <r>
    <x v="5446"/>
    <x v="470"/>
    <x v="788"/>
    <x v="0"/>
    <x v="7"/>
    <x v="20"/>
    <x v="0"/>
    <x v="4605"/>
    <x v="2703"/>
    <s v="N/A"/>
    <x v="1"/>
    <x v="5"/>
    <x v="1061"/>
    <x v="0"/>
    <x v="0"/>
  </r>
  <r>
    <x v="5447"/>
    <x v="69"/>
    <x v="132"/>
    <x v="1"/>
    <x v="1"/>
    <x v="3"/>
    <x v="0"/>
    <x v="3896"/>
    <x v="978"/>
    <s v="N/A"/>
    <x v="1"/>
    <x v="1"/>
    <x v="1722"/>
    <x v="0"/>
    <x v="1"/>
  </r>
  <r>
    <x v="5448"/>
    <x v="45"/>
    <x v="666"/>
    <x v="1"/>
    <x v="1"/>
    <x v="3"/>
    <x v="2"/>
    <x v="4606"/>
    <x v="803"/>
    <s v="N/A"/>
    <x v="6"/>
    <x v="15"/>
    <x v="5072"/>
    <x v="0"/>
    <x v="0"/>
  </r>
  <r>
    <x v="5449"/>
    <x v="98"/>
    <x v="57"/>
    <x v="1"/>
    <x v="2"/>
    <x v="6"/>
    <x v="0"/>
    <x v="4607"/>
    <x v="1168"/>
    <s v="N/A"/>
    <x v="2"/>
    <x v="3"/>
    <x v="5073"/>
    <x v="0"/>
    <x v="2"/>
  </r>
  <r>
    <x v="5450"/>
    <x v="115"/>
    <x v="162"/>
    <x v="1"/>
    <x v="2"/>
    <x v="4"/>
    <x v="2"/>
    <x v="2884"/>
    <x v="1420"/>
    <d v="2023-03-28T00:00:00"/>
    <x v="1"/>
    <x v="2"/>
    <x v="5074"/>
    <x v="0"/>
    <x v="2"/>
  </r>
  <r>
    <x v="5451"/>
    <x v="329"/>
    <x v="752"/>
    <x v="1"/>
    <x v="1"/>
    <x v="2"/>
    <x v="1"/>
    <x v="4608"/>
    <x v="1498"/>
    <s v="N/A"/>
    <x v="0"/>
    <x v="10"/>
    <x v="5075"/>
    <x v="0"/>
    <x v="2"/>
  </r>
  <r>
    <x v="5452"/>
    <x v="57"/>
    <x v="486"/>
    <x v="0"/>
    <x v="2"/>
    <x v="4"/>
    <x v="0"/>
    <x v="4609"/>
    <x v="2704"/>
    <s v="N/A"/>
    <x v="4"/>
    <x v="12"/>
    <x v="5076"/>
    <x v="0"/>
    <x v="2"/>
  </r>
  <r>
    <x v="5453"/>
    <x v="6"/>
    <x v="528"/>
    <x v="1"/>
    <x v="2"/>
    <x v="9"/>
    <x v="1"/>
    <x v="4610"/>
    <x v="2451"/>
    <s v="N/A"/>
    <x v="0"/>
    <x v="0"/>
    <x v="5077"/>
    <x v="0"/>
    <x v="1"/>
  </r>
  <r>
    <x v="5454"/>
    <x v="57"/>
    <x v="926"/>
    <x v="1"/>
    <x v="2"/>
    <x v="4"/>
    <x v="2"/>
    <x v="1169"/>
    <x v="1736"/>
    <s v="N/A"/>
    <x v="3"/>
    <x v="4"/>
    <x v="5078"/>
    <x v="0"/>
    <x v="3"/>
  </r>
  <r>
    <x v="5455"/>
    <x v="50"/>
    <x v="106"/>
    <x v="1"/>
    <x v="2"/>
    <x v="9"/>
    <x v="0"/>
    <x v="4611"/>
    <x v="2001"/>
    <s v="N/A"/>
    <x v="0"/>
    <x v="10"/>
    <x v="2583"/>
    <x v="0"/>
    <x v="0"/>
  </r>
  <r>
    <x v="5456"/>
    <x v="307"/>
    <x v="333"/>
    <x v="1"/>
    <x v="2"/>
    <x v="6"/>
    <x v="1"/>
    <x v="4612"/>
    <x v="298"/>
    <s v="N/A"/>
    <x v="4"/>
    <x v="12"/>
    <x v="5079"/>
    <x v="0"/>
    <x v="0"/>
  </r>
  <r>
    <x v="5457"/>
    <x v="574"/>
    <x v="17"/>
    <x v="0"/>
    <x v="2"/>
    <x v="9"/>
    <x v="3"/>
    <x v="4217"/>
    <x v="2178"/>
    <s v="N/A"/>
    <x v="0"/>
    <x v="23"/>
    <x v="5080"/>
    <x v="0"/>
    <x v="0"/>
  </r>
  <r>
    <x v="5458"/>
    <x v="107"/>
    <x v="191"/>
    <x v="0"/>
    <x v="2"/>
    <x v="6"/>
    <x v="1"/>
    <x v="3518"/>
    <x v="390"/>
    <s v="N/A"/>
    <x v="0"/>
    <x v="10"/>
    <x v="5081"/>
    <x v="0"/>
    <x v="2"/>
  </r>
  <r>
    <x v="5459"/>
    <x v="5"/>
    <x v="525"/>
    <x v="0"/>
    <x v="2"/>
    <x v="4"/>
    <x v="0"/>
    <x v="3329"/>
    <x v="2265"/>
    <s v="N/A"/>
    <x v="1"/>
    <x v="18"/>
    <x v="5082"/>
    <x v="0"/>
    <x v="2"/>
  </r>
  <r>
    <x v="5460"/>
    <x v="37"/>
    <x v="319"/>
    <x v="0"/>
    <x v="2"/>
    <x v="4"/>
    <x v="0"/>
    <x v="554"/>
    <x v="2475"/>
    <d v="2018-12-13T00:00:00"/>
    <x v="6"/>
    <x v="15"/>
    <x v="5083"/>
    <x v="0"/>
    <x v="0"/>
  </r>
  <r>
    <x v="5461"/>
    <x v="503"/>
    <x v="223"/>
    <x v="1"/>
    <x v="2"/>
    <x v="4"/>
    <x v="3"/>
    <x v="4613"/>
    <x v="1385"/>
    <s v="N/A"/>
    <x v="2"/>
    <x v="16"/>
    <x v="5084"/>
    <x v="0"/>
    <x v="2"/>
  </r>
  <r>
    <x v="5462"/>
    <x v="152"/>
    <x v="50"/>
    <x v="0"/>
    <x v="2"/>
    <x v="6"/>
    <x v="0"/>
    <x v="4614"/>
    <x v="2705"/>
    <s v="N/A"/>
    <x v="0"/>
    <x v="0"/>
    <x v="5085"/>
    <x v="0"/>
    <x v="2"/>
  </r>
  <r>
    <x v="5463"/>
    <x v="3"/>
    <x v="299"/>
    <x v="0"/>
    <x v="2"/>
    <x v="6"/>
    <x v="0"/>
    <x v="4615"/>
    <x v="2165"/>
    <s v="N/A"/>
    <x v="3"/>
    <x v="7"/>
    <x v="5086"/>
    <x v="0"/>
    <x v="2"/>
  </r>
  <r>
    <x v="5464"/>
    <x v="597"/>
    <x v="477"/>
    <x v="0"/>
    <x v="7"/>
    <x v="15"/>
    <x v="0"/>
    <x v="4616"/>
    <x v="2706"/>
    <s v="N/A"/>
    <x v="1"/>
    <x v="1"/>
    <x v="5087"/>
    <x v="0"/>
    <x v="2"/>
  </r>
  <r>
    <x v="5465"/>
    <x v="230"/>
    <x v="124"/>
    <x v="0"/>
    <x v="2"/>
    <x v="4"/>
    <x v="0"/>
    <x v="4617"/>
    <x v="1103"/>
    <s v="N/A"/>
    <x v="6"/>
    <x v="15"/>
    <x v="5088"/>
    <x v="0"/>
    <x v="2"/>
  </r>
  <r>
    <x v="5466"/>
    <x v="177"/>
    <x v="57"/>
    <x v="0"/>
    <x v="2"/>
    <x v="6"/>
    <x v="2"/>
    <x v="4618"/>
    <x v="2027"/>
    <s v="N/A"/>
    <x v="3"/>
    <x v="17"/>
    <x v="5089"/>
    <x v="0"/>
    <x v="2"/>
  </r>
  <r>
    <x v="5467"/>
    <x v="206"/>
    <x v="189"/>
    <x v="0"/>
    <x v="2"/>
    <x v="9"/>
    <x v="0"/>
    <x v="4619"/>
    <x v="2675"/>
    <s v="N/A"/>
    <x v="3"/>
    <x v="7"/>
    <x v="4512"/>
    <x v="0"/>
    <x v="2"/>
  </r>
  <r>
    <x v="5468"/>
    <x v="38"/>
    <x v="317"/>
    <x v="0"/>
    <x v="2"/>
    <x v="9"/>
    <x v="0"/>
    <x v="4620"/>
    <x v="1735"/>
    <s v="N/A"/>
    <x v="6"/>
    <x v="19"/>
    <x v="5090"/>
    <x v="0"/>
    <x v="0"/>
  </r>
  <r>
    <x v="5469"/>
    <x v="108"/>
    <x v="734"/>
    <x v="1"/>
    <x v="2"/>
    <x v="4"/>
    <x v="0"/>
    <x v="3428"/>
    <x v="124"/>
    <d v="2020-03-28T00:00:00"/>
    <x v="4"/>
    <x v="6"/>
    <x v="65"/>
    <x v="0"/>
    <x v="2"/>
  </r>
  <r>
    <x v="5470"/>
    <x v="239"/>
    <x v="10"/>
    <x v="0"/>
    <x v="2"/>
    <x v="6"/>
    <x v="2"/>
    <x v="2319"/>
    <x v="2707"/>
    <s v="N/A"/>
    <x v="6"/>
    <x v="15"/>
    <x v="5091"/>
    <x v="0"/>
    <x v="2"/>
  </r>
  <r>
    <x v="5471"/>
    <x v="100"/>
    <x v="411"/>
    <x v="1"/>
    <x v="1"/>
    <x v="3"/>
    <x v="0"/>
    <x v="4621"/>
    <x v="124"/>
    <d v="2021-09-25T00:00:00"/>
    <x v="0"/>
    <x v="13"/>
    <x v="5092"/>
    <x v="0"/>
    <x v="3"/>
  </r>
  <r>
    <x v="5472"/>
    <x v="106"/>
    <x v="36"/>
    <x v="0"/>
    <x v="7"/>
    <x v="20"/>
    <x v="0"/>
    <x v="4622"/>
    <x v="2240"/>
    <s v="N/A"/>
    <x v="0"/>
    <x v="0"/>
    <x v="4299"/>
    <x v="0"/>
    <x v="3"/>
  </r>
  <r>
    <x v="5473"/>
    <x v="21"/>
    <x v="98"/>
    <x v="0"/>
    <x v="2"/>
    <x v="6"/>
    <x v="1"/>
    <x v="4623"/>
    <x v="1052"/>
    <s v="N/A"/>
    <x v="1"/>
    <x v="1"/>
    <x v="5093"/>
    <x v="0"/>
    <x v="2"/>
  </r>
  <r>
    <x v="5474"/>
    <x v="175"/>
    <x v="927"/>
    <x v="0"/>
    <x v="2"/>
    <x v="9"/>
    <x v="0"/>
    <x v="4624"/>
    <x v="603"/>
    <s v="N/A"/>
    <x v="3"/>
    <x v="7"/>
    <x v="5094"/>
    <x v="0"/>
    <x v="1"/>
  </r>
  <r>
    <x v="5475"/>
    <x v="97"/>
    <x v="928"/>
    <x v="1"/>
    <x v="2"/>
    <x v="9"/>
    <x v="0"/>
    <x v="4625"/>
    <x v="1448"/>
    <s v="N/A"/>
    <x v="0"/>
    <x v="13"/>
    <x v="5095"/>
    <x v="0"/>
    <x v="2"/>
  </r>
  <r>
    <x v="5476"/>
    <x v="2"/>
    <x v="230"/>
    <x v="1"/>
    <x v="2"/>
    <x v="6"/>
    <x v="0"/>
    <x v="2556"/>
    <x v="2226"/>
    <s v="N/A"/>
    <x v="3"/>
    <x v="17"/>
    <x v="5096"/>
    <x v="0"/>
    <x v="2"/>
  </r>
  <r>
    <x v="5477"/>
    <x v="23"/>
    <x v="371"/>
    <x v="0"/>
    <x v="2"/>
    <x v="9"/>
    <x v="0"/>
    <x v="4626"/>
    <x v="1066"/>
    <s v="N/A"/>
    <x v="1"/>
    <x v="5"/>
    <x v="5097"/>
    <x v="0"/>
    <x v="2"/>
  </r>
  <r>
    <x v="5478"/>
    <x v="168"/>
    <x v="184"/>
    <x v="1"/>
    <x v="2"/>
    <x v="9"/>
    <x v="0"/>
    <x v="4627"/>
    <x v="2708"/>
    <s v="N/A"/>
    <x v="6"/>
    <x v="19"/>
    <x v="31"/>
    <x v="0"/>
    <x v="0"/>
  </r>
  <r>
    <x v="5479"/>
    <x v="67"/>
    <x v="383"/>
    <x v="1"/>
    <x v="2"/>
    <x v="6"/>
    <x v="0"/>
    <x v="1783"/>
    <x v="897"/>
    <s v="N/A"/>
    <x v="6"/>
    <x v="19"/>
    <x v="5098"/>
    <x v="0"/>
    <x v="2"/>
  </r>
  <r>
    <x v="5480"/>
    <x v="1"/>
    <x v="434"/>
    <x v="1"/>
    <x v="7"/>
    <x v="15"/>
    <x v="0"/>
    <x v="4628"/>
    <x v="2026"/>
    <s v="N/A"/>
    <x v="6"/>
    <x v="15"/>
    <x v="5099"/>
    <x v="0"/>
    <x v="2"/>
  </r>
  <r>
    <x v="5481"/>
    <x v="112"/>
    <x v="50"/>
    <x v="1"/>
    <x v="2"/>
    <x v="4"/>
    <x v="1"/>
    <x v="4629"/>
    <x v="1904"/>
    <d v="2022-09-24T00:00:00"/>
    <x v="0"/>
    <x v="10"/>
    <x v="5100"/>
    <x v="0"/>
    <x v="1"/>
  </r>
  <r>
    <x v="5482"/>
    <x v="524"/>
    <x v="637"/>
    <x v="1"/>
    <x v="2"/>
    <x v="4"/>
    <x v="0"/>
    <x v="1006"/>
    <x v="2709"/>
    <s v="N/A"/>
    <x v="0"/>
    <x v="10"/>
    <x v="1444"/>
    <x v="0"/>
    <x v="3"/>
  </r>
  <r>
    <x v="5483"/>
    <x v="105"/>
    <x v="713"/>
    <x v="1"/>
    <x v="2"/>
    <x v="4"/>
    <x v="0"/>
    <x v="4630"/>
    <x v="2710"/>
    <s v="N/A"/>
    <x v="1"/>
    <x v="1"/>
    <x v="5101"/>
    <x v="0"/>
    <x v="0"/>
  </r>
  <r>
    <x v="5484"/>
    <x v="598"/>
    <x v="184"/>
    <x v="0"/>
    <x v="1"/>
    <x v="3"/>
    <x v="3"/>
    <x v="4631"/>
    <x v="965"/>
    <s v="N/A"/>
    <x v="3"/>
    <x v="17"/>
    <x v="5102"/>
    <x v="0"/>
    <x v="2"/>
  </r>
  <r>
    <x v="5485"/>
    <x v="42"/>
    <x v="340"/>
    <x v="1"/>
    <x v="7"/>
    <x v="16"/>
    <x v="0"/>
    <x v="425"/>
    <x v="2711"/>
    <s v="N/A"/>
    <x v="3"/>
    <x v="7"/>
    <x v="5103"/>
    <x v="0"/>
    <x v="2"/>
  </r>
  <r>
    <x v="5486"/>
    <x v="479"/>
    <x v="45"/>
    <x v="0"/>
    <x v="2"/>
    <x v="6"/>
    <x v="1"/>
    <x v="4632"/>
    <x v="1891"/>
    <s v="N/A"/>
    <x v="4"/>
    <x v="12"/>
    <x v="5104"/>
    <x v="0"/>
    <x v="3"/>
  </r>
  <r>
    <x v="5487"/>
    <x v="223"/>
    <x v="479"/>
    <x v="0"/>
    <x v="5"/>
    <x v="13"/>
    <x v="2"/>
    <x v="4633"/>
    <x v="2712"/>
    <s v="N/A"/>
    <x v="6"/>
    <x v="15"/>
    <x v="5105"/>
    <x v="0"/>
    <x v="2"/>
  </r>
  <r>
    <x v="5488"/>
    <x v="278"/>
    <x v="832"/>
    <x v="1"/>
    <x v="2"/>
    <x v="6"/>
    <x v="0"/>
    <x v="4634"/>
    <x v="2100"/>
    <s v="N/A"/>
    <x v="1"/>
    <x v="5"/>
    <x v="426"/>
    <x v="0"/>
    <x v="2"/>
  </r>
  <r>
    <x v="5489"/>
    <x v="150"/>
    <x v="145"/>
    <x v="1"/>
    <x v="0"/>
    <x v="12"/>
    <x v="0"/>
    <x v="4635"/>
    <x v="2713"/>
    <s v="N/A"/>
    <x v="1"/>
    <x v="2"/>
    <x v="5106"/>
    <x v="0"/>
    <x v="2"/>
  </r>
  <r>
    <x v="5490"/>
    <x v="236"/>
    <x v="443"/>
    <x v="1"/>
    <x v="2"/>
    <x v="4"/>
    <x v="1"/>
    <x v="4636"/>
    <x v="1756"/>
    <s v="N/A"/>
    <x v="1"/>
    <x v="1"/>
    <x v="5107"/>
    <x v="0"/>
    <x v="3"/>
  </r>
  <r>
    <x v="5491"/>
    <x v="310"/>
    <x v="50"/>
    <x v="1"/>
    <x v="5"/>
    <x v="13"/>
    <x v="0"/>
    <x v="4637"/>
    <x v="1184"/>
    <s v="N/A"/>
    <x v="6"/>
    <x v="21"/>
    <x v="5108"/>
    <x v="0"/>
    <x v="0"/>
  </r>
  <r>
    <x v="5492"/>
    <x v="55"/>
    <x v="39"/>
    <x v="0"/>
    <x v="2"/>
    <x v="9"/>
    <x v="0"/>
    <x v="64"/>
    <x v="2714"/>
    <s v="N/A"/>
    <x v="1"/>
    <x v="1"/>
    <x v="5109"/>
    <x v="0"/>
    <x v="2"/>
  </r>
  <r>
    <x v="5493"/>
    <x v="16"/>
    <x v="47"/>
    <x v="1"/>
    <x v="1"/>
    <x v="1"/>
    <x v="2"/>
    <x v="4638"/>
    <x v="1788"/>
    <s v="N/A"/>
    <x v="6"/>
    <x v="15"/>
    <x v="5110"/>
    <x v="0"/>
    <x v="0"/>
  </r>
  <r>
    <x v="5494"/>
    <x v="33"/>
    <x v="341"/>
    <x v="1"/>
    <x v="2"/>
    <x v="9"/>
    <x v="0"/>
    <x v="4639"/>
    <x v="2715"/>
    <s v="N/A"/>
    <x v="4"/>
    <x v="6"/>
    <x v="5111"/>
    <x v="0"/>
    <x v="2"/>
  </r>
  <r>
    <x v="5495"/>
    <x v="32"/>
    <x v="25"/>
    <x v="0"/>
    <x v="2"/>
    <x v="9"/>
    <x v="0"/>
    <x v="4065"/>
    <x v="1304"/>
    <s v="N/A"/>
    <x v="0"/>
    <x v="0"/>
    <x v="5112"/>
    <x v="0"/>
    <x v="2"/>
  </r>
  <r>
    <x v="5496"/>
    <x v="419"/>
    <x v="511"/>
    <x v="1"/>
    <x v="2"/>
    <x v="4"/>
    <x v="1"/>
    <x v="2313"/>
    <x v="298"/>
    <s v="N/A"/>
    <x v="0"/>
    <x v="10"/>
    <x v="5113"/>
    <x v="0"/>
    <x v="0"/>
  </r>
  <r>
    <x v="5497"/>
    <x v="57"/>
    <x v="10"/>
    <x v="0"/>
    <x v="2"/>
    <x v="4"/>
    <x v="0"/>
    <x v="1101"/>
    <x v="1605"/>
    <s v="N/A"/>
    <x v="3"/>
    <x v="7"/>
    <x v="5114"/>
    <x v="0"/>
    <x v="0"/>
  </r>
  <r>
    <x v="5498"/>
    <x v="418"/>
    <x v="17"/>
    <x v="1"/>
    <x v="2"/>
    <x v="6"/>
    <x v="0"/>
    <x v="4640"/>
    <x v="1600"/>
    <s v="N/A"/>
    <x v="2"/>
    <x v="3"/>
    <x v="5115"/>
    <x v="0"/>
    <x v="2"/>
  </r>
  <r>
    <x v="5499"/>
    <x v="599"/>
    <x v="406"/>
    <x v="0"/>
    <x v="5"/>
    <x v="21"/>
    <x v="0"/>
    <x v="4641"/>
    <x v="489"/>
    <s v="N/A"/>
    <x v="3"/>
    <x v="7"/>
    <x v="4272"/>
    <x v="0"/>
    <x v="2"/>
  </r>
  <r>
    <x v="5500"/>
    <x v="100"/>
    <x v="17"/>
    <x v="0"/>
    <x v="2"/>
    <x v="9"/>
    <x v="2"/>
    <x v="3533"/>
    <x v="192"/>
    <s v="N/A"/>
    <x v="6"/>
    <x v="15"/>
    <x v="4823"/>
    <x v="0"/>
    <x v="2"/>
  </r>
  <r>
    <x v="5501"/>
    <x v="2"/>
    <x v="414"/>
    <x v="0"/>
    <x v="2"/>
    <x v="4"/>
    <x v="0"/>
    <x v="4642"/>
    <x v="2069"/>
    <s v="N/A"/>
    <x v="2"/>
    <x v="3"/>
    <x v="2359"/>
    <x v="0"/>
    <x v="0"/>
  </r>
  <r>
    <x v="5502"/>
    <x v="127"/>
    <x v="112"/>
    <x v="0"/>
    <x v="1"/>
    <x v="1"/>
    <x v="0"/>
    <x v="2294"/>
    <x v="1538"/>
    <s v="N/A"/>
    <x v="6"/>
    <x v="19"/>
    <x v="5116"/>
    <x v="0"/>
    <x v="0"/>
  </r>
  <r>
    <x v="5503"/>
    <x v="16"/>
    <x v="764"/>
    <x v="1"/>
    <x v="2"/>
    <x v="4"/>
    <x v="1"/>
    <x v="4542"/>
    <x v="835"/>
    <s v="N/A"/>
    <x v="1"/>
    <x v="1"/>
    <x v="5117"/>
    <x v="0"/>
    <x v="1"/>
  </r>
  <r>
    <x v="5504"/>
    <x v="342"/>
    <x v="414"/>
    <x v="0"/>
    <x v="2"/>
    <x v="9"/>
    <x v="2"/>
    <x v="4643"/>
    <x v="2002"/>
    <s v="N/A"/>
    <x v="6"/>
    <x v="15"/>
    <x v="5118"/>
    <x v="0"/>
    <x v="1"/>
  </r>
  <r>
    <x v="5505"/>
    <x v="48"/>
    <x v="385"/>
    <x v="1"/>
    <x v="2"/>
    <x v="6"/>
    <x v="0"/>
    <x v="4644"/>
    <x v="989"/>
    <s v="N/A"/>
    <x v="0"/>
    <x v="0"/>
    <x v="5119"/>
    <x v="0"/>
    <x v="2"/>
  </r>
  <r>
    <x v="5506"/>
    <x v="179"/>
    <x v="189"/>
    <x v="1"/>
    <x v="5"/>
    <x v="13"/>
    <x v="0"/>
    <x v="4645"/>
    <x v="252"/>
    <s v="N/A"/>
    <x v="0"/>
    <x v="0"/>
    <x v="5120"/>
    <x v="0"/>
    <x v="2"/>
  </r>
  <r>
    <x v="5507"/>
    <x v="324"/>
    <x v="89"/>
    <x v="0"/>
    <x v="1"/>
    <x v="3"/>
    <x v="1"/>
    <x v="4646"/>
    <x v="253"/>
    <d v="2022-12-12T00:00:00"/>
    <x v="1"/>
    <x v="1"/>
    <x v="5121"/>
    <x v="0"/>
    <x v="1"/>
  </r>
  <r>
    <x v="5508"/>
    <x v="94"/>
    <x v="427"/>
    <x v="0"/>
    <x v="2"/>
    <x v="4"/>
    <x v="1"/>
    <x v="3592"/>
    <x v="14"/>
    <s v="N/A"/>
    <x v="1"/>
    <x v="1"/>
    <x v="5122"/>
    <x v="0"/>
    <x v="2"/>
  </r>
  <r>
    <x v="5509"/>
    <x v="178"/>
    <x v="138"/>
    <x v="1"/>
    <x v="2"/>
    <x v="6"/>
    <x v="2"/>
    <x v="4647"/>
    <x v="2716"/>
    <s v="N/A"/>
    <x v="3"/>
    <x v="25"/>
    <x v="5123"/>
    <x v="0"/>
    <x v="1"/>
  </r>
  <r>
    <x v="5510"/>
    <x v="35"/>
    <x v="333"/>
    <x v="1"/>
    <x v="1"/>
    <x v="2"/>
    <x v="0"/>
    <x v="4648"/>
    <x v="227"/>
    <s v="N/A"/>
    <x v="1"/>
    <x v="2"/>
    <x v="5124"/>
    <x v="0"/>
    <x v="2"/>
  </r>
  <r>
    <x v="5511"/>
    <x v="233"/>
    <x v="158"/>
    <x v="1"/>
    <x v="2"/>
    <x v="6"/>
    <x v="0"/>
    <x v="4649"/>
    <x v="275"/>
    <s v="N/A"/>
    <x v="3"/>
    <x v="7"/>
    <x v="5125"/>
    <x v="0"/>
    <x v="0"/>
  </r>
  <r>
    <x v="5512"/>
    <x v="176"/>
    <x v="96"/>
    <x v="0"/>
    <x v="2"/>
    <x v="4"/>
    <x v="0"/>
    <x v="2118"/>
    <x v="1320"/>
    <s v="N/A"/>
    <x v="0"/>
    <x v="13"/>
    <x v="5126"/>
    <x v="0"/>
    <x v="0"/>
  </r>
  <r>
    <x v="5513"/>
    <x v="597"/>
    <x v="194"/>
    <x v="0"/>
    <x v="2"/>
    <x v="4"/>
    <x v="1"/>
    <x v="4650"/>
    <x v="135"/>
    <s v="N/A"/>
    <x v="0"/>
    <x v="0"/>
    <x v="5127"/>
    <x v="0"/>
    <x v="1"/>
  </r>
  <r>
    <x v="5514"/>
    <x v="50"/>
    <x v="793"/>
    <x v="0"/>
    <x v="2"/>
    <x v="9"/>
    <x v="2"/>
    <x v="4480"/>
    <x v="2287"/>
    <s v="N/A"/>
    <x v="1"/>
    <x v="2"/>
    <x v="5128"/>
    <x v="0"/>
    <x v="0"/>
  </r>
  <r>
    <x v="5515"/>
    <x v="267"/>
    <x v="90"/>
    <x v="0"/>
    <x v="2"/>
    <x v="4"/>
    <x v="0"/>
    <x v="4651"/>
    <x v="1391"/>
    <d v="2023-04-22T00:00:00"/>
    <x v="3"/>
    <x v="7"/>
    <x v="5129"/>
    <x v="0"/>
    <x v="2"/>
  </r>
  <r>
    <x v="5516"/>
    <x v="245"/>
    <x v="26"/>
    <x v="0"/>
    <x v="2"/>
    <x v="4"/>
    <x v="0"/>
    <x v="629"/>
    <x v="964"/>
    <d v="2023-08-10T00:00:00"/>
    <x v="3"/>
    <x v="7"/>
    <x v="5130"/>
    <x v="0"/>
    <x v="2"/>
  </r>
  <r>
    <x v="5517"/>
    <x v="129"/>
    <x v="561"/>
    <x v="0"/>
    <x v="2"/>
    <x v="6"/>
    <x v="0"/>
    <x v="4652"/>
    <x v="2717"/>
    <s v="N/A"/>
    <x v="1"/>
    <x v="5"/>
    <x v="5131"/>
    <x v="0"/>
    <x v="0"/>
  </r>
  <r>
    <x v="5518"/>
    <x v="385"/>
    <x v="189"/>
    <x v="1"/>
    <x v="2"/>
    <x v="6"/>
    <x v="2"/>
    <x v="4653"/>
    <x v="1880"/>
    <s v="N/A"/>
    <x v="3"/>
    <x v="17"/>
    <x v="5132"/>
    <x v="0"/>
    <x v="2"/>
  </r>
  <r>
    <x v="5519"/>
    <x v="600"/>
    <x v="929"/>
    <x v="1"/>
    <x v="2"/>
    <x v="9"/>
    <x v="2"/>
    <x v="4654"/>
    <x v="2428"/>
    <s v="N/A"/>
    <x v="3"/>
    <x v="4"/>
    <x v="5133"/>
    <x v="0"/>
    <x v="3"/>
  </r>
  <r>
    <x v="5520"/>
    <x v="277"/>
    <x v="179"/>
    <x v="0"/>
    <x v="2"/>
    <x v="4"/>
    <x v="3"/>
    <x v="4655"/>
    <x v="428"/>
    <s v="N/A"/>
    <x v="3"/>
    <x v="17"/>
    <x v="5134"/>
    <x v="0"/>
    <x v="2"/>
  </r>
  <r>
    <x v="5521"/>
    <x v="158"/>
    <x v="488"/>
    <x v="1"/>
    <x v="2"/>
    <x v="4"/>
    <x v="2"/>
    <x v="4656"/>
    <x v="1483"/>
    <d v="2020-08-03T00:00:00"/>
    <x v="4"/>
    <x v="22"/>
    <x v="5135"/>
    <x v="0"/>
    <x v="3"/>
  </r>
  <r>
    <x v="5522"/>
    <x v="349"/>
    <x v="135"/>
    <x v="1"/>
    <x v="2"/>
    <x v="6"/>
    <x v="0"/>
    <x v="4657"/>
    <x v="1048"/>
    <s v="N/A"/>
    <x v="1"/>
    <x v="5"/>
    <x v="5136"/>
    <x v="0"/>
    <x v="0"/>
  </r>
  <r>
    <x v="5523"/>
    <x v="342"/>
    <x v="921"/>
    <x v="0"/>
    <x v="2"/>
    <x v="6"/>
    <x v="1"/>
    <x v="391"/>
    <x v="2718"/>
    <s v="N/A"/>
    <x v="0"/>
    <x v="0"/>
    <x v="5137"/>
    <x v="0"/>
    <x v="1"/>
  </r>
  <r>
    <x v="5524"/>
    <x v="151"/>
    <x v="102"/>
    <x v="0"/>
    <x v="2"/>
    <x v="9"/>
    <x v="0"/>
    <x v="626"/>
    <x v="2087"/>
    <s v="N/A"/>
    <x v="6"/>
    <x v="21"/>
    <x v="5138"/>
    <x v="0"/>
    <x v="2"/>
  </r>
  <r>
    <x v="5525"/>
    <x v="277"/>
    <x v="842"/>
    <x v="1"/>
    <x v="5"/>
    <x v="8"/>
    <x v="0"/>
    <x v="4658"/>
    <x v="2719"/>
    <s v="N/A"/>
    <x v="6"/>
    <x v="15"/>
    <x v="5139"/>
    <x v="0"/>
    <x v="3"/>
  </r>
  <r>
    <x v="5526"/>
    <x v="235"/>
    <x v="816"/>
    <x v="1"/>
    <x v="2"/>
    <x v="4"/>
    <x v="3"/>
    <x v="4659"/>
    <x v="2491"/>
    <s v="N/A"/>
    <x v="3"/>
    <x v="4"/>
    <x v="3613"/>
    <x v="0"/>
    <x v="2"/>
  </r>
  <r>
    <x v="5527"/>
    <x v="494"/>
    <x v="501"/>
    <x v="0"/>
    <x v="2"/>
    <x v="6"/>
    <x v="2"/>
    <x v="4660"/>
    <x v="1990"/>
    <s v="N/A"/>
    <x v="2"/>
    <x v="16"/>
    <x v="5140"/>
    <x v="0"/>
    <x v="2"/>
  </r>
  <r>
    <x v="5528"/>
    <x v="45"/>
    <x v="401"/>
    <x v="1"/>
    <x v="2"/>
    <x v="4"/>
    <x v="0"/>
    <x v="4661"/>
    <x v="1024"/>
    <s v="N/A"/>
    <x v="2"/>
    <x v="3"/>
    <x v="5141"/>
    <x v="0"/>
    <x v="2"/>
  </r>
  <r>
    <x v="5529"/>
    <x v="326"/>
    <x v="576"/>
    <x v="1"/>
    <x v="5"/>
    <x v="13"/>
    <x v="1"/>
    <x v="880"/>
    <x v="2298"/>
    <s v="N/A"/>
    <x v="0"/>
    <x v="0"/>
    <x v="5142"/>
    <x v="0"/>
    <x v="1"/>
  </r>
  <r>
    <x v="5530"/>
    <x v="33"/>
    <x v="853"/>
    <x v="1"/>
    <x v="2"/>
    <x v="4"/>
    <x v="1"/>
    <x v="4662"/>
    <x v="1358"/>
    <s v="N/A"/>
    <x v="0"/>
    <x v="10"/>
    <x v="5143"/>
    <x v="0"/>
    <x v="1"/>
  </r>
  <r>
    <x v="5531"/>
    <x v="258"/>
    <x v="508"/>
    <x v="1"/>
    <x v="2"/>
    <x v="6"/>
    <x v="0"/>
    <x v="4663"/>
    <x v="2531"/>
    <s v="N/A"/>
    <x v="1"/>
    <x v="5"/>
    <x v="5144"/>
    <x v="0"/>
    <x v="2"/>
  </r>
  <r>
    <x v="5532"/>
    <x v="115"/>
    <x v="464"/>
    <x v="1"/>
    <x v="2"/>
    <x v="9"/>
    <x v="0"/>
    <x v="4664"/>
    <x v="234"/>
    <s v="N/A"/>
    <x v="6"/>
    <x v="19"/>
    <x v="5145"/>
    <x v="0"/>
    <x v="2"/>
  </r>
  <r>
    <x v="5533"/>
    <x v="361"/>
    <x v="252"/>
    <x v="1"/>
    <x v="2"/>
    <x v="9"/>
    <x v="3"/>
    <x v="4665"/>
    <x v="2230"/>
    <s v="N/A"/>
    <x v="3"/>
    <x v="4"/>
    <x v="5146"/>
    <x v="0"/>
    <x v="3"/>
  </r>
  <r>
    <x v="5534"/>
    <x v="23"/>
    <x v="672"/>
    <x v="0"/>
    <x v="2"/>
    <x v="4"/>
    <x v="0"/>
    <x v="4666"/>
    <x v="1229"/>
    <s v="N/A"/>
    <x v="4"/>
    <x v="8"/>
    <x v="5147"/>
    <x v="0"/>
    <x v="2"/>
  </r>
  <r>
    <x v="5535"/>
    <x v="53"/>
    <x v="230"/>
    <x v="0"/>
    <x v="5"/>
    <x v="8"/>
    <x v="0"/>
    <x v="4667"/>
    <x v="2403"/>
    <s v="N/A"/>
    <x v="1"/>
    <x v="18"/>
    <x v="5148"/>
    <x v="0"/>
    <x v="0"/>
  </r>
  <r>
    <x v="5536"/>
    <x v="54"/>
    <x v="718"/>
    <x v="0"/>
    <x v="2"/>
    <x v="9"/>
    <x v="0"/>
    <x v="4668"/>
    <x v="728"/>
    <s v="N/A"/>
    <x v="0"/>
    <x v="13"/>
    <x v="5149"/>
    <x v="0"/>
    <x v="0"/>
  </r>
  <r>
    <x v="5537"/>
    <x v="120"/>
    <x v="89"/>
    <x v="1"/>
    <x v="3"/>
    <x v="5"/>
    <x v="1"/>
    <x v="4669"/>
    <x v="2720"/>
    <s v="N/A"/>
    <x v="0"/>
    <x v="0"/>
    <x v="5150"/>
    <x v="0"/>
    <x v="1"/>
  </r>
  <r>
    <x v="5538"/>
    <x v="115"/>
    <x v="176"/>
    <x v="0"/>
    <x v="2"/>
    <x v="9"/>
    <x v="1"/>
    <x v="4670"/>
    <x v="230"/>
    <s v="N/A"/>
    <x v="0"/>
    <x v="10"/>
    <x v="5151"/>
    <x v="0"/>
    <x v="1"/>
  </r>
  <r>
    <x v="5539"/>
    <x v="160"/>
    <x v="611"/>
    <x v="1"/>
    <x v="2"/>
    <x v="9"/>
    <x v="0"/>
    <x v="4671"/>
    <x v="2171"/>
    <s v="N/A"/>
    <x v="6"/>
    <x v="15"/>
    <x v="5152"/>
    <x v="0"/>
    <x v="3"/>
  </r>
  <r>
    <x v="5540"/>
    <x v="240"/>
    <x v="525"/>
    <x v="1"/>
    <x v="2"/>
    <x v="4"/>
    <x v="0"/>
    <x v="1796"/>
    <x v="2721"/>
    <d v="2020-07-16T00:00:00"/>
    <x v="2"/>
    <x v="9"/>
    <x v="5153"/>
    <x v="0"/>
    <x v="2"/>
  </r>
  <r>
    <x v="5541"/>
    <x v="10"/>
    <x v="706"/>
    <x v="1"/>
    <x v="2"/>
    <x v="6"/>
    <x v="2"/>
    <x v="701"/>
    <x v="2123"/>
    <s v="N/A"/>
    <x v="3"/>
    <x v="17"/>
    <x v="5154"/>
    <x v="0"/>
    <x v="2"/>
  </r>
  <r>
    <x v="5542"/>
    <x v="386"/>
    <x v="713"/>
    <x v="1"/>
    <x v="2"/>
    <x v="4"/>
    <x v="0"/>
    <x v="4672"/>
    <x v="2032"/>
    <d v="2024-06-29T00:00:00"/>
    <x v="6"/>
    <x v="21"/>
    <x v="5155"/>
    <x v="0"/>
    <x v="3"/>
  </r>
  <r>
    <x v="5543"/>
    <x v="107"/>
    <x v="614"/>
    <x v="1"/>
    <x v="7"/>
    <x v="16"/>
    <x v="0"/>
    <x v="4673"/>
    <x v="1634"/>
    <s v="N/A"/>
    <x v="4"/>
    <x v="6"/>
    <x v="5156"/>
    <x v="0"/>
    <x v="0"/>
  </r>
  <r>
    <x v="5544"/>
    <x v="16"/>
    <x v="730"/>
    <x v="1"/>
    <x v="2"/>
    <x v="9"/>
    <x v="0"/>
    <x v="3844"/>
    <x v="2722"/>
    <s v="N/A"/>
    <x v="2"/>
    <x v="3"/>
    <x v="5157"/>
    <x v="0"/>
    <x v="1"/>
  </r>
  <r>
    <x v="5545"/>
    <x v="540"/>
    <x v="788"/>
    <x v="1"/>
    <x v="2"/>
    <x v="4"/>
    <x v="0"/>
    <x v="3094"/>
    <x v="2723"/>
    <s v="N/A"/>
    <x v="1"/>
    <x v="1"/>
    <x v="4063"/>
    <x v="0"/>
    <x v="2"/>
  </r>
  <r>
    <x v="5546"/>
    <x v="77"/>
    <x v="244"/>
    <x v="1"/>
    <x v="2"/>
    <x v="9"/>
    <x v="0"/>
    <x v="4674"/>
    <x v="1493"/>
    <s v="N/A"/>
    <x v="3"/>
    <x v="7"/>
    <x v="5158"/>
    <x v="0"/>
    <x v="0"/>
  </r>
  <r>
    <x v="5547"/>
    <x v="279"/>
    <x v="340"/>
    <x v="0"/>
    <x v="2"/>
    <x v="4"/>
    <x v="1"/>
    <x v="4675"/>
    <x v="763"/>
    <s v="N/A"/>
    <x v="0"/>
    <x v="13"/>
    <x v="5159"/>
    <x v="0"/>
    <x v="2"/>
  </r>
  <r>
    <x v="5548"/>
    <x v="150"/>
    <x v="871"/>
    <x v="0"/>
    <x v="2"/>
    <x v="4"/>
    <x v="2"/>
    <x v="4676"/>
    <x v="1482"/>
    <s v="N/A"/>
    <x v="6"/>
    <x v="15"/>
    <x v="5160"/>
    <x v="0"/>
    <x v="2"/>
  </r>
  <r>
    <x v="5549"/>
    <x v="202"/>
    <x v="730"/>
    <x v="1"/>
    <x v="1"/>
    <x v="1"/>
    <x v="0"/>
    <x v="4677"/>
    <x v="2401"/>
    <s v="N/A"/>
    <x v="3"/>
    <x v="7"/>
    <x v="5161"/>
    <x v="0"/>
    <x v="2"/>
  </r>
  <r>
    <x v="5550"/>
    <x v="595"/>
    <x v="730"/>
    <x v="1"/>
    <x v="2"/>
    <x v="4"/>
    <x v="0"/>
    <x v="1455"/>
    <x v="207"/>
    <s v="N/A"/>
    <x v="3"/>
    <x v="4"/>
    <x v="5162"/>
    <x v="0"/>
    <x v="0"/>
  </r>
  <r>
    <x v="5551"/>
    <x v="182"/>
    <x v="54"/>
    <x v="1"/>
    <x v="2"/>
    <x v="4"/>
    <x v="0"/>
    <x v="2583"/>
    <x v="2724"/>
    <s v="N/A"/>
    <x v="1"/>
    <x v="5"/>
    <x v="5163"/>
    <x v="0"/>
    <x v="0"/>
  </r>
  <r>
    <x v="5552"/>
    <x v="215"/>
    <x v="615"/>
    <x v="1"/>
    <x v="2"/>
    <x v="4"/>
    <x v="0"/>
    <x v="2056"/>
    <x v="2139"/>
    <d v="2023-09-07T00:00:00"/>
    <x v="3"/>
    <x v="7"/>
    <x v="5164"/>
    <x v="0"/>
    <x v="0"/>
  </r>
  <r>
    <x v="5553"/>
    <x v="168"/>
    <x v="54"/>
    <x v="1"/>
    <x v="2"/>
    <x v="4"/>
    <x v="1"/>
    <x v="4678"/>
    <x v="1150"/>
    <s v="N/A"/>
    <x v="0"/>
    <x v="10"/>
    <x v="5165"/>
    <x v="0"/>
    <x v="1"/>
  </r>
  <r>
    <x v="5554"/>
    <x v="59"/>
    <x v="43"/>
    <x v="0"/>
    <x v="1"/>
    <x v="3"/>
    <x v="1"/>
    <x v="4679"/>
    <x v="1864"/>
    <s v="N/A"/>
    <x v="0"/>
    <x v="13"/>
    <x v="5166"/>
    <x v="0"/>
    <x v="3"/>
  </r>
  <r>
    <x v="5555"/>
    <x v="173"/>
    <x v="223"/>
    <x v="0"/>
    <x v="2"/>
    <x v="6"/>
    <x v="0"/>
    <x v="4278"/>
    <x v="2312"/>
    <s v="N/A"/>
    <x v="1"/>
    <x v="1"/>
    <x v="5167"/>
    <x v="0"/>
    <x v="2"/>
  </r>
  <r>
    <x v="5556"/>
    <x v="427"/>
    <x v="326"/>
    <x v="0"/>
    <x v="2"/>
    <x v="4"/>
    <x v="0"/>
    <x v="4404"/>
    <x v="2102"/>
    <s v="N/A"/>
    <x v="1"/>
    <x v="1"/>
    <x v="5168"/>
    <x v="0"/>
    <x v="0"/>
  </r>
  <r>
    <x v="5557"/>
    <x v="432"/>
    <x v="45"/>
    <x v="1"/>
    <x v="2"/>
    <x v="6"/>
    <x v="1"/>
    <x v="4680"/>
    <x v="1994"/>
    <s v="N/A"/>
    <x v="1"/>
    <x v="1"/>
    <x v="5169"/>
    <x v="0"/>
    <x v="2"/>
  </r>
  <r>
    <x v="5558"/>
    <x v="42"/>
    <x v="254"/>
    <x v="1"/>
    <x v="2"/>
    <x v="9"/>
    <x v="1"/>
    <x v="4681"/>
    <x v="2725"/>
    <s v="N/A"/>
    <x v="6"/>
    <x v="19"/>
    <x v="5170"/>
    <x v="0"/>
    <x v="3"/>
  </r>
  <r>
    <x v="5559"/>
    <x v="98"/>
    <x v="153"/>
    <x v="0"/>
    <x v="2"/>
    <x v="4"/>
    <x v="1"/>
    <x v="4682"/>
    <x v="1244"/>
    <s v="N/A"/>
    <x v="0"/>
    <x v="0"/>
    <x v="5171"/>
    <x v="0"/>
    <x v="0"/>
  </r>
  <r>
    <x v="5560"/>
    <x v="142"/>
    <x v="529"/>
    <x v="1"/>
    <x v="1"/>
    <x v="1"/>
    <x v="0"/>
    <x v="4683"/>
    <x v="271"/>
    <s v="N/A"/>
    <x v="2"/>
    <x v="16"/>
    <x v="5172"/>
    <x v="0"/>
    <x v="2"/>
  </r>
  <r>
    <x v="5561"/>
    <x v="38"/>
    <x v="115"/>
    <x v="1"/>
    <x v="1"/>
    <x v="2"/>
    <x v="0"/>
    <x v="4684"/>
    <x v="276"/>
    <s v="N/A"/>
    <x v="3"/>
    <x v="17"/>
    <x v="5173"/>
    <x v="0"/>
    <x v="2"/>
  </r>
  <r>
    <x v="5562"/>
    <x v="171"/>
    <x v="89"/>
    <x v="1"/>
    <x v="2"/>
    <x v="4"/>
    <x v="0"/>
    <x v="4418"/>
    <x v="2118"/>
    <d v="2024-05-29T00:00:00"/>
    <x v="1"/>
    <x v="5"/>
    <x v="5174"/>
    <x v="0"/>
    <x v="3"/>
  </r>
  <r>
    <x v="5563"/>
    <x v="178"/>
    <x v="66"/>
    <x v="0"/>
    <x v="2"/>
    <x v="6"/>
    <x v="0"/>
    <x v="4685"/>
    <x v="2726"/>
    <s v="N/A"/>
    <x v="3"/>
    <x v="7"/>
    <x v="3717"/>
    <x v="0"/>
    <x v="2"/>
  </r>
  <r>
    <x v="5564"/>
    <x v="601"/>
    <x v="184"/>
    <x v="1"/>
    <x v="2"/>
    <x v="4"/>
    <x v="1"/>
    <x v="4686"/>
    <x v="1468"/>
    <s v="N/A"/>
    <x v="5"/>
    <x v="11"/>
    <x v="5175"/>
    <x v="0"/>
    <x v="3"/>
  </r>
  <r>
    <x v="5565"/>
    <x v="73"/>
    <x v="930"/>
    <x v="1"/>
    <x v="2"/>
    <x v="6"/>
    <x v="1"/>
    <x v="830"/>
    <x v="408"/>
    <s v="N/A"/>
    <x v="0"/>
    <x v="13"/>
    <x v="5176"/>
    <x v="0"/>
    <x v="3"/>
  </r>
  <r>
    <x v="5566"/>
    <x v="27"/>
    <x v="14"/>
    <x v="0"/>
    <x v="2"/>
    <x v="6"/>
    <x v="0"/>
    <x v="4687"/>
    <x v="2365"/>
    <s v="N/A"/>
    <x v="3"/>
    <x v="7"/>
    <x v="2884"/>
    <x v="0"/>
    <x v="2"/>
  </r>
  <r>
    <x v="5567"/>
    <x v="50"/>
    <x v="96"/>
    <x v="1"/>
    <x v="2"/>
    <x v="4"/>
    <x v="0"/>
    <x v="2752"/>
    <x v="2727"/>
    <s v="N/A"/>
    <x v="1"/>
    <x v="2"/>
    <x v="5177"/>
    <x v="0"/>
    <x v="1"/>
  </r>
  <r>
    <x v="5568"/>
    <x v="168"/>
    <x v="915"/>
    <x v="0"/>
    <x v="5"/>
    <x v="8"/>
    <x v="2"/>
    <x v="4688"/>
    <x v="154"/>
    <s v="N/A"/>
    <x v="6"/>
    <x v="15"/>
    <x v="5178"/>
    <x v="0"/>
    <x v="2"/>
  </r>
  <r>
    <x v="5569"/>
    <x v="3"/>
    <x v="401"/>
    <x v="1"/>
    <x v="2"/>
    <x v="6"/>
    <x v="1"/>
    <x v="4689"/>
    <x v="1588"/>
    <s v="N/A"/>
    <x v="6"/>
    <x v="19"/>
    <x v="4544"/>
    <x v="0"/>
    <x v="1"/>
  </r>
  <r>
    <x v="5570"/>
    <x v="50"/>
    <x v="173"/>
    <x v="0"/>
    <x v="7"/>
    <x v="15"/>
    <x v="0"/>
    <x v="4690"/>
    <x v="984"/>
    <s v="N/A"/>
    <x v="3"/>
    <x v="7"/>
    <x v="5179"/>
    <x v="0"/>
    <x v="0"/>
  </r>
  <r>
    <x v="5571"/>
    <x v="400"/>
    <x v="818"/>
    <x v="0"/>
    <x v="2"/>
    <x v="4"/>
    <x v="3"/>
    <x v="4691"/>
    <x v="1487"/>
    <s v="N/A"/>
    <x v="3"/>
    <x v="17"/>
    <x v="5180"/>
    <x v="0"/>
    <x v="2"/>
  </r>
  <r>
    <x v="5572"/>
    <x v="248"/>
    <x v="155"/>
    <x v="0"/>
    <x v="2"/>
    <x v="4"/>
    <x v="0"/>
    <x v="4692"/>
    <x v="838"/>
    <s v="N/A"/>
    <x v="1"/>
    <x v="5"/>
    <x v="5181"/>
    <x v="0"/>
    <x v="0"/>
  </r>
  <r>
    <x v="5573"/>
    <x v="602"/>
    <x v="616"/>
    <x v="1"/>
    <x v="7"/>
    <x v="16"/>
    <x v="2"/>
    <x v="4693"/>
    <x v="2728"/>
    <s v="N/A"/>
    <x v="6"/>
    <x v="21"/>
    <x v="5182"/>
    <x v="0"/>
    <x v="0"/>
  </r>
  <r>
    <x v="5574"/>
    <x v="108"/>
    <x v="102"/>
    <x v="1"/>
    <x v="2"/>
    <x v="4"/>
    <x v="2"/>
    <x v="4694"/>
    <x v="1924"/>
    <s v="N/A"/>
    <x v="6"/>
    <x v="20"/>
    <x v="5183"/>
    <x v="0"/>
    <x v="3"/>
  </r>
  <r>
    <x v="5575"/>
    <x v="406"/>
    <x v="712"/>
    <x v="0"/>
    <x v="2"/>
    <x v="4"/>
    <x v="1"/>
    <x v="3197"/>
    <x v="2729"/>
    <d v="2021-11-11T00:00:00"/>
    <x v="0"/>
    <x v="0"/>
    <x v="5184"/>
    <x v="0"/>
    <x v="1"/>
  </r>
  <r>
    <x v="5576"/>
    <x v="235"/>
    <x v="84"/>
    <x v="1"/>
    <x v="1"/>
    <x v="1"/>
    <x v="2"/>
    <x v="4695"/>
    <x v="2291"/>
    <s v="N/A"/>
    <x v="5"/>
    <x v="14"/>
    <x v="5185"/>
    <x v="0"/>
    <x v="3"/>
  </r>
  <r>
    <x v="5577"/>
    <x v="41"/>
    <x v="14"/>
    <x v="1"/>
    <x v="2"/>
    <x v="4"/>
    <x v="0"/>
    <x v="4696"/>
    <x v="2730"/>
    <d v="2024-10-03T00:00:00"/>
    <x v="2"/>
    <x v="3"/>
    <x v="5186"/>
    <x v="0"/>
    <x v="0"/>
  </r>
  <r>
    <x v="5578"/>
    <x v="156"/>
    <x v="743"/>
    <x v="0"/>
    <x v="2"/>
    <x v="4"/>
    <x v="0"/>
    <x v="4697"/>
    <x v="2506"/>
    <d v="2021-11-24T00:00:00"/>
    <x v="3"/>
    <x v="7"/>
    <x v="5187"/>
    <x v="0"/>
    <x v="2"/>
  </r>
  <r>
    <x v="5579"/>
    <x v="202"/>
    <x v="68"/>
    <x v="0"/>
    <x v="2"/>
    <x v="6"/>
    <x v="1"/>
    <x v="4698"/>
    <x v="861"/>
    <s v="N/A"/>
    <x v="0"/>
    <x v="0"/>
    <x v="5188"/>
    <x v="0"/>
    <x v="1"/>
  </r>
  <r>
    <x v="5580"/>
    <x v="346"/>
    <x v="212"/>
    <x v="1"/>
    <x v="2"/>
    <x v="4"/>
    <x v="1"/>
    <x v="4699"/>
    <x v="184"/>
    <s v="N/A"/>
    <x v="1"/>
    <x v="1"/>
    <x v="5189"/>
    <x v="0"/>
    <x v="2"/>
  </r>
  <r>
    <x v="5581"/>
    <x v="73"/>
    <x v="580"/>
    <x v="1"/>
    <x v="2"/>
    <x v="4"/>
    <x v="0"/>
    <x v="4700"/>
    <x v="1990"/>
    <d v="2024-03-05T00:00:00"/>
    <x v="3"/>
    <x v="7"/>
    <x v="5190"/>
    <x v="0"/>
    <x v="2"/>
  </r>
  <r>
    <x v="5582"/>
    <x v="473"/>
    <x v="136"/>
    <x v="1"/>
    <x v="2"/>
    <x v="4"/>
    <x v="0"/>
    <x v="3059"/>
    <x v="161"/>
    <d v="2020-06-02T00:00:00"/>
    <x v="5"/>
    <x v="14"/>
    <x v="5191"/>
    <x v="0"/>
    <x v="0"/>
  </r>
  <r>
    <x v="5583"/>
    <x v="197"/>
    <x v="36"/>
    <x v="0"/>
    <x v="2"/>
    <x v="4"/>
    <x v="0"/>
    <x v="4701"/>
    <x v="1006"/>
    <s v="N/A"/>
    <x v="1"/>
    <x v="5"/>
    <x v="5192"/>
    <x v="0"/>
    <x v="2"/>
  </r>
  <r>
    <x v="5584"/>
    <x v="16"/>
    <x v="802"/>
    <x v="1"/>
    <x v="5"/>
    <x v="8"/>
    <x v="1"/>
    <x v="4702"/>
    <x v="1924"/>
    <s v="N/A"/>
    <x v="6"/>
    <x v="19"/>
    <x v="5193"/>
    <x v="0"/>
    <x v="1"/>
  </r>
  <r>
    <x v="5585"/>
    <x v="80"/>
    <x v="751"/>
    <x v="0"/>
    <x v="6"/>
    <x v="19"/>
    <x v="2"/>
    <x v="4339"/>
    <x v="2731"/>
    <s v="N/A"/>
    <x v="1"/>
    <x v="2"/>
    <x v="5194"/>
    <x v="0"/>
    <x v="0"/>
  </r>
  <r>
    <x v="5586"/>
    <x v="47"/>
    <x v="62"/>
    <x v="0"/>
    <x v="1"/>
    <x v="2"/>
    <x v="0"/>
    <x v="2859"/>
    <x v="338"/>
    <s v="N/A"/>
    <x v="1"/>
    <x v="5"/>
    <x v="5195"/>
    <x v="0"/>
    <x v="2"/>
  </r>
  <r>
    <x v="5587"/>
    <x v="313"/>
    <x v="442"/>
    <x v="0"/>
    <x v="5"/>
    <x v="21"/>
    <x v="2"/>
    <x v="1137"/>
    <x v="2609"/>
    <s v="N/A"/>
    <x v="3"/>
    <x v="4"/>
    <x v="1735"/>
    <x v="0"/>
    <x v="0"/>
  </r>
  <r>
    <x v="5588"/>
    <x v="50"/>
    <x v="10"/>
    <x v="1"/>
    <x v="2"/>
    <x v="4"/>
    <x v="1"/>
    <x v="4703"/>
    <x v="114"/>
    <s v="N/A"/>
    <x v="0"/>
    <x v="13"/>
    <x v="5196"/>
    <x v="0"/>
    <x v="0"/>
  </r>
  <r>
    <x v="5589"/>
    <x v="208"/>
    <x v="209"/>
    <x v="1"/>
    <x v="2"/>
    <x v="6"/>
    <x v="0"/>
    <x v="4704"/>
    <x v="1634"/>
    <s v="N/A"/>
    <x v="1"/>
    <x v="5"/>
    <x v="5197"/>
    <x v="0"/>
    <x v="0"/>
  </r>
  <r>
    <x v="5590"/>
    <x v="232"/>
    <x v="409"/>
    <x v="1"/>
    <x v="2"/>
    <x v="4"/>
    <x v="0"/>
    <x v="276"/>
    <x v="489"/>
    <s v="N/A"/>
    <x v="1"/>
    <x v="5"/>
    <x v="5198"/>
    <x v="0"/>
    <x v="2"/>
  </r>
  <r>
    <x v="5591"/>
    <x v="318"/>
    <x v="98"/>
    <x v="1"/>
    <x v="2"/>
    <x v="4"/>
    <x v="1"/>
    <x v="4705"/>
    <x v="1467"/>
    <s v="N/A"/>
    <x v="0"/>
    <x v="10"/>
    <x v="5199"/>
    <x v="0"/>
    <x v="3"/>
  </r>
  <r>
    <x v="5592"/>
    <x v="194"/>
    <x v="453"/>
    <x v="1"/>
    <x v="2"/>
    <x v="4"/>
    <x v="0"/>
    <x v="3201"/>
    <x v="2732"/>
    <s v="N/A"/>
    <x v="0"/>
    <x v="0"/>
    <x v="5200"/>
    <x v="0"/>
    <x v="2"/>
  </r>
  <r>
    <x v="5593"/>
    <x v="371"/>
    <x v="68"/>
    <x v="0"/>
    <x v="1"/>
    <x v="2"/>
    <x v="0"/>
    <x v="4706"/>
    <x v="2733"/>
    <s v="N/A"/>
    <x v="1"/>
    <x v="1"/>
    <x v="5201"/>
    <x v="0"/>
    <x v="0"/>
  </r>
  <r>
    <x v="5594"/>
    <x v="91"/>
    <x v="931"/>
    <x v="0"/>
    <x v="2"/>
    <x v="6"/>
    <x v="0"/>
    <x v="4707"/>
    <x v="1963"/>
    <s v="N/A"/>
    <x v="1"/>
    <x v="5"/>
    <x v="5202"/>
    <x v="0"/>
    <x v="0"/>
  </r>
  <r>
    <x v="5595"/>
    <x v="327"/>
    <x v="57"/>
    <x v="0"/>
    <x v="2"/>
    <x v="9"/>
    <x v="2"/>
    <x v="2569"/>
    <x v="2170"/>
    <s v="N/A"/>
    <x v="3"/>
    <x v="17"/>
    <x v="5203"/>
    <x v="0"/>
    <x v="2"/>
  </r>
  <r>
    <x v="5596"/>
    <x v="73"/>
    <x v="525"/>
    <x v="1"/>
    <x v="2"/>
    <x v="9"/>
    <x v="0"/>
    <x v="4708"/>
    <x v="2734"/>
    <s v="N/A"/>
    <x v="1"/>
    <x v="1"/>
    <x v="1635"/>
    <x v="0"/>
    <x v="3"/>
  </r>
  <r>
    <x v="5597"/>
    <x v="90"/>
    <x v="10"/>
    <x v="1"/>
    <x v="1"/>
    <x v="2"/>
    <x v="0"/>
    <x v="1869"/>
    <x v="1303"/>
    <s v="N/A"/>
    <x v="0"/>
    <x v="0"/>
    <x v="5204"/>
    <x v="0"/>
    <x v="0"/>
  </r>
  <r>
    <x v="5598"/>
    <x v="16"/>
    <x v="84"/>
    <x v="1"/>
    <x v="2"/>
    <x v="4"/>
    <x v="0"/>
    <x v="4588"/>
    <x v="2022"/>
    <s v="N/A"/>
    <x v="3"/>
    <x v="17"/>
    <x v="5205"/>
    <x v="0"/>
    <x v="2"/>
  </r>
  <r>
    <x v="5599"/>
    <x v="95"/>
    <x v="366"/>
    <x v="1"/>
    <x v="2"/>
    <x v="6"/>
    <x v="0"/>
    <x v="4709"/>
    <x v="2735"/>
    <s v="N/A"/>
    <x v="0"/>
    <x v="0"/>
    <x v="5206"/>
    <x v="0"/>
    <x v="2"/>
  </r>
  <r>
    <x v="5600"/>
    <x v="316"/>
    <x v="646"/>
    <x v="0"/>
    <x v="2"/>
    <x v="6"/>
    <x v="0"/>
    <x v="1145"/>
    <x v="2539"/>
    <s v="N/A"/>
    <x v="2"/>
    <x v="3"/>
    <x v="5207"/>
    <x v="0"/>
    <x v="0"/>
  </r>
  <r>
    <x v="5601"/>
    <x v="603"/>
    <x v="237"/>
    <x v="0"/>
    <x v="1"/>
    <x v="2"/>
    <x v="0"/>
    <x v="4710"/>
    <x v="45"/>
    <s v="N/A"/>
    <x v="3"/>
    <x v="7"/>
    <x v="5208"/>
    <x v="0"/>
    <x v="2"/>
  </r>
  <r>
    <x v="5602"/>
    <x v="42"/>
    <x v="45"/>
    <x v="0"/>
    <x v="2"/>
    <x v="9"/>
    <x v="0"/>
    <x v="4711"/>
    <x v="1169"/>
    <s v="N/A"/>
    <x v="1"/>
    <x v="5"/>
    <x v="5209"/>
    <x v="0"/>
    <x v="3"/>
  </r>
  <r>
    <x v="5603"/>
    <x v="100"/>
    <x v="180"/>
    <x v="0"/>
    <x v="4"/>
    <x v="10"/>
    <x v="0"/>
    <x v="4712"/>
    <x v="474"/>
    <s v="N/A"/>
    <x v="1"/>
    <x v="5"/>
    <x v="5210"/>
    <x v="0"/>
    <x v="2"/>
  </r>
  <r>
    <x v="5604"/>
    <x v="27"/>
    <x v="484"/>
    <x v="0"/>
    <x v="2"/>
    <x v="4"/>
    <x v="1"/>
    <x v="4713"/>
    <x v="1618"/>
    <s v="N/A"/>
    <x v="0"/>
    <x v="13"/>
    <x v="5211"/>
    <x v="0"/>
    <x v="3"/>
  </r>
  <r>
    <x v="5605"/>
    <x v="8"/>
    <x v="547"/>
    <x v="0"/>
    <x v="1"/>
    <x v="1"/>
    <x v="2"/>
    <x v="3108"/>
    <x v="284"/>
    <d v="2019-02-15T00:00:00"/>
    <x v="1"/>
    <x v="2"/>
    <x v="5212"/>
    <x v="0"/>
    <x v="2"/>
  </r>
  <r>
    <x v="5606"/>
    <x v="215"/>
    <x v="72"/>
    <x v="1"/>
    <x v="2"/>
    <x v="4"/>
    <x v="0"/>
    <x v="4714"/>
    <x v="2736"/>
    <s v="N/A"/>
    <x v="4"/>
    <x v="12"/>
    <x v="5213"/>
    <x v="0"/>
    <x v="2"/>
  </r>
  <r>
    <x v="5607"/>
    <x v="42"/>
    <x v="662"/>
    <x v="0"/>
    <x v="2"/>
    <x v="4"/>
    <x v="0"/>
    <x v="4715"/>
    <x v="1694"/>
    <s v="N/A"/>
    <x v="1"/>
    <x v="5"/>
    <x v="5214"/>
    <x v="0"/>
    <x v="1"/>
  </r>
  <r>
    <x v="5608"/>
    <x v="35"/>
    <x v="352"/>
    <x v="1"/>
    <x v="2"/>
    <x v="6"/>
    <x v="2"/>
    <x v="4716"/>
    <x v="2023"/>
    <s v="N/A"/>
    <x v="3"/>
    <x v="4"/>
    <x v="5215"/>
    <x v="0"/>
    <x v="2"/>
  </r>
  <r>
    <x v="5609"/>
    <x v="6"/>
    <x v="100"/>
    <x v="1"/>
    <x v="2"/>
    <x v="6"/>
    <x v="2"/>
    <x v="707"/>
    <x v="1234"/>
    <s v="N/A"/>
    <x v="6"/>
    <x v="15"/>
    <x v="5216"/>
    <x v="0"/>
    <x v="0"/>
  </r>
  <r>
    <x v="5610"/>
    <x v="72"/>
    <x v="149"/>
    <x v="0"/>
    <x v="2"/>
    <x v="4"/>
    <x v="0"/>
    <x v="4717"/>
    <x v="2634"/>
    <s v="N/A"/>
    <x v="5"/>
    <x v="11"/>
    <x v="5217"/>
    <x v="0"/>
    <x v="2"/>
  </r>
  <r>
    <x v="5611"/>
    <x v="245"/>
    <x v="48"/>
    <x v="0"/>
    <x v="1"/>
    <x v="3"/>
    <x v="0"/>
    <x v="4718"/>
    <x v="2737"/>
    <s v="N/A"/>
    <x v="0"/>
    <x v="10"/>
    <x v="3120"/>
    <x v="0"/>
    <x v="0"/>
  </r>
  <r>
    <x v="5612"/>
    <x v="169"/>
    <x v="98"/>
    <x v="1"/>
    <x v="5"/>
    <x v="13"/>
    <x v="0"/>
    <x v="4719"/>
    <x v="495"/>
    <s v="N/A"/>
    <x v="0"/>
    <x v="10"/>
    <x v="5218"/>
    <x v="0"/>
    <x v="2"/>
  </r>
  <r>
    <x v="5613"/>
    <x v="19"/>
    <x v="434"/>
    <x v="0"/>
    <x v="1"/>
    <x v="3"/>
    <x v="2"/>
    <x v="1006"/>
    <x v="2738"/>
    <s v="N/A"/>
    <x v="6"/>
    <x v="15"/>
    <x v="5219"/>
    <x v="0"/>
    <x v="2"/>
  </r>
  <r>
    <x v="5614"/>
    <x v="287"/>
    <x v="277"/>
    <x v="0"/>
    <x v="4"/>
    <x v="10"/>
    <x v="0"/>
    <x v="4720"/>
    <x v="2739"/>
    <d v="2024-11-06T00:00:00"/>
    <x v="1"/>
    <x v="5"/>
    <x v="5220"/>
    <x v="0"/>
    <x v="2"/>
  </r>
  <r>
    <x v="5615"/>
    <x v="271"/>
    <x v="218"/>
    <x v="0"/>
    <x v="2"/>
    <x v="4"/>
    <x v="0"/>
    <x v="4721"/>
    <x v="757"/>
    <d v="2018-05-12T00:00:00"/>
    <x v="1"/>
    <x v="1"/>
    <x v="5221"/>
    <x v="0"/>
    <x v="1"/>
  </r>
  <r>
    <x v="5616"/>
    <x v="342"/>
    <x v="317"/>
    <x v="1"/>
    <x v="2"/>
    <x v="6"/>
    <x v="0"/>
    <x v="4722"/>
    <x v="354"/>
    <s v="N/A"/>
    <x v="0"/>
    <x v="0"/>
    <x v="5222"/>
    <x v="0"/>
    <x v="0"/>
  </r>
  <r>
    <x v="5617"/>
    <x v="21"/>
    <x v="319"/>
    <x v="0"/>
    <x v="2"/>
    <x v="9"/>
    <x v="3"/>
    <x v="4723"/>
    <x v="151"/>
    <s v="N/A"/>
    <x v="2"/>
    <x v="16"/>
    <x v="5223"/>
    <x v="0"/>
    <x v="3"/>
  </r>
  <r>
    <x v="5618"/>
    <x v="112"/>
    <x v="181"/>
    <x v="1"/>
    <x v="6"/>
    <x v="19"/>
    <x v="0"/>
    <x v="836"/>
    <x v="2740"/>
    <s v="N/A"/>
    <x v="6"/>
    <x v="19"/>
    <x v="5224"/>
    <x v="0"/>
    <x v="2"/>
  </r>
  <r>
    <x v="5619"/>
    <x v="167"/>
    <x v="47"/>
    <x v="0"/>
    <x v="2"/>
    <x v="4"/>
    <x v="1"/>
    <x v="4075"/>
    <x v="2741"/>
    <s v="N/A"/>
    <x v="0"/>
    <x v="13"/>
    <x v="5225"/>
    <x v="0"/>
    <x v="1"/>
  </r>
  <r>
    <x v="5620"/>
    <x v="54"/>
    <x v="62"/>
    <x v="1"/>
    <x v="6"/>
    <x v="14"/>
    <x v="0"/>
    <x v="4724"/>
    <x v="775"/>
    <s v="N/A"/>
    <x v="3"/>
    <x v="17"/>
    <x v="5226"/>
    <x v="0"/>
    <x v="0"/>
  </r>
  <r>
    <x v="5621"/>
    <x v="604"/>
    <x v="6"/>
    <x v="0"/>
    <x v="2"/>
    <x v="9"/>
    <x v="1"/>
    <x v="4173"/>
    <x v="1397"/>
    <s v="N/A"/>
    <x v="1"/>
    <x v="1"/>
    <x v="5227"/>
    <x v="0"/>
    <x v="0"/>
  </r>
  <r>
    <x v="5622"/>
    <x v="507"/>
    <x v="882"/>
    <x v="1"/>
    <x v="1"/>
    <x v="1"/>
    <x v="1"/>
    <x v="2467"/>
    <x v="581"/>
    <s v="N/A"/>
    <x v="0"/>
    <x v="0"/>
    <x v="5228"/>
    <x v="0"/>
    <x v="2"/>
  </r>
  <r>
    <x v="5623"/>
    <x v="137"/>
    <x v="567"/>
    <x v="0"/>
    <x v="3"/>
    <x v="5"/>
    <x v="3"/>
    <x v="117"/>
    <x v="1205"/>
    <s v="N/A"/>
    <x v="3"/>
    <x v="17"/>
    <x v="5229"/>
    <x v="0"/>
    <x v="3"/>
  </r>
  <r>
    <x v="5624"/>
    <x v="108"/>
    <x v="386"/>
    <x v="1"/>
    <x v="2"/>
    <x v="4"/>
    <x v="1"/>
    <x v="4725"/>
    <x v="1995"/>
    <d v="2021-03-26T00:00:00"/>
    <x v="6"/>
    <x v="19"/>
    <x v="5230"/>
    <x v="0"/>
    <x v="3"/>
  </r>
  <r>
    <x v="5625"/>
    <x v="161"/>
    <x v="760"/>
    <x v="1"/>
    <x v="2"/>
    <x v="6"/>
    <x v="1"/>
    <x v="3278"/>
    <x v="328"/>
    <s v="N/A"/>
    <x v="0"/>
    <x v="0"/>
    <x v="5231"/>
    <x v="0"/>
    <x v="0"/>
  </r>
  <r>
    <x v="5626"/>
    <x v="170"/>
    <x v="36"/>
    <x v="1"/>
    <x v="2"/>
    <x v="9"/>
    <x v="0"/>
    <x v="760"/>
    <x v="298"/>
    <s v="N/A"/>
    <x v="2"/>
    <x v="3"/>
    <x v="5232"/>
    <x v="0"/>
    <x v="0"/>
  </r>
  <r>
    <x v="5627"/>
    <x v="125"/>
    <x v="348"/>
    <x v="1"/>
    <x v="2"/>
    <x v="6"/>
    <x v="0"/>
    <x v="4726"/>
    <x v="2320"/>
    <s v="N/A"/>
    <x v="3"/>
    <x v="7"/>
    <x v="2722"/>
    <x v="0"/>
    <x v="0"/>
  </r>
  <r>
    <x v="5628"/>
    <x v="113"/>
    <x v="564"/>
    <x v="0"/>
    <x v="4"/>
    <x v="17"/>
    <x v="2"/>
    <x v="4532"/>
    <x v="2660"/>
    <s v="N/A"/>
    <x v="0"/>
    <x v="23"/>
    <x v="5233"/>
    <x v="0"/>
    <x v="3"/>
  </r>
  <r>
    <x v="5629"/>
    <x v="89"/>
    <x v="422"/>
    <x v="0"/>
    <x v="7"/>
    <x v="15"/>
    <x v="2"/>
    <x v="903"/>
    <x v="2742"/>
    <s v="N/A"/>
    <x v="1"/>
    <x v="2"/>
    <x v="5234"/>
    <x v="0"/>
    <x v="2"/>
  </r>
  <r>
    <x v="5630"/>
    <x v="107"/>
    <x v="61"/>
    <x v="1"/>
    <x v="5"/>
    <x v="13"/>
    <x v="0"/>
    <x v="4727"/>
    <x v="169"/>
    <s v="N/A"/>
    <x v="3"/>
    <x v="7"/>
    <x v="5235"/>
    <x v="0"/>
    <x v="3"/>
  </r>
  <r>
    <x v="5631"/>
    <x v="169"/>
    <x v="239"/>
    <x v="1"/>
    <x v="2"/>
    <x v="4"/>
    <x v="0"/>
    <x v="4728"/>
    <x v="145"/>
    <s v="N/A"/>
    <x v="1"/>
    <x v="2"/>
    <x v="5236"/>
    <x v="0"/>
    <x v="2"/>
  </r>
  <r>
    <x v="5632"/>
    <x v="416"/>
    <x v="528"/>
    <x v="0"/>
    <x v="3"/>
    <x v="18"/>
    <x v="1"/>
    <x v="4729"/>
    <x v="1308"/>
    <s v="N/A"/>
    <x v="1"/>
    <x v="1"/>
    <x v="5237"/>
    <x v="0"/>
    <x v="0"/>
  </r>
  <r>
    <x v="5633"/>
    <x v="521"/>
    <x v="409"/>
    <x v="0"/>
    <x v="2"/>
    <x v="6"/>
    <x v="0"/>
    <x v="2579"/>
    <x v="215"/>
    <s v="N/A"/>
    <x v="1"/>
    <x v="1"/>
    <x v="5238"/>
    <x v="0"/>
    <x v="1"/>
  </r>
  <r>
    <x v="5634"/>
    <x v="24"/>
    <x v="920"/>
    <x v="1"/>
    <x v="2"/>
    <x v="4"/>
    <x v="0"/>
    <x v="4730"/>
    <x v="2216"/>
    <d v="2021-08-23T00:00:00"/>
    <x v="1"/>
    <x v="1"/>
    <x v="5239"/>
    <x v="0"/>
    <x v="0"/>
  </r>
  <r>
    <x v="5635"/>
    <x v="144"/>
    <x v="143"/>
    <x v="0"/>
    <x v="2"/>
    <x v="6"/>
    <x v="3"/>
    <x v="4439"/>
    <x v="1226"/>
    <s v="N/A"/>
    <x v="3"/>
    <x v="4"/>
    <x v="5240"/>
    <x v="0"/>
    <x v="3"/>
  </r>
  <r>
    <x v="5636"/>
    <x v="258"/>
    <x v="22"/>
    <x v="1"/>
    <x v="2"/>
    <x v="4"/>
    <x v="0"/>
    <x v="4731"/>
    <x v="161"/>
    <s v="N/A"/>
    <x v="3"/>
    <x v="7"/>
    <x v="862"/>
    <x v="0"/>
    <x v="3"/>
  </r>
  <r>
    <x v="5637"/>
    <x v="38"/>
    <x v="45"/>
    <x v="1"/>
    <x v="2"/>
    <x v="6"/>
    <x v="1"/>
    <x v="4732"/>
    <x v="1206"/>
    <s v="N/A"/>
    <x v="1"/>
    <x v="1"/>
    <x v="5241"/>
    <x v="0"/>
    <x v="2"/>
  </r>
  <r>
    <x v="5638"/>
    <x v="33"/>
    <x v="440"/>
    <x v="1"/>
    <x v="2"/>
    <x v="9"/>
    <x v="0"/>
    <x v="4733"/>
    <x v="2171"/>
    <s v="N/A"/>
    <x v="0"/>
    <x v="13"/>
    <x v="5242"/>
    <x v="0"/>
    <x v="0"/>
  </r>
  <r>
    <x v="5639"/>
    <x v="90"/>
    <x v="93"/>
    <x v="0"/>
    <x v="1"/>
    <x v="1"/>
    <x v="2"/>
    <x v="4734"/>
    <x v="86"/>
    <s v="N/A"/>
    <x v="6"/>
    <x v="21"/>
    <x v="5243"/>
    <x v="0"/>
    <x v="1"/>
  </r>
  <r>
    <x v="5640"/>
    <x v="103"/>
    <x v="366"/>
    <x v="0"/>
    <x v="2"/>
    <x v="4"/>
    <x v="1"/>
    <x v="4735"/>
    <x v="765"/>
    <s v="N/A"/>
    <x v="1"/>
    <x v="1"/>
    <x v="5244"/>
    <x v="0"/>
    <x v="2"/>
  </r>
  <r>
    <x v="5641"/>
    <x v="342"/>
    <x v="733"/>
    <x v="1"/>
    <x v="2"/>
    <x v="6"/>
    <x v="1"/>
    <x v="904"/>
    <x v="297"/>
    <s v="N/A"/>
    <x v="1"/>
    <x v="1"/>
    <x v="5245"/>
    <x v="0"/>
    <x v="0"/>
  </r>
  <r>
    <x v="5642"/>
    <x v="117"/>
    <x v="304"/>
    <x v="0"/>
    <x v="5"/>
    <x v="13"/>
    <x v="0"/>
    <x v="4736"/>
    <x v="774"/>
    <d v="2019-04-29T00:00:00"/>
    <x v="2"/>
    <x v="3"/>
    <x v="5246"/>
    <x v="0"/>
    <x v="0"/>
  </r>
  <r>
    <x v="5643"/>
    <x v="52"/>
    <x v="157"/>
    <x v="1"/>
    <x v="7"/>
    <x v="16"/>
    <x v="0"/>
    <x v="4737"/>
    <x v="37"/>
    <s v="N/A"/>
    <x v="3"/>
    <x v="7"/>
    <x v="5247"/>
    <x v="0"/>
    <x v="2"/>
  </r>
  <r>
    <x v="5644"/>
    <x v="233"/>
    <x v="250"/>
    <x v="0"/>
    <x v="7"/>
    <x v="15"/>
    <x v="1"/>
    <x v="4738"/>
    <x v="2743"/>
    <s v="N/A"/>
    <x v="6"/>
    <x v="19"/>
    <x v="5248"/>
    <x v="0"/>
    <x v="1"/>
  </r>
  <r>
    <x v="5645"/>
    <x v="25"/>
    <x v="655"/>
    <x v="0"/>
    <x v="2"/>
    <x v="9"/>
    <x v="0"/>
    <x v="1881"/>
    <x v="401"/>
    <s v="N/A"/>
    <x v="1"/>
    <x v="5"/>
    <x v="5249"/>
    <x v="0"/>
    <x v="2"/>
  </r>
  <r>
    <x v="5646"/>
    <x v="203"/>
    <x v="329"/>
    <x v="0"/>
    <x v="2"/>
    <x v="9"/>
    <x v="3"/>
    <x v="4739"/>
    <x v="279"/>
    <s v="N/A"/>
    <x v="3"/>
    <x v="17"/>
    <x v="5250"/>
    <x v="0"/>
    <x v="3"/>
  </r>
  <r>
    <x v="5647"/>
    <x v="211"/>
    <x v="715"/>
    <x v="0"/>
    <x v="2"/>
    <x v="6"/>
    <x v="0"/>
    <x v="4740"/>
    <x v="2429"/>
    <s v="N/A"/>
    <x v="4"/>
    <x v="8"/>
    <x v="5251"/>
    <x v="0"/>
    <x v="2"/>
  </r>
  <r>
    <x v="5648"/>
    <x v="3"/>
    <x v="246"/>
    <x v="1"/>
    <x v="2"/>
    <x v="4"/>
    <x v="1"/>
    <x v="4741"/>
    <x v="1346"/>
    <s v="N/A"/>
    <x v="4"/>
    <x v="8"/>
    <x v="3510"/>
    <x v="0"/>
    <x v="1"/>
  </r>
  <r>
    <x v="5649"/>
    <x v="18"/>
    <x v="366"/>
    <x v="1"/>
    <x v="1"/>
    <x v="2"/>
    <x v="0"/>
    <x v="4742"/>
    <x v="913"/>
    <d v="2024-05-07T00:00:00"/>
    <x v="4"/>
    <x v="8"/>
    <x v="5252"/>
    <x v="0"/>
    <x v="2"/>
  </r>
  <r>
    <x v="5650"/>
    <x v="260"/>
    <x v="122"/>
    <x v="1"/>
    <x v="2"/>
    <x v="9"/>
    <x v="0"/>
    <x v="4743"/>
    <x v="2744"/>
    <s v="N/A"/>
    <x v="1"/>
    <x v="2"/>
    <x v="3467"/>
    <x v="0"/>
    <x v="0"/>
  </r>
  <r>
    <x v="5651"/>
    <x v="73"/>
    <x v="62"/>
    <x v="0"/>
    <x v="2"/>
    <x v="4"/>
    <x v="1"/>
    <x v="4744"/>
    <x v="2182"/>
    <s v="N/A"/>
    <x v="1"/>
    <x v="1"/>
    <x v="5253"/>
    <x v="0"/>
    <x v="1"/>
  </r>
  <r>
    <x v="5652"/>
    <x v="89"/>
    <x v="667"/>
    <x v="1"/>
    <x v="2"/>
    <x v="6"/>
    <x v="0"/>
    <x v="4745"/>
    <x v="2162"/>
    <s v="N/A"/>
    <x v="2"/>
    <x v="3"/>
    <x v="5254"/>
    <x v="0"/>
    <x v="3"/>
  </r>
  <r>
    <x v="5653"/>
    <x v="140"/>
    <x v="932"/>
    <x v="0"/>
    <x v="2"/>
    <x v="6"/>
    <x v="1"/>
    <x v="4746"/>
    <x v="496"/>
    <s v="N/A"/>
    <x v="4"/>
    <x v="8"/>
    <x v="5255"/>
    <x v="0"/>
    <x v="0"/>
  </r>
  <r>
    <x v="5654"/>
    <x v="72"/>
    <x v="20"/>
    <x v="0"/>
    <x v="5"/>
    <x v="21"/>
    <x v="0"/>
    <x v="4747"/>
    <x v="1076"/>
    <s v="N/A"/>
    <x v="4"/>
    <x v="6"/>
    <x v="5256"/>
    <x v="0"/>
    <x v="2"/>
  </r>
  <r>
    <x v="5655"/>
    <x v="175"/>
    <x v="337"/>
    <x v="1"/>
    <x v="2"/>
    <x v="4"/>
    <x v="0"/>
    <x v="4748"/>
    <x v="113"/>
    <d v="2021-05-16T00:00:00"/>
    <x v="1"/>
    <x v="5"/>
    <x v="5257"/>
    <x v="0"/>
    <x v="2"/>
  </r>
  <r>
    <x v="5656"/>
    <x v="19"/>
    <x v="752"/>
    <x v="1"/>
    <x v="2"/>
    <x v="4"/>
    <x v="0"/>
    <x v="3341"/>
    <x v="1236"/>
    <s v="N/A"/>
    <x v="1"/>
    <x v="5"/>
    <x v="5190"/>
    <x v="0"/>
    <x v="0"/>
  </r>
  <r>
    <x v="5657"/>
    <x v="97"/>
    <x v="315"/>
    <x v="0"/>
    <x v="2"/>
    <x v="6"/>
    <x v="0"/>
    <x v="4749"/>
    <x v="676"/>
    <s v="N/A"/>
    <x v="0"/>
    <x v="10"/>
    <x v="5258"/>
    <x v="0"/>
    <x v="2"/>
  </r>
  <r>
    <x v="5658"/>
    <x v="494"/>
    <x v="87"/>
    <x v="0"/>
    <x v="2"/>
    <x v="9"/>
    <x v="0"/>
    <x v="4750"/>
    <x v="725"/>
    <s v="N/A"/>
    <x v="0"/>
    <x v="10"/>
    <x v="5259"/>
    <x v="0"/>
    <x v="0"/>
  </r>
  <r>
    <x v="5659"/>
    <x v="331"/>
    <x v="36"/>
    <x v="0"/>
    <x v="2"/>
    <x v="4"/>
    <x v="0"/>
    <x v="4751"/>
    <x v="2356"/>
    <s v="N/A"/>
    <x v="3"/>
    <x v="7"/>
    <x v="5260"/>
    <x v="0"/>
    <x v="0"/>
  </r>
  <r>
    <x v="5660"/>
    <x v="361"/>
    <x v="10"/>
    <x v="1"/>
    <x v="4"/>
    <x v="10"/>
    <x v="0"/>
    <x v="4752"/>
    <x v="716"/>
    <s v="N/A"/>
    <x v="0"/>
    <x v="0"/>
    <x v="775"/>
    <x v="0"/>
    <x v="2"/>
  </r>
  <r>
    <x v="5661"/>
    <x v="113"/>
    <x v="79"/>
    <x v="1"/>
    <x v="2"/>
    <x v="4"/>
    <x v="3"/>
    <x v="4753"/>
    <x v="771"/>
    <d v="2022-11-17T00:00:00"/>
    <x v="3"/>
    <x v="4"/>
    <x v="5261"/>
    <x v="0"/>
    <x v="3"/>
  </r>
  <r>
    <x v="5662"/>
    <x v="279"/>
    <x v="197"/>
    <x v="0"/>
    <x v="2"/>
    <x v="6"/>
    <x v="2"/>
    <x v="631"/>
    <x v="2745"/>
    <s v="N/A"/>
    <x v="6"/>
    <x v="15"/>
    <x v="5262"/>
    <x v="0"/>
    <x v="3"/>
  </r>
  <r>
    <x v="5663"/>
    <x v="28"/>
    <x v="626"/>
    <x v="0"/>
    <x v="2"/>
    <x v="4"/>
    <x v="0"/>
    <x v="4754"/>
    <x v="781"/>
    <s v="N/A"/>
    <x v="3"/>
    <x v="7"/>
    <x v="5263"/>
    <x v="0"/>
    <x v="1"/>
  </r>
  <r>
    <x v="5664"/>
    <x v="175"/>
    <x v="277"/>
    <x v="0"/>
    <x v="2"/>
    <x v="4"/>
    <x v="3"/>
    <x v="4755"/>
    <x v="2178"/>
    <s v="N/A"/>
    <x v="2"/>
    <x v="16"/>
    <x v="5264"/>
    <x v="0"/>
    <x v="2"/>
  </r>
  <r>
    <x v="5665"/>
    <x v="87"/>
    <x v="96"/>
    <x v="0"/>
    <x v="2"/>
    <x v="4"/>
    <x v="0"/>
    <x v="4756"/>
    <x v="1988"/>
    <s v="N/A"/>
    <x v="3"/>
    <x v="4"/>
    <x v="5265"/>
    <x v="0"/>
    <x v="2"/>
  </r>
  <r>
    <x v="5666"/>
    <x v="3"/>
    <x v="461"/>
    <x v="0"/>
    <x v="2"/>
    <x v="9"/>
    <x v="0"/>
    <x v="406"/>
    <x v="2746"/>
    <s v="N/A"/>
    <x v="4"/>
    <x v="8"/>
    <x v="5266"/>
    <x v="0"/>
    <x v="0"/>
  </r>
  <r>
    <x v="5667"/>
    <x v="337"/>
    <x v="74"/>
    <x v="1"/>
    <x v="2"/>
    <x v="4"/>
    <x v="0"/>
    <x v="4757"/>
    <x v="2365"/>
    <s v="N/A"/>
    <x v="3"/>
    <x v="17"/>
    <x v="1133"/>
    <x v="0"/>
    <x v="2"/>
  </r>
  <r>
    <x v="5668"/>
    <x v="222"/>
    <x v="132"/>
    <x v="1"/>
    <x v="2"/>
    <x v="9"/>
    <x v="0"/>
    <x v="3112"/>
    <x v="306"/>
    <s v="N/A"/>
    <x v="0"/>
    <x v="0"/>
    <x v="4036"/>
    <x v="0"/>
    <x v="2"/>
  </r>
  <r>
    <x v="5669"/>
    <x v="133"/>
    <x v="734"/>
    <x v="0"/>
    <x v="2"/>
    <x v="4"/>
    <x v="0"/>
    <x v="4758"/>
    <x v="643"/>
    <s v="N/A"/>
    <x v="2"/>
    <x v="3"/>
    <x v="5267"/>
    <x v="0"/>
    <x v="1"/>
  </r>
  <r>
    <x v="5670"/>
    <x v="48"/>
    <x v="112"/>
    <x v="0"/>
    <x v="2"/>
    <x v="9"/>
    <x v="2"/>
    <x v="4759"/>
    <x v="1723"/>
    <s v="N/A"/>
    <x v="1"/>
    <x v="2"/>
    <x v="5268"/>
    <x v="0"/>
    <x v="2"/>
  </r>
  <r>
    <x v="5671"/>
    <x v="188"/>
    <x v="412"/>
    <x v="1"/>
    <x v="2"/>
    <x v="9"/>
    <x v="0"/>
    <x v="4760"/>
    <x v="2450"/>
    <s v="N/A"/>
    <x v="1"/>
    <x v="5"/>
    <x v="3480"/>
    <x v="0"/>
    <x v="3"/>
  </r>
  <r>
    <x v="5672"/>
    <x v="309"/>
    <x v="350"/>
    <x v="1"/>
    <x v="2"/>
    <x v="4"/>
    <x v="0"/>
    <x v="4761"/>
    <x v="342"/>
    <s v="N/A"/>
    <x v="3"/>
    <x v="7"/>
    <x v="5269"/>
    <x v="0"/>
    <x v="1"/>
  </r>
  <r>
    <x v="5673"/>
    <x v="149"/>
    <x v="613"/>
    <x v="1"/>
    <x v="2"/>
    <x v="4"/>
    <x v="1"/>
    <x v="4762"/>
    <x v="2542"/>
    <s v="N/A"/>
    <x v="1"/>
    <x v="1"/>
    <x v="5270"/>
    <x v="0"/>
    <x v="2"/>
  </r>
  <r>
    <x v="5674"/>
    <x v="38"/>
    <x v="601"/>
    <x v="1"/>
    <x v="2"/>
    <x v="4"/>
    <x v="0"/>
    <x v="4681"/>
    <x v="589"/>
    <s v="N/A"/>
    <x v="1"/>
    <x v="2"/>
    <x v="5271"/>
    <x v="0"/>
    <x v="2"/>
  </r>
  <r>
    <x v="5675"/>
    <x v="133"/>
    <x v="61"/>
    <x v="0"/>
    <x v="7"/>
    <x v="16"/>
    <x v="2"/>
    <x v="4763"/>
    <x v="2546"/>
    <s v="N/A"/>
    <x v="1"/>
    <x v="2"/>
    <x v="5272"/>
    <x v="0"/>
    <x v="2"/>
  </r>
  <r>
    <x v="5676"/>
    <x v="74"/>
    <x v="489"/>
    <x v="1"/>
    <x v="5"/>
    <x v="8"/>
    <x v="0"/>
    <x v="4764"/>
    <x v="1999"/>
    <s v="N/A"/>
    <x v="4"/>
    <x v="8"/>
    <x v="5273"/>
    <x v="0"/>
    <x v="3"/>
  </r>
  <r>
    <x v="5677"/>
    <x v="59"/>
    <x v="769"/>
    <x v="0"/>
    <x v="1"/>
    <x v="3"/>
    <x v="0"/>
    <x v="4765"/>
    <x v="2342"/>
    <s v="N/A"/>
    <x v="1"/>
    <x v="5"/>
    <x v="5274"/>
    <x v="0"/>
    <x v="2"/>
  </r>
  <r>
    <x v="5678"/>
    <x v="387"/>
    <x v="10"/>
    <x v="1"/>
    <x v="2"/>
    <x v="6"/>
    <x v="0"/>
    <x v="4766"/>
    <x v="1395"/>
    <s v="N/A"/>
    <x v="3"/>
    <x v="4"/>
    <x v="5275"/>
    <x v="0"/>
    <x v="2"/>
  </r>
  <r>
    <x v="5679"/>
    <x v="6"/>
    <x v="620"/>
    <x v="1"/>
    <x v="1"/>
    <x v="2"/>
    <x v="0"/>
    <x v="4767"/>
    <x v="1930"/>
    <d v="2023-12-11T00:00:00"/>
    <x v="6"/>
    <x v="21"/>
    <x v="5276"/>
    <x v="0"/>
    <x v="2"/>
  </r>
  <r>
    <x v="5680"/>
    <x v="94"/>
    <x v="933"/>
    <x v="0"/>
    <x v="2"/>
    <x v="6"/>
    <x v="2"/>
    <x v="840"/>
    <x v="324"/>
    <s v="N/A"/>
    <x v="6"/>
    <x v="15"/>
    <x v="5277"/>
    <x v="0"/>
    <x v="0"/>
  </r>
  <r>
    <x v="5681"/>
    <x v="79"/>
    <x v="6"/>
    <x v="0"/>
    <x v="2"/>
    <x v="9"/>
    <x v="0"/>
    <x v="4768"/>
    <x v="615"/>
    <s v="N/A"/>
    <x v="1"/>
    <x v="5"/>
    <x v="5278"/>
    <x v="0"/>
    <x v="0"/>
  </r>
  <r>
    <x v="5682"/>
    <x v="178"/>
    <x v="67"/>
    <x v="0"/>
    <x v="4"/>
    <x v="17"/>
    <x v="0"/>
    <x v="4769"/>
    <x v="1827"/>
    <s v="N/A"/>
    <x v="4"/>
    <x v="6"/>
    <x v="5279"/>
    <x v="0"/>
    <x v="3"/>
  </r>
  <r>
    <x v="5683"/>
    <x v="72"/>
    <x v="721"/>
    <x v="0"/>
    <x v="2"/>
    <x v="4"/>
    <x v="1"/>
    <x v="4770"/>
    <x v="2275"/>
    <s v="N/A"/>
    <x v="0"/>
    <x v="13"/>
    <x v="5280"/>
    <x v="0"/>
    <x v="3"/>
  </r>
  <r>
    <x v="5684"/>
    <x v="160"/>
    <x v="881"/>
    <x v="1"/>
    <x v="1"/>
    <x v="3"/>
    <x v="0"/>
    <x v="4771"/>
    <x v="68"/>
    <s v="N/A"/>
    <x v="1"/>
    <x v="2"/>
    <x v="5281"/>
    <x v="0"/>
    <x v="0"/>
  </r>
  <r>
    <x v="5685"/>
    <x v="113"/>
    <x v="32"/>
    <x v="1"/>
    <x v="7"/>
    <x v="15"/>
    <x v="3"/>
    <x v="4772"/>
    <x v="2747"/>
    <s v="N/A"/>
    <x v="0"/>
    <x v="23"/>
    <x v="5282"/>
    <x v="0"/>
    <x v="0"/>
  </r>
  <r>
    <x v="5686"/>
    <x v="100"/>
    <x v="26"/>
    <x v="0"/>
    <x v="2"/>
    <x v="6"/>
    <x v="1"/>
    <x v="4773"/>
    <x v="1748"/>
    <s v="N/A"/>
    <x v="0"/>
    <x v="13"/>
    <x v="5283"/>
    <x v="0"/>
    <x v="1"/>
  </r>
  <r>
    <x v="5687"/>
    <x v="370"/>
    <x v="10"/>
    <x v="0"/>
    <x v="2"/>
    <x v="6"/>
    <x v="0"/>
    <x v="4774"/>
    <x v="155"/>
    <s v="N/A"/>
    <x v="0"/>
    <x v="0"/>
    <x v="955"/>
    <x v="0"/>
    <x v="2"/>
  </r>
  <r>
    <x v="5688"/>
    <x v="319"/>
    <x v="204"/>
    <x v="1"/>
    <x v="2"/>
    <x v="4"/>
    <x v="0"/>
    <x v="4775"/>
    <x v="2748"/>
    <s v="N/A"/>
    <x v="0"/>
    <x v="0"/>
    <x v="5284"/>
    <x v="0"/>
    <x v="0"/>
  </r>
  <r>
    <x v="5689"/>
    <x v="26"/>
    <x v="31"/>
    <x v="1"/>
    <x v="2"/>
    <x v="4"/>
    <x v="0"/>
    <x v="4776"/>
    <x v="1446"/>
    <s v="N/A"/>
    <x v="2"/>
    <x v="16"/>
    <x v="5285"/>
    <x v="0"/>
    <x v="2"/>
  </r>
  <r>
    <x v="5690"/>
    <x v="50"/>
    <x v="754"/>
    <x v="1"/>
    <x v="2"/>
    <x v="6"/>
    <x v="0"/>
    <x v="4777"/>
    <x v="2465"/>
    <s v="N/A"/>
    <x v="1"/>
    <x v="5"/>
    <x v="5286"/>
    <x v="0"/>
    <x v="2"/>
  </r>
  <r>
    <x v="5691"/>
    <x v="91"/>
    <x v="223"/>
    <x v="0"/>
    <x v="2"/>
    <x v="4"/>
    <x v="0"/>
    <x v="4778"/>
    <x v="2554"/>
    <s v="N/A"/>
    <x v="1"/>
    <x v="5"/>
    <x v="5244"/>
    <x v="0"/>
    <x v="2"/>
  </r>
  <r>
    <x v="5692"/>
    <x v="439"/>
    <x v="140"/>
    <x v="1"/>
    <x v="2"/>
    <x v="6"/>
    <x v="1"/>
    <x v="2005"/>
    <x v="1023"/>
    <s v="N/A"/>
    <x v="4"/>
    <x v="8"/>
    <x v="5287"/>
    <x v="0"/>
    <x v="1"/>
  </r>
  <r>
    <x v="5693"/>
    <x v="25"/>
    <x v="223"/>
    <x v="0"/>
    <x v="2"/>
    <x v="6"/>
    <x v="0"/>
    <x v="4779"/>
    <x v="475"/>
    <s v="N/A"/>
    <x v="3"/>
    <x v="4"/>
    <x v="5288"/>
    <x v="0"/>
    <x v="1"/>
  </r>
  <r>
    <x v="5694"/>
    <x v="57"/>
    <x v="18"/>
    <x v="1"/>
    <x v="2"/>
    <x v="4"/>
    <x v="0"/>
    <x v="4780"/>
    <x v="1434"/>
    <s v="N/A"/>
    <x v="0"/>
    <x v="0"/>
    <x v="5289"/>
    <x v="0"/>
    <x v="2"/>
  </r>
  <r>
    <x v="5695"/>
    <x v="8"/>
    <x v="31"/>
    <x v="1"/>
    <x v="1"/>
    <x v="2"/>
    <x v="0"/>
    <x v="911"/>
    <x v="400"/>
    <s v="N/A"/>
    <x v="1"/>
    <x v="5"/>
    <x v="5290"/>
    <x v="0"/>
    <x v="0"/>
  </r>
  <r>
    <x v="5696"/>
    <x v="27"/>
    <x v="374"/>
    <x v="1"/>
    <x v="2"/>
    <x v="4"/>
    <x v="0"/>
    <x v="4781"/>
    <x v="2249"/>
    <s v="N/A"/>
    <x v="0"/>
    <x v="0"/>
    <x v="5291"/>
    <x v="0"/>
    <x v="3"/>
  </r>
  <r>
    <x v="5697"/>
    <x v="23"/>
    <x v="157"/>
    <x v="1"/>
    <x v="2"/>
    <x v="9"/>
    <x v="0"/>
    <x v="4782"/>
    <x v="332"/>
    <s v="N/A"/>
    <x v="0"/>
    <x v="13"/>
    <x v="5192"/>
    <x v="0"/>
    <x v="2"/>
  </r>
  <r>
    <x v="5698"/>
    <x v="50"/>
    <x v="209"/>
    <x v="1"/>
    <x v="2"/>
    <x v="4"/>
    <x v="1"/>
    <x v="4783"/>
    <x v="2749"/>
    <s v="N/A"/>
    <x v="0"/>
    <x v="0"/>
    <x v="1229"/>
    <x v="0"/>
    <x v="2"/>
  </r>
  <r>
    <x v="5699"/>
    <x v="263"/>
    <x v="37"/>
    <x v="1"/>
    <x v="2"/>
    <x v="6"/>
    <x v="0"/>
    <x v="4784"/>
    <x v="2750"/>
    <s v="N/A"/>
    <x v="4"/>
    <x v="8"/>
    <x v="5292"/>
    <x v="0"/>
    <x v="2"/>
  </r>
  <r>
    <x v="5700"/>
    <x v="100"/>
    <x v="172"/>
    <x v="0"/>
    <x v="2"/>
    <x v="4"/>
    <x v="0"/>
    <x v="4785"/>
    <x v="1103"/>
    <d v="2019-10-21T00:00:00"/>
    <x v="5"/>
    <x v="11"/>
    <x v="5293"/>
    <x v="0"/>
    <x v="0"/>
  </r>
  <r>
    <x v="5701"/>
    <x v="109"/>
    <x v="454"/>
    <x v="0"/>
    <x v="1"/>
    <x v="3"/>
    <x v="0"/>
    <x v="4786"/>
    <x v="1158"/>
    <s v="N/A"/>
    <x v="4"/>
    <x v="8"/>
    <x v="5294"/>
    <x v="0"/>
    <x v="2"/>
  </r>
  <r>
    <x v="5702"/>
    <x v="34"/>
    <x v="155"/>
    <x v="1"/>
    <x v="7"/>
    <x v="20"/>
    <x v="0"/>
    <x v="1715"/>
    <x v="225"/>
    <s v="N/A"/>
    <x v="1"/>
    <x v="5"/>
    <x v="5295"/>
    <x v="0"/>
    <x v="1"/>
  </r>
  <r>
    <x v="5703"/>
    <x v="160"/>
    <x v="62"/>
    <x v="1"/>
    <x v="2"/>
    <x v="6"/>
    <x v="0"/>
    <x v="4787"/>
    <x v="2079"/>
    <s v="N/A"/>
    <x v="3"/>
    <x v="7"/>
    <x v="5296"/>
    <x v="0"/>
    <x v="2"/>
  </r>
  <r>
    <x v="5704"/>
    <x v="55"/>
    <x v="100"/>
    <x v="0"/>
    <x v="2"/>
    <x v="6"/>
    <x v="1"/>
    <x v="1705"/>
    <x v="1957"/>
    <s v="N/A"/>
    <x v="0"/>
    <x v="0"/>
    <x v="472"/>
    <x v="0"/>
    <x v="2"/>
  </r>
  <r>
    <x v="5705"/>
    <x v="92"/>
    <x v="383"/>
    <x v="0"/>
    <x v="2"/>
    <x v="9"/>
    <x v="0"/>
    <x v="4788"/>
    <x v="2742"/>
    <s v="N/A"/>
    <x v="1"/>
    <x v="2"/>
    <x v="5297"/>
    <x v="0"/>
    <x v="2"/>
  </r>
  <r>
    <x v="5706"/>
    <x v="346"/>
    <x v="21"/>
    <x v="0"/>
    <x v="1"/>
    <x v="2"/>
    <x v="0"/>
    <x v="4789"/>
    <x v="369"/>
    <d v="2021-11-22T00:00:00"/>
    <x v="1"/>
    <x v="1"/>
    <x v="5298"/>
    <x v="0"/>
    <x v="2"/>
  </r>
  <r>
    <x v="5707"/>
    <x v="341"/>
    <x v="567"/>
    <x v="1"/>
    <x v="2"/>
    <x v="4"/>
    <x v="0"/>
    <x v="4790"/>
    <x v="2751"/>
    <s v="N/A"/>
    <x v="1"/>
    <x v="1"/>
    <x v="5299"/>
    <x v="0"/>
    <x v="2"/>
  </r>
  <r>
    <x v="5708"/>
    <x v="309"/>
    <x v="161"/>
    <x v="0"/>
    <x v="2"/>
    <x v="9"/>
    <x v="0"/>
    <x v="4791"/>
    <x v="2752"/>
    <s v="N/A"/>
    <x v="1"/>
    <x v="5"/>
    <x v="5300"/>
    <x v="0"/>
    <x v="1"/>
  </r>
  <r>
    <x v="5709"/>
    <x v="133"/>
    <x v="823"/>
    <x v="0"/>
    <x v="2"/>
    <x v="9"/>
    <x v="0"/>
    <x v="4792"/>
    <x v="2104"/>
    <s v="N/A"/>
    <x v="3"/>
    <x v="7"/>
    <x v="5301"/>
    <x v="0"/>
    <x v="2"/>
  </r>
  <r>
    <x v="5710"/>
    <x v="60"/>
    <x v="430"/>
    <x v="1"/>
    <x v="2"/>
    <x v="4"/>
    <x v="0"/>
    <x v="4793"/>
    <x v="718"/>
    <s v="N/A"/>
    <x v="0"/>
    <x v="0"/>
    <x v="5302"/>
    <x v="0"/>
    <x v="2"/>
  </r>
  <r>
    <x v="5711"/>
    <x v="35"/>
    <x v="852"/>
    <x v="1"/>
    <x v="2"/>
    <x v="6"/>
    <x v="0"/>
    <x v="4794"/>
    <x v="2753"/>
    <s v="N/A"/>
    <x v="6"/>
    <x v="21"/>
    <x v="5303"/>
    <x v="0"/>
    <x v="1"/>
  </r>
  <r>
    <x v="5712"/>
    <x v="41"/>
    <x v="917"/>
    <x v="0"/>
    <x v="7"/>
    <x v="20"/>
    <x v="0"/>
    <x v="4795"/>
    <x v="645"/>
    <s v="N/A"/>
    <x v="6"/>
    <x v="19"/>
    <x v="5304"/>
    <x v="0"/>
    <x v="3"/>
  </r>
  <r>
    <x v="5713"/>
    <x v="86"/>
    <x v="236"/>
    <x v="1"/>
    <x v="2"/>
    <x v="6"/>
    <x v="0"/>
    <x v="4796"/>
    <x v="609"/>
    <s v="N/A"/>
    <x v="1"/>
    <x v="5"/>
    <x v="5305"/>
    <x v="0"/>
    <x v="0"/>
  </r>
  <r>
    <x v="5714"/>
    <x v="125"/>
    <x v="31"/>
    <x v="0"/>
    <x v="2"/>
    <x v="9"/>
    <x v="1"/>
    <x v="4797"/>
    <x v="552"/>
    <s v="N/A"/>
    <x v="0"/>
    <x v="10"/>
    <x v="5306"/>
    <x v="0"/>
    <x v="2"/>
  </r>
  <r>
    <x v="5715"/>
    <x v="211"/>
    <x v="53"/>
    <x v="1"/>
    <x v="2"/>
    <x v="4"/>
    <x v="0"/>
    <x v="645"/>
    <x v="2413"/>
    <s v="N/A"/>
    <x v="6"/>
    <x v="21"/>
    <x v="5307"/>
    <x v="0"/>
    <x v="0"/>
  </r>
  <r>
    <x v="5716"/>
    <x v="35"/>
    <x v="515"/>
    <x v="1"/>
    <x v="2"/>
    <x v="9"/>
    <x v="1"/>
    <x v="2535"/>
    <x v="357"/>
    <s v="N/A"/>
    <x v="0"/>
    <x v="10"/>
    <x v="5308"/>
    <x v="0"/>
    <x v="2"/>
  </r>
  <r>
    <x v="5717"/>
    <x v="25"/>
    <x v="460"/>
    <x v="1"/>
    <x v="2"/>
    <x v="9"/>
    <x v="1"/>
    <x v="4798"/>
    <x v="2608"/>
    <s v="N/A"/>
    <x v="0"/>
    <x v="0"/>
    <x v="5309"/>
    <x v="0"/>
    <x v="0"/>
  </r>
  <r>
    <x v="5718"/>
    <x v="75"/>
    <x v="14"/>
    <x v="0"/>
    <x v="2"/>
    <x v="4"/>
    <x v="1"/>
    <x v="4799"/>
    <x v="2633"/>
    <s v="N/A"/>
    <x v="6"/>
    <x v="19"/>
    <x v="5310"/>
    <x v="0"/>
    <x v="1"/>
  </r>
  <r>
    <x v="5719"/>
    <x v="16"/>
    <x v="709"/>
    <x v="0"/>
    <x v="2"/>
    <x v="9"/>
    <x v="1"/>
    <x v="3003"/>
    <x v="255"/>
    <s v="N/A"/>
    <x v="4"/>
    <x v="8"/>
    <x v="5311"/>
    <x v="0"/>
    <x v="0"/>
  </r>
  <r>
    <x v="5720"/>
    <x v="107"/>
    <x v="161"/>
    <x v="1"/>
    <x v="2"/>
    <x v="6"/>
    <x v="0"/>
    <x v="4800"/>
    <x v="2490"/>
    <s v="N/A"/>
    <x v="0"/>
    <x v="10"/>
    <x v="5312"/>
    <x v="0"/>
    <x v="2"/>
  </r>
  <r>
    <x v="5721"/>
    <x v="97"/>
    <x v="335"/>
    <x v="1"/>
    <x v="7"/>
    <x v="15"/>
    <x v="0"/>
    <x v="4801"/>
    <x v="2754"/>
    <s v="N/A"/>
    <x v="3"/>
    <x v="7"/>
    <x v="5313"/>
    <x v="0"/>
    <x v="1"/>
  </r>
  <r>
    <x v="5722"/>
    <x v="53"/>
    <x v="206"/>
    <x v="0"/>
    <x v="6"/>
    <x v="14"/>
    <x v="1"/>
    <x v="107"/>
    <x v="2743"/>
    <s v="N/A"/>
    <x v="1"/>
    <x v="1"/>
    <x v="5314"/>
    <x v="0"/>
    <x v="1"/>
  </r>
  <r>
    <x v="5723"/>
    <x v="342"/>
    <x v="511"/>
    <x v="0"/>
    <x v="2"/>
    <x v="6"/>
    <x v="0"/>
    <x v="4802"/>
    <x v="2192"/>
    <s v="N/A"/>
    <x v="1"/>
    <x v="5"/>
    <x v="3108"/>
    <x v="0"/>
    <x v="2"/>
  </r>
  <r>
    <x v="5724"/>
    <x v="178"/>
    <x v="302"/>
    <x v="1"/>
    <x v="1"/>
    <x v="2"/>
    <x v="0"/>
    <x v="4803"/>
    <x v="1848"/>
    <s v="N/A"/>
    <x v="1"/>
    <x v="5"/>
    <x v="5315"/>
    <x v="0"/>
    <x v="0"/>
  </r>
  <r>
    <x v="5725"/>
    <x v="147"/>
    <x v="616"/>
    <x v="0"/>
    <x v="5"/>
    <x v="8"/>
    <x v="1"/>
    <x v="952"/>
    <x v="2310"/>
    <s v="N/A"/>
    <x v="0"/>
    <x v="0"/>
    <x v="5316"/>
    <x v="0"/>
    <x v="0"/>
  </r>
  <r>
    <x v="5726"/>
    <x v="368"/>
    <x v="62"/>
    <x v="0"/>
    <x v="2"/>
    <x v="6"/>
    <x v="0"/>
    <x v="1443"/>
    <x v="1323"/>
    <s v="N/A"/>
    <x v="1"/>
    <x v="5"/>
    <x v="5317"/>
    <x v="0"/>
    <x v="2"/>
  </r>
  <r>
    <x v="5727"/>
    <x v="32"/>
    <x v="88"/>
    <x v="1"/>
    <x v="7"/>
    <x v="20"/>
    <x v="0"/>
    <x v="4804"/>
    <x v="1590"/>
    <s v="N/A"/>
    <x v="6"/>
    <x v="19"/>
    <x v="5318"/>
    <x v="0"/>
    <x v="0"/>
  </r>
  <r>
    <x v="5728"/>
    <x v="605"/>
    <x v="122"/>
    <x v="1"/>
    <x v="2"/>
    <x v="4"/>
    <x v="3"/>
    <x v="405"/>
    <x v="2154"/>
    <s v="N/A"/>
    <x v="3"/>
    <x v="4"/>
    <x v="5319"/>
    <x v="0"/>
    <x v="3"/>
  </r>
  <r>
    <x v="5729"/>
    <x v="164"/>
    <x v="710"/>
    <x v="1"/>
    <x v="2"/>
    <x v="6"/>
    <x v="0"/>
    <x v="4805"/>
    <x v="2327"/>
    <s v="N/A"/>
    <x v="4"/>
    <x v="6"/>
    <x v="5320"/>
    <x v="0"/>
    <x v="2"/>
  </r>
  <r>
    <x v="5730"/>
    <x v="50"/>
    <x v="587"/>
    <x v="1"/>
    <x v="1"/>
    <x v="3"/>
    <x v="0"/>
    <x v="4806"/>
    <x v="2452"/>
    <s v="N/A"/>
    <x v="4"/>
    <x v="12"/>
    <x v="5321"/>
    <x v="0"/>
    <x v="0"/>
  </r>
  <r>
    <x v="5731"/>
    <x v="206"/>
    <x v="642"/>
    <x v="1"/>
    <x v="2"/>
    <x v="9"/>
    <x v="3"/>
    <x v="4807"/>
    <x v="2755"/>
    <s v="N/A"/>
    <x v="3"/>
    <x v="17"/>
    <x v="5322"/>
    <x v="0"/>
    <x v="2"/>
  </r>
  <r>
    <x v="5732"/>
    <x v="16"/>
    <x v="516"/>
    <x v="1"/>
    <x v="2"/>
    <x v="4"/>
    <x v="0"/>
    <x v="4790"/>
    <x v="2756"/>
    <d v="2018-03-13T00:00:00"/>
    <x v="1"/>
    <x v="2"/>
    <x v="5323"/>
    <x v="0"/>
    <x v="1"/>
  </r>
  <r>
    <x v="5733"/>
    <x v="45"/>
    <x v="14"/>
    <x v="0"/>
    <x v="2"/>
    <x v="6"/>
    <x v="0"/>
    <x v="4808"/>
    <x v="1369"/>
    <s v="N/A"/>
    <x v="3"/>
    <x v="7"/>
    <x v="5324"/>
    <x v="0"/>
    <x v="0"/>
  </r>
  <r>
    <x v="5734"/>
    <x v="299"/>
    <x v="625"/>
    <x v="0"/>
    <x v="5"/>
    <x v="21"/>
    <x v="0"/>
    <x v="4809"/>
    <x v="1512"/>
    <s v="N/A"/>
    <x v="0"/>
    <x v="10"/>
    <x v="5325"/>
    <x v="0"/>
    <x v="3"/>
  </r>
  <r>
    <x v="5735"/>
    <x v="38"/>
    <x v="73"/>
    <x v="1"/>
    <x v="4"/>
    <x v="7"/>
    <x v="0"/>
    <x v="3693"/>
    <x v="1423"/>
    <s v="N/A"/>
    <x v="4"/>
    <x v="6"/>
    <x v="154"/>
    <x v="0"/>
    <x v="0"/>
  </r>
  <r>
    <x v="5736"/>
    <x v="25"/>
    <x v="484"/>
    <x v="0"/>
    <x v="2"/>
    <x v="4"/>
    <x v="0"/>
    <x v="4810"/>
    <x v="398"/>
    <s v="N/A"/>
    <x v="3"/>
    <x v="7"/>
    <x v="1741"/>
    <x v="0"/>
    <x v="2"/>
  </r>
  <r>
    <x v="5737"/>
    <x v="26"/>
    <x v="563"/>
    <x v="1"/>
    <x v="1"/>
    <x v="2"/>
    <x v="0"/>
    <x v="4811"/>
    <x v="2060"/>
    <s v="N/A"/>
    <x v="3"/>
    <x v="7"/>
    <x v="2108"/>
    <x v="0"/>
    <x v="0"/>
  </r>
  <r>
    <x v="5738"/>
    <x v="16"/>
    <x v="563"/>
    <x v="0"/>
    <x v="2"/>
    <x v="4"/>
    <x v="0"/>
    <x v="4812"/>
    <x v="2757"/>
    <s v="N/A"/>
    <x v="2"/>
    <x v="9"/>
    <x v="841"/>
    <x v="0"/>
    <x v="0"/>
  </r>
  <r>
    <x v="5739"/>
    <x v="193"/>
    <x v="524"/>
    <x v="0"/>
    <x v="2"/>
    <x v="9"/>
    <x v="0"/>
    <x v="4813"/>
    <x v="2607"/>
    <s v="N/A"/>
    <x v="4"/>
    <x v="6"/>
    <x v="5326"/>
    <x v="0"/>
    <x v="0"/>
  </r>
  <r>
    <x v="5740"/>
    <x v="69"/>
    <x v="916"/>
    <x v="0"/>
    <x v="2"/>
    <x v="6"/>
    <x v="0"/>
    <x v="4814"/>
    <x v="1260"/>
    <s v="N/A"/>
    <x v="3"/>
    <x v="7"/>
    <x v="4570"/>
    <x v="0"/>
    <x v="2"/>
  </r>
  <r>
    <x v="5741"/>
    <x v="60"/>
    <x v="122"/>
    <x v="1"/>
    <x v="6"/>
    <x v="14"/>
    <x v="0"/>
    <x v="926"/>
    <x v="1725"/>
    <s v="N/A"/>
    <x v="0"/>
    <x v="13"/>
    <x v="2534"/>
    <x v="0"/>
    <x v="1"/>
  </r>
  <r>
    <x v="5742"/>
    <x v="42"/>
    <x v="860"/>
    <x v="0"/>
    <x v="1"/>
    <x v="1"/>
    <x v="0"/>
    <x v="4815"/>
    <x v="2309"/>
    <s v="N/A"/>
    <x v="6"/>
    <x v="15"/>
    <x v="5327"/>
    <x v="0"/>
    <x v="0"/>
  </r>
  <r>
    <x v="5743"/>
    <x v="545"/>
    <x v="10"/>
    <x v="1"/>
    <x v="1"/>
    <x v="1"/>
    <x v="2"/>
    <x v="4816"/>
    <x v="2069"/>
    <d v="2021-02-25T00:00:00"/>
    <x v="1"/>
    <x v="2"/>
    <x v="5328"/>
    <x v="0"/>
    <x v="2"/>
  </r>
  <r>
    <x v="5744"/>
    <x v="55"/>
    <x v="173"/>
    <x v="0"/>
    <x v="2"/>
    <x v="4"/>
    <x v="0"/>
    <x v="4817"/>
    <x v="554"/>
    <d v="2021-01-16T00:00:00"/>
    <x v="4"/>
    <x v="6"/>
    <x v="5329"/>
    <x v="0"/>
    <x v="2"/>
  </r>
  <r>
    <x v="5745"/>
    <x v="66"/>
    <x v="184"/>
    <x v="1"/>
    <x v="2"/>
    <x v="6"/>
    <x v="0"/>
    <x v="4818"/>
    <x v="1165"/>
    <s v="N/A"/>
    <x v="6"/>
    <x v="19"/>
    <x v="5330"/>
    <x v="0"/>
    <x v="0"/>
  </r>
  <r>
    <x v="5746"/>
    <x v="116"/>
    <x v="114"/>
    <x v="0"/>
    <x v="2"/>
    <x v="9"/>
    <x v="0"/>
    <x v="4819"/>
    <x v="1135"/>
    <s v="N/A"/>
    <x v="1"/>
    <x v="5"/>
    <x v="1515"/>
    <x v="0"/>
    <x v="2"/>
  </r>
  <r>
    <x v="5747"/>
    <x v="305"/>
    <x v="449"/>
    <x v="1"/>
    <x v="2"/>
    <x v="9"/>
    <x v="1"/>
    <x v="4820"/>
    <x v="2554"/>
    <s v="N/A"/>
    <x v="0"/>
    <x v="13"/>
    <x v="5331"/>
    <x v="0"/>
    <x v="2"/>
  </r>
  <r>
    <x v="5748"/>
    <x v="70"/>
    <x v="417"/>
    <x v="0"/>
    <x v="2"/>
    <x v="4"/>
    <x v="1"/>
    <x v="4821"/>
    <x v="988"/>
    <s v="N/A"/>
    <x v="6"/>
    <x v="19"/>
    <x v="5332"/>
    <x v="0"/>
    <x v="0"/>
  </r>
  <r>
    <x v="5749"/>
    <x v="558"/>
    <x v="14"/>
    <x v="1"/>
    <x v="2"/>
    <x v="9"/>
    <x v="2"/>
    <x v="4025"/>
    <x v="2083"/>
    <s v="N/A"/>
    <x v="6"/>
    <x v="15"/>
    <x v="5333"/>
    <x v="0"/>
    <x v="0"/>
  </r>
  <r>
    <x v="5750"/>
    <x v="214"/>
    <x v="114"/>
    <x v="1"/>
    <x v="2"/>
    <x v="4"/>
    <x v="0"/>
    <x v="191"/>
    <x v="2251"/>
    <d v="2020-04-21T00:00:00"/>
    <x v="3"/>
    <x v="7"/>
    <x v="5334"/>
    <x v="0"/>
    <x v="0"/>
  </r>
  <r>
    <x v="5751"/>
    <x v="50"/>
    <x v="189"/>
    <x v="0"/>
    <x v="5"/>
    <x v="21"/>
    <x v="0"/>
    <x v="4822"/>
    <x v="117"/>
    <s v="N/A"/>
    <x v="1"/>
    <x v="5"/>
    <x v="5335"/>
    <x v="0"/>
    <x v="2"/>
  </r>
  <r>
    <x v="5752"/>
    <x v="149"/>
    <x v="306"/>
    <x v="0"/>
    <x v="3"/>
    <x v="5"/>
    <x v="0"/>
    <x v="3649"/>
    <x v="2417"/>
    <s v="N/A"/>
    <x v="6"/>
    <x v="19"/>
    <x v="5336"/>
    <x v="0"/>
    <x v="2"/>
  </r>
  <r>
    <x v="5753"/>
    <x v="45"/>
    <x v="532"/>
    <x v="1"/>
    <x v="2"/>
    <x v="6"/>
    <x v="1"/>
    <x v="4823"/>
    <x v="838"/>
    <s v="N/A"/>
    <x v="0"/>
    <x v="0"/>
    <x v="5337"/>
    <x v="0"/>
    <x v="1"/>
  </r>
  <r>
    <x v="5754"/>
    <x v="64"/>
    <x v="26"/>
    <x v="1"/>
    <x v="1"/>
    <x v="1"/>
    <x v="0"/>
    <x v="4824"/>
    <x v="2661"/>
    <s v="N/A"/>
    <x v="3"/>
    <x v="4"/>
    <x v="5338"/>
    <x v="0"/>
    <x v="3"/>
  </r>
  <r>
    <x v="5755"/>
    <x v="177"/>
    <x v="605"/>
    <x v="1"/>
    <x v="4"/>
    <x v="7"/>
    <x v="0"/>
    <x v="117"/>
    <x v="1332"/>
    <d v="2018-06-04T00:00:00"/>
    <x v="6"/>
    <x v="21"/>
    <x v="5322"/>
    <x v="0"/>
    <x v="3"/>
  </r>
  <r>
    <x v="5756"/>
    <x v="284"/>
    <x v="297"/>
    <x v="1"/>
    <x v="2"/>
    <x v="4"/>
    <x v="0"/>
    <x v="2223"/>
    <x v="2758"/>
    <s v="N/A"/>
    <x v="1"/>
    <x v="1"/>
    <x v="5339"/>
    <x v="0"/>
    <x v="2"/>
  </r>
  <r>
    <x v="5757"/>
    <x v="73"/>
    <x v="232"/>
    <x v="0"/>
    <x v="4"/>
    <x v="10"/>
    <x v="0"/>
    <x v="4825"/>
    <x v="1443"/>
    <d v="2021-12-17T00:00:00"/>
    <x v="1"/>
    <x v="1"/>
    <x v="343"/>
    <x v="0"/>
    <x v="2"/>
  </r>
  <r>
    <x v="5758"/>
    <x v="455"/>
    <x v="26"/>
    <x v="1"/>
    <x v="5"/>
    <x v="21"/>
    <x v="0"/>
    <x v="4826"/>
    <x v="958"/>
    <s v="N/A"/>
    <x v="6"/>
    <x v="21"/>
    <x v="5340"/>
    <x v="0"/>
    <x v="2"/>
  </r>
  <r>
    <x v="5759"/>
    <x v="86"/>
    <x v="126"/>
    <x v="1"/>
    <x v="1"/>
    <x v="1"/>
    <x v="1"/>
    <x v="4827"/>
    <x v="213"/>
    <s v="N/A"/>
    <x v="0"/>
    <x v="10"/>
    <x v="5341"/>
    <x v="0"/>
    <x v="3"/>
  </r>
  <r>
    <x v="5760"/>
    <x v="6"/>
    <x v="331"/>
    <x v="0"/>
    <x v="2"/>
    <x v="4"/>
    <x v="0"/>
    <x v="508"/>
    <x v="525"/>
    <s v="N/A"/>
    <x v="4"/>
    <x v="8"/>
    <x v="5342"/>
    <x v="0"/>
    <x v="1"/>
  </r>
  <r>
    <x v="5761"/>
    <x v="53"/>
    <x v="26"/>
    <x v="0"/>
    <x v="3"/>
    <x v="18"/>
    <x v="0"/>
    <x v="4828"/>
    <x v="287"/>
    <d v="2023-07-29T00:00:00"/>
    <x v="4"/>
    <x v="8"/>
    <x v="5343"/>
    <x v="0"/>
    <x v="2"/>
  </r>
  <r>
    <x v="5762"/>
    <x v="382"/>
    <x v="241"/>
    <x v="0"/>
    <x v="2"/>
    <x v="4"/>
    <x v="2"/>
    <x v="4829"/>
    <x v="320"/>
    <s v="N/A"/>
    <x v="0"/>
    <x v="23"/>
    <x v="5344"/>
    <x v="0"/>
    <x v="2"/>
  </r>
  <r>
    <x v="5763"/>
    <x v="606"/>
    <x v="62"/>
    <x v="1"/>
    <x v="1"/>
    <x v="3"/>
    <x v="1"/>
    <x v="4830"/>
    <x v="606"/>
    <s v="N/A"/>
    <x v="0"/>
    <x v="10"/>
    <x v="5345"/>
    <x v="0"/>
    <x v="2"/>
  </r>
  <r>
    <x v="5764"/>
    <x v="236"/>
    <x v="157"/>
    <x v="0"/>
    <x v="5"/>
    <x v="21"/>
    <x v="3"/>
    <x v="4831"/>
    <x v="792"/>
    <s v="N/A"/>
    <x v="2"/>
    <x v="16"/>
    <x v="5346"/>
    <x v="0"/>
    <x v="0"/>
  </r>
  <r>
    <x v="5765"/>
    <x v="193"/>
    <x v="92"/>
    <x v="0"/>
    <x v="1"/>
    <x v="3"/>
    <x v="1"/>
    <x v="4256"/>
    <x v="1691"/>
    <d v="2018-08-21T00:00:00"/>
    <x v="0"/>
    <x v="13"/>
    <x v="5347"/>
    <x v="0"/>
    <x v="1"/>
  </r>
  <r>
    <x v="5766"/>
    <x v="108"/>
    <x v="246"/>
    <x v="1"/>
    <x v="2"/>
    <x v="4"/>
    <x v="0"/>
    <x v="1921"/>
    <x v="1147"/>
    <d v="2018-03-28T00:00:00"/>
    <x v="0"/>
    <x v="10"/>
    <x v="5348"/>
    <x v="0"/>
    <x v="2"/>
  </r>
  <r>
    <x v="5767"/>
    <x v="88"/>
    <x v="197"/>
    <x v="0"/>
    <x v="2"/>
    <x v="4"/>
    <x v="0"/>
    <x v="4832"/>
    <x v="2457"/>
    <s v="N/A"/>
    <x v="1"/>
    <x v="2"/>
    <x v="5349"/>
    <x v="0"/>
    <x v="2"/>
  </r>
  <r>
    <x v="5768"/>
    <x v="0"/>
    <x v="457"/>
    <x v="0"/>
    <x v="2"/>
    <x v="9"/>
    <x v="0"/>
    <x v="4833"/>
    <x v="2064"/>
    <s v="N/A"/>
    <x v="4"/>
    <x v="8"/>
    <x v="512"/>
    <x v="0"/>
    <x v="2"/>
  </r>
  <r>
    <x v="5769"/>
    <x v="86"/>
    <x v="787"/>
    <x v="1"/>
    <x v="2"/>
    <x v="9"/>
    <x v="0"/>
    <x v="3142"/>
    <x v="745"/>
    <s v="N/A"/>
    <x v="0"/>
    <x v="13"/>
    <x v="2913"/>
    <x v="0"/>
    <x v="0"/>
  </r>
  <r>
    <x v="5770"/>
    <x v="488"/>
    <x v="286"/>
    <x v="0"/>
    <x v="2"/>
    <x v="4"/>
    <x v="0"/>
    <x v="4834"/>
    <x v="1950"/>
    <s v="N/A"/>
    <x v="3"/>
    <x v="17"/>
    <x v="5350"/>
    <x v="0"/>
    <x v="2"/>
  </r>
  <r>
    <x v="5771"/>
    <x v="230"/>
    <x v="96"/>
    <x v="1"/>
    <x v="2"/>
    <x v="6"/>
    <x v="0"/>
    <x v="4835"/>
    <x v="1785"/>
    <s v="N/A"/>
    <x v="3"/>
    <x v="17"/>
    <x v="5351"/>
    <x v="0"/>
    <x v="2"/>
  </r>
  <r>
    <x v="5772"/>
    <x v="44"/>
    <x v="317"/>
    <x v="0"/>
    <x v="2"/>
    <x v="6"/>
    <x v="0"/>
    <x v="4836"/>
    <x v="999"/>
    <s v="N/A"/>
    <x v="0"/>
    <x v="10"/>
    <x v="5352"/>
    <x v="0"/>
    <x v="3"/>
  </r>
  <r>
    <x v="5773"/>
    <x v="192"/>
    <x v="17"/>
    <x v="1"/>
    <x v="2"/>
    <x v="6"/>
    <x v="2"/>
    <x v="4837"/>
    <x v="2024"/>
    <s v="N/A"/>
    <x v="1"/>
    <x v="2"/>
    <x v="5353"/>
    <x v="0"/>
    <x v="3"/>
  </r>
  <r>
    <x v="5774"/>
    <x v="258"/>
    <x v="100"/>
    <x v="1"/>
    <x v="2"/>
    <x v="9"/>
    <x v="0"/>
    <x v="4838"/>
    <x v="554"/>
    <s v="N/A"/>
    <x v="1"/>
    <x v="18"/>
    <x v="5354"/>
    <x v="0"/>
    <x v="1"/>
  </r>
  <r>
    <x v="5775"/>
    <x v="328"/>
    <x v="10"/>
    <x v="0"/>
    <x v="2"/>
    <x v="4"/>
    <x v="0"/>
    <x v="2500"/>
    <x v="2759"/>
    <d v="2020-03-23T00:00:00"/>
    <x v="0"/>
    <x v="0"/>
    <x v="5355"/>
    <x v="0"/>
    <x v="2"/>
  </r>
  <r>
    <x v="5776"/>
    <x v="97"/>
    <x v="539"/>
    <x v="0"/>
    <x v="2"/>
    <x v="9"/>
    <x v="1"/>
    <x v="4839"/>
    <x v="1235"/>
    <s v="N/A"/>
    <x v="1"/>
    <x v="1"/>
    <x v="2587"/>
    <x v="0"/>
    <x v="2"/>
  </r>
  <r>
    <x v="5777"/>
    <x v="141"/>
    <x v="191"/>
    <x v="0"/>
    <x v="5"/>
    <x v="8"/>
    <x v="1"/>
    <x v="4840"/>
    <x v="2760"/>
    <s v="N/A"/>
    <x v="1"/>
    <x v="1"/>
    <x v="5356"/>
    <x v="0"/>
    <x v="1"/>
  </r>
  <r>
    <x v="5778"/>
    <x v="173"/>
    <x v="30"/>
    <x v="0"/>
    <x v="2"/>
    <x v="4"/>
    <x v="0"/>
    <x v="4841"/>
    <x v="1428"/>
    <s v="N/A"/>
    <x v="1"/>
    <x v="5"/>
    <x v="5357"/>
    <x v="0"/>
    <x v="2"/>
  </r>
  <r>
    <x v="5779"/>
    <x v="225"/>
    <x v="319"/>
    <x v="0"/>
    <x v="6"/>
    <x v="19"/>
    <x v="1"/>
    <x v="4842"/>
    <x v="1703"/>
    <d v="2023-10-18T00:00:00"/>
    <x v="0"/>
    <x v="10"/>
    <x v="5358"/>
    <x v="0"/>
    <x v="1"/>
  </r>
  <r>
    <x v="5780"/>
    <x v="549"/>
    <x v="546"/>
    <x v="1"/>
    <x v="2"/>
    <x v="4"/>
    <x v="0"/>
    <x v="4843"/>
    <x v="1190"/>
    <s v="N/A"/>
    <x v="0"/>
    <x v="13"/>
    <x v="5359"/>
    <x v="0"/>
    <x v="1"/>
  </r>
  <r>
    <x v="5781"/>
    <x v="227"/>
    <x v="109"/>
    <x v="1"/>
    <x v="2"/>
    <x v="9"/>
    <x v="0"/>
    <x v="4431"/>
    <x v="1326"/>
    <s v="N/A"/>
    <x v="1"/>
    <x v="1"/>
    <x v="5360"/>
    <x v="0"/>
    <x v="3"/>
  </r>
  <r>
    <x v="5782"/>
    <x v="33"/>
    <x v="19"/>
    <x v="1"/>
    <x v="2"/>
    <x v="9"/>
    <x v="1"/>
    <x v="1247"/>
    <x v="1137"/>
    <s v="N/A"/>
    <x v="1"/>
    <x v="1"/>
    <x v="5361"/>
    <x v="0"/>
    <x v="0"/>
  </r>
  <r>
    <x v="5783"/>
    <x v="342"/>
    <x v="694"/>
    <x v="0"/>
    <x v="2"/>
    <x v="4"/>
    <x v="3"/>
    <x v="4844"/>
    <x v="2761"/>
    <s v="N/A"/>
    <x v="3"/>
    <x v="4"/>
    <x v="5362"/>
    <x v="0"/>
    <x v="3"/>
  </r>
  <r>
    <x v="5784"/>
    <x v="87"/>
    <x v="794"/>
    <x v="0"/>
    <x v="2"/>
    <x v="9"/>
    <x v="1"/>
    <x v="4845"/>
    <x v="1419"/>
    <s v="N/A"/>
    <x v="1"/>
    <x v="1"/>
    <x v="5363"/>
    <x v="0"/>
    <x v="0"/>
  </r>
  <r>
    <x v="5785"/>
    <x v="2"/>
    <x v="397"/>
    <x v="0"/>
    <x v="1"/>
    <x v="2"/>
    <x v="2"/>
    <x v="4846"/>
    <x v="856"/>
    <s v="N/A"/>
    <x v="2"/>
    <x v="24"/>
    <x v="5364"/>
    <x v="0"/>
    <x v="2"/>
  </r>
  <r>
    <x v="5786"/>
    <x v="537"/>
    <x v="196"/>
    <x v="0"/>
    <x v="2"/>
    <x v="4"/>
    <x v="1"/>
    <x v="4847"/>
    <x v="1519"/>
    <d v="2020-06-18T00:00:00"/>
    <x v="5"/>
    <x v="11"/>
    <x v="2738"/>
    <x v="0"/>
    <x v="1"/>
  </r>
  <r>
    <x v="5787"/>
    <x v="67"/>
    <x v="98"/>
    <x v="0"/>
    <x v="2"/>
    <x v="4"/>
    <x v="0"/>
    <x v="4848"/>
    <x v="1954"/>
    <s v="N/A"/>
    <x v="1"/>
    <x v="5"/>
    <x v="1641"/>
    <x v="0"/>
    <x v="2"/>
  </r>
  <r>
    <x v="5788"/>
    <x v="58"/>
    <x v="759"/>
    <x v="1"/>
    <x v="2"/>
    <x v="6"/>
    <x v="0"/>
    <x v="4849"/>
    <x v="1727"/>
    <s v="N/A"/>
    <x v="0"/>
    <x v="13"/>
    <x v="5365"/>
    <x v="0"/>
    <x v="0"/>
  </r>
  <r>
    <x v="5789"/>
    <x v="449"/>
    <x v="178"/>
    <x v="1"/>
    <x v="2"/>
    <x v="9"/>
    <x v="1"/>
    <x v="4850"/>
    <x v="2619"/>
    <s v="N/A"/>
    <x v="4"/>
    <x v="8"/>
    <x v="5366"/>
    <x v="0"/>
    <x v="2"/>
  </r>
  <r>
    <x v="5790"/>
    <x v="147"/>
    <x v="934"/>
    <x v="0"/>
    <x v="7"/>
    <x v="20"/>
    <x v="0"/>
    <x v="3725"/>
    <x v="1204"/>
    <s v="N/A"/>
    <x v="1"/>
    <x v="5"/>
    <x v="5367"/>
    <x v="0"/>
    <x v="2"/>
  </r>
  <r>
    <x v="5791"/>
    <x v="26"/>
    <x v="400"/>
    <x v="0"/>
    <x v="2"/>
    <x v="6"/>
    <x v="2"/>
    <x v="4851"/>
    <x v="1733"/>
    <s v="N/A"/>
    <x v="2"/>
    <x v="16"/>
    <x v="5368"/>
    <x v="0"/>
    <x v="0"/>
  </r>
  <r>
    <x v="5792"/>
    <x v="3"/>
    <x v="102"/>
    <x v="1"/>
    <x v="2"/>
    <x v="9"/>
    <x v="2"/>
    <x v="4852"/>
    <x v="1347"/>
    <s v="N/A"/>
    <x v="3"/>
    <x v="4"/>
    <x v="5369"/>
    <x v="0"/>
    <x v="0"/>
  </r>
  <r>
    <x v="5793"/>
    <x v="50"/>
    <x v="328"/>
    <x v="0"/>
    <x v="2"/>
    <x v="4"/>
    <x v="1"/>
    <x v="4853"/>
    <x v="2762"/>
    <s v="N/A"/>
    <x v="0"/>
    <x v="10"/>
    <x v="5370"/>
    <x v="0"/>
    <x v="0"/>
  </r>
  <r>
    <x v="5794"/>
    <x v="117"/>
    <x v="417"/>
    <x v="1"/>
    <x v="4"/>
    <x v="7"/>
    <x v="0"/>
    <x v="282"/>
    <x v="773"/>
    <s v="N/A"/>
    <x v="0"/>
    <x v="0"/>
    <x v="5371"/>
    <x v="0"/>
    <x v="2"/>
  </r>
  <r>
    <x v="5795"/>
    <x v="74"/>
    <x v="252"/>
    <x v="0"/>
    <x v="2"/>
    <x v="9"/>
    <x v="0"/>
    <x v="4854"/>
    <x v="2646"/>
    <s v="N/A"/>
    <x v="3"/>
    <x v="4"/>
    <x v="5372"/>
    <x v="0"/>
    <x v="2"/>
  </r>
  <r>
    <x v="5796"/>
    <x v="233"/>
    <x v="600"/>
    <x v="1"/>
    <x v="2"/>
    <x v="4"/>
    <x v="2"/>
    <x v="4855"/>
    <x v="2763"/>
    <d v="2024-07-21T00:00:00"/>
    <x v="6"/>
    <x v="21"/>
    <x v="5373"/>
    <x v="0"/>
    <x v="2"/>
  </r>
  <r>
    <x v="5797"/>
    <x v="222"/>
    <x v="883"/>
    <x v="1"/>
    <x v="2"/>
    <x v="4"/>
    <x v="0"/>
    <x v="4856"/>
    <x v="2088"/>
    <s v="N/A"/>
    <x v="3"/>
    <x v="7"/>
    <x v="5374"/>
    <x v="0"/>
    <x v="0"/>
  </r>
  <r>
    <x v="5798"/>
    <x v="150"/>
    <x v="627"/>
    <x v="1"/>
    <x v="7"/>
    <x v="20"/>
    <x v="0"/>
    <x v="2572"/>
    <x v="2764"/>
    <s v="N/A"/>
    <x v="0"/>
    <x v="10"/>
    <x v="5375"/>
    <x v="0"/>
    <x v="2"/>
  </r>
  <r>
    <x v="5799"/>
    <x v="118"/>
    <x v="17"/>
    <x v="1"/>
    <x v="2"/>
    <x v="6"/>
    <x v="0"/>
    <x v="4857"/>
    <x v="180"/>
    <s v="N/A"/>
    <x v="3"/>
    <x v="4"/>
    <x v="5376"/>
    <x v="0"/>
    <x v="2"/>
  </r>
  <r>
    <x v="5800"/>
    <x v="233"/>
    <x v="76"/>
    <x v="0"/>
    <x v="2"/>
    <x v="4"/>
    <x v="0"/>
    <x v="4858"/>
    <x v="1736"/>
    <s v="N/A"/>
    <x v="0"/>
    <x v="10"/>
    <x v="5377"/>
    <x v="0"/>
    <x v="0"/>
  </r>
  <r>
    <x v="5801"/>
    <x v="551"/>
    <x v="286"/>
    <x v="1"/>
    <x v="2"/>
    <x v="4"/>
    <x v="2"/>
    <x v="4859"/>
    <x v="828"/>
    <s v="N/A"/>
    <x v="1"/>
    <x v="2"/>
    <x v="5378"/>
    <x v="0"/>
    <x v="3"/>
  </r>
  <r>
    <x v="5802"/>
    <x v="103"/>
    <x v="374"/>
    <x v="0"/>
    <x v="2"/>
    <x v="6"/>
    <x v="1"/>
    <x v="4860"/>
    <x v="683"/>
    <s v="N/A"/>
    <x v="1"/>
    <x v="1"/>
    <x v="5379"/>
    <x v="0"/>
    <x v="2"/>
  </r>
  <r>
    <x v="5803"/>
    <x v="179"/>
    <x v="84"/>
    <x v="1"/>
    <x v="1"/>
    <x v="2"/>
    <x v="0"/>
    <x v="4861"/>
    <x v="153"/>
    <s v="N/A"/>
    <x v="3"/>
    <x v="7"/>
    <x v="5380"/>
    <x v="0"/>
    <x v="0"/>
  </r>
  <r>
    <x v="5804"/>
    <x v="117"/>
    <x v="277"/>
    <x v="1"/>
    <x v="2"/>
    <x v="4"/>
    <x v="0"/>
    <x v="4862"/>
    <x v="1593"/>
    <s v="N/A"/>
    <x v="6"/>
    <x v="15"/>
    <x v="5381"/>
    <x v="0"/>
    <x v="1"/>
  </r>
  <r>
    <x v="5805"/>
    <x v="50"/>
    <x v="608"/>
    <x v="1"/>
    <x v="2"/>
    <x v="4"/>
    <x v="0"/>
    <x v="3898"/>
    <x v="2461"/>
    <s v="N/A"/>
    <x v="4"/>
    <x v="6"/>
    <x v="5382"/>
    <x v="0"/>
    <x v="3"/>
  </r>
  <r>
    <x v="5806"/>
    <x v="462"/>
    <x v="232"/>
    <x v="0"/>
    <x v="2"/>
    <x v="9"/>
    <x v="2"/>
    <x v="4863"/>
    <x v="2546"/>
    <s v="N/A"/>
    <x v="3"/>
    <x v="4"/>
    <x v="5383"/>
    <x v="0"/>
    <x v="3"/>
  </r>
  <r>
    <x v="5807"/>
    <x v="42"/>
    <x v="23"/>
    <x v="0"/>
    <x v="2"/>
    <x v="4"/>
    <x v="2"/>
    <x v="157"/>
    <x v="458"/>
    <s v="N/A"/>
    <x v="0"/>
    <x v="23"/>
    <x v="5384"/>
    <x v="0"/>
    <x v="2"/>
  </r>
  <r>
    <x v="5808"/>
    <x v="293"/>
    <x v="196"/>
    <x v="0"/>
    <x v="1"/>
    <x v="1"/>
    <x v="1"/>
    <x v="4864"/>
    <x v="1752"/>
    <s v="N/A"/>
    <x v="5"/>
    <x v="11"/>
    <x v="5385"/>
    <x v="0"/>
    <x v="1"/>
  </r>
  <r>
    <x v="5809"/>
    <x v="46"/>
    <x v="483"/>
    <x v="1"/>
    <x v="2"/>
    <x v="6"/>
    <x v="0"/>
    <x v="4865"/>
    <x v="1113"/>
    <s v="N/A"/>
    <x v="1"/>
    <x v="1"/>
    <x v="5386"/>
    <x v="0"/>
    <x v="1"/>
  </r>
  <r>
    <x v="5810"/>
    <x v="5"/>
    <x v="325"/>
    <x v="0"/>
    <x v="2"/>
    <x v="6"/>
    <x v="0"/>
    <x v="4866"/>
    <x v="1338"/>
    <s v="N/A"/>
    <x v="3"/>
    <x v="7"/>
    <x v="5387"/>
    <x v="0"/>
    <x v="3"/>
  </r>
  <r>
    <x v="5811"/>
    <x v="52"/>
    <x v="477"/>
    <x v="0"/>
    <x v="2"/>
    <x v="6"/>
    <x v="0"/>
    <x v="3018"/>
    <x v="1201"/>
    <s v="N/A"/>
    <x v="4"/>
    <x v="22"/>
    <x v="5388"/>
    <x v="0"/>
    <x v="1"/>
  </r>
  <r>
    <x v="5812"/>
    <x v="55"/>
    <x v="269"/>
    <x v="1"/>
    <x v="3"/>
    <x v="5"/>
    <x v="1"/>
    <x v="4867"/>
    <x v="1599"/>
    <s v="N/A"/>
    <x v="0"/>
    <x v="10"/>
    <x v="5389"/>
    <x v="0"/>
    <x v="2"/>
  </r>
  <r>
    <x v="5813"/>
    <x v="32"/>
    <x v="431"/>
    <x v="1"/>
    <x v="1"/>
    <x v="3"/>
    <x v="2"/>
    <x v="4868"/>
    <x v="404"/>
    <s v="N/A"/>
    <x v="1"/>
    <x v="2"/>
    <x v="5390"/>
    <x v="0"/>
    <x v="3"/>
  </r>
  <r>
    <x v="5814"/>
    <x v="554"/>
    <x v="95"/>
    <x v="0"/>
    <x v="2"/>
    <x v="4"/>
    <x v="0"/>
    <x v="2652"/>
    <x v="1278"/>
    <s v="N/A"/>
    <x v="1"/>
    <x v="5"/>
    <x v="5391"/>
    <x v="0"/>
    <x v="0"/>
  </r>
  <r>
    <x v="5815"/>
    <x v="468"/>
    <x v="157"/>
    <x v="0"/>
    <x v="2"/>
    <x v="4"/>
    <x v="2"/>
    <x v="1788"/>
    <x v="115"/>
    <s v="N/A"/>
    <x v="6"/>
    <x v="21"/>
    <x v="5392"/>
    <x v="0"/>
    <x v="2"/>
  </r>
  <r>
    <x v="5816"/>
    <x v="152"/>
    <x v="718"/>
    <x v="1"/>
    <x v="2"/>
    <x v="4"/>
    <x v="0"/>
    <x v="2780"/>
    <x v="2564"/>
    <s v="N/A"/>
    <x v="0"/>
    <x v="13"/>
    <x v="5393"/>
    <x v="0"/>
    <x v="2"/>
  </r>
  <r>
    <x v="5817"/>
    <x v="168"/>
    <x v="10"/>
    <x v="0"/>
    <x v="2"/>
    <x v="4"/>
    <x v="2"/>
    <x v="3103"/>
    <x v="2765"/>
    <s v="N/A"/>
    <x v="1"/>
    <x v="2"/>
    <x v="5394"/>
    <x v="0"/>
    <x v="3"/>
  </r>
  <r>
    <x v="5818"/>
    <x v="592"/>
    <x v="751"/>
    <x v="1"/>
    <x v="2"/>
    <x v="4"/>
    <x v="0"/>
    <x v="950"/>
    <x v="1708"/>
    <s v="N/A"/>
    <x v="0"/>
    <x v="13"/>
    <x v="5395"/>
    <x v="0"/>
    <x v="3"/>
  </r>
  <r>
    <x v="5819"/>
    <x v="112"/>
    <x v="76"/>
    <x v="1"/>
    <x v="5"/>
    <x v="21"/>
    <x v="1"/>
    <x v="4869"/>
    <x v="564"/>
    <s v="N/A"/>
    <x v="1"/>
    <x v="1"/>
    <x v="5396"/>
    <x v="0"/>
    <x v="0"/>
  </r>
  <r>
    <x v="5820"/>
    <x v="73"/>
    <x v="173"/>
    <x v="1"/>
    <x v="2"/>
    <x v="4"/>
    <x v="1"/>
    <x v="3954"/>
    <x v="2232"/>
    <s v="N/A"/>
    <x v="0"/>
    <x v="0"/>
    <x v="5397"/>
    <x v="0"/>
    <x v="1"/>
  </r>
  <r>
    <x v="5821"/>
    <x v="97"/>
    <x v="31"/>
    <x v="0"/>
    <x v="2"/>
    <x v="9"/>
    <x v="0"/>
    <x v="4870"/>
    <x v="1331"/>
    <s v="N/A"/>
    <x v="4"/>
    <x v="8"/>
    <x v="5398"/>
    <x v="0"/>
    <x v="3"/>
  </r>
  <r>
    <x v="5822"/>
    <x v="138"/>
    <x v="935"/>
    <x v="1"/>
    <x v="3"/>
    <x v="5"/>
    <x v="1"/>
    <x v="4871"/>
    <x v="2333"/>
    <d v="2024-11-27T00:00:00"/>
    <x v="0"/>
    <x v="13"/>
    <x v="1359"/>
    <x v="0"/>
    <x v="3"/>
  </r>
  <r>
    <x v="5823"/>
    <x v="326"/>
    <x v="404"/>
    <x v="1"/>
    <x v="2"/>
    <x v="9"/>
    <x v="0"/>
    <x v="4872"/>
    <x v="1210"/>
    <s v="N/A"/>
    <x v="1"/>
    <x v="5"/>
    <x v="5399"/>
    <x v="0"/>
    <x v="2"/>
  </r>
  <r>
    <x v="5824"/>
    <x v="57"/>
    <x v="73"/>
    <x v="0"/>
    <x v="1"/>
    <x v="3"/>
    <x v="0"/>
    <x v="4873"/>
    <x v="886"/>
    <s v="N/A"/>
    <x v="1"/>
    <x v="5"/>
    <x v="5400"/>
    <x v="0"/>
    <x v="0"/>
  </r>
  <r>
    <x v="5825"/>
    <x v="607"/>
    <x v="135"/>
    <x v="1"/>
    <x v="2"/>
    <x v="4"/>
    <x v="0"/>
    <x v="4874"/>
    <x v="564"/>
    <s v="N/A"/>
    <x v="1"/>
    <x v="5"/>
    <x v="5401"/>
    <x v="0"/>
    <x v="2"/>
  </r>
  <r>
    <x v="5826"/>
    <x v="300"/>
    <x v="57"/>
    <x v="0"/>
    <x v="2"/>
    <x v="9"/>
    <x v="0"/>
    <x v="1388"/>
    <x v="1454"/>
    <s v="N/A"/>
    <x v="3"/>
    <x v="7"/>
    <x v="5402"/>
    <x v="0"/>
    <x v="2"/>
  </r>
  <r>
    <x v="5827"/>
    <x v="168"/>
    <x v="204"/>
    <x v="1"/>
    <x v="2"/>
    <x v="9"/>
    <x v="0"/>
    <x v="2397"/>
    <x v="2056"/>
    <s v="N/A"/>
    <x v="6"/>
    <x v="19"/>
    <x v="5403"/>
    <x v="0"/>
    <x v="2"/>
  </r>
  <r>
    <x v="5828"/>
    <x v="174"/>
    <x v="630"/>
    <x v="1"/>
    <x v="2"/>
    <x v="9"/>
    <x v="0"/>
    <x v="4875"/>
    <x v="2766"/>
    <s v="N/A"/>
    <x v="1"/>
    <x v="5"/>
    <x v="3102"/>
    <x v="0"/>
    <x v="0"/>
  </r>
  <r>
    <x v="5829"/>
    <x v="96"/>
    <x v="472"/>
    <x v="0"/>
    <x v="2"/>
    <x v="9"/>
    <x v="0"/>
    <x v="4876"/>
    <x v="2767"/>
    <s v="N/A"/>
    <x v="1"/>
    <x v="5"/>
    <x v="5404"/>
    <x v="0"/>
    <x v="2"/>
  </r>
  <r>
    <x v="5830"/>
    <x v="72"/>
    <x v="529"/>
    <x v="1"/>
    <x v="2"/>
    <x v="6"/>
    <x v="0"/>
    <x v="4877"/>
    <x v="2356"/>
    <s v="N/A"/>
    <x v="3"/>
    <x v="17"/>
    <x v="2191"/>
    <x v="0"/>
    <x v="2"/>
  </r>
  <r>
    <x v="5831"/>
    <x v="332"/>
    <x v="154"/>
    <x v="1"/>
    <x v="5"/>
    <x v="8"/>
    <x v="1"/>
    <x v="4878"/>
    <x v="2548"/>
    <s v="N/A"/>
    <x v="1"/>
    <x v="1"/>
    <x v="3940"/>
    <x v="0"/>
    <x v="2"/>
  </r>
  <r>
    <x v="5832"/>
    <x v="231"/>
    <x v="240"/>
    <x v="0"/>
    <x v="2"/>
    <x v="6"/>
    <x v="0"/>
    <x v="4879"/>
    <x v="1195"/>
    <s v="N/A"/>
    <x v="1"/>
    <x v="1"/>
    <x v="5405"/>
    <x v="0"/>
    <x v="2"/>
  </r>
  <r>
    <x v="5833"/>
    <x v="233"/>
    <x v="76"/>
    <x v="1"/>
    <x v="1"/>
    <x v="3"/>
    <x v="0"/>
    <x v="4880"/>
    <x v="1221"/>
    <s v="N/A"/>
    <x v="0"/>
    <x v="10"/>
    <x v="4177"/>
    <x v="0"/>
    <x v="0"/>
  </r>
  <r>
    <x v="5834"/>
    <x v="59"/>
    <x v="542"/>
    <x v="0"/>
    <x v="2"/>
    <x v="4"/>
    <x v="0"/>
    <x v="4881"/>
    <x v="1525"/>
    <s v="N/A"/>
    <x v="6"/>
    <x v="21"/>
    <x v="5406"/>
    <x v="0"/>
    <x v="2"/>
  </r>
  <r>
    <x v="5835"/>
    <x v="254"/>
    <x v="765"/>
    <x v="1"/>
    <x v="1"/>
    <x v="1"/>
    <x v="1"/>
    <x v="4882"/>
    <x v="2411"/>
    <s v="N/A"/>
    <x v="1"/>
    <x v="1"/>
    <x v="5407"/>
    <x v="0"/>
    <x v="2"/>
  </r>
  <r>
    <x v="5836"/>
    <x v="370"/>
    <x v="520"/>
    <x v="1"/>
    <x v="2"/>
    <x v="4"/>
    <x v="2"/>
    <x v="4883"/>
    <x v="412"/>
    <s v="N/A"/>
    <x v="1"/>
    <x v="2"/>
    <x v="5408"/>
    <x v="0"/>
    <x v="3"/>
  </r>
  <r>
    <x v="5837"/>
    <x v="272"/>
    <x v="375"/>
    <x v="1"/>
    <x v="2"/>
    <x v="4"/>
    <x v="2"/>
    <x v="4884"/>
    <x v="1195"/>
    <s v="N/A"/>
    <x v="1"/>
    <x v="18"/>
    <x v="5409"/>
    <x v="0"/>
    <x v="3"/>
  </r>
  <r>
    <x v="5838"/>
    <x v="48"/>
    <x v="36"/>
    <x v="0"/>
    <x v="2"/>
    <x v="6"/>
    <x v="0"/>
    <x v="4885"/>
    <x v="1018"/>
    <s v="N/A"/>
    <x v="1"/>
    <x v="5"/>
    <x v="5410"/>
    <x v="0"/>
    <x v="0"/>
  </r>
  <r>
    <x v="5839"/>
    <x v="572"/>
    <x v="230"/>
    <x v="0"/>
    <x v="2"/>
    <x v="4"/>
    <x v="3"/>
    <x v="3185"/>
    <x v="1250"/>
    <s v="N/A"/>
    <x v="3"/>
    <x v="4"/>
    <x v="5411"/>
    <x v="0"/>
    <x v="0"/>
  </r>
  <r>
    <x v="5840"/>
    <x v="57"/>
    <x v="301"/>
    <x v="1"/>
    <x v="3"/>
    <x v="22"/>
    <x v="1"/>
    <x v="4886"/>
    <x v="1175"/>
    <s v="N/A"/>
    <x v="0"/>
    <x v="13"/>
    <x v="2573"/>
    <x v="0"/>
    <x v="2"/>
  </r>
  <r>
    <x v="5841"/>
    <x v="110"/>
    <x v="454"/>
    <x v="1"/>
    <x v="2"/>
    <x v="4"/>
    <x v="0"/>
    <x v="4887"/>
    <x v="2768"/>
    <s v="N/A"/>
    <x v="3"/>
    <x v="7"/>
    <x v="5412"/>
    <x v="0"/>
    <x v="0"/>
  </r>
  <r>
    <x v="5842"/>
    <x v="300"/>
    <x v="202"/>
    <x v="0"/>
    <x v="2"/>
    <x v="4"/>
    <x v="0"/>
    <x v="4888"/>
    <x v="690"/>
    <s v="N/A"/>
    <x v="1"/>
    <x v="1"/>
    <x v="2733"/>
    <x v="0"/>
    <x v="0"/>
  </r>
  <r>
    <x v="5843"/>
    <x v="57"/>
    <x v="137"/>
    <x v="0"/>
    <x v="2"/>
    <x v="4"/>
    <x v="0"/>
    <x v="4889"/>
    <x v="1300"/>
    <s v="N/A"/>
    <x v="2"/>
    <x v="3"/>
    <x v="5129"/>
    <x v="0"/>
    <x v="0"/>
  </r>
  <r>
    <x v="5844"/>
    <x v="342"/>
    <x v="401"/>
    <x v="0"/>
    <x v="1"/>
    <x v="1"/>
    <x v="1"/>
    <x v="174"/>
    <x v="2769"/>
    <s v="N/A"/>
    <x v="4"/>
    <x v="12"/>
    <x v="5413"/>
    <x v="0"/>
    <x v="3"/>
  </r>
  <r>
    <x v="5845"/>
    <x v="50"/>
    <x v="606"/>
    <x v="0"/>
    <x v="2"/>
    <x v="9"/>
    <x v="0"/>
    <x v="1735"/>
    <x v="2770"/>
    <s v="N/A"/>
    <x v="3"/>
    <x v="4"/>
    <x v="5414"/>
    <x v="0"/>
    <x v="3"/>
  </r>
  <r>
    <x v="5846"/>
    <x v="62"/>
    <x v="585"/>
    <x v="1"/>
    <x v="2"/>
    <x v="9"/>
    <x v="0"/>
    <x v="4890"/>
    <x v="2771"/>
    <s v="N/A"/>
    <x v="3"/>
    <x v="7"/>
    <x v="5415"/>
    <x v="0"/>
    <x v="2"/>
  </r>
  <r>
    <x v="5847"/>
    <x v="242"/>
    <x v="63"/>
    <x v="0"/>
    <x v="2"/>
    <x v="9"/>
    <x v="0"/>
    <x v="2694"/>
    <x v="2772"/>
    <s v="N/A"/>
    <x v="4"/>
    <x v="8"/>
    <x v="1795"/>
    <x v="0"/>
    <x v="3"/>
  </r>
  <r>
    <x v="5848"/>
    <x v="160"/>
    <x v="755"/>
    <x v="0"/>
    <x v="2"/>
    <x v="9"/>
    <x v="1"/>
    <x v="3343"/>
    <x v="1422"/>
    <s v="N/A"/>
    <x v="1"/>
    <x v="1"/>
    <x v="5416"/>
    <x v="0"/>
    <x v="1"/>
  </r>
  <r>
    <x v="5849"/>
    <x v="27"/>
    <x v="17"/>
    <x v="0"/>
    <x v="2"/>
    <x v="4"/>
    <x v="0"/>
    <x v="4891"/>
    <x v="1699"/>
    <s v="N/A"/>
    <x v="0"/>
    <x v="13"/>
    <x v="5417"/>
    <x v="0"/>
    <x v="0"/>
  </r>
  <r>
    <x v="5850"/>
    <x v="44"/>
    <x v="329"/>
    <x v="0"/>
    <x v="2"/>
    <x v="4"/>
    <x v="1"/>
    <x v="2029"/>
    <x v="738"/>
    <s v="N/A"/>
    <x v="1"/>
    <x v="1"/>
    <x v="5418"/>
    <x v="0"/>
    <x v="0"/>
  </r>
  <r>
    <x v="5851"/>
    <x v="57"/>
    <x v="520"/>
    <x v="1"/>
    <x v="2"/>
    <x v="9"/>
    <x v="0"/>
    <x v="1274"/>
    <x v="678"/>
    <s v="N/A"/>
    <x v="0"/>
    <x v="13"/>
    <x v="5419"/>
    <x v="0"/>
    <x v="0"/>
  </r>
  <r>
    <x v="5852"/>
    <x v="94"/>
    <x v="232"/>
    <x v="0"/>
    <x v="2"/>
    <x v="4"/>
    <x v="0"/>
    <x v="1121"/>
    <x v="2438"/>
    <s v="N/A"/>
    <x v="2"/>
    <x v="3"/>
    <x v="5420"/>
    <x v="0"/>
    <x v="2"/>
  </r>
  <r>
    <x v="5853"/>
    <x v="117"/>
    <x v="552"/>
    <x v="1"/>
    <x v="3"/>
    <x v="18"/>
    <x v="3"/>
    <x v="2528"/>
    <x v="931"/>
    <d v="2023-05-04T00:00:00"/>
    <x v="3"/>
    <x v="4"/>
    <x v="5421"/>
    <x v="0"/>
    <x v="3"/>
  </r>
  <r>
    <x v="5854"/>
    <x v="608"/>
    <x v="726"/>
    <x v="0"/>
    <x v="1"/>
    <x v="1"/>
    <x v="0"/>
    <x v="4892"/>
    <x v="1491"/>
    <s v="N/A"/>
    <x v="4"/>
    <x v="8"/>
    <x v="5422"/>
    <x v="0"/>
    <x v="0"/>
  </r>
  <r>
    <x v="5855"/>
    <x v="398"/>
    <x v="28"/>
    <x v="1"/>
    <x v="2"/>
    <x v="4"/>
    <x v="1"/>
    <x v="3159"/>
    <x v="351"/>
    <s v="N/A"/>
    <x v="0"/>
    <x v="10"/>
    <x v="4726"/>
    <x v="0"/>
    <x v="1"/>
  </r>
  <r>
    <x v="5856"/>
    <x v="304"/>
    <x v="903"/>
    <x v="0"/>
    <x v="1"/>
    <x v="3"/>
    <x v="0"/>
    <x v="1084"/>
    <x v="1702"/>
    <s v="N/A"/>
    <x v="6"/>
    <x v="15"/>
    <x v="5423"/>
    <x v="0"/>
    <x v="2"/>
  </r>
  <r>
    <x v="5857"/>
    <x v="562"/>
    <x v="55"/>
    <x v="1"/>
    <x v="2"/>
    <x v="9"/>
    <x v="3"/>
    <x v="4893"/>
    <x v="2191"/>
    <s v="N/A"/>
    <x v="3"/>
    <x v="4"/>
    <x v="5424"/>
    <x v="0"/>
    <x v="3"/>
  </r>
  <r>
    <x v="5858"/>
    <x v="60"/>
    <x v="896"/>
    <x v="1"/>
    <x v="5"/>
    <x v="13"/>
    <x v="3"/>
    <x v="4894"/>
    <x v="2227"/>
    <s v="N/A"/>
    <x v="3"/>
    <x v="4"/>
    <x v="5425"/>
    <x v="0"/>
    <x v="3"/>
  </r>
  <r>
    <x v="5859"/>
    <x v="98"/>
    <x v="432"/>
    <x v="0"/>
    <x v="2"/>
    <x v="9"/>
    <x v="1"/>
    <x v="4895"/>
    <x v="171"/>
    <s v="N/A"/>
    <x v="0"/>
    <x v="10"/>
    <x v="5426"/>
    <x v="0"/>
    <x v="0"/>
  </r>
  <r>
    <x v="5860"/>
    <x v="150"/>
    <x v="11"/>
    <x v="1"/>
    <x v="6"/>
    <x v="11"/>
    <x v="1"/>
    <x v="4896"/>
    <x v="2773"/>
    <s v="N/A"/>
    <x v="4"/>
    <x v="8"/>
    <x v="5427"/>
    <x v="0"/>
    <x v="1"/>
  </r>
  <r>
    <x v="5861"/>
    <x v="609"/>
    <x v="62"/>
    <x v="1"/>
    <x v="7"/>
    <x v="20"/>
    <x v="1"/>
    <x v="4897"/>
    <x v="1410"/>
    <s v="N/A"/>
    <x v="4"/>
    <x v="8"/>
    <x v="5428"/>
    <x v="0"/>
    <x v="0"/>
  </r>
  <r>
    <x v="5862"/>
    <x v="207"/>
    <x v="776"/>
    <x v="1"/>
    <x v="2"/>
    <x v="4"/>
    <x v="1"/>
    <x v="4898"/>
    <x v="2582"/>
    <s v="N/A"/>
    <x v="1"/>
    <x v="1"/>
    <x v="5429"/>
    <x v="0"/>
    <x v="0"/>
  </r>
  <r>
    <x v="5863"/>
    <x v="119"/>
    <x v="302"/>
    <x v="1"/>
    <x v="2"/>
    <x v="9"/>
    <x v="0"/>
    <x v="4340"/>
    <x v="2774"/>
    <s v="N/A"/>
    <x v="1"/>
    <x v="5"/>
    <x v="5430"/>
    <x v="0"/>
    <x v="2"/>
  </r>
  <r>
    <x v="5864"/>
    <x v="55"/>
    <x v="254"/>
    <x v="0"/>
    <x v="1"/>
    <x v="2"/>
    <x v="0"/>
    <x v="4899"/>
    <x v="18"/>
    <s v="N/A"/>
    <x v="2"/>
    <x v="9"/>
    <x v="5431"/>
    <x v="0"/>
    <x v="2"/>
  </r>
  <r>
    <x v="5865"/>
    <x v="65"/>
    <x v="730"/>
    <x v="0"/>
    <x v="2"/>
    <x v="4"/>
    <x v="0"/>
    <x v="4900"/>
    <x v="1750"/>
    <d v="2021-04-18T00:00:00"/>
    <x v="3"/>
    <x v="7"/>
    <x v="5432"/>
    <x v="0"/>
    <x v="2"/>
  </r>
  <r>
    <x v="5866"/>
    <x v="230"/>
    <x v="442"/>
    <x v="0"/>
    <x v="2"/>
    <x v="4"/>
    <x v="0"/>
    <x v="4901"/>
    <x v="1301"/>
    <s v="N/A"/>
    <x v="3"/>
    <x v="17"/>
    <x v="5433"/>
    <x v="0"/>
    <x v="2"/>
  </r>
  <r>
    <x v="5867"/>
    <x v="509"/>
    <x v="45"/>
    <x v="0"/>
    <x v="1"/>
    <x v="3"/>
    <x v="2"/>
    <x v="4902"/>
    <x v="587"/>
    <s v="N/A"/>
    <x v="3"/>
    <x v="17"/>
    <x v="5434"/>
    <x v="0"/>
    <x v="3"/>
  </r>
  <r>
    <x v="5868"/>
    <x v="573"/>
    <x v="112"/>
    <x v="1"/>
    <x v="2"/>
    <x v="4"/>
    <x v="0"/>
    <x v="4525"/>
    <x v="2079"/>
    <s v="N/A"/>
    <x v="1"/>
    <x v="5"/>
    <x v="133"/>
    <x v="0"/>
    <x v="3"/>
  </r>
  <r>
    <x v="5869"/>
    <x v="38"/>
    <x v="6"/>
    <x v="0"/>
    <x v="4"/>
    <x v="17"/>
    <x v="0"/>
    <x v="1718"/>
    <x v="2359"/>
    <s v="N/A"/>
    <x v="0"/>
    <x v="10"/>
    <x v="5435"/>
    <x v="0"/>
    <x v="0"/>
  </r>
  <r>
    <x v="5870"/>
    <x v="226"/>
    <x v="726"/>
    <x v="0"/>
    <x v="2"/>
    <x v="6"/>
    <x v="1"/>
    <x v="4903"/>
    <x v="1437"/>
    <s v="N/A"/>
    <x v="4"/>
    <x v="8"/>
    <x v="5436"/>
    <x v="0"/>
    <x v="3"/>
  </r>
  <r>
    <x v="5871"/>
    <x v="153"/>
    <x v="438"/>
    <x v="0"/>
    <x v="7"/>
    <x v="20"/>
    <x v="0"/>
    <x v="1143"/>
    <x v="1740"/>
    <s v="N/A"/>
    <x v="1"/>
    <x v="1"/>
    <x v="5437"/>
    <x v="0"/>
    <x v="2"/>
  </r>
  <r>
    <x v="5872"/>
    <x v="161"/>
    <x v="317"/>
    <x v="1"/>
    <x v="2"/>
    <x v="9"/>
    <x v="2"/>
    <x v="4904"/>
    <x v="2775"/>
    <s v="N/A"/>
    <x v="1"/>
    <x v="2"/>
    <x v="5438"/>
    <x v="0"/>
    <x v="3"/>
  </r>
  <r>
    <x v="5873"/>
    <x v="55"/>
    <x v="136"/>
    <x v="0"/>
    <x v="6"/>
    <x v="14"/>
    <x v="0"/>
    <x v="1425"/>
    <x v="2475"/>
    <s v="N/A"/>
    <x v="1"/>
    <x v="5"/>
    <x v="5439"/>
    <x v="0"/>
    <x v="0"/>
  </r>
  <r>
    <x v="5874"/>
    <x v="140"/>
    <x v="84"/>
    <x v="1"/>
    <x v="2"/>
    <x v="6"/>
    <x v="0"/>
    <x v="4905"/>
    <x v="2776"/>
    <s v="N/A"/>
    <x v="1"/>
    <x v="1"/>
    <x v="5440"/>
    <x v="0"/>
    <x v="2"/>
  </r>
  <r>
    <x v="5875"/>
    <x v="90"/>
    <x v="100"/>
    <x v="0"/>
    <x v="1"/>
    <x v="3"/>
    <x v="0"/>
    <x v="4906"/>
    <x v="566"/>
    <s v="N/A"/>
    <x v="1"/>
    <x v="5"/>
    <x v="5441"/>
    <x v="0"/>
    <x v="2"/>
  </r>
  <r>
    <x v="5876"/>
    <x v="419"/>
    <x v="76"/>
    <x v="0"/>
    <x v="2"/>
    <x v="4"/>
    <x v="0"/>
    <x v="4907"/>
    <x v="529"/>
    <s v="N/A"/>
    <x v="1"/>
    <x v="5"/>
    <x v="4569"/>
    <x v="0"/>
    <x v="3"/>
  </r>
  <r>
    <x v="5877"/>
    <x v="98"/>
    <x v="17"/>
    <x v="1"/>
    <x v="4"/>
    <x v="7"/>
    <x v="0"/>
    <x v="19"/>
    <x v="996"/>
    <s v="N/A"/>
    <x v="0"/>
    <x v="13"/>
    <x v="5442"/>
    <x v="0"/>
    <x v="1"/>
  </r>
  <r>
    <x v="5878"/>
    <x v="221"/>
    <x v="518"/>
    <x v="1"/>
    <x v="2"/>
    <x v="9"/>
    <x v="0"/>
    <x v="3277"/>
    <x v="1842"/>
    <s v="N/A"/>
    <x v="2"/>
    <x v="9"/>
    <x v="3106"/>
    <x v="0"/>
    <x v="2"/>
  </r>
  <r>
    <x v="5879"/>
    <x v="517"/>
    <x v="31"/>
    <x v="0"/>
    <x v="1"/>
    <x v="3"/>
    <x v="0"/>
    <x v="3352"/>
    <x v="352"/>
    <s v="N/A"/>
    <x v="3"/>
    <x v="7"/>
    <x v="5116"/>
    <x v="0"/>
    <x v="2"/>
  </r>
  <r>
    <x v="5880"/>
    <x v="25"/>
    <x v="936"/>
    <x v="1"/>
    <x v="5"/>
    <x v="13"/>
    <x v="0"/>
    <x v="4022"/>
    <x v="1467"/>
    <s v="N/A"/>
    <x v="1"/>
    <x v="5"/>
    <x v="5443"/>
    <x v="0"/>
    <x v="2"/>
  </r>
  <r>
    <x v="5881"/>
    <x v="94"/>
    <x v="327"/>
    <x v="1"/>
    <x v="3"/>
    <x v="22"/>
    <x v="0"/>
    <x v="4168"/>
    <x v="288"/>
    <s v="N/A"/>
    <x v="6"/>
    <x v="15"/>
    <x v="5444"/>
    <x v="0"/>
    <x v="0"/>
  </r>
  <r>
    <x v="5882"/>
    <x v="18"/>
    <x v="357"/>
    <x v="0"/>
    <x v="2"/>
    <x v="4"/>
    <x v="2"/>
    <x v="4908"/>
    <x v="1622"/>
    <d v="2020-10-24T00:00:00"/>
    <x v="6"/>
    <x v="15"/>
    <x v="5445"/>
    <x v="0"/>
    <x v="2"/>
  </r>
  <r>
    <x v="5883"/>
    <x v="176"/>
    <x v="317"/>
    <x v="0"/>
    <x v="2"/>
    <x v="4"/>
    <x v="3"/>
    <x v="1444"/>
    <x v="1280"/>
    <d v="2024-05-04T00:00:00"/>
    <x v="2"/>
    <x v="16"/>
    <x v="5446"/>
    <x v="0"/>
    <x v="3"/>
  </r>
  <r>
    <x v="5884"/>
    <x v="38"/>
    <x v="76"/>
    <x v="0"/>
    <x v="4"/>
    <x v="10"/>
    <x v="2"/>
    <x v="4909"/>
    <x v="2777"/>
    <s v="N/A"/>
    <x v="6"/>
    <x v="15"/>
    <x v="5447"/>
    <x v="0"/>
    <x v="2"/>
  </r>
  <r>
    <x v="5885"/>
    <x v="211"/>
    <x v="149"/>
    <x v="0"/>
    <x v="5"/>
    <x v="21"/>
    <x v="0"/>
    <x v="4910"/>
    <x v="2589"/>
    <s v="N/A"/>
    <x v="3"/>
    <x v="7"/>
    <x v="5448"/>
    <x v="0"/>
    <x v="2"/>
  </r>
  <r>
    <x v="5886"/>
    <x v="233"/>
    <x v="271"/>
    <x v="0"/>
    <x v="2"/>
    <x v="6"/>
    <x v="0"/>
    <x v="1435"/>
    <x v="1107"/>
    <s v="N/A"/>
    <x v="2"/>
    <x v="3"/>
    <x v="5449"/>
    <x v="0"/>
    <x v="2"/>
  </r>
  <r>
    <x v="5887"/>
    <x v="5"/>
    <x v="908"/>
    <x v="0"/>
    <x v="2"/>
    <x v="4"/>
    <x v="0"/>
    <x v="4911"/>
    <x v="1795"/>
    <d v="2019-01-01T00:00:00"/>
    <x v="6"/>
    <x v="19"/>
    <x v="5450"/>
    <x v="0"/>
    <x v="2"/>
  </r>
  <r>
    <x v="5888"/>
    <x v="100"/>
    <x v="692"/>
    <x v="1"/>
    <x v="5"/>
    <x v="21"/>
    <x v="0"/>
    <x v="4912"/>
    <x v="2761"/>
    <s v="N/A"/>
    <x v="1"/>
    <x v="1"/>
    <x v="5451"/>
    <x v="0"/>
    <x v="0"/>
  </r>
  <r>
    <x v="5889"/>
    <x v="143"/>
    <x v="79"/>
    <x v="1"/>
    <x v="2"/>
    <x v="4"/>
    <x v="2"/>
    <x v="1798"/>
    <x v="1786"/>
    <s v="N/A"/>
    <x v="6"/>
    <x v="21"/>
    <x v="5452"/>
    <x v="0"/>
    <x v="3"/>
  </r>
  <r>
    <x v="5890"/>
    <x v="408"/>
    <x v="5"/>
    <x v="0"/>
    <x v="2"/>
    <x v="4"/>
    <x v="3"/>
    <x v="4913"/>
    <x v="2778"/>
    <s v="N/A"/>
    <x v="3"/>
    <x v="17"/>
    <x v="5453"/>
    <x v="0"/>
    <x v="2"/>
  </r>
  <r>
    <x v="5891"/>
    <x v="211"/>
    <x v="937"/>
    <x v="0"/>
    <x v="2"/>
    <x v="4"/>
    <x v="0"/>
    <x v="4914"/>
    <x v="920"/>
    <d v="2024-12-13T00:00:00"/>
    <x v="0"/>
    <x v="10"/>
    <x v="5454"/>
    <x v="0"/>
    <x v="1"/>
  </r>
  <r>
    <x v="5892"/>
    <x v="16"/>
    <x v="304"/>
    <x v="0"/>
    <x v="7"/>
    <x v="15"/>
    <x v="1"/>
    <x v="4915"/>
    <x v="2779"/>
    <s v="N/A"/>
    <x v="0"/>
    <x v="0"/>
    <x v="5455"/>
    <x v="0"/>
    <x v="2"/>
  </r>
  <r>
    <x v="5893"/>
    <x v="18"/>
    <x v="36"/>
    <x v="0"/>
    <x v="2"/>
    <x v="4"/>
    <x v="2"/>
    <x v="4916"/>
    <x v="2780"/>
    <s v="N/A"/>
    <x v="3"/>
    <x v="4"/>
    <x v="5456"/>
    <x v="0"/>
    <x v="2"/>
  </r>
  <r>
    <x v="5894"/>
    <x v="33"/>
    <x v="135"/>
    <x v="0"/>
    <x v="2"/>
    <x v="9"/>
    <x v="0"/>
    <x v="4917"/>
    <x v="585"/>
    <s v="N/A"/>
    <x v="2"/>
    <x v="16"/>
    <x v="5457"/>
    <x v="0"/>
    <x v="0"/>
  </r>
  <r>
    <x v="5895"/>
    <x v="143"/>
    <x v="314"/>
    <x v="1"/>
    <x v="5"/>
    <x v="8"/>
    <x v="0"/>
    <x v="4918"/>
    <x v="728"/>
    <s v="N/A"/>
    <x v="6"/>
    <x v="19"/>
    <x v="5458"/>
    <x v="0"/>
    <x v="2"/>
  </r>
  <r>
    <x v="5896"/>
    <x v="105"/>
    <x v="446"/>
    <x v="1"/>
    <x v="1"/>
    <x v="3"/>
    <x v="2"/>
    <x v="4919"/>
    <x v="2781"/>
    <s v="N/A"/>
    <x v="6"/>
    <x v="20"/>
    <x v="5459"/>
    <x v="0"/>
    <x v="0"/>
  </r>
  <r>
    <x v="5897"/>
    <x v="42"/>
    <x v="315"/>
    <x v="1"/>
    <x v="2"/>
    <x v="4"/>
    <x v="0"/>
    <x v="4920"/>
    <x v="2782"/>
    <s v="N/A"/>
    <x v="3"/>
    <x v="7"/>
    <x v="5460"/>
    <x v="0"/>
    <x v="3"/>
  </r>
  <r>
    <x v="5898"/>
    <x v="92"/>
    <x v="340"/>
    <x v="0"/>
    <x v="2"/>
    <x v="4"/>
    <x v="2"/>
    <x v="4921"/>
    <x v="463"/>
    <s v="N/A"/>
    <x v="5"/>
    <x v="14"/>
    <x v="1665"/>
    <x v="0"/>
    <x v="2"/>
  </r>
  <r>
    <x v="5899"/>
    <x v="32"/>
    <x v="465"/>
    <x v="1"/>
    <x v="2"/>
    <x v="4"/>
    <x v="2"/>
    <x v="4922"/>
    <x v="896"/>
    <s v="N/A"/>
    <x v="3"/>
    <x v="4"/>
    <x v="5461"/>
    <x v="0"/>
    <x v="3"/>
  </r>
  <r>
    <x v="5900"/>
    <x v="153"/>
    <x v="938"/>
    <x v="1"/>
    <x v="2"/>
    <x v="6"/>
    <x v="0"/>
    <x v="3056"/>
    <x v="1250"/>
    <s v="N/A"/>
    <x v="6"/>
    <x v="21"/>
    <x v="5462"/>
    <x v="0"/>
    <x v="2"/>
  </r>
  <r>
    <x v="5901"/>
    <x v="602"/>
    <x v="45"/>
    <x v="0"/>
    <x v="2"/>
    <x v="6"/>
    <x v="0"/>
    <x v="4923"/>
    <x v="1700"/>
    <s v="N/A"/>
    <x v="6"/>
    <x v="21"/>
    <x v="5463"/>
    <x v="0"/>
    <x v="2"/>
  </r>
  <r>
    <x v="5902"/>
    <x v="80"/>
    <x v="13"/>
    <x v="1"/>
    <x v="2"/>
    <x v="4"/>
    <x v="2"/>
    <x v="4924"/>
    <x v="60"/>
    <s v="N/A"/>
    <x v="6"/>
    <x v="21"/>
    <x v="5464"/>
    <x v="0"/>
    <x v="1"/>
  </r>
  <r>
    <x v="5903"/>
    <x v="89"/>
    <x v="122"/>
    <x v="0"/>
    <x v="2"/>
    <x v="4"/>
    <x v="0"/>
    <x v="2332"/>
    <x v="2752"/>
    <s v="N/A"/>
    <x v="0"/>
    <x v="10"/>
    <x v="5465"/>
    <x v="0"/>
    <x v="1"/>
  </r>
  <r>
    <x v="5904"/>
    <x v="136"/>
    <x v="76"/>
    <x v="1"/>
    <x v="1"/>
    <x v="3"/>
    <x v="1"/>
    <x v="4925"/>
    <x v="644"/>
    <s v="N/A"/>
    <x v="4"/>
    <x v="8"/>
    <x v="5466"/>
    <x v="0"/>
    <x v="0"/>
  </r>
  <r>
    <x v="5905"/>
    <x v="179"/>
    <x v="254"/>
    <x v="1"/>
    <x v="2"/>
    <x v="9"/>
    <x v="0"/>
    <x v="2816"/>
    <x v="31"/>
    <s v="N/A"/>
    <x v="1"/>
    <x v="1"/>
    <x v="5467"/>
    <x v="0"/>
    <x v="1"/>
  </r>
  <r>
    <x v="5906"/>
    <x v="103"/>
    <x v="218"/>
    <x v="1"/>
    <x v="0"/>
    <x v="23"/>
    <x v="0"/>
    <x v="4926"/>
    <x v="2279"/>
    <s v="N/A"/>
    <x v="4"/>
    <x v="8"/>
    <x v="5468"/>
    <x v="0"/>
    <x v="2"/>
  </r>
  <r>
    <x v="5907"/>
    <x v="38"/>
    <x v="591"/>
    <x v="0"/>
    <x v="2"/>
    <x v="6"/>
    <x v="0"/>
    <x v="4927"/>
    <x v="1191"/>
    <s v="N/A"/>
    <x v="3"/>
    <x v="7"/>
    <x v="5469"/>
    <x v="0"/>
    <x v="1"/>
  </r>
  <r>
    <x v="5908"/>
    <x v="50"/>
    <x v="244"/>
    <x v="1"/>
    <x v="2"/>
    <x v="6"/>
    <x v="0"/>
    <x v="4928"/>
    <x v="1678"/>
    <s v="N/A"/>
    <x v="1"/>
    <x v="1"/>
    <x v="3120"/>
    <x v="0"/>
    <x v="2"/>
  </r>
  <r>
    <x v="5909"/>
    <x v="409"/>
    <x v="581"/>
    <x v="0"/>
    <x v="2"/>
    <x v="6"/>
    <x v="0"/>
    <x v="4929"/>
    <x v="2783"/>
    <s v="N/A"/>
    <x v="0"/>
    <x v="10"/>
    <x v="5470"/>
    <x v="0"/>
    <x v="0"/>
  </r>
  <r>
    <x v="5910"/>
    <x v="489"/>
    <x v="17"/>
    <x v="1"/>
    <x v="2"/>
    <x v="4"/>
    <x v="0"/>
    <x v="4930"/>
    <x v="2441"/>
    <d v="2020-12-17T00:00:00"/>
    <x v="4"/>
    <x v="8"/>
    <x v="5471"/>
    <x v="0"/>
    <x v="2"/>
  </r>
  <r>
    <x v="5911"/>
    <x v="65"/>
    <x v="401"/>
    <x v="0"/>
    <x v="2"/>
    <x v="6"/>
    <x v="0"/>
    <x v="3702"/>
    <x v="904"/>
    <s v="N/A"/>
    <x v="3"/>
    <x v="4"/>
    <x v="5472"/>
    <x v="0"/>
    <x v="2"/>
  </r>
  <r>
    <x v="5912"/>
    <x v="87"/>
    <x v="758"/>
    <x v="0"/>
    <x v="2"/>
    <x v="4"/>
    <x v="0"/>
    <x v="2911"/>
    <x v="994"/>
    <s v="N/A"/>
    <x v="1"/>
    <x v="18"/>
    <x v="5473"/>
    <x v="0"/>
    <x v="3"/>
  </r>
  <r>
    <x v="5913"/>
    <x v="6"/>
    <x v="714"/>
    <x v="0"/>
    <x v="2"/>
    <x v="4"/>
    <x v="1"/>
    <x v="4931"/>
    <x v="400"/>
    <s v="N/A"/>
    <x v="0"/>
    <x v="10"/>
    <x v="5474"/>
    <x v="0"/>
    <x v="1"/>
  </r>
  <r>
    <x v="5914"/>
    <x v="610"/>
    <x v="36"/>
    <x v="0"/>
    <x v="2"/>
    <x v="6"/>
    <x v="1"/>
    <x v="2073"/>
    <x v="1713"/>
    <s v="N/A"/>
    <x v="0"/>
    <x v="10"/>
    <x v="1616"/>
    <x v="0"/>
    <x v="0"/>
  </r>
  <r>
    <x v="5915"/>
    <x v="458"/>
    <x v="694"/>
    <x v="0"/>
    <x v="2"/>
    <x v="9"/>
    <x v="2"/>
    <x v="4932"/>
    <x v="2784"/>
    <s v="N/A"/>
    <x v="1"/>
    <x v="2"/>
    <x v="5475"/>
    <x v="0"/>
    <x v="3"/>
  </r>
  <r>
    <x v="5916"/>
    <x v="57"/>
    <x v="638"/>
    <x v="1"/>
    <x v="2"/>
    <x v="9"/>
    <x v="2"/>
    <x v="4933"/>
    <x v="1361"/>
    <s v="N/A"/>
    <x v="0"/>
    <x v="23"/>
    <x v="5476"/>
    <x v="0"/>
    <x v="3"/>
  </r>
  <r>
    <x v="5917"/>
    <x v="42"/>
    <x v="599"/>
    <x v="0"/>
    <x v="2"/>
    <x v="4"/>
    <x v="0"/>
    <x v="971"/>
    <x v="2142"/>
    <d v="2023-11-26T00:00:00"/>
    <x v="1"/>
    <x v="5"/>
    <x v="1437"/>
    <x v="0"/>
    <x v="2"/>
  </r>
  <r>
    <x v="5918"/>
    <x v="266"/>
    <x v="449"/>
    <x v="0"/>
    <x v="2"/>
    <x v="9"/>
    <x v="0"/>
    <x v="4934"/>
    <x v="2327"/>
    <s v="N/A"/>
    <x v="3"/>
    <x v="17"/>
    <x v="5477"/>
    <x v="0"/>
    <x v="3"/>
  </r>
  <r>
    <x v="5919"/>
    <x v="52"/>
    <x v="73"/>
    <x v="0"/>
    <x v="2"/>
    <x v="4"/>
    <x v="0"/>
    <x v="3757"/>
    <x v="1365"/>
    <s v="N/A"/>
    <x v="1"/>
    <x v="2"/>
    <x v="3028"/>
    <x v="0"/>
    <x v="0"/>
  </r>
  <r>
    <x v="5920"/>
    <x v="19"/>
    <x v="95"/>
    <x v="0"/>
    <x v="5"/>
    <x v="8"/>
    <x v="2"/>
    <x v="770"/>
    <x v="2785"/>
    <s v="N/A"/>
    <x v="1"/>
    <x v="2"/>
    <x v="5478"/>
    <x v="0"/>
    <x v="2"/>
  </r>
  <r>
    <x v="5921"/>
    <x v="175"/>
    <x v="829"/>
    <x v="0"/>
    <x v="7"/>
    <x v="15"/>
    <x v="0"/>
    <x v="906"/>
    <x v="1931"/>
    <s v="N/A"/>
    <x v="0"/>
    <x v="0"/>
    <x v="5479"/>
    <x v="0"/>
    <x v="1"/>
  </r>
  <r>
    <x v="5922"/>
    <x v="24"/>
    <x v="276"/>
    <x v="1"/>
    <x v="2"/>
    <x v="6"/>
    <x v="0"/>
    <x v="4935"/>
    <x v="1456"/>
    <s v="N/A"/>
    <x v="5"/>
    <x v="14"/>
    <x v="5480"/>
    <x v="0"/>
    <x v="0"/>
  </r>
  <r>
    <x v="5923"/>
    <x v="244"/>
    <x v="657"/>
    <x v="1"/>
    <x v="2"/>
    <x v="9"/>
    <x v="0"/>
    <x v="4936"/>
    <x v="2786"/>
    <s v="N/A"/>
    <x v="3"/>
    <x v="7"/>
    <x v="5481"/>
    <x v="0"/>
    <x v="0"/>
  </r>
  <r>
    <x v="5924"/>
    <x v="336"/>
    <x v="460"/>
    <x v="1"/>
    <x v="2"/>
    <x v="4"/>
    <x v="0"/>
    <x v="4937"/>
    <x v="1581"/>
    <s v="N/A"/>
    <x v="6"/>
    <x v="21"/>
    <x v="5482"/>
    <x v="0"/>
    <x v="0"/>
  </r>
  <r>
    <x v="5925"/>
    <x v="184"/>
    <x v="45"/>
    <x v="1"/>
    <x v="4"/>
    <x v="17"/>
    <x v="1"/>
    <x v="817"/>
    <x v="1441"/>
    <s v="N/A"/>
    <x v="1"/>
    <x v="1"/>
    <x v="5483"/>
    <x v="0"/>
    <x v="0"/>
  </r>
  <r>
    <x v="5926"/>
    <x v="324"/>
    <x v="49"/>
    <x v="1"/>
    <x v="2"/>
    <x v="6"/>
    <x v="0"/>
    <x v="4938"/>
    <x v="2560"/>
    <s v="N/A"/>
    <x v="0"/>
    <x v="10"/>
    <x v="5484"/>
    <x v="0"/>
    <x v="2"/>
  </r>
  <r>
    <x v="5927"/>
    <x v="71"/>
    <x v="157"/>
    <x v="1"/>
    <x v="2"/>
    <x v="6"/>
    <x v="0"/>
    <x v="4939"/>
    <x v="2759"/>
    <s v="N/A"/>
    <x v="1"/>
    <x v="1"/>
    <x v="5485"/>
    <x v="0"/>
    <x v="2"/>
  </r>
  <r>
    <x v="5928"/>
    <x v="247"/>
    <x v="165"/>
    <x v="0"/>
    <x v="2"/>
    <x v="9"/>
    <x v="0"/>
    <x v="4940"/>
    <x v="952"/>
    <s v="N/A"/>
    <x v="2"/>
    <x v="16"/>
    <x v="2016"/>
    <x v="0"/>
    <x v="2"/>
  </r>
  <r>
    <x v="5929"/>
    <x v="448"/>
    <x v="132"/>
    <x v="0"/>
    <x v="2"/>
    <x v="6"/>
    <x v="2"/>
    <x v="4941"/>
    <x v="2680"/>
    <s v="N/A"/>
    <x v="3"/>
    <x v="17"/>
    <x v="5486"/>
    <x v="0"/>
    <x v="2"/>
  </r>
  <r>
    <x v="5930"/>
    <x v="16"/>
    <x v="572"/>
    <x v="1"/>
    <x v="2"/>
    <x v="9"/>
    <x v="0"/>
    <x v="3995"/>
    <x v="1113"/>
    <s v="N/A"/>
    <x v="0"/>
    <x v="10"/>
    <x v="5487"/>
    <x v="0"/>
    <x v="0"/>
  </r>
  <r>
    <x v="5931"/>
    <x v="94"/>
    <x v="927"/>
    <x v="0"/>
    <x v="2"/>
    <x v="9"/>
    <x v="1"/>
    <x v="4942"/>
    <x v="2399"/>
    <s v="N/A"/>
    <x v="1"/>
    <x v="1"/>
    <x v="5488"/>
    <x v="0"/>
    <x v="3"/>
  </r>
  <r>
    <x v="5932"/>
    <x v="23"/>
    <x v="411"/>
    <x v="0"/>
    <x v="2"/>
    <x v="4"/>
    <x v="1"/>
    <x v="4943"/>
    <x v="534"/>
    <s v="N/A"/>
    <x v="4"/>
    <x v="8"/>
    <x v="5489"/>
    <x v="0"/>
    <x v="1"/>
  </r>
  <r>
    <x v="5933"/>
    <x v="294"/>
    <x v="652"/>
    <x v="1"/>
    <x v="1"/>
    <x v="3"/>
    <x v="0"/>
    <x v="4944"/>
    <x v="2787"/>
    <s v="N/A"/>
    <x v="1"/>
    <x v="5"/>
    <x v="3747"/>
    <x v="0"/>
    <x v="1"/>
  </r>
  <r>
    <x v="5934"/>
    <x v="6"/>
    <x v="307"/>
    <x v="1"/>
    <x v="3"/>
    <x v="22"/>
    <x v="0"/>
    <x v="4945"/>
    <x v="2788"/>
    <d v="2024-11-24T00:00:00"/>
    <x v="3"/>
    <x v="4"/>
    <x v="5490"/>
    <x v="0"/>
    <x v="3"/>
  </r>
  <r>
    <x v="5935"/>
    <x v="6"/>
    <x v="210"/>
    <x v="1"/>
    <x v="2"/>
    <x v="6"/>
    <x v="0"/>
    <x v="1913"/>
    <x v="2789"/>
    <s v="N/A"/>
    <x v="3"/>
    <x v="7"/>
    <x v="5491"/>
    <x v="0"/>
    <x v="2"/>
  </r>
  <r>
    <x v="5936"/>
    <x v="234"/>
    <x v="88"/>
    <x v="1"/>
    <x v="1"/>
    <x v="2"/>
    <x v="0"/>
    <x v="4946"/>
    <x v="1900"/>
    <s v="N/A"/>
    <x v="6"/>
    <x v="21"/>
    <x v="5492"/>
    <x v="0"/>
    <x v="2"/>
  </r>
  <r>
    <x v="5937"/>
    <x v="143"/>
    <x v="18"/>
    <x v="0"/>
    <x v="2"/>
    <x v="9"/>
    <x v="2"/>
    <x v="4947"/>
    <x v="986"/>
    <s v="N/A"/>
    <x v="6"/>
    <x v="15"/>
    <x v="5493"/>
    <x v="0"/>
    <x v="0"/>
  </r>
  <r>
    <x v="5938"/>
    <x v="510"/>
    <x v="289"/>
    <x v="1"/>
    <x v="2"/>
    <x v="9"/>
    <x v="0"/>
    <x v="4948"/>
    <x v="297"/>
    <s v="N/A"/>
    <x v="1"/>
    <x v="2"/>
    <x v="5494"/>
    <x v="0"/>
    <x v="2"/>
  </r>
  <r>
    <x v="5939"/>
    <x v="221"/>
    <x v="122"/>
    <x v="1"/>
    <x v="2"/>
    <x v="9"/>
    <x v="0"/>
    <x v="4949"/>
    <x v="2774"/>
    <s v="N/A"/>
    <x v="1"/>
    <x v="1"/>
    <x v="5495"/>
    <x v="0"/>
    <x v="1"/>
  </r>
  <r>
    <x v="5940"/>
    <x v="116"/>
    <x v="405"/>
    <x v="1"/>
    <x v="2"/>
    <x v="4"/>
    <x v="0"/>
    <x v="4950"/>
    <x v="2790"/>
    <s v="N/A"/>
    <x v="5"/>
    <x v="11"/>
    <x v="5496"/>
    <x v="0"/>
    <x v="0"/>
  </r>
  <r>
    <x v="5941"/>
    <x v="62"/>
    <x v="882"/>
    <x v="1"/>
    <x v="2"/>
    <x v="4"/>
    <x v="0"/>
    <x v="4951"/>
    <x v="2791"/>
    <s v="N/A"/>
    <x v="0"/>
    <x v="0"/>
    <x v="5286"/>
    <x v="0"/>
    <x v="3"/>
  </r>
  <r>
    <x v="5942"/>
    <x v="100"/>
    <x v="377"/>
    <x v="1"/>
    <x v="2"/>
    <x v="6"/>
    <x v="1"/>
    <x v="1035"/>
    <x v="1525"/>
    <s v="N/A"/>
    <x v="0"/>
    <x v="0"/>
    <x v="5497"/>
    <x v="0"/>
    <x v="0"/>
  </r>
  <r>
    <x v="5943"/>
    <x v="247"/>
    <x v="475"/>
    <x v="1"/>
    <x v="2"/>
    <x v="6"/>
    <x v="0"/>
    <x v="4952"/>
    <x v="1268"/>
    <s v="N/A"/>
    <x v="0"/>
    <x v="10"/>
    <x v="5498"/>
    <x v="0"/>
    <x v="0"/>
  </r>
  <r>
    <x v="5944"/>
    <x v="232"/>
    <x v="17"/>
    <x v="0"/>
    <x v="1"/>
    <x v="3"/>
    <x v="1"/>
    <x v="4953"/>
    <x v="1143"/>
    <s v="N/A"/>
    <x v="0"/>
    <x v="13"/>
    <x v="3809"/>
    <x v="0"/>
    <x v="0"/>
  </r>
  <r>
    <x v="5945"/>
    <x v="32"/>
    <x v="330"/>
    <x v="0"/>
    <x v="2"/>
    <x v="4"/>
    <x v="0"/>
    <x v="4954"/>
    <x v="1171"/>
    <d v="2023-08-22T00:00:00"/>
    <x v="0"/>
    <x v="0"/>
    <x v="5499"/>
    <x v="0"/>
    <x v="2"/>
  </r>
  <r>
    <x v="5946"/>
    <x v="262"/>
    <x v="397"/>
    <x v="1"/>
    <x v="2"/>
    <x v="6"/>
    <x v="2"/>
    <x v="4955"/>
    <x v="2792"/>
    <s v="N/A"/>
    <x v="0"/>
    <x v="23"/>
    <x v="5500"/>
    <x v="0"/>
    <x v="3"/>
  </r>
  <r>
    <x v="5947"/>
    <x v="38"/>
    <x v="646"/>
    <x v="1"/>
    <x v="2"/>
    <x v="4"/>
    <x v="2"/>
    <x v="4956"/>
    <x v="2313"/>
    <s v="N/A"/>
    <x v="3"/>
    <x v="4"/>
    <x v="2543"/>
    <x v="0"/>
    <x v="3"/>
  </r>
  <r>
    <x v="5948"/>
    <x v="3"/>
    <x v="432"/>
    <x v="0"/>
    <x v="7"/>
    <x v="20"/>
    <x v="0"/>
    <x v="1760"/>
    <x v="1740"/>
    <s v="N/A"/>
    <x v="1"/>
    <x v="5"/>
    <x v="5501"/>
    <x v="0"/>
    <x v="2"/>
  </r>
  <r>
    <x v="5949"/>
    <x v="99"/>
    <x v="370"/>
    <x v="0"/>
    <x v="1"/>
    <x v="2"/>
    <x v="0"/>
    <x v="4957"/>
    <x v="2725"/>
    <s v="N/A"/>
    <x v="1"/>
    <x v="5"/>
    <x v="5502"/>
    <x v="0"/>
    <x v="0"/>
  </r>
  <r>
    <x v="5950"/>
    <x v="205"/>
    <x v="528"/>
    <x v="1"/>
    <x v="7"/>
    <x v="16"/>
    <x v="2"/>
    <x v="4958"/>
    <x v="1896"/>
    <s v="N/A"/>
    <x v="1"/>
    <x v="2"/>
    <x v="5503"/>
    <x v="0"/>
    <x v="3"/>
  </r>
  <r>
    <x v="5951"/>
    <x v="172"/>
    <x v="713"/>
    <x v="1"/>
    <x v="7"/>
    <x v="16"/>
    <x v="2"/>
    <x v="2951"/>
    <x v="440"/>
    <s v="N/A"/>
    <x v="1"/>
    <x v="2"/>
    <x v="5504"/>
    <x v="0"/>
    <x v="2"/>
  </r>
  <r>
    <x v="5952"/>
    <x v="73"/>
    <x v="294"/>
    <x v="1"/>
    <x v="2"/>
    <x v="4"/>
    <x v="0"/>
    <x v="417"/>
    <x v="2793"/>
    <d v="2022-03-17T00:00:00"/>
    <x v="3"/>
    <x v="7"/>
    <x v="5505"/>
    <x v="0"/>
    <x v="2"/>
  </r>
  <r>
    <x v="5953"/>
    <x v="92"/>
    <x v="205"/>
    <x v="1"/>
    <x v="2"/>
    <x v="9"/>
    <x v="0"/>
    <x v="4959"/>
    <x v="2794"/>
    <s v="N/A"/>
    <x v="0"/>
    <x v="0"/>
    <x v="5506"/>
    <x v="0"/>
    <x v="0"/>
  </r>
  <r>
    <x v="5954"/>
    <x v="36"/>
    <x v="132"/>
    <x v="1"/>
    <x v="2"/>
    <x v="6"/>
    <x v="0"/>
    <x v="892"/>
    <x v="2744"/>
    <s v="N/A"/>
    <x v="6"/>
    <x v="21"/>
    <x v="5507"/>
    <x v="0"/>
    <x v="0"/>
  </r>
  <r>
    <x v="5955"/>
    <x v="462"/>
    <x v="10"/>
    <x v="1"/>
    <x v="7"/>
    <x v="20"/>
    <x v="1"/>
    <x v="3243"/>
    <x v="1268"/>
    <s v="N/A"/>
    <x v="0"/>
    <x v="10"/>
    <x v="1335"/>
    <x v="0"/>
    <x v="2"/>
  </r>
  <r>
    <x v="5956"/>
    <x v="25"/>
    <x v="184"/>
    <x v="1"/>
    <x v="2"/>
    <x v="6"/>
    <x v="2"/>
    <x v="4960"/>
    <x v="2795"/>
    <s v="N/A"/>
    <x v="6"/>
    <x v="15"/>
    <x v="5508"/>
    <x v="0"/>
    <x v="2"/>
  </r>
  <r>
    <x v="5957"/>
    <x v="90"/>
    <x v="69"/>
    <x v="1"/>
    <x v="2"/>
    <x v="9"/>
    <x v="0"/>
    <x v="4961"/>
    <x v="1752"/>
    <s v="N/A"/>
    <x v="3"/>
    <x v="17"/>
    <x v="5509"/>
    <x v="0"/>
    <x v="2"/>
  </r>
  <r>
    <x v="5958"/>
    <x v="37"/>
    <x v="223"/>
    <x v="0"/>
    <x v="7"/>
    <x v="20"/>
    <x v="0"/>
    <x v="4962"/>
    <x v="695"/>
    <s v="N/A"/>
    <x v="1"/>
    <x v="1"/>
    <x v="5510"/>
    <x v="0"/>
    <x v="3"/>
  </r>
  <r>
    <x v="5959"/>
    <x v="239"/>
    <x v="683"/>
    <x v="0"/>
    <x v="2"/>
    <x v="4"/>
    <x v="0"/>
    <x v="4963"/>
    <x v="2124"/>
    <s v="N/A"/>
    <x v="3"/>
    <x v="4"/>
    <x v="5511"/>
    <x v="0"/>
    <x v="1"/>
  </r>
  <r>
    <x v="5960"/>
    <x v="446"/>
    <x v="386"/>
    <x v="0"/>
    <x v="2"/>
    <x v="6"/>
    <x v="3"/>
    <x v="4964"/>
    <x v="2796"/>
    <s v="N/A"/>
    <x v="3"/>
    <x v="4"/>
    <x v="5512"/>
    <x v="0"/>
    <x v="3"/>
  </r>
  <r>
    <x v="5961"/>
    <x v="300"/>
    <x v="328"/>
    <x v="1"/>
    <x v="2"/>
    <x v="9"/>
    <x v="0"/>
    <x v="1539"/>
    <x v="2797"/>
    <s v="N/A"/>
    <x v="6"/>
    <x v="15"/>
    <x v="5513"/>
    <x v="0"/>
    <x v="0"/>
  </r>
  <r>
    <x v="5962"/>
    <x v="18"/>
    <x v="241"/>
    <x v="1"/>
    <x v="2"/>
    <x v="9"/>
    <x v="1"/>
    <x v="4965"/>
    <x v="416"/>
    <s v="N/A"/>
    <x v="6"/>
    <x v="19"/>
    <x v="844"/>
    <x v="0"/>
    <x v="3"/>
  </r>
  <r>
    <x v="5963"/>
    <x v="16"/>
    <x v="282"/>
    <x v="1"/>
    <x v="2"/>
    <x v="6"/>
    <x v="1"/>
    <x v="4966"/>
    <x v="2798"/>
    <s v="N/A"/>
    <x v="1"/>
    <x v="1"/>
    <x v="5514"/>
    <x v="0"/>
    <x v="0"/>
  </r>
  <r>
    <x v="5964"/>
    <x v="232"/>
    <x v="5"/>
    <x v="1"/>
    <x v="2"/>
    <x v="9"/>
    <x v="1"/>
    <x v="3084"/>
    <x v="1454"/>
    <s v="N/A"/>
    <x v="0"/>
    <x v="10"/>
    <x v="3807"/>
    <x v="0"/>
    <x v="3"/>
  </r>
  <r>
    <x v="5965"/>
    <x v="221"/>
    <x v="927"/>
    <x v="1"/>
    <x v="7"/>
    <x v="15"/>
    <x v="1"/>
    <x v="4967"/>
    <x v="2144"/>
    <s v="N/A"/>
    <x v="4"/>
    <x v="12"/>
    <x v="953"/>
    <x v="0"/>
    <x v="2"/>
  </r>
  <r>
    <x v="5966"/>
    <x v="211"/>
    <x v="157"/>
    <x v="1"/>
    <x v="2"/>
    <x v="4"/>
    <x v="0"/>
    <x v="3980"/>
    <x v="1428"/>
    <s v="N/A"/>
    <x v="6"/>
    <x v="19"/>
    <x v="5515"/>
    <x v="0"/>
    <x v="0"/>
  </r>
  <r>
    <x v="5967"/>
    <x v="57"/>
    <x v="254"/>
    <x v="0"/>
    <x v="2"/>
    <x v="9"/>
    <x v="2"/>
    <x v="4102"/>
    <x v="1884"/>
    <s v="N/A"/>
    <x v="1"/>
    <x v="2"/>
    <x v="5516"/>
    <x v="0"/>
    <x v="3"/>
  </r>
  <r>
    <x v="5968"/>
    <x v="68"/>
    <x v="17"/>
    <x v="1"/>
    <x v="2"/>
    <x v="4"/>
    <x v="2"/>
    <x v="4968"/>
    <x v="2799"/>
    <d v="2024-04-09T00:00:00"/>
    <x v="3"/>
    <x v="17"/>
    <x v="5517"/>
    <x v="0"/>
    <x v="3"/>
  </r>
  <r>
    <x v="5969"/>
    <x v="126"/>
    <x v="694"/>
    <x v="0"/>
    <x v="2"/>
    <x v="4"/>
    <x v="0"/>
    <x v="4969"/>
    <x v="862"/>
    <s v="N/A"/>
    <x v="6"/>
    <x v="21"/>
    <x v="5518"/>
    <x v="0"/>
    <x v="3"/>
  </r>
  <r>
    <x v="5970"/>
    <x v="44"/>
    <x v="818"/>
    <x v="1"/>
    <x v="0"/>
    <x v="12"/>
    <x v="1"/>
    <x v="2926"/>
    <x v="1536"/>
    <s v="N/A"/>
    <x v="0"/>
    <x v="10"/>
    <x v="5519"/>
    <x v="0"/>
    <x v="0"/>
  </r>
  <r>
    <x v="5971"/>
    <x v="94"/>
    <x v="333"/>
    <x v="1"/>
    <x v="1"/>
    <x v="1"/>
    <x v="0"/>
    <x v="4970"/>
    <x v="1055"/>
    <s v="N/A"/>
    <x v="4"/>
    <x v="12"/>
    <x v="5520"/>
    <x v="0"/>
    <x v="1"/>
  </r>
  <r>
    <x v="5972"/>
    <x v="392"/>
    <x v="116"/>
    <x v="1"/>
    <x v="2"/>
    <x v="9"/>
    <x v="0"/>
    <x v="3071"/>
    <x v="1352"/>
    <s v="N/A"/>
    <x v="3"/>
    <x v="17"/>
    <x v="5521"/>
    <x v="0"/>
    <x v="2"/>
  </r>
  <r>
    <x v="5973"/>
    <x v="21"/>
    <x v="184"/>
    <x v="0"/>
    <x v="1"/>
    <x v="3"/>
    <x v="0"/>
    <x v="4971"/>
    <x v="2751"/>
    <s v="N/A"/>
    <x v="6"/>
    <x v="15"/>
    <x v="5522"/>
    <x v="0"/>
    <x v="2"/>
  </r>
  <r>
    <x v="5974"/>
    <x v="142"/>
    <x v="405"/>
    <x v="0"/>
    <x v="1"/>
    <x v="1"/>
    <x v="0"/>
    <x v="4972"/>
    <x v="2208"/>
    <s v="N/A"/>
    <x v="2"/>
    <x v="9"/>
    <x v="5523"/>
    <x v="0"/>
    <x v="2"/>
  </r>
  <r>
    <x v="5975"/>
    <x v="133"/>
    <x v="346"/>
    <x v="0"/>
    <x v="2"/>
    <x v="6"/>
    <x v="1"/>
    <x v="1120"/>
    <x v="1046"/>
    <s v="N/A"/>
    <x v="1"/>
    <x v="1"/>
    <x v="2924"/>
    <x v="0"/>
    <x v="0"/>
  </r>
  <r>
    <x v="5976"/>
    <x v="110"/>
    <x v="414"/>
    <x v="0"/>
    <x v="2"/>
    <x v="9"/>
    <x v="3"/>
    <x v="4973"/>
    <x v="2800"/>
    <s v="N/A"/>
    <x v="3"/>
    <x v="4"/>
    <x v="5524"/>
    <x v="0"/>
    <x v="0"/>
  </r>
  <r>
    <x v="5977"/>
    <x v="121"/>
    <x v="939"/>
    <x v="1"/>
    <x v="2"/>
    <x v="4"/>
    <x v="1"/>
    <x v="4974"/>
    <x v="803"/>
    <s v="N/A"/>
    <x v="1"/>
    <x v="1"/>
    <x v="5525"/>
    <x v="0"/>
    <x v="0"/>
  </r>
  <r>
    <x v="5978"/>
    <x v="233"/>
    <x v="30"/>
    <x v="1"/>
    <x v="2"/>
    <x v="9"/>
    <x v="0"/>
    <x v="4975"/>
    <x v="1050"/>
    <s v="N/A"/>
    <x v="4"/>
    <x v="12"/>
    <x v="5526"/>
    <x v="0"/>
    <x v="0"/>
  </r>
  <r>
    <x v="5979"/>
    <x v="33"/>
    <x v="599"/>
    <x v="1"/>
    <x v="2"/>
    <x v="6"/>
    <x v="0"/>
    <x v="4976"/>
    <x v="2801"/>
    <s v="N/A"/>
    <x v="0"/>
    <x v="13"/>
    <x v="5527"/>
    <x v="0"/>
    <x v="1"/>
  </r>
  <r>
    <x v="5980"/>
    <x v="199"/>
    <x v="459"/>
    <x v="1"/>
    <x v="2"/>
    <x v="4"/>
    <x v="1"/>
    <x v="4862"/>
    <x v="413"/>
    <s v="N/A"/>
    <x v="1"/>
    <x v="1"/>
    <x v="5528"/>
    <x v="0"/>
    <x v="0"/>
  </r>
  <r>
    <x v="5981"/>
    <x v="480"/>
    <x v="50"/>
    <x v="1"/>
    <x v="2"/>
    <x v="4"/>
    <x v="0"/>
    <x v="4977"/>
    <x v="1418"/>
    <s v="N/A"/>
    <x v="6"/>
    <x v="19"/>
    <x v="822"/>
    <x v="0"/>
    <x v="3"/>
  </r>
  <r>
    <x v="5982"/>
    <x v="51"/>
    <x v="76"/>
    <x v="1"/>
    <x v="2"/>
    <x v="4"/>
    <x v="0"/>
    <x v="4978"/>
    <x v="2103"/>
    <s v="N/A"/>
    <x v="1"/>
    <x v="2"/>
    <x v="597"/>
    <x v="0"/>
    <x v="0"/>
  </r>
  <r>
    <x v="5983"/>
    <x v="222"/>
    <x v="511"/>
    <x v="1"/>
    <x v="2"/>
    <x v="4"/>
    <x v="0"/>
    <x v="3935"/>
    <x v="814"/>
    <s v="N/A"/>
    <x v="3"/>
    <x v="7"/>
    <x v="5529"/>
    <x v="0"/>
    <x v="2"/>
  </r>
  <r>
    <x v="5984"/>
    <x v="226"/>
    <x v="122"/>
    <x v="1"/>
    <x v="2"/>
    <x v="4"/>
    <x v="2"/>
    <x v="4979"/>
    <x v="2312"/>
    <s v="N/A"/>
    <x v="2"/>
    <x v="16"/>
    <x v="5530"/>
    <x v="0"/>
    <x v="0"/>
  </r>
  <r>
    <x v="5985"/>
    <x v="73"/>
    <x v="634"/>
    <x v="1"/>
    <x v="2"/>
    <x v="4"/>
    <x v="1"/>
    <x v="4980"/>
    <x v="154"/>
    <s v="N/A"/>
    <x v="0"/>
    <x v="0"/>
    <x v="810"/>
    <x v="0"/>
    <x v="2"/>
  </r>
  <r>
    <x v="5986"/>
    <x v="50"/>
    <x v="324"/>
    <x v="0"/>
    <x v="2"/>
    <x v="4"/>
    <x v="0"/>
    <x v="4981"/>
    <x v="1543"/>
    <s v="N/A"/>
    <x v="0"/>
    <x v="13"/>
    <x v="5531"/>
    <x v="0"/>
    <x v="0"/>
  </r>
  <r>
    <x v="5987"/>
    <x v="601"/>
    <x v="188"/>
    <x v="0"/>
    <x v="5"/>
    <x v="21"/>
    <x v="1"/>
    <x v="3691"/>
    <x v="300"/>
    <s v="N/A"/>
    <x v="0"/>
    <x v="10"/>
    <x v="5532"/>
    <x v="0"/>
    <x v="1"/>
  </r>
  <r>
    <x v="5988"/>
    <x v="161"/>
    <x v="926"/>
    <x v="0"/>
    <x v="2"/>
    <x v="4"/>
    <x v="0"/>
    <x v="4982"/>
    <x v="1266"/>
    <s v="N/A"/>
    <x v="1"/>
    <x v="5"/>
    <x v="5533"/>
    <x v="0"/>
    <x v="2"/>
  </r>
  <r>
    <x v="5989"/>
    <x v="143"/>
    <x v="230"/>
    <x v="0"/>
    <x v="2"/>
    <x v="9"/>
    <x v="0"/>
    <x v="2842"/>
    <x v="2443"/>
    <s v="N/A"/>
    <x v="1"/>
    <x v="5"/>
    <x v="5534"/>
    <x v="0"/>
    <x v="1"/>
  </r>
  <r>
    <x v="5990"/>
    <x v="233"/>
    <x v="209"/>
    <x v="1"/>
    <x v="7"/>
    <x v="15"/>
    <x v="0"/>
    <x v="4964"/>
    <x v="2802"/>
    <s v="N/A"/>
    <x v="1"/>
    <x v="5"/>
    <x v="5535"/>
    <x v="0"/>
    <x v="0"/>
  </r>
  <r>
    <x v="5991"/>
    <x v="611"/>
    <x v="161"/>
    <x v="0"/>
    <x v="2"/>
    <x v="4"/>
    <x v="1"/>
    <x v="4983"/>
    <x v="2803"/>
    <d v="2018-04-11T00:00:00"/>
    <x v="5"/>
    <x v="11"/>
    <x v="5536"/>
    <x v="0"/>
    <x v="1"/>
  </r>
  <r>
    <x v="5992"/>
    <x v="118"/>
    <x v="782"/>
    <x v="0"/>
    <x v="2"/>
    <x v="6"/>
    <x v="2"/>
    <x v="4984"/>
    <x v="2804"/>
    <s v="N/A"/>
    <x v="1"/>
    <x v="2"/>
    <x v="5537"/>
    <x v="0"/>
    <x v="2"/>
  </r>
  <r>
    <x v="5993"/>
    <x v="32"/>
    <x v="818"/>
    <x v="1"/>
    <x v="7"/>
    <x v="16"/>
    <x v="0"/>
    <x v="4985"/>
    <x v="504"/>
    <s v="N/A"/>
    <x v="6"/>
    <x v="19"/>
    <x v="5538"/>
    <x v="0"/>
    <x v="2"/>
  </r>
  <r>
    <x v="5994"/>
    <x v="101"/>
    <x v="761"/>
    <x v="1"/>
    <x v="5"/>
    <x v="8"/>
    <x v="0"/>
    <x v="4986"/>
    <x v="2311"/>
    <s v="N/A"/>
    <x v="0"/>
    <x v="10"/>
    <x v="5539"/>
    <x v="0"/>
    <x v="2"/>
  </r>
  <r>
    <x v="5995"/>
    <x v="269"/>
    <x v="10"/>
    <x v="0"/>
    <x v="1"/>
    <x v="3"/>
    <x v="0"/>
    <x v="4786"/>
    <x v="2805"/>
    <s v="N/A"/>
    <x v="0"/>
    <x v="13"/>
    <x v="5540"/>
    <x v="0"/>
    <x v="2"/>
  </r>
  <r>
    <x v="5996"/>
    <x v="24"/>
    <x v="940"/>
    <x v="1"/>
    <x v="1"/>
    <x v="2"/>
    <x v="0"/>
    <x v="4987"/>
    <x v="1320"/>
    <s v="N/A"/>
    <x v="3"/>
    <x v="7"/>
    <x v="5541"/>
    <x v="0"/>
    <x v="2"/>
  </r>
  <r>
    <x v="5997"/>
    <x v="416"/>
    <x v="366"/>
    <x v="1"/>
    <x v="2"/>
    <x v="6"/>
    <x v="0"/>
    <x v="4988"/>
    <x v="2806"/>
    <s v="N/A"/>
    <x v="4"/>
    <x v="6"/>
    <x v="5542"/>
    <x v="0"/>
    <x v="0"/>
  </r>
  <r>
    <x v="5998"/>
    <x v="275"/>
    <x v="7"/>
    <x v="0"/>
    <x v="2"/>
    <x v="4"/>
    <x v="1"/>
    <x v="4989"/>
    <x v="1596"/>
    <s v="N/A"/>
    <x v="0"/>
    <x v="10"/>
    <x v="5543"/>
    <x v="0"/>
    <x v="2"/>
  </r>
  <r>
    <x v="5999"/>
    <x v="96"/>
    <x v="17"/>
    <x v="1"/>
    <x v="2"/>
    <x v="4"/>
    <x v="0"/>
    <x v="610"/>
    <x v="1362"/>
    <s v="N/A"/>
    <x v="0"/>
    <x v="10"/>
    <x v="5544"/>
    <x v="0"/>
    <x v="2"/>
  </r>
  <r>
    <x v="6000"/>
    <x v="230"/>
    <x v="233"/>
    <x v="1"/>
    <x v="7"/>
    <x v="20"/>
    <x v="2"/>
    <x v="4990"/>
    <x v="2031"/>
    <s v="N/A"/>
    <x v="6"/>
    <x v="15"/>
    <x v="5545"/>
    <x v="0"/>
    <x v="3"/>
  </r>
  <r>
    <x v="6001"/>
    <x v="436"/>
    <x v="510"/>
    <x v="0"/>
    <x v="7"/>
    <x v="20"/>
    <x v="0"/>
    <x v="4991"/>
    <x v="1183"/>
    <s v="N/A"/>
    <x v="4"/>
    <x v="8"/>
    <x v="5546"/>
    <x v="0"/>
    <x v="2"/>
  </r>
  <r>
    <x v="6002"/>
    <x v="233"/>
    <x v="309"/>
    <x v="1"/>
    <x v="2"/>
    <x v="9"/>
    <x v="0"/>
    <x v="4992"/>
    <x v="2807"/>
    <s v="N/A"/>
    <x v="1"/>
    <x v="5"/>
    <x v="2103"/>
    <x v="0"/>
    <x v="0"/>
  </r>
  <r>
    <x v="6003"/>
    <x v="27"/>
    <x v="181"/>
    <x v="0"/>
    <x v="2"/>
    <x v="4"/>
    <x v="0"/>
    <x v="4993"/>
    <x v="2714"/>
    <s v="N/A"/>
    <x v="3"/>
    <x v="4"/>
    <x v="5547"/>
    <x v="0"/>
    <x v="1"/>
  </r>
  <r>
    <x v="6004"/>
    <x v="44"/>
    <x v="661"/>
    <x v="0"/>
    <x v="4"/>
    <x v="17"/>
    <x v="1"/>
    <x v="4434"/>
    <x v="2808"/>
    <s v="N/A"/>
    <x v="0"/>
    <x v="0"/>
    <x v="5548"/>
    <x v="0"/>
    <x v="1"/>
  </r>
  <r>
    <x v="6005"/>
    <x v="311"/>
    <x v="161"/>
    <x v="1"/>
    <x v="2"/>
    <x v="4"/>
    <x v="1"/>
    <x v="4994"/>
    <x v="1480"/>
    <s v="N/A"/>
    <x v="1"/>
    <x v="1"/>
    <x v="4653"/>
    <x v="0"/>
    <x v="1"/>
  </r>
  <r>
    <x v="6006"/>
    <x v="53"/>
    <x v="74"/>
    <x v="0"/>
    <x v="2"/>
    <x v="4"/>
    <x v="0"/>
    <x v="2196"/>
    <x v="2355"/>
    <d v="2022-01-11T00:00:00"/>
    <x v="1"/>
    <x v="1"/>
    <x v="4139"/>
    <x v="0"/>
    <x v="1"/>
  </r>
  <r>
    <x v="6007"/>
    <x v="98"/>
    <x v="189"/>
    <x v="1"/>
    <x v="2"/>
    <x v="9"/>
    <x v="0"/>
    <x v="4995"/>
    <x v="1651"/>
    <s v="N/A"/>
    <x v="3"/>
    <x v="17"/>
    <x v="5549"/>
    <x v="0"/>
    <x v="0"/>
  </r>
  <r>
    <x v="6008"/>
    <x v="14"/>
    <x v="746"/>
    <x v="0"/>
    <x v="1"/>
    <x v="1"/>
    <x v="0"/>
    <x v="4996"/>
    <x v="1421"/>
    <s v="N/A"/>
    <x v="1"/>
    <x v="1"/>
    <x v="5550"/>
    <x v="0"/>
    <x v="0"/>
  </r>
  <r>
    <x v="6009"/>
    <x v="52"/>
    <x v="637"/>
    <x v="0"/>
    <x v="2"/>
    <x v="6"/>
    <x v="0"/>
    <x v="4997"/>
    <x v="603"/>
    <s v="N/A"/>
    <x v="4"/>
    <x v="12"/>
    <x v="5551"/>
    <x v="0"/>
    <x v="2"/>
  </r>
  <r>
    <x v="6010"/>
    <x v="96"/>
    <x v="225"/>
    <x v="1"/>
    <x v="4"/>
    <x v="7"/>
    <x v="0"/>
    <x v="4998"/>
    <x v="372"/>
    <s v="N/A"/>
    <x v="3"/>
    <x v="7"/>
    <x v="5552"/>
    <x v="0"/>
    <x v="3"/>
  </r>
  <r>
    <x v="6011"/>
    <x v="398"/>
    <x v="531"/>
    <x v="1"/>
    <x v="1"/>
    <x v="2"/>
    <x v="0"/>
    <x v="23"/>
    <x v="2809"/>
    <s v="N/A"/>
    <x v="4"/>
    <x v="12"/>
    <x v="5553"/>
    <x v="0"/>
    <x v="3"/>
  </r>
  <r>
    <x v="6012"/>
    <x v="221"/>
    <x v="184"/>
    <x v="0"/>
    <x v="1"/>
    <x v="2"/>
    <x v="0"/>
    <x v="4999"/>
    <x v="411"/>
    <s v="N/A"/>
    <x v="3"/>
    <x v="17"/>
    <x v="5554"/>
    <x v="0"/>
    <x v="2"/>
  </r>
  <r>
    <x v="6013"/>
    <x v="239"/>
    <x v="126"/>
    <x v="1"/>
    <x v="2"/>
    <x v="4"/>
    <x v="1"/>
    <x v="1061"/>
    <x v="2810"/>
    <d v="2018-10-10T00:00:00"/>
    <x v="1"/>
    <x v="1"/>
    <x v="1080"/>
    <x v="0"/>
    <x v="1"/>
  </r>
  <r>
    <x v="6014"/>
    <x v="166"/>
    <x v="102"/>
    <x v="0"/>
    <x v="5"/>
    <x v="13"/>
    <x v="0"/>
    <x v="5000"/>
    <x v="2811"/>
    <s v="N/A"/>
    <x v="3"/>
    <x v="7"/>
    <x v="5555"/>
    <x v="0"/>
    <x v="0"/>
  </r>
  <r>
    <x v="6015"/>
    <x v="32"/>
    <x v="48"/>
    <x v="1"/>
    <x v="2"/>
    <x v="4"/>
    <x v="0"/>
    <x v="4063"/>
    <x v="2548"/>
    <d v="2021-04-27T00:00:00"/>
    <x v="3"/>
    <x v="7"/>
    <x v="5556"/>
    <x v="0"/>
    <x v="0"/>
  </r>
  <r>
    <x v="6016"/>
    <x v="593"/>
    <x v="426"/>
    <x v="0"/>
    <x v="2"/>
    <x v="4"/>
    <x v="0"/>
    <x v="5001"/>
    <x v="2515"/>
    <s v="N/A"/>
    <x v="1"/>
    <x v="5"/>
    <x v="5557"/>
    <x v="0"/>
    <x v="0"/>
  </r>
  <r>
    <x v="6017"/>
    <x v="499"/>
    <x v="249"/>
    <x v="0"/>
    <x v="2"/>
    <x v="6"/>
    <x v="2"/>
    <x v="5002"/>
    <x v="2568"/>
    <s v="N/A"/>
    <x v="1"/>
    <x v="2"/>
    <x v="5558"/>
    <x v="0"/>
    <x v="3"/>
  </r>
  <r>
    <x v="6018"/>
    <x v="515"/>
    <x v="6"/>
    <x v="1"/>
    <x v="2"/>
    <x v="6"/>
    <x v="2"/>
    <x v="4342"/>
    <x v="2812"/>
    <s v="N/A"/>
    <x v="1"/>
    <x v="18"/>
    <x v="5559"/>
    <x v="0"/>
    <x v="0"/>
  </r>
  <r>
    <x v="6019"/>
    <x v="123"/>
    <x v="388"/>
    <x v="1"/>
    <x v="2"/>
    <x v="4"/>
    <x v="3"/>
    <x v="5003"/>
    <x v="167"/>
    <s v="N/A"/>
    <x v="4"/>
    <x v="22"/>
    <x v="5560"/>
    <x v="0"/>
    <x v="1"/>
  </r>
  <r>
    <x v="6020"/>
    <x v="400"/>
    <x v="265"/>
    <x v="1"/>
    <x v="2"/>
    <x v="4"/>
    <x v="1"/>
    <x v="5004"/>
    <x v="2813"/>
    <s v="N/A"/>
    <x v="0"/>
    <x v="0"/>
    <x v="5561"/>
    <x v="0"/>
    <x v="1"/>
  </r>
  <r>
    <x v="6021"/>
    <x v="32"/>
    <x v="78"/>
    <x v="1"/>
    <x v="6"/>
    <x v="19"/>
    <x v="0"/>
    <x v="5005"/>
    <x v="1553"/>
    <s v="N/A"/>
    <x v="3"/>
    <x v="7"/>
    <x v="5562"/>
    <x v="0"/>
    <x v="2"/>
  </r>
  <r>
    <x v="6022"/>
    <x v="116"/>
    <x v="57"/>
    <x v="0"/>
    <x v="2"/>
    <x v="9"/>
    <x v="1"/>
    <x v="5006"/>
    <x v="866"/>
    <s v="N/A"/>
    <x v="5"/>
    <x v="11"/>
    <x v="5563"/>
    <x v="0"/>
    <x v="0"/>
  </r>
  <r>
    <x v="6023"/>
    <x v="154"/>
    <x v="572"/>
    <x v="1"/>
    <x v="5"/>
    <x v="13"/>
    <x v="0"/>
    <x v="5007"/>
    <x v="2814"/>
    <s v="N/A"/>
    <x v="3"/>
    <x v="7"/>
    <x v="5564"/>
    <x v="0"/>
    <x v="1"/>
  </r>
  <r>
    <x v="6024"/>
    <x v="140"/>
    <x v="161"/>
    <x v="1"/>
    <x v="7"/>
    <x v="20"/>
    <x v="1"/>
    <x v="5008"/>
    <x v="1859"/>
    <s v="N/A"/>
    <x v="1"/>
    <x v="1"/>
    <x v="5565"/>
    <x v="0"/>
    <x v="2"/>
  </r>
  <r>
    <x v="6025"/>
    <x v="129"/>
    <x v="67"/>
    <x v="1"/>
    <x v="1"/>
    <x v="1"/>
    <x v="0"/>
    <x v="1039"/>
    <x v="1929"/>
    <s v="N/A"/>
    <x v="3"/>
    <x v="4"/>
    <x v="5566"/>
    <x v="0"/>
    <x v="2"/>
  </r>
  <r>
    <x v="6026"/>
    <x v="401"/>
    <x v="213"/>
    <x v="0"/>
    <x v="2"/>
    <x v="6"/>
    <x v="0"/>
    <x v="2036"/>
    <x v="2815"/>
    <s v="N/A"/>
    <x v="0"/>
    <x v="10"/>
    <x v="5567"/>
    <x v="0"/>
    <x v="1"/>
  </r>
  <r>
    <x v="6027"/>
    <x v="234"/>
    <x v="10"/>
    <x v="0"/>
    <x v="4"/>
    <x v="17"/>
    <x v="0"/>
    <x v="3398"/>
    <x v="1653"/>
    <s v="N/A"/>
    <x v="1"/>
    <x v="1"/>
    <x v="778"/>
    <x v="0"/>
    <x v="2"/>
  </r>
  <r>
    <x v="6028"/>
    <x v="24"/>
    <x v="584"/>
    <x v="1"/>
    <x v="1"/>
    <x v="2"/>
    <x v="1"/>
    <x v="5009"/>
    <x v="2816"/>
    <s v="N/A"/>
    <x v="1"/>
    <x v="1"/>
    <x v="4842"/>
    <x v="0"/>
    <x v="2"/>
  </r>
  <r>
    <x v="6029"/>
    <x v="490"/>
    <x v="484"/>
    <x v="0"/>
    <x v="1"/>
    <x v="1"/>
    <x v="1"/>
    <x v="5010"/>
    <x v="2817"/>
    <s v="N/A"/>
    <x v="1"/>
    <x v="1"/>
    <x v="5568"/>
    <x v="0"/>
    <x v="2"/>
  </r>
  <r>
    <x v="6030"/>
    <x v="612"/>
    <x v="633"/>
    <x v="0"/>
    <x v="2"/>
    <x v="9"/>
    <x v="0"/>
    <x v="5011"/>
    <x v="2370"/>
    <s v="N/A"/>
    <x v="6"/>
    <x v="19"/>
    <x v="5569"/>
    <x v="0"/>
    <x v="1"/>
  </r>
  <r>
    <x v="6031"/>
    <x v="86"/>
    <x v="88"/>
    <x v="0"/>
    <x v="2"/>
    <x v="6"/>
    <x v="0"/>
    <x v="5012"/>
    <x v="1734"/>
    <s v="N/A"/>
    <x v="1"/>
    <x v="5"/>
    <x v="5570"/>
    <x v="0"/>
    <x v="0"/>
  </r>
  <r>
    <x v="6032"/>
    <x v="264"/>
    <x v="145"/>
    <x v="1"/>
    <x v="2"/>
    <x v="4"/>
    <x v="0"/>
    <x v="1509"/>
    <x v="3"/>
    <s v="N/A"/>
    <x v="1"/>
    <x v="5"/>
    <x v="5571"/>
    <x v="0"/>
    <x v="0"/>
  </r>
  <r>
    <x v="6033"/>
    <x v="89"/>
    <x v="36"/>
    <x v="1"/>
    <x v="2"/>
    <x v="9"/>
    <x v="0"/>
    <x v="5013"/>
    <x v="37"/>
    <s v="N/A"/>
    <x v="4"/>
    <x v="12"/>
    <x v="4185"/>
    <x v="0"/>
    <x v="2"/>
  </r>
  <r>
    <x v="6034"/>
    <x v="37"/>
    <x v="45"/>
    <x v="0"/>
    <x v="2"/>
    <x v="4"/>
    <x v="0"/>
    <x v="5014"/>
    <x v="1717"/>
    <s v="N/A"/>
    <x v="0"/>
    <x v="0"/>
    <x v="5572"/>
    <x v="0"/>
    <x v="0"/>
  </r>
  <r>
    <x v="6035"/>
    <x v="125"/>
    <x v="650"/>
    <x v="1"/>
    <x v="2"/>
    <x v="6"/>
    <x v="0"/>
    <x v="5015"/>
    <x v="2290"/>
    <s v="N/A"/>
    <x v="2"/>
    <x v="3"/>
    <x v="5573"/>
    <x v="0"/>
    <x v="2"/>
  </r>
  <r>
    <x v="6036"/>
    <x v="143"/>
    <x v="282"/>
    <x v="1"/>
    <x v="2"/>
    <x v="9"/>
    <x v="0"/>
    <x v="4985"/>
    <x v="1647"/>
    <s v="N/A"/>
    <x v="4"/>
    <x v="6"/>
    <x v="5574"/>
    <x v="0"/>
    <x v="0"/>
  </r>
  <r>
    <x v="6037"/>
    <x v="210"/>
    <x v="161"/>
    <x v="1"/>
    <x v="7"/>
    <x v="15"/>
    <x v="2"/>
    <x v="5016"/>
    <x v="143"/>
    <s v="N/A"/>
    <x v="6"/>
    <x v="15"/>
    <x v="5575"/>
    <x v="0"/>
    <x v="1"/>
  </r>
  <r>
    <x v="6038"/>
    <x v="296"/>
    <x v="734"/>
    <x v="0"/>
    <x v="2"/>
    <x v="9"/>
    <x v="0"/>
    <x v="5017"/>
    <x v="2818"/>
    <s v="N/A"/>
    <x v="1"/>
    <x v="2"/>
    <x v="3570"/>
    <x v="0"/>
    <x v="0"/>
  </r>
  <r>
    <x v="6039"/>
    <x v="24"/>
    <x v="17"/>
    <x v="0"/>
    <x v="2"/>
    <x v="4"/>
    <x v="0"/>
    <x v="5018"/>
    <x v="595"/>
    <s v="N/A"/>
    <x v="0"/>
    <x v="0"/>
    <x v="5576"/>
    <x v="0"/>
    <x v="3"/>
  </r>
  <r>
    <x v="6040"/>
    <x v="192"/>
    <x v="45"/>
    <x v="1"/>
    <x v="1"/>
    <x v="3"/>
    <x v="1"/>
    <x v="5019"/>
    <x v="156"/>
    <s v="N/A"/>
    <x v="1"/>
    <x v="1"/>
    <x v="5577"/>
    <x v="0"/>
    <x v="2"/>
  </r>
  <r>
    <x v="6041"/>
    <x v="14"/>
    <x v="928"/>
    <x v="0"/>
    <x v="2"/>
    <x v="9"/>
    <x v="1"/>
    <x v="5020"/>
    <x v="1295"/>
    <s v="N/A"/>
    <x v="0"/>
    <x v="0"/>
    <x v="5578"/>
    <x v="0"/>
    <x v="2"/>
  </r>
  <r>
    <x v="6042"/>
    <x v="55"/>
    <x v="31"/>
    <x v="1"/>
    <x v="2"/>
    <x v="9"/>
    <x v="0"/>
    <x v="5021"/>
    <x v="2819"/>
    <s v="N/A"/>
    <x v="6"/>
    <x v="15"/>
    <x v="5579"/>
    <x v="0"/>
    <x v="2"/>
  </r>
  <r>
    <x v="6043"/>
    <x v="25"/>
    <x v="602"/>
    <x v="1"/>
    <x v="2"/>
    <x v="4"/>
    <x v="0"/>
    <x v="5022"/>
    <x v="2095"/>
    <s v="N/A"/>
    <x v="4"/>
    <x v="8"/>
    <x v="5580"/>
    <x v="0"/>
    <x v="2"/>
  </r>
  <r>
    <x v="6044"/>
    <x v="19"/>
    <x v="31"/>
    <x v="1"/>
    <x v="1"/>
    <x v="2"/>
    <x v="3"/>
    <x v="2031"/>
    <x v="2746"/>
    <s v="N/A"/>
    <x v="3"/>
    <x v="4"/>
    <x v="5581"/>
    <x v="0"/>
    <x v="2"/>
  </r>
  <r>
    <x v="6045"/>
    <x v="331"/>
    <x v="36"/>
    <x v="1"/>
    <x v="2"/>
    <x v="4"/>
    <x v="1"/>
    <x v="4390"/>
    <x v="2322"/>
    <d v="2022-07-11T00:00:00"/>
    <x v="1"/>
    <x v="1"/>
    <x v="5582"/>
    <x v="0"/>
    <x v="1"/>
  </r>
  <r>
    <x v="6046"/>
    <x v="15"/>
    <x v="288"/>
    <x v="1"/>
    <x v="2"/>
    <x v="4"/>
    <x v="0"/>
    <x v="5023"/>
    <x v="747"/>
    <s v="N/A"/>
    <x v="3"/>
    <x v="7"/>
    <x v="5583"/>
    <x v="0"/>
    <x v="2"/>
  </r>
  <r>
    <x v="6047"/>
    <x v="359"/>
    <x v="575"/>
    <x v="1"/>
    <x v="2"/>
    <x v="4"/>
    <x v="0"/>
    <x v="5024"/>
    <x v="1906"/>
    <s v="N/A"/>
    <x v="5"/>
    <x v="26"/>
    <x v="5584"/>
    <x v="0"/>
    <x v="2"/>
  </r>
  <r>
    <x v="6048"/>
    <x v="53"/>
    <x v="745"/>
    <x v="1"/>
    <x v="2"/>
    <x v="6"/>
    <x v="0"/>
    <x v="5025"/>
    <x v="351"/>
    <s v="N/A"/>
    <x v="6"/>
    <x v="19"/>
    <x v="5585"/>
    <x v="0"/>
    <x v="0"/>
  </r>
  <r>
    <x v="6049"/>
    <x v="25"/>
    <x v="124"/>
    <x v="1"/>
    <x v="2"/>
    <x v="4"/>
    <x v="1"/>
    <x v="5026"/>
    <x v="2158"/>
    <s v="N/A"/>
    <x v="1"/>
    <x v="1"/>
    <x v="5586"/>
    <x v="0"/>
    <x v="3"/>
  </r>
  <r>
    <x v="6050"/>
    <x v="3"/>
    <x v="67"/>
    <x v="1"/>
    <x v="2"/>
    <x v="4"/>
    <x v="0"/>
    <x v="5027"/>
    <x v="1916"/>
    <d v="2021-02-12T00:00:00"/>
    <x v="2"/>
    <x v="3"/>
    <x v="5587"/>
    <x v="0"/>
    <x v="2"/>
  </r>
  <r>
    <x v="6051"/>
    <x v="342"/>
    <x v="41"/>
    <x v="1"/>
    <x v="6"/>
    <x v="14"/>
    <x v="2"/>
    <x v="5028"/>
    <x v="1139"/>
    <s v="N/A"/>
    <x v="3"/>
    <x v="17"/>
    <x v="3339"/>
    <x v="0"/>
    <x v="2"/>
  </r>
  <r>
    <x v="6052"/>
    <x v="370"/>
    <x v="287"/>
    <x v="1"/>
    <x v="2"/>
    <x v="9"/>
    <x v="0"/>
    <x v="5029"/>
    <x v="961"/>
    <s v="N/A"/>
    <x v="2"/>
    <x v="9"/>
    <x v="2773"/>
    <x v="0"/>
    <x v="2"/>
  </r>
  <r>
    <x v="6053"/>
    <x v="560"/>
    <x v="26"/>
    <x v="1"/>
    <x v="2"/>
    <x v="4"/>
    <x v="0"/>
    <x v="550"/>
    <x v="753"/>
    <d v="2023-12-13T00:00:00"/>
    <x v="6"/>
    <x v="19"/>
    <x v="5588"/>
    <x v="0"/>
    <x v="0"/>
  </r>
  <r>
    <x v="6054"/>
    <x v="73"/>
    <x v="453"/>
    <x v="1"/>
    <x v="2"/>
    <x v="4"/>
    <x v="0"/>
    <x v="466"/>
    <x v="2820"/>
    <s v="N/A"/>
    <x v="4"/>
    <x v="12"/>
    <x v="5589"/>
    <x v="0"/>
    <x v="2"/>
  </r>
  <r>
    <x v="6055"/>
    <x v="340"/>
    <x v="116"/>
    <x v="1"/>
    <x v="2"/>
    <x v="4"/>
    <x v="3"/>
    <x v="5030"/>
    <x v="662"/>
    <s v="N/A"/>
    <x v="6"/>
    <x v="20"/>
    <x v="5590"/>
    <x v="0"/>
    <x v="2"/>
  </r>
  <r>
    <x v="6056"/>
    <x v="95"/>
    <x v="717"/>
    <x v="1"/>
    <x v="4"/>
    <x v="7"/>
    <x v="0"/>
    <x v="969"/>
    <x v="2533"/>
    <s v="N/A"/>
    <x v="0"/>
    <x v="10"/>
    <x v="5591"/>
    <x v="0"/>
    <x v="2"/>
  </r>
  <r>
    <x v="6057"/>
    <x v="232"/>
    <x v="548"/>
    <x v="1"/>
    <x v="2"/>
    <x v="6"/>
    <x v="0"/>
    <x v="1360"/>
    <x v="2648"/>
    <s v="N/A"/>
    <x v="4"/>
    <x v="6"/>
    <x v="4129"/>
    <x v="0"/>
    <x v="0"/>
  </r>
  <r>
    <x v="6058"/>
    <x v="23"/>
    <x v="277"/>
    <x v="0"/>
    <x v="2"/>
    <x v="9"/>
    <x v="1"/>
    <x v="5031"/>
    <x v="1684"/>
    <s v="N/A"/>
    <x v="4"/>
    <x v="8"/>
    <x v="5592"/>
    <x v="0"/>
    <x v="1"/>
  </r>
  <r>
    <x v="6059"/>
    <x v="6"/>
    <x v="759"/>
    <x v="0"/>
    <x v="2"/>
    <x v="9"/>
    <x v="2"/>
    <x v="2450"/>
    <x v="2812"/>
    <s v="N/A"/>
    <x v="6"/>
    <x v="21"/>
    <x v="5593"/>
    <x v="0"/>
    <x v="2"/>
  </r>
  <r>
    <x v="6060"/>
    <x v="115"/>
    <x v="114"/>
    <x v="1"/>
    <x v="2"/>
    <x v="9"/>
    <x v="3"/>
    <x v="5032"/>
    <x v="2461"/>
    <s v="N/A"/>
    <x v="3"/>
    <x v="4"/>
    <x v="5594"/>
    <x v="0"/>
    <x v="3"/>
  </r>
  <r>
    <x v="6061"/>
    <x v="48"/>
    <x v="726"/>
    <x v="0"/>
    <x v="2"/>
    <x v="4"/>
    <x v="1"/>
    <x v="1460"/>
    <x v="1112"/>
    <d v="2018-01-28T00:00:00"/>
    <x v="0"/>
    <x v="13"/>
    <x v="5497"/>
    <x v="0"/>
    <x v="1"/>
  </r>
  <r>
    <x v="6062"/>
    <x v="2"/>
    <x v="366"/>
    <x v="0"/>
    <x v="2"/>
    <x v="4"/>
    <x v="0"/>
    <x v="4677"/>
    <x v="1625"/>
    <s v="N/A"/>
    <x v="3"/>
    <x v="17"/>
    <x v="5595"/>
    <x v="0"/>
    <x v="2"/>
  </r>
  <r>
    <x v="6063"/>
    <x v="73"/>
    <x v="277"/>
    <x v="1"/>
    <x v="6"/>
    <x v="14"/>
    <x v="0"/>
    <x v="3684"/>
    <x v="1879"/>
    <s v="N/A"/>
    <x v="3"/>
    <x v="7"/>
    <x v="5596"/>
    <x v="0"/>
    <x v="3"/>
  </r>
  <r>
    <x v="6064"/>
    <x v="190"/>
    <x v="218"/>
    <x v="0"/>
    <x v="2"/>
    <x v="9"/>
    <x v="1"/>
    <x v="5033"/>
    <x v="674"/>
    <s v="N/A"/>
    <x v="1"/>
    <x v="1"/>
    <x v="5597"/>
    <x v="0"/>
    <x v="2"/>
  </r>
  <r>
    <x v="6065"/>
    <x v="55"/>
    <x v="596"/>
    <x v="0"/>
    <x v="2"/>
    <x v="9"/>
    <x v="1"/>
    <x v="5034"/>
    <x v="1572"/>
    <s v="N/A"/>
    <x v="0"/>
    <x v="13"/>
    <x v="5598"/>
    <x v="0"/>
    <x v="2"/>
  </r>
  <r>
    <x v="6066"/>
    <x v="44"/>
    <x v="288"/>
    <x v="0"/>
    <x v="2"/>
    <x v="4"/>
    <x v="0"/>
    <x v="4877"/>
    <x v="519"/>
    <s v="N/A"/>
    <x v="4"/>
    <x v="8"/>
    <x v="5599"/>
    <x v="0"/>
    <x v="2"/>
  </r>
  <r>
    <x v="6067"/>
    <x v="73"/>
    <x v="10"/>
    <x v="1"/>
    <x v="2"/>
    <x v="4"/>
    <x v="3"/>
    <x v="2170"/>
    <x v="2704"/>
    <d v="2021-03-09T00:00:00"/>
    <x v="2"/>
    <x v="16"/>
    <x v="5600"/>
    <x v="0"/>
    <x v="3"/>
  </r>
  <r>
    <x v="6068"/>
    <x v="10"/>
    <x v="259"/>
    <x v="1"/>
    <x v="2"/>
    <x v="6"/>
    <x v="0"/>
    <x v="5035"/>
    <x v="1224"/>
    <s v="N/A"/>
    <x v="6"/>
    <x v="15"/>
    <x v="5601"/>
    <x v="0"/>
    <x v="2"/>
  </r>
  <r>
    <x v="6069"/>
    <x v="489"/>
    <x v="657"/>
    <x v="0"/>
    <x v="2"/>
    <x v="6"/>
    <x v="0"/>
    <x v="5036"/>
    <x v="251"/>
    <s v="N/A"/>
    <x v="1"/>
    <x v="5"/>
    <x v="5602"/>
    <x v="0"/>
    <x v="1"/>
  </r>
  <r>
    <x v="6070"/>
    <x v="311"/>
    <x v="647"/>
    <x v="1"/>
    <x v="5"/>
    <x v="21"/>
    <x v="1"/>
    <x v="5037"/>
    <x v="1427"/>
    <s v="N/A"/>
    <x v="0"/>
    <x v="10"/>
    <x v="5603"/>
    <x v="0"/>
    <x v="0"/>
  </r>
  <r>
    <x v="6071"/>
    <x v="18"/>
    <x v="207"/>
    <x v="0"/>
    <x v="1"/>
    <x v="1"/>
    <x v="0"/>
    <x v="1672"/>
    <x v="1239"/>
    <s v="N/A"/>
    <x v="0"/>
    <x v="13"/>
    <x v="2477"/>
    <x v="0"/>
    <x v="0"/>
  </r>
  <r>
    <x v="6072"/>
    <x v="67"/>
    <x v="135"/>
    <x v="1"/>
    <x v="3"/>
    <x v="5"/>
    <x v="2"/>
    <x v="5038"/>
    <x v="7"/>
    <s v="N/A"/>
    <x v="6"/>
    <x v="15"/>
    <x v="5604"/>
    <x v="0"/>
    <x v="0"/>
  </r>
  <r>
    <x v="6073"/>
    <x v="582"/>
    <x v="488"/>
    <x v="0"/>
    <x v="2"/>
    <x v="9"/>
    <x v="0"/>
    <x v="1346"/>
    <x v="1472"/>
    <s v="N/A"/>
    <x v="0"/>
    <x v="0"/>
    <x v="5605"/>
    <x v="0"/>
    <x v="2"/>
  </r>
  <r>
    <x v="6074"/>
    <x v="30"/>
    <x v="592"/>
    <x v="0"/>
    <x v="0"/>
    <x v="0"/>
    <x v="2"/>
    <x v="5039"/>
    <x v="2821"/>
    <s v="N/A"/>
    <x v="3"/>
    <x v="17"/>
    <x v="5606"/>
    <x v="0"/>
    <x v="3"/>
  </r>
  <r>
    <x v="6075"/>
    <x v="201"/>
    <x v="536"/>
    <x v="1"/>
    <x v="2"/>
    <x v="4"/>
    <x v="0"/>
    <x v="5040"/>
    <x v="217"/>
    <d v="2023-07-17T00:00:00"/>
    <x v="3"/>
    <x v="7"/>
    <x v="5607"/>
    <x v="0"/>
    <x v="0"/>
  </r>
  <r>
    <x v="6076"/>
    <x v="210"/>
    <x v="671"/>
    <x v="1"/>
    <x v="1"/>
    <x v="2"/>
    <x v="0"/>
    <x v="5041"/>
    <x v="2822"/>
    <s v="N/A"/>
    <x v="6"/>
    <x v="19"/>
    <x v="5608"/>
    <x v="0"/>
    <x v="0"/>
  </r>
  <r>
    <x v="6077"/>
    <x v="140"/>
    <x v="165"/>
    <x v="0"/>
    <x v="1"/>
    <x v="3"/>
    <x v="0"/>
    <x v="5042"/>
    <x v="2814"/>
    <s v="N/A"/>
    <x v="1"/>
    <x v="5"/>
    <x v="5609"/>
    <x v="0"/>
    <x v="0"/>
  </r>
  <r>
    <x v="6078"/>
    <x v="213"/>
    <x v="511"/>
    <x v="1"/>
    <x v="2"/>
    <x v="6"/>
    <x v="0"/>
    <x v="5043"/>
    <x v="1811"/>
    <s v="N/A"/>
    <x v="3"/>
    <x v="7"/>
    <x v="1086"/>
    <x v="0"/>
    <x v="0"/>
  </r>
  <r>
    <x v="6079"/>
    <x v="585"/>
    <x v="669"/>
    <x v="0"/>
    <x v="4"/>
    <x v="10"/>
    <x v="0"/>
    <x v="5044"/>
    <x v="410"/>
    <s v="N/A"/>
    <x v="4"/>
    <x v="12"/>
    <x v="5610"/>
    <x v="0"/>
    <x v="0"/>
  </r>
  <r>
    <x v="6080"/>
    <x v="21"/>
    <x v="770"/>
    <x v="1"/>
    <x v="2"/>
    <x v="4"/>
    <x v="0"/>
    <x v="5045"/>
    <x v="2216"/>
    <s v="N/A"/>
    <x v="6"/>
    <x v="15"/>
    <x v="5611"/>
    <x v="0"/>
    <x v="0"/>
  </r>
  <r>
    <x v="6081"/>
    <x v="231"/>
    <x v="385"/>
    <x v="0"/>
    <x v="3"/>
    <x v="18"/>
    <x v="2"/>
    <x v="5046"/>
    <x v="987"/>
    <s v="N/A"/>
    <x v="3"/>
    <x v="17"/>
    <x v="5612"/>
    <x v="0"/>
    <x v="0"/>
  </r>
  <r>
    <x v="6082"/>
    <x v="64"/>
    <x v="261"/>
    <x v="1"/>
    <x v="2"/>
    <x v="4"/>
    <x v="0"/>
    <x v="4820"/>
    <x v="2823"/>
    <s v="N/A"/>
    <x v="3"/>
    <x v="7"/>
    <x v="3227"/>
    <x v="0"/>
    <x v="3"/>
  </r>
  <r>
    <x v="6083"/>
    <x v="32"/>
    <x v="21"/>
    <x v="0"/>
    <x v="2"/>
    <x v="6"/>
    <x v="0"/>
    <x v="5047"/>
    <x v="1502"/>
    <s v="N/A"/>
    <x v="3"/>
    <x v="4"/>
    <x v="5613"/>
    <x v="0"/>
    <x v="2"/>
  </r>
  <r>
    <x v="6084"/>
    <x v="50"/>
    <x v="208"/>
    <x v="0"/>
    <x v="0"/>
    <x v="12"/>
    <x v="0"/>
    <x v="1866"/>
    <x v="2824"/>
    <s v="N/A"/>
    <x v="1"/>
    <x v="1"/>
    <x v="3961"/>
    <x v="0"/>
    <x v="3"/>
  </r>
  <r>
    <x v="6085"/>
    <x v="262"/>
    <x v="282"/>
    <x v="0"/>
    <x v="2"/>
    <x v="4"/>
    <x v="2"/>
    <x v="5048"/>
    <x v="341"/>
    <s v="N/A"/>
    <x v="3"/>
    <x v="25"/>
    <x v="5614"/>
    <x v="0"/>
    <x v="3"/>
  </r>
  <r>
    <x v="6086"/>
    <x v="182"/>
    <x v="107"/>
    <x v="1"/>
    <x v="2"/>
    <x v="6"/>
    <x v="1"/>
    <x v="5049"/>
    <x v="2328"/>
    <s v="N/A"/>
    <x v="0"/>
    <x v="0"/>
    <x v="5615"/>
    <x v="0"/>
    <x v="0"/>
  </r>
  <r>
    <x v="6087"/>
    <x v="112"/>
    <x v="7"/>
    <x v="0"/>
    <x v="2"/>
    <x v="4"/>
    <x v="0"/>
    <x v="5050"/>
    <x v="2251"/>
    <s v="N/A"/>
    <x v="3"/>
    <x v="7"/>
    <x v="1466"/>
    <x v="0"/>
    <x v="3"/>
  </r>
  <r>
    <x v="6088"/>
    <x v="303"/>
    <x v="468"/>
    <x v="0"/>
    <x v="2"/>
    <x v="9"/>
    <x v="0"/>
    <x v="2066"/>
    <x v="2825"/>
    <s v="N/A"/>
    <x v="3"/>
    <x v="7"/>
    <x v="5616"/>
    <x v="0"/>
    <x v="2"/>
  </r>
  <r>
    <x v="6089"/>
    <x v="221"/>
    <x v="189"/>
    <x v="0"/>
    <x v="2"/>
    <x v="4"/>
    <x v="2"/>
    <x v="445"/>
    <x v="1256"/>
    <d v="2021-03-17T00:00:00"/>
    <x v="6"/>
    <x v="15"/>
    <x v="5617"/>
    <x v="0"/>
    <x v="3"/>
  </r>
  <r>
    <x v="6090"/>
    <x v="151"/>
    <x v="927"/>
    <x v="0"/>
    <x v="1"/>
    <x v="1"/>
    <x v="0"/>
    <x v="4809"/>
    <x v="614"/>
    <s v="N/A"/>
    <x v="1"/>
    <x v="1"/>
    <x v="5618"/>
    <x v="0"/>
    <x v="2"/>
  </r>
  <r>
    <x v="6091"/>
    <x v="19"/>
    <x v="580"/>
    <x v="1"/>
    <x v="1"/>
    <x v="2"/>
    <x v="2"/>
    <x v="5051"/>
    <x v="1599"/>
    <s v="N/A"/>
    <x v="1"/>
    <x v="2"/>
    <x v="5619"/>
    <x v="0"/>
    <x v="0"/>
  </r>
  <r>
    <x v="6092"/>
    <x v="74"/>
    <x v="45"/>
    <x v="1"/>
    <x v="2"/>
    <x v="4"/>
    <x v="0"/>
    <x v="5052"/>
    <x v="2529"/>
    <s v="N/A"/>
    <x v="1"/>
    <x v="2"/>
    <x v="5620"/>
    <x v="0"/>
    <x v="2"/>
  </r>
  <r>
    <x v="6093"/>
    <x v="613"/>
    <x v="762"/>
    <x v="1"/>
    <x v="2"/>
    <x v="4"/>
    <x v="0"/>
    <x v="5053"/>
    <x v="2725"/>
    <s v="N/A"/>
    <x v="1"/>
    <x v="1"/>
    <x v="5621"/>
    <x v="0"/>
    <x v="1"/>
  </r>
  <r>
    <x v="6094"/>
    <x v="150"/>
    <x v="336"/>
    <x v="0"/>
    <x v="1"/>
    <x v="2"/>
    <x v="2"/>
    <x v="3575"/>
    <x v="486"/>
    <s v="N/A"/>
    <x v="1"/>
    <x v="2"/>
    <x v="5622"/>
    <x v="0"/>
    <x v="3"/>
  </r>
  <r>
    <x v="6095"/>
    <x v="215"/>
    <x v="76"/>
    <x v="0"/>
    <x v="2"/>
    <x v="9"/>
    <x v="1"/>
    <x v="3377"/>
    <x v="2826"/>
    <s v="N/A"/>
    <x v="0"/>
    <x v="0"/>
    <x v="5623"/>
    <x v="0"/>
    <x v="0"/>
  </r>
  <r>
    <x v="6096"/>
    <x v="321"/>
    <x v="377"/>
    <x v="1"/>
    <x v="1"/>
    <x v="3"/>
    <x v="3"/>
    <x v="5054"/>
    <x v="1618"/>
    <s v="N/A"/>
    <x v="4"/>
    <x v="22"/>
    <x v="5624"/>
    <x v="0"/>
    <x v="2"/>
  </r>
  <r>
    <x v="6097"/>
    <x v="377"/>
    <x v="411"/>
    <x v="1"/>
    <x v="2"/>
    <x v="4"/>
    <x v="0"/>
    <x v="4478"/>
    <x v="2388"/>
    <s v="N/A"/>
    <x v="1"/>
    <x v="1"/>
    <x v="5625"/>
    <x v="0"/>
    <x v="0"/>
  </r>
  <r>
    <x v="6098"/>
    <x v="401"/>
    <x v="550"/>
    <x v="1"/>
    <x v="2"/>
    <x v="9"/>
    <x v="1"/>
    <x v="114"/>
    <x v="700"/>
    <s v="N/A"/>
    <x v="1"/>
    <x v="1"/>
    <x v="5299"/>
    <x v="0"/>
    <x v="3"/>
  </r>
  <r>
    <x v="6099"/>
    <x v="25"/>
    <x v="465"/>
    <x v="0"/>
    <x v="2"/>
    <x v="9"/>
    <x v="1"/>
    <x v="3784"/>
    <x v="1416"/>
    <s v="N/A"/>
    <x v="0"/>
    <x v="0"/>
    <x v="5626"/>
    <x v="0"/>
    <x v="2"/>
  </r>
  <r>
    <x v="6100"/>
    <x v="19"/>
    <x v="63"/>
    <x v="1"/>
    <x v="2"/>
    <x v="4"/>
    <x v="3"/>
    <x v="3419"/>
    <x v="11"/>
    <s v="N/A"/>
    <x v="3"/>
    <x v="4"/>
    <x v="5627"/>
    <x v="0"/>
    <x v="2"/>
  </r>
  <r>
    <x v="6101"/>
    <x v="94"/>
    <x v="138"/>
    <x v="0"/>
    <x v="1"/>
    <x v="3"/>
    <x v="1"/>
    <x v="5055"/>
    <x v="2341"/>
    <s v="N/A"/>
    <x v="0"/>
    <x v="13"/>
    <x v="5628"/>
    <x v="0"/>
    <x v="0"/>
  </r>
  <r>
    <x v="6102"/>
    <x v="562"/>
    <x v="209"/>
    <x v="1"/>
    <x v="2"/>
    <x v="4"/>
    <x v="3"/>
    <x v="5056"/>
    <x v="2827"/>
    <d v="2022-03-26T00:00:00"/>
    <x v="3"/>
    <x v="17"/>
    <x v="5629"/>
    <x v="0"/>
    <x v="3"/>
  </r>
  <r>
    <x v="6103"/>
    <x v="371"/>
    <x v="17"/>
    <x v="1"/>
    <x v="1"/>
    <x v="3"/>
    <x v="0"/>
    <x v="2890"/>
    <x v="2828"/>
    <d v="2021-09-26T00:00:00"/>
    <x v="1"/>
    <x v="1"/>
    <x v="5630"/>
    <x v="0"/>
    <x v="2"/>
  </r>
  <r>
    <x v="6104"/>
    <x v="100"/>
    <x v="384"/>
    <x v="1"/>
    <x v="2"/>
    <x v="4"/>
    <x v="1"/>
    <x v="5057"/>
    <x v="866"/>
    <s v="N/A"/>
    <x v="4"/>
    <x v="8"/>
    <x v="5631"/>
    <x v="0"/>
    <x v="1"/>
  </r>
  <r>
    <x v="6105"/>
    <x v="226"/>
    <x v="57"/>
    <x v="1"/>
    <x v="2"/>
    <x v="4"/>
    <x v="1"/>
    <x v="5058"/>
    <x v="1684"/>
    <s v="N/A"/>
    <x v="0"/>
    <x v="0"/>
    <x v="5632"/>
    <x v="0"/>
    <x v="2"/>
  </r>
  <r>
    <x v="6106"/>
    <x v="98"/>
    <x v="905"/>
    <x v="0"/>
    <x v="2"/>
    <x v="6"/>
    <x v="1"/>
    <x v="1823"/>
    <x v="548"/>
    <s v="N/A"/>
    <x v="0"/>
    <x v="0"/>
    <x v="5633"/>
    <x v="0"/>
    <x v="2"/>
  </r>
  <r>
    <x v="6107"/>
    <x v="27"/>
    <x v="25"/>
    <x v="0"/>
    <x v="3"/>
    <x v="5"/>
    <x v="0"/>
    <x v="3328"/>
    <x v="2287"/>
    <s v="N/A"/>
    <x v="0"/>
    <x v="13"/>
    <x v="5634"/>
    <x v="0"/>
    <x v="2"/>
  </r>
  <r>
    <x v="6108"/>
    <x v="173"/>
    <x v="223"/>
    <x v="1"/>
    <x v="5"/>
    <x v="13"/>
    <x v="2"/>
    <x v="4719"/>
    <x v="2829"/>
    <s v="N/A"/>
    <x v="6"/>
    <x v="15"/>
    <x v="5635"/>
    <x v="0"/>
    <x v="2"/>
  </r>
  <r>
    <x v="6109"/>
    <x v="93"/>
    <x v="45"/>
    <x v="1"/>
    <x v="2"/>
    <x v="9"/>
    <x v="0"/>
    <x v="5059"/>
    <x v="2452"/>
    <s v="N/A"/>
    <x v="1"/>
    <x v="2"/>
    <x v="5636"/>
    <x v="0"/>
    <x v="0"/>
  </r>
  <r>
    <x v="6110"/>
    <x v="193"/>
    <x v="337"/>
    <x v="1"/>
    <x v="2"/>
    <x v="4"/>
    <x v="0"/>
    <x v="5060"/>
    <x v="2254"/>
    <d v="2021-02-12T00:00:00"/>
    <x v="2"/>
    <x v="9"/>
    <x v="5637"/>
    <x v="0"/>
    <x v="2"/>
  </r>
  <r>
    <x v="6111"/>
    <x v="38"/>
    <x v="169"/>
    <x v="0"/>
    <x v="2"/>
    <x v="6"/>
    <x v="0"/>
    <x v="5061"/>
    <x v="1932"/>
    <s v="N/A"/>
    <x v="0"/>
    <x v="10"/>
    <x v="5638"/>
    <x v="0"/>
    <x v="2"/>
  </r>
  <r>
    <x v="6112"/>
    <x v="3"/>
    <x v="438"/>
    <x v="0"/>
    <x v="2"/>
    <x v="9"/>
    <x v="0"/>
    <x v="5062"/>
    <x v="2763"/>
    <s v="N/A"/>
    <x v="3"/>
    <x v="4"/>
    <x v="5639"/>
    <x v="0"/>
    <x v="3"/>
  </r>
  <r>
    <x v="6113"/>
    <x v="33"/>
    <x v="397"/>
    <x v="0"/>
    <x v="2"/>
    <x v="4"/>
    <x v="0"/>
    <x v="5063"/>
    <x v="2263"/>
    <s v="N/A"/>
    <x v="3"/>
    <x v="7"/>
    <x v="5640"/>
    <x v="0"/>
    <x v="2"/>
  </r>
  <r>
    <x v="6114"/>
    <x v="614"/>
    <x v="556"/>
    <x v="0"/>
    <x v="1"/>
    <x v="3"/>
    <x v="0"/>
    <x v="598"/>
    <x v="1322"/>
    <s v="N/A"/>
    <x v="5"/>
    <x v="11"/>
    <x v="5641"/>
    <x v="0"/>
    <x v="2"/>
  </r>
  <r>
    <x v="6115"/>
    <x v="44"/>
    <x v="162"/>
    <x v="0"/>
    <x v="2"/>
    <x v="6"/>
    <x v="0"/>
    <x v="5064"/>
    <x v="2395"/>
    <s v="N/A"/>
    <x v="0"/>
    <x v="0"/>
    <x v="5642"/>
    <x v="0"/>
    <x v="0"/>
  </r>
  <r>
    <x v="6116"/>
    <x v="47"/>
    <x v="45"/>
    <x v="0"/>
    <x v="2"/>
    <x v="6"/>
    <x v="0"/>
    <x v="1715"/>
    <x v="2830"/>
    <s v="N/A"/>
    <x v="3"/>
    <x v="7"/>
    <x v="5643"/>
    <x v="0"/>
    <x v="2"/>
  </r>
  <r>
    <x v="6117"/>
    <x v="530"/>
    <x v="69"/>
    <x v="0"/>
    <x v="2"/>
    <x v="9"/>
    <x v="0"/>
    <x v="5065"/>
    <x v="1641"/>
    <s v="N/A"/>
    <x v="2"/>
    <x v="9"/>
    <x v="5644"/>
    <x v="0"/>
    <x v="2"/>
  </r>
  <r>
    <x v="6118"/>
    <x v="116"/>
    <x v="374"/>
    <x v="0"/>
    <x v="2"/>
    <x v="4"/>
    <x v="0"/>
    <x v="5066"/>
    <x v="2831"/>
    <d v="2024-04-01T00:00:00"/>
    <x v="1"/>
    <x v="1"/>
    <x v="5645"/>
    <x v="0"/>
    <x v="3"/>
  </r>
  <r>
    <x v="6119"/>
    <x v="64"/>
    <x v="4"/>
    <x v="1"/>
    <x v="3"/>
    <x v="18"/>
    <x v="1"/>
    <x v="3954"/>
    <x v="39"/>
    <s v="N/A"/>
    <x v="1"/>
    <x v="1"/>
    <x v="5646"/>
    <x v="0"/>
    <x v="0"/>
  </r>
  <r>
    <x v="6120"/>
    <x v="158"/>
    <x v="50"/>
    <x v="1"/>
    <x v="2"/>
    <x v="4"/>
    <x v="0"/>
    <x v="3575"/>
    <x v="1100"/>
    <s v="N/A"/>
    <x v="3"/>
    <x v="7"/>
    <x v="5647"/>
    <x v="0"/>
    <x v="2"/>
  </r>
  <r>
    <x v="6121"/>
    <x v="27"/>
    <x v="754"/>
    <x v="0"/>
    <x v="2"/>
    <x v="4"/>
    <x v="2"/>
    <x v="5067"/>
    <x v="852"/>
    <s v="N/A"/>
    <x v="1"/>
    <x v="2"/>
    <x v="1016"/>
    <x v="0"/>
    <x v="3"/>
  </r>
  <r>
    <x v="6122"/>
    <x v="615"/>
    <x v="48"/>
    <x v="1"/>
    <x v="2"/>
    <x v="6"/>
    <x v="2"/>
    <x v="5068"/>
    <x v="2551"/>
    <s v="N/A"/>
    <x v="6"/>
    <x v="15"/>
    <x v="3251"/>
    <x v="0"/>
    <x v="2"/>
  </r>
  <r>
    <x v="6123"/>
    <x v="206"/>
    <x v="706"/>
    <x v="1"/>
    <x v="2"/>
    <x v="4"/>
    <x v="2"/>
    <x v="5069"/>
    <x v="1867"/>
    <d v="2019-03-05T00:00:00"/>
    <x v="6"/>
    <x v="21"/>
    <x v="5648"/>
    <x v="0"/>
    <x v="3"/>
  </r>
  <r>
    <x v="6124"/>
    <x v="32"/>
    <x v="317"/>
    <x v="0"/>
    <x v="5"/>
    <x v="21"/>
    <x v="1"/>
    <x v="4427"/>
    <x v="2574"/>
    <s v="N/A"/>
    <x v="6"/>
    <x v="19"/>
    <x v="5649"/>
    <x v="0"/>
    <x v="2"/>
  </r>
  <r>
    <x v="6125"/>
    <x v="203"/>
    <x v="317"/>
    <x v="1"/>
    <x v="2"/>
    <x v="6"/>
    <x v="0"/>
    <x v="1665"/>
    <x v="585"/>
    <s v="N/A"/>
    <x v="3"/>
    <x v="7"/>
    <x v="5650"/>
    <x v="0"/>
    <x v="2"/>
  </r>
  <r>
    <x v="6126"/>
    <x v="232"/>
    <x v="440"/>
    <x v="0"/>
    <x v="5"/>
    <x v="21"/>
    <x v="2"/>
    <x v="5070"/>
    <x v="124"/>
    <s v="N/A"/>
    <x v="2"/>
    <x v="16"/>
    <x v="5651"/>
    <x v="0"/>
    <x v="2"/>
  </r>
  <r>
    <x v="6127"/>
    <x v="487"/>
    <x v="580"/>
    <x v="0"/>
    <x v="2"/>
    <x v="9"/>
    <x v="0"/>
    <x v="3186"/>
    <x v="2832"/>
    <s v="N/A"/>
    <x v="3"/>
    <x v="7"/>
    <x v="5652"/>
    <x v="0"/>
    <x v="3"/>
  </r>
  <r>
    <x v="6128"/>
    <x v="107"/>
    <x v="624"/>
    <x v="1"/>
    <x v="2"/>
    <x v="9"/>
    <x v="0"/>
    <x v="5071"/>
    <x v="1464"/>
    <s v="N/A"/>
    <x v="3"/>
    <x v="4"/>
    <x v="5653"/>
    <x v="0"/>
    <x v="2"/>
  </r>
  <r>
    <x v="6129"/>
    <x v="38"/>
    <x v="330"/>
    <x v="0"/>
    <x v="4"/>
    <x v="10"/>
    <x v="1"/>
    <x v="905"/>
    <x v="1616"/>
    <d v="2024-10-23T00:00:00"/>
    <x v="1"/>
    <x v="1"/>
    <x v="5654"/>
    <x v="0"/>
    <x v="1"/>
  </r>
  <r>
    <x v="6130"/>
    <x v="105"/>
    <x v="576"/>
    <x v="0"/>
    <x v="2"/>
    <x v="4"/>
    <x v="1"/>
    <x v="5072"/>
    <x v="2833"/>
    <d v="2021-05-23T00:00:00"/>
    <x v="0"/>
    <x v="13"/>
    <x v="85"/>
    <x v="0"/>
    <x v="3"/>
  </r>
  <r>
    <x v="6131"/>
    <x v="168"/>
    <x v="632"/>
    <x v="1"/>
    <x v="2"/>
    <x v="4"/>
    <x v="0"/>
    <x v="5073"/>
    <x v="2308"/>
    <d v="2024-10-05T00:00:00"/>
    <x v="6"/>
    <x v="15"/>
    <x v="5655"/>
    <x v="0"/>
    <x v="2"/>
  </r>
  <r>
    <x v="6132"/>
    <x v="190"/>
    <x v="96"/>
    <x v="0"/>
    <x v="2"/>
    <x v="4"/>
    <x v="1"/>
    <x v="5074"/>
    <x v="511"/>
    <s v="N/A"/>
    <x v="0"/>
    <x v="10"/>
    <x v="5656"/>
    <x v="0"/>
    <x v="1"/>
  </r>
  <r>
    <x v="6133"/>
    <x v="402"/>
    <x v="815"/>
    <x v="1"/>
    <x v="2"/>
    <x v="6"/>
    <x v="0"/>
    <x v="2234"/>
    <x v="2198"/>
    <s v="N/A"/>
    <x v="1"/>
    <x v="1"/>
    <x v="74"/>
    <x v="0"/>
    <x v="2"/>
  </r>
  <r>
    <x v="6134"/>
    <x v="287"/>
    <x v="273"/>
    <x v="1"/>
    <x v="2"/>
    <x v="4"/>
    <x v="1"/>
    <x v="5075"/>
    <x v="2834"/>
    <d v="2019-10-29T00:00:00"/>
    <x v="0"/>
    <x v="10"/>
    <x v="5657"/>
    <x v="0"/>
    <x v="3"/>
  </r>
  <r>
    <x v="6135"/>
    <x v="68"/>
    <x v="756"/>
    <x v="1"/>
    <x v="2"/>
    <x v="6"/>
    <x v="0"/>
    <x v="2961"/>
    <x v="1320"/>
    <s v="N/A"/>
    <x v="1"/>
    <x v="5"/>
    <x v="5658"/>
    <x v="0"/>
    <x v="2"/>
  </r>
  <r>
    <x v="6136"/>
    <x v="230"/>
    <x v="409"/>
    <x v="1"/>
    <x v="2"/>
    <x v="4"/>
    <x v="0"/>
    <x v="5076"/>
    <x v="1993"/>
    <d v="2023-08-27T00:00:00"/>
    <x v="1"/>
    <x v="1"/>
    <x v="5659"/>
    <x v="0"/>
    <x v="2"/>
  </r>
  <r>
    <x v="6137"/>
    <x v="89"/>
    <x v="722"/>
    <x v="0"/>
    <x v="2"/>
    <x v="9"/>
    <x v="0"/>
    <x v="5077"/>
    <x v="2399"/>
    <s v="N/A"/>
    <x v="1"/>
    <x v="5"/>
    <x v="5660"/>
    <x v="0"/>
    <x v="0"/>
  </r>
  <r>
    <x v="6138"/>
    <x v="119"/>
    <x v="87"/>
    <x v="0"/>
    <x v="2"/>
    <x v="9"/>
    <x v="1"/>
    <x v="5078"/>
    <x v="1520"/>
    <s v="N/A"/>
    <x v="0"/>
    <x v="13"/>
    <x v="5661"/>
    <x v="0"/>
    <x v="1"/>
  </r>
  <r>
    <x v="6139"/>
    <x v="343"/>
    <x v="491"/>
    <x v="0"/>
    <x v="2"/>
    <x v="6"/>
    <x v="2"/>
    <x v="5079"/>
    <x v="1400"/>
    <s v="N/A"/>
    <x v="1"/>
    <x v="2"/>
    <x v="5662"/>
    <x v="0"/>
    <x v="2"/>
  </r>
  <r>
    <x v="6140"/>
    <x v="172"/>
    <x v="174"/>
    <x v="0"/>
    <x v="2"/>
    <x v="4"/>
    <x v="1"/>
    <x v="5080"/>
    <x v="1292"/>
    <s v="N/A"/>
    <x v="0"/>
    <x v="13"/>
    <x v="5663"/>
    <x v="0"/>
    <x v="1"/>
  </r>
  <r>
    <x v="6141"/>
    <x v="192"/>
    <x v="317"/>
    <x v="0"/>
    <x v="2"/>
    <x v="4"/>
    <x v="0"/>
    <x v="4041"/>
    <x v="124"/>
    <s v="N/A"/>
    <x v="3"/>
    <x v="7"/>
    <x v="2407"/>
    <x v="0"/>
    <x v="1"/>
  </r>
  <r>
    <x v="6142"/>
    <x v="95"/>
    <x v="715"/>
    <x v="0"/>
    <x v="6"/>
    <x v="19"/>
    <x v="2"/>
    <x v="5081"/>
    <x v="1838"/>
    <s v="N/A"/>
    <x v="3"/>
    <x v="4"/>
    <x v="5664"/>
    <x v="0"/>
    <x v="1"/>
  </r>
  <r>
    <x v="6143"/>
    <x v="341"/>
    <x v="76"/>
    <x v="1"/>
    <x v="2"/>
    <x v="4"/>
    <x v="1"/>
    <x v="2219"/>
    <x v="1041"/>
    <s v="N/A"/>
    <x v="0"/>
    <x v="0"/>
    <x v="5665"/>
    <x v="0"/>
    <x v="1"/>
  </r>
  <r>
    <x v="6144"/>
    <x v="97"/>
    <x v="237"/>
    <x v="0"/>
    <x v="2"/>
    <x v="6"/>
    <x v="0"/>
    <x v="601"/>
    <x v="2117"/>
    <s v="N/A"/>
    <x v="0"/>
    <x v="10"/>
    <x v="5666"/>
    <x v="0"/>
    <x v="3"/>
  </r>
  <r>
    <x v="6145"/>
    <x v="587"/>
    <x v="132"/>
    <x v="1"/>
    <x v="2"/>
    <x v="4"/>
    <x v="0"/>
    <x v="5082"/>
    <x v="1093"/>
    <s v="N/A"/>
    <x v="4"/>
    <x v="8"/>
    <x v="3410"/>
    <x v="0"/>
    <x v="1"/>
  </r>
  <r>
    <x v="6146"/>
    <x v="86"/>
    <x v="36"/>
    <x v="1"/>
    <x v="6"/>
    <x v="14"/>
    <x v="1"/>
    <x v="5083"/>
    <x v="110"/>
    <s v="N/A"/>
    <x v="1"/>
    <x v="1"/>
    <x v="5667"/>
    <x v="0"/>
    <x v="0"/>
  </r>
  <r>
    <x v="6147"/>
    <x v="430"/>
    <x v="62"/>
    <x v="1"/>
    <x v="2"/>
    <x v="9"/>
    <x v="0"/>
    <x v="5084"/>
    <x v="1031"/>
    <s v="N/A"/>
    <x v="1"/>
    <x v="5"/>
    <x v="5668"/>
    <x v="0"/>
    <x v="3"/>
  </r>
  <r>
    <x v="6148"/>
    <x v="16"/>
    <x v="467"/>
    <x v="1"/>
    <x v="2"/>
    <x v="4"/>
    <x v="1"/>
    <x v="5085"/>
    <x v="1347"/>
    <s v="N/A"/>
    <x v="4"/>
    <x v="8"/>
    <x v="1346"/>
    <x v="0"/>
    <x v="0"/>
  </r>
  <r>
    <x v="6149"/>
    <x v="404"/>
    <x v="6"/>
    <x v="0"/>
    <x v="2"/>
    <x v="4"/>
    <x v="2"/>
    <x v="5086"/>
    <x v="560"/>
    <s v="N/A"/>
    <x v="6"/>
    <x v="21"/>
    <x v="5669"/>
    <x v="0"/>
    <x v="3"/>
  </r>
  <r>
    <x v="6150"/>
    <x v="233"/>
    <x v="73"/>
    <x v="0"/>
    <x v="2"/>
    <x v="9"/>
    <x v="0"/>
    <x v="5087"/>
    <x v="2835"/>
    <s v="N/A"/>
    <x v="1"/>
    <x v="5"/>
    <x v="5670"/>
    <x v="0"/>
    <x v="2"/>
  </r>
  <r>
    <x v="6151"/>
    <x v="27"/>
    <x v="185"/>
    <x v="1"/>
    <x v="2"/>
    <x v="4"/>
    <x v="0"/>
    <x v="5088"/>
    <x v="1243"/>
    <s v="N/A"/>
    <x v="6"/>
    <x v="15"/>
    <x v="5671"/>
    <x v="0"/>
    <x v="0"/>
  </r>
  <r>
    <x v="6152"/>
    <x v="3"/>
    <x v="868"/>
    <x v="1"/>
    <x v="2"/>
    <x v="6"/>
    <x v="1"/>
    <x v="5089"/>
    <x v="1618"/>
    <s v="N/A"/>
    <x v="1"/>
    <x v="1"/>
    <x v="5672"/>
    <x v="0"/>
    <x v="2"/>
  </r>
  <r>
    <x v="6153"/>
    <x v="179"/>
    <x v="102"/>
    <x v="1"/>
    <x v="2"/>
    <x v="9"/>
    <x v="0"/>
    <x v="4126"/>
    <x v="129"/>
    <s v="N/A"/>
    <x v="1"/>
    <x v="1"/>
    <x v="5673"/>
    <x v="0"/>
    <x v="0"/>
  </r>
  <r>
    <x v="6154"/>
    <x v="44"/>
    <x v="45"/>
    <x v="0"/>
    <x v="5"/>
    <x v="21"/>
    <x v="0"/>
    <x v="5090"/>
    <x v="91"/>
    <s v="N/A"/>
    <x v="1"/>
    <x v="5"/>
    <x v="5674"/>
    <x v="0"/>
    <x v="2"/>
  </r>
  <r>
    <x v="6155"/>
    <x v="74"/>
    <x v="36"/>
    <x v="1"/>
    <x v="2"/>
    <x v="4"/>
    <x v="2"/>
    <x v="5091"/>
    <x v="2038"/>
    <d v="2023-01-23T00:00:00"/>
    <x v="3"/>
    <x v="4"/>
    <x v="5675"/>
    <x v="0"/>
    <x v="3"/>
  </r>
  <r>
    <x v="6156"/>
    <x v="154"/>
    <x v="488"/>
    <x v="1"/>
    <x v="2"/>
    <x v="4"/>
    <x v="0"/>
    <x v="1764"/>
    <x v="2688"/>
    <s v="N/A"/>
    <x v="0"/>
    <x v="13"/>
    <x v="5676"/>
    <x v="0"/>
    <x v="0"/>
  </r>
  <r>
    <x v="6157"/>
    <x v="582"/>
    <x v="140"/>
    <x v="1"/>
    <x v="1"/>
    <x v="2"/>
    <x v="2"/>
    <x v="5092"/>
    <x v="1416"/>
    <s v="N/A"/>
    <x v="2"/>
    <x v="16"/>
    <x v="5677"/>
    <x v="0"/>
    <x v="2"/>
  </r>
  <r>
    <x v="6158"/>
    <x v="39"/>
    <x v="776"/>
    <x v="0"/>
    <x v="2"/>
    <x v="9"/>
    <x v="0"/>
    <x v="3634"/>
    <x v="2617"/>
    <s v="N/A"/>
    <x v="2"/>
    <x v="3"/>
    <x v="5678"/>
    <x v="0"/>
    <x v="3"/>
  </r>
  <r>
    <x v="6159"/>
    <x v="38"/>
    <x v="31"/>
    <x v="0"/>
    <x v="2"/>
    <x v="4"/>
    <x v="0"/>
    <x v="5093"/>
    <x v="2836"/>
    <d v="2021-11-01T00:00:00"/>
    <x v="3"/>
    <x v="17"/>
    <x v="5679"/>
    <x v="0"/>
    <x v="2"/>
  </r>
  <r>
    <x v="6160"/>
    <x v="108"/>
    <x v="17"/>
    <x v="1"/>
    <x v="1"/>
    <x v="2"/>
    <x v="2"/>
    <x v="5094"/>
    <x v="2837"/>
    <s v="N/A"/>
    <x v="1"/>
    <x v="2"/>
    <x v="3677"/>
    <x v="0"/>
    <x v="0"/>
  </r>
  <r>
    <x v="6161"/>
    <x v="21"/>
    <x v="62"/>
    <x v="0"/>
    <x v="7"/>
    <x v="15"/>
    <x v="1"/>
    <x v="5095"/>
    <x v="251"/>
    <s v="N/A"/>
    <x v="1"/>
    <x v="1"/>
    <x v="5680"/>
    <x v="0"/>
    <x v="1"/>
  </r>
  <r>
    <x v="6162"/>
    <x v="214"/>
    <x v="122"/>
    <x v="1"/>
    <x v="2"/>
    <x v="4"/>
    <x v="0"/>
    <x v="5096"/>
    <x v="917"/>
    <s v="N/A"/>
    <x v="5"/>
    <x v="26"/>
    <x v="5681"/>
    <x v="0"/>
    <x v="0"/>
  </r>
  <r>
    <x v="6163"/>
    <x v="223"/>
    <x v="257"/>
    <x v="0"/>
    <x v="1"/>
    <x v="1"/>
    <x v="0"/>
    <x v="2930"/>
    <x v="1149"/>
    <d v="2019-01-18T00:00:00"/>
    <x v="3"/>
    <x v="7"/>
    <x v="5682"/>
    <x v="0"/>
    <x v="0"/>
  </r>
  <r>
    <x v="6164"/>
    <x v="53"/>
    <x v="292"/>
    <x v="1"/>
    <x v="1"/>
    <x v="1"/>
    <x v="1"/>
    <x v="5097"/>
    <x v="1599"/>
    <s v="N/A"/>
    <x v="4"/>
    <x v="12"/>
    <x v="4639"/>
    <x v="0"/>
    <x v="0"/>
  </r>
  <r>
    <x v="6165"/>
    <x v="342"/>
    <x v="208"/>
    <x v="0"/>
    <x v="1"/>
    <x v="2"/>
    <x v="1"/>
    <x v="5098"/>
    <x v="386"/>
    <s v="N/A"/>
    <x v="0"/>
    <x v="0"/>
    <x v="5683"/>
    <x v="0"/>
    <x v="1"/>
  </r>
  <r>
    <x v="6166"/>
    <x v="190"/>
    <x v="135"/>
    <x v="1"/>
    <x v="2"/>
    <x v="9"/>
    <x v="0"/>
    <x v="2698"/>
    <x v="2838"/>
    <s v="N/A"/>
    <x v="1"/>
    <x v="2"/>
    <x v="1080"/>
    <x v="0"/>
    <x v="1"/>
  </r>
  <r>
    <x v="6167"/>
    <x v="269"/>
    <x v="447"/>
    <x v="1"/>
    <x v="2"/>
    <x v="6"/>
    <x v="0"/>
    <x v="5099"/>
    <x v="2000"/>
    <s v="N/A"/>
    <x v="3"/>
    <x v="7"/>
    <x v="5684"/>
    <x v="0"/>
    <x v="2"/>
  </r>
  <r>
    <x v="6168"/>
    <x v="205"/>
    <x v="941"/>
    <x v="0"/>
    <x v="2"/>
    <x v="4"/>
    <x v="0"/>
    <x v="5100"/>
    <x v="857"/>
    <d v="2016-02-19T00:00:00"/>
    <x v="6"/>
    <x v="15"/>
    <x v="5685"/>
    <x v="0"/>
    <x v="0"/>
  </r>
  <r>
    <x v="6169"/>
    <x v="158"/>
    <x v="721"/>
    <x v="1"/>
    <x v="2"/>
    <x v="9"/>
    <x v="0"/>
    <x v="5101"/>
    <x v="849"/>
    <s v="N/A"/>
    <x v="3"/>
    <x v="7"/>
    <x v="5686"/>
    <x v="0"/>
    <x v="0"/>
  </r>
  <r>
    <x v="6170"/>
    <x v="66"/>
    <x v="528"/>
    <x v="0"/>
    <x v="1"/>
    <x v="1"/>
    <x v="1"/>
    <x v="5102"/>
    <x v="1124"/>
    <s v="N/A"/>
    <x v="5"/>
    <x v="11"/>
    <x v="5687"/>
    <x v="0"/>
    <x v="2"/>
  </r>
  <r>
    <x v="6171"/>
    <x v="42"/>
    <x v="271"/>
    <x v="0"/>
    <x v="1"/>
    <x v="1"/>
    <x v="3"/>
    <x v="5103"/>
    <x v="501"/>
    <s v="N/A"/>
    <x v="3"/>
    <x v="17"/>
    <x v="5688"/>
    <x v="0"/>
    <x v="2"/>
  </r>
  <r>
    <x v="6172"/>
    <x v="230"/>
    <x v="67"/>
    <x v="0"/>
    <x v="6"/>
    <x v="11"/>
    <x v="1"/>
    <x v="1397"/>
    <x v="2574"/>
    <d v="2021-09-19T00:00:00"/>
    <x v="1"/>
    <x v="1"/>
    <x v="3537"/>
    <x v="0"/>
    <x v="1"/>
  </r>
  <r>
    <x v="6173"/>
    <x v="616"/>
    <x v="594"/>
    <x v="1"/>
    <x v="2"/>
    <x v="9"/>
    <x v="3"/>
    <x v="3553"/>
    <x v="1157"/>
    <s v="N/A"/>
    <x v="3"/>
    <x v="4"/>
    <x v="5689"/>
    <x v="0"/>
    <x v="2"/>
  </r>
  <r>
    <x v="6174"/>
    <x v="38"/>
    <x v="545"/>
    <x v="1"/>
    <x v="2"/>
    <x v="6"/>
    <x v="0"/>
    <x v="5104"/>
    <x v="2781"/>
    <s v="N/A"/>
    <x v="4"/>
    <x v="12"/>
    <x v="5690"/>
    <x v="0"/>
    <x v="2"/>
  </r>
  <r>
    <x v="6175"/>
    <x v="8"/>
    <x v="44"/>
    <x v="0"/>
    <x v="2"/>
    <x v="4"/>
    <x v="2"/>
    <x v="2735"/>
    <x v="2839"/>
    <s v="N/A"/>
    <x v="5"/>
    <x v="14"/>
    <x v="5691"/>
    <x v="0"/>
    <x v="3"/>
  </r>
  <r>
    <x v="6176"/>
    <x v="247"/>
    <x v="17"/>
    <x v="1"/>
    <x v="2"/>
    <x v="4"/>
    <x v="0"/>
    <x v="5105"/>
    <x v="2840"/>
    <s v="N/A"/>
    <x v="6"/>
    <x v="15"/>
    <x v="5692"/>
    <x v="0"/>
    <x v="0"/>
  </r>
  <r>
    <x v="6177"/>
    <x v="16"/>
    <x v="379"/>
    <x v="0"/>
    <x v="2"/>
    <x v="4"/>
    <x v="0"/>
    <x v="4645"/>
    <x v="2841"/>
    <s v="N/A"/>
    <x v="1"/>
    <x v="18"/>
    <x v="5693"/>
    <x v="0"/>
    <x v="3"/>
  </r>
  <r>
    <x v="6178"/>
    <x v="262"/>
    <x v="683"/>
    <x v="1"/>
    <x v="2"/>
    <x v="4"/>
    <x v="0"/>
    <x v="5106"/>
    <x v="2336"/>
    <d v="2021-07-12T00:00:00"/>
    <x v="3"/>
    <x v="4"/>
    <x v="4437"/>
    <x v="0"/>
    <x v="1"/>
  </r>
  <r>
    <x v="6179"/>
    <x v="515"/>
    <x v="762"/>
    <x v="1"/>
    <x v="2"/>
    <x v="6"/>
    <x v="0"/>
    <x v="5107"/>
    <x v="1826"/>
    <s v="N/A"/>
    <x v="1"/>
    <x v="5"/>
    <x v="5694"/>
    <x v="0"/>
    <x v="3"/>
  </r>
  <r>
    <x v="6180"/>
    <x v="82"/>
    <x v="123"/>
    <x v="1"/>
    <x v="2"/>
    <x v="4"/>
    <x v="0"/>
    <x v="1478"/>
    <x v="1515"/>
    <s v="N/A"/>
    <x v="0"/>
    <x v="13"/>
    <x v="5695"/>
    <x v="0"/>
    <x v="2"/>
  </r>
  <r>
    <x v="6181"/>
    <x v="106"/>
    <x v="519"/>
    <x v="1"/>
    <x v="2"/>
    <x v="4"/>
    <x v="0"/>
    <x v="2079"/>
    <x v="172"/>
    <s v="N/A"/>
    <x v="3"/>
    <x v="7"/>
    <x v="5696"/>
    <x v="0"/>
    <x v="0"/>
  </r>
  <r>
    <x v="6182"/>
    <x v="136"/>
    <x v="189"/>
    <x v="1"/>
    <x v="2"/>
    <x v="9"/>
    <x v="3"/>
    <x v="5108"/>
    <x v="2842"/>
    <s v="N/A"/>
    <x v="3"/>
    <x v="17"/>
    <x v="5697"/>
    <x v="0"/>
    <x v="2"/>
  </r>
  <r>
    <x v="6183"/>
    <x v="146"/>
    <x v="816"/>
    <x v="0"/>
    <x v="2"/>
    <x v="9"/>
    <x v="0"/>
    <x v="5109"/>
    <x v="893"/>
    <s v="N/A"/>
    <x v="3"/>
    <x v="7"/>
    <x v="5698"/>
    <x v="0"/>
    <x v="2"/>
  </r>
  <r>
    <x v="6184"/>
    <x v="16"/>
    <x v="57"/>
    <x v="1"/>
    <x v="2"/>
    <x v="6"/>
    <x v="3"/>
    <x v="3091"/>
    <x v="366"/>
    <s v="N/A"/>
    <x v="3"/>
    <x v="4"/>
    <x v="2038"/>
    <x v="0"/>
    <x v="3"/>
  </r>
  <r>
    <x v="6185"/>
    <x v="3"/>
    <x v="643"/>
    <x v="0"/>
    <x v="2"/>
    <x v="9"/>
    <x v="1"/>
    <x v="5110"/>
    <x v="2843"/>
    <s v="N/A"/>
    <x v="1"/>
    <x v="1"/>
    <x v="5699"/>
    <x v="0"/>
    <x v="2"/>
  </r>
  <r>
    <x v="6186"/>
    <x v="127"/>
    <x v="157"/>
    <x v="1"/>
    <x v="2"/>
    <x v="4"/>
    <x v="1"/>
    <x v="1824"/>
    <x v="2844"/>
    <s v="N/A"/>
    <x v="0"/>
    <x v="10"/>
    <x v="5700"/>
    <x v="0"/>
    <x v="1"/>
  </r>
  <r>
    <x v="6187"/>
    <x v="239"/>
    <x v="942"/>
    <x v="1"/>
    <x v="7"/>
    <x v="16"/>
    <x v="0"/>
    <x v="225"/>
    <x v="729"/>
    <s v="N/A"/>
    <x v="6"/>
    <x v="15"/>
    <x v="5701"/>
    <x v="0"/>
    <x v="1"/>
  </r>
  <r>
    <x v="6188"/>
    <x v="116"/>
    <x v="406"/>
    <x v="1"/>
    <x v="5"/>
    <x v="21"/>
    <x v="0"/>
    <x v="5111"/>
    <x v="1915"/>
    <s v="N/A"/>
    <x v="1"/>
    <x v="2"/>
    <x v="5702"/>
    <x v="0"/>
    <x v="0"/>
  </r>
  <r>
    <x v="6189"/>
    <x v="50"/>
    <x v="387"/>
    <x v="0"/>
    <x v="2"/>
    <x v="4"/>
    <x v="1"/>
    <x v="5112"/>
    <x v="2129"/>
    <d v="2024-01-28T00:00:00"/>
    <x v="5"/>
    <x v="11"/>
    <x v="5703"/>
    <x v="0"/>
    <x v="1"/>
  </r>
  <r>
    <x v="6190"/>
    <x v="404"/>
    <x v="89"/>
    <x v="1"/>
    <x v="1"/>
    <x v="3"/>
    <x v="1"/>
    <x v="1898"/>
    <x v="2845"/>
    <s v="N/A"/>
    <x v="0"/>
    <x v="10"/>
    <x v="2079"/>
    <x v="0"/>
    <x v="1"/>
  </r>
  <r>
    <x v="6191"/>
    <x v="311"/>
    <x v="198"/>
    <x v="0"/>
    <x v="7"/>
    <x v="20"/>
    <x v="0"/>
    <x v="5113"/>
    <x v="2846"/>
    <s v="N/A"/>
    <x v="0"/>
    <x v="13"/>
    <x v="5704"/>
    <x v="0"/>
    <x v="2"/>
  </r>
  <r>
    <x v="6192"/>
    <x v="303"/>
    <x v="387"/>
    <x v="0"/>
    <x v="2"/>
    <x v="4"/>
    <x v="2"/>
    <x v="5114"/>
    <x v="412"/>
    <s v="N/A"/>
    <x v="3"/>
    <x v="4"/>
    <x v="5705"/>
    <x v="0"/>
    <x v="3"/>
  </r>
  <r>
    <x v="6193"/>
    <x v="112"/>
    <x v="17"/>
    <x v="0"/>
    <x v="2"/>
    <x v="9"/>
    <x v="2"/>
    <x v="5115"/>
    <x v="1941"/>
    <s v="N/A"/>
    <x v="1"/>
    <x v="2"/>
    <x v="5706"/>
    <x v="0"/>
    <x v="2"/>
  </r>
  <r>
    <x v="6194"/>
    <x v="94"/>
    <x v="580"/>
    <x v="1"/>
    <x v="2"/>
    <x v="4"/>
    <x v="2"/>
    <x v="4798"/>
    <x v="1280"/>
    <d v="2023-03-27T00:00:00"/>
    <x v="6"/>
    <x v="21"/>
    <x v="5707"/>
    <x v="0"/>
    <x v="2"/>
  </r>
  <r>
    <x v="6195"/>
    <x v="76"/>
    <x v="943"/>
    <x v="1"/>
    <x v="2"/>
    <x v="6"/>
    <x v="2"/>
    <x v="3692"/>
    <x v="377"/>
    <s v="N/A"/>
    <x v="0"/>
    <x v="23"/>
    <x v="5708"/>
    <x v="0"/>
    <x v="2"/>
  </r>
  <r>
    <x v="6196"/>
    <x v="153"/>
    <x v="93"/>
    <x v="1"/>
    <x v="1"/>
    <x v="1"/>
    <x v="2"/>
    <x v="5116"/>
    <x v="2847"/>
    <s v="N/A"/>
    <x v="3"/>
    <x v="4"/>
    <x v="5709"/>
    <x v="0"/>
    <x v="2"/>
  </r>
  <r>
    <x v="6197"/>
    <x v="236"/>
    <x v="295"/>
    <x v="0"/>
    <x v="2"/>
    <x v="9"/>
    <x v="1"/>
    <x v="506"/>
    <x v="858"/>
    <s v="N/A"/>
    <x v="1"/>
    <x v="1"/>
    <x v="5710"/>
    <x v="0"/>
    <x v="0"/>
  </r>
  <r>
    <x v="6198"/>
    <x v="70"/>
    <x v="437"/>
    <x v="1"/>
    <x v="2"/>
    <x v="4"/>
    <x v="0"/>
    <x v="5117"/>
    <x v="1415"/>
    <s v="N/A"/>
    <x v="3"/>
    <x v="7"/>
    <x v="5711"/>
    <x v="0"/>
    <x v="2"/>
  </r>
  <r>
    <x v="6199"/>
    <x v="23"/>
    <x v="93"/>
    <x v="1"/>
    <x v="2"/>
    <x v="9"/>
    <x v="1"/>
    <x v="5118"/>
    <x v="364"/>
    <s v="N/A"/>
    <x v="1"/>
    <x v="1"/>
    <x v="5712"/>
    <x v="0"/>
    <x v="1"/>
  </r>
  <r>
    <x v="6200"/>
    <x v="212"/>
    <x v="435"/>
    <x v="1"/>
    <x v="0"/>
    <x v="12"/>
    <x v="1"/>
    <x v="5119"/>
    <x v="2848"/>
    <s v="N/A"/>
    <x v="0"/>
    <x v="13"/>
    <x v="5401"/>
    <x v="0"/>
    <x v="0"/>
  </r>
  <r>
    <x v="6201"/>
    <x v="10"/>
    <x v="194"/>
    <x v="1"/>
    <x v="2"/>
    <x v="9"/>
    <x v="2"/>
    <x v="5120"/>
    <x v="2204"/>
    <s v="N/A"/>
    <x v="3"/>
    <x v="17"/>
    <x v="5713"/>
    <x v="0"/>
    <x v="0"/>
  </r>
  <r>
    <x v="6202"/>
    <x v="86"/>
    <x v="10"/>
    <x v="1"/>
    <x v="2"/>
    <x v="6"/>
    <x v="0"/>
    <x v="5121"/>
    <x v="2740"/>
    <s v="N/A"/>
    <x v="1"/>
    <x v="1"/>
    <x v="5714"/>
    <x v="0"/>
    <x v="2"/>
  </r>
  <r>
    <x v="6203"/>
    <x v="258"/>
    <x v="374"/>
    <x v="1"/>
    <x v="2"/>
    <x v="9"/>
    <x v="0"/>
    <x v="5122"/>
    <x v="2737"/>
    <s v="N/A"/>
    <x v="0"/>
    <x v="10"/>
    <x v="5715"/>
    <x v="0"/>
    <x v="2"/>
  </r>
  <r>
    <x v="6204"/>
    <x v="50"/>
    <x v="62"/>
    <x v="0"/>
    <x v="5"/>
    <x v="21"/>
    <x v="2"/>
    <x v="36"/>
    <x v="486"/>
    <s v="N/A"/>
    <x v="6"/>
    <x v="20"/>
    <x v="5716"/>
    <x v="0"/>
    <x v="2"/>
  </r>
  <r>
    <x v="6205"/>
    <x v="37"/>
    <x v="380"/>
    <x v="1"/>
    <x v="2"/>
    <x v="6"/>
    <x v="0"/>
    <x v="1015"/>
    <x v="2666"/>
    <s v="N/A"/>
    <x v="0"/>
    <x v="10"/>
    <x v="1291"/>
    <x v="0"/>
    <x v="3"/>
  </r>
  <r>
    <x v="6206"/>
    <x v="65"/>
    <x v="562"/>
    <x v="1"/>
    <x v="2"/>
    <x v="4"/>
    <x v="0"/>
    <x v="4514"/>
    <x v="299"/>
    <s v="N/A"/>
    <x v="1"/>
    <x v="1"/>
    <x v="5717"/>
    <x v="0"/>
    <x v="0"/>
  </r>
  <r>
    <x v="6207"/>
    <x v="33"/>
    <x v="223"/>
    <x v="0"/>
    <x v="2"/>
    <x v="4"/>
    <x v="0"/>
    <x v="5123"/>
    <x v="1309"/>
    <s v="N/A"/>
    <x v="3"/>
    <x v="7"/>
    <x v="2183"/>
    <x v="0"/>
    <x v="0"/>
  </r>
  <r>
    <x v="6208"/>
    <x v="233"/>
    <x v="197"/>
    <x v="0"/>
    <x v="2"/>
    <x v="4"/>
    <x v="0"/>
    <x v="5124"/>
    <x v="1642"/>
    <s v="N/A"/>
    <x v="4"/>
    <x v="6"/>
    <x v="4498"/>
    <x v="0"/>
    <x v="0"/>
  </r>
  <r>
    <x v="6209"/>
    <x v="133"/>
    <x v="82"/>
    <x v="1"/>
    <x v="5"/>
    <x v="8"/>
    <x v="3"/>
    <x v="4554"/>
    <x v="2849"/>
    <s v="N/A"/>
    <x v="3"/>
    <x v="17"/>
    <x v="5718"/>
    <x v="0"/>
    <x v="3"/>
  </r>
  <r>
    <x v="6210"/>
    <x v="187"/>
    <x v="321"/>
    <x v="0"/>
    <x v="2"/>
    <x v="4"/>
    <x v="0"/>
    <x v="5125"/>
    <x v="1077"/>
    <s v="N/A"/>
    <x v="4"/>
    <x v="12"/>
    <x v="5719"/>
    <x v="0"/>
    <x v="0"/>
  </r>
  <r>
    <x v="6211"/>
    <x v="57"/>
    <x v="50"/>
    <x v="0"/>
    <x v="6"/>
    <x v="19"/>
    <x v="1"/>
    <x v="5126"/>
    <x v="2051"/>
    <s v="N/A"/>
    <x v="0"/>
    <x v="0"/>
    <x v="4079"/>
    <x v="0"/>
    <x v="1"/>
  </r>
  <r>
    <x v="6212"/>
    <x v="617"/>
    <x v="374"/>
    <x v="0"/>
    <x v="2"/>
    <x v="9"/>
    <x v="0"/>
    <x v="5127"/>
    <x v="1328"/>
    <s v="N/A"/>
    <x v="5"/>
    <x v="14"/>
    <x v="5720"/>
    <x v="0"/>
    <x v="2"/>
  </r>
  <r>
    <x v="6213"/>
    <x v="137"/>
    <x v="244"/>
    <x v="0"/>
    <x v="2"/>
    <x v="6"/>
    <x v="2"/>
    <x v="2018"/>
    <x v="2104"/>
    <s v="N/A"/>
    <x v="3"/>
    <x v="4"/>
    <x v="5721"/>
    <x v="0"/>
    <x v="1"/>
  </r>
  <r>
    <x v="6214"/>
    <x v="137"/>
    <x v="438"/>
    <x v="1"/>
    <x v="2"/>
    <x v="4"/>
    <x v="1"/>
    <x v="5128"/>
    <x v="1183"/>
    <s v="N/A"/>
    <x v="0"/>
    <x v="10"/>
    <x v="1009"/>
    <x v="0"/>
    <x v="1"/>
  </r>
  <r>
    <x v="6215"/>
    <x v="47"/>
    <x v="3"/>
    <x v="0"/>
    <x v="2"/>
    <x v="6"/>
    <x v="2"/>
    <x v="5129"/>
    <x v="1117"/>
    <s v="N/A"/>
    <x v="6"/>
    <x v="15"/>
    <x v="5722"/>
    <x v="0"/>
    <x v="3"/>
  </r>
  <r>
    <x v="6216"/>
    <x v="172"/>
    <x v="810"/>
    <x v="1"/>
    <x v="2"/>
    <x v="9"/>
    <x v="2"/>
    <x v="2213"/>
    <x v="2236"/>
    <s v="N/A"/>
    <x v="3"/>
    <x v="17"/>
    <x v="5723"/>
    <x v="0"/>
    <x v="2"/>
  </r>
  <r>
    <x v="6217"/>
    <x v="80"/>
    <x v="264"/>
    <x v="1"/>
    <x v="2"/>
    <x v="9"/>
    <x v="0"/>
    <x v="5130"/>
    <x v="2850"/>
    <s v="N/A"/>
    <x v="3"/>
    <x v="7"/>
    <x v="5724"/>
    <x v="0"/>
    <x v="2"/>
  </r>
  <r>
    <x v="6218"/>
    <x v="267"/>
    <x v="154"/>
    <x v="0"/>
    <x v="2"/>
    <x v="4"/>
    <x v="0"/>
    <x v="5131"/>
    <x v="2144"/>
    <s v="N/A"/>
    <x v="0"/>
    <x v="0"/>
    <x v="5725"/>
    <x v="0"/>
    <x v="1"/>
  </r>
  <r>
    <x v="6219"/>
    <x v="140"/>
    <x v="50"/>
    <x v="1"/>
    <x v="6"/>
    <x v="19"/>
    <x v="0"/>
    <x v="5132"/>
    <x v="2543"/>
    <d v="2019-05-29T00:00:00"/>
    <x v="3"/>
    <x v="4"/>
    <x v="5726"/>
    <x v="0"/>
    <x v="1"/>
  </r>
  <r>
    <x v="6220"/>
    <x v="410"/>
    <x v="387"/>
    <x v="1"/>
    <x v="2"/>
    <x v="6"/>
    <x v="0"/>
    <x v="5133"/>
    <x v="716"/>
    <s v="N/A"/>
    <x v="1"/>
    <x v="5"/>
    <x v="4144"/>
    <x v="0"/>
    <x v="0"/>
  </r>
  <r>
    <x v="6221"/>
    <x v="70"/>
    <x v="831"/>
    <x v="0"/>
    <x v="2"/>
    <x v="9"/>
    <x v="0"/>
    <x v="679"/>
    <x v="853"/>
    <s v="N/A"/>
    <x v="2"/>
    <x v="9"/>
    <x v="1902"/>
    <x v="0"/>
    <x v="0"/>
  </r>
  <r>
    <x v="6222"/>
    <x v="73"/>
    <x v="237"/>
    <x v="0"/>
    <x v="2"/>
    <x v="6"/>
    <x v="0"/>
    <x v="5134"/>
    <x v="2651"/>
    <s v="N/A"/>
    <x v="4"/>
    <x v="12"/>
    <x v="5727"/>
    <x v="0"/>
    <x v="2"/>
  </r>
  <r>
    <x v="6223"/>
    <x v="177"/>
    <x v="944"/>
    <x v="0"/>
    <x v="2"/>
    <x v="6"/>
    <x v="0"/>
    <x v="3146"/>
    <x v="2382"/>
    <s v="N/A"/>
    <x v="1"/>
    <x v="5"/>
    <x v="5728"/>
    <x v="0"/>
    <x v="2"/>
  </r>
  <r>
    <x v="6224"/>
    <x v="562"/>
    <x v="412"/>
    <x v="1"/>
    <x v="6"/>
    <x v="14"/>
    <x v="0"/>
    <x v="5042"/>
    <x v="1740"/>
    <s v="N/A"/>
    <x v="0"/>
    <x v="13"/>
    <x v="5729"/>
    <x v="0"/>
    <x v="2"/>
  </r>
  <r>
    <x v="6225"/>
    <x v="210"/>
    <x v="230"/>
    <x v="0"/>
    <x v="2"/>
    <x v="6"/>
    <x v="0"/>
    <x v="2057"/>
    <x v="1681"/>
    <s v="N/A"/>
    <x v="3"/>
    <x v="7"/>
    <x v="5730"/>
    <x v="0"/>
    <x v="0"/>
  </r>
  <r>
    <x v="6226"/>
    <x v="173"/>
    <x v="10"/>
    <x v="0"/>
    <x v="2"/>
    <x v="9"/>
    <x v="1"/>
    <x v="3649"/>
    <x v="2851"/>
    <s v="N/A"/>
    <x v="1"/>
    <x v="1"/>
    <x v="5684"/>
    <x v="0"/>
    <x v="0"/>
  </r>
  <r>
    <x v="6227"/>
    <x v="3"/>
    <x v="945"/>
    <x v="1"/>
    <x v="2"/>
    <x v="4"/>
    <x v="0"/>
    <x v="5135"/>
    <x v="2518"/>
    <s v="N/A"/>
    <x v="1"/>
    <x v="5"/>
    <x v="5731"/>
    <x v="0"/>
    <x v="2"/>
  </r>
  <r>
    <x v="6228"/>
    <x v="47"/>
    <x v="221"/>
    <x v="0"/>
    <x v="5"/>
    <x v="8"/>
    <x v="0"/>
    <x v="2088"/>
    <x v="2274"/>
    <s v="N/A"/>
    <x v="4"/>
    <x v="6"/>
    <x v="5732"/>
    <x v="0"/>
    <x v="2"/>
  </r>
  <r>
    <x v="6229"/>
    <x v="95"/>
    <x v="122"/>
    <x v="0"/>
    <x v="5"/>
    <x v="21"/>
    <x v="0"/>
    <x v="2862"/>
    <x v="1113"/>
    <s v="N/A"/>
    <x v="5"/>
    <x v="11"/>
    <x v="5733"/>
    <x v="0"/>
    <x v="2"/>
  </r>
  <r>
    <x v="6230"/>
    <x v="277"/>
    <x v="17"/>
    <x v="0"/>
    <x v="2"/>
    <x v="4"/>
    <x v="0"/>
    <x v="5136"/>
    <x v="1801"/>
    <s v="N/A"/>
    <x v="6"/>
    <x v="19"/>
    <x v="5734"/>
    <x v="0"/>
    <x v="2"/>
  </r>
  <r>
    <x v="6231"/>
    <x v="135"/>
    <x v="327"/>
    <x v="1"/>
    <x v="2"/>
    <x v="4"/>
    <x v="2"/>
    <x v="5137"/>
    <x v="675"/>
    <d v="2024-09-25T00:00:00"/>
    <x v="6"/>
    <x v="21"/>
    <x v="5735"/>
    <x v="0"/>
    <x v="3"/>
  </r>
  <r>
    <x v="6232"/>
    <x v="393"/>
    <x v="151"/>
    <x v="1"/>
    <x v="5"/>
    <x v="8"/>
    <x v="1"/>
    <x v="51"/>
    <x v="2852"/>
    <s v="N/A"/>
    <x v="0"/>
    <x v="13"/>
    <x v="5736"/>
    <x v="0"/>
    <x v="2"/>
  </r>
  <r>
    <x v="6233"/>
    <x v="153"/>
    <x v="118"/>
    <x v="1"/>
    <x v="2"/>
    <x v="6"/>
    <x v="0"/>
    <x v="5138"/>
    <x v="1851"/>
    <s v="N/A"/>
    <x v="0"/>
    <x v="10"/>
    <x v="5737"/>
    <x v="0"/>
    <x v="2"/>
  </r>
  <r>
    <x v="6234"/>
    <x v="100"/>
    <x v="32"/>
    <x v="0"/>
    <x v="2"/>
    <x v="6"/>
    <x v="1"/>
    <x v="5139"/>
    <x v="2473"/>
    <s v="N/A"/>
    <x v="1"/>
    <x v="1"/>
    <x v="5738"/>
    <x v="0"/>
    <x v="0"/>
  </r>
  <r>
    <x v="6235"/>
    <x v="334"/>
    <x v="412"/>
    <x v="0"/>
    <x v="1"/>
    <x v="1"/>
    <x v="0"/>
    <x v="5140"/>
    <x v="2853"/>
    <s v="N/A"/>
    <x v="1"/>
    <x v="5"/>
    <x v="5739"/>
    <x v="0"/>
    <x v="2"/>
  </r>
  <r>
    <x v="6236"/>
    <x v="618"/>
    <x v="427"/>
    <x v="1"/>
    <x v="2"/>
    <x v="4"/>
    <x v="0"/>
    <x v="5141"/>
    <x v="2235"/>
    <s v="N/A"/>
    <x v="3"/>
    <x v="7"/>
    <x v="5740"/>
    <x v="0"/>
    <x v="2"/>
  </r>
  <r>
    <x v="6237"/>
    <x v="142"/>
    <x v="718"/>
    <x v="0"/>
    <x v="2"/>
    <x v="9"/>
    <x v="0"/>
    <x v="5142"/>
    <x v="647"/>
    <s v="N/A"/>
    <x v="1"/>
    <x v="5"/>
    <x v="2174"/>
    <x v="0"/>
    <x v="2"/>
  </r>
  <r>
    <x v="6238"/>
    <x v="278"/>
    <x v="14"/>
    <x v="1"/>
    <x v="2"/>
    <x v="6"/>
    <x v="0"/>
    <x v="5143"/>
    <x v="2854"/>
    <s v="N/A"/>
    <x v="1"/>
    <x v="1"/>
    <x v="5741"/>
    <x v="0"/>
    <x v="2"/>
  </r>
  <r>
    <x v="6239"/>
    <x v="6"/>
    <x v="400"/>
    <x v="1"/>
    <x v="1"/>
    <x v="1"/>
    <x v="0"/>
    <x v="5144"/>
    <x v="739"/>
    <s v="N/A"/>
    <x v="4"/>
    <x v="12"/>
    <x v="5742"/>
    <x v="0"/>
    <x v="2"/>
  </r>
  <r>
    <x v="6240"/>
    <x v="234"/>
    <x v="509"/>
    <x v="1"/>
    <x v="2"/>
    <x v="6"/>
    <x v="0"/>
    <x v="5145"/>
    <x v="1580"/>
    <s v="N/A"/>
    <x v="3"/>
    <x v="7"/>
    <x v="5743"/>
    <x v="0"/>
    <x v="3"/>
  </r>
  <r>
    <x v="6241"/>
    <x v="307"/>
    <x v="327"/>
    <x v="1"/>
    <x v="2"/>
    <x v="6"/>
    <x v="0"/>
    <x v="5146"/>
    <x v="2122"/>
    <s v="N/A"/>
    <x v="6"/>
    <x v="21"/>
    <x v="5744"/>
    <x v="0"/>
    <x v="0"/>
  </r>
  <r>
    <x v="6242"/>
    <x v="233"/>
    <x v="946"/>
    <x v="1"/>
    <x v="1"/>
    <x v="1"/>
    <x v="0"/>
    <x v="3316"/>
    <x v="40"/>
    <s v="N/A"/>
    <x v="4"/>
    <x v="12"/>
    <x v="5745"/>
    <x v="0"/>
    <x v="3"/>
  </r>
  <r>
    <x v="6243"/>
    <x v="139"/>
    <x v="555"/>
    <x v="1"/>
    <x v="2"/>
    <x v="4"/>
    <x v="0"/>
    <x v="5147"/>
    <x v="264"/>
    <s v="N/A"/>
    <x v="0"/>
    <x v="13"/>
    <x v="5746"/>
    <x v="0"/>
    <x v="2"/>
  </r>
  <r>
    <x v="6244"/>
    <x v="35"/>
    <x v="788"/>
    <x v="1"/>
    <x v="1"/>
    <x v="1"/>
    <x v="0"/>
    <x v="5148"/>
    <x v="1481"/>
    <s v="N/A"/>
    <x v="3"/>
    <x v="7"/>
    <x v="3035"/>
    <x v="0"/>
    <x v="2"/>
  </r>
  <r>
    <x v="6245"/>
    <x v="107"/>
    <x v="198"/>
    <x v="1"/>
    <x v="7"/>
    <x v="20"/>
    <x v="0"/>
    <x v="5122"/>
    <x v="1645"/>
    <s v="N/A"/>
    <x v="0"/>
    <x v="10"/>
    <x v="5747"/>
    <x v="0"/>
    <x v="2"/>
  </r>
  <r>
    <x v="6246"/>
    <x v="251"/>
    <x v="761"/>
    <x v="1"/>
    <x v="2"/>
    <x v="4"/>
    <x v="1"/>
    <x v="5149"/>
    <x v="1259"/>
    <d v="2023-04-15T00:00:00"/>
    <x v="0"/>
    <x v="10"/>
    <x v="5748"/>
    <x v="0"/>
    <x v="1"/>
  </r>
  <r>
    <x v="6247"/>
    <x v="249"/>
    <x v="514"/>
    <x v="1"/>
    <x v="6"/>
    <x v="19"/>
    <x v="0"/>
    <x v="5150"/>
    <x v="168"/>
    <s v="N/A"/>
    <x v="1"/>
    <x v="1"/>
    <x v="5749"/>
    <x v="0"/>
    <x v="3"/>
  </r>
  <r>
    <x v="6248"/>
    <x v="256"/>
    <x v="260"/>
    <x v="1"/>
    <x v="2"/>
    <x v="9"/>
    <x v="0"/>
    <x v="5151"/>
    <x v="2712"/>
    <s v="N/A"/>
    <x v="1"/>
    <x v="5"/>
    <x v="5750"/>
    <x v="0"/>
    <x v="0"/>
  </r>
  <r>
    <x v="6249"/>
    <x v="238"/>
    <x v="155"/>
    <x v="1"/>
    <x v="1"/>
    <x v="3"/>
    <x v="2"/>
    <x v="5064"/>
    <x v="2221"/>
    <d v="2024-06-18T00:00:00"/>
    <x v="6"/>
    <x v="15"/>
    <x v="5751"/>
    <x v="0"/>
    <x v="3"/>
  </r>
  <r>
    <x v="6250"/>
    <x v="8"/>
    <x v="859"/>
    <x v="0"/>
    <x v="2"/>
    <x v="4"/>
    <x v="1"/>
    <x v="5152"/>
    <x v="2760"/>
    <s v="N/A"/>
    <x v="0"/>
    <x v="13"/>
    <x v="5752"/>
    <x v="0"/>
    <x v="1"/>
  </r>
  <r>
    <x v="6251"/>
    <x v="212"/>
    <x v="141"/>
    <x v="1"/>
    <x v="2"/>
    <x v="4"/>
    <x v="3"/>
    <x v="5153"/>
    <x v="995"/>
    <s v="N/A"/>
    <x v="3"/>
    <x v="17"/>
    <x v="5753"/>
    <x v="0"/>
    <x v="2"/>
  </r>
  <r>
    <x v="6252"/>
    <x v="215"/>
    <x v="735"/>
    <x v="0"/>
    <x v="2"/>
    <x v="4"/>
    <x v="0"/>
    <x v="1743"/>
    <x v="1083"/>
    <d v="2018-07-25T00:00:00"/>
    <x v="6"/>
    <x v="19"/>
    <x v="76"/>
    <x v="0"/>
    <x v="3"/>
  </r>
  <r>
    <x v="6253"/>
    <x v="475"/>
    <x v="341"/>
    <x v="0"/>
    <x v="2"/>
    <x v="4"/>
    <x v="0"/>
    <x v="5154"/>
    <x v="2433"/>
    <s v="N/A"/>
    <x v="4"/>
    <x v="8"/>
    <x v="5208"/>
    <x v="0"/>
    <x v="2"/>
  </r>
  <r>
    <x v="6254"/>
    <x v="38"/>
    <x v="84"/>
    <x v="0"/>
    <x v="5"/>
    <x v="8"/>
    <x v="0"/>
    <x v="5155"/>
    <x v="2855"/>
    <s v="N/A"/>
    <x v="1"/>
    <x v="5"/>
    <x v="5754"/>
    <x v="0"/>
    <x v="2"/>
  </r>
  <r>
    <x v="6255"/>
    <x v="97"/>
    <x v="734"/>
    <x v="1"/>
    <x v="7"/>
    <x v="20"/>
    <x v="2"/>
    <x v="5156"/>
    <x v="1507"/>
    <s v="N/A"/>
    <x v="1"/>
    <x v="2"/>
    <x v="5755"/>
    <x v="0"/>
    <x v="0"/>
  </r>
  <r>
    <x v="6256"/>
    <x v="97"/>
    <x v="802"/>
    <x v="0"/>
    <x v="2"/>
    <x v="4"/>
    <x v="0"/>
    <x v="650"/>
    <x v="2856"/>
    <d v="2021-06-12T00:00:00"/>
    <x v="3"/>
    <x v="17"/>
    <x v="5756"/>
    <x v="0"/>
    <x v="2"/>
  </r>
  <r>
    <x v="6257"/>
    <x v="175"/>
    <x v="479"/>
    <x v="1"/>
    <x v="2"/>
    <x v="6"/>
    <x v="0"/>
    <x v="5157"/>
    <x v="423"/>
    <s v="N/A"/>
    <x v="0"/>
    <x v="13"/>
    <x v="5757"/>
    <x v="0"/>
    <x v="0"/>
  </r>
  <r>
    <x v="6258"/>
    <x v="469"/>
    <x v="200"/>
    <x v="1"/>
    <x v="2"/>
    <x v="6"/>
    <x v="0"/>
    <x v="4798"/>
    <x v="2196"/>
    <s v="N/A"/>
    <x v="3"/>
    <x v="7"/>
    <x v="5758"/>
    <x v="0"/>
    <x v="3"/>
  </r>
  <r>
    <x v="6259"/>
    <x v="56"/>
    <x v="620"/>
    <x v="1"/>
    <x v="1"/>
    <x v="3"/>
    <x v="0"/>
    <x v="5158"/>
    <x v="2857"/>
    <d v="2023-01-12T00:00:00"/>
    <x v="6"/>
    <x v="15"/>
    <x v="5759"/>
    <x v="0"/>
    <x v="2"/>
  </r>
  <r>
    <x v="6260"/>
    <x v="516"/>
    <x v="10"/>
    <x v="0"/>
    <x v="2"/>
    <x v="9"/>
    <x v="0"/>
    <x v="5159"/>
    <x v="152"/>
    <s v="N/A"/>
    <x v="1"/>
    <x v="5"/>
    <x v="5760"/>
    <x v="0"/>
    <x v="2"/>
  </r>
  <r>
    <x v="6261"/>
    <x v="42"/>
    <x v="633"/>
    <x v="0"/>
    <x v="2"/>
    <x v="9"/>
    <x v="0"/>
    <x v="5160"/>
    <x v="1949"/>
    <s v="N/A"/>
    <x v="4"/>
    <x v="6"/>
    <x v="5761"/>
    <x v="0"/>
    <x v="2"/>
  </r>
  <r>
    <x v="6262"/>
    <x v="465"/>
    <x v="32"/>
    <x v="1"/>
    <x v="1"/>
    <x v="2"/>
    <x v="0"/>
    <x v="5161"/>
    <x v="273"/>
    <s v="N/A"/>
    <x v="1"/>
    <x v="1"/>
    <x v="2019"/>
    <x v="0"/>
    <x v="0"/>
  </r>
  <r>
    <x v="6263"/>
    <x v="177"/>
    <x v="505"/>
    <x v="1"/>
    <x v="2"/>
    <x v="6"/>
    <x v="0"/>
    <x v="5162"/>
    <x v="1951"/>
    <s v="N/A"/>
    <x v="4"/>
    <x v="12"/>
    <x v="5762"/>
    <x v="0"/>
    <x v="3"/>
  </r>
  <r>
    <x v="6264"/>
    <x v="247"/>
    <x v="271"/>
    <x v="0"/>
    <x v="5"/>
    <x v="21"/>
    <x v="0"/>
    <x v="5163"/>
    <x v="755"/>
    <s v="N/A"/>
    <x v="3"/>
    <x v="7"/>
    <x v="5763"/>
    <x v="0"/>
    <x v="0"/>
  </r>
  <r>
    <x v="6265"/>
    <x v="228"/>
    <x v="754"/>
    <x v="1"/>
    <x v="2"/>
    <x v="9"/>
    <x v="2"/>
    <x v="5164"/>
    <x v="2858"/>
    <s v="N/A"/>
    <x v="3"/>
    <x v="4"/>
    <x v="5764"/>
    <x v="0"/>
    <x v="3"/>
  </r>
  <r>
    <x v="6266"/>
    <x v="81"/>
    <x v="456"/>
    <x v="0"/>
    <x v="2"/>
    <x v="4"/>
    <x v="2"/>
    <x v="5165"/>
    <x v="298"/>
    <s v="N/A"/>
    <x v="6"/>
    <x v="15"/>
    <x v="5765"/>
    <x v="0"/>
    <x v="3"/>
  </r>
  <r>
    <x v="6267"/>
    <x v="50"/>
    <x v="901"/>
    <x v="0"/>
    <x v="2"/>
    <x v="4"/>
    <x v="3"/>
    <x v="5166"/>
    <x v="2447"/>
    <d v="2021-09-06T00:00:00"/>
    <x v="2"/>
    <x v="16"/>
    <x v="5766"/>
    <x v="0"/>
    <x v="3"/>
  </r>
  <r>
    <x v="6268"/>
    <x v="21"/>
    <x v="340"/>
    <x v="0"/>
    <x v="2"/>
    <x v="9"/>
    <x v="1"/>
    <x v="1534"/>
    <x v="867"/>
    <s v="N/A"/>
    <x v="0"/>
    <x v="0"/>
    <x v="5767"/>
    <x v="0"/>
    <x v="0"/>
  </r>
  <r>
    <x v="6269"/>
    <x v="100"/>
    <x v="840"/>
    <x v="1"/>
    <x v="2"/>
    <x v="9"/>
    <x v="2"/>
    <x v="5167"/>
    <x v="2418"/>
    <s v="N/A"/>
    <x v="6"/>
    <x v="15"/>
    <x v="5768"/>
    <x v="0"/>
    <x v="3"/>
  </r>
  <r>
    <x v="6270"/>
    <x v="21"/>
    <x v="122"/>
    <x v="0"/>
    <x v="2"/>
    <x v="4"/>
    <x v="1"/>
    <x v="5168"/>
    <x v="2859"/>
    <s v="N/A"/>
    <x v="0"/>
    <x v="13"/>
    <x v="5769"/>
    <x v="0"/>
    <x v="2"/>
  </r>
  <r>
    <x v="6271"/>
    <x v="57"/>
    <x v="348"/>
    <x v="1"/>
    <x v="2"/>
    <x v="4"/>
    <x v="0"/>
    <x v="5169"/>
    <x v="1333"/>
    <s v="N/A"/>
    <x v="6"/>
    <x v="15"/>
    <x v="5770"/>
    <x v="0"/>
    <x v="0"/>
  </r>
  <r>
    <x v="6272"/>
    <x v="245"/>
    <x v="739"/>
    <x v="0"/>
    <x v="2"/>
    <x v="4"/>
    <x v="0"/>
    <x v="5170"/>
    <x v="909"/>
    <s v="N/A"/>
    <x v="1"/>
    <x v="18"/>
    <x v="5771"/>
    <x v="0"/>
    <x v="2"/>
  </r>
  <r>
    <x v="6273"/>
    <x v="619"/>
    <x v="49"/>
    <x v="1"/>
    <x v="2"/>
    <x v="4"/>
    <x v="0"/>
    <x v="2930"/>
    <x v="829"/>
    <s v="N/A"/>
    <x v="1"/>
    <x v="1"/>
    <x v="5772"/>
    <x v="0"/>
    <x v="2"/>
  </r>
  <r>
    <x v="6274"/>
    <x v="93"/>
    <x v="96"/>
    <x v="1"/>
    <x v="2"/>
    <x v="4"/>
    <x v="0"/>
    <x v="5171"/>
    <x v="1449"/>
    <s v="N/A"/>
    <x v="4"/>
    <x v="12"/>
    <x v="5773"/>
    <x v="0"/>
    <x v="0"/>
  </r>
  <r>
    <x v="6275"/>
    <x v="73"/>
    <x v="209"/>
    <x v="1"/>
    <x v="0"/>
    <x v="0"/>
    <x v="2"/>
    <x v="5172"/>
    <x v="333"/>
    <d v="2024-10-02T00:00:00"/>
    <x v="6"/>
    <x v="21"/>
    <x v="5774"/>
    <x v="0"/>
    <x v="3"/>
  </r>
  <r>
    <x v="6276"/>
    <x v="16"/>
    <x v="67"/>
    <x v="0"/>
    <x v="2"/>
    <x v="9"/>
    <x v="0"/>
    <x v="1061"/>
    <x v="2160"/>
    <s v="N/A"/>
    <x v="1"/>
    <x v="5"/>
    <x v="5775"/>
    <x v="0"/>
    <x v="0"/>
  </r>
  <r>
    <x v="6277"/>
    <x v="206"/>
    <x v="17"/>
    <x v="1"/>
    <x v="2"/>
    <x v="4"/>
    <x v="0"/>
    <x v="4883"/>
    <x v="1454"/>
    <s v="N/A"/>
    <x v="1"/>
    <x v="5"/>
    <x v="5776"/>
    <x v="0"/>
    <x v="2"/>
  </r>
  <r>
    <x v="6278"/>
    <x v="86"/>
    <x v="152"/>
    <x v="0"/>
    <x v="2"/>
    <x v="6"/>
    <x v="0"/>
    <x v="5173"/>
    <x v="1610"/>
    <s v="N/A"/>
    <x v="1"/>
    <x v="5"/>
    <x v="5777"/>
    <x v="0"/>
    <x v="3"/>
  </r>
  <r>
    <x v="6279"/>
    <x v="38"/>
    <x v="189"/>
    <x v="1"/>
    <x v="2"/>
    <x v="6"/>
    <x v="2"/>
    <x v="5174"/>
    <x v="1720"/>
    <s v="N/A"/>
    <x v="3"/>
    <x v="4"/>
    <x v="5778"/>
    <x v="0"/>
    <x v="3"/>
  </r>
  <r>
    <x v="6280"/>
    <x v="108"/>
    <x v="135"/>
    <x v="0"/>
    <x v="2"/>
    <x v="9"/>
    <x v="0"/>
    <x v="406"/>
    <x v="2860"/>
    <s v="N/A"/>
    <x v="0"/>
    <x v="10"/>
    <x v="5078"/>
    <x v="0"/>
    <x v="2"/>
  </r>
  <r>
    <x v="6281"/>
    <x v="44"/>
    <x v="10"/>
    <x v="0"/>
    <x v="2"/>
    <x v="9"/>
    <x v="1"/>
    <x v="1010"/>
    <x v="2356"/>
    <s v="N/A"/>
    <x v="6"/>
    <x v="19"/>
    <x v="5779"/>
    <x v="0"/>
    <x v="1"/>
  </r>
  <r>
    <x v="6282"/>
    <x v="57"/>
    <x v="16"/>
    <x v="1"/>
    <x v="2"/>
    <x v="4"/>
    <x v="1"/>
    <x v="5175"/>
    <x v="2861"/>
    <s v="N/A"/>
    <x v="1"/>
    <x v="1"/>
    <x v="4059"/>
    <x v="0"/>
    <x v="1"/>
  </r>
  <r>
    <x v="6283"/>
    <x v="44"/>
    <x v="221"/>
    <x v="1"/>
    <x v="2"/>
    <x v="9"/>
    <x v="1"/>
    <x v="5176"/>
    <x v="2862"/>
    <s v="N/A"/>
    <x v="1"/>
    <x v="1"/>
    <x v="5780"/>
    <x v="0"/>
    <x v="0"/>
  </r>
  <r>
    <x v="6284"/>
    <x v="219"/>
    <x v="28"/>
    <x v="0"/>
    <x v="2"/>
    <x v="6"/>
    <x v="2"/>
    <x v="25"/>
    <x v="1267"/>
    <s v="N/A"/>
    <x v="6"/>
    <x v="15"/>
    <x v="5781"/>
    <x v="0"/>
    <x v="0"/>
  </r>
  <r>
    <x v="6285"/>
    <x v="404"/>
    <x v="838"/>
    <x v="1"/>
    <x v="2"/>
    <x v="6"/>
    <x v="1"/>
    <x v="1784"/>
    <x v="1236"/>
    <s v="N/A"/>
    <x v="0"/>
    <x v="0"/>
    <x v="5782"/>
    <x v="0"/>
    <x v="1"/>
  </r>
  <r>
    <x v="6286"/>
    <x v="223"/>
    <x v="890"/>
    <x v="0"/>
    <x v="2"/>
    <x v="6"/>
    <x v="2"/>
    <x v="5177"/>
    <x v="2863"/>
    <s v="N/A"/>
    <x v="6"/>
    <x v="15"/>
    <x v="5783"/>
    <x v="0"/>
    <x v="2"/>
  </r>
  <r>
    <x v="6287"/>
    <x v="52"/>
    <x v="471"/>
    <x v="1"/>
    <x v="2"/>
    <x v="6"/>
    <x v="0"/>
    <x v="5178"/>
    <x v="182"/>
    <s v="N/A"/>
    <x v="1"/>
    <x v="5"/>
    <x v="5784"/>
    <x v="0"/>
    <x v="0"/>
  </r>
  <r>
    <x v="6288"/>
    <x v="7"/>
    <x v="700"/>
    <x v="0"/>
    <x v="4"/>
    <x v="10"/>
    <x v="0"/>
    <x v="5179"/>
    <x v="2428"/>
    <s v="N/A"/>
    <x v="0"/>
    <x v="0"/>
    <x v="5785"/>
    <x v="0"/>
    <x v="2"/>
  </r>
  <r>
    <x v="6289"/>
    <x v="42"/>
    <x v="329"/>
    <x v="0"/>
    <x v="2"/>
    <x v="4"/>
    <x v="0"/>
    <x v="5180"/>
    <x v="808"/>
    <s v="N/A"/>
    <x v="1"/>
    <x v="2"/>
    <x v="5786"/>
    <x v="0"/>
    <x v="0"/>
  </r>
  <r>
    <x v="6290"/>
    <x v="272"/>
    <x v="354"/>
    <x v="1"/>
    <x v="7"/>
    <x v="20"/>
    <x v="1"/>
    <x v="5181"/>
    <x v="1121"/>
    <s v="N/A"/>
    <x v="1"/>
    <x v="1"/>
    <x v="5787"/>
    <x v="0"/>
    <x v="1"/>
  </r>
  <r>
    <x v="6291"/>
    <x v="44"/>
    <x v="778"/>
    <x v="1"/>
    <x v="2"/>
    <x v="9"/>
    <x v="2"/>
    <x v="5182"/>
    <x v="2864"/>
    <s v="N/A"/>
    <x v="6"/>
    <x v="15"/>
    <x v="5788"/>
    <x v="0"/>
    <x v="3"/>
  </r>
  <r>
    <x v="6292"/>
    <x v="472"/>
    <x v="390"/>
    <x v="0"/>
    <x v="2"/>
    <x v="6"/>
    <x v="0"/>
    <x v="5118"/>
    <x v="2865"/>
    <s v="N/A"/>
    <x v="6"/>
    <x v="21"/>
    <x v="5789"/>
    <x v="0"/>
    <x v="0"/>
  </r>
  <r>
    <x v="6293"/>
    <x v="48"/>
    <x v="426"/>
    <x v="0"/>
    <x v="2"/>
    <x v="4"/>
    <x v="1"/>
    <x v="327"/>
    <x v="1588"/>
    <d v="2023-06-06T00:00:00"/>
    <x v="6"/>
    <x v="19"/>
    <x v="4193"/>
    <x v="0"/>
    <x v="1"/>
  </r>
  <r>
    <x v="6294"/>
    <x v="410"/>
    <x v="258"/>
    <x v="0"/>
    <x v="5"/>
    <x v="13"/>
    <x v="0"/>
    <x v="661"/>
    <x v="1017"/>
    <s v="N/A"/>
    <x v="1"/>
    <x v="1"/>
    <x v="5790"/>
    <x v="0"/>
    <x v="2"/>
  </r>
  <r>
    <x v="6295"/>
    <x v="342"/>
    <x v="782"/>
    <x v="0"/>
    <x v="2"/>
    <x v="4"/>
    <x v="0"/>
    <x v="5183"/>
    <x v="2866"/>
    <s v="N/A"/>
    <x v="6"/>
    <x v="15"/>
    <x v="5791"/>
    <x v="0"/>
    <x v="2"/>
  </r>
  <r>
    <x v="6296"/>
    <x v="234"/>
    <x v="571"/>
    <x v="0"/>
    <x v="2"/>
    <x v="4"/>
    <x v="0"/>
    <x v="5184"/>
    <x v="2686"/>
    <s v="N/A"/>
    <x v="0"/>
    <x v="10"/>
    <x v="5792"/>
    <x v="0"/>
    <x v="2"/>
  </r>
  <r>
    <x v="6297"/>
    <x v="46"/>
    <x v="496"/>
    <x v="1"/>
    <x v="2"/>
    <x v="4"/>
    <x v="0"/>
    <x v="3018"/>
    <x v="2867"/>
    <d v="2020-04-07T00:00:00"/>
    <x v="1"/>
    <x v="5"/>
    <x v="5793"/>
    <x v="0"/>
    <x v="2"/>
  </r>
  <r>
    <x v="6298"/>
    <x v="162"/>
    <x v="176"/>
    <x v="0"/>
    <x v="1"/>
    <x v="3"/>
    <x v="0"/>
    <x v="5185"/>
    <x v="2098"/>
    <s v="N/A"/>
    <x v="3"/>
    <x v="17"/>
    <x v="5794"/>
    <x v="0"/>
    <x v="0"/>
  </r>
  <r>
    <x v="6299"/>
    <x v="158"/>
    <x v="45"/>
    <x v="1"/>
    <x v="2"/>
    <x v="4"/>
    <x v="0"/>
    <x v="3895"/>
    <x v="1172"/>
    <d v="2018-04-14T00:00:00"/>
    <x v="1"/>
    <x v="5"/>
    <x v="910"/>
    <x v="0"/>
    <x v="2"/>
  </r>
  <r>
    <x v="6300"/>
    <x v="52"/>
    <x v="450"/>
    <x v="0"/>
    <x v="2"/>
    <x v="6"/>
    <x v="0"/>
    <x v="5186"/>
    <x v="1076"/>
    <s v="N/A"/>
    <x v="1"/>
    <x v="2"/>
    <x v="3789"/>
    <x v="0"/>
    <x v="2"/>
  </r>
  <r>
    <x v="6301"/>
    <x v="265"/>
    <x v="7"/>
    <x v="1"/>
    <x v="2"/>
    <x v="4"/>
    <x v="3"/>
    <x v="5187"/>
    <x v="1490"/>
    <s v="N/A"/>
    <x v="3"/>
    <x v="4"/>
    <x v="5795"/>
    <x v="0"/>
    <x v="2"/>
  </r>
  <r>
    <x v="6302"/>
    <x v="173"/>
    <x v="14"/>
    <x v="1"/>
    <x v="2"/>
    <x v="6"/>
    <x v="0"/>
    <x v="4607"/>
    <x v="800"/>
    <s v="N/A"/>
    <x v="6"/>
    <x v="19"/>
    <x v="5796"/>
    <x v="0"/>
    <x v="2"/>
  </r>
  <r>
    <x v="6303"/>
    <x v="194"/>
    <x v="591"/>
    <x v="0"/>
    <x v="2"/>
    <x v="4"/>
    <x v="2"/>
    <x v="237"/>
    <x v="1312"/>
    <s v="N/A"/>
    <x v="6"/>
    <x v="15"/>
    <x v="5797"/>
    <x v="0"/>
    <x v="2"/>
  </r>
  <r>
    <x v="6304"/>
    <x v="595"/>
    <x v="570"/>
    <x v="0"/>
    <x v="2"/>
    <x v="9"/>
    <x v="3"/>
    <x v="5188"/>
    <x v="333"/>
    <s v="N/A"/>
    <x v="3"/>
    <x v="25"/>
    <x v="2313"/>
    <x v="0"/>
    <x v="0"/>
  </r>
  <r>
    <x v="6305"/>
    <x v="141"/>
    <x v="12"/>
    <x v="1"/>
    <x v="1"/>
    <x v="1"/>
    <x v="2"/>
    <x v="5189"/>
    <x v="2868"/>
    <s v="N/A"/>
    <x v="1"/>
    <x v="2"/>
    <x v="5798"/>
    <x v="0"/>
    <x v="2"/>
  </r>
  <r>
    <x v="6306"/>
    <x v="33"/>
    <x v="751"/>
    <x v="1"/>
    <x v="2"/>
    <x v="4"/>
    <x v="2"/>
    <x v="5190"/>
    <x v="2132"/>
    <s v="N/A"/>
    <x v="6"/>
    <x v="15"/>
    <x v="5799"/>
    <x v="0"/>
    <x v="2"/>
  </r>
  <r>
    <x v="6307"/>
    <x v="67"/>
    <x v="51"/>
    <x v="0"/>
    <x v="2"/>
    <x v="6"/>
    <x v="0"/>
    <x v="5191"/>
    <x v="1827"/>
    <s v="N/A"/>
    <x v="1"/>
    <x v="5"/>
    <x v="4537"/>
    <x v="0"/>
    <x v="1"/>
  </r>
  <r>
    <x v="6308"/>
    <x v="423"/>
    <x v="62"/>
    <x v="1"/>
    <x v="2"/>
    <x v="6"/>
    <x v="0"/>
    <x v="5192"/>
    <x v="1931"/>
    <s v="N/A"/>
    <x v="2"/>
    <x v="3"/>
    <x v="5800"/>
    <x v="0"/>
    <x v="3"/>
  </r>
  <r>
    <x v="6309"/>
    <x v="47"/>
    <x v="17"/>
    <x v="1"/>
    <x v="2"/>
    <x v="4"/>
    <x v="0"/>
    <x v="344"/>
    <x v="2869"/>
    <s v="N/A"/>
    <x v="1"/>
    <x v="5"/>
    <x v="5403"/>
    <x v="0"/>
    <x v="2"/>
  </r>
  <r>
    <x v="6310"/>
    <x v="176"/>
    <x v="673"/>
    <x v="1"/>
    <x v="3"/>
    <x v="5"/>
    <x v="0"/>
    <x v="5193"/>
    <x v="129"/>
    <s v="N/A"/>
    <x v="3"/>
    <x v="4"/>
    <x v="5801"/>
    <x v="0"/>
    <x v="2"/>
  </r>
  <r>
    <x v="6311"/>
    <x v="50"/>
    <x v="16"/>
    <x v="0"/>
    <x v="2"/>
    <x v="4"/>
    <x v="0"/>
    <x v="5194"/>
    <x v="2870"/>
    <d v="2021-06-13T00:00:00"/>
    <x v="1"/>
    <x v="1"/>
    <x v="5802"/>
    <x v="0"/>
    <x v="0"/>
  </r>
  <r>
    <x v="6312"/>
    <x v="67"/>
    <x v="780"/>
    <x v="1"/>
    <x v="2"/>
    <x v="9"/>
    <x v="0"/>
    <x v="5195"/>
    <x v="699"/>
    <s v="N/A"/>
    <x v="3"/>
    <x v="7"/>
    <x v="5803"/>
    <x v="0"/>
    <x v="0"/>
  </r>
  <r>
    <x v="6313"/>
    <x v="339"/>
    <x v="947"/>
    <x v="0"/>
    <x v="2"/>
    <x v="4"/>
    <x v="0"/>
    <x v="5196"/>
    <x v="1546"/>
    <s v="N/A"/>
    <x v="0"/>
    <x v="13"/>
    <x v="1415"/>
    <x v="0"/>
    <x v="1"/>
  </r>
  <r>
    <x v="6314"/>
    <x v="230"/>
    <x v="160"/>
    <x v="1"/>
    <x v="7"/>
    <x v="20"/>
    <x v="0"/>
    <x v="2013"/>
    <x v="2871"/>
    <s v="N/A"/>
    <x v="6"/>
    <x v="15"/>
    <x v="5804"/>
    <x v="0"/>
    <x v="0"/>
  </r>
  <r>
    <x v="6315"/>
    <x v="84"/>
    <x v="31"/>
    <x v="1"/>
    <x v="2"/>
    <x v="4"/>
    <x v="1"/>
    <x v="5197"/>
    <x v="1204"/>
    <s v="N/A"/>
    <x v="1"/>
    <x v="1"/>
    <x v="5805"/>
    <x v="0"/>
    <x v="0"/>
  </r>
  <r>
    <x v="6316"/>
    <x v="70"/>
    <x v="162"/>
    <x v="1"/>
    <x v="2"/>
    <x v="6"/>
    <x v="1"/>
    <x v="4407"/>
    <x v="438"/>
    <s v="N/A"/>
    <x v="4"/>
    <x v="8"/>
    <x v="5806"/>
    <x v="0"/>
    <x v="2"/>
  </r>
  <r>
    <x v="6317"/>
    <x v="169"/>
    <x v="212"/>
    <x v="1"/>
    <x v="5"/>
    <x v="21"/>
    <x v="1"/>
    <x v="2317"/>
    <x v="1595"/>
    <s v="N/A"/>
    <x v="4"/>
    <x v="12"/>
    <x v="2346"/>
    <x v="0"/>
    <x v="0"/>
  </r>
  <r>
    <x v="6318"/>
    <x v="32"/>
    <x v="539"/>
    <x v="1"/>
    <x v="5"/>
    <x v="8"/>
    <x v="0"/>
    <x v="5198"/>
    <x v="1801"/>
    <s v="N/A"/>
    <x v="3"/>
    <x v="7"/>
    <x v="5807"/>
    <x v="0"/>
    <x v="2"/>
  </r>
  <r>
    <x v="6319"/>
    <x v="160"/>
    <x v="111"/>
    <x v="0"/>
    <x v="2"/>
    <x v="6"/>
    <x v="2"/>
    <x v="5199"/>
    <x v="1848"/>
    <s v="N/A"/>
    <x v="1"/>
    <x v="2"/>
    <x v="5808"/>
    <x v="0"/>
    <x v="3"/>
  </r>
  <r>
    <x v="6320"/>
    <x v="135"/>
    <x v="446"/>
    <x v="1"/>
    <x v="1"/>
    <x v="3"/>
    <x v="0"/>
    <x v="3328"/>
    <x v="156"/>
    <s v="N/A"/>
    <x v="1"/>
    <x v="1"/>
    <x v="5809"/>
    <x v="0"/>
    <x v="2"/>
  </r>
  <r>
    <x v="6321"/>
    <x v="73"/>
    <x v="35"/>
    <x v="1"/>
    <x v="2"/>
    <x v="6"/>
    <x v="0"/>
    <x v="5200"/>
    <x v="2872"/>
    <s v="N/A"/>
    <x v="1"/>
    <x v="5"/>
    <x v="5810"/>
    <x v="0"/>
    <x v="2"/>
  </r>
  <r>
    <x v="6322"/>
    <x v="150"/>
    <x v="204"/>
    <x v="1"/>
    <x v="2"/>
    <x v="4"/>
    <x v="0"/>
    <x v="5201"/>
    <x v="1603"/>
    <s v="N/A"/>
    <x v="1"/>
    <x v="2"/>
    <x v="5811"/>
    <x v="0"/>
    <x v="0"/>
  </r>
  <r>
    <x v="6323"/>
    <x v="584"/>
    <x v="252"/>
    <x v="1"/>
    <x v="3"/>
    <x v="22"/>
    <x v="2"/>
    <x v="5202"/>
    <x v="666"/>
    <d v="2024-08-21T00:00:00"/>
    <x v="6"/>
    <x v="15"/>
    <x v="5812"/>
    <x v="0"/>
    <x v="2"/>
  </r>
  <r>
    <x v="6324"/>
    <x v="9"/>
    <x v="89"/>
    <x v="1"/>
    <x v="5"/>
    <x v="8"/>
    <x v="1"/>
    <x v="5203"/>
    <x v="1148"/>
    <s v="N/A"/>
    <x v="1"/>
    <x v="1"/>
    <x v="5813"/>
    <x v="0"/>
    <x v="0"/>
  </r>
  <r>
    <x v="6325"/>
    <x v="277"/>
    <x v="161"/>
    <x v="0"/>
    <x v="2"/>
    <x v="6"/>
    <x v="0"/>
    <x v="1612"/>
    <x v="1612"/>
    <s v="N/A"/>
    <x v="1"/>
    <x v="1"/>
    <x v="5814"/>
    <x v="0"/>
    <x v="2"/>
  </r>
  <r>
    <x v="6326"/>
    <x v="271"/>
    <x v="122"/>
    <x v="0"/>
    <x v="2"/>
    <x v="4"/>
    <x v="0"/>
    <x v="99"/>
    <x v="81"/>
    <s v="N/A"/>
    <x v="1"/>
    <x v="2"/>
    <x v="5815"/>
    <x v="0"/>
    <x v="1"/>
  </r>
  <r>
    <x v="6327"/>
    <x v="292"/>
    <x v="792"/>
    <x v="1"/>
    <x v="2"/>
    <x v="4"/>
    <x v="0"/>
    <x v="5204"/>
    <x v="1438"/>
    <d v="2023-01-27T00:00:00"/>
    <x v="2"/>
    <x v="16"/>
    <x v="5816"/>
    <x v="0"/>
    <x v="0"/>
  </r>
  <r>
    <x v="6328"/>
    <x v="423"/>
    <x v="125"/>
    <x v="0"/>
    <x v="2"/>
    <x v="6"/>
    <x v="2"/>
    <x v="5205"/>
    <x v="1546"/>
    <s v="N/A"/>
    <x v="3"/>
    <x v="4"/>
    <x v="5817"/>
    <x v="0"/>
    <x v="3"/>
  </r>
  <r>
    <x v="6329"/>
    <x v="52"/>
    <x v="647"/>
    <x v="1"/>
    <x v="2"/>
    <x v="4"/>
    <x v="0"/>
    <x v="5206"/>
    <x v="2234"/>
    <s v="N/A"/>
    <x v="1"/>
    <x v="1"/>
    <x v="5818"/>
    <x v="0"/>
    <x v="0"/>
  </r>
  <r>
    <x v="6330"/>
    <x v="107"/>
    <x v="434"/>
    <x v="0"/>
    <x v="2"/>
    <x v="6"/>
    <x v="2"/>
    <x v="5207"/>
    <x v="1387"/>
    <s v="N/A"/>
    <x v="3"/>
    <x v="17"/>
    <x v="5819"/>
    <x v="0"/>
    <x v="2"/>
  </r>
  <r>
    <x v="6331"/>
    <x v="262"/>
    <x v="104"/>
    <x v="0"/>
    <x v="2"/>
    <x v="6"/>
    <x v="0"/>
    <x v="5208"/>
    <x v="2873"/>
    <s v="N/A"/>
    <x v="1"/>
    <x v="5"/>
    <x v="5820"/>
    <x v="0"/>
    <x v="0"/>
  </r>
  <r>
    <x v="6332"/>
    <x v="25"/>
    <x v="184"/>
    <x v="1"/>
    <x v="2"/>
    <x v="6"/>
    <x v="0"/>
    <x v="1910"/>
    <x v="2623"/>
    <s v="N/A"/>
    <x v="3"/>
    <x v="7"/>
    <x v="5821"/>
    <x v="0"/>
    <x v="2"/>
  </r>
  <r>
    <x v="6333"/>
    <x v="50"/>
    <x v="752"/>
    <x v="0"/>
    <x v="2"/>
    <x v="9"/>
    <x v="1"/>
    <x v="5209"/>
    <x v="63"/>
    <s v="N/A"/>
    <x v="6"/>
    <x v="19"/>
    <x v="5822"/>
    <x v="0"/>
    <x v="2"/>
  </r>
  <r>
    <x v="6334"/>
    <x v="178"/>
    <x v="17"/>
    <x v="1"/>
    <x v="2"/>
    <x v="4"/>
    <x v="0"/>
    <x v="4292"/>
    <x v="2237"/>
    <s v="N/A"/>
    <x v="1"/>
    <x v="2"/>
    <x v="5823"/>
    <x v="0"/>
    <x v="3"/>
  </r>
  <r>
    <x v="6335"/>
    <x v="175"/>
    <x v="319"/>
    <x v="0"/>
    <x v="1"/>
    <x v="1"/>
    <x v="1"/>
    <x v="5210"/>
    <x v="957"/>
    <s v="N/A"/>
    <x v="4"/>
    <x v="8"/>
    <x v="5824"/>
    <x v="0"/>
    <x v="2"/>
  </r>
  <r>
    <x v="6336"/>
    <x v="16"/>
    <x v="718"/>
    <x v="0"/>
    <x v="2"/>
    <x v="4"/>
    <x v="0"/>
    <x v="5211"/>
    <x v="115"/>
    <d v="2018-03-16T00:00:00"/>
    <x v="1"/>
    <x v="1"/>
    <x v="5825"/>
    <x v="0"/>
    <x v="2"/>
  </r>
  <r>
    <x v="6337"/>
    <x v="8"/>
    <x v="404"/>
    <x v="1"/>
    <x v="5"/>
    <x v="21"/>
    <x v="0"/>
    <x v="1026"/>
    <x v="39"/>
    <s v="N/A"/>
    <x v="4"/>
    <x v="6"/>
    <x v="5826"/>
    <x v="0"/>
    <x v="0"/>
  </r>
  <r>
    <x v="6338"/>
    <x v="361"/>
    <x v="536"/>
    <x v="0"/>
    <x v="2"/>
    <x v="4"/>
    <x v="1"/>
    <x v="359"/>
    <x v="2404"/>
    <s v="N/A"/>
    <x v="1"/>
    <x v="1"/>
    <x v="1307"/>
    <x v="0"/>
    <x v="0"/>
  </r>
  <r>
    <x v="6339"/>
    <x v="620"/>
    <x v="184"/>
    <x v="1"/>
    <x v="2"/>
    <x v="4"/>
    <x v="0"/>
    <x v="886"/>
    <x v="2874"/>
    <s v="N/A"/>
    <x v="3"/>
    <x v="4"/>
    <x v="5827"/>
    <x v="0"/>
    <x v="1"/>
  </r>
  <r>
    <x v="6340"/>
    <x v="174"/>
    <x v="86"/>
    <x v="0"/>
    <x v="3"/>
    <x v="5"/>
    <x v="0"/>
    <x v="748"/>
    <x v="2868"/>
    <s v="N/A"/>
    <x v="1"/>
    <x v="1"/>
    <x v="1049"/>
    <x v="0"/>
    <x v="2"/>
  </r>
  <r>
    <x v="6341"/>
    <x v="599"/>
    <x v="481"/>
    <x v="1"/>
    <x v="2"/>
    <x v="4"/>
    <x v="0"/>
    <x v="2046"/>
    <x v="2063"/>
    <d v="2022-12-18T00:00:00"/>
    <x v="3"/>
    <x v="7"/>
    <x v="5828"/>
    <x v="0"/>
    <x v="0"/>
  </r>
  <r>
    <x v="6342"/>
    <x v="384"/>
    <x v="360"/>
    <x v="1"/>
    <x v="5"/>
    <x v="8"/>
    <x v="3"/>
    <x v="5212"/>
    <x v="1541"/>
    <s v="N/A"/>
    <x v="3"/>
    <x v="17"/>
    <x v="5829"/>
    <x v="0"/>
    <x v="3"/>
  </r>
  <r>
    <x v="6343"/>
    <x v="311"/>
    <x v="5"/>
    <x v="0"/>
    <x v="2"/>
    <x v="4"/>
    <x v="0"/>
    <x v="5213"/>
    <x v="2163"/>
    <s v="N/A"/>
    <x v="6"/>
    <x v="19"/>
    <x v="5830"/>
    <x v="0"/>
    <x v="1"/>
  </r>
  <r>
    <x v="6344"/>
    <x v="524"/>
    <x v="204"/>
    <x v="1"/>
    <x v="2"/>
    <x v="6"/>
    <x v="1"/>
    <x v="4932"/>
    <x v="2875"/>
    <s v="N/A"/>
    <x v="0"/>
    <x v="0"/>
    <x v="5831"/>
    <x v="0"/>
    <x v="0"/>
  </r>
  <r>
    <x v="6345"/>
    <x v="133"/>
    <x v="516"/>
    <x v="1"/>
    <x v="4"/>
    <x v="7"/>
    <x v="0"/>
    <x v="5214"/>
    <x v="2235"/>
    <s v="N/A"/>
    <x v="0"/>
    <x v="13"/>
    <x v="5832"/>
    <x v="0"/>
    <x v="2"/>
  </r>
  <r>
    <x v="6346"/>
    <x v="16"/>
    <x v="17"/>
    <x v="0"/>
    <x v="2"/>
    <x v="4"/>
    <x v="2"/>
    <x v="1082"/>
    <x v="802"/>
    <d v="2021-09-17T00:00:00"/>
    <x v="6"/>
    <x v="15"/>
    <x v="5833"/>
    <x v="0"/>
    <x v="3"/>
  </r>
  <r>
    <x v="6347"/>
    <x v="351"/>
    <x v="368"/>
    <x v="1"/>
    <x v="2"/>
    <x v="4"/>
    <x v="0"/>
    <x v="4710"/>
    <x v="296"/>
    <s v="N/A"/>
    <x v="1"/>
    <x v="1"/>
    <x v="5834"/>
    <x v="0"/>
    <x v="2"/>
  </r>
  <r>
    <x v="6348"/>
    <x v="6"/>
    <x v="76"/>
    <x v="0"/>
    <x v="3"/>
    <x v="22"/>
    <x v="0"/>
    <x v="5215"/>
    <x v="2384"/>
    <s v="N/A"/>
    <x v="6"/>
    <x v="15"/>
    <x v="5835"/>
    <x v="0"/>
    <x v="0"/>
  </r>
  <r>
    <x v="6349"/>
    <x v="382"/>
    <x v="282"/>
    <x v="1"/>
    <x v="2"/>
    <x v="9"/>
    <x v="0"/>
    <x v="5216"/>
    <x v="2481"/>
    <s v="N/A"/>
    <x v="1"/>
    <x v="1"/>
    <x v="643"/>
    <x v="0"/>
    <x v="3"/>
  </r>
  <r>
    <x v="6350"/>
    <x v="199"/>
    <x v="95"/>
    <x v="1"/>
    <x v="2"/>
    <x v="4"/>
    <x v="0"/>
    <x v="5217"/>
    <x v="553"/>
    <s v="N/A"/>
    <x v="3"/>
    <x v="7"/>
    <x v="5836"/>
    <x v="0"/>
    <x v="0"/>
  </r>
  <r>
    <x v="6351"/>
    <x v="48"/>
    <x v="179"/>
    <x v="1"/>
    <x v="5"/>
    <x v="13"/>
    <x v="0"/>
    <x v="5218"/>
    <x v="1411"/>
    <s v="N/A"/>
    <x v="0"/>
    <x v="0"/>
    <x v="5837"/>
    <x v="0"/>
    <x v="2"/>
  </r>
  <r>
    <x v="6352"/>
    <x v="135"/>
    <x v="149"/>
    <x v="1"/>
    <x v="1"/>
    <x v="2"/>
    <x v="0"/>
    <x v="5219"/>
    <x v="1681"/>
    <s v="N/A"/>
    <x v="3"/>
    <x v="7"/>
    <x v="5838"/>
    <x v="0"/>
    <x v="2"/>
  </r>
  <r>
    <x v="6353"/>
    <x v="611"/>
    <x v="458"/>
    <x v="0"/>
    <x v="7"/>
    <x v="15"/>
    <x v="1"/>
    <x v="5220"/>
    <x v="1337"/>
    <d v="2023-11-19T00:00:00"/>
    <x v="1"/>
    <x v="1"/>
    <x v="5839"/>
    <x v="0"/>
    <x v="3"/>
  </r>
  <r>
    <x v="6354"/>
    <x v="272"/>
    <x v="26"/>
    <x v="0"/>
    <x v="2"/>
    <x v="4"/>
    <x v="0"/>
    <x v="1690"/>
    <x v="162"/>
    <s v="N/A"/>
    <x v="0"/>
    <x v="0"/>
    <x v="5840"/>
    <x v="0"/>
    <x v="2"/>
  </r>
  <r>
    <x v="6355"/>
    <x v="394"/>
    <x v="766"/>
    <x v="0"/>
    <x v="2"/>
    <x v="9"/>
    <x v="0"/>
    <x v="2044"/>
    <x v="2080"/>
    <s v="N/A"/>
    <x v="4"/>
    <x v="8"/>
    <x v="5841"/>
    <x v="0"/>
    <x v="2"/>
  </r>
  <r>
    <x v="6356"/>
    <x v="621"/>
    <x v="333"/>
    <x v="1"/>
    <x v="2"/>
    <x v="9"/>
    <x v="0"/>
    <x v="5221"/>
    <x v="1952"/>
    <s v="N/A"/>
    <x v="3"/>
    <x v="7"/>
    <x v="5842"/>
    <x v="0"/>
    <x v="2"/>
  </r>
  <r>
    <x v="6357"/>
    <x v="55"/>
    <x v="252"/>
    <x v="1"/>
    <x v="7"/>
    <x v="16"/>
    <x v="0"/>
    <x v="2822"/>
    <x v="1786"/>
    <s v="N/A"/>
    <x v="3"/>
    <x v="7"/>
    <x v="5843"/>
    <x v="0"/>
    <x v="0"/>
  </r>
  <r>
    <x v="6358"/>
    <x v="194"/>
    <x v="189"/>
    <x v="0"/>
    <x v="1"/>
    <x v="3"/>
    <x v="0"/>
    <x v="2298"/>
    <x v="2309"/>
    <s v="N/A"/>
    <x v="1"/>
    <x v="5"/>
    <x v="5844"/>
    <x v="0"/>
    <x v="2"/>
  </r>
  <r>
    <x v="6359"/>
    <x v="89"/>
    <x v="560"/>
    <x v="1"/>
    <x v="7"/>
    <x v="16"/>
    <x v="1"/>
    <x v="5222"/>
    <x v="344"/>
    <s v="N/A"/>
    <x v="0"/>
    <x v="13"/>
    <x v="2583"/>
    <x v="0"/>
    <x v="1"/>
  </r>
  <r>
    <x v="6360"/>
    <x v="347"/>
    <x v="379"/>
    <x v="1"/>
    <x v="4"/>
    <x v="17"/>
    <x v="0"/>
    <x v="5223"/>
    <x v="2479"/>
    <s v="N/A"/>
    <x v="2"/>
    <x v="16"/>
    <x v="5845"/>
    <x v="0"/>
    <x v="2"/>
  </r>
  <r>
    <x v="6361"/>
    <x v="175"/>
    <x v="911"/>
    <x v="1"/>
    <x v="2"/>
    <x v="4"/>
    <x v="1"/>
    <x v="5224"/>
    <x v="1935"/>
    <s v="N/A"/>
    <x v="4"/>
    <x v="8"/>
    <x v="5846"/>
    <x v="0"/>
    <x v="1"/>
  </r>
  <r>
    <x v="6362"/>
    <x v="94"/>
    <x v="357"/>
    <x v="0"/>
    <x v="2"/>
    <x v="4"/>
    <x v="0"/>
    <x v="5225"/>
    <x v="1396"/>
    <s v="N/A"/>
    <x v="1"/>
    <x v="2"/>
    <x v="5847"/>
    <x v="0"/>
    <x v="2"/>
  </r>
  <r>
    <x v="6363"/>
    <x v="290"/>
    <x v="532"/>
    <x v="0"/>
    <x v="2"/>
    <x v="9"/>
    <x v="0"/>
    <x v="5226"/>
    <x v="2163"/>
    <s v="N/A"/>
    <x v="3"/>
    <x v="17"/>
    <x v="5848"/>
    <x v="0"/>
    <x v="1"/>
  </r>
  <r>
    <x v="6364"/>
    <x v="60"/>
    <x v="32"/>
    <x v="1"/>
    <x v="2"/>
    <x v="4"/>
    <x v="0"/>
    <x v="5227"/>
    <x v="2876"/>
    <s v="N/A"/>
    <x v="0"/>
    <x v="23"/>
    <x v="5849"/>
    <x v="0"/>
    <x v="0"/>
  </r>
  <r>
    <x v="6365"/>
    <x v="277"/>
    <x v="647"/>
    <x v="1"/>
    <x v="2"/>
    <x v="4"/>
    <x v="3"/>
    <x v="5228"/>
    <x v="2451"/>
    <d v="2021-07-10T00:00:00"/>
    <x v="2"/>
    <x v="16"/>
    <x v="5850"/>
    <x v="0"/>
    <x v="3"/>
  </r>
  <r>
    <x v="6366"/>
    <x v="44"/>
    <x v="832"/>
    <x v="1"/>
    <x v="2"/>
    <x v="4"/>
    <x v="1"/>
    <x v="5229"/>
    <x v="2877"/>
    <s v="N/A"/>
    <x v="0"/>
    <x v="13"/>
    <x v="5851"/>
    <x v="0"/>
    <x v="2"/>
  </r>
  <r>
    <x v="6367"/>
    <x v="188"/>
    <x v="500"/>
    <x v="1"/>
    <x v="1"/>
    <x v="3"/>
    <x v="2"/>
    <x v="3784"/>
    <x v="2313"/>
    <s v="N/A"/>
    <x v="3"/>
    <x v="17"/>
    <x v="5852"/>
    <x v="0"/>
    <x v="0"/>
  </r>
  <r>
    <x v="6368"/>
    <x v="48"/>
    <x v="62"/>
    <x v="0"/>
    <x v="2"/>
    <x v="9"/>
    <x v="0"/>
    <x v="5230"/>
    <x v="2798"/>
    <s v="N/A"/>
    <x v="0"/>
    <x v="13"/>
    <x v="5853"/>
    <x v="0"/>
    <x v="2"/>
  </r>
  <r>
    <x v="6369"/>
    <x v="129"/>
    <x v="6"/>
    <x v="1"/>
    <x v="7"/>
    <x v="15"/>
    <x v="3"/>
    <x v="5231"/>
    <x v="1467"/>
    <s v="N/A"/>
    <x v="3"/>
    <x v="25"/>
    <x v="5854"/>
    <x v="0"/>
    <x v="3"/>
  </r>
  <r>
    <x v="6370"/>
    <x v="152"/>
    <x v="644"/>
    <x v="1"/>
    <x v="2"/>
    <x v="9"/>
    <x v="1"/>
    <x v="5232"/>
    <x v="2182"/>
    <s v="N/A"/>
    <x v="0"/>
    <x v="13"/>
    <x v="5458"/>
    <x v="0"/>
    <x v="1"/>
  </r>
  <r>
    <x v="6371"/>
    <x v="113"/>
    <x v="223"/>
    <x v="1"/>
    <x v="1"/>
    <x v="2"/>
    <x v="2"/>
    <x v="2550"/>
    <x v="2051"/>
    <s v="N/A"/>
    <x v="3"/>
    <x v="4"/>
    <x v="5530"/>
    <x v="0"/>
    <x v="3"/>
  </r>
  <r>
    <x v="6372"/>
    <x v="172"/>
    <x v="854"/>
    <x v="1"/>
    <x v="2"/>
    <x v="4"/>
    <x v="0"/>
    <x v="5233"/>
    <x v="912"/>
    <d v="2018-05-26T00:00:00"/>
    <x v="0"/>
    <x v="13"/>
    <x v="5855"/>
    <x v="0"/>
    <x v="2"/>
  </r>
  <r>
    <x v="6373"/>
    <x v="67"/>
    <x v="411"/>
    <x v="1"/>
    <x v="5"/>
    <x v="8"/>
    <x v="0"/>
    <x v="1197"/>
    <x v="471"/>
    <s v="N/A"/>
    <x v="4"/>
    <x v="8"/>
    <x v="5856"/>
    <x v="0"/>
    <x v="2"/>
  </r>
  <r>
    <x v="6374"/>
    <x v="108"/>
    <x v="53"/>
    <x v="0"/>
    <x v="2"/>
    <x v="4"/>
    <x v="1"/>
    <x v="5234"/>
    <x v="201"/>
    <s v="N/A"/>
    <x v="6"/>
    <x v="19"/>
    <x v="4394"/>
    <x v="0"/>
    <x v="1"/>
  </r>
  <r>
    <x v="6375"/>
    <x v="57"/>
    <x v="145"/>
    <x v="1"/>
    <x v="2"/>
    <x v="6"/>
    <x v="0"/>
    <x v="5235"/>
    <x v="491"/>
    <s v="N/A"/>
    <x v="1"/>
    <x v="2"/>
    <x v="5857"/>
    <x v="0"/>
    <x v="0"/>
  </r>
  <r>
    <x v="6376"/>
    <x v="67"/>
    <x v="680"/>
    <x v="0"/>
    <x v="5"/>
    <x v="21"/>
    <x v="3"/>
    <x v="5236"/>
    <x v="2806"/>
    <s v="N/A"/>
    <x v="3"/>
    <x v="4"/>
    <x v="5858"/>
    <x v="0"/>
    <x v="3"/>
  </r>
  <r>
    <x v="6377"/>
    <x v="177"/>
    <x v="806"/>
    <x v="1"/>
    <x v="2"/>
    <x v="4"/>
    <x v="0"/>
    <x v="5237"/>
    <x v="776"/>
    <s v="N/A"/>
    <x v="6"/>
    <x v="15"/>
    <x v="5859"/>
    <x v="0"/>
    <x v="2"/>
  </r>
  <r>
    <x v="6378"/>
    <x v="110"/>
    <x v="711"/>
    <x v="0"/>
    <x v="4"/>
    <x v="7"/>
    <x v="0"/>
    <x v="5238"/>
    <x v="35"/>
    <s v="N/A"/>
    <x v="6"/>
    <x v="15"/>
    <x v="5860"/>
    <x v="0"/>
    <x v="2"/>
  </r>
  <r>
    <x v="6379"/>
    <x v="424"/>
    <x v="333"/>
    <x v="1"/>
    <x v="2"/>
    <x v="4"/>
    <x v="0"/>
    <x v="5239"/>
    <x v="1344"/>
    <s v="N/A"/>
    <x v="2"/>
    <x v="3"/>
    <x v="5861"/>
    <x v="0"/>
    <x v="2"/>
  </r>
  <r>
    <x v="6380"/>
    <x v="23"/>
    <x v="98"/>
    <x v="0"/>
    <x v="2"/>
    <x v="9"/>
    <x v="0"/>
    <x v="5093"/>
    <x v="2825"/>
    <s v="N/A"/>
    <x v="1"/>
    <x v="5"/>
    <x v="5862"/>
    <x v="0"/>
    <x v="0"/>
  </r>
  <r>
    <x v="6381"/>
    <x v="267"/>
    <x v="56"/>
    <x v="1"/>
    <x v="2"/>
    <x v="6"/>
    <x v="0"/>
    <x v="5240"/>
    <x v="2878"/>
    <s v="N/A"/>
    <x v="3"/>
    <x v="7"/>
    <x v="4645"/>
    <x v="0"/>
    <x v="0"/>
  </r>
  <r>
    <x v="6382"/>
    <x v="100"/>
    <x v="123"/>
    <x v="0"/>
    <x v="2"/>
    <x v="9"/>
    <x v="0"/>
    <x v="916"/>
    <x v="2879"/>
    <s v="N/A"/>
    <x v="3"/>
    <x v="17"/>
    <x v="5863"/>
    <x v="0"/>
    <x v="1"/>
  </r>
  <r>
    <x v="6383"/>
    <x v="42"/>
    <x v="319"/>
    <x v="0"/>
    <x v="2"/>
    <x v="6"/>
    <x v="0"/>
    <x v="5241"/>
    <x v="2880"/>
    <s v="N/A"/>
    <x v="1"/>
    <x v="2"/>
    <x v="2206"/>
    <x v="0"/>
    <x v="2"/>
  </r>
  <r>
    <x v="6384"/>
    <x v="318"/>
    <x v="87"/>
    <x v="0"/>
    <x v="2"/>
    <x v="6"/>
    <x v="0"/>
    <x v="1344"/>
    <x v="2008"/>
    <s v="N/A"/>
    <x v="4"/>
    <x v="6"/>
    <x v="5864"/>
    <x v="0"/>
    <x v="2"/>
  </r>
  <r>
    <x v="6385"/>
    <x v="404"/>
    <x v="48"/>
    <x v="0"/>
    <x v="1"/>
    <x v="2"/>
    <x v="3"/>
    <x v="5134"/>
    <x v="2881"/>
    <s v="N/A"/>
    <x v="3"/>
    <x v="17"/>
    <x v="5865"/>
    <x v="0"/>
    <x v="2"/>
  </r>
  <r>
    <x v="6386"/>
    <x v="233"/>
    <x v="213"/>
    <x v="1"/>
    <x v="0"/>
    <x v="0"/>
    <x v="1"/>
    <x v="500"/>
    <x v="1123"/>
    <s v="N/A"/>
    <x v="0"/>
    <x v="0"/>
    <x v="5866"/>
    <x v="0"/>
    <x v="2"/>
  </r>
  <r>
    <x v="6387"/>
    <x v="8"/>
    <x v="167"/>
    <x v="0"/>
    <x v="2"/>
    <x v="6"/>
    <x v="0"/>
    <x v="5242"/>
    <x v="1003"/>
    <s v="N/A"/>
    <x v="1"/>
    <x v="5"/>
    <x v="5867"/>
    <x v="0"/>
    <x v="3"/>
  </r>
  <r>
    <x v="6388"/>
    <x v="177"/>
    <x v="209"/>
    <x v="0"/>
    <x v="1"/>
    <x v="1"/>
    <x v="0"/>
    <x v="1067"/>
    <x v="2882"/>
    <s v="N/A"/>
    <x v="3"/>
    <x v="4"/>
    <x v="5868"/>
    <x v="0"/>
    <x v="2"/>
  </r>
  <r>
    <x v="6389"/>
    <x v="441"/>
    <x v="572"/>
    <x v="0"/>
    <x v="1"/>
    <x v="2"/>
    <x v="0"/>
    <x v="5243"/>
    <x v="242"/>
    <s v="N/A"/>
    <x v="3"/>
    <x v="17"/>
    <x v="5869"/>
    <x v="0"/>
    <x v="0"/>
  </r>
  <r>
    <x v="6390"/>
    <x v="271"/>
    <x v="622"/>
    <x v="0"/>
    <x v="2"/>
    <x v="9"/>
    <x v="1"/>
    <x v="5244"/>
    <x v="2842"/>
    <s v="N/A"/>
    <x v="6"/>
    <x v="19"/>
    <x v="3229"/>
    <x v="0"/>
    <x v="1"/>
  </r>
  <r>
    <x v="6391"/>
    <x v="94"/>
    <x v="53"/>
    <x v="1"/>
    <x v="2"/>
    <x v="4"/>
    <x v="0"/>
    <x v="747"/>
    <x v="2883"/>
    <s v="N/A"/>
    <x v="5"/>
    <x v="14"/>
    <x v="5870"/>
    <x v="0"/>
    <x v="3"/>
  </r>
  <r>
    <x v="6392"/>
    <x v="140"/>
    <x v="10"/>
    <x v="0"/>
    <x v="3"/>
    <x v="22"/>
    <x v="0"/>
    <x v="5245"/>
    <x v="2146"/>
    <s v="N/A"/>
    <x v="1"/>
    <x v="5"/>
    <x v="5871"/>
    <x v="0"/>
    <x v="3"/>
  </r>
  <r>
    <x v="6393"/>
    <x v="6"/>
    <x v="62"/>
    <x v="1"/>
    <x v="2"/>
    <x v="4"/>
    <x v="1"/>
    <x v="5246"/>
    <x v="1900"/>
    <s v="N/A"/>
    <x v="4"/>
    <x v="8"/>
    <x v="5872"/>
    <x v="0"/>
    <x v="0"/>
  </r>
  <r>
    <x v="6394"/>
    <x v="177"/>
    <x v="50"/>
    <x v="0"/>
    <x v="1"/>
    <x v="2"/>
    <x v="0"/>
    <x v="1612"/>
    <x v="2884"/>
    <s v="N/A"/>
    <x v="3"/>
    <x v="17"/>
    <x v="5275"/>
    <x v="0"/>
    <x v="3"/>
  </r>
  <r>
    <x v="6395"/>
    <x v="50"/>
    <x v="51"/>
    <x v="1"/>
    <x v="2"/>
    <x v="9"/>
    <x v="0"/>
    <x v="5247"/>
    <x v="724"/>
    <s v="N/A"/>
    <x v="3"/>
    <x v="7"/>
    <x v="3701"/>
    <x v="0"/>
    <x v="2"/>
  </r>
  <r>
    <x v="6396"/>
    <x v="45"/>
    <x v="401"/>
    <x v="0"/>
    <x v="2"/>
    <x v="9"/>
    <x v="0"/>
    <x v="5248"/>
    <x v="2885"/>
    <s v="N/A"/>
    <x v="1"/>
    <x v="2"/>
    <x v="5873"/>
    <x v="0"/>
    <x v="0"/>
  </r>
  <r>
    <x v="6397"/>
    <x v="95"/>
    <x v="129"/>
    <x v="0"/>
    <x v="2"/>
    <x v="9"/>
    <x v="1"/>
    <x v="1442"/>
    <x v="1309"/>
    <s v="N/A"/>
    <x v="6"/>
    <x v="19"/>
    <x v="5874"/>
    <x v="0"/>
    <x v="3"/>
  </r>
  <r>
    <x v="6398"/>
    <x v="328"/>
    <x v="661"/>
    <x v="1"/>
    <x v="4"/>
    <x v="7"/>
    <x v="0"/>
    <x v="5249"/>
    <x v="2480"/>
    <d v="2023-10-23T00:00:00"/>
    <x v="3"/>
    <x v="7"/>
    <x v="4758"/>
    <x v="0"/>
    <x v="0"/>
  </r>
  <r>
    <x v="6399"/>
    <x v="38"/>
    <x v="395"/>
    <x v="0"/>
    <x v="2"/>
    <x v="6"/>
    <x v="0"/>
    <x v="2433"/>
    <x v="1940"/>
    <s v="N/A"/>
    <x v="1"/>
    <x v="2"/>
    <x v="5875"/>
    <x v="0"/>
    <x v="0"/>
  </r>
  <r>
    <x v="6400"/>
    <x v="42"/>
    <x v="12"/>
    <x v="1"/>
    <x v="2"/>
    <x v="4"/>
    <x v="0"/>
    <x v="5250"/>
    <x v="2336"/>
    <s v="N/A"/>
    <x v="0"/>
    <x v="0"/>
    <x v="5876"/>
    <x v="0"/>
    <x v="3"/>
  </r>
  <r>
    <x v="6401"/>
    <x v="272"/>
    <x v="948"/>
    <x v="1"/>
    <x v="2"/>
    <x v="4"/>
    <x v="0"/>
    <x v="5251"/>
    <x v="2599"/>
    <s v="N/A"/>
    <x v="1"/>
    <x v="2"/>
    <x v="5877"/>
    <x v="0"/>
    <x v="0"/>
  </r>
  <r>
    <x v="6402"/>
    <x v="166"/>
    <x v="79"/>
    <x v="0"/>
    <x v="2"/>
    <x v="9"/>
    <x v="2"/>
    <x v="5252"/>
    <x v="2749"/>
    <s v="N/A"/>
    <x v="3"/>
    <x v="17"/>
    <x v="4694"/>
    <x v="0"/>
    <x v="0"/>
  </r>
  <r>
    <x v="6403"/>
    <x v="236"/>
    <x v="194"/>
    <x v="1"/>
    <x v="4"/>
    <x v="10"/>
    <x v="0"/>
    <x v="5253"/>
    <x v="609"/>
    <d v="2018-03-05T00:00:00"/>
    <x v="0"/>
    <x v="0"/>
    <x v="5878"/>
    <x v="0"/>
    <x v="0"/>
  </r>
  <r>
    <x v="6404"/>
    <x v="383"/>
    <x v="88"/>
    <x v="1"/>
    <x v="2"/>
    <x v="9"/>
    <x v="2"/>
    <x v="5254"/>
    <x v="372"/>
    <s v="N/A"/>
    <x v="1"/>
    <x v="2"/>
    <x v="1341"/>
    <x v="0"/>
    <x v="0"/>
  </r>
  <r>
    <x v="6405"/>
    <x v="161"/>
    <x v="60"/>
    <x v="0"/>
    <x v="1"/>
    <x v="2"/>
    <x v="0"/>
    <x v="4321"/>
    <x v="2729"/>
    <s v="N/A"/>
    <x v="3"/>
    <x v="7"/>
    <x v="5879"/>
    <x v="0"/>
    <x v="2"/>
  </r>
  <r>
    <x v="6406"/>
    <x v="53"/>
    <x v="57"/>
    <x v="0"/>
    <x v="1"/>
    <x v="1"/>
    <x v="0"/>
    <x v="5255"/>
    <x v="2340"/>
    <s v="N/A"/>
    <x v="6"/>
    <x v="15"/>
    <x v="5880"/>
    <x v="0"/>
    <x v="0"/>
  </r>
  <r>
    <x v="6407"/>
    <x v="226"/>
    <x v="331"/>
    <x v="0"/>
    <x v="2"/>
    <x v="9"/>
    <x v="0"/>
    <x v="5256"/>
    <x v="2640"/>
    <s v="N/A"/>
    <x v="3"/>
    <x v="4"/>
    <x v="5758"/>
    <x v="0"/>
    <x v="2"/>
  </r>
  <r>
    <x v="6408"/>
    <x v="380"/>
    <x v="108"/>
    <x v="1"/>
    <x v="2"/>
    <x v="4"/>
    <x v="0"/>
    <x v="4822"/>
    <x v="2886"/>
    <d v="2022-02-04T00:00:00"/>
    <x v="0"/>
    <x v="13"/>
    <x v="5881"/>
    <x v="0"/>
    <x v="3"/>
  </r>
  <r>
    <x v="6409"/>
    <x v="0"/>
    <x v="421"/>
    <x v="0"/>
    <x v="0"/>
    <x v="12"/>
    <x v="0"/>
    <x v="5257"/>
    <x v="2864"/>
    <d v="2021-06-29T00:00:00"/>
    <x v="1"/>
    <x v="1"/>
    <x v="5882"/>
    <x v="0"/>
    <x v="2"/>
  </r>
  <r>
    <x v="6410"/>
    <x v="103"/>
    <x v="26"/>
    <x v="0"/>
    <x v="6"/>
    <x v="19"/>
    <x v="0"/>
    <x v="1974"/>
    <x v="1233"/>
    <s v="N/A"/>
    <x v="1"/>
    <x v="5"/>
    <x v="5883"/>
    <x v="0"/>
    <x v="0"/>
  </r>
  <r>
    <x v="6411"/>
    <x v="536"/>
    <x v="272"/>
    <x v="1"/>
    <x v="2"/>
    <x v="6"/>
    <x v="0"/>
    <x v="5258"/>
    <x v="1783"/>
    <s v="N/A"/>
    <x v="3"/>
    <x v="7"/>
    <x v="5884"/>
    <x v="0"/>
    <x v="2"/>
  </r>
  <r>
    <x v="6412"/>
    <x v="68"/>
    <x v="278"/>
    <x v="1"/>
    <x v="2"/>
    <x v="4"/>
    <x v="2"/>
    <x v="5259"/>
    <x v="1132"/>
    <s v="N/A"/>
    <x v="0"/>
    <x v="23"/>
    <x v="5885"/>
    <x v="0"/>
    <x v="2"/>
  </r>
  <r>
    <x v="6413"/>
    <x v="568"/>
    <x v="17"/>
    <x v="1"/>
    <x v="1"/>
    <x v="3"/>
    <x v="0"/>
    <x v="2235"/>
    <x v="1301"/>
    <s v="N/A"/>
    <x v="6"/>
    <x v="19"/>
    <x v="5886"/>
    <x v="0"/>
    <x v="2"/>
  </r>
  <r>
    <x v="6414"/>
    <x v="97"/>
    <x v="450"/>
    <x v="0"/>
    <x v="2"/>
    <x v="4"/>
    <x v="0"/>
    <x v="5260"/>
    <x v="1601"/>
    <s v="N/A"/>
    <x v="1"/>
    <x v="5"/>
    <x v="5887"/>
    <x v="0"/>
    <x v="3"/>
  </r>
  <r>
    <x v="6415"/>
    <x v="516"/>
    <x v="777"/>
    <x v="0"/>
    <x v="1"/>
    <x v="2"/>
    <x v="0"/>
    <x v="2379"/>
    <x v="137"/>
    <d v="2023-10-24T00:00:00"/>
    <x v="1"/>
    <x v="5"/>
    <x v="5888"/>
    <x v="0"/>
    <x v="0"/>
  </r>
  <r>
    <x v="6416"/>
    <x v="151"/>
    <x v="132"/>
    <x v="1"/>
    <x v="7"/>
    <x v="16"/>
    <x v="1"/>
    <x v="5261"/>
    <x v="1710"/>
    <s v="N/A"/>
    <x v="1"/>
    <x v="1"/>
    <x v="5889"/>
    <x v="0"/>
    <x v="0"/>
  </r>
  <r>
    <x v="6417"/>
    <x v="55"/>
    <x v="36"/>
    <x v="0"/>
    <x v="2"/>
    <x v="4"/>
    <x v="2"/>
    <x v="5262"/>
    <x v="598"/>
    <d v="2019-06-27T00:00:00"/>
    <x v="4"/>
    <x v="22"/>
    <x v="5890"/>
    <x v="0"/>
    <x v="3"/>
  </r>
  <r>
    <x v="6418"/>
    <x v="210"/>
    <x v="319"/>
    <x v="1"/>
    <x v="2"/>
    <x v="4"/>
    <x v="0"/>
    <x v="865"/>
    <x v="1678"/>
    <d v="2023-09-11T00:00:00"/>
    <x v="1"/>
    <x v="1"/>
    <x v="5891"/>
    <x v="0"/>
    <x v="2"/>
  </r>
  <r>
    <x v="6419"/>
    <x v="590"/>
    <x v="513"/>
    <x v="1"/>
    <x v="2"/>
    <x v="9"/>
    <x v="3"/>
    <x v="5263"/>
    <x v="2522"/>
    <s v="N/A"/>
    <x v="3"/>
    <x v="4"/>
    <x v="5892"/>
    <x v="0"/>
    <x v="3"/>
  </r>
  <r>
    <x v="6420"/>
    <x v="62"/>
    <x v="98"/>
    <x v="0"/>
    <x v="2"/>
    <x v="6"/>
    <x v="2"/>
    <x v="5264"/>
    <x v="2528"/>
    <s v="N/A"/>
    <x v="6"/>
    <x v="21"/>
    <x v="5893"/>
    <x v="0"/>
    <x v="1"/>
  </r>
  <r>
    <x v="6421"/>
    <x v="622"/>
    <x v="62"/>
    <x v="0"/>
    <x v="5"/>
    <x v="13"/>
    <x v="3"/>
    <x v="5265"/>
    <x v="2061"/>
    <s v="N/A"/>
    <x v="3"/>
    <x v="17"/>
    <x v="5894"/>
    <x v="0"/>
    <x v="3"/>
  </r>
  <r>
    <x v="6422"/>
    <x v="178"/>
    <x v="36"/>
    <x v="0"/>
    <x v="7"/>
    <x v="20"/>
    <x v="0"/>
    <x v="776"/>
    <x v="2017"/>
    <s v="N/A"/>
    <x v="0"/>
    <x v="10"/>
    <x v="5895"/>
    <x v="0"/>
    <x v="2"/>
  </r>
  <r>
    <x v="6423"/>
    <x v="108"/>
    <x v="618"/>
    <x v="0"/>
    <x v="2"/>
    <x v="4"/>
    <x v="0"/>
    <x v="5266"/>
    <x v="1361"/>
    <d v="2024-01-25T00:00:00"/>
    <x v="0"/>
    <x v="10"/>
    <x v="5896"/>
    <x v="0"/>
    <x v="2"/>
  </r>
  <r>
    <x v="6424"/>
    <x v="37"/>
    <x v="495"/>
    <x v="0"/>
    <x v="2"/>
    <x v="4"/>
    <x v="0"/>
    <x v="5267"/>
    <x v="1915"/>
    <s v="N/A"/>
    <x v="1"/>
    <x v="5"/>
    <x v="5897"/>
    <x v="0"/>
    <x v="2"/>
  </r>
  <r>
    <x v="6425"/>
    <x v="24"/>
    <x v="6"/>
    <x v="1"/>
    <x v="2"/>
    <x v="4"/>
    <x v="0"/>
    <x v="5268"/>
    <x v="179"/>
    <d v="2020-10-11T00:00:00"/>
    <x v="2"/>
    <x v="3"/>
    <x v="5898"/>
    <x v="0"/>
    <x v="2"/>
  </r>
  <r>
    <x v="6426"/>
    <x v="278"/>
    <x v="45"/>
    <x v="0"/>
    <x v="6"/>
    <x v="19"/>
    <x v="0"/>
    <x v="5269"/>
    <x v="2046"/>
    <s v="N/A"/>
    <x v="1"/>
    <x v="2"/>
    <x v="5899"/>
    <x v="0"/>
    <x v="3"/>
  </r>
  <r>
    <x v="6427"/>
    <x v="336"/>
    <x v="67"/>
    <x v="1"/>
    <x v="1"/>
    <x v="3"/>
    <x v="0"/>
    <x v="5270"/>
    <x v="735"/>
    <s v="N/A"/>
    <x v="4"/>
    <x v="6"/>
    <x v="5900"/>
    <x v="0"/>
    <x v="2"/>
  </r>
  <r>
    <x v="6428"/>
    <x v="73"/>
    <x v="475"/>
    <x v="0"/>
    <x v="2"/>
    <x v="4"/>
    <x v="0"/>
    <x v="5271"/>
    <x v="2887"/>
    <s v="N/A"/>
    <x v="6"/>
    <x v="21"/>
    <x v="5901"/>
    <x v="0"/>
    <x v="2"/>
  </r>
  <r>
    <x v="6429"/>
    <x v="233"/>
    <x v="477"/>
    <x v="1"/>
    <x v="2"/>
    <x v="6"/>
    <x v="0"/>
    <x v="5176"/>
    <x v="1349"/>
    <s v="N/A"/>
    <x v="3"/>
    <x v="7"/>
    <x v="5902"/>
    <x v="0"/>
    <x v="1"/>
  </r>
  <r>
    <x v="6430"/>
    <x v="114"/>
    <x v="70"/>
    <x v="1"/>
    <x v="2"/>
    <x v="6"/>
    <x v="0"/>
    <x v="5272"/>
    <x v="1338"/>
    <s v="N/A"/>
    <x v="3"/>
    <x v="7"/>
    <x v="5903"/>
    <x v="0"/>
    <x v="2"/>
  </r>
  <r>
    <x v="6431"/>
    <x v="73"/>
    <x v="340"/>
    <x v="0"/>
    <x v="1"/>
    <x v="2"/>
    <x v="1"/>
    <x v="1991"/>
    <x v="1589"/>
    <s v="N/A"/>
    <x v="6"/>
    <x v="19"/>
    <x v="5904"/>
    <x v="0"/>
    <x v="2"/>
  </r>
  <r>
    <x v="6432"/>
    <x v="158"/>
    <x v="62"/>
    <x v="1"/>
    <x v="2"/>
    <x v="6"/>
    <x v="1"/>
    <x v="5273"/>
    <x v="2888"/>
    <s v="N/A"/>
    <x v="0"/>
    <x v="0"/>
    <x v="5905"/>
    <x v="0"/>
    <x v="1"/>
  </r>
  <r>
    <x v="6433"/>
    <x v="233"/>
    <x v="241"/>
    <x v="0"/>
    <x v="2"/>
    <x v="4"/>
    <x v="0"/>
    <x v="5274"/>
    <x v="534"/>
    <s v="N/A"/>
    <x v="3"/>
    <x v="7"/>
    <x v="1144"/>
    <x v="0"/>
    <x v="2"/>
  </r>
  <r>
    <x v="6434"/>
    <x v="19"/>
    <x v="669"/>
    <x v="0"/>
    <x v="1"/>
    <x v="3"/>
    <x v="0"/>
    <x v="3278"/>
    <x v="1572"/>
    <s v="N/A"/>
    <x v="1"/>
    <x v="1"/>
    <x v="5906"/>
    <x v="0"/>
    <x v="2"/>
  </r>
  <r>
    <x v="6435"/>
    <x v="307"/>
    <x v="841"/>
    <x v="0"/>
    <x v="2"/>
    <x v="4"/>
    <x v="1"/>
    <x v="5122"/>
    <x v="2471"/>
    <s v="N/A"/>
    <x v="5"/>
    <x v="26"/>
    <x v="5907"/>
    <x v="0"/>
    <x v="0"/>
  </r>
  <r>
    <x v="6436"/>
    <x v="55"/>
    <x v="473"/>
    <x v="1"/>
    <x v="2"/>
    <x v="9"/>
    <x v="1"/>
    <x v="5275"/>
    <x v="1431"/>
    <s v="N/A"/>
    <x v="6"/>
    <x v="19"/>
    <x v="5908"/>
    <x v="0"/>
    <x v="0"/>
  </r>
  <r>
    <x v="6437"/>
    <x v="57"/>
    <x v="395"/>
    <x v="0"/>
    <x v="2"/>
    <x v="9"/>
    <x v="0"/>
    <x v="5276"/>
    <x v="2889"/>
    <s v="N/A"/>
    <x v="0"/>
    <x v="23"/>
    <x v="5909"/>
    <x v="0"/>
    <x v="2"/>
  </r>
  <r>
    <x v="6438"/>
    <x v="177"/>
    <x v="434"/>
    <x v="0"/>
    <x v="2"/>
    <x v="9"/>
    <x v="3"/>
    <x v="5277"/>
    <x v="1645"/>
    <s v="N/A"/>
    <x v="3"/>
    <x v="4"/>
    <x v="5910"/>
    <x v="0"/>
    <x v="3"/>
  </r>
  <r>
    <x v="6439"/>
    <x v="116"/>
    <x v="17"/>
    <x v="1"/>
    <x v="1"/>
    <x v="1"/>
    <x v="1"/>
    <x v="3137"/>
    <x v="1082"/>
    <s v="N/A"/>
    <x v="1"/>
    <x v="1"/>
    <x v="5911"/>
    <x v="0"/>
    <x v="0"/>
  </r>
  <r>
    <x v="6440"/>
    <x v="46"/>
    <x v="277"/>
    <x v="1"/>
    <x v="7"/>
    <x v="15"/>
    <x v="1"/>
    <x v="5278"/>
    <x v="2050"/>
    <s v="N/A"/>
    <x v="6"/>
    <x v="19"/>
    <x v="5912"/>
    <x v="0"/>
    <x v="1"/>
  </r>
  <r>
    <x v="6441"/>
    <x v="27"/>
    <x v="244"/>
    <x v="0"/>
    <x v="4"/>
    <x v="10"/>
    <x v="0"/>
    <x v="5279"/>
    <x v="1885"/>
    <s v="N/A"/>
    <x v="1"/>
    <x v="1"/>
    <x v="4562"/>
    <x v="0"/>
    <x v="2"/>
  </r>
  <r>
    <x v="6442"/>
    <x v="176"/>
    <x v="36"/>
    <x v="1"/>
    <x v="1"/>
    <x v="1"/>
    <x v="0"/>
    <x v="4834"/>
    <x v="788"/>
    <d v="2019-04-25T00:00:00"/>
    <x v="0"/>
    <x v="10"/>
    <x v="5913"/>
    <x v="0"/>
    <x v="3"/>
  </r>
  <r>
    <x v="6443"/>
    <x v="303"/>
    <x v="79"/>
    <x v="0"/>
    <x v="2"/>
    <x v="9"/>
    <x v="2"/>
    <x v="5269"/>
    <x v="1639"/>
    <s v="N/A"/>
    <x v="3"/>
    <x v="4"/>
    <x v="5914"/>
    <x v="0"/>
    <x v="3"/>
  </r>
  <r>
    <x v="6444"/>
    <x v="25"/>
    <x v="266"/>
    <x v="1"/>
    <x v="2"/>
    <x v="9"/>
    <x v="0"/>
    <x v="5280"/>
    <x v="2504"/>
    <s v="N/A"/>
    <x v="3"/>
    <x v="7"/>
    <x v="2298"/>
    <x v="0"/>
    <x v="0"/>
  </r>
  <r>
    <x v="6445"/>
    <x v="324"/>
    <x v="624"/>
    <x v="0"/>
    <x v="2"/>
    <x v="6"/>
    <x v="0"/>
    <x v="5281"/>
    <x v="2339"/>
    <s v="N/A"/>
    <x v="1"/>
    <x v="5"/>
    <x v="5915"/>
    <x v="0"/>
    <x v="2"/>
  </r>
  <r>
    <x v="6446"/>
    <x v="48"/>
    <x v="154"/>
    <x v="1"/>
    <x v="2"/>
    <x v="4"/>
    <x v="0"/>
    <x v="5282"/>
    <x v="1228"/>
    <s v="N/A"/>
    <x v="1"/>
    <x v="5"/>
    <x v="1883"/>
    <x v="0"/>
    <x v="2"/>
  </r>
  <r>
    <x v="6447"/>
    <x v="100"/>
    <x v="333"/>
    <x v="1"/>
    <x v="2"/>
    <x v="4"/>
    <x v="1"/>
    <x v="3289"/>
    <x v="177"/>
    <s v="N/A"/>
    <x v="1"/>
    <x v="1"/>
    <x v="4241"/>
    <x v="0"/>
    <x v="0"/>
  </r>
  <r>
    <x v="6448"/>
    <x v="221"/>
    <x v="550"/>
    <x v="1"/>
    <x v="2"/>
    <x v="4"/>
    <x v="0"/>
    <x v="5283"/>
    <x v="1682"/>
    <s v="N/A"/>
    <x v="6"/>
    <x v="19"/>
    <x v="5916"/>
    <x v="0"/>
    <x v="0"/>
  </r>
  <r>
    <x v="6449"/>
    <x v="130"/>
    <x v="5"/>
    <x v="1"/>
    <x v="1"/>
    <x v="2"/>
    <x v="1"/>
    <x v="1498"/>
    <x v="1577"/>
    <s v="N/A"/>
    <x v="0"/>
    <x v="13"/>
    <x v="5917"/>
    <x v="0"/>
    <x v="1"/>
  </r>
  <r>
    <x v="6450"/>
    <x v="178"/>
    <x v="327"/>
    <x v="0"/>
    <x v="2"/>
    <x v="4"/>
    <x v="0"/>
    <x v="138"/>
    <x v="20"/>
    <s v="N/A"/>
    <x v="3"/>
    <x v="7"/>
    <x v="5918"/>
    <x v="0"/>
    <x v="3"/>
  </r>
  <r>
    <x v="6451"/>
    <x v="261"/>
    <x v="498"/>
    <x v="1"/>
    <x v="2"/>
    <x v="4"/>
    <x v="0"/>
    <x v="5284"/>
    <x v="2806"/>
    <s v="N/A"/>
    <x v="1"/>
    <x v="5"/>
    <x v="2554"/>
    <x v="0"/>
    <x v="3"/>
  </r>
  <r>
    <x v="6452"/>
    <x v="175"/>
    <x v="57"/>
    <x v="1"/>
    <x v="2"/>
    <x v="4"/>
    <x v="1"/>
    <x v="5285"/>
    <x v="2171"/>
    <s v="N/A"/>
    <x v="0"/>
    <x v="10"/>
    <x v="5919"/>
    <x v="0"/>
    <x v="2"/>
  </r>
  <r>
    <x v="6453"/>
    <x v="222"/>
    <x v="161"/>
    <x v="1"/>
    <x v="7"/>
    <x v="20"/>
    <x v="0"/>
    <x v="3047"/>
    <x v="475"/>
    <s v="N/A"/>
    <x v="4"/>
    <x v="6"/>
    <x v="5920"/>
    <x v="0"/>
    <x v="0"/>
  </r>
  <r>
    <x v="6454"/>
    <x v="42"/>
    <x v="89"/>
    <x v="1"/>
    <x v="5"/>
    <x v="13"/>
    <x v="0"/>
    <x v="5286"/>
    <x v="2890"/>
    <d v="2019-01-31T00:00:00"/>
    <x v="4"/>
    <x v="8"/>
    <x v="5921"/>
    <x v="0"/>
    <x v="2"/>
  </r>
  <r>
    <x v="6455"/>
    <x v="27"/>
    <x v="36"/>
    <x v="0"/>
    <x v="2"/>
    <x v="9"/>
    <x v="0"/>
    <x v="5287"/>
    <x v="1211"/>
    <s v="N/A"/>
    <x v="3"/>
    <x v="7"/>
    <x v="5922"/>
    <x v="0"/>
    <x v="2"/>
  </r>
  <r>
    <x v="6456"/>
    <x v="16"/>
    <x v="923"/>
    <x v="0"/>
    <x v="2"/>
    <x v="9"/>
    <x v="0"/>
    <x v="5288"/>
    <x v="1076"/>
    <s v="N/A"/>
    <x v="1"/>
    <x v="2"/>
    <x v="5149"/>
    <x v="0"/>
    <x v="2"/>
  </r>
  <r>
    <x v="6457"/>
    <x v="108"/>
    <x v="5"/>
    <x v="1"/>
    <x v="2"/>
    <x v="9"/>
    <x v="0"/>
    <x v="5289"/>
    <x v="1792"/>
    <s v="N/A"/>
    <x v="0"/>
    <x v="10"/>
    <x v="5923"/>
    <x v="0"/>
    <x v="0"/>
  </r>
  <r>
    <x v="6458"/>
    <x v="331"/>
    <x v="761"/>
    <x v="1"/>
    <x v="1"/>
    <x v="3"/>
    <x v="0"/>
    <x v="4647"/>
    <x v="495"/>
    <s v="N/A"/>
    <x v="1"/>
    <x v="1"/>
    <x v="5924"/>
    <x v="0"/>
    <x v="2"/>
  </r>
  <r>
    <x v="6459"/>
    <x v="16"/>
    <x v="253"/>
    <x v="1"/>
    <x v="2"/>
    <x v="9"/>
    <x v="1"/>
    <x v="5290"/>
    <x v="2825"/>
    <s v="N/A"/>
    <x v="1"/>
    <x v="1"/>
    <x v="5925"/>
    <x v="0"/>
    <x v="2"/>
  </r>
  <r>
    <x v="6460"/>
    <x v="33"/>
    <x v="276"/>
    <x v="1"/>
    <x v="5"/>
    <x v="21"/>
    <x v="1"/>
    <x v="5291"/>
    <x v="1228"/>
    <s v="N/A"/>
    <x v="0"/>
    <x v="10"/>
    <x v="5926"/>
    <x v="0"/>
    <x v="0"/>
  </r>
  <r>
    <x v="6461"/>
    <x v="357"/>
    <x v="241"/>
    <x v="0"/>
    <x v="2"/>
    <x v="6"/>
    <x v="1"/>
    <x v="5292"/>
    <x v="1244"/>
    <s v="N/A"/>
    <x v="0"/>
    <x v="0"/>
    <x v="5927"/>
    <x v="0"/>
    <x v="0"/>
  </r>
  <r>
    <x v="6462"/>
    <x v="416"/>
    <x v="277"/>
    <x v="1"/>
    <x v="2"/>
    <x v="4"/>
    <x v="3"/>
    <x v="5293"/>
    <x v="2891"/>
    <s v="N/A"/>
    <x v="2"/>
    <x v="16"/>
    <x v="5928"/>
    <x v="0"/>
    <x v="2"/>
  </r>
  <r>
    <x v="6463"/>
    <x v="597"/>
    <x v="173"/>
    <x v="1"/>
    <x v="4"/>
    <x v="10"/>
    <x v="0"/>
    <x v="5294"/>
    <x v="1403"/>
    <s v="N/A"/>
    <x v="1"/>
    <x v="1"/>
    <x v="5929"/>
    <x v="0"/>
    <x v="0"/>
  </r>
  <r>
    <x v="6464"/>
    <x v="397"/>
    <x v="31"/>
    <x v="0"/>
    <x v="2"/>
    <x v="4"/>
    <x v="0"/>
    <x v="3300"/>
    <x v="1699"/>
    <s v="N/A"/>
    <x v="3"/>
    <x v="4"/>
    <x v="601"/>
    <x v="0"/>
    <x v="1"/>
  </r>
  <r>
    <x v="6465"/>
    <x v="359"/>
    <x v="949"/>
    <x v="1"/>
    <x v="5"/>
    <x v="21"/>
    <x v="2"/>
    <x v="5295"/>
    <x v="1143"/>
    <s v="N/A"/>
    <x v="0"/>
    <x v="23"/>
    <x v="5930"/>
    <x v="0"/>
    <x v="3"/>
  </r>
  <r>
    <x v="6466"/>
    <x v="38"/>
    <x v="657"/>
    <x v="1"/>
    <x v="1"/>
    <x v="3"/>
    <x v="2"/>
    <x v="2400"/>
    <x v="2101"/>
    <s v="N/A"/>
    <x v="6"/>
    <x v="15"/>
    <x v="5931"/>
    <x v="0"/>
    <x v="3"/>
  </r>
  <r>
    <x v="6467"/>
    <x v="534"/>
    <x v="908"/>
    <x v="1"/>
    <x v="2"/>
    <x v="9"/>
    <x v="0"/>
    <x v="5296"/>
    <x v="2511"/>
    <s v="N/A"/>
    <x v="3"/>
    <x v="4"/>
    <x v="5932"/>
    <x v="0"/>
    <x v="0"/>
  </r>
  <r>
    <x v="6468"/>
    <x v="40"/>
    <x v="261"/>
    <x v="0"/>
    <x v="2"/>
    <x v="9"/>
    <x v="0"/>
    <x v="5297"/>
    <x v="549"/>
    <s v="N/A"/>
    <x v="6"/>
    <x v="19"/>
    <x v="5933"/>
    <x v="0"/>
    <x v="0"/>
  </r>
  <r>
    <x v="6469"/>
    <x v="211"/>
    <x v="742"/>
    <x v="0"/>
    <x v="1"/>
    <x v="3"/>
    <x v="2"/>
    <x v="5298"/>
    <x v="913"/>
    <s v="N/A"/>
    <x v="3"/>
    <x v="4"/>
    <x v="5934"/>
    <x v="0"/>
    <x v="0"/>
  </r>
  <r>
    <x v="6470"/>
    <x v="376"/>
    <x v="209"/>
    <x v="0"/>
    <x v="2"/>
    <x v="6"/>
    <x v="0"/>
    <x v="5299"/>
    <x v="2106"/>
    <s v="N/A"/>
    <x v="1"/>
    <x v="5"/>
    <x v="5935"/>
    <x v="0"/>
    <x v="0"/>
  </r>
  <r>
    <x v="6471"/>
    <x v="289"/>
    <x v="611"/>
    <x v="1"/>
    <x v="2"/>
    <x v="4"/>
    <x v="0"/>
    <x v="3255"/>
    <x v="2242"/>
    <d v="2022-04-03T00:00:00"/>
    <x v="3"/>
    <x v="7"/>
    <x v="476"/>
    <x v="0"/>
    <x v="2"/>
  </r>
  <r>
    <x v="6472"/>
    <x v="610"/>
    <x v="184"/>
    <x v="1"/>
    <x v="2"/>
    <x v="6"/>
    <x v="0"/>
    <x v="5300"/>
    <x v="570"/>
    <s v="N/A"/>
    <x v="2"/>
    <x v="3"/>
    <x v="1980"/>
    <x v="0"/>
    <x v="1"/>
  </r>
  <r>
    <x v="6473"/>
    <x v="60"/>
    <x v="950"/>
    <x v="1"/>
    <x v="1"/>
    <x v="1"/>
    <x v="0"/>
    <x v="5301"/>
    <x v="366"/>
    <s v="N/A"/>
    <x v="3"/>
    <x v="7"/>
    <x v="5936"/>
    <x v="0"/>
    <x v="2"/>
  </r>
  <r>
    <x v="6474"/>
    <x v="133"/>
    <x v="950"/>
    <x v="0"/>
    <x v="2"/>
    <x v="9"/>
    <x v="0"/>
    <x v="1513"/>
    <x v="684"/>
    <s v="N/A"/>
    <x v="1"/>
    <x v="5"/>
    <x v="5937"/>
    <x v="0"/>
    <x v="2"/>
  </r>
  <r>
    <x v="6475"/>
    <x v="177"/>
    <x v="169"/>
    <x v="1"/>
    <x v="6"/>
    <x v="19"/>
    <x v="0"/>
    <x v="5302"/>
    <x v="440"/>
    <d v="2019-05-18T00:00:00"/>
    <x v="3"/>
    <x v="7"/>
    <x v="5938"/>
    <x v="0"/>
    <x v="2"/>
  </r>
  <r>
    <x v="6476"/>
    <x v="477"/>
    <x v="477"/>
    <x v="1"/>
    <x v="2"/>
    <x v="4"/>
    <x v="0"/>
    <x v="5303"/>
    <x v="1672"/>
    <s v="N/A"/>
    <x v="6"/>
    <x v="15"/>
    <x v="5939"/>
    <x v="0"/>
    <x v="2"/>
  </r>
  <r>
    <x v="6477"/>
    <x v="339"/>
    <x v="723"/>
    <x v="1"/>
    <x v="2"/>
    <x v="9"/>
    <x v="1"/>
    <x v="3609"/>
    <x v="223"/>
    <s v="N/A"/>
    <x v="4"/>
    <x v="8"/>
    <x v="5940"/>
    <x v="0"/>
    <x v="0"/>
  </r>
  <r>
    <x v="6478"/>
    <x v="257"/>
    <x v="293"/>
    <x v="1"/>
    <x v="1"/>
    <x v="3"/>
    <x v="0"/>
    <x v="809"/>
    <x v="1700"/>
    <s v="N/A"/>
    <x v="1"/>
    <x v="2"/>
    <x v="5941"/>
    <x v="0"/>
    <x v="3"/>
  </r>
  <r>
    <x v="6479"/>
    <x v="61"/>
    <x v="423"/>
    <x v="1"/>
    <x v="2"/>
    <x v="4"/>
    <x v="0"/>
    <x v="5304"/>
    <x v="71"/>
    <s v="N/A"/>
    <x v="0"/>
    <x v="0"/>
    <x v="2062"/>
    <x v="0"/>
    <x v="2"/>
  </r>
  <r>
    <x v="6480"/>
    <x v="547"/>
    <x v="231"/>
    <x v="0"/>
    <x v="2"/>
    <x v="9"/>
    <x v="0"/>
    <x v="5305"/>
    <x v="577"/>
    <s v="N/A"/>
    <x v="6"/>
    <x v="21"/>
    <x v="5536"/>
    <x v="0"/>
    <x v="0"/>
  </r>
  <r>
    <x v="6481"/>
    <x v="155"/>
    <x v="595"/>
    <x v="1"/>
    <x v="2"/>
    <x v="4"/>
    <x v="0"/>
    <x v="5306"/>
    <x v="1600"/>
    <d v="2021-04-11T00:00:00"/>
    <x v="3"/>
    <x v="7"/>
    <x v="4960"/>
    <x v="0"/>
    <x v="3"/>
  </r>
  <r>
    <x v="6482"/>
    <x v="211"/>
    <x v="221"/>
    <x v="1"/>
    <x v="2"/>
    <x v="6"/>
    <x v="0"/>
    <x v="4064"/>
    <x v="2892"/>
    <s v="N/A"/>
    <x v="1"/>
    <x v="1"/>
    <x v="383"/>
    <x v="0"/>
    <x v="0"/>
  </r>
  <r>
    <x v="6483"/>
    <x v="571"/>
    <x v="641"/>
    <x v="1"/>
    <x v="1"/>
    <x v="1"/>
    <x v="0"/>
    <x v="5307"/>
    <x v="1939"/>
    <s v="N/A"/>
    <x v="1"/>
    <x v="1"/>
    <x v="5942"/>
    <x v="0"/>
    <x v="2"/>
  </r>
  <r>
    <x v="6484"/>
    <x v="173"/>
    <x v="45"/>
    <x v="1"/>
    <x v="4"/>
    <x v="7"/>
    <x v="0"/>
    <x v="4782"/>
    <x v="2236"/>
    <s v="N/A"/>
    <x v="6"/>
    <x v="21"/>
    <x v="5943"/>
    <x v="0"/>
    <x v="3"/>
  </r>
  <r>
    <x v="6485"/>
    <x v="479"/>
    <x v="76"/>
    <x v="1"/>
    <x v="4"/>
    <x v="17"/>
    <x v="0"/>
    <x v="5308"/>
    <x v="1597"/>
    <s v="N/A"/>
    <x v="4"/>
    <x v="8"/>
    <x v="5944"/>
    <x v="0"/>
    <x v="2"/>
  </r>
  <r>
    <x v="6486"/>
    <x v="150"/>
    <x v="149"/>
    <x v="0"/>
    <x v="2"/>
    <x v="6"/>
    <x v="0"/>
    <x v="2201"/>
    <x v="2893"/>
    <s v="N/A"/>
    <x v="0"/>
    <x v="0"/>
    <x v="945"/>
    <x v="0"/>
    <x v="0"/>
  </r>
  <r>
    <x v="6487"/>
    <x v="172"/>
    <x v="60"/>
    <x v="1"/>
    <x v="6"/>
    <x v="11"/>
    <x v="2"/>
    <x v="3491"/>
    <x v="252"/>
    <s v="N/A"/>
    <x v="6"/>
    <x v="15"/>
    <x v="5945"/>
    <x v="0"/>
    <x v="3"/>
  </r>
  <r>
    <x v="6488"/>
    <x v="108"/>
    <x v="178"/>
    <x v="0"/>
    <x v="2"/>
    <x v="6"/>
    <x v="0"/>
    <x v="5309"/>
    <x v="2463"/>
    <s v="N/A"/>
    <x v="1"/>
    <x v="5"/>
    <x v="5946"/>
    <x v="0"/>
    <x v="0"/>
  </r>
  <r>
    <x v="6489"/>
    <x v="623"/>
    <x v="274"/>
    <x v="0"/>
    <x v="1"/>
    <x v="3"/>
    <x v="0"/>
    <x v="1939"/>
    <x v="2616"/>
    <s v="N/A"/>
    <x v="6"/>
    <x v="19"/>
    <x v="5947"/>
    <x v="0"/>
    <x v="2"/>
  </r>
  <r>
    <x v="6490"/>
    <x v="38"/>
    <x v="783"/>
    <x v="1"/>
    <x v="2"/>
    <x v="6"/>
    <x v="0"/>
    <x v="5310"/>
    <x v="2894"/>
    <s v="N/A"/>
    <x v="6"/>
    <x v="15"/>
    <x v="5948"/>
    <x v="0"/>
    <x v="2"/>
  </r>
  <r>
    <x v="6491"/>
    <x v="53"/>
    <x v="261"/>
    <x v="0"/>
    <x v="2"/>
    <x v="6"/>
    <x v="0"/>
    <x v="5311"/>
    <x v="1716"/>
    <s v="N/A"/>
    <x v="6"/>
    <x v="21"/>
    <x v="5383"/>
    <x v="0"/>
    <x v="1"/>
  </r>
  <r>
    <x v="6492"/>
    <x v="547"/>
    <x v="322"/>
    <x v="1"/>
    <x v="2"/>
    <x v="4"/>
    <x v="0"/>
    <x v="5312"/>
    <x v="2053"/>
    <s v="N/A"/>
    <x v="0"/>
    <x v="13"/>
    <x v="5949"/>
    <x v="0"/>
    <x v="2"/>
  </r>
  <r>
    <x v="6493"/>
    <x v="99"/>
    <x v="26"/>
    <x v="1"/>
    <x v="2"/>
    <x v="4"/>
    <x v="0"/>
    <x v="5313"/>
    <x v="1683"/>
    <d v="2022-10-03T00:00:00"/>
    <x v="3"/>
    <x v="7"/>
    <x v="5950"/>
    <x v="0"/>
    <x v="3"/>
  </r>
  <r>
    <x v="6494"/>
    <x v="46"/>
    <x v="160"/>
    <x v="0"/>
    <x v="2"/>
    <x v="4"/>
    <x v="3"/>
    <x v="5314"/>
    <x v="2579"/>
    <s v="N/A"/>
    <x v="0"/>
    <x v="23"/>
    <x v="5951"/>
    <x v="0"/>
    <x v="3"/>
  </r>
  <r>
    <x v="6495"/>
    <x v="100"/>
    <x v="89"/>
    <x v="1"/>
    <x v="4"/>
    <x v="7"/>
    <x v="0"/>
    <x v="4425"/>
    <x v="2045"/>
    <s v="N/A"/>
    <x v="2"/>
    <x v="9"/>
    <x v="5952"/>
    <x v="0"/>
    <x v="0"/>
  </r>
  <r>
    <x v="6496"/>
    <x v="294"/>
    <x v="125"/>
    <x v="0"/>
    <x v="2"/>
    <x v="9"/>
    <x v="3"/>
    <x v="5315"/>
    <x v="2479"/>
    <s v="N/A"/>
    <x v="3"/>
    <x v="4"/>
    <x v="5953"/>
    <x v="0"/>
    <x v="3"/>
  </r>
  <r>
    <x v="6497"/>
    <x v="21"/>
    <x v="567"/>
    <x v="1"/>
    <x v="2"/>
    <x v="9"/>
    <x v="1"/>
    <x v="5316"/>
    <x v="1894"/>
    <s v="N/A"/>
    <x v="5"/>
    <x v="26"/>
    <x v="5954"/>
    <x v="0"/>
    <x v="3"/>
  </r>
  <r>
    <x v="6498"/>
    <x v="50"/>
    <x v="36"/>
    <x v="1"/>
    <x v="7"/>
    <x v="16"/>
    <x v="0"/>
    <x v="5317"/>
    <x v="75"/>
    <s v="N/A"/>
    <x v="1"/>
    <x v="2"/>
    <x v="5955"/>
    <x v="0"/>
    <x v="2"/>
  </r>
  <r>
    <x v="6499"/>
    <x v="32"/>
    <x v="26"/>
    <x v="0"/>
    <x v="2"/>
    <x v="4"/>
    <x v="1"/>
    <x v="5318"/>
    <x v="276"/>
    <d v="2022-08-30T00:00:00"/>
    <x v="6"/>
    <x v="19"/>
    <x v="5956"/>
    <x v="0"/>
    <x v="3"/>
  </r>
  <r>
    <x v="6500"/>
    <x v="80"/>
    <x v="101"/>
    <x v="0"/>
    <x v="2"/>
    <x v="9"/>
    <x v="0"/>
    <x v="5319"/>
    <x v="2895"/>
    <s v="N/A"/>
    <x v="6"/>
    <x v="15"/>
    <x v="5957"/>
    <x v="0"/>
    <x v="2"/>
  </r>
  <r>
    <x v="6501"/>
    <x v="35"/>
    <x v="761"/>
    <x v="0"/>
    <x v="1"/>
    <x v="1"/>
    <x v="0"/>
    <x v="5320"/>
    <x v="2896"/>
    <s v="N/A"/>
    <x v="1"/>
    <x v="1"/>
    <x v="5958"/>
    <x v="0"/>
    <x v="2"/>
  </r>
  <r>
    <x v="6502"/>
    <x v="193"/>
    <x v="465"/>
    <x v="0"/>
    <x v="1"/>
    <x v="3"/>
    <x v="0"/>
    <x v="5321"/>
    <x v="2623"/>
    <s v="N/A"/>
    <x v="6"/>
    <x v="21"/>
    <x v="5959"/>
    <x v="0"/>
    <x v="2"/>
  </r>
  <r>
    <x v="6503"/>
    <x v="27"/>
    <x v="634"/>
    <x v="1"/>
    <x v="2"/>
    <x v="9"/>
    <x v="3"/>
    <x v="5322"/>
    <x v="2268"/>
    <s v="N/A"/>
    <x v="3"/>
    <x v="17"/>
    <x v="5960"/>
    <x v="0"/>
    <x v="2"/>
  </r>
  <r>
    <x v="6504"/>
    <x v="16"/>
    <x v="752"/>
    <x v="0"/>
    <x v="2"/>
    <x v="4"/>
    <x v="0"/>
    <x v="5311"/>
    <x v="216"/>
    <s v="N/A"/>
    <x v="1"/>
    <x v="5"/>
    <x v="5961"/>
    <x v="0"/>
    <x v="3"/>
  </r>
  <r>
    <x v="6505"/>
    <x v="54"/>
    <x v="97"/>
    <x v="1"/>
    <x v="2"/>
    <x v="4"/>
    <x v="0"/>
    <x v="5323"/>
    <x v="2430"/>
    <s v="N/A"/>
    <x v="1"/>
    <x v="1"/>
    <x v="4338"/>
    <x v="0"/>
    <x v="0"/>
  </r>
  <r>
    <x v="6506"/>
    <x v="233"/>
    <x v="496"/>
    <x v="1"/>
    <x v="7"/>
    <x v="16"/>
    <x v="0"/>
    <x v="5324"/>
    <x v="1448"/>
    <s v="N/A"/>
    <x v="3"/>
    <x v="17"/>
    <x v="5962"/>
    <x v="0"/>
    <x v="2"/>
  </r>
  <r>
    <x v="6507"/>
    <x v="243"/>
    <x v="173"/>
    <x v="1"/>
    <x v="2"/>
    <x v="4"/>
    <x v="1"/>
    <x v="5325"/>
    <x v="2895"/>
    <s v="N/A"/>
    <x v="6"/>
    <x v="19"/>
    <x v="3349"/>
    <x v="0"/>
    <x v="1"/>
  </r>
  <r>
    <x v="6508"/>
    <x v="69"/>
    <x v="62"/>
    <x v="0"/>
    <x v="1"/>
    <x v="3"/>
    <x v="0"/>
    <x v="5326"/>
    <x v="116"/>
    <s v="N/A"/>
    <x v="5"/>
    <x v="26"/>
    <x v="3779"/>
    <x v="0"/>
    <x v="0"/>
  </r>
  <r>
    <x v="6509"/>
    <x v="24"/>
    <x v="327"/>
    <x v="1"/>
    <x v="5"/>
    <x v="8"/>
    <x v="2"/>
    <x v="1381"/>
    <x v="2897"/>
    <s v="N/A"/>
    <x v="3"/>
    <x v="4"/>
    <x v="2395"/>
    <x v="0"/>
    <x v="2"/>
  </r>
  <r>
    <x v="6510"/>
    <x v="59"/>
    <x v="132"/>
    <x v="0"/>
    <x v="2"/>
    <x v="9"/>
    <x v="0"/>
    <x v="5327"/>
    <x v="1123"/>
    <s v="N/A"/>
    <x v="1"/>
    <x v="5"/>
    <x v="5963"/>
    <x v="0"/>
    <x v="2"/>
  </r>
  <r>
    <x v="6511"/>
    <x v="342"/>
    <x v="268"/>
    <x v="1"/>
    <x v="2"/>
    <x v="6"/>
    <x v="1"/>
    <x v="2806"/>
    <x v="561"/>
    <s v="N/A"/>
    <x v="0"/>
    <x v="0"/>
    <x v="5964"/>
    <x v="0"/>
    <x v="0"/>
  </r>
  <r>
    <x v="6512"/>
    <x v="287"/>
    <x v="680"/>
    <x v="1"/>
    <x v="1"/>
    <x v="1"/>
    <x v="1"/>
    <x v="5328"/>
    <x v="1614"/>
    <d v="2018-03-16T00:00:00"/>
    <x v="6"/>
    <x v="19"/>
    <x v="5965"/>
    <x v="0"/>
    <x v="1"/>
  </r>
  <r>
    <x v="6513"/>
    <x v="137"/>
    <x v="95"/>
    <x v="0"/>
    <x v="2"/>
    <x v="4"/>
    <x v="2"/>
    <x v="5329"/>
    <x v="42"/>
    <s v="N/A"/>
    <x v="6"/>
    <x v="15"/>
    <x v="5966"/>
    <x v="0"/>
    <x v="0"/>
  </r>
  <r>
    <x v="6514"/>
    <x v="133"/>
    <x v="328"/>
    <x v="0"/>
    <x v="2"/>
    <x v="6"/>
    <x v="1"/>
    <x v="5330"/>
    <x v="2898"/>
    <s v="N/A"/>
    <x v="0"/>
    <x v="0"/>
    <x v="5967"/>
    <x v="0"/>
    <x v="1"/>
  </r>
  <r>
    <x v="6515"/>
    <x v="211"/>
    <x v="420"/>
    <x v="0"/>
    <x v="2"/>
    <x v="9"/>
    <x v="0"/>
    <x v="3252"/>
    <x v="545"/>
    <s v="N/A"/>
    <x v="1"/>
    <x v="5"/>
    <x v="5968"/>
    <x v="0"/>
    <x v="0"/>
  </r>
  <r>
    <x v="6516"/>
    <x v="265"/>
    <x v="943"/>
    <x v="0"/>
    <x v="2"/>
    <x v="9"/>
    <x v="2"/>
    <x v="5331"/>
    <x v="370"/>
    <s v="N/A"/>
    <x v="3"/>
    <x v="17"/>
    <x v="5969"/>
    <x v="0"/>
    <x v="3"/>
  </r>
  <r>
    <x v="6517"/>
    <x v="154"/>
    <x v="45"/>
    <x v="1"/>
    <x v="1"/>
    <x v="3"/>
    <x v="0"/>
    <x v="5332"/>
    <x v="2899"/>
    <s v="N/A"/>
    <x v="6"/>
    <x v="15"/>
    <x v="5970"/>
    <x v="0"/>
    <x v="2"/>
  </r>
  <r>
    <x v="6518"/>
    <x v="59"/>
    <x v="324"/>
    <x v="1"/>
    <x v="2"/>
    <x v="6"/>
    <x v="0"/>
    <x v="5333"/>
    <x v="2286"/>
    <s v="N/A"/>
    <x v="3"/>
    <x v="17"/>
    <x v="5971"/>
    <x v="0"/>
    <x v="3"/>
  </r>
  <r>
    <x v="6519"/>
    <x v="344"/>
    <x v="45"/>
    <x v="0"/>
    <x v="5"/>
    <x v="13"/>
    <x v="0"/>
    <x v="5334"/>
    <x v="2900"/>
    <s v="N/A"/>
    <x v="1"/>
    <x v="5"/>
    <x v="5972"/>
    <x v="0"/>
    <x v="1"/>
  </r>
  <r>
    <x v="6520"/>
    <x v="77"/>
    <x v="10"/>
    <x v="0"/>
    <x v="2"/>
    <x v="4"/>
    <x v="3"/>
    <x v="4811"/>
    <x v="2901"/>
    <s v="N/A"/>
    <x v="3"/>
    <x v="4"/>
    <x v="5973"/>
    <x v="0"/>
    <x v="2"/>
  </r>
  <r>
    <x v="6521"/>
    <x v="73"/>
    <x v="86"/>
    <x v="0"/>
    <x v="7"/>
    <x v="15"/>
    <x v="3"/>
    <x v="3518"/>
    <x v="758"/>
    <s v="N/A"/>
    <x v="3"/>
    <x v="17"/>
    <x v="5974"/>
    <x v="0"/>
    <x v="3"/>
  </r>
  <r>
    <x v="6522"/>
    <x v="304"/>
    <x v="10"/>
    <x v="0"/>
    <x v="2"/>
    <x v="4"/>
    <x v="0"/>
    <x v="2556"/>
    <x v="854"/>
    <s v="N/A"/>
    <x v="1"/>
    <x v="5"/>
    <x v="5975"/>
    <x v="0"/>
    <x v="2"/>
  </r>
  <r>
    <x v="6523"/>
    <x v="178"/>
    <x v="430"/>
    <x v="1"/>
    <x v="1"/>
    <x v="2"/>
    <x v="1"/>
    <x v="5335"/>
    <x v="700"/>
    <d v="2019-07-23T00:00:00"/>
    <x v="1"/>
    <x v="1"/>
    <x v="5976"/>
    <x v="0"/>
    <x v="1"/>
  </r>
  <r>
    <x v="6524"/>
    <x v="562"/>
    <x v="781"/>
    <x v="0"/>
    <x v="2"/>
    <x v="4"/>
    <x v="0"/>
    <x v="5336"/>
    <x v="2902"/>
    <s v="N/A"/>
    <x v="3"/>
    <x v="4"/>
    <x v="5977"/>
    <x v="0"/>
    <x v="0"/>
  </r>
  <r>
    <x v="6525"/>
    <x v="67"/>
    <x v="942"/>
    <x v="1"/>
    <x v="5"/>
    <x v="8"/>
    <x v="0"/>
    <x v="5337"/>
    <x v="2903"/>
    <s v="N/A"/>
    <x v="1"/>
    <x v="1"/>
    <x v="5978"/>
    <x v="0"/>
    <x v="2"/>
  </r>
  <r>
    <x v="6526"/>
    <x v="169"/>
    <x v="36"/>
    <x v="0"/>
    <x v="2"/>
    <x v="4"/>
    <x v="1"/>
    <x v="5338"/>
    <x v="2205"/>
    <s v="N/A"/>
    <x v="4"/>
    <x v="8"/>
    <x v="5979"/>
    <x v="0"/>
    <x v="2"/>
  </r>
  <r>
    <x v="6527"/>
    <x v="97"/>
    <x v="67"/>
    <x v="1"/>
    <x v="2"/>
    <x v="9"/>
    <x v="0"/>
    <x v="5339"/>
    <x v="2888"/>
    <s v="N/A"/>
    <x v="0"/>
    <x v="10"/>
    <x v="5980"/>
    <x v="0"/>
    <x v="2"/>
  </r>
  <r>
    <x v="6528"/>
    <x v="207"/>
    <x v="742"/>
    <x v="0"/>
    <x v="2"/>
    <x v="6"/>
    <x v="2"/>
    <x v="4834"/>
    <x v="2718"/>
    <s v="N/A"/>
    <x v="1"/>
    <x v="2"/>
    <x v="5981"/>
    <x v="0"/>
    <x v="2"/>
  </r>
  <r>
    <x v="6529"/>
    <x v="28"/>
    <x v="897"/>
    <x v="0"/>
    <x v="2"/>
    <x v="4"/>
    <x v="0"/>
    <x v="392"/>
    <x v="2904"/>
    <d v="2023-03-13T00:00:00"/>
    <x v="1"/>
    <x v="1"/>
    <x v="1937"/>
    <x v="0"/>
    <x v="2"/>
  </r>
  <r>
    <x v="6530"/>
    <x v="50"/>
    <x v="333"/>
    <x v="1"/>
    <x v="1"/>
    <x v="2"/>
    <x v="0"/>
    <x v="4990"/>
    <x v="1710"/>
    <s v="N/A"/>
    <x v="2"/>
    <x v="3"/>
    <x v="5982"/>
    <x v="0"/>
    <x v="2"/>
  </r>
  <r>
    <x v="6531"/>
    <x v="8"/>
    <x v="580"/>
    <x v="1"/>
    <x v="2"/>
    <x v="9"/>
    <x v="1"/>
    <x v="5340"/>
    <x v="1512"/>
    <s v="N/A"/>
    <x v="0"/>
    <x v="0"/>
    <x v="5983"/>
    <x v="0"/>
    <x v="0"/>
  </r>
  <r>
    <x v="6532"/>
    <x v="222"/>
    <x v="231"/>
    <x v="1"/>
    <x v="2"/>
    <x v="4"/>
    <x v="0"/>
    <x v="5341"/>
    <x v="2273"/>
    <d v="2019-02-07T00:00:00"/>
    <x v="3"/>
    <x v="7"/>
    <x v="5984"/>
    <x v="0"/>
    <x v="0"/>
  </r>
  <r>
    <x v="6533"/>
    <x v="18"/>
    <x v="62"/>
    <x v="1"/>
    <x v="2"/>
    <x v="6"/>
    <x v="1"/>
    <x v="5342"/>
    <x v="2905"/>
    <s v="N/A"/>
    <x v="4"/>
    <x v="12"/>
    <x v="5985"/>
    <x v="0"/>
    <x v="1"/>
  </r>
  <r>
    <x v="6534"/>
    <x v="504"/>
    <x v="45"/>
    <x v="0"/>
    <x v="2"/>
    <x v="6"/>
    <x v="2"/>
    <x v="1399"/>
    <x v="610"/>
    <s v="N/A"/>
    <x v="6"/>
    <x v="15"/>
    <x v="5986"/>
    <x v="0"/>
    <x v="0"/>
  </r>
  <r>
    <x v="6535"/>
    <x v="175"/>
    <x v="669"/>
    <x v="1"/>
    <x v="5"/>
    <x v="8"/>
    <x v="3"/>
    <x v="5343"/>
    <x v="2357"/>
    <s v="N/A"/>
    <x v="3"/>
    <x v="4"/>
    <x v="5987"/>
    <x v="0"/>
    <x v="1"/>
  </r>
  <r>
    <x v="6536"/>
    <x v="27"/>
    <x v="687"/>
    <x v="0"/>
    <x v="2"/>
    <x v="4"/>
    <x v="0"/>
    <x v="4920"/>
    <x v="2906"/>
    <d v="2021-08-28T00:00:00"/>
    <x v="2"/>
    <x v="3"/>
    <x v="5988"/>
    <x v="0"/>
    <x v="2"/>
  </r>
  <r>
    <x v="6537"/>
    <x v="272"/>
    <x v="551"/>
    <x v="1"/>
    <x v="2"/>
    <x v="4"/>
    <x v="2"/>
    <x v="3732"/>
    <x v="1139"/>
    <d v="2019-06-14T00:00:00"/>
    <x v="1"/>
    <x v="2"/>
    <x v="5989"/>
    <x v="0"/>
    <x v="3"/>
  </r>
  <r>
    <x v="6538"/>
    <x v="31"/>
    <x v="62"/>
    <x v="1"/>
    <x v="2"/>
    <x v="6"/>
    <x v="0"/>
    <x v="5344"/>
    <x v="986"/>
    <s v="N/A"/>
    <x v="1"/>
    <x v="1"/>
    <x v="5990"/>
    <x v="0"/>
    <x v="0"/>
  </r>
  <r>
    <x v="6539"/>
    <x v="222"/>
    <x v="117"/>
    <x v="1"/>
    <x v="2"/>
    <x v="9"/>
    <x v="2"/>
    <x v="5345"/>
    <x v="2450"/>
    <s v="N/A"/>
    <x v="6"/>
    <x v="15"/>
    <x v="5991"/>
    <x v="0"/>
    <x v="2"/>
  </r>
  <r>
    <x v="6540"/>
    <x v="70"/>
    <x v="88"/>
    <x v="1"/>
    <x v="1"/>
    <x v="2"/>
    <x v="0"/>
    <x v="5346"/>
    <x v="2037"/>
    <s v="N/A"/>
    <x v="1"/>
    <x v="5"/>
    <x v="3653"/>
    <x v="0"/>
    <x v="1"/>
  </r>
  <r>
    <x v="6541"/>
    <x v="202"/>
    <x v="501"/>
    <x v="0"/>
    <x v="2"/>
    <x v="4"/>
    <x v="0"/>
    <x v="5347"/>
    <x v="446"/>
    <d v="2018-02-27T00:00:00"/>
    <x v="1"/>
    <x v="5"/>
    <x v="5992"/>
    <x v="0"/>
    <x v="3"/>
  </r>
  <r>
    <x v="6542"/>
    <x v="475"/>
    <x v="295"/>
    <x v="1"/>
    <x v="2"/>
    <x v="9"/>
    <x v="0"/>
    <x v="5348"/>
    <x v="156"/>
    <s v="N/A"/>
    <x v="3"/>
    <x v="7"/>
    <x v="5993"/>
    <x v="0"/>
    <x v="2"/>
  </r>
  <r>
    <x v="6543"/>
    <x v="91"/>
    <x v="495"/>
    <x v="0"/>
    <x v="5"/>
    <x v="13"/>
    <x v="1"/>
    <x v="5349"/>
    <x v="1879"/>
    <s v="N/A"/>
    <x v="6"/>
    <x v="19"/>
    <x v="5994"/>
    <x v="0"/>
    <x v="0"/>
  </r>
  <r>
    <x v="6544"/>
    <x v="350"/>
    <x v="930"/>
    <x v="1"/>
    <x v="2"/>
    <x v="6"/>
    <x v="0"/>
    <x v="5350"/>
    <x v="2276"/>
    <s v="N/A"/>
    <x v="1"/>
    <x v="1"/>
    <x v="5995"/>
    <x v="0"/>
    <x v="0"/>
  </r>
  <r>
    <x v="6545"/>
    <x v="363"/>
    <x v="22"/>
    <x v="1"/>
    <x v="2"/>
    <x v="9"/>
    <x v="0"/>
    <x v="5351"/>
    <x v="496"/>
    <s v="N/A"/>
    <x v="2"/>
    <x v="9"/>
    <x v="5996"/>
    <x v="0"/>
    <x v="0"/>
  </r>
  <r>
    <x v="6546"/>
    <x v="38"/>
    <x v="333"/>
    <x v="0"/>
    <x v="2"/>
    <x v="4"/>
    <x v="1"/>
    <x v="5352"/>
    <x v="896"/>
    <s v="N/A"/>
    <x v="0"/>
    <x v="10"/>
    <x v="5997"/>
    <x v="0"/>
    <x v="3"/>
  </r>
  <r>
    <x v="6547"/>
    <x v="303"/>
    <x v="127"/>
    <x v="0"/>
    <x v="2"/>
    <x v="4"/>
    <x v="0"/>
    <x v="5353"/>
    <x v="860"/>
    <s v="N/A"/>
    <x v="6"/>
    <x v="15"/>
    <x v="5998"/>
    <x v="0"/>
    <x v="2"/>
  </r>
  <r>
    <x v="6548"/>
    <x v="27"/>
    <x v="10"/>
    <x v="1"/>
    <x v="2"/>
    <x v="9"/>
    <x v="0"/>
    <x v="5354"/>
    <x v="2907"/>
    <s v="N/A"/>
    <x v="0"/>
    <x v="10"/>
    <x v="5999"/>
    <x v="0"/>
    <x v="3"/>
  </r>
  <r>
    <x v="6549"/>
    <x v="46"/>
    <x v="62"/>
    <x v="0"/>
    <x v="2"/>
    <x v="6"/>
    <x v="1"/>
    <x v="199"/>
    <x v="81"/>
    <s v="N/A"/>
    <x v="4"/>
    <x v="8"/>
    <x v="479"/>
    <x v="0"/>
    <x v="2"/>
  </r>
  <r>
    <x v="6550"/>
    <x v="19"/>
    <x v="36"/>
    <x v="0"/>
    <x v="3"/>
    <x v="22"/>
    <x v="0"/>
    <x v="3558"/>
    <x v="1599"/>
    <s v="N/A"/>
    <x v="0"/>
    <x v="13"/>
    <x v="6000"/>
    <x v="0"/>
    <x v="0"/>
  </r>
  <r>
    <x v="6551"/>
    <x v="188"/>
    <x v="218"/>
    <x v="1"/>
    <x v="2"/>
    <x v="6"/>
    <x v="2"/>
    <x v="5355"/>
    <x v="1474"/>
    <s v="N/A"/>
    <x v="3"/>
    <x v="4"/>
    <x v="6001"/>
    <x v="0"/>
    <x v="3"/>
  </r>
  <r>
    <x v="6552"/>
    <x v="62"/>
    <x v="628"/>
    <x v="0"/>
    <x v="2"/>
    <x v="4"/>
    <x v="0"/>
    <x v="4818"/>
    <x v="1923"/>
    <s v="N/A"/>
    <x v="4"/>
    <x v="8"/>
    <x v="4646"/>
    <x v="0"/>
    <x v="2"/>
  </r>
  <r>
    <x v="6553"/>
    <x v="55"/>
    <x v="62"/>
    <x v="1"/>
    <x v="5"/>
    <x v="13"/>
    <x v="0"/>
    <x v="5356"/>
    <x v="1149"/>
    <s v="N/A"/>
    <x v="3"/>
    <x v="7"/>
    <x v="6002"/>
    <x v="0"/>
    <x v="2"/>
  </r>
  <r>
    <x v="6554"/>
    <x v="50"/>
    <x v="858"/>
    <x v="1"/>
    <x v="2"/>
    <x v="6"/>
    <x v="0"/>
    <x v="5357"/>
    <x v="1444"/>
    <s v="N/A"/>
    <x v="1"/>
    <x v="1"/>
    <x v="148"/>
    <x v="0"/>
    <x v="2"/>
  </r>
  <r>
    <x v="6555"/>
    <x v="110"/>
    <x v="864"/>
    <x v="1"/>
    <x v="2"/>
    <x v="4"/>
    <x v="0"/>
    <x v="4420"/>
    <x v="1607"/>
    <s v="N/A"/>
    <x v="3"/>
    <x v="7"/>
    <x v="6003"/>
    <x v="0"/>
    <x v="2"/>
  </r>
  <r>
    <x v="6556"/>
    <x v="407"/>
    <x v="374"/>
    <x v="0"/>
    <x v="2"/>
    <x v="9"/>
    <x v="0"/>
    <x v="5358"/>
    <x v="503"/>
    <s v="N/A"/>
    <x v="0"/>
    <x v="0"/>
    <x v="6004"/>
    <x v="0"/>
    <x v="2"/>
  </r>
  <r>
    <x v="6557"/>
    <x v="185"/>
    <x v="107"/>
    <x v="1"/>
    <x v="2"/>
    <x v="9"/>
    <x v="0"/>
    <x v="5359"/>
    <x v="2198"/>
    <s v="N/A"/>
    <x v="1"/>
    <x v="1"/>
    <x v="6005"/>
    <x v="0"/>
    <x v="2"/>
  </r>
  <r>
    <x v="6558"/>
    <x v="204"/>
    <x v="382"/>
    <x v="0"/>
    <x v="2"/>
    <x v="4"/>
    <x v="0"/>
    <x v="5360"/>
    <x v="1911"/>
    <d v="2019-09-08T00:00:00"/>
    <x v="0"/>
    <x v="10"/>
    <x v="6006"/>
    <x v="0"/>
    <x v="2"/>
  </r>
  <r>
    <x v="6559"/>
    <x v="315"/>
    <x v="180"/>
    <x v="1"/>
    <x v="2"/>
    <x v="4"/>
    <x v="0"/>
    <x v="1425"/>
    <x v="2613"/>
    <s v="N/A"/>
    <x v="1"/>
    <x v="5"/>
    <x v="2874"/>
    <x v="0"/>
    <x v="0"/>
  </r>
  <r>
    <x v="6560"/>
    <x v="35"/>
    <x v="57"/>
    <x v="0"/>
    <x v="2"/>
    <x v="4"/>
    <x v="1"/>
    <x v="5361"/>
    <x v="897"/>
    <d v="2019-01-27T00:00:00"/>
    <x v="1"/>
    <x v="1"/>
    <x v="6007"/>
    <x v="0"/>
    <x v="1"/>
  </r>
  <r>
    <x v="6561"/>
    <x v="440"/>
    <x v="22"/>
    <x v="0"/>
    <x v="2"/>
    <x v="6"/>
    <x v="0"/>
    <x v="4243"/>
    <x v="2908"/>
    <s v="N/A"/>
    <x v="5"/>
    <x v="11"/>
    <x v="5360"/>
    <x v="0"/>
    <x v="2"/>
  </r>
  <r>
    <x v="6562"/>
    <x v="57"/>
    <x v="36"/>
    <x v="1"/>
    <x v="2"/>
    <x v="4"/>
    <x v="0"/>
    <x v="5362"/>
    <x v="341"/>
    <s v="N/A"/>
    <x v="4"/>
    <x v="6"/>
    <x v="6008"/>
    <x v="0"/>
    <x v="2"/>
  </r>
  <r>
    <x v="6563"/>
    <x v="160"/>
    <x v="602"/>
    <x v="1"/>
    <x v="2"/>
    <x v="9"/>
    <x v="1"/>
    <x v="5363"/>
    <x v="1485"/>
    <s v="N/A"/>
    <x v="4"/>
    <x v="8"/>
    <x v="6009"/>
    <x v="0"/>
    <x v="0"/>
  </r>
  <r>
    <x v="6564"/>
    <x v="107"/>
    <x v="369"/>
    <x v="1"/>
    <x v="2"/>
    <x v="4"/>
    <x v="1"/>
    <x v="5364"/>
    <x v="918"/>
    <s v="N/A"/>
    <x v="1"/>
    <x v="1"/>
    <x v="6010"/>
    <x v="0"/>
    <x v="1"/>
  </r>
  <r>
    <x v="6565"/>
    <x v="318"/>
    <x v="397"/>
    <x v="0"/>
    <x v="2"/>
    <x v="4"/>
    <x v="2"/>
    <x v="5365"/>
    <x v="1940"/>
    <s v="N/A"/>
    <x v="6"/>
    <x v="15"/>
    <x v="6011"/>
    <x v="0"/>
    <x v="2"/>
  </r>
  <r>
    <x v="6566"/>
    <x v="423"/>
    <x v="31"/>
    <x v="0"/>
    <x v="2"/>
    <x v="4"/>
    <x v="0"/>
    <x v="896"/>
    <x v="115"/>
    <d v="2022-01-25T00:00:00"/>
    <x v="3"/>
    <x v="7"/>
    <x v="6012"/>
    <x v="0"/>
    <x v="0"/>
  </r>
  <r>
    <x v="6567"/>
    <x v="73"/>
    <x v="639"/>
    <x v="0"/>
    <x v="2"/>
    <x v="6"/>
    <x v="0"/>
    <x v="5366"/>
    <x v="871"/>
    <s v="N/A"/>
    <x v="6"/>
    <x v="15"/>
    <x v="6013"/>
    <x v="0"/>
    <x v="3"/>
  </r>
  <r>
    <x v="6568"/>
    <x v="404"/>
    <x v="599"/>
    <x v="1"/>
    <x v="2"/>
    <x v="6"/>
    <x v="0"/>
    <x v="1129"/>
    <x v="20"/>
    <s v="N/A"/>
    <x v="0"/>
    <x v="0"/>
    <x v="6014"/>
    <x v="0"/>
    <x v="2"/>
  </r>
  <r>
    <x v="6569"/>
    <x v="103"/>
    <x v="10"/>
    <x v="0"/>
    <x v="2"/>
    <x v="6"/>
    <x v="0"/>
    <x v="1625"/>
    <x v="788"/>
    <s v="N/A"/>
    <x v="4"/>
    <x v="6"/>
    <x v="788"/>
    <x v="0"/>
    <x v="0"/>
  </r>
  <r>
    <x v="6570"/>
    <x v="38"/>
    <x v="401"/>
    <x v="1"/>
    <x v="2"/>
    <x v="9"/>
    <x v="0"/>
    <x v="3544"/>
    <x v="2909"/>
    <s v="N/A"/>
    <x v="1"/>
    <x v="1"/>
    <x v="6015"/>
    <x v="0"/>
    <x v="2"/>
  </r>
  <r>
    <x v="6571"/>
    <x v="451"/>
    <x v="321"/>
    <x v="0"/>
    <x v="2"/>
    <x v="6"/>
    <x v="0"/>
    <x v="5367"/>
    <x v="469"/>
    <s v="N/A"/>
    <x v="6"/>
    <x v="21"/>
    <x v="6016"/>
    <x v="0"/>
    <x v="2"/>
  </r>
  <r>
    <x v="6572"/>
    <x v="8"/>
    <x v="245"/>
    <x v="1"/>
    <x v="0"/>
    <x v="0"/>
    <x v="0"/>
    <x v="387"/>
    <x v="1861"/>
    <s v="N/A"/>
    <x v="1"/>
    <x v="5"/>
    <x v="6017"/>
    <x v="0"/>
    <x v="2"/>
  </r>
  <r>
    <x v="6573"/>
    <x v="564"/>
    <x v="558"/>
    <x v="1"/>
    <x v="2"/>
    <x v="9"/>
    <x v="0"/>
    <x v="5368"/>
    <x v="941"/>
    <s v="N/A"/>
    <x v="1"/>
    <x v="5"/>
    <x v="6018"/>
    <x v="0"/>
    <x v="2"/>
  </r>
  <r>
    <x v="6574"/>
    <x v="100"/>
    <x v="470"/>
    <x v="1"/>
    <x v="2"/>
    <x v="4"/>
    <x v="2"/>
    <x v="3839"/>
    <x v="1867"/>
    <s v="N/A"/>
    <x v="1"/>
    <x v="2"/>
    <x v="6019"/>
    <x v="0"/>
    <x v="3"/>
  </r>
  <r>
    <x v="6575"/>
    <x v="175"/>
    <x v="134"/>
    <x v="1"/>
    <x v="1"/>
    <x v="1"/>
    <x v="0"/>
    <x v="5369"/>
    <x v="2910"/>
    <s v="N/A"/>
    <x v="1"/>
    <x v="5"/>
    <x v="2203"/>
    <x v="0"/>
    <x v="3"/>
  </r>
  <r>
    <x v="6576"/>
    <x v="87"/>
    <x v="122"/>
    <x v="1"/>
    <x v="7"/>
    <x v="20"/>
    <x v="0"/>
    <x v="630"/>
    <x v="1052"/>
    <s v="N/A"/>
    <x v="0"/>
    <x v="13"/>
    <x v="2949"/>
    <x v="0"/>
    <x v="0"/>
  </r>
  <r>
    <x v="6577"/>
    <x v="94"/>
    <x v="396"/>
    <x v="1"/>
    <x v="2"/>
    <x v="6"/>
    <x v="0"/>
    <x v="3647"/>
    <x v="2911"/>
    <s v="N/A"/>
    <x v="1"/>
    <x v="2"/>
    <x v="5212"/>
    <x v="0"/>
    <x v="2"/>
  </r>
  <r>
    <x v="6578"/>
    <x v="19"/>
    <x v="624"/>
    <x v="1"/>
    <x v="2"/>
    <x v="4"/>
    <x v="1"/>
    <x v="5370"/>
    <x v="1215"/>
    <d v="2019-07-06T00:00:00"/>
    <x v="6"/>
    <x v="19"/>
    <x v="6020"/>
    <x v="0"/>
    <x v="1"/>
  </r>
  <r>
    <x v="6579"/>
    <x v="116"/>
    <x v="320"/>
    <x v="1"/>
    <x v="2"/>
    <x v="4"/>
    <x v="0"/>
    <x v="5371"/>
    <x v="396"/>
    <d v="2016-10-01T00:00:00"/>
    <x v="2"/>
    <x v="3"/>
    <x v="3308"/>
    <x v="0"/>
    <x v="0"/>
  </r>
  <r>
    <x v="6580"/>
    <x v="177"/>
    <x v="57"/>
    <x v="1"/>
    <x v="2"/>
    <x v="4"/>
    <x v="0"/>
    <x v="5372"/>
    <x v="2912"/>
    <s v="N/A"/>
    <x v="6"/>
    <x v="19"/>
    <x v="6021"/>
    <x v="0"/>
    <x v="2"/>
  </r>
  <r>
    <x v="6581"/>
    <x v="65"/>
    <x v="654"/>
    <x v="1"/>
    <x v="2"/>
    <x v="6"/>
    <x v="0"/>
    <x v="1228"/>
    <x v="2677"/>
    <s v="N/A"/>
    <x v="3"/>
    <x v="4"/>
    <x v="6022"/>
    <x v="0"/>
    <x v="0"/>
  </r>
  <r>
    <x v="6582"/>
    <x v="62"/>
    <x v="335"/>
    <x v="1"/>
    <x v="2"/>
    <x v="4"/>
    <x v="3"/>
    <x v="5373"/>
    <x v="1429"/>
    <s v="N/A"/>
    <x v="3"/>
    <x v="17"/>
    <x v="977"/>
    <x v="0"/>
    <x v="0"/>
  </r>
  <r>
    <x v="6583"/>
    <x v="38"/>
    <x v="434"/>
    <x v="1"/>
    <x v="5"/>
    <x v="8"/>
    <x v="0"/>
    <x v="5374"/>
    <x v="550"/>
    <s v="N/A"/>
    <x v="3"/>
    <x v="7"/>
    <x v="6023"/>
    <x v="0"/>
    <x v="2"/>
  </r>
  <r>
    <x v="6584"/>
    <x v="560"/>
    <x v="341"/>
    <x v="1"/>
    <x v="2"/>
    <x v="6"/>
    <x v="0"/>
    <x v="5375"/>
    <x v="1608"/>
    <s v="N/A"/>
    <x v="3"/>
    <x v="17"/>
    <x v="6024"/>
    <x v="0"/>
    <x v="0"/>
  </r>
  <r>
    <x v="6585"/>
    <x v="524"/>
    <x v="951"/>
    <x v="1"/>
    <x v="2"/>
    <x v="4"/>
    <x v="0"/>
    <x v="5376"/>
    <x v="11"/>
    <s v="N/A"/>
    <x v="2"/>
    <x v="9"/>
    <x v="6025"/>
    <x v="0"/>
    <x v="2"/>
  </r>
  <r>
    <x v="6586"/>
    <x v="346"/>
    <x v="521"/>
    <x v="0"/>
    <x v="2"/>
    <x v="6"/>
    <x v="0"/>
    <x v="5377"/>
    <x v="1236"/>
    <s v="N/A"/>
    <x v="0"/>
    <x v="10"/>
    <x v="6026"/>
    <x v="0"/>
    <x v="2"/>
  </r>
  <r>
    <x v="6587"/>
    <x v="38"/>
    <x v="300"/>
    <x v="0"/>
    <x v="2"/>
    <x v="6"/>
    <x v="0"/>
    <x v="292"/>
    <x v="1880"/>
    <s v="N/A"/>
    <x v="1"/>
    <x v="1"/>
    <x v="6027"/>
    <x v="0"/>
    <x v="2"/>
  </r>
  <r>
    <x v="6588"/>
    <x v="32"/>
    <x v="524"/>
    <x v="0"/>
    <x v="2"/>
    <x v="6"/>
    <x v="1"/>
    <x v="2754"/>
    <x v="2635"/>
    <s v="N/A"/>
    <x v="1"/>
    <x v="1"/>
    <x v="6028"/>
    <x v="0"/>
    <x v="2"/>
  </r>
  <r>
    <x v="6589"/>
    <x v="284"/>
    <x v="184"/>
    <x v="0"/>
    <x v="2"/>
    <x v="9"/>
    <x v="0"/>
    <x v="4558"/>
    <x v="142"/>
    <s v="N/A"/>
    <x v="6"/>
    <x v="19"/>
    <x v="6029"/>
    <x v="0"/>
    <x v="0"/>
  </r>
  <r>
    <x v="6590"/>
    <x v="147"/>
    <x v="659"/>
    <x v="1"/>
    <x v="2"/>
    <x v="9"/>
    <x v="0"/>
    <x v="1239"/>
    <x v="2011"/>
    <s v="N/A"/>
    <x v="1"/>
    <x v="2"/>
    <x v="6030"/>
    <x v="0"/>
    <x v="2"/>
  </r>
  <r>
    <x v="6591"/>
    <x v="319"/>
    <x v="89"/>
    <x v="1"/>
    <x v="1"/>
    <x v="1"/>
    <x v="0"/>
    <x v="5378"/>
    <x v="1733"/>
    <s v="N/A"/>
    <x v="1"/>
    <x v="2"/>
    <x v="6031"/>
    <x v="0"/>
    <x v="2"/>
  </r>
  <r>
    <x v="6592"/>
    <x v="46"/>
    <x v="88"/>
    <x v="0"/>
    <x v="7"/>
    <x v="20"/>
    <x v="0"/>
    <x v="5379"/>
    <x v="797"/>
    <s v="N/A"/>
    <x v="3"/>
    <x v="7"/>
    <x v="6032"/>
    <x v="0"/>
    <x v="2"/>
  </r>
  <r>
    <x v="6593"/>
    <x v="307"/>
    <x v="286"/>
    <x v="0"/>
    <x v="7"/>
    <x v="16"/>
    <x v="2"/>
    <x v="5134"/>
    <x v="2739"/>
    <s v="N/A"/>
    <x v="0"/>
    <x v="23"/>
    <x v="6033"/>
    <x v="0"/>
    <x v="0"/>
  </r>
  <r>
    <x v="6594"/>
    <x v="86"/>
    <x v="598"/>
    <x v="1"/>
    <x v="2"/>
    <x v="9"/>
    <x v="0"/>
    <x v="5380"/>
    <x v="1688"/>
    <s v="N/A"/>
    <x v="2"/>
    <x v="16"/>
    <x v="6034"/>
    <x v="0"/>
    <x v="0"/>
  </r>
  <r>
    <x v="6595"/>
    <x v="394"/>
    <x v="286"/>
    <x v="0"/>
    <x v="2"/>
    <x v="4"/>
    <x v="0"/>
    <x v="5381"/>
    <x v="422"/>
    <s v="N/A"/>
    <x v="0"/>
    <x v="10"/>
    <x v="1690"/>
    <x v="0"/>
    <x v="3"/>
  </r>
  <r>
    <x v="6596"/>
    <x v="438"/>
    <x v="45"/>
    <x v="1"/>
    <x v="2"/>
    <x v="6"/>
    <x v="3"/>
    <x v="5382"/>
    <x v="2139"/>
    <s v="N/A"/>
    <x v="3"/>
    <x v="17"/>
    <x v="6035"/>
    <x v="0"/>
    <x v="3"/>
  </r>
  <r>
    <x v="6597"/>
    <x v="301"/>
    <x v="706"/>
    <x v="1"/>
    <x v="2"/>
    <x v="9"/>
    <x v="1"/>
    <x v="5383"/>
    <x v="389"/>
    <s v="N/A"/>
    <x v="0"/>
    <x v="13"/>
    <x v="6036"/>
    <x v="0"/>
    <x v="1"/>
  </r>
  <r>
    <x v="6598"/>
    <x v="7"/>
    <x v="600"/>
    <x v="1"/>
    <x v="2"/>
    <x v="4"/>
    <x v="0"/>
    <x v="3358"/>
    <x v="2536"/>
    <s v="N/A"/>
    <x v="6"/>
    <x v="21"/>
    <x v="6037"/>
    <x v="0"/>
    <x v="2"/>
  </r>
  <r>
    <x v="6599"/>
    <x v="23"/>
    <x v="36"/>
    <x v="0"/>
    <x v="2"/>
    <x v="6"/>
    <x v="0"/>
    <x v="3684"/>
    <x v="989"/>
    <s v="N/A"/>
    <x v="6"/>
    <x v="15"/>
    <x v="6038"/>
    <x v="0"/>
    <x v="2"/>
  </r>
  <r>
    <x v="6600"/>
    <x v="143"/>
    <x v="156"/>
    <x v="1"/>
    <x v="2"/>
    <x v="4"/>
    <x v="0"/>
    <x v="5384"/>
    <x v="2014"/>
    <s v="N/A"/>
    <x v="0"/>
    <x v="0"/>
    <x v="5468"/>
    <x v="0"/>
    <x v="2"/>
  </r>
  <r>
    <x v="6601"/>
    <x v="6"/>
    <x v="835"/>
    <x v="1"/>
    <x v="4"/>
    <x v="17"/>
    <x v="0"/>
    <x v="5385"/>
    <x v="885"/>
    <d v="2019-03-24T00:00:00"/>
    <x v="0"/>
    <x v="13"/>
    <x v="6039"/>
    <x v="0"/>
    <x v="1"/>
  </r>
  <r>
    <x v="6602"/>
    <x v="538"/>
    <x v="277"/>
    <x v="0"/>
    <x v="2"/>
    <x v="4"/>
    <x v="0"/>
    <x v="5386"/>
    <x v="1085"/>
    <s v="N/A"/>
    <x v="3"/>
    <x v="7"/>
    <x v="6040"/>
    <x v="0"/>
    <x v="3"/>
  </r>
  <r>
    <x v="6603"/>
    <x v="3"/>
    <x v="824"/>
    <x v="0"/>
    <x v="0"/>
    <x v="23"/>
    <x v="1"/>
    <x v="5361"/>
    <x v="1926"/>
    <s v="N/A"/>
    <x v="0"/>
    <x v="13"/>
    <x v="6041"/>
    <x v="0"/>
    <x v="1"/>
  </r>
  <r>
    <x v="6604"/>
    <x v="223"/>
    <x v="79"/>
    <x v="1"/>
    <x v="2"/>
    <x v="4"/>
    <x v="0"/>
    <x v="245"/>
    <x v="856"/>
    <s v="N/A"/>
    <x v="3"/>
    <x v="7"/>
    <x v="6042"/>
    <x v="0"/>
    <x v="0"/>
  </r>
  <r>
    <x v="6605"/>
    <x v="451"/>
    <x v="810"/>
    <x v="1"/>
    <x v="2"/>
    <x v="4"/>
    <x v="1"/>
    <x v="5387"/>
    <x v="2913"/>
    <d v="2021-05-10T00:00:00"/>
    <x v="6"/>
    <x v="19"/>
    <x v="6043"/>
    <x v="0"/>
    <x v="1"/>
  </r>
  <r>
    <x v="6606"/>
    <x v="34"/>
    <x v="431"/>
    <x v="1"/>
    <x v="2"/>
    <x v="6"/>
    <x v="3"/>
    <x v="5388"/>
    <x v="628"/>
    <s v="N/A"/>
    <x v="3"/>
    <x v="4"/>
    <x v="6044"/>
    <x v="0"/>
    <x v="2"/>
  </r>
  <r>
    <x v="6607"/>
    <x v="202"/>
    <x v="62"/>
    <x v="1"/>
    <x v="2"/>
    <x v="9"/>
    <x v="0"/>
    <x v="5389"/>
    <x v="2914"/>
    <s v="N/A"/>
    <x v="0"/>
    <x v="13"/>
    <x v="623"/>
    <x v="0"/>
    <x v="2"/>
  </r>
  <r>
    <x v="6608"/>
    <x v="206"/>
    <x v="284"/>
    <x v="1"/>
    <x v="2"/>
    <x v="4"/>
    <x v="0"/>
    <x v="5390"/>
    <x v="2897"/>
    <d v="2018-01-16T00:00:00"/>
    <x v="1"/>
    <x v="5"/>
    <x v="1212"/>
    <x v="0"/>
    <x v="0"/>
  </r>
  <r>
    <x v="6609"/>
    <x v="206"/>
    <x v="202"/>
    <x v="1"/>
    <x v="2"/>
    <x v="6"/>
    <x v="1"/>
    <x v="2048"/>
    <x v="1227"/>
    <s v="N/A"/>
    <x v="6"/>
    <x v="19"/>
    <x v="6045"/>
    <x v="0"/>
    <x v="0"/>
  </r>
  <r>
    <x v="6610"/>
    <x v="2"/>
    <x v="948"/>
    <x v="0"/>
    <x v="1"/>
    <x v="3"/>
    <x v="0"/>
    <x v="536"/>
    <x v="1681"/>
    <s v="N/A"/>
    <x v="1"/>
    <x v="2"/>
    <x v="6046"/>
    <x v="0"/>
    <x v="2"/>
  </r>
  <r>
    <x v="6611"/>
    <x v="11"/>
    <x v="26"/>
    <x v="0"/>
    <x v="2"/>
    <x v="4"/>
    <x v="3"/>
    <x v="5391"/>
    <x v="1125"/>
    <s v="N/A"/>
    <x v="3"/>
    <x v="17"/>
    <x v="6047"/>
    <x v="0"/>
    <x v="3"/>
  </r>
  <r>
    <x v="6612"/>
    <x v="219"/>
    <x v="647"/>
    <x v="1"/>
    <x v="2"/>
    <x v="6"/>
    <x v="2"/>
    <x v="2997"/>
    <x v="381"/>
    <s v="N/A"/>
    <x v="3"/>
    <x v="4"/>
    <x v="2551"/>
    <x v="0"/>
    <x v="2"/>
  </r>
  <r>
    <x v="6613"/>
    <x v="212"/>
    <x v="465"/>
    <x v="0"/>
    <x v="2"/>
    <x v="9"/>
    <x v="0"/>
    <x v="5392"/>
    <x v="2695"/>
    <s v="N/A"/>
    <x v="2"/>
    <x v="3"/>
    <x v="2857"/>
    <x v="0"/>
    <x v="2"/>
  </r>
  <r>
    <x v="6614"/>
    <x v="258"/>
    <x v="44"/>
    <x v="1"/>
    <x v="2"/>
    <x v="9"/>
    <x v="0"/>
    <x v="3707"/>
    <x v="1174"/>
    <s v="N/A"/>
    <x v="2"/>
    <x v="9"/>
    <x v="6048"/>
    <x v="0"/>
    <x v="3"/>
  </r>
  <r>
    <x v="6615"/>
    <x v="198"/>
    <x v="31"/>
    <x v="1"/>
    <x v="2"/>
    <x v="4"/>
    <x v="2"/>
    <x v="5393"/>
    <x v="2484"/>
    <s v="N/A"/>
    <x v="6"/>
    <x v="15"/>
    <x v="6049"/>
    <x v="0"/>
    <x v="3"/>
  </r>
  <r>
    <x v="6616"/>
    <x v="73"/>
    <x v="291"/>
    <x v="0"/>
    <x v="1"/>
    <x v="1"/>
    <x v="1"/>
    <x v="5394"/>
    <x v="2915"/>
    <s v="N/A"/>
    <x v="1"/>
    <x v="1"/>
    <x v="6050"/>
    <x v="0"/>
    <x v="2"/>
  </r>
  <r>
    <x v="6617"/>
    <x v="442"/>
    <x v="100"/>
    <x v="1"/>
    <x v="2"/>
    <x v="6"/>
    <x v="1"/>
    <x v="5395"/>
    <x v="645"/>
    <s v="N/A"/>
    <x v="6"/>
    <x v="19"/>
    <x v="6051"/>
    <x v="0"/>
    <x v="2"/>
  </r>
  <r>
    <x v="6618"/>
    <x v="401"/>
    <x v="50"/>
    <x v="0"/>
    <x v="2"/>
    <x v="4"/>
    <x v="2"/>
    <x v="5396"/>
    <x v="1183"/>
    <s v="N/A"/>
    <x v="1"/>
    <x v="2"/>
    <x v="6052"/>
    <x v="0"/>
    <x v="0"/>
  </r>
  <r>
    <x v="6619"/>
    <x v="258"/>
    <x v="249"/>
    <x v="1"/>
    <x v="2"/>
    <x v="6"/>
    <x v="1"/>
    <x v="1436"/>
    <x v="2916"/>
    <s v="N/A"/>
    <x v="0"/>
    <x v="13"/>
    <x v="6053"/>
    <x v="0"/>
    <x v="1"/>
  </r>
  <r>
    <x v="6620"/>
    <x v="206"/>
    <x v="423"/>
    <x v="0"/>
    <x v="2"/>
    <x v="4"/>
    <x v="0"/>
    <x v="4041"/>
    <x v="680"/>
    <s v="N/A"/>
    <x v="1"/>
    <x v="1"/>
    <x v="6054"/>
    <x v="0"/>
    <x v="3"/>
  </r>
  <r>
    <x v="6621"/>
    <x v="69"/>
    <x v="622"/>
    <x v="1"/>
    <x v="2"/>
    <x v="4"/>
    <x v="2"/>
    <x v="1475"/>
    <x v="475"/>
    <s v="N/A"/>
    <x v="3"/>
    <x v="17"/>
    <x v="6055"/>
    <x v="0"/>
    <x v="0"/>
  </r>
  <r>
    <x v="6622"/>
    <x v="97"/>
    <x v="761"/>
    <x v="0"/>
    <x v="2"/>
    <x v="4"/>
    <x v="0"/>
    <x v="5397"/>
    <x v="1181"/>
    <s v="N/A"/>
    <x v="3"/>
    <x v="7"/>
    <x v="6056"/>
    <x v="0"/>
    <x v="2"/>
  </r>
  <r>
    <x v="6623"/>
    <x v="50"/>
    <x v="17"/>
    <x v="1"/>
    <x v="2"/>
    <x v="9"/>
    <x v="1"/>
    <x v="5398"/>
    <x v="2818"/>
    <s v="N/A"/>
    <x v="6"/>
    <x v="19"/>
    <x v="6057"/>
    <x v="0"/>
    <x v="2"/>
  </r>
  <r>
    <x v="6624"/>
    <x v="24"/>
    <x v="477"/>
    <x v="0"/>
    <x v="2"/>
    <x v="6"/>
    <x v="0"/>
    <x v="608"/>
    <x v="483"/>
    <s v="N/A"/>
    <x v="1"/>
    <x v="1"/>
    <x v="3474"/>
    <x v="0"/>
    <x v="2"/>
  </r>
  <r>
    <x v="6625"/>
    <x v="6"/>
    <x v="592"/>
    <x v="0"/>
    <x v="2"/>
    <x v="4"/>
    <x v="1"/>
    <x v="600"/>
    <x v="2917"/>
    <s v="N/A"/>
    <x v="1"/>
    <x v="1"/>
    <x v="6058"/>
    <x v="0"/>
    <x v="2"/>
  </r>
  <r>
    <x v="6626"/>
    <x v="173"/>
    <x v="952"/>
    <x v="0"/>
    <x v="2"/>
    <x v="6"/>
    <x v="3"/>
    <x v="3129"/>
    <x v="1989"/>
    <s v="N/A"/>
    <x v="3"/>
    <x v="4"/>
    <x v="6059"/>
    <x v="0"/>
    <x v="3"/>
  </r>
  <r>
    <x v="6627"/>
    <x v="512"/>
    <x v="98"/>
    <x v="0"/>
    <x v="2"/>
    <x v="6"/>
    <x v="0"/>
    <x v="5399"/>
    <x v="896"/>
    <s v="N/A"/>
    <x v="2"/>
    <x v="3"/>
    <x v="6060"/>
    <x v="0"/>
    <x v="2"/>
  </r>
  <r>
    <x v="6628"/>
    <x v="78"/>
    <x v="293"/>
    <x v="1"/>
    <x v="2"/>
    <x v="9"/>
    <x v="1"/>
    <x v="2817"/>
    <x v="1"/>
    <s v="N/A"/>
    <x v="0"/>
    <x v="0"/>
    <x v="6061"/>
    <x v="0"/>
    <x v="3"/>
  </r>
  <r>
    <x v="6629"/>
    <x v="41"/>
    <x v="375"/>
    <x v="1"/>
    <x v="2"/>
    <x v="6"/>
    <x v="0"/>
    <x v="5400"/>
    <x v="2521"/>
    <s v="N/A"/>
    <x v="6"/>
    <x v="15"/>
    <x v="6062"/>
    <x v="0"/>
    <x v="0"/>
  </r>
  <r>
    <x v="6630"/>
    <x v="346"/>
    <x v="762"/>
    <x v="1"/>
    <x v="2"/>
    <x v="6"/>
    <x v="0"/>
    <x v="5401"/>
    <x v="297"/>
    <s v="N/A"/>
    <x v="1"/>
    <x v="1"/>
    <x v="6063"/>
    <x v="0"/>
    <x v="2"/>
  </r>
  <r>
    <x v="6631"/>
    <x v="38"/>
    <x v="249"/>
    <x v="1"/>
    <x v="2"/>
    <x v="4"/>
    <x v="0"/>
    <x v="5402"/>
    <x v="1978"/>
    <d v="2021-03-21T00:00:00"/>
    <x v="3"/>
    <x v="7"/>
    <x v="6064"/>
    <x v="0"/>
    <x v="1"/>
  </r>
  <r>
    <x v="6632"/>
    <x v="621"/>
    <x v="244"/>
    <x v="1"/>
    <x v="2"/>
    <x v="9"/>
    <x v="2"/>
    <x v="5403"/>
    <x v="2918"/>
    <s v="N/A"/>
    <x v="6"/>
    <x v="15"/>
    <x v="6065"/>
    <x v="0"/>
    <x v="3"/>
  </r>
  <r>
    <x v="6633"/>
    <x v="50"/>
    <x v="546"/>
    <x v="0"/>
    <x v="2"/>
    <x v="4"/>
    <x v="3"/>
    <x v="5404"/>
    <x v="1375"/>
    <s v="N/A"/>
    <x v="3"/>
    <x v="17"/>
    <x v="6066"/>
    <x v="0"/>
    <x v="3"/>
  </r>
  <r>
    <x v="6634"/>
    <x v="336"/>
    <x v="837"/>
    <x v="0"/>
    <x v="2"/>
    <x v="6"/>
    <x v="1"/>
    <x v="254"/>
    <x v="2644"/>
    <s v="N/A"/>
    <x v="0"/>
    <x v="10"/>
    <x v="6067"/>
    <x v="0"/>
    <x v="0"/>
  </r>
  <r>
    <x v="6635"/>
    <x v="23"/>
    <x v="226"/>
    <x v="0"/>
    <x v="1"/>
    <x v="1"/>
    <x v="0"/>
    <x v="5405"/>
    <x v="2212"/>
    <d v="2024-10-19T00:00:00"/>
    <x v="6"/>
    <x v="19"/>
    <x v="6068"/>
    <x v="0"/>
    <x v="0"/>
  </r>
  <r>
    <x v="6636"/>
    <x v="326"/>
    <x v="415"/>
    <x v="1"/>
    <x v="2"/>
    <x v="6"/>
    <x v="1"/>
    <x v="1697"/>
    <x v="2345"/>
    <s v="N/A"/>
    <x v="0"/>
    <x v="13"/>
    <x v="6069"/>
    <x v="0"/>
    <x v="0"/>
  </r>
  <r>
    <x v="6637"/>
    <x v="23"/>
    <x v="50"/>
    <x v="1"/>
    <x v="1"/>
    <x v="1"/>
    <x v="1"/>
    <x v="5406"/>
    <x v="312"/>
    <s v="N/A"/>
    <x v="5"/>
    <x v="26"/>
    <x v="6070"/>
    <x v="0"/>
    <x v="0"/>
  </r>
  <r>
    <x v="6638"/>
    <x v="28"/>
    <x v="107"/>
    <x v="1"/>
    <x v="2"/>
    <x v="4"/>
    <x v="0"/>
    <x v="3778"/>
    <x v="2919"/>
    <d v="2021-08-20T00:00:00"/>
    <x v="5"/>
    <x v="14"/>
    <x v="6071"/>
    <x v="0"/>
    <x v="2"/>
  </r>
  <r>
    <x v="6639"/>
    <x v="343"/>
    <x v="95"/>
    <x v="1"/>
    <x v="1"/>
    <x v="3"/>
    <x v="0"/>
    <x v="3944"/>
    <x v="1449"/>
    <s v="N/A"/>
    <x v="1"/>
    <x v="2"/>
    <x v="6072"/>
    <x v="0"/>
    <x v="2"/>
  </r>
  <r>
    <x v="6640"/>
    <x v="113"/>
    <x v="277"/>
    <x v="1"/>
    <x v="7"/>
    <x v="20"/>
    <x v="0"/>
    <x v="5407"/>
    <x v="967"/>
    <s v="N/A"/>
    <x v="4"/>
    <x v="6"/>
    <x v="6073"/>
    <x v="0"/>
    <x v="2"/>
  </r>
  <r>
    <x v="6641"/>
    <x v="32"/>
    <x v="132"/>
    <x v="1"/>
    <x v="7"/>
    <x v="15"/>
    <x v="0"/>
    <x v="810"/>
    <x v="883"/>
    <s v="N/A"/>
    <x v="4"/>
    <x v="8"/>
    <x v="6074"/>
    <x v="0"/>
    <x v="3"/>
  </r>
  <r>
    <x v="6642"/>
    <x v="138"/>
    <x v="729"/>
    <x v="0"/>
    <x v="2"/>
    <x v="6"/>
    <x v="0"/>
    <x v="5408"/>
    <x v="2898"/>
    <s v="N/A"/>
    <x v="3"/>
    <x v="7"/>
    <x v="6075"/>
    <x v="0"/>
    <x v="2"/>
  </r>
  <r>
    <x v="6643"/>
    <x v="304"/>
    <x v="88"/>
    <x v="1"/>
    <x v="1"/>
    <x v="1"/>
    <x v="0"/>
    <x v="5409"/>
    <x v="2237"/>
    <s v="N/A"/>
    <x v="1"/>
    <x v="5"/>
    <x v="6076"/>
    <x v="0"/>
    <x v="2"/>
  </r>
  <r>
    <x v="6644"/>
    <x v="107"/>
    <x v="43"/>
    <x v="1"/>
    <x v="1"/>
    <x v="2"/>
    <x v="0"/>
    <x v="5410"/>
    <x v="2920"/>
    <d v="2015-10-13T00:00:00"/>
    <x v="3"/>
    <x v="17"/>
    <x v="6077"/>
    <x v="0"/>
    <x v="2"/>
  </r>
  <r>
    <x v="6645"/>
    <x v="108"/>
    <x v="650"/>
    <x v="0"/>
    <x v="2"/>
    <x v="4"/>
    <x v="2"/>
    <x v="372"/>
    <x v="705"/>
    <s v="N/A"/>
    <x v="1"/>
    <x v="2"/>
    <x v="6078"/>
    <x v="0"/>
    <x v="3"/>
  </r>
  <r>
    <x v="6646"/>
    <x v="153"/>
    <x v="10"/>
    <x v="0"/>
    <x v="2"/>
    <x v="6"/>
    <x v="1"/>
    <x v="5411"/>
    <x v="1835"/>
    <s v="N/A"/>
    <x v="0"/>
    <x v="10"/>
    <x v="6079"/>
    <x v="0"/>
    <x v="2"/>
  </r>
  <r>
    <x v="6647"/>
    <x v="130"/>
    <x v="507"/>
    <x v="0"/>
    <x v="2"/>
    <x v="4"/>
    <x v="0"/>
    <x v="5412"/>
    <x v="2152"/>
    <s v="N/A"/>
    <x v="3"/>
    <x v="7"/>
    <x v="6080"/>
    <x v="0"/>
    <x v="0"/>
  </r>
  <r>
    <x v="6648"/>
    <x v="188"/>
    <x v="682"/>
    <x v="1"/>
    <x v="2"/>
    <x v="9"/>
    <x v="0"/>
    <x v="5413"/>
    <x v="2779"/>
    <s v="N/A"/>
    <x v="1"/>
    <x v="5"/>
    <x v="6081"/>
    <x v="0"/>
    <x v="0"/>
  </r>
  <r>
    <x v="6649"/>
    <x v="226"/>
    <x v="182"/>
    <x v="0"/>
    <x v="2"/>
    <x v="9"/>
    <x v="2"/>
    <x v="5414"/>
    <x v="678"/>
    <s v="N/A"/>
    <x v="1"/>
    <x v="2"/>
    <x v="6082"/>
    <x v="0"/>
    <x v="2"/>
  </r>
  <r>
    <x v="6650"/>
    <x v="52"/>
    <x v="62"/>
    <x v="1"/>
    <x v="4"/>
    <x v="17"/>
    <x v="0"/>
    <x v="5415"/>
    <x v="1150"/>
    <s v="N/A"/>
    <x v="6"/>
    <x v="19"/>
    <x v="556"/>
    <x v="0"/>
    <x v="2"/>
  </r>
  <r>
    <x v="6651"/>
    <x v="76"/>
    <x v="73"/>
    <x v="0"/>
    <x v="2"/>
    <x v="6"/>
    <x v="0"/>
    <x v="5416"/>
    <x v="454"/>
    <s v="N/A"/>
    <x v="1"/>
    <x v="1"/>
    <x v="2400"/>
    <x v="0"/>
    <x v="2"/>
  </r>
  <r>
    <x v="6652"/>
    <x v="32"/>
    <x v="570"/>
    <x v="1"/>
    <x v="5"/>
    <x v="13"/>
    <x v="0"/>
    <x v="5069"/>
    <x v="813"/>
    <s v="N/A"/>
    <x v="6"/>
    <x v="15"/>
    <x v="6083"/>
    <x v="0"/>
    <x v="2"/>
  </r>
  <r>
    <x v="6653"/>
    <x v="23"/>
    <x v="413"/>
    <x v="1"/>
    <x v="2"/>
    <x v="4"/>
    <x v="2"/>
    <x v="5417"/>
    <x v="2661"/>
    <s v="N/A"/>
    <x v="6"/>
    <x v="15"/>
    <x v="6084"/>
    <x v="0"/>
    <x v="0"/>
  </r>
  <r>
    <x v="6654"/>
    <x v="306"/>
    <x v="767"/>
    <x v="0"/>
    <x v="2"/>
    <x v="4"/>
    <x v="0"/>
    <x v="5418"/>
    <x v="2921"/>
    <s v="N/A"/>
    <x v="1"/>
    <x v="1"/>
    <x v="6085"/>
    <x v="0"/>
    <x v="3"/>
  </r>
  <r>
    <x v="6655"/>
    <x v="24"/>
    <x v="565"/>
    <x v="0"/>
    <x v="2"/>
    <x v="6"/>
    <x v="3"/>
    <x v="3867"/>
    <x v="2922"/>
    <s v="N/A"/>
    <x v="2"/>
    <x v="16"/>
    <x v="6086"/>
    <x v="0"/>
    <x v="2"/>
  </r>
  <r>
    <x v="6656"/>
    <x v="57"/>
    <x v="482"/>
    <x v="1"/>
    <x v="2"/>
    <x v="4"/>
    <x v="1"/>
    <x v="5419"/>
    <x v="1609"/>
    <s v="N/A"/>
    <x v="1"/>
    <x v="1"/>
    <x v="4713"/>
    <x v="0"/>
    <x v="0"/>
  </r>
  <r>
    <x v="6657"/>
    <x v="476"/>
    <x v="161"/>
    <x v="0"/>
    <x v="2"/>
    <x v="6"/>
    <x v="1"/>
    <x v="5420"/>
    <x v="470"/>
    <s v="N/A"/>
    <x v="0"/>
    <x v="10"/>
    <x v="6087"/>
    <x v="0"/>
    <x v="0"/>
  </r>
  <r>
    <x v="6658"/>
    <x v="235"/>
    <x v="88"/>
    <x v="1"/>
    <x v="2"/>
    <x v="6"/>
    <x v="1"/>
    <x v="1142"/>
    <x v="6"/>
    <s v="N/A"/>
    <x v="6"/>
    <x v="19"/>
    <x v="1500"/>
    <x v="0"/>
    <x v="0"/>
  </r>
  <r>
    <x v="6659"/>
    <x v="618"/>
    <x v="563"/>
    <x v="0"/>
    <x v="2"/>
    <x v="4"/>
    <x v="0"/>
    <x v="5421"/>
    <x v="178"/>
    <s v="N/A"/>
    <x v="3"/>
    <x v="17"/>
    <x v="527"/>
    <x v="0"/>
    <x v="2"/>
  </r>
  <r>
    <x v="6660"/>
    <x v="32"/>
    <x v="57"/>
    <x v="0"/>
    <x v="2"/>
    <x v="4"/>
    <x v="2"/>
    <x v="5422"/>
    <x v="2923"/>
    <s v="N/A"/>
    <x v="3"/>
    <x v="17"/>
    <x v="6088"/>
    <x v="0"/>
    <x v="2"/>
  </r>
  <r>
    <x v="6661"/>
    <x v="6"/>
    <x v="362"/>
    <x v="1"/>
    <x v="2"/>
    <x v="4"/>
    <x v="0"/>
    <x v="5423"/>
    <x v="2836"/>
    <s v="N/A"/>
    <x v="6"/>
    <x v="21"/>
    <x v="6089"/>
    <x v="0"/>
    <x v="2"/>
  </r>
  <r>
    <x v="6662"/>
    <x v="221"/>
    <x v="343"/>
    <x v="1"/>
    <x v="2"/>
    <x v="9"/>
    <x v="0"/>
    <x v="5424"/>
    <x v="2288"/>
    <s v="N/A"/>
    <x v="0"/>
    <x v="10"/>
    <x v="6090"/>
    <x v="0"/>
    <x v="0"/>
  </r>
  <r>
    <x v="6663"/>
    <x v="136"/>
    <x v="374"/>
    <x v="1"/>
    <x v="2"/>
    <x v="4"/>
    <x v="1"/>
    <x v="5425"/>
    <x v="369"/>
    <s v="N/A"/>
    <x v="4"/>
    <x v="8"/>
    <x v="6091"/>
    <x v="0"/>
    <x v="3"/>
  </r>
  <r>
    <x v="6664"/>
    <x v="319"/>
    <x v="19"/>
    <x v="0"/>
    <x v="2"/>
    <x v="6"/>
    <x v="0"/>
    <x v="5426"/>
    <x v="2871"/>
    <s v="N/A"/>
    <x v="1"/>
    <x v="5"/>
    <x v="6092"/>
    <x v="0"/>
    <x v="2"/>
  </r>
  <r>
    <x v="6665"/>
    <x v="48"/>
    <x v="140"/>
    <x v="1"/>
    <x v="0"/>
    <x v="23"/>
    <x v="2"/>
    <x v="5427"/>
    <x v="1496"/>
    <s v="N/A"/>
    <x v="6"/>
    <x v="15"/>
    <x v="4861"/>
    <x v="0"/>
    <x v="3"/>
  </r>
  <r>
    <x v="6666"/>
    <x v="173"/>
    <x v="357"/>
    <x v="1"/>
    <x v="2"/>
    <x v="4"/>
    <x v="0"/>
    <x v="5428"/>
    <x v="2470"/>
    <s v="N/A"/>
    <x v="3"/>
    <x v="7"/>
    <x v="6093"/>
    <x v="0"/>
    <x v="2"/>
  </r>
  <r>
    <x v="6667"/>
    <x v="32"/>
    <x v="88"/>
    <x v="1"/>
    <x v="2"/>
    <x v="6"/>
    <x v="0"/>
    <x v="5429"/>
    <x v="1978"/>
    <s v="N/A"/>
    <x v="1"/>
    <x v="1"/>
    <x v="6094"/>
    <x v="0"/>
    <x v="2"/>
  </r>
  <r>
    <x v="6668"/>
    <x v="8"/>
    <x v="379"/>
    <x v="1"/>
    <x v="2"/>
    <x v="4"/>
    <x v="2"/>
    <x v="5430"/>
    <x v="1049"/>
    <s v="N/A"/>
    <x v="3"/>
    <x v="17"/>
    <x v="6095"/>
    <x v="0"/>
    <x v="2"/>
  </r>
  <r>
    <x v="6669"/>
    <x v="162"/>
    <x v="372"/>
    <x v="1"/>
    <x v="2"/>
    <x v="4"/>
    <x v="2"/>
    <x v="5431"/>
    <x v="2266"/>
    <s v="N/A"/>
    <x v="3"/>
    <x v="4"/>
    <x v="6096"/>
    <x v="0"/>
    <x v="2"/>
  </r>
  <r>
    <x v="6670"/>
    <x v="116"/>
    <x v="44"/>
    <x v="0"/>
    <x v="5"/>
    <x v="21"/>
    <x v="1"/>
    <x v="5432"/>
    <x v="2134"/>
    <s v="N/A"/>
    <x v="0"/>
    <x v="10"/>
    <x v="6097"/>
    <x v="0"/>
    <x v="0"/>
  </r>
  <r>
    <x v="6671"/>
    <x v="42"/>
    <x v="953"/>
    <x v="0"/>
    <x v="2"/>
    <x v="4"/>
    <x v="2"/>
    <x v="2698"/>
    <x v="2924"/>
    <s v="N/A"/>
    <x v="6"/>
    <x v="15"/>
    <x v="6098"/>
    <x v="0"/>
    <x v="1"/>
  </r>
  <r>
    <x v="6672"/>
    <x v="133"/>
    <x v="440"/>
    <x v="1"/>
    <x v="2"/>
    <x v="9"/>
    <x v="0"/>
    <x v="5433"/>
    <x v="2732"/>
    <s v="N/A"/>
    <x v="0"/>
    <x v="0"/>
    <x v="6099"/>
    <x v="0"/>
    <x v="2"/>
  </r>
  <r>
    <x v="6673"/>
    <x v="27"/>
    <x v="95"/>
    <x v="1"/>
    <x v="5"/>
    <x v="21"/>
    <x v="1"/>
    <x v="5434"/>
    <x v="2019"/>
    <s v="N/A"/>
    <x v="1"/>
    <x v="1"/>
    <x v="6100"/>
    <x v="0"/>
    <x v="1"/>
  </r>
  <r>
    <x v="6674"/>
    <x v="223"/>
    <x v="43"/>
    <x v="0"/>
    <x v="2"/>
    <x v="4"/>
    <x v="0"/>
    <x v="3279"/>
    <x v="302"/>
    <s v="N/A"/>
    <x v="3"/>
    <x v="7"/>
    <x v="6101"/>
    <x v="0"/>
    <x v="2"/>
  </r>
  <r>
    <x v="6675"/>
    <x v="110"/>
    <x v="954"/>
    <x v="0"/>
    <x v="1"/>
    <x v="2"/>
    <x v="0"/>
    <x v="5435"/>
    <x v="1680"/>
    <s v="N/A"/>
    <x v="1"/>
    <x v="5"/>
    <x v="6102"/>
    <x v="0"/>
    <x v="0"/>
  </r>
  <r>
    <x v="6676"/>
    <x v="99"/>
    <x v="329"/>
    <x v="0"/>
    <x v="2"/>
    <x v="4"/>
    <x v="0"/>
    <x v="5436"/>
    <x v="553"/>
    <s v="N/A"/>
    <x v="1"/>
    <x v="2"/>
    <x v="6103"/>
    <x v="0"/>
    <x v="0"/>
  </r>
  <r>
    <x v="6677"/>
    <x v="48"/>
    <x v="15"/>
    <x v="0"/>
    <x v="1"/>
    <x v="2"/>
    <x v="0"/>
    <x v="774"/>
    <x v="2046"/>
    <s v="N/A"/>
    <x v="3"/>
    <x v="7"/>
    <x v="6104"/>
    <x v="0"/>
    <x v="0"/>
  </r>
  <r>
    <x v="6678"/>
    <x v="95"/>
    <x v="788"/>
    <x v="0"/>
    <x v="2"/>
    <x v="6"/>
    <x v="1"/>
    <x v="5437"/>
    <x v="440"/>
    <s v="N/A"/>
    <x v="6"/>
    <x v="19"/>
    <x v="6105"/>
    <x v="0"/>
    <x v="1"/>
  </r>
  <r>
    <x v="6679"/>
    <x v="42"/>
    <x v="88"/>
    <x v="0"/>
    <x v="1"/>
    <x v="1"/>
    <x v="0"/>
    <x v="150"/>
    <x v="788"/>
    <s v="N/A"/>
    <x v="6"/>
    <x v="19"/>
    <x v="6106"/>
    <x v="0"/>
    <x v="2"/>
  </r>
  <r>
    <x v="6680"/>
    <x v="314"/>
    <x v="955"/>
    <x v="1"/>
    <x v="4"/>
    <x v="17"/>
    <x v="0"/>
    <x v="3580"/>
    <x v="282"/>
    <d v="2023-11-07T00:00:00"/>
    <x v="6"/>
    <x v="15"/>
    <x v="6107"/>
    <x v="0"/>
    <x v="1"/>
  </r>
  <r>
    <x v="6681"/>
    <x v="244"/>
    <x v="604"/>
    <x v="1"/>
    <x v="2"/>
    <x v="6"/>
    <x v="2"/>
    <x v="5438"/>
    <x v="1656"/>
    <s v="N/A"/>
    <x v="6"/>
    <x v="15"/>
    <x v="6108"/>
    <x v="0"/>
    <x v="2"/>
  </r>
  <r>
    <x v="6682"/>
    <x v="473"/>
    <x v="161"/>
    <x v="0"/>
    <x v="2"/>
    <x v="4"/>
    <x v="0"/>
    <x v="2379"/>
    <x v="2925"/>
    <s v="N/A"/>
    <x v="1"/>
    <x v="5"/>
    <x v="5926"/>
    <x v="0"/>
    <x v="0"/>
  </r>
  <r>
    <x v="6683"/>
    <x v="80"/>
    <x v="897"/>
    <x v="0"/>
    <x v="2"/>
    <x v="6"/>
    <x v="0"/>
    <x v="5439"/>
    <x v="2926"/>
    <s v="N/A"/>
    <x v="6"/>
    <x v="19"/>
    <x v="6109"/>
    <x v="0"/>
    <x v="2"/>
  </r>
  <r>
    <x v="6684"/>
    <x v="78"/>
    <x v="68"/>
    <x v="1"/>
    <x v="2"/>
    <x v="4"/>
    <x v="1"/>
    <x v="955"/>
    <x v="2927"/>
    <s v="N/A"/>
    <x v="1"/>
    <x v="1"/>
    <x v="2830"/>
    <x v="0"/>
    <x v="0"/>
  </r>
  <r>
    <x v="6685"/>
    <x v="161"/>
    <x v="62"/>
    <x v="0"/>
    <x v="2"/>
    <x v="9"/>
    <x v="1"/>
    <x v="3973"/>
    <x v="894"/>
    <s v="N/A"/>
    <x v="1"/>
    <x v="1"/>
    <x v="6110"/>
    <x v="0"/>
    <x v="1"/>
  </r>
  <r>
    <x v="6686"/>
    <x v="115"/>
    <x v="477"/>
    <x v="0"/>
    <x v="6"/>
    <x v="14"/>
    <x v="0"/>
    <x v="5440"/>
    <x v="2072"/>
    <s v="N/A"/>
    <x v="6"/>
    <x v="19"/>
    <x v="6111"/>
    <x v="0"/>
    <x v="0"/>
  </r>
  <r>
    <x v="6687"/>
    <x v="183"/>
    <x v="563"/>
    <x v="1"/>
    <x v="2"/>
    <x v="4"/>
    <x v="1"/>
    <x v="3297"/>
    <x v="1434"/>
    <d v="2020-09-16T00:00:00"/>
    <x v="1"/>
    <x v="1"/>
    <x v="1416"/>
    <x v="0"/>
    <x v="1"/>
  </r>
  <r>
    <x v="6688"/>
    <x v="27"/>
    <x v="297"/>
    <x v="1"/>
    <x v="2"/>
    <x v="9"/>
    <x v="3"/>
    <x v="5441"/>
    <x v="811"/>
    <s v="N/A"/>
    <x v="3"/>
    <x v="17"/>
    <x v="6112"/>
    <x v="0"/>
    <x v="0"/>
  </r>
  <r>
    <x v="6689"/>
    <x v="107"/>
    <x v="378"/>
    <x v="0"/>
    <x v="2"/>
    <x v="9"/>
    <x v="1"/>
    <x v="5442"/>
    <x v="2928"/>
    <s v="N/A"/>
    <x v="5"/>
    <x v="11"/>
    <x v="6113"/>
    <x v="0"/>
    <x v="0"/>
  </r>
  <r>
    <x v="6690"/>
    <x v="355"/>
    <x v="434"/>
    <x v="1"/>
    <x v="1"/>
    <x v="3"/>
    <x v="0"/>
    <x v="5443"/>
    <x v="666"/>
    <s v="N/A"/>
    <x v="2"/>
    <x v="3"/>
    <x v="6114"/>
    <x v="0"/>
    <x v="0"/>
  </r>
  <r>
    <x v="6691"/>
    <x v="168"/>
    <x v="483"/>
    <x v="0"/>
    <x v="3"/>
    <x v="18"/>
    <x v="0"/>
    <x v="5444"/>
    <x v="1085"/>
    <s v="N/A"/>
    <x v="4"/>
    <x v="6"/>
    <x v="6115"/>
    <x v="0"/>
    <x v="2"/>
  </r>
  <r>
    <x v="6692"/>
    <x v="150"/>
    <x v="654"/>
    <x v="0"/>
    <x v="2"/>
    <x v="9"/>
    <x v="0"/>
    <x v="5445"/>
    <x v="2357"/>
    <s v="N/A"/>
    <x v="0"/>
    <x v="10"/>
    <x v="6116"/>
    <x v="0"/>
    <x v="2"/>
  </r>
  <r>
    <x v="6693"/>
    <x v="108"/>
    <x v="576"/>
    <x v="1"/>
    <x v="2"/>
    <x v="6"/>
    <x v="0"/>
    <x v="5446"/>
    <x v="2161"/>
    <s v="N/A"/>
    <x v="1"/>
    <x v="5"/>
    <x v="6117"/>
    <x v="0"/>
    <x v="2"/>
  </r>
  <r>
    <x v="6694"/>
    <x v="19"/>
    <x v="391"/>
    <x v="0"/>
    <x v="1"/>
    <x v="3"/>
    <x v="0"/>
    <x v="3211"/>
    <x v="462"/>
    <s v="N/A"/>
    <x v="4"/>
    <x v="12"/>
    <x v="6118"/>
    <x v="0"/>
    <x v="1"/>
  </r>
  <r>
    <x v="6695"/>
    <x v="542"/>
    <x v="120"/>
    <x v="0"/>
    <x v="2"/>
    <x v="4"/>
    <x v="0"/>
    <x v="2203"/>
    <x v="1336"/>
    <s v="N/A"/>
    <x v="5"/>
    <x v="11"/>
    <x v="6119"/>
    <x v="0"/>
    <x v="3"/>
  </r>
  <r>
    <x v="6696"/>
    <x v="484"/>
    <x v="485"/>
    <x v="1"/>
    <x v="7"/>
    <x v="15"/>
    <x v="0"/>
    <x v="5447"/>
    <x v="1862"/>
    <s v="N/A"/>
    <x v="1"/>
    <x v="5"/>
    <x v="6120"/>
    <x v="0"/>
    <x v="2"/>
  </r>
  <r>
    <x v="6697"/>
    <x v="16"/>
    <x v="378"/>
    <x v="1"/>
    <x v="2"/>
    <x v="4"/>
    <x v="1"/>
    <x v="5448"/>
    <x v="1993"/>
    <s v="N/A"/>
    <x v="0"/>
    <x v="10"/>
    <x v="6121"/>
    <x v="0"/>
    <x v="3"/>
  </r>
  <r>
    <x v="6698"/>
    <x v="188"/>
    <x v="187"/>
    <x v="0"/>
    <x v="7"/>
    <x v="20"/>
    <x v="0"/>
    <x v="5399"/>
    <x v="2929"/>
    <d v="2019-06-05T00:00:00"/>
    <x v="1"/>
    <x v="5"/>
    <x v="6122"/>
    <x v="0"/>
    <x v="2"/>
  </r>
  <r>
    <x v="6699"/>
    <x v="50"/>
    <x v="640"/>
    <x v="0"/>
    <x v="2"/>
    <x v="4"/>
    <x v="1"/>
    <x v="2742"/>
    <x v="2663"/>
    <d v="2023-10-14T00:00:00"/>
    <x v="4"/>
    <x v="8"/>
    <x v="6123"/>
    <x v="0"/>
    <x v="1"/>
  </r>
  <r>
    <x v="6700"/>
    <x v="50"/>
    <x v="956"/>
    <x v="1"/>
    <x v="2"/>
    <x v="4"/>
    <x v="0"/>
    <x v="3600"/>
    <x v="900"/>
    <s v="N/A"/>
    <x v="3"/>
    <x v="17"/>
    <x v="3437"/>
    <x v="0"/>
    <x v="2"/>
  </r>
  <r>
    <x v="6701"/>
    <x v="5"/>
    <x v="442"/>
    <x v="1"/>
    <x v="1"/>
    <x v="1"/>
    <x v="2"/>
    <x v="5150"/>
    <x v="258"/>
    <s v="N/A"/>
    <x v="6"/>
    <x v="21"/>
    <x v="6124"/>
    <x v="0"/>
    <x v="3"/>
  </r>
  <r>
    <x v="6702"/>
    <x v="614"/>
    <x v="211"/>
    <x v="1"/>
    <x v="2"/>
    <x v="4"/>
    <x v="2"/>
    <x v="5449"/>
    <x v="375"/>
    <s v="N/A"/>
    <x v="6"/>
    <x v="21"/>
    <x v="6125"/>
    <x v="0"/>
    <x v="2"/>
  </r>
  <r>
    <x v="6703"/>
    <x v="133"/>
    <x v="244"/>
    <x v="1"/>
    <x v="2"/>
    <x v="4"/>
    <x v="0"/>
    <x v="3059"/>
    <x v="144"/>
    <s v="N/A"/>
    <x v="1"/>
    <x v="1"/>
    <x v="6126"/>
    <x v="0"/>
    <x v="0"/>
  </r>
  <r>
    <x v="6704"/>
    <x v="14"/>
    <x v="464"/>
    <x v="1"/>
    <x v="2"/>
    <x v="9"/>
    <x v="1"/>
    <x v="1066"/>
    <x v="896"/>
    <s v="N/A"/>
    <x v="0"/>
    <x v="10"/>
    <x v="6127"/>
    <x v="0"/>
    <x v="1"/>
  </r>
  <r>
    <x v="6705"/>
    <x v="223"/>
    <x v="539"/>
    <x v="1"/>
    <x v="2"/>
    <x v="4"/>
    <x v="0"/>
    <x v="5450"/>
    <x v="295"/>
    <s v="N/A"/>
    <x v="1"/>
    <x v="5"/>
    <x v="6128"/>
    <x v="0"/>
    <x v="1"/>
  </r>
  <r>
    <x v="6706"/>
    <x v="52"/>
    <x v="10"/>
    <x v="0"/>
    <x v="2"/>
    <x v="4"/>
    <x v="1"/>
    <x v="5451"/>
    <x v="613"/>
    <s v="N/A"/>
    <x v="1"/>
    <x v="1"/>
    <x v="6129"/>
    <x v="0"/>
    <x v="1"/>
  </r>
  <r>
    <x v="6707"/>
    <x v="18"/>
    <x v="745"/>
    <x v="0"/>
    <x v="2"/>
    <x v="6"/>
    <x v="0"/>
    <x v="5452"/>
    <x v="237"/>
    <s v="N/A"/>
    <x v="1"/>
    <x v="5"/>
    <x v="6130"/>
    <x v="0"/>
    <x v="0"/>
  </r>
  <r>
    <x v="6708"/>
    <x v="177"/>
    <x v="861"/>
    <x v="0"/>
    <x v="0"/>
    <x v="12"/>
    <x v="0"/>
    <x v="5453"/>
    <x v="2930"/>
    <s v="N/A"/>
    <x v="1"/>
    <x v="1"/>
    <x v="6131"/>
    <x v="0"/>
    <x v="3"/>
  </r>
  <r>
    <x v="6709"/>
    <x v="69"/>
    <x v="785"/>
    <x v="0"/>
    <x v="2"/>
    <x v="6"/>
    <x v="2"/>
    <x v="5454"/>
    <x v="2931"/>
    <s v="N/A"/>
    <x v="1"/>
    <x v="2"/>
    <x v="6132"/>
    <x v="0"/>
    <x v="0"/>
  </r>
  <r>
    <x v="6710"/>
    <x v="267"/>
    <x v="295"/>
    <x v="0"/>
    <x v="1"/>
    <x v="1"/>
    <x v="0"/>
    <x v="1375"/>
    <x v="2643"/>
    <s v="N/A"/>
    <x v="1"/>
    <x v="5"/>
    <x v="6133"/>
    <x v="0"/>
    <x v="2"/>
  </r>
  <r>
    <x v="6711"/>
    <x v="35"/>
    <x v="537"/>
    <x v="0"/>
    <x v="1"/>
    <x v="1"/>
    <x v="1"/>
    <x v="5455"/>
    <x v="2932"/>
    <s v="N/A"/>
    <x v="4"/>
    <x v="12"/>
    <x v="6134"/>
    <x v="0"/>
    <x v="3"/>
  </r>
  <r>
    <x v="6712"/>
    <x v="77"/>
    <x v="238"/>
    <x v="1"/>
    <x v="2"/>
    <x v="4"/>
    <x v="0"/>
    <x v="5456"/>
    <x v="2933"/>
    <s v="N/A"/>
    <x v="6"/>
    <x v="15"/>
    <x v="6135"/>
    <x v="0"/>
    <x v="2"/>
  </r>
  <r>
    <x v="6713"/>
    <x v="580"/>
    <x v="582"/>
    <x v="0"/>
    <x v="2"/>
    <x v="4"/>
    <x v="0"/>
    <x v="5457"/>
    <x v="2934"/>
    <d v="2024-12-17T00:00:00"/>
    <x v="2"/>
    <x v="16"/>
    <x v="6136"/>
    <x v="0"/>
    <x v="0"/>
  </r>
  <r>
    <x v="6714"/>
    <x v="47"/>
    <x v="111"/>
    <x v="0"/>
    <x v="2"/>
    <x v="9"/>
    <x v="0"/>
    <x v="407"/>
    <x v="1845"/>
    <s v="N/A"/>
    <x v="4"/>
    <x v="12"/>
    <x v="6137"/>
    <x v="0"/>
    <x v="2"/>
  </r>
  <r>
    <x v="6715"/>
    <x v="100"/>
    <x v="466"/>
    <x v="0"/>
    <x v="0"/>
    <x v="12"/>
    <x v="0"/>
    <x v="4826"/>
    <x v="655"/>
    <s v="N/A"/>
    <x v="1"/>
    <x v="1"/>
    <x v="6138"/>
    <x v="0"/>
    <x v="2"/>
  </r>
  <r>
    <x v="6716"/>
    <x v="64"/>
    <x v="306"/>
    <x v="1"/>
    <x v="1"/>
    <x v="2"/>
    <x v="1"/>
    <x v="5458"/>
    <x v="2286"/>
    <s v="N/A"/>
    <x v="6"/>
    <x v="19"/>
    <x v="783"/>
    <x v="0"/>
    <x v="1"/>
  </r>
  <r>
    <x v="6717"/>
    <x v="331"/>
    <x v="132"/>
    <x v="1"/>
    <x v="1"/>
    <x v="1"/>
    <x v="0"/>
    <x v="5459"/>
    <x v="683"/>
    <s v="N/A"/>
    <x v="6"/>
    <x v="15"/>
    <x v="6139"/>
    <x v="0"/>
    <x v="3"/>
  </r>
  <r>
    <x v="6718"/>
    <x v="46"/>
    <x v="62"/>
    <x v="0"/>
    <x v="2"/>
    <x v="9"/>
    <x v="0"/>
    <x v="5460"/>
    <x v="2935"/>
    <s v="N/A"/>
    <x v="1"/>
    <x v="2"/>
    <x v="6140"/>
    <x v="0"/>
    <x v="2"/>
  </r>
  <r>
    <x v="6719"/>
    <x v="182"/>
    <x v="64"/>
    <x v="1"/>
    <x v="2"/>
    <x v="9"/>
    <x v="0"/>
    <x v="5461"/>
    <x v="2936"/>
    <s v="N/A"/>
    <x v="1"/>
    <x v="5"/>
    <x v="6141"/>
    <x v="0"/>
    <x v="1"/>
  </r>
  <r>
    <x v="6720"/>
    <x v="41"/>
    <x v="581"/>
    <x v="1"/>
    <x v="2"/>
    <x v="6"/>
    <x v="1"/>
    <x v="5462"/>
    <x v="1282"/>
    <s v="N/A"/>
    <x v="6"/>
    <x v="19"/>
    <x v="6142"/>
    <x v="0"/>
    <x v="1"/>
  </r>
  <r>
    <x v="6721"/>
    <x v="50"/>
    <x v="774"/>
    <x v="0"/>
    <x v="3"/>
    <x v="22"/>
    <x v="1"/>
    <x v="5463"/>
    <x v="116"/>
    <s v="N/A"/>
    <x v="0"/>
    <x v="13"/>
    <x v="6143"/>
    <x v="0"/>
    <x v="0"/>
  </r>
  <r>
    <x v="6722"/>
    <x v="103"/>
    <x v="60"/>
    <x v="0"/>
    <x v="5"/>
    <x v="8"/>
    <x v="2"/>
    <x v="5464"/>
    <x v="2937"/>
    <s v="N/A"/>
    <x v="6"/>
    <x v="21"/>
    <x v="6144"/>
    <x v="0"/>
    <x v="2"/>
  </r>
  <r>
    <x v="6723"/>
    <x v="105"/>
    <x v="924"/>
    <x v="0"/>
    <x v="4"/>
    <x v="7"/>
    <x v="2"/>
    <x v="4158"/>
    <x v="1213"/>
    <s v="N/A"/>
    <x v="3"/>
    <x v="4"/>
    <x v="6145"/>
    <x v="0"/>
    <x v="0"/>
  </r>
  <r>
    <x v="6724"/>
    <x v="103"/>
    <x v="151"/>
    <x v="0"/>
    <x v="2"/>
    <x v="6"/>
    <x v="2"/>
    <x v="5465"/>
    <x v="2853"/>
    <s v="N/A"/>
    <x v="6"/>
    <x v="15"/>
    <x v="6146"/>
    <x v="0"/>
    <x v="1"/>
  </r>
  <r>
    <x v="6725"/>
    <x v="110"/>
    <x v="608"/>
    <x v="0"/>
    <x v="2"/>
    <x v="9"/>
    <x v="2"/>
    <x v="5466"/>
    <x v="2938"/>
    <s v="N/A"/>
    <x v="2"/>
    <x v="16"/>
    <x v="6147"/>
    <x v="0"/>
    <x v="3"/>
  </r>
  <r>
    <x v="6726"/>
    <x v="53"/>
    <x v="184"/>
    <x v="0"/>
    <x v="2"/>
    <x v="4"/>
    <x v="1"/>
    <x v="1830"/>
    <x v="605"/>
    <s v="N/A"/>
    <x v="0"/>
    <x v="10"/>
    <x v="6148"/>
    <x v="0"/>
    <x v="3"/>
  </r>
  <r>
    <x v="6727"/>
    <x v="342"/>
    <x v="214"/>
    <x v="0"/>
    <x v="2"/>
    <x v="6"/>
    <x v="0"/>
    <x v="5467"/>
    <x v="133"/>
    <s v="N/A"/>
    <x v="6"/>
    <x v="19"/>
    <x v="6149"/>
    <x v="0"/>
    <x v="0"/>
  </r>
  <r>
    <x v="6728"/>
    <x v="130"/>
    <x v="715"/>
    <x v="1"/>
    <x v="2"/>
    <x v="6"/>
    <x v="1"/>
    <x v="5468"/>
    <x v="2939"/>
    <s v="N/A"/>
    <x v="0"/>
    <x v="0"/>
    <x v="6150"/>
    <x v="0"/>
    <x v="1"/>
  </r>
  <r>
    <x v="6729"/>
    <x v="158"/>
    <x v="271"/>
    <x v="1"/>
    <x v="2"/>
    <x v="9"/>
    <x v="0"/>
    <x v="5469"/>
    <x v="37"/>
    <s v="N/A"/>
    <x v="4"/>
    <x v="8"/>
    <x v="6151"/>
    <x v="0"/>
    <x v="2"/>
  </r>
  <r>
    <x v="6730"/>
    <x v="25"/>
    <x v="189"/>
    <x v="1"/>
    <x v="2"/>
    <x v="4"/>
    <x v="0"/>
    <x v="886"/>
    <x v="65"/>
    <s v="N/A"/>
    <x v="0"/>
    <x v="13"/>
    <x v="6152"/>
    <x v="0"/>
    <x v="0"/>
  </r>
  <r>
    <x v="6731"/>
    <x v="35"/>
    <x v="458"/>
    <x v="1"/>
    <x v="3"/>
    <x v="18"/>
    <x v="0"/>
    <x v="5470"/>
    <x v="144"/>
    <s v="N/A"/>
    <x v="3"/>
    <x v="17"/>
    <x v="6153"/>
    <x v="0"/>
    <x v="0"/>
  </r>
  <r>
    <x v="6732"/>
    <x v="182"/>
    <x v="23"/>
    <x v="1"/>
    <x v="2"/>
    <x v="9"/>
    <x v="0"/>
    <x v="5471"/>
    <x v="651"/>
    <s v="N/A"/>
    <x v="6"/>
    <x v="21"/>
    <x v="6154"/>
    <x v="0"/>
    <x v="3"/>
  </r>
  <r>
    <x v="6733"/>
    <x v="490"/>
    <x v="957"/>
    <x v="1"/>
    <x v="7"/>
    <x v="20"/>
    <x v="2"/>
    <x v="1869"/>
    <x v="2524"/>
    <d v="2020-08-14T00:00:00"/>
    <x v="3"/>
    <x v="25"/>
    <x v="6155"/>
    <x v="0"/>
    <x v="3"/>
  </r>
  <r>
    <x v="6734"/>
    <x v="70"/>
    <x v="157"/>
    <x v="1"/>
    <x v="1"/>
    <x v="3"/>
    <x v="0"/>
    <x v="5472"/>
    <x v="1651"/>
    <s v="N/A"/>
    <x v="6"/>
    <x v="19"/>
    <x v="6156"/>
    <x v="0"/>
    <x v="2"/>
  </r>
  <r>
    <x v="6735"/>
    <x v="147"/>
    <x v="50"/>
    <x v="1"/>
    <x v="2"/>
    <x v="4"/>
    <x v="0"/>
    <x v="5473"/>
    <x v="999"/>
    <d v="2021-01-10T00:00:00"/>
    <x v="3"/>
    <x v="7"/>
    <x v="5117"/>
    <x v="0"/>
    <x v="2"/>
  </r>
  <r>
    <x v="6736"/>
    <x v="244"/>
    <x v="686"/>
    <x v="0"/>
    <x v="2"/>
    <x v="9"/>
    <x v="0"/>
    <x v="5474"/>
    <x v="585"/>
    <s v="N/A"/>
    <x v="6"/>
    <x v="15"/>
    <x v="6157"/>
    <x v="0"/>
    <x v="2"/>
  </r>
  <r>
    <x v="6737"/>
    <x v="28"/>
    <x v="272"/>
    <x v="1"/>
    <x v="4"/>
    <x v="10"/>
    <x v="2"/>
    <x v="739"/>
    <x v="1250"/>
    <s v="N/A"/>
    <x v="5"/>
    <x v="14"/>
    <x v="6158"/>
    <x v="0"/>
    <x v="2"/>
  </r>
  <r>
    <x v="6738"/>
    <x v="135"/>
    <x v="43"/>
    <x v="0"/>
    <x v="2"/>
    <x v="4"/>
    <x v="0"/>
    <x v="5475"/>
    <x v="2940"/>
    <s v="N/A"/>
    <x v="6"/>
    <x v="15"/>
    <x v="6159"/>
    <x v="0"/>
    <x v="0"/>
  </r>
  <r>
    <x v="6739"/>
    <x v="26"/>
    <x v="861"/>
    <x v="0"/>
    <x v="2"/>
    <x v="6"/>
    <x v="0"/>
    <x v="5476"/>
    <x v="969"/>
    <s v="N/A"/>
    <x v="0"/>
    <x v="10"/>
    <x v="6160"/>
    <x v="0"/>
    <x v="2"/>
  </r>
  <r>
    <x v="6740"/>
    <x v="408"/>
    <x v="255"/>
    <x v="0"/>
    <x v="2"/>
    <x v="4"/>
    <x v="0"/>
    <x v="5477"/>
    <x v="50"/>
    <s v="N/A"/>
    <x v="4"/>
    <x v="8"/>
    <x v="4830"/>
    <x v="0"/>
    <x v="0"/>
  </r>
  <r>
    <x v="6741"/>
    <x v="42"/>
    <x v="68"/>
    <x v="1"/>
    <x v="2"/>
    <x v="9"/>
    <x v="2"/>
    <x v="4055"/>
    <x v="882"/>
    <s v="N/A"/>
    <x v="6"/>
    <x v="15"/>
    <x v="6161"/>
    <x v="0"/>
    <x v="2"/>
  </r>
  <r>
    <x v="6742"/>
    <x v="79"/>
    <x v="17"/>
    <x v="0"/>
    <x v="2"/>
    <x v="4"/>
    <x v="0"/>
    <x v="1713"/>
    <x v="2941"/>
    <s v="N/A"/>
    <x v="6"/>
    <x v="15"/>
    <x v="6162"/>
    <x v="0"/>
    <x v="1"/>
  </r>
  <r>
    <x v="6743"/>
    <x v="217"/>
    <x v="309"/>
    <x v="1"/>
    <x v="1"/>
    <x v="1"/>
    <x v="0"/>
    <x v="5478"/>
    <x v="1154"/>
    <s v="N/A"/>
    <x v="1"/>
    <x v="1"/>
    <x v="6163"/>
    <x v="0"/>
    <x v="0"/>
  </r>
  <r>
    <x v="6744"/>
    <x v="232"/>
    <x v="68"/>
    <x v="0"/>
    <x v="5"/>
    <x v="13"/>
    <x v="1"/>
    <x v="5479"/>
    <x v="712"/>
    <s v="N/A"/>
    <x v="4"/>
    <x v="8"/>
    <x v="6164"/>
    <x v="0"/>
    <x v="1"/>
  </r>
  <r>
    <x v="6745"/>
    <x v="624"/>
    <x v="100"/>
    <x v="1"/>
    <x v="2"/>
    <x v="6"/>
    <x v="1"/>
    <x v="1897"/>
    <x v="1990"/>
    <s v="N/A"/>
    <x v="6"/>
    <x v="19"/>
    <x v="6165"/>
    <x v="0"/>
    <x v="0"/>
  </r>
  <r>
    <x v="6746"/>
    <x v="587"/>
    <x v="709"/>
    <x v="1"/>
    <x v="2"/>
    <x v="9"/>
    <x v="0"/>
    <x v="3494"/>
    <x v="2942"/>
    <s v="N/A"/>
    <x v="6"/>
    <x v="15"/>
    <x v="6166"/>
    <x v="0"/>
    <x v="0"/>
  </r>
  <r>
    <x v="6747"/>
    <x v="625"/>
    <x v="107"/>
    <x v="0"/>
    <x v="2"/>
    <x v="4"/>
    <x v="1"/>
    <x v="1259"/>
    <x v="2943"/>
    <s v="N/A"/>
    <x v="1"/>
    <x v="1"/>
    <x v="6167"/>
    <x v="0"/>
    <x v="2"/>
  </r>
  <r>
    <x v="6748"/>
    <x v="223"/>
    <x v="10"/>
    <x v="1"/>
    <x v="1"/>
    <x v="2"/>
    <x v="0"/>
    <x v="5480"/>
    <x v="2766"/>
    <s v="N/A"/>
    <x v="6"/>
    <x v="15"/>
    <x v="6168"/>
    <x v="0"/>
    <x v="0"/>
  </r>
  <r>
    <x v="6749"/>
    <x v="222"/>
    <x v="44"/>
    <x v="1"/>
    <x v="2"/>
    <x v="4"/>
    <x v="1"/>
    <x v="5481"/>
    <x v="2944"/>
    <d v="2023-02-03T00:00:00"/>
    <x v="0"/>
    <x v="0"/>
    <x v="6169"/>
    <x v="0"/>
    <x v="1"/>
  </r>
  <r>
    <x v="6750"/>
    <x v="59"/>
    <x v="303"/>
    <x v="1"/>
    <x v="2"/>
    <x v="4"/>
    <x v="2"/>
    <x v="5482"/>
    <x v="2672"/>
    <s v="N/A"/>
    <x v="3"/>
    <x v="17"/>
    <x v="6170"/>
    <x v="0"/>
    <x v="2"/>
  </r>
  <r>
    <x v="6751"/>
    <x v="64"/>
    <x v="827"/>
    <x v="1"/>
    <x v="2"/>
    <x v="6"/>
    <x v="1"/>
    <x v="5483"/>
    <x v="1681"/>
    <s v="N/A"/>
    <x v="4"/>
    <x v="8"/>
    <x v="6171"/>
    <x v="0"/>
    <x v="2"/>
  </r>
  <r>
    <x v="6752"/>
    <x v="173"/>
    <x v="161"/>
    <x v="0"/>
    <x v="2"/>
    <x v="4"/>
    <x v="1"/>
    <x v="5484"/>
    <x v="42"/>
    <s v="N/A"/>
    <x v="1"/>
    <x v="1"/>
    <x v="6172"/>
    <x v="0"/>
    <x v="2"/>
  </r>
  <r>
    <x v="6753"/>
    <x v="100"/>
    <x v="76"/>
    <x v="1"/>
    <x v="2"/>
    <x v="4"/>
    <x v="0"/>
    <x v="5485"/>
    <x v="1787"/>
    <s v="N/A"/>
    <x v="0"/>
    <x v="0"/>
    <x v="6173"/>
    <x v="0"/>
    <x v="2"/>
  </r>
  <r>
    <x v="6754"/>
    <x v="163"/>
    <x v="553"/>
    <x v="0"/>
    <x v="2"/>
    <x v="6"/>
    <x v="0"/>
    <x v="4480"/>
    <x v="1487"/>
    <s v="N/A"/>
    <x v="1"/>
    <x v="5"/>
    <x v="6174"/>
    <x v="0"/>
    <x v="0"/>
  </r>
  <r>
    <x v="6755"/>
    <x v="6"/>
    <x v="341"/>
    <x v="0"/>
    <x v="2"/>
    <x v="6"/>
    <x v="0"/>
    <x v="2912"/>
    <x v="1785"/>
    <s v="N/A"/>
    <x v="0"/>
    <x v="10"/>
    <x v="6175"/>
    <x v="0"/>
    <x v="0"/>
  </r>
  <r>
    <x v="6756"/>
    <x v="209"/>
    <x v="89"/>
    <x v="1"/>
    <x v="1"/>
    <x v="3"/>
    <x v="0"/>
    <x v="5486"/>
    <x v="2268"/>
    <s v="N/A"/>
    <x v="0"/>
    <x v="10"/>
    <x v="6176"/>
    <x v="0"/>
    <x v="0"/>
  </r>
  <r>
    <x v="6757"/>
    <x v="38"/>
    <x v="17"/>
    <x v="0"/>
    <x v="2"/>
    <x v="4"/>
    <x v="1"/>
    <x v="5487"/>
    <x v="734"/>
    <s v="N/A"/>
    <x v="0"/>
    <x v="10"/>
    <x v="6177"/>
    <x v="0"/>
    <x v="0"/>
  </r>
  <r>
    <x v="6758"/>
    <x v="312"/>
    <x v="178"/>
    <x v="0"/>
    <x v="2"/>
    <x v="4"/>
    <x v="1"/>
    <x v="21"/>
    <x v="2945"/>
    <s v="N/A"/>
    <x v="4"/>
    <x v="8"/>
    <x v="6178"/>
    <x v="0"/>
    <x v="1"/>
  </r>
  <r>
    <x v="6759"/>
    <x v="81"/>
    <x v="771"/>
    <x v="1"/>
    <x v="2"/>
    <x v="6"/>
    <x v="0"/>
    <x v="5488"/>
    <x v="40"/>
    <s v="N/A"/>
    <x v="3"/>
    <x v="7"/>
    <x v="6179"/>
    <x v="0"/>
    <x v="3"/>
  </r>
  <r>
    <x v="6760"/>
    <x v="439"/>
    <x v="939"/>
    <x v="1"/>
    <x v="7"/>
    <x v="20"/>
    <x v="1"/>
    <x v="5489"/>
    <x v="2055"/>
    <s v="N/A"/>
    <x v="1"/>
    <x v="1"/>
    <x v="6180"/>
    <x v="0"/>
    <x v="0"/>
  </r>
  <r>
    <x v="6761"/>
    <x v="6"/>
    <x v="96"/>
    <x v="0"/>
    <x v="2"/>
    <x v="4"/>
    <x v="0"/>
    <x v="5490"/>
    <x v="992"/>
    <d v="2024-09-10T00:00:00"/>
    <x v="1"/>
    <x v="5"/>
    <x v="6181"/>
    <x v="0"/>
    <x v="0"/>
  </r>
  <r>
    <x v="6762"/>
    <x v="548"/>
    <x v="926"/>
    <x v="0"/>
    <x v="2"/>
    <x v="9"/>
    <x v="0"/>
    <x v="3437"/>
    <x v="703"/>
    <s v="N/A"/>
    <x v="1"/>
    <x v="5"/>
    <x v="6182"/>
    <x v="0"/>
    <x v="1"/>
  </r>
  <r>
    <x v="6763"/>
    <x v="167"/>
    <x v="532"/>
    <x v="0"/>
    <x v="6"/>
    <x v="11"/>
    <x v="0"/>
    <x v="1494"/>
    <x v="1565"/>
    <s v="N/A"/>
    <x v="3"/>
    <x v="7"/>
    <x v="6183"/>
    <x v="0"/>
    <x v="1"/>
  </r>
  <r>
    <x v="6764"/>
    <x v="117"/>
    <x v="10"/>
    <x v="1"/>
    <x v="2"/>
    <x v="6"/>
    <x v="1"/>
    <x v="1088"/>
    <x v="2001"/>
    <s v="N/A"/>
    <x v="1"/>
    <x v="1"/>
    <x v="6184"/>
    <x v="0"/>
    <x v="3"/>
  </r>
  <r>
    <x v="6765"/>
    <x v="50"/>
    <x v="887"/>
    <x v="1"/>
    <x v="1"/>
    <x v="1"/>
    <x v="0"/>
    <x v="5491"/>
    <x v="2614"/>
    <s v="N/A"/>
    <x v="1"/>
    <x v="1"/>
    <x v="6185"/>
    <x v="0"/>
    <x v="2"/>
  </r>
  <r>
    <x v="6766"/>
    <x v="343"/>
    <x v="244"/>
    <x v="0"/>
    <x v="1"/>
    <x v="2"/>
    <x v="0"/>
    <x v="5492"/>
    <x v="2585"/>
    <s v="N/A"/>
    <x v="0"/>
    <x v="10"/>
    <x v="4022"/>
    <x v="0"/>
    <x v="3"/>
  </r>
  <r>
    <x v="6767"/>
    <x v="100"/>
    <x v="156"/>
    <x v="0"/>
    <x v="7"/>
    <x v="20"/>
    <x v="1"/>
    <x v="5493"/>
    <x v="2627"/>
    <s v="N/A"/>
    <x v="0"/>
    <x v="10"/>
    <x v="5214"/>
    <x v="0"/>
    <x v="3"/>
  </r>
  <r>
    <x v="6768"/>
    <x v="69"/>
    <x v="230"/>
    <x v="1"/>
    <x v="2"/>
    <x v="9"/>
    <x v="2"/>
    <x v="5494"/>
    <x v="1232"/>
    <s v="N/A"/>
    <x v="6"/>
    <x v="15"/>
    <x v="6186"/>
    <x v="0"/>
    <x v="0"/>
  </r>
  <r>
    <x v="6769"/>
    <x v="232"/>
    <x v="261"/>
    <x v="1"/>
    <x v="2"/>
    <x v="4"/>
    <x v="2"/>
    <x v="930"/>
    <x v="2040"/>
    <s v="N/A"/>
    <x v="6"/>
    <x v="15"/>
    <x v="6187"/>
    <x v="0"/>
    <x v="0"/>
  </r>
  <r>
    <x v="6770"/>
    <x v="50"/>
    <x v="958"/>
    <x v="1"/>
    <x v="4"/>
    <x v="10"/>
    <x v="0"/>
    <x v="5495"/>
    <x v="2396"/>
    <s v="N/A"/>
    <x v="1"/>
    <x v="5"/>
    <x v="6188"/>
    <x v="0"/>
    <x v="0"/>
  </r>
  <r>
    <x v="6771"/>
    <x v="69"/>
    <x v="43"/>
    <x v="0"/>
    <x v="3"/>
    <x v="22"/>
    <x v="0"/>
    <x v="4157"/>
    <x v="2946"/>
    <s v="N/A"/>
    <x v="0"/>
    <x v="10"/>
    <x v="6189"/>
    <x v="0"/>
    <x v="3"/>
  </r>
  <r>
    <x v="6772"/>
    <x v="408"/>
    <x v="10"/>
    <x v="0"/>
    <x v="3"/>
    <x v="18"/>
    <x v="0"/>
    <x v="5496"/>
    <x v="1677"/>
    <s v="N/A"/>
    <x v="1"/>
    <x v="5"/>
    <x v="6190"/>
    <x v="0"/>
    <x v="2"/>
  </r>
  <r>
    <x v="6773"/>
    <x v="92"/>
    <x v="752"/>
    <x v="0"/>
    <x v="2"/>
    <x v="6"/>
    <x v="0"/>
    <x v="3848"/>
    <x v="2792"/>
    <s v="N/A"/>
    <x v="1"/>
    <x v="5"/>
    <x v="6191"/>
    <x v="0"/>
    <x v="2"/>
  </r>
  <r>
    <x v="6774"/>
    <x v="147"/>
    <x v="10"/>
    <x v="0"/>
    <x v="2"/>
    <x v="9"/>
    <x v="2"/>
    <x v="5497"/>
    <x v="740"/>
    <s v="N/A"/>
    <x v="6"/>
    <x v="15"/>
    <x v="6192"/>
    <x v="0"/>
    <x v="3"/>
  </r>
  <r>
    <x v="6775"/>
    <x v="233"/>
    <x v="365"/>
    <x v="0"/>
    <x v="2"/>
    <x v="9"/>
    <x v="0"/>
    <x v="1830"/>
    <x v="572"/>
    <s v="N/A"/>
    <x v="1"/>
    <x v="5"/>
    <x v="6193"/>
    <x v="0"/>
    <x v="0"/>
  </r>
  <r>
    <x v="6776"/>
    <x v="175"/>
    <x v="352"/>
    <x v="1"/>
    <x v="2"/>
    <x v="6"/>
    <x v="0"/>
    <x v="5498"/>
    <x v="2876"/>
    <s v="N/A"/>
    <x v="2"/>
    <x v="3"/>
    <x v="6194"/>
    <x v="0"/>
    <x v="0"/>
  </r>
  <r>
    <x v="6777"/>
    <x v="85"/>
    <x v="32"/>
    <x v="1"/>
    <x v="2"/>
    <x v="4"/>
    <x v="0"/>
    <x v="5499"/>
    <x v="683"/>
    <d v="2018-02-05T00:00:00"/>
    <x v="4"/>
    <x v="6"/>
    <x v="6195"/>
    <x v="0"/>
    <x v="3"/>
  </r>
  <r>
    <x v="6778"/>
    <x v="206"/>
    <x v="98"/>
    <x v="0"/>
    <x v="1"/>
    <x v="1"/>
    <x v="0"/>
    <x v="4558"/>
    <x v="1183"/>
    <s v="N/A"/>
    <x v="3"/>
    <x v="4"/>
    <x v="6196"/>
    <x v="0"/>
    <x v="1"/>
  </r>
  <r>
    <x v="6779"/>
    <x v="516"/>
    <x v="419"/>
    <x v="0"/>
    <x v="7"/>
    <x v="16"/>
    <x v="2"/>
    <x v="5351"/>
    <x v="304"/>
    <s v="N/A"/>
    <x v="1"/>
    <x v="2"/>
    <x v="6197"/>
    <x v="0"/>
    <x v="1"/>
  </r>
  <r>
    <x v="6780"/>
    <x v="294"/>
    <x v="325"/>
    <x v="0"/>
    <x v="5"/>
    <x v="13"/>
    <x v="2"/>
    <x v="5500"/>
    <x v="2947"/>
    <s v="N/A"/>
    <x v="6"/>
    <x v="15"/>
    <x v="6198"/>
    <x v="0"/>
    <x v="3"/>
  </r>
  <r>
    <x v="6781"/>
    <x v="392"/>
    <x v="108"/>
    <x v="1"/>
    <x v="2"/>
    <x v="9"/>
    <x v="0"/>
    <x v="5501"/>
    <x v="396"/>
    <s v="N/A"/>
    <x v="6"/>
    <x v="15"/>
    <x v="6199"/>
    <x v="0"/>
    <x v="1"/>
  </r>
  <r>
    <x v="6782"/>
    <x v="208"/>
    <x v="663"/>
    <x v="1"/>
    <x v="2"/>
    <x v="9"/>
    <x v="0"/>
    <x v="5502"/>
    <x v="2942"/>
    <s v="N/A"/>
    <x v="1"/>
    <x v="5"/>
    <x v="6200"/>
    <x v="0"/>
    <x v="2"/>
  </r>
  <r>
    <x v="6783"/>
    <x v="479"/>
    <x v="273"/>
    <x v="1"/>
    <x v="2"/>
    <x v="9"/>
    <x v="1"/>
    <x v="5503"/>
    <x v="2135"/>
    <s v="N/A"/>
    <x v="6"/>
    <x v="19"/>
    <x v="6201"/>
    <x v="0"/>
    <x v="2"/>
  </r>
  <r>
    <x v="6784"/>
    <x v="65"/>
    <x v="73"/>
    <x v="1"/>
    <x v="2"/>
    <x v="6"/>
    <x v="2"/>
    <x v="365"/>
    <x v="2948"/>
    <s v="N/A"/>
    <x v="3"/>
    <x v="4"/>
    <x v="6202"/>
    <x v="0"/>
    <x v="3"/>
  </r>
  <r>
    <x v="6785"/>
    <x v="161"/>
    <x v="959"/>
    <x v="1"/>
    <x v="2"/>
    <x v="4"/>
    <x v="0"/>
    <x v="5504"/>
    <x v="835"/>
    <d v="2024-10-15T00:00:00"/>
    <x v="0"/>
    <x v="13"/>
    <x v="6203"/>
    <x v="0"/>
    <x v="2"/>
  </r>
  <r>
    <x v="6786"/>
    <x v="97"/>
    <x v="801"/>
    <x v="1"/>
    <x v="2"/>
    <x v="4"/>
    <x v="2"/>
    <x v="5505"/>
    <x v="1822"/>
    <s v="N/A"/>
    <x v="6"/>
    <x v="15"/>
    <x v="423"/>
    <x v="0"/>
    <x v="2"/>
  </r>
  <r>
    <x v="6787"/>
    <x v="252"/>
    <x v="830"/>
    <x v="1"/>
    <x v="2"/>
    <x v="4"/>
    <x v="0"/>
    <x v="5506"/>
    <x v="611"/>
    <s v="N/A"/>
    <x v="4"/>
    <x v="6"/>
    <x v="6204"/>
    <x v="0"/>
    <x v="0"/>
  </r>
  <r>
    <x v="6788"/>
    <x v="108"/>
    <x v="434"/>
    <x v="1"/>
    <x v="2"/>
    <x v="4"/>
    <x v="0"/>
    <x v="5507"/>
    <x v="2949"/>
    <s v="N/A"/>
    <x v="1"/>
    <x v="5"/>
    <x v="529"/>
    <x v="0"/>
    <x v="0"/>
  </r>
  <r>
    <x v="6789"/>
    <x v="24"/>
    <x v="96"/>
    <x v="0"/>
    <x v="2"/>
    <x v="4"/>
    <x v="2"/>
    <x v="5508"/>
    <x v="1161"/>
    <d v="2021-07-17T00:00:00"/>
    <x v="6"/>
    <x v="21"/>
    <x v="6205"/>
    <x v="0"/>
    <x v="2"/>
  </r>
  <r>
    <x v="6790"/>
    <x v="60"/>
    <x v="800"/>
    <x v="1"/>
    <x v="7"/>
    <x v="15"/>
    <x v="0"/>
    <x v="5509"/>
    <x v="2368"/>
    <s v="N/A"/>
    <x v="0"/>
    <x v="13"/>
    <x v="6206"/>
    <x v="0"/>
    <x v="2"/>
  </r>
  <r>
    <x v="6791"/>
    <x v="32"/>
    <x v="17"/>
    <x v="1"/>
    <x v="2"/>
    <x v="4"/>
    <x v="2"/>
    <x v="4644"/>
    <x v="1130"/>
    <s v="N/A"/>
    <x v="6"/>
    <x v="15"/>
    <x v="3854"/>
    <x v="0"/>
    <x v="3"/>
  </r>
  <r>
    <x v="6792"/>
    <x v="552"/>
    <x v="642"/>
    <x v="1"/>
    <x v="1"/>
    <x v="1"/>
    <x v="0"/>
    <x v="5510"/>
    <x v="2476"/>
    <s v="N/A"/>
    <x v="6"/>
    <x v="19"/>
    <x v="6207"/>
    <x v="0"/>
    <x v="0"/>
  </r>
  <r>
    <x v="6793"/>
    <x v="140"/>
    <x v="333"/>
    <x v="0"/>
    <x v="2"/>
    <x v="4"/>
    <x v="0"/>
    <x v="5511"/>
    <x v="2120"/>
    <s v="N/A"/>
    <x v="3"/>
    <x v="7"/>
    <x v="6208"/>
    <x v="0"/>
    <x v="2"/>
  </r>
  <r>
    <x v="6794"/>
    <x v="258"/>
    <x v="240"/>
    <x v="1"/>
    <x v="2"/>
    <x v="9"/>
    <x v="2"/>
    <x v="253"/>
    <x v="2950"/>
    <s v="N/A"/>
    <x v="1"/>
    <x v="2"/>
    <x v="4933"/>
    <x v="0"/>
    <x v="2"/>
  </r>
  <r>
    <x v="6795"/>
    <x v="172"/>
    <x v="76"/>
    <x v="1"/>
    <x v="6"/>
    <x v="19"/>
    <x v="0"/>
    <x v="5512"/>
    <x v="518"/>
    <s v="N/A"/>
    <x v="1"/>
    <x v="2"/>
    <x v="6209"/>
    <x v="0"/>
    <x v="2"/>
  </r>
  <r>
    <x v="6796"/>
    <x v="184"/>
    <x v="199"/>
    <x v="1"/>
    <x v="3"/>
    <x v="22"/>
    <x v="0"/>
    <x v="5513"/>
    <x v="1504"/>
    <d v="2022-10-25T00:00:00"/>
    <x v="0"/>
    <x v="13"/>
    <x v="6210"/>
    <x v="0"/>
    <x v="1"/>
  </r>
  <r>
    <x v="6797"/>
    <x v="113"/>
    <x v="255"/>
    <x v="1"/>
    <x v="1"/>
    <x v="2"/>
    <x v="1"/>
    <x v="5514"/>
    <x v="966"/>
    <s v="N/A"/>
    <x v="0"/>
    <x v="13"/>
    <x v="3223"/>
    <x v="0"/>
    <x v="0"/>
  </r>
  <r>
    <x v="6798"/>
    <x v="21"/>
    <x v="582"/>
    <x v="1"/>
    <x v="1"/>
    <x v="1"/>
    <x v="0"/>
    <x v="5515"/>
    <x v="2055"/>
    <s v="N/A"/>
    <x v="0"/>
    <x v="10"/>
    <x v="6211"/>
    <x v="0"/>
    <x v="2"/>
  </r>
  <r>
    <x v="6799"/>
    <x v="226"/>
    <x v="7"/>
    <x v="0"/>
    <x v="2"/>
    <x v="4"/>
    <x v="0"/>
    <x v="5185"/>
    <x v="605"/>
    <s v="N/A"/>
    <x v="1"/>
    <x v="5"/>
    <x v="6212"/>
    <x v="0"/>
    <x v="2"/>
  </r>
  <r>
    <x v="6800"/>
    <x v="138"/>
    <x v="722"/>
    <x v="0"/>
    <x v="2"/>
    <x v="4"/>
    <x v="1"/>
    <x v="1884"/>
    <x v="226"/>
    <d v="2021-07-03T00:00:00"/>
    <x v="5"/>
    <x v="11"/>
    <x v="6213"/>
    <x v="0"/>
    <x v="1"/>
  </r>
  <r>
    <x v="6801"/>
    <x v="177"/>
    <x v="218"/>
    <x v="1"/>
    <x v="7"/>
    <x v="15"/>
    <x v="1"/>
    <x v="5516"/>
    <x v="2507"/>
    <s v="N/A"/>
    <x v="6"/>
    <x v="19"/>
    <x v="6214"/>
    <x v="0"/>
    <x v="0"/>
  </r>
  <r>
    <x v="6802"/>
    <x v="21"/>
    <x v="128"/>
    <x v="0"/>
    <x v="1"/>
    <x v="1"/>
    <x v="0"/>
    <x v="5517"/>
    <x v="589"/>
    <s v="N/A"/>
    <x v="1"/>
    <x v="5"/>
    <x v="6215"/>
    <x v="0"/>
    <x v="3"/>
  </r>
  <r>
    <x v="6803"/>
    <x v="459"/>
    <x v="17"/>
    <x v="0"/>
    <x v="2"/>
    <x v="9"/>
    <x v="1"/>
    <x v="5518"/>
    <x v="1502"/>
    <s v="N/A"/>
    <x v="6"/>
    <x v="19"/>
    <x v="6216"/>
    <x v="0"/>
    <x v="2"/>
  </r>
  <r>
    <x v="6804"/>
    <x v="19"/>
    <x v="114"/>
    <x v="0"/>
    <x v="5"/>
    <x v="13"/>
    <x v="1"/>
    <x v="5519"/>
    <x v="825"/>
    <s v="N/A"/>
    <x v="4"/>
    <x v="8"/>
    <x v="6217"/>
    <x v="0"/>
    <x v="2"/>
  </r>
  <r>
    <x v="6805"/>
    <x v="160"/>
    <x v="76"/>
    <x v="0"/>
    <x v="2"/>
    <x v="4"/>
    <x v="0"/>
    <x v="2600"/>
    <x v="2568"/>
    <s v="N/A"/>
    <x v="4"/>
    <x v="8"/>
    <x v="6218"/>
    <x v="0"/>
    <x v="0"/>
  </r>
  <r>
    <x v="6806"/>
    <x v="50"/>
    <x v="390"/>
    <x v="1"/>
    <x v="2"/>
    <x v="4"/>
    <x v="0"/>
    <x v="5520"/>
    <x v="470"/>
    <s v="N/A"/>
    <x v="0"/>
    <x v="13"/>
    <x v="6219"/>
    <x v="0"/>
    <x v="0"/>
  </r>
  <r>
    <x v="6807"/>
    <x v="35"/>
    <x v="937"/>
    <x v="1"/>
    <x v="7"/>
    <x v="20"/>
    <x v="0"/>
    <x v="5521"/>
    <x v="2050"/>
    <d v="2021-08-30T00:00:00"/>
    <x v="0"/>
    <x v="0"/>
    <x v="6220"/>
    <x v="0"/>
    <x v="2"/>
  </r>
  <r>
    <x v="6808"/>
    <x v="44"/>
    <x v="433"/>
    <x v="1"/>
    <x v="2"/>
    <x v="9"/>
    <x v="0"/>
    <x v="5522"/>
    <x v="839"/>
    <s v="N/A"/>
    <x v="5"/>
    <x v="14"/>
    <x v="1373"/>
    <x v="0"/>
    <x v="0"/>
  </r>
  <r>
    <x v="6809"/>
    <x v="346"/>
    <x v="184"/>
    <x v="1"/>
    <x v="1"/>
    <x v="1"/>
    <x v="2"/>
    <x v="4547"/>
    <x v="327"/>
    <s v="N/A"/>
    <x v="1"/>
    <x v="2"/>
    <x v="6221"/>
    <x v="0"/>
    <x v="0"/>
  </r>
  <r>
    <x v="6810"/>
    <x v="66"/>
    <x v="161"/>
    <x v="1"/>
    <x v="4"/>
    <x v="17"/>
    <x v="3"/>
    <x v="5523"/>
    <x v="2058"/>
    <s v="N/A"/>
    <x v="2"/>
    <x v="16"/>
    <x v="6222"/>
    <x v="0"/>
    <x v="2"/>
  </r>
  <r>
    <x v="6811"/>
    <x v="64"/>
    <x v="944"/>
    <x v="1"/>
    <x v="2"/>
    <x v="9"/>
    <x v="0"/>
    <x v="5524"/>
    <x v="2498"/>
    <s v="N/A"/>
    <x v="3"/>
    <x v="7"/>
    <x v="6223"/>
    <x v="0"/>
    <x v="2"/>
  </r>
  <r>
    <x v="6812"/>
    <x v="215"/>
    <x v="288"/>
    <x v="1"/>
    <x v="2"/>
    <x v="4"/>
    <x v="0"/>
    <x v="2921"/>
    <x v="659"/>
    <s v="N/A"/>
    <x v="6"/>
    <x v="19"/>
    <x v="6224"/>
    <x v="0"/>
    <x v="0"/>
  </r>
  <r>
    <x v="6813"/>
    <x v="557"/>
    <x v="818"/>
    <x v="0"/>
    <x v="2"/>
    <x v="4"/>
    <x v="0"/>
    <x v="4467"/>
    <x v="430"/>
    <s v="N/A"/>
    <x v="1"/>
    <x v="5"/>
    <x v="6225"/>
    <x v="0"/>
    <x v="2"/>
  </r>
  <r>
    <x v="6814"/>
    <x v="65"/>
    <x v="10"/>
    <x v="0"/>
    <x v="2"/>
    <x v="4"/>
    <x v="0"/>
    <x v="5525"/>
    <x v="2951"/>
    <d v="2023-03-20T00:00:00"/>
    <x v="2"/>
    <x v="3"/>
    <x v="6226"/>
    <x v="0"/>
    <x v="2"/>
  </r>
  <r>
    <x v="6815"/>
    <x v="392"/>
    <x v="754"/>
    <x v="1"/>
    <x v="4"/>
    <x v="7"/>
    <x v="0"/>
    <x v="1816"/>
    <x v="2952"/>
    <s v="N/A"/>
    <x v="3"/>
    <x v="7"/>
    <x v="6227"/>
    <x v="0"/>
    <x v="2"/>
  </r>
  <r>
    <x v="6816"/>
    <x v="41"/>
    <x v="193"/>
    <x v="0"/>
    <x v="2"/>
    <x v="4"/>
    <x v="0"/>
    <x v="5331"/>
    <x v="70"/>
    <d v="2021-08-15T00:00:00"/>
    <x v="0"/>
    <x v="10"/>
    <x v="6228"/>
    <x v="0"/>
    <x v="2"/>
  </r>
  <r>
    <x v="6817"/>
    <x v="429"/>
    <x v="89"/>
    <x v="1"/>
    <x v="2"/>
    <x v="9"/>
    <x v="0"/>
    <x v="567"/>
    <x v="1864"/>
    <s v="N/A"/>
    <x v="1"/>
    <x v="5"/>
    <x v="2548"/>
    <x v="0"/>
    <x v="2"/>
  </r>
  <r>
    <x v="6818"/>
    <x v="57"/>
    <x v="737"/>
    <x v="0"/>
    <x v="2"/>
    <x v="9"/>
    <x v="3"/>
    <x v="5526"/>
    <x v="121"/>
    <s v="N/A"/>
    <x v="3"/>
    <x v="4"/>
    <x v="300"/>
    <x v="0"/>
    <x v="2"/>
  </r>
  <r>
    <x v="6819"/>
    <x v="622"/>
    <x v="112"/>
    <x v="1"/>
    <x v="2"/>
    <x v="9"/>
    <x v="0"/>
    <x v="3628"/>
    <x v="2953"/>
    <s v="N/A"/>
    <x v="1"/>
    <x v="5"/>
    <x v="6229"/>
    <x v="0"/>
    <x v="2"/>
  </r>
  <r>
    <x v="6820"/>
    <x v="537"/>
    <x v="18"/>
    <x v="1"/>
    <x v="1"/>
    <x v="3"/>
    <x v="0"/>
    <x v="5527"/>
    <x v="934"/>
    <s v="N/A"/>
    <x v="3"/>
    <x v="7"/>
    <x v="6230"/>
    <x v="0"/>
    <x v="3"/>
  </r>
  <r>
    <x v="6821"/>
    <x v="26"/>
    <x v="297"/>
    <x v="0"/>
    <x v="1"/>
    <x v="1"/>
    <x v="0"/>
    <x v="5528"/>
    <x v="2156"/>
    <s v="N/A"/>
    <x v="6"/>
    <x v="21"/>
    <x v="6231"/>
    <x v="0"/>
    <x v="0"/>
  </r>
  <r>
    <x v="6822"/>
    <x v="496"/>
    <x v="224"/>
    <x v="0"/>
    <x v="7"/>
    <x v="15"/>
    <x v="2"/>
    <x v="5529"/>
    <x v="1079"/>
    <s v="N/A"/>
    <x v="3"/>
    <x v="17"/>
    <x v="6232"/>
    <x v="0"/>
    <x v="3"/>
  </r>
  <r>
    <x v="6823"/>
    <x v="262"/>
    <x v="132"/>
    <x v="1"/>
    <x v="1"/>
    <x v="1"/>
    <x v="1"/>
    <x v="4387"/>
    <x v="2379"/>
    <s v="N/A"/>
    <x v="1"/>
    <x v="1"/>
    <x v="6233"/>
    <x v="0"/>
    <x v="2"/>
  </r>
  <r>
    <x v="6824"/>
    <x v="1"/>
    <x v="40"/>
    <x v="1"/>
    <x v="2"/>
    <x v="9"/>
    <x v="3"/>
    <x v="5530"/>
    <x v="375"/>
    <s v="N/A"/>
    <x v="3"/>
    <x v="17"/>
    <x v="6234"/>
    <x v="0"/>
    <x v="3"/>
  </r>
  <r>
    <x v="6825"/>
    <x v="50"/>
    <x v="59"/>
    <x v="0"/>
    <x v="7"/>
    <x v="20"/>
    <x v="2"/>
    <x v="5531"/>
    <x v="2954"/>
    <s v="N/A"/>
    <x v="6"/>
    <x v="21"/>
    <x v="6235"/>
    <x v="0"/>
    <x v="3"/>
  </r>
  <r>
    <x v="6826"/>
    <x v="38"/>
    <x v="227"/>
    <x v="0"/>
    <x v="2"/>
    <x v="4"/>
    <x v="0"/>
    <x v="5532"/>
    <x v="469"/>
    <s v="N/A"/>
    <x v="1"/>
    <x v="5"/>
    <x v="6236"/>
    <x v="0"/>
    <x v="0"/>
  </r>
  <r>
    <x v="6827"/>
    <x v="567"/>
    <x v="101"/>
    <x v="1"/>
    <x v="4"/>
    <x v="10"/>
    <x v="0"/>
    <x v="5533"/>
    <x v="1534"/>
    <s v="N/A"/>
    <x v="2"/>
    <x v="16"/>
    <x v="6237"/>
    <x v="0"/>
    <x v="2"/>
  </r>
  <r>
    <x v="6828"/>
    <x v="0"/>
    <x v="23"/>
    <x v="1"/>
    <x v="2"/>
    <x v="6"/>
    <x v="0"/>
    <x v="5534"/>
    <x v="2735"/>
    <s v="N/A"/>
    <x v="1"/>
    <x v="5"/>
    <x v="6238"/>
    <x v="0"/>
    <x v="3"/>
  </r>
  <r>
    <x v="6829"/>
    <x v="50"/>
    <x v="320"/>
    <x v="1"/>
    <x v="0"/>
    <x v="0"/>
    <x v="0"/>
    <x v="1050"/>
    <x v="2874"/>
    <s v="N/A"/>
    <x v="1"/>
    <x v="1"/>
    <x v="6239"/>
    <x v="0"/>
    <x v="3"/>
  </r>
  <r>
    <x v="6830"/>
    <x v="146"/>
    <x v="594"/>
    <x v="0"/>
    <x v="5"/>
    <x v="13"/>
    <x v="1"/>
    <x v="5535"/>
    <x v="1142"/>
    <s v="N/A"/>
    <x v="6"/>
    <x v="19"/>
    <x v="6240"/>
    <x v="0"/>
    <x v="0"/>
  </r>
  <r>
    <x v="6831"/>
    <x v="66"/>
    <x v="156"/>
    <x v="1"/>
    <x v="1"/>
    <x v="1"/>
    <x v="2"/>
    <x v="5536"/>
    <x v="2161"/>
    <s v="N/A"/>
    <x v="3"/>
    <x v="4"/>
    <x v="1784"/>
    <x v="0"/>
    <x v="2"/>
  </r>
  <r>
    <x v="6832"/>
    <x v="528"/>
    <x v="601"/>
    <x v="1"/>
    <x v="1"/>
    <x v="2"/>
    <x v="0"/>
    <x v="5537"/>
    <x v="2955"/>
    <s v="N/A"/>
    <x v="0"/>
    <x v="13"/>
    <x v="6241"/>
    <x v="0"/>
    <x v="0"/>
  </r>
  <r>
    <x v="6833"/>
    <x v="376"/>
    <x v="347"/>
    <x v="0"/>
    <x v="3"/>
    <x v="5"/>
    <x v="0"/>
    <x v="5538"/>
    <x v="2956"/>
    <s v="N/A"/>
    <x v="5"/>
    <x v="11"/>
    <x v="6242"/>
    <x v="0"/>
    <x v="2"/>
  </r>
  <r>
    <x v="6834"/>
    <x v="453"/>
    <x v="17"/>
    <x v="0"/>
    <x v="2"/>
    <x v="4"/>
    <x v="0"/>
    <x v="1442"/>
    <x v="2855"/>
    <s v="N/A"/>
    <x v="0"/>
    <x v="0"/>
    <x v="6243"/>
    <x v="0"/>
    <x v="2"/>
  </r>
  <r>
    <x v="6835"/>
    <x v="48"/>
    <x v="383"/>
    <x v="0"/>
    <x v="2"/>
    <x v="4"/>
    <x v="1"/>
    <x v="5539"/>
    <x v="1020"/>
    <s v="N/A"/>
    <x v="1"/>
    <x v="1"/>
    <x v="4608"/>
    <x v="0"/>
    <x v="1"/>
  </r>
  <r>
    <x v="6836"/>
    <x v="210"/>
    <x v="541"/>
    <x v="1"/>
    <x v="2"/>
    <x v="6"/>
    <x v="0"/>
    <x v="5540"/>
    <x v="532"/>
    <s v="N/A"/>
    <x v="6"/>
    <x v="19"/>
    <x v="6244"/>
    <x v="0"/>
    <x v="2"/>
  </r>
  <r>
    <x v="6837"/>
    <x v="419"/>
    <x v="34"/>
    <x v="0"/>
    <x v="2"/>
    <x v="9"/>
    <x v="0"/>
    <x v="1611"/>
    <x v="199"/>
    <s v="N/A"/>
    <x v="4"/>
    <x v="8"/>
    <x v="6245"/>
    <x v="0"/>
    <x v="2"/>
  </r>
  <r>
    <x v="6838"/>
    <x v="226"/>
    <x v="693"/>
    <x v="0"/>
    <x v="2"/>
    <x v="6"/>
    <x v="0"/>
    <x v="5541"/>
    <x v="1837"/>
    <s v="N/A"/>
    <x v="6"/>
    <x v="15"/>
    <x v="6246"/>
    <x v="0"/>
    <x v="2"/>
  </r>
  <r>
    <x v="6839"/>
    <x v="52"/>
    <x v="62"/>
    <x v="1"/>
    <x v="2"/>
    <x v="6"/>
    <x v="0"/>
    <x v="280"/>
    <x v="422"/>
    <s v="N/A"/>
    <x v="0"/>
    <x v="10"/>
    <x v="6247"/>
    <x v="0"/>
    <x v="2"/>
  </r>
  <r>
    <x v="6840"/>
    <x v="310"/>
    <x v="552"/>
    <x v="1"/>
    <x v="2"/>
    <x v="4"/>
    <x v="0"/>
    <x v="5542"/>
    <x v="2957"/>
    <s v="N/A"/>
    <x v="1"/>
    <x v="1"/>
    <x v="6248"/>
    <x v="0"/>
    <x v="2"/>
  </r>
  <r>
    <x v="6841"/>
    <x v="44"/>
    <x v="17"/>
    <x v="0"/>
    <x v="2"/>
    <x v="9"/>
    <x v="0"/>
    <x v="5543"/>
    <x v="2433"/>
    <s v="N/A"/>
    <x v="3"/>
    <x v="17"/>
    <x v="6249"/>
    <x v="0"/>
    <x v="3"/>
  </r>
  <r>
    <x v="6842"/>
    <x v="33"/>
    <x v="782"/>
    <x v="1"/>
    <x v="2"/>
    <x v="9"/>
    <x v="0"/>
    <x v="5544"/>
    <x v="2958"/>
    <s v="N/A"/>
    <x v="1"/>
    <x v="2"/>
    <x v="6250"/>
    <x v="0"/>
    <x v="0"/>
  </r>
  <r>
    <x v="6843"/>
    <x v="33"/>
    <x v="525"/>
    <x v="0"/>
    <x v="1"/>
    <x v="3"/>
    <x v="0"/>
    <x v="5545"/>
    <x v="2959"/>
    <s v="N/A"/>
    <x v="1"/>
    <x v="5"/>
    <x v="6251"/>
    <x v="0"/>
    <x v="2"/>
  </r>
  <r>
    <x v="6844"/>
    <x v="61"/>
    <x v="93"/>
    <x v="1"/>
    <x v="2"/>
    <x v="6"/>
    <x v="1"/>
    <x v="2906"/>
    <x v="2117"/>
    <s v="N/A"/>
    <x v="0"/>
    <x v="13"/>
    <x v="6252"/>
    <x v="0"/>
    <x v="0"/>
  </r>
  <r>
    <x v="6845"/>
    <x v="185"/>
    <x v="738"/>
    <x v="0"/>
    <x v="2"/>
    <x v="4"/>
    <x v="1"/>
    <x v="5546"/>
    <x v="1211"/>
    <s v="N/A"/>
    <x v="0"/>
    <x v="13"/>
    <x v="6253"/>
    <x v="0"/>
    <x v="0"/>
  </r>
  <r>
    <x v="6846"/>
    <x v="315"/>
    <x v="88"/>
    <x v="1"/>
    <x v="2"/>
    <x v="9"/>
    <x v="0"/>
    <x v="1363"/>
    <x v="2960"/>
    <s v="N/A"/>
    <x v="0"/>
    <x v="10"/>
    <x v="6254"/>
    <x v="0"/>
    <x v="2"/>
  </r>
  <r>
    <x v="6847"/>
    <x v="213"/>
    <x v="122"/>
    <x v="1"/>
    <x v="2"/>
    <x v="6"/>
    <x v="2"/>
    <x v="5547"/>
    <x v="2317"/>
    <s v="N/A"/>
    <x v="3"/>
    <x v="17"/>
    <x v="6255"/>
    <x v="0"/>
    <x v="3"/>
  </r>
  <r>
    <x v="6848"/>
    <x v="32"/>
    <x v="10"/>
    <x v="0"/>
    <x v="2"/>
    <x v="4"/>
    <x v="0"/>
    <x v="3528"/>
    <x v="376"/>
    <s v="N/A"/>
    <x v="1"/>
    <x v="5"/>
    <x v="6256"/>
    <x v="0"/>
    <x v="0"/>
  </r>
  <r>
    <x v="6849"/>
    <x v="33"/>
    <x v="489"/>
    <x v="0"/>
    <x v="7"/>
    <x v="15"/>
    <x v="0"/>
    <x v="5548"/>
    <x v="2751"/>
    <s v="N/A"/>
    <x v="3"/>
    <x v="7"/>
    <x v="4726"/>
    <x v="0"/>
    <x v="2"/>
  </r>
  <r>
    <x v="6850"/>
    <x v="107"/>
    <x v="434"/>
    <x v="1"/>
    <x v="1"/>
    <x v="1"/>
    <x v="1"/>
    <x v="5549"/>
    <x v="794"/>
    <s v="N/A"/>
    <x v="0"/>
    <x v="13"/>
    <x v="6257"/>
    <x v="0"/>
    <x v="0"/>
  </r>
  <r>
    <x v="6851"/>
    <x v="111"/>
    <x v="680"/>
    <x v="0"/>
    <x v="2"/>
    <x v="4"/>
    <x v="0"/>
    <x v="5550"/>
    <x v="2961"/>
    <d v="2021-10-05T00:00:00"/>
    <x v="1"/>
    <x v="2"/>
    <x v="6258"/>
    <x v="0"/>
    <x v="3"/>
  </r>
  <r>
    <x v="6852"/>
    <x v="26"/>
    <x v="404"/>
    <x v="0"/>
    <x v="2"/>
    <x v="6"/>
    <x v="1"/>
    <x v="5551"/>
    <x v="1931"/>
    <s v="N/A"/>
    <x v="1"/>
    <x v="1"/>
    <x v="6259"/>
    <x v="0"/>
    <x v="0"/>
  </r>
  <r>
    <x v="6853"/>
    <x v="262"/>
    <x v="50"/>
    <x v="1"/>
    <x v="2"/>
    <x v="4"/>
    <x v="0"/>
    <x v="1210"/>
    <x v="2962"/>
    <s v="N/A"/>
    <x v="2"/>
    <x v="3"/>
    <x v="6260"/>
    <x v="0"/>
    <x v="2"/>
  </r>
  <r>
    <x v="6854"/>
    <x v="542"/>
    <x v="145"/>
    <x v="1"/>
    <x v="2"/>
    <x v="4"/>
    <x v="2"/>
    <x v="4888"/>
    <x v="2237"/>
    <s v="N/A"/>
    <x v="3"/>
    <x v="4"/>
    <x v="6261"/>
    <x v="0"/>
    <x v="3"/>
  </r>
  <r>
    <x v="6855"/>
    <x v="379"/>
    <x v="744"/>
    <x v="0"/>
    <x v="7"/>
    <x v="20"/>
    <x v="0"/>
    <x v="392"/>
    <x v="2963"/>
    <s v="N/A"/>
    <x v="1"/>
    <x v="1"/>
    <x v="6262"/>
    <x v="0"/>
    <x v="2"/>
  </r>
  <r>
    <x v="6856"/>
    <x v="303"/>
    <x v="779"/>
    <x v="0"/>
    <x v="1"/>
    <x v="2"/>
    <x v="0"/>
    <x v="3431"/>
    <x v="991"/>
    <s v="N/A"/>
    <x v="4"/>
    <x v="6"/>
    <x v="5769"/>
    <x v="0"/>
    <x v="2"/>
  </r>
  <r>
    <x v="6857"/>
    <x v="100"/>
    <x v="257"/>
    <x v="1"/>
    <x v="2"/>
    <x v="4"/>
    <x v="0"/>
    <x v="5095"/>
    <x v="1451"/>
    <s v="N/A"/>
    <x v="1"/>
    <x v="1"/>
    <x v="6263"/>
    <x v="0"/>
    <x v="2"/>
  </r>
  <r>
    <x v="6858"/>
    <x v="110"/>
    <x v="53"/>
    <x v="1"/>
    <x v="2"/>
    <x v="4"/>
    <x v="0"/>
    <x v="5552"/>
    <x v="235"/>
    <s v="N/A"/>
    <x v="2"/>
    <x v="16"/>
    <x v="6264"/>
    <x v="0"/>
    <x v="2"/>
  </r>
  <r>
    <x v="6859"/>
    <x v="98"/>
    <x v="604"/>
    <x v="1"/>
    <x v="5"/>
    <x v="8"/>
    <x v="0"/>
    <x v="5553"/>
    <x v="774"/>
    <s v="N/A"/>
    <x v="0"/>
    <x v="10"/>
    <x v="6265"/>
    <x v="0"/>
    <x v="0"/>
  </r>
  <r>
    <x v="6860"/>
    <x v="419"/>
    <x v="17"/>
    <x v="1"/>
    <x v="2"/>
    <x v="6"/>
    <x v="0"/>
    <x v="5554"/>
    <x v="1577"/>
    <s v="N/A"/>
    <x v="0"/>
    <x v="23"/>
    <x v="6266"/>
    <x v="0"/>
    <x v="0"/>
  </r>
  <r>
    <x v="6861"/>
    <x v="160"/>
    <x v="17"/>
    <x v="1"/>
    <x v="2"/>
    <x v="4"/>
    <x v="2"/>
    <x v="5175"/>
    <x v="2486"/>
    <s v="N/A"/>
    <x v="1"/>
    <x v="2"/>
    <x v="6267"/>
    <x v="0"/>
    <x v="2"/>
  </r>
  <r>
    <x v="6862"/>
    <x v="126"/>
    <x v="550"/>
    <x v="0"/>
    <x v="7"/>
    <x v="15"/>
    <x v="0"/>
    <x v="5555"/>
    <x v="2234"/>
    <s v="N/A"/>
    <x v="0"/>
    <x v="0"/>
    <x v="6268"/>
    <x v="0"/>
    <x v="2"/>
  </r>
  <r>
    <x v="6863"/>
    <x v="53"/>
    <x v="571"/>
    <x v="0"/>
    <x v="1"/>
    <x v="3"/>
    <x v="2"/>
    <x v="5556"/>
    <x v="2964"/>
    <s v="N/A"/>
    <x v="2"/>
    <x v="16"/>
    <x v="6269"/>
    <x v="0"/>
    <x v="3"/>
  </r>
  <r>
    <x v="6864"/>
    <x v="296"/>
    <x v="73"/>
    <x v="1"/>
    <x v="2"/>
    <x v="4"/>
    <x v="2"/>
    <x v="639"/>
    <x v="18"/>
    <d v="2023-11-17T00:00:00"/>
    <x v="3"/>
    <x v="4"/>
    <x v="1610"/>
    <x v="0"/>
    <x v="3"/>
  </r>
  <r>
    <x v="6865"/>
    <x v="193"/>
    <x v="26"/>
    <x v="0"/>
    <x v="3"/>
    <x v="22"/>
    <x v="2"/>
    <x v="5557"/>
    <x v="25"/>
    <s v="N/A"/>
    <x v="6"/>
    <x v="15"/>
    <x v="6270"/>
    <x v="0"/>
    <x v="2"/>
  </r>
  <r>
    <x v="6866"/>
    <x v="106"/>
    <x v="122"/>
    <x v="0"/>
    <x v="5"/>
    <x v="21"/>
    <x v="1"/>
    <x v="4446"/>
    <x v="2965"/>
    <s v="N/A"/>
    <x v="0"/>
    <x v="10"/>
    <x v="6271"/>
    <x v="0"/>
    <x v="0"/>
  </r>
  <r>
    <x v="6867"/>
    <x v="616"/>
    <x v="116"/>
    <x v="0"/>
    <x v="2"/>
    <x v="6"/>
    <x v="3"/>
    <x v="5558"/>
    <x v="388"/>
    <s v="N/A"/>
    <x v="3"/>
    <x v="4"/>
    <x v="6272"/>
    <x v="0"/>
    <x v="2"/>
  </r>
  <r>
    <x v="6868"/>
    <x v="16"/>
    <x v="960"/>
    <x v="0"/>
    <x v="2"/>
    <x v="4"/>
    <x v="2"/>
    <x v="5559"/>
    <x v="1417"/>
    <s v="N/A"/>
    <x v="3"/>
    <x v="25"/>
    <x v="6273"/>
    <x v="0"/>
    <x v="2"/>
  </r>
  <r>
    <x v="6869"/>
    <x v="64"/>
    <x v="117"/>
    <x v="1"/>
    <x v="2"/>
    <x v="4"/>
    <x v="2"/>
    <x v="2377"/>
    <x v="460"/>
    <s v="N/A"/>
    <x v="3"/>
    <x v="17"/>
    <x v="6274"/>
    <x v="0"/>
    <x v="3"/>
  </r>
  <r>
    <x v="6870"/>
    <x v="47"/>
    <x v="572"/>
    <x v="1"/>
    <x v="1"/>
    <x v="1"/>
    <x v="0"/>
    <x v="5560"/>
    <x v="2966"/>
    <d v="2024-07-02T00:00:00"/>
    <x v="1"/>
    <x v="5"/>
    <x v="6275"/>
    <x v="0"/>
    <x v="2"/>
  </r>
  <r>
    <x v="6871"/>
    <x v="192"/>
    <x v="434"/>
    <x v="1"/>
    <x v="1"/>
    <x v="2"/>
    <x v="1"/>
    <x v="5561"/>
    <x v="2313"/>
    <d v="2019-01-04T00:00:00"/>
    <x v="0"/>
    <x v="13"/>
    <x v="6276"/>
    <x v="0"/>
    <x v="1"/>
  </r>
  <r>
    <x v="6872"/>
    <x v="222"/>
    <x v="271"/>
    <x v="1"/>
    <x v="2"/>
    <x v="4"/>
    <x v="0"/>
    <x v="1436"/>
    <x v="1133"/>
    <d v="2023-02-04T00:00:00"/>
    <x v="3"/>
    <x v="17"/>
    <x v="6277"/>
    <x v="0"/>
    <x v="2"/>
  </r>
  <r>
    <x v="6873"/>
    <x v="161"/>
    <x v="1"/>
    <x v="1"/>
    <x v="1"/>
    <x v="2"/>
    <x v="0"/>
    <x v="5562"/>
    <x v="213"/>
    <s v="N/A"/>
    <x v="6"/>
    <x v="15"/>
    <x v="6278"/>
    <x v="0"/>
    <x v="2"/>
  </r>
  <r>
    <x v="6874"/>
    <x v="212"/>
    <x v="753"/>
    <x v="0"/>
    <x v="2"/>
    <x v="4"/>
    <x v="0"/>
    <x v="1295"/>
    <x v="1640"/>
    <s v="N/A"/>
    <x v="1"/>
    <x v="5"/>
    <x v="6279"/>
    <x v="0"/>
    <x v="2"/>
  </r>
  <r>
    <x v="6875"/>
    <x v="149"/>
    <x v="447"/>
    <x v="1"/>
    <x v="7"/>
    <x v="16"/>
    <x v="1"/>
    <x v="5563"/>
    <x v="987"/>
    <s v="N/A"/>
    <x v="0"/>
    <x v="13"/>
    <x v="6280"/>
    <x v="0"/>
    <x v="1"/>
  </r>
  <r>
    <x v="6876"/>
    <x v="245"/>
    <x v="17"/>
    <x v="0"/>
    <x v="2"/>
    <x v="9"/>
    <x v="2"/>
    <x v="5564"/>
    <x v="990"/>
    <s v="N/A"/>
    <x v="6"/>
    <x v="15"/>
    <x v="6281"/>
    <x v="0"/>
    <x v="0"/>
  </r>
  <r>
    <x v="6877"/>
    <x v="474"/>
    <x v="440"/>
    <x v="0"/>
    <x v="2"/>
    <x v="4"/>
    <x v="2"/>
    <x v="5565"/>
    <x v="849"/>
    <s v="N/A"/>
    <x v="1"/>
    <x v="2"/>
    <x v="6282"/>
    <x v="0"/>
    <x v="3"/>
  </r>
  <r>
    <x v="6878"/>
    <x v="590"/>
    <x v="189"/>
    <x v="0"/>
    <x v="2"/>
    <x v="9"/>
    <x v="0"/>
    <x v="5566"/>
    <x v="2822"/>
    <s v="N/A"/>
    <x v="3"/>
    <x v="7"/>
    <x v="6283"/>
    <x v="0"/>
    <x v="0"/>
  </r>
  <r>
    <x v="6879"/>
    <x v="207"/>
    <x v="244"/>
    <x v="0"/>
    <x v="2"/>
    <x v="9"/>
    <x v="1"/>
    <x v="5567"/>
    <x v="1018"/>
    <s v="N/A"/>
    <x v="0"/>
    <x v="13"/>
    <x v="6284"/>
    <x v="0"/>
    <x v="2"/>
  </r>
  <r>
    <x v="6880"/>
    <x v="117"/>
    <x v="561"/>
    <x v="1"/>
    <x v="2"/>
    <x v="4"/>
    <x v="2"/>
    <x v="5568"/>
    <x v="1262"/>
    <s v="N/A"/>
    <x v="1"/>
    <x v="2"/>
    <x v="6285"/>
    <x v="0"/>
    <x v="0"/>
  </r>
  <r>
    <x v="6881"/>
    <x v="8"/>
    <x v="305"/>
    <x v="1"/>
    <x v="7"/>
    <x v="16"/>
    <x v="0"/>
    <x v="5569"/>
    <x v="1211"/>
    <s v="N/A"/>
    <x v="1"/>
    <x v="1"/>
    <x v="1805"/>
    <x v="0"/>
    <x v="0"/>
  </r>
  <r>
    <x v="6882"/>
    <x v="44"/>
    <x v="765"/>
    <x v="1"/>
    <x v="2"/>
    <x v="6"/>
    <x v="1"/>
    <x v="5570"/>
    <x v="1180"/>
    <s v="N/A"/>
    <x v="0"/>
    <x v="13"/>
    <x v="6286"/>
    <x v="0"/>
    <x v="0"/>
  </r>
  <r>
    <x v="6883"/>
    <x v="121"/>
    <x v="184"/>
    <x v="0"/>
    <x v="2"/>
    <x v="6"/>
    <x v="0"/>
    <x v="5571"/>
    <x v="1744"/>
    <s v="N/A"/>
    <x v="0"/>
    <x v="0"/>
    <x v="6287"/>
    <x v="0"/>
    <x v="2"/>
  </r>
  <r>
    <x v="6884"/>
    <x v="2"/>
    <x v="508"/>
    <x v="1"/>
    <x v="2"/>
    <x v="6"/>
    <x v="0"/>
    <x v="4923"/>
    <x v="2577"/>
    <s v="N/A"/>
    <x v="4"/>
    <x v="12"/>
    <x v="6288"/>
    <x v="0"/>
    <x v="3"/>
  </r>
  <r>
    <x v="6885"/>
    <x v="38"/>
    <x v="536"/>
    <x v="0"/>
    <x v="3"/>
    <x v="5"/>
    <x v="2"/>
    <x v="838"/>
    <x v="346"/>
    <s v="N/A"/>
    <x v="6"/>
    <x v="21"/>
    <x v="6289"/>
    <x v="0"/>
    <x v="0"/>
  </r>
  <r>
    <x v="6886"/>
    <x v="79"/>
    <x v="98"/>
    <x v="1"/>
    <x v="1"/>
    <x v="2"/>
    <x v="1"/>
    <x v="5572"/>
    <x v="2170"/>
    <s v="N/A"/>
    <x v="4"/>
    <x v="8"/>
    <x v="6290"/>
    <x v="0"/>
    <x v="1"/>
  </r>
  <r>
    <x v="6887"/>
    <x v="306"/>
    <x v="667"/>
    <x v="1"/>
    <x v="2"/>
    <x v="4"/>
    <x v="2"/>
    <x v="5573"/>
    <x v="2529"/>
    <s v="N/A"/>
    <x v="1"/>
    <x v="2"/>
    <x v="6291"/>
    <x v="0"/>
    <x v="3"/>
  </r>
  <r>
    <x v="6888"/>
    <x v="201"/>
    <x v="73"/>
    <x v="1"/>
    <x v="2"/>
    <x v="4"/>
    <x v="0"/>
    <x v="5574"/>
    <x v="2583"/>
    <s v="N/A"/>
    <x v="1"/>
    <x v="5"/>
    <x v="6292"/>
    <x v="0"/>
    <x v="0"/>
  </r>
  <r>
    <x v="6889"/>
    <x v="233"/>
    <x v="17"/>
    <x v="0"/>
    <x v="2"/>
    <x v="4"/>
    <x v="0"/>
    <x v="5575"/>
    <x v="2252"/>
    <s v="N/A"/>
    <x v="6"/>
    <x v="15"/>
    <x v="6293"/>
    <x v="0"/>
    <x v="2"/>
  </r>
  <r>
    <x v="6890"/>
    <x v="62"/>
    <x v="792"/>
    <x v="0"/>
    <x v="3"/>
    <x v="22"/>
    <x v="0"/>
    <x v="5576"/>
    <x v="2607"/>
    <s v="N/A"/>
    <x v="1"/>
    <x v="5"/>
    <x v="6294"/>
    <x v="0"/>
    <x v="2"/>
  </r>
  <r>
    <x v="6891"/>
    <x v="41"/>
    <x v="870"/>
    <x v="1"/>
    <x v="5"/>
    <x v="13"/>
    <x v="0"/>
    <x v="5577"/>
    <x v="72"/>
    <s v="N/A"/>
    <x v="1"/>
    <x v="2"/>
    <x v="6295"/>
    <x v="0"/>
    <x v="2"/>
  </r>
  <r>
    <x v="6892"/>
    <x v="16"/>
    <x v="747"/>
    <x v="1"/>
    <x v="2"/>
    <x v="9"/>
    <x v="0"/>
    <x v="3813"/>
    <x v="447"/>
    <s v="N/A"/>
    <x v="1"/>
    <x v="5"/>
    <x v="6296"/>
    <x v="0"/>
    <x v="2"/>
  </r>
  <r>
    <x v="6893"/>
    <x v="270"/>
    <x v="45"/>
    <x v="0"/>
    <x v="2"/>
    <x v="4"/>
    <x v="2"/>
    <x v="2857"/>
    <x v="1859"/>
    <s v="N/A"/>
    <x v="3"/>
    <x v="4"/>
    <x v="6297"/>
    <x v="0"/>
    <x v="3"/>
  </r>
  <r>
    <x v="6894"/>
    <x v="272"/>
    <x v="99"/>
    <x v="1"/>
    <x v="2"/>
    <x v="4"/>
    <x v="1"/>
    <x v="5578"/>
    <x v="2728"/>
    <s v="N/A"/>
    <x v="1"/>
    <x v="1"/>
    <x v="6298"/>
    <x v="0"/>
    <x v="0"/>
  </r>
  <r>
    <x v="6895"/>
    <x v="131"/>
    <x v="31"/>
    <x v="0"/>
    <x v="2"/>
    <x v="6"/>
    <x v="2"/>
    <x v="5579"/>
    <x v="598"/>
    <s v="N/A"/>
    <x v="3"/>
    <x v="17"/>
    <x v="6299"/>
    <x v="0"/>
    <x v="2"/>
  </r>
  <r>
    <x v="6896"/>
    <x v="23"/>
    <x v="924"/>
    <x v="0"/>
    <x v="2"/>
    <x v="9"/>
    <x v="0"/>
    <x v="1755"/>
    <x v="232"/>
    <s v="N/A"/>
    <x v="3"/>
    <x v="7"/>
    <x v="6300"/>
    <x v="0"/>
    <x v="0"/>
  </r>
  <r>
    <x v="6897"/>
    <x v="29"/>
    <x v="488"/>
    <x v="0"/>
    <x v="2"/>
    <x v="4"/>
    <x v="1"/>
    <x v="5580"/>
    <x v="1440"/>
    <s v="N/A"/>
    <x v="4"/>
    <x v="8"/>
    <x v="2715"/>
    <x v="0"/>
    <x v="1"/>
  </r>
  <r>
    <x v="6898"/>
    <x v="327"/>
    <x v="471"/>
    <x v="0"/>
    <x v="2"/>
    <x v="4"/>
    <x v="0"/>
    <x v="5581"/>
    <x v="2180"/>
    <d v="2018-01-27T00:00:00"/>
    <x v="0"/>
    <x v="13"/>
    <x v="6301"/>
    <x v="0"/>
    <x v="1"/>
  </r>
  <r>
    <x v="6899"/>
    <x v="277"/>
    <x v="514"/>
    <x v="1"/>
    <x v="2"/>
    <x v="6"/>
    <x v="1"/>
    <x v="5582"/>
    <x v="2967"/>
    <s v="N/A"/>
    <x v="5"/>
    <x v="11"/>
    <x v="1354"/>
    <x v="0"/>
    <x v="3"/>
  </r>
  <r>
    <x v="6900"/>
    <x v="263"/>
    <x v="136"/>
    <x v="1"/>
    <x v="2"/>
    <x v="9"/>
    <x v="0"/>
    <x v="5583"/>
    <x v="1974"/>
    <s v="N/A"/>
    <x v="6"/>
    <x v="21"/>
    <x v="6302"/>
    <x v="0"/>
    <x v="2"/>
  </r>
  <r>
    <x v="6901"/>
    <x v="62"/>
    <x v="88"/>
    <x v="0"/>
    <x v="7"/>
    <x v="20"/>
    <x v="1"/>
    <x v="1974"/>
    <x v="1663"/>
    <s v="N/A"/>
    <x v="0"/>
    <x v="13"/>
    <x v="1902"/>
    <x v="0"/>
    <x v="0"/>
  </r>
  <r>
    <x v="6902"/>
    <x v="50"/>
    <x v="496"/>
    <x v="1"/>
    <x v="2"/>
    <x v="6"/>
    <x v="0"/>
    <x v="3996"/>
    <x v="1696"/>
    <s v="N/A"/>
    <x v="0"/>
    <x v="10"/>
    <x v="6303"/>
    <x v="0"/>
    <x v="0"/>
  </r>
  <r>
    <x v="6903"/>
    <x v="50"/>
    <x v="244"/>
    <x v="1"/>
    <x v="2"/>
    <x v="4"/>
    <x v="0"/>
    <x v="5584"/>
    <x v="1979"/>
    <s v="N/A"/>
    <x v="1"/>
    <x v="5"/>
    <x v="6304"/>
    <x v="0"/>
    <x v="3"/>
  </r>
  <r>
    <x v="6904"/>
    <x v="133"/>
    <x v="202"/>
    <x v="1"/>
    <x v="3"/>
    <x v="5"/>
    <x v="2"/>
    <x v="4305"/>
    <x v="2475"/>
    <s v="N/A"/>
    <x v="3"/>
    <x v="4"/>
    <x v="6305"/>
    <x v="0"/>
    <x v="2"/>
  </r>
  <r>
    <x v="6905"/>
    <x v="16"/>
    <x v="383"/>
    <x v="1"/>
    <x v="3"/>
    <x v="22"/>
    <x v="0"/>
    <x v="5585"/>
    <x v="2534"/>
    <s v="N/A"/>
    <x v="1"/>
    <x v="5"/>
    <x v="1544"/>
    <x v="0"/>
    <x v="2"/>
  </r>
  <r>
    <x v="6906"/>
    <x v="8"/>
    <x v="456"/>
    <x v="1"/>
    <x v="1"/>
    <x v="3"/>
    <x v="0"/>
    <x v="2556"/>
    <x v="869"/>
    <s v="N/A"/>
    <x v="3"/>
    <x v="7"/>
    <x v="1098"/>
    <x v="0"/>
    <x v="3"/>
  </r>
  <r>
    <x v="6907"/>
    <x v="108"/>
    <x v="48"/>
    <x v="0"/>
    <x v="2"/>
    <x v="9"/>
    <x v="0"/>
    <x v="5586"/>
    <x v="1514"/>
    <s v="N/A"/>
    <x v="1"/>
    <x v="2"/>
    <x v="6306"/>
    <x v="0"/>
    <x v="2"/>
  </r>
  <r>
    <x v="6908"/>
    <x v="234"/>
    <x v="132"/>
    <x v="1"/>
    <x v="2"/>
    <x v="9"/>
    <x v="0"/>
    <x v="5587"/>
    <x v="2575"/>
    <s v="N/A"/>
    <x v="1"/>
    <x v="2"/>
    <x v="6307"/>
    <x v="0"/>
    <x v="2"/>
  </r>
  <r>
    <x v="6909"/>
    <x v="557"/>
    <x v="507"/>
    <x v="0"/>
    <x v="2"/>
    <x v="4"/>
    <x v="3"/>
    <x v="5588"/>
    <x v="1153"/>
    <s v="N/A"/>
    <x v="3"/>
    <x v="4"/>
    <x v="6308"/>
    <x v="0"/>
    <x v="3"/>
  </r>
  <r>
    <x v="6910"/>
    <x v="57"/>
    <x v="17"/>
    <x v="0"/>
    <x v="2"/>
    <x v="4"/>
    <x v="0"/>
    <x v="1995"/>
    <x v="1084"/>
    <d v="2024-04-26T00:00:00"/>
    <x v="3"/>
    <x v="7"/>
    <x v="3485"/>
    <x v="0"/>
    <x v="2"/>
  </r>
  <r>
    <x v="6911"/>
    <x v="32"/>
    <x v="145"/>
    <x v="0"/>
    <x v="2"/>
    <x v="4"/>
    <x v="1"/>
    <x v="5589"/>
    <x v="166"/>
    <s v="N/A"/>
    <x v="0"/>
    <x v="10"/>
    <x v="6309"/>
    <x v="0"/>
    <x v="1"/>
  </r>
  <r>
    <x v="6912"/>
    <x v="46"/>
    <x v="84"/>
    <x v="1"/>
    <x v="2"/>
    <x v="6"/>
    <x v="0"/>
    <x v="5590"/>
    <x v="2260"/>
    <s v="N/A"/>
    <x v="1"/>
    <x v="5"/>
    <x v="6310"/>
    <x v="0"/>
    <x v="0"/>
  </r>
  <r>
    <x v="6913"/>
    <x v="108"/>
    <x v="613"/>
    <x v="0"/>
    <x v="7"/>
    <x v="15"/>
    <x v="0"/>
    <x v="5037"/>
    <x v="2246"/>
    <s v="N/A"/>
    <x v="3"/>
    <x v="7"/>
    <x v="1346"/>
    <x v="0"/>
    <x v="0"/>
  </r>
  <r>
    <x v="6914"/>
    <x v="110"/>
    <x v="358"/>
    <x v="0"/>
    <x v="2"/>
    <x v="6"/>
    <x v="0"/>
    <x v="5591"/>
    <x v="106"/>
    <s v="N/A"/>
    <x v="1"/>
    <x v="5"/>
    <x v="106"/>
    <x v="0"/>
    <x v="0"/>
  </r>
  <r>
    <x v="6915"/>
    <x v="141"/>
    <x v="701"/>
    <x v="0"/>
    <x v="2"/>
    <x v="6"/>
    <x v="3"/>
    <x v="5592"/>
    <x v="2324"/>
    <s v="N/A"/>
    <x v="4"/>
    <x v="22"/>
    <x v="6311"/>
    <x v="0"/>
    <x v="2"/>
  </r>
  <r>
    <x v="6916"/>
    <x v="53"/>
    <x v="405"/>
    <x v="1"/>
    <x v="2"/>
    <x v="9"/>
    <x v="0"/>
    <x v="5593"/>
    <x v="1841"/>
    <s v="N/A"/>
    <x v="1"/>
    <x v="5"/>
    <x v="6312"/>
    <x v="0"/>
    <x v="0"/>
  </r>
  <r>
    <x v="6917"/>
    <x v="412"/>
    <x v="675"/>
    <x v="0"/>
    <x v="1"/>
    <x v="2"/>
    <x v="0"/>
    <x v="153"/>
    <x v="332"/>
    <s v="N/A"/>
    <x v="2"/>
    <x v="3"/>
    <x v="1036"/>
    <x v="0"/>
    <x v="3"/>
  </r>
  <r>
    <x v="6918"/>
    <x v="73"/>
    <x v="35"/>
    <x v="0"/>
    <x v="2"/>
    <x v="9"/>
    <x v="0"/>
    <x v="5594"/>
    <x v="506"/>
    <s v="N/A"/>
    <x v="1"/>
    <x v="2"/>
    <x v="78"/>
    <x v="0"/>
    <x v="0"/>
  </r>
  <r>
    <x v="6919"/>
    <x v="153"/>
    <x v="244"/>
    <x v="0"/>
    <x v="2"/>
    <x v="9"/>
    <x v="0"/>
    <x v="5595"/>
    <x v="1112"/>
    <s v="N/A"/>
    <x v="3"/>
    <x v="4"/>
    <x v="6313"/>
    <x v="0"/>
    <x v="2"/>
  </r>
  <r>
    <x v="6920"/>
    <x v="262"/>
    <x v="568"/>
    <x v="0"/>
    <x v="2"/>
    <x v="9"/>
    <x v="3"/>
    <x v="264"/>
    <x v="585"/>
    <s v="N/A"/>
    <x v="3"/>
    <x v="25"/>
    <x v="6314"/>
    <x v="0"/>
    <x v="3"/>
  </r>
  <r>
    <x v="6921"/>
    <x v="554"/>
    <x v="397"/>
    <x v="0"/>
    <x v="2"/>
    <x v="4"/>
    <x v="1"/>
    <x v="5596"/>
    <x v="2754"/>
    <d v="2022-11-10T00:00:00"/>
    <x v="0"/>
    <x v="10"/>
    <x v="5544"/>
    <x v="0"/>
    <x v="1"/>
  </r>
  <r>
    <x v="6922"/>
    <x v="414"/>
    <x v="17"/>
    <x v="1"/>
    <x v="5"/>
    <x v="21"/>
    <x v="1"/>
    <x v="5597"/>
    <x v="669"/>
    <d v="2018-06-18T00:00:00"/>
    <x v="0"/>
    <x v="10"/>
    <x v="6315"/>
    <x v="0"/>
    <x v="1"/>
  </r>
  <r>
    <x v="6923"/>
    <x v="217"/>
    <x v="513"/>
    <x v="1"/>
    <x v="2"/>
    <x v="9"/>
    <x v="0"/>
    <x v="5598"/>
    <x v="172"/>
    <s v="N/A"/>
    <x v="0"/>
    <x v="10"/>
    <x v="6316"/>
    <x v="0"/>
    <x v="2"/>
  </r>
  <r>
    <x v="6924"/>
    <x v="182"/>
    <x v="816"/>
    <x v="1"/>
    <x v="2"/>
    <x v="6"/>
    <x v="1"/>
    <x v="5599"/>
    <x v="962"/>
    <s v="N/A"/>
    <x v="1"/>
    <x v="1"/>
    <x v="6317"/>
    <x v="0"/>
    <x v="0"/>
  </r>
  <r>
    <x v="6925"/>
    <x v="172"/>
    <x v="135"/>
    <x v="0"/>
    <x v="2"/>
    <x v="9"/>
    <x v="0"/>
    <x v="5600"/>
    <x v="2968"/>
    <s v="N/A"/>
    <x v="1"/>
    <x v="1"/>
    <x v="6318"/>
    <x v="0"/>
    <x v="2"/>
  </r>
  <r>
    <x v="6926"/>
    <x v="267"/>
    <x v="291"/>
    <x v="1"/>
    <x v="7"/>
    <x v="16"/>
    <x v="0"/>
    <x v="994"/>
    <x v="1386"/>
    <s v="N/A"/>
    <x v="3"/>
    <x v="7"/>
    <x v="4919"/>
    <x v="0"/>
    <x v="2"/>
  </r>
  <r>
    <x v="6927"/>
    <x v="245"/>
    <x v="54"/>
    <x v="1"/>
    <x v="2"/>
    <x v="4"/>
    <x v="0"/>
    <x v="114"/>
    <x v="461"/>
    <s v="N/A"/>
    <x v="3"/>
    <x v="17"/>
    <x v="6319"/>
    <x v="0"/>
    <x v="0"/>
  </r>
  <r>
    <x v="6928"/>
    <x v="223"/>
    <x v="252"/>
    <x v="1"/>
    <x v="7"/>
    <x v="15"/>
    <x v="0"/>
    <x v="5601"/>
    <x v="1284"/>
    <s v="N/A"/>
    <x v="1"/>
    <x v="1"/>
    <x v="6320"/>
    <x v="0"/>
    <x v="2"/>
  </r>
  <r>
    <x v="6929"/>
    <x v="100"/>
    <x v="26"/>
    <x v="1"/>
    <x v="2"/>
    <x v="4"/>
    <x v="0"/>
    <x v="5602"/>
    <x v="1769"/>
    <d v="2023-11-22T00:00:00"/>
    <x v="3"/>
    <x v="7"/>
    <x v="6321"/>
    <x v="0"/>
    <x v="0"/>
  </r>
  <r>
    <x v="6930"/>
    <x v="57"/>
    <x v="223"/>
    <x v="1"/>
    <x v="2"/>
    <x v="9"/>
    <x v="1"/>
    <x v="5603"/>
    <x v="1302"/>
    <s v="N/A"/>
    <x v="0"/>
    <x v="0"/>
    <x v="6322"/>
    <x v="0"/>
    <x v="0"/>
  </r>
  <r>
    <x v="6931"/>
    <x v="581"/>
    <x v="479"/>
    <x v="1"/>
    <x v="1"/>
    <x v="1"/>
    <x v="0"/>
    <x v="4608"/>
    <x v="1305"/>
    <s v="N/A"/>
    <x v="1"/>
    <x v="5"/>
    <x v="6323"/>
    <x v="0"/>
    <x v="0"/>
  </r>
  <r>
    <x v="6932"/>
    <x v="201"/>
    <x v="386"/>
    <x v="0"/>
    <x v="5"/>
    <x v="13"/>
    <x v="0"/>
    <x v="5174"/>
    <x v="2568"/>
    <s v="N/A"/>
    <x v="1"/>
    <x v="2"/>
    <x v="6324"/>
    <x v="0"/>
    <x v="2"/>
  </r>
  <r>
    <x v="6933"/>
    <x v="279"/>
    <x v="231"/>
    <x v="1"/>
    <x v="2"/>
    <x v="6"/>
    <x v="0"/>
    <x v="5604"/>
    <x v="2969"/>
    <s v="N/A"/>
    <x v="1"/>
    <x v="1"/>
    <x v="6325"/>
    <x v="0"/>
    <x v="0"/>
  </r>
  <r>
    <x v="6934"/>
    <x v="192"/>
    <x v="98"/>
    <x v="1"/>
    <x v="2"/>
    <x v="4"/>
    <x v="0"/>
    <x v="5453"/>
    <x v="9"/>
    <s v="N/A"/>
    <x v="2"/>
    <x v="9"/>
    <x v="6326"/>
    <x v="0"/>
    <x v="0"/>
  </r>
  <r>
    <x v="6935"/>
    <x v="169"/>
    <x v="81"/>
    <x v="1"/>
    <x v="7"/>
    <x v="16"/>
    <x v="0"/>
    <x v="4557"/>
    <x v="2019"/>
    <s v="N/A"/>
    <x v="3"/>
    <x v="7"/>
    <x v="6327"/>
    <x v="0"/>
    <x v="1"/>
  </r>
  <r>
    <x v="6936"/>
    <x v="27"/>
    <x v="269"/>
    <x v="0"/>
    <x v="2"/>
    <x v="4"/>
    <x v="0"/>
    <x v="5605"/>
    <x v="2806"/>
    <s v="N/A"/>
    <x v="1"/>
    <x v="1"/>
    <x v="6328"/>
    <x v="0"/>
    <x v="3"/>
  </r>
  <r>
    <x v="6937"/>
    <x v="38"/>
    <x v="257"/>
    <x v="1"/>
    <x v="2"/>
    <x v="9"/>
    <x v="3"/>
    <x v="169"/>
    <x v="608"/>
    <s v="N/A"/>
    <x v="3"/>
    <x v="17"/>
    <x v="6329"/>
    <x v="0"/>
    <x v="3"/>
  </r>
  <r>
    <x v="6938"/>
    <x v="330"/>
    <x v="189"/>
    <x v="1"/>
    <x v="1"/>
    <x v="1"/>
    <x v="0"/>
    <x v="5606"/>
    <x v="927"/>
    <s v="N/A"/>
    <x v="0"/>
    <x v="13"/>
    <x v="6330"/>
    <x v="0"/>
    <x v="1"/>
  </r>
  <r>
    <x v="6939"/>
    <x v="35"/>
    <x v="387"/>
    <x v="0"/>
    <x v="2"/>
    <x v="4"/>
    <x v="3"/>
    <x v="480"/>
    <x v="850"/>
    <s v="N/A"/>
    <x v="3"/>
    <x v="4"/>
    <x v="6331"/>
    <x v="0"/>
    <x v="3"/>
  </r>
  <r>
    <x v="6940"/>
    <x v="100"/>
    <x v="135"/>
    <x v="0"/>
    <x v="3"/>
    <x v="5"/>
    <x v="2"/>
    <x v="5607"/>
    <x v="2268"/>
    <s v="N/A"/>
    <x v="6"/>
    <x v="15"/>
    <x v="6332"/>
    <x v="0"/>
    <x v="3"/>
  </r>
  <r>
    <x v="6941"/>
    <x v="50"/>
    <x v="165"/>
    <x v="0"/>
    <x v="2"/>
    <x v="4"/>
    <x v="1"/>
    <x v="3105"/>
    <x v="765"/>
    <d v="2023-07-14T00:00:00"/>
    <x v="0"/>
    <x v="10"/>
    <x v="6333"/>
    <x v="0"/>
    <x v="1"/>
  </r>
  <r>
    <x v="6942"/>
    <x v="100"/>
    <x v="284"/>
    <x v="1"/>
    <x v="4"/>
    <x v="7"/>
    <x v="1"/>
    <x v="5608"/>
    <x v="877"/>
    <s v="N/A"/>
    <x v="0"/>
    <x v="0"/>
    <x v="6334"/>
    <x v="0"/>
    <x v="3"/>
  </r>
  <r>
    <x v="6943"/>
    <x v="526"/>
    <x v="659"/>
    <x v="1"/>
    <x v="2"/>
    <x v="4"/>
    <x v="2"/>
    <x v="5609"/>
    <x v="1657"/>
    <s v="N/A"/>
    <x v="1"/>
    <x v="2"/>
    <x v="6335"/>
    <x v="0"/>
    <x v="2"/>
  </r>
  <r>
    <x v="6944"/>
    <x v="18"/>
    <x v="252"/>
    <x v="1"/>
    <x v="2"/>
    <x v="6"/>
    <x v="0"/>
    <x v="5610"/>
    <x v="2970"/>
    <s v="N/A"/>
    <x v="0"/>
    <x v="23"/>
    <x v="6336"/>
    <x v="0"/>
    <x v="0"/>
  </r>
  <r>
    <x v="6945"/>
    <x v="130"/>
    <x v="231"/>
    <x v="0"/>
    <x v="2"/>
    <x v="9"/>
    <x v="0"/>
    <x v="5611"/>
    <x v="1169"/>
    <s v="N/A"/>
    <x v="1"/>
    <x v="5"/>
    <x v="6337"/>
    <x v="0"/>
    <x v="3"/>
  </r>
  <r>
    <x v="6946"/>
    <x v="89"/>
    <x v="919"/>
    <x v="1"/>
    <x v="2"/>
    <x v="9"/>
    <x v="0"/>
    <x v="653"/>
    <x v="2435"/>
    <s v="N/A"/>
    <x v="1"/>
    <x v="1"/>
    <x v="6338"/>
    <x v="0"/>
    <x v="0"/>
  </r>
  <r>
    <x v="6947"/>
    <x v="117"/>
    <x v="34"/>
    <x v="1"/>
    <x v="2"/>
    <x v="4"/>
    <x v="2"/>
    <x v="5612"/>
    <x v="487"/>
    <s v="N/A"/>
    <x v="2"/>
    <x v="16"/>
    <x v="6339"/>
    <x v="0"/>
    <x v="2"/>
  </r>
  <r>
    <x v="6948"/>
    <x v="76"/>
    <x v="254"/>
    <x v="1"/>
    <x v="1"/>
    <x v="2"/>
    <x v="1"/>
    <x v="3644"/>
    <x v="1881"/>
    <s v="N/A"/>
    <x v="0"/>
    <x v="10"/>
    <x v="1799"/>
    <x v="0"/>
    <x v="2"/>
  </r>
  <r>
    <x v="6949"/>
    <x v="277"/>
    <x v="135"/>
    <x v="0"/>
    <x v="2"/>
    <x v="9"/>
    <x v="2"/>
    <x v="5613"/>
    <x v="320"/>
    <s v="N/A"/>
    <x v="6"/>
    <x v="15"/>
    <x v="6340"/>
    <x v="0"/>
    <x v="3"/>
  </r>
  <r>
    <x v="6950"/>
    <x v="149"/>
    <x v="157"/>
    <x v="1"/>
    <x v="1"/>
    <x v="3"/>
    <x v="2"/>
    <x v="5614"/>
    <x v="380"/>
    <s v="N/A"/>
    <x v="1"/>
    <x v="2"/>
    <x v="6341"/>
    <x v="0"/>
    <x v="3"/>
  </r>
  <r>
    <x v="6951"/>
    <x v="154"/>
    <x v="76"/>
    <x v="0"/>
    <x v="2"/>
    <x v="4"/>
    <x v="0"/>
    <x v="186"/>
    <x v="515"/>
    <s v="N/A"/>
    <x v="6"/>
    <x v="15"/>
    <x v="6342"/>
    <x v="0"/>
    <x v="2"/>
  </r>
  <r>
    <x v="6952"/>
    <x v="239"/>
    <x v="774"/>
    <x v="1"/>
    <x v="2"/>
    <x v="4"/>
    <x v="2"/>
    <x v="4903"/>
    <x v="700"/>
    <d v="2021-06-25T00:00:00"/>
    <x v="6"/>
    <x v="15"/>
    <x v="6343"/>
    <x v="0"/>
    <x v="2"/>
  </r>
  <r>
    <x v="6953"/>
    <x v="112"/>
    <x v="737"/>
    <x v="1"/>
    <x v="2"/>
    <x v="4"/>
    <x v="0"/>
    <x v="5394"/>
    <x v="1735"/>
    <d v="2021-02-24T00:00:00"/>
    <x v="1"/>
    <x v="5"/>
    <x v="6344"/>
    <x v="0"/>
    <x v="2"/>
  </r>
  <r>
    <x v="6954"/>
    <x v="24"/>
    <x v="536"/>
    <x v="1"/>
    <x v="2"/>
    <x v="4"/>
    <x v="0"/>
    <x v="5615"/>
    <x v="919"/>
    <d v="2020-08-24T00:00:00"/>
    <x v="1"/>
    <x v="18"/>
    <x v="6345"/>
    <x v="0"/>
    <x v="2"/>
  </r>
  <r>
    <x v="6955"/>
    <x v="258"/>
    <x v="961"/>
    <x v="1"/>
    <x v="5"/>
    <x v="13"/>
    <x v="2"/>
    <x v="5616"/>
    <x v="2826"/>
    <s v="N/A"/>
    <x v="6"/>
    <x v="21"/>
    <x v="6346"/>
    <x v="0"/>
    <x v="3"/>
  </r>
  <r>
    <x v="6956"/>
    <x v="38"/>
    <x v="366"/>
    <x v="0"/>
    <x v="2"/>
    <x v="6"/>
    <x v="2"/>
    <x v="5617"/>
    <x v="1792"/>
    <s v="N/A"/>
    <x v="6"/>
    <x v="15"/>
    <x v="6347"/>
    <x v="0"/>
    <x v="0"/>
  </r>
  <r>
    <x v="6957"/>
    <x v="64"/>
    <x v="786"/>
    <x v="1"/>
    <x v="2"/>
    <x v="4"/>
    <x v="0"/>
    <x v="3643"/>
    <x v="2273"/>
    <d v="2019-02-07T00:00:00"/>
    <x v="1"/>
    <x v="1"/>
    <x v="6348"/>
    <x v="0"/>
    <x v="2"/>
  </r>
  <r>
    <x v="6958"/>
    <x v="60"/>
    <x v="374"/>
    <x v="0"/>
    <x v="1"/>
    <x v="2"/>
    <x v="0"/>
    <x v="2695"/>
    <x v="1546"/>
    <s v="N/A"/>
    <x v="1"/>
    <x v="5"/>
    <x v="6349"/>
    <x v="0"/>
    <x v="2"/>
  </r>
  <r>
    <x v="6959"/>
    <x v="262"/>
    <x v="304"/>
    <x v="1"/>
    <x v="2"/>
    <x v="9"/>
    <x v="1"/>
    <x v="5618"/>
    <x v="1371"/>
    <s v="N/A"/>
    <x v="0"/>
    <x v="13"/>
    <x v="6350"/>
    <x v="0"/>
    <x v="0"/>
  </r>
  <r>
    <x v="6960"/>
    <x v="436"/>
    <x v="30"/>
    <x v="1"/>
    <x v="2"/>
    <x v="9"/>
    <x v="1"/>
    <x v="5619"/>
    <x v="46"/>
    <s v="N/A"/>
    <x v="1"/>
    <x v="1"/>
    <x v="646"/>
    <x v="0"/>
    <x v="0"/>
  </r>
  <r>
    <x v="6961"/>
    <x v="33"/>
    <x v="142"/>
    <x v="1"/>
    <x v="2"/>
    <x v="4"/>
    <x v="0"/>
    <x v="5356"/>
    <x v="1901"/>
    <d v="2018-07-26T00:00:00"/>
    <x v="3"/>
    <x v="7"/>
    <x v="6351"/>
    <x v="0"/>
    <x v="2"/>
  </r>
  <r>
    <x v="6962"/>
    <x v="592"/>
    <x v="19"/>
    <x v="1"/>
    <x v="2"/>
    <x v="4"/>
    <x v="0"/>
    <x v="4816"/>
    <x v="1720"/>
    <s v="N/A"/>
    <x v="2"/>
    <x v="9"/>
    <x v="6352"/>
    <x v="0"/>
    <x v="2"/>
  </r>
  <r>
    <x v="6963"/>
    <x v="24"/>
    <x v="340"/>
    <x v="0"/>
    <x v="2"/>
    <x v="4"/>
    <x v="0"/>
    <x v="5620"/>
    <x v="504"/>
    <s v="N/A"/>
    <x v="4"/>
    <x v="6"/>
    <x v="6353"/>
    <x v="0"/>
    <x v="2"/>
  </r>
  <r>
    <x v="6964"/>
    <x v="24"/>
    <x v="328"/>
    <x v="1"/>
    <x v="6"/>
    <x v="19"/>
    <x v="1"/>
    <x v="5621"/>
    <x v="1217"/>
    <s v="N/A"/>
    <x v="0"/>
    <x v="13"/>
    <x v="6354"/>
    <x v="0"/>
    <x v="1"/>
  </r>
  <r>
    <x v="6965"/>
    <x v="315"/>
    <x v="374"/>
    <x v="0"/>
    <x v="4"/>
    <x v="10"/>
    <x v="0"/>
    <x v="5622"/>
    <x v="2363"/>
    <s v="N/A"/>
    <x v="1"/>
    <x v="2"/>
    <x v="6355"/>
    <x v="0"/>
    <x v="2"/>
  </r>
  <r>
    <x v="6966"/>
    <x v="113"/>
    <x v="400"/>
    <x v="1"/>
    <x v="7"/>
    <x v="15"/>
    <x v="0"/>
    <x v="5623"/>
    <x v="1155"/>
    <s v="N/A"/>
    <x v="0"/>
    <x v="10"/>
    <x v="6356"/>
    <x v="0"/>
    <x v="3"/>
  </r>
  <r>
    <x v="6967"/>
    <x v="76"/>
    <x v="135"/>
    <x v="0"/>
    <x v="1"/>
    <x v="1"/>
    <x v="0"/>
    <x v="5624"/>
    <x v="689"/>
    <s v="N/A"/>
    <x v="3"/>
    <x v="4"/>
    <x v="3238"/>
    <x v="0"/>
    <x v="0"/>
  </r>
  <r>
    <x v="6968"/>
    <x v="206"/>
    <x v="483"/>
    <x v="1"/>
    <x v="2"/>
    <x v="9"/>
    <x v="1"/>
    <x v="5625"/>
    <x v="2750"/>
    <s v="N/A"/>
    <x v="0"/>
    <x v="10"/>
    <x v="2077"/>
    <x v="0"/>
    <x v="0"/>
  </r>
  <r>
    <x v="6969"/>
    <x v="125"/>
    <x v="639"/>
    <x v="1"/>
    <x v="7"/>
    <x v="20"/>
    <x v="1"/>
    <x v="1848"/>
    <x v="653"/>
    <s v="N/A"/>
    <x v="4"/>
    <x v="12"/>
    <x v="6357"/>
    <x v="0"/>
    <x v="0"/>
  </r>
  <r>
    <x v="6970"/>
    <x v="258"/>
    <x v="668"/>
    <x v="0"/>
    <x v="2"/>
    <x v="6"/>
    <x v="0"/>
    <x v="2033"/>
    <x v="2689"/>
    <s v="N/A"/>
    <x v="1"/>
    <x v="5"/>
    <x v="6358"/>
    <x v="0"/>
    <x v="0"/>
  </r>
  <r>
    <x v="6971"/>
    <x v="114"/>
    <x v="341"/>
    <x v="0"/>
    <x v="5"/>
    <x v="8"/>
    <x v="1"/>
    <x v="3372"/>
    <x v="2971"/>
    <s v="N/A"/>
    <x v="1"/>
    <x v="1"/>
    <x v="6359"/>
    <x v="0"/>
    <x v="0"/>
  </r>
  <r>
    <x v="6972"/>
    <x v="271"/>
    <x v="325"/>
    <x v="1"/>
    <x v="2"/>
    <x v="4"/>
    <x v="2"/>
    <x v="3645"/>
    <x v="1352"/>
    <s v="N/A"/>
    <x v="1"/>
    <x v="2"/>
    <x v="6360"/>
    <x v="0"/>
    <x v="0"/>
  </r>
  <r>
    <x v="6973"/>
    <x v="68"/>
    <x v="545"/>
    <x v="0"/>
    <x v="2"/>
    <x v="4"/>
    <x v="1"/>
    <x v="1851"/>
    <x v="1263"/>
    <s v="N/A"/>
    <x v="0"/>
    <x v="10"/>
    <x v="6361"/>
    <x v="0"/>
    <x v="1"/>
  </r>
  <r>
    <x v="6974"/>
    <x v="105"/>
    <x v="337"/>
    <x v="1"/>
    <x v="2"/>
    <x v="4"/>
    <x v="0"/>
    <x v="5626"/>
    <x v="1577"/>
    <s v="N/A"/>
    <x v="6"/>
    <x v="15"/>
    <x v="6362"/>
    <x v="0"/>
    <x v="2"/>
  </r>
  <r>
    <x v="6975"/>
    <x v="89"/>
    <x v="135"/>
    <x v="0"/>
    <x v="1"/>
    <x v="1"/>
    <x v="0"/>
    <x v="3246"/>
    <x v="1351"/>
    <d v="2019-04-27T00:00:00"/>
    <x v="5"/>
    <x v="14"/>
    <x v="6363"/>
    <x v="0"/>
    <x v="3"/>
  </r>
  <r>
    <x v="6976"/>
    <x v="33"/>
    <x v="36"/>
    <x v="0"/>
    <x v="2"/>
    <x v="6"/>
    <x v="0"/>
    <x v="4620"/>
    <x v="2025"/>
    <s v="N/A"/>
    <x v="6"/>
    <x v="15"/>
    <x v="6364"/>
    <x v="0"/>
    <x v="0"/>
  </r>
  <r>
    <x v="6977"/>
    <x v="42"/>
    <x v="738"/>
    <x v="0"/>
    <x v="7"/>
    <x v="20"/>
    <x v="3"/>
    <x v="5627"/>
    <x v="2972"/>
    <s v="N/A"/>
    <x v="3"/>
    <x v="4"/>
    <x v="6365"/>
    <x v="0"/>
    <x v="2"/>
  </r>
  <r>
    <x v="6978"/>
    <x v="52"/>
    <x v="283"/>
    <x v="0"/>
    <x v="1"/>
    <x v="2"/>
    <x v="1"/>
    <x v="3404"/>
    <x v="361"/>
    <s v="N/A"/>
    <x v="1"/>
    <x v="1"/>
    <x v="3844"/>
    <x v="0"/>
    <x v="1"/>
  </r>
  <r>
    <x v="6979"/>
    <x v="370"/>
    <x v="440"/>
    <x v="0"/>
    <x v="2"/>
    <x v="4"/>
    <x v="3"/>
    <x v="5628"/>
    <x v="166"/>
    <s v="N/A"/>
    <x v="2"/>
    <x v="24"/>
    <x v="6366"/>
    <x v="0"/>
    <x v="0"/>
  </r>
  <r>
    <x v="6980"/>
    <x v="160"/>
    <x v="60"/>
    <x v="1"/>
    <x v="1"/>
    <x v="2"/>
    <x v="3"/>
    <x v="5629"/>
    <x v="2044"/>
    <s v="N/A"/>
    <x v="3"/>
    <x v="4"/>
    <x v="6367"/>
    <x v="0"/>
    <x v="3"/>
  </r>
  <r>
    <x v="6981"/>
    <x v="47"/>
    <x v="767"/>
    <x v="1"/>
    <x v="2"/>
    <x v="9"/>
    <x v="0"/>
    <x v="2938"/>
    <x v="1382"/>
    <s v="N/A"/>
    <x v="1"/>
    <x v="1"/>
    <x v="1957"/>
    <x v="0"/>
    <x v="2"/>
  </r>
  <r>
    <x v="6982"/>
    <x v="25"/>
    <x v="560"/>
    <x v="0"/>
    <x v="2"/>
    <x v="4"/>
    <x v="0"/>
    <x v="5630"/>
    <x v="560"/>
    <d v="2018-01-19T00:00:00"/>
    <x v="1"/>
    <x v="5"/>
    <x v="6368"/>
    <x v="0"/>
    <x v="3"/>
  </r>
  <r>
    <x v="6983"/>
    <x v="269"/>
    <x v="18"/>
    <x v="1"/>
    <x v="2"/>
    <x v="4"/>
    <x v="0"/>
    <x v="5166"/>
    <x v="2973"/>
    <s v="N/A"/>
    <x v="1"/>
    <x v="5"/>
    <x v="1166"/>
    <x v="0"/>
    <x v="0"/>
  </r>
  <r>
    <x v="6984"/>
    <x v="226"/>
    <x v="501"/>
    <x v="1"/>
    <x v="2"/>
    <x v="6"/>
    <x v="0"/>
    <x v="193"/>
    <x v="430"/>
    <s v="N/A"/>
    <x v="3"/>
    <x v="17"/>
    <x v="6369"/>
    <x v="0"/>
    <x v="0"/>
  </r>
  <r>
    <x v="6985"/>
    <x v="48"/>
    <x v="341"/>
    <x v="0"/>
    <x v="1"/>
    <x v="1"/>
    <x v="0"/>
    <x v="5631"/>
    <x v="2229"/>
    <s v="N/A"/>
    <x v="0"/>
    <x v="0"/>
    <x v="6370"/>
    <x v="0"/>
    <x v="0"/>
  </r>
  <r>
    <x v="6986"/>
    <x v="100"/>
    <x v="184"/>
    <x v="0"/>
    <x v="5"/>
    <x v="8"/>
    <x v="0"/>
    <x v="2694"/>
    <x v="81"/>
    <s v="N/A"/>
    <x v="6"/>
    <x v="19"/>
    <x v="6371"/>
    <x v="0"/>
    <x v="0"/>
  </r>
  <r>
    <x v="6987"/>
    <x v="23"/>
    <x v="156"/>
    <x v="1"/>
    <x v="3"/>
    <x v="18"/>
    <x v="0"/>
    <x v="5632"/>
    <x v="151"/>
    <s v="N/A"/>
    <x v="3"/>
    <x v="7"/>
    <x v="6372"/>
    <x v="0"/>
    <x v="3"/>
  </r>
  <r>
    <x v="6988"/>
    <x v="97"/>
    <x v="342"/>
    <x v="0"/>
    <x v="2"/>
    <x v="4"/>
    <x v="0"/>
    <x v="399"/>
    <x v="205"/>
    <s v="N/A"/>
    <x v="4"/>
    <x v="12"/>
    <x v="6373"/>
    <x v="0"/>
    <x v="2"/>
  </r>
  <r>
    <x v="6989"/>
    <x v="61"/>
    <x v="57"/>
    <x v="1"/>
    <x v="2"/>
    <x v="4"/>
    <x v="0"/>
    <x v="5633"/>
    <x v="2052"/>
    <s v="N/A"/>
    <x v="1"/>
    <x v="2"/>
    <x v="6374"/>
    <x v="0"/>
    <x v="2"/>
  </r>
  <r>
    <x v="6990"/>
    <x v="462"/>
    <x v="795"/>
    <x v="1"/>
    <x v="2"/>
    <x v="4"/>
    <x v="1"/>
    <x v="5634"/>
    <x v="532"/>
    <s v="N/A"/>
    <x v="6"/>
    <x v="19"/>
    <x v="6375"/>
    <x v="0"/>
    <x v="1"/>
  </r>
  <r>
    <x v="6991"/>
    <x v="626"/>
    <x v="340"/>
    <x v="0"/>
    <x v="2"/>
    <x v="6"/>
    <x v="0"/>
    <x v="5635"/>
    <x v="1985"/>
    <s v="N/A"/>
    <x v="3"/>
    <x v="7"/>
    <x v="6376"/>
    <x v="0"/>
    <x v="0"/>
  </r>
  <r>
    <x v="6992"/>
    <x v="190"/>
    <x v="18"/>
    <x v="1"/>
    <x v="2"/>
    <x v="4"/>
    <x v="3"/>
    <x v="5636"/>
    <x v="1099"/>
    <s v="N/A"/>
    <x v="2"/>
    <x v="16"/>
    <x v="6377"/>
    <x v="0"/>
    <x v="2"/>
  </r>
  <r>
    <x v="6993"/>
    <x v="408"/>
    <x v="511"/>
    <x v="1"/>
    <x v="2"/>
    <x v="9"/>
    <x v="0"/>
    <x v="4237"/>
    <x v="1395"/>
    <s v="N/A"/>
    <x v="6"/>
    <x v="15"/>
    <x v="6378"/>
    <x v="0"/>
    <x v="2"/>
  </r>
  <r>
    <x v="6994"/>
    <x v="599"/>
    <x v="422"/>
    <x v="0"/>
    <x v="2"/>
    <x v="4"/>
    <x v="0"/>
    <x v="5637"/>
    <x v="2944"/>
    <s v="N/A"/>
    <x v="1"/>
    <x v="18"/>
    <x v="6379"/>
    <x v="0"/>
    <x v="0"/>
  </r>
  <r>
    <x v="6995"/>
    <x v="514"/>
    <x v="849"/>
    <x v="1"/>
    <x v="2"/>
    <x v="6"/>
    <x v="0"/>
    <x v="5638"/>
    <x v="2840"/>
    <s v="N/A"/>
    <x v="6"/>
    <x v="15"/>
    <x v="6380"/>
    <x v="0"/>
    <x v="0"/>
  </r>
  <r>
    <x v="6996"/>
    <x v="57"/>
    <x v="44"/>
    <x v="0"/>
    <x v="2"/>
    <x v="4"/>
    <x v="0"/>
    <x v="5639"/>
    <x v="1496"/>
    <s v="N/A"/>
    <x v="4"/>
    <x v="8"/>
    <x v="6381"/>
    <x v="0"/>
    <x v="2"/>
  </r>
  <r>
    <x v="6997"/>
    <x v="72"/>
    <x v="365"/>
    <x v="0"/>
    <x v="2"/>
    <x v="4"/>
    <x v="0"/>
    <x v="5640"/>
    <x v="2974"/>
    <s v="N/A"/>
    <x v="3"/>
    <x v="17"/>
    <x v="6382"/>
    <x v="0"/>
    <x v="1"/>
  </r>
  <r>
    <x v="6998"/>
    <x v="68"/>
    <x v="78"/>
    <x v="1"/>
    <x v="2"/>
    <x v="9"/>
    <x v="2"/>
    <x v="5641"/>
    <x v="1645"/>
    <s v="N/A"/>
    <x v="6"/>
    <x v="15"/>
    <x v="1234"/>
    <x v="0"/>
    <x v="3"/>
  </r>
  <r>
    <x v="6999"/>
    <x v="99"/>
    <x v="223"/>
    <x v="0"/>
    <x v="1"/>
    <x v="1"/>
    <x v="0"/>
    <x v="4379"/>
    <x v="629"/>
    <s v="N/A"/>
    <x v="1"/>
    <x v="2"/>
    <x v="6383"/>
    <x v="0"/>
    <x v="0"/>
  </r>
  <r>
    <x v="7000"/>
    <x v="33"/>
    <x v="950"/>
    <x v="1"/>
    <x v="1"/>
    <x v="2"/>
    <x v="1"/>
    <x v="5642"/>
    <x v="437"/>
    <s v="N/A"/>
    <x v="0"/>
    <x v="13"/>
    <x v="6384"/>
    <x v="0"/>
    <x v="1"/>
  </r>
  <r>
    <x v="7001"/>
    <x v="53"/>
    <x v="853"/>
    <x v="0"/>
    <x v="2"/>
    <x v="4"/>
    <x v="0"/>
    <x v="288"/>
    <x v="161"/>
    <s v="N/A"/>
    <x v="3"/>
    <x v="7"/>
    <x v="6385"/>
    <x v="0"/>
    <x v="2"/>
  </r>
  <r>
    <x v="7002"/>
    <x v="24"/>
    <x v="222"/>
    <x v="0"/>
    <x v="2"/>
    <x v="4"/>
    <x v="3"/>
    <x v="1218"/>
    <x v="1613"/>
    <d v="2024-12-04T00:00:00"/>
    <x v="2"/>
    <x v="16"/>
    <x v="6386"/>
    <x v="0"/>
    <x v="3"/>
  </r>
  <r>
    <x v="7003"/>
    <x v="125"/>
    <x v="477"/>
    <x v="0"/>
    <x v="2"/>
    <x v="4"/>
    <x v="1"/>
    <x v="4776"/>
    <x v="2451"/>
    <s v="N/A"/>
    <x v="1"/>
    <x v="1"/>
    <x v="6387"/>
    <x v="0"/>
    <x v="0"/>
  </r>
  <r>
    <x v="7004"/>
    <x v="60"/>
    <x v="295"/>
    <x v="0"/>
    <x v="2"/>
    <x v="6"/>
    <x v="0"/>
    <x v="5643"/>
    <x v="397"/>
    <s v="N/A"/>
    <x v="3"/>
    <x v="7"/>
    <x v="6388"/>
    <x v="0"/>
    <x v="2"/>
  </r>
  <r>
    <x v="7005"/>
    <x v="95"/>
    <x v="287"/>
    <x v="1"/>
    <x v="6"/>
    <x v="19"/>
    <x v="0"/>
    <x v="5644"/>
    <x v="2516"/>
    <s v="N/A"/>
    <x v="0"/>
    <x v="0"/>
    <x v="6389"/>
    <x v="0"/>
    <x v="3"/>
  </r>
  <r>
    <x v="7006"/>
    <x v="53"/>
    <x v="368"/>
    <x v="1"/>
    <x v="2"/>
    <x v="9"/>
    <x v="1"/>
    <x v="1847"/>
    <x v="548"/>
    <s v="N/A"/>
    <x v="0"/>
    <x v="0"/>
    <x v="6390"/>
    <x v="0"/>
    <x v="0"/>
  </r>
  <r>
    <x v="7007"/>
    <x v="44"/>
    <x v="132"/>
    <x v="1"/>
    <x v="6"/>
    <x v="11"/>
    <x v="0"/>
    <x v="1067"/>
    <x v="2840"/>
    <d v="2024-07-22T00:00:00"/>
    <x v="1"/>
    <x v="5"/>
    <x v="6391"/>
    <x v="0"/>
    <x v="2"/>
  </r>
  <r>
    <x v="7008"/>
    <x v="16"/>
    <x v="191"/>
    <x v="0"/>
    <x v="2"/>
    <x v="9"/>
    <x v="1"/>
    <x v="5645"/>
    <x v="2975"/>
    <s v="N/A"/>
    <x v="0"/>
    <x v="0"/>
    <x v="6392"/>
    <x v="0"/>
    <x v="1"/>
  </r>
  <r>
    <x v="7009"/>
    <x v="38"/>
    <x v="45"/>
    <x v="1"/>
    <x v="2"/>
    <x v="4"/>
    <x v="1"/>
    <x v="4294"/>
    <x v="182"/>
    <s v="N/A"/>
    <x v="1"/>
    <x v="1"/>
    <x v="6393"/>
    <x v="0"/>
    <x v="2"/>
  </r>
  <r>
    <x v="7010"/>
    <x v="453"/>
    <x v="460"/>
    <x v="1"/>
    <x v="2"/>
    <x v="4"/>
    <x v="1"/>
    <x v="1925"/>
    <x v="1640"/>
    <d v="2018-11-10T00:00:00"/>
    <x v="6"/>
    <x v="19"/>
    <x v="3573"/>
    <x v="0"/>
    <x v="1"/>
  </r>
  <r>
    <x v="7011"/>
    <x v="91"/>
    <x v="36"/>
    <x v="0"/>
    <x v="1"/>
    <x v="3"/>
    <x v="0"/>
    <x v="5646"/>
    <x v="682"/>
    <s v="N/A"/>
    <x v="1"/>
    <x v="5"/>
    <x v="3136"/>
    <x v="0"/>
    <x v="0"/>
  </r>
  <r>
    <x v="7012"/>
    <x v="68"/>
    <x v="86"/>
    <x v="0"/>
    <x v="5"/>
    <x v="8"/>
    <x v="3"/>
    <x v="5647"/>
    <x v="100"/>
    <s v="N/A"/>
    <x v="3"/>
    <x v="4"/>
    <x v="6394"/>
    <x v="0"/>
    <x v="3"/>
  </r>
  <r>
    <x v="7013"/>
    <x v="27"/>
    <x v="250"/>
    <x v="0"/>
    <x v="2"/>
    <x v="6"/>
    <x v="2"/>
    <x v="5648"/>
    <x v="2006"/>
    <s v="N/A"/>
    <x v="6"/>
    <x v="21"/>
    <x v="6395"/>
    <x v="0"/>
    <x v="0"/>
  </r>
  <r>
    <x v="7014"/>
    <x v="538"/>
    <x v="323"/>
    <x v="0"/>
    <x v="1"/>
    <x v="2"/>
    <x v="1"/>
    <x v="5649"/>
    <x v="2170"/>
    <d v="2021-09-07T00:00:00"/>
    <x v="0"/>
    <x v="13"/>
    <x v="6396"/>
    <x v="0"/>
    <x v="1"/>
  </r>
  <r>
    <x v="7015"/>
    <x v="17"/>
    <x v="244"/>
    <x v="0"/>
    <x v="5"/>
    <x v="21"/>
    <x v="1"/>
    <x v="4339"/>
    <x v="2727"/>
    <s v="N/A"/>
    <x v="6"/>
    <x v="19"/>
    <x v="6397"/>
    <x v="0"/>
    <x v="0"/>
  </r>
  <r>
    <x v="7016"/>
    <x v="164"/>
    <x v="834"/>
    <x v="0"/>
    <x v="2"/>
    <x v="6"/>
    <x v="0"/>
    <x v="2108"/>
    <x v="606"/>
    <s v="N/A"/>
    <x v="0"/>
    <x v="0"/>
    <x v="6398"/>
    <x v="0"/>
    <x v="2"/>
  </r>
  <r>
    <x v="7017"/>
    <x v="380"/>
    <x v="249"/>
    <x v="0"/>
    <x v="2"/>
    <x v="6"/>
    <x v="0"/>
    <x v="5650"/>
    <x v="2143"/>
    <s v="N/A"/>
    <x v="3"/>
    <x v="7"/>
    <x v="5803"/>
    <x v="0"/>
    <x v="2"/>
  </r>
  <r>
    <x v="7018"/>
    <x v="284"/>
    <x v="154"/>
    <x v="0"/>
    <x v="2"/>
    <x v="6"/>
    <x v="2"/>
    <x v="5651"/>
    <x v="2619"/>
    <s v="N/A"/>
    <x v="6"/>
    <x v="15"/>
    <x v="6399"/>
    <x v="0"/>
    <x v="3"/>
  </r>
  <r>
    <x v="7019"/>
    <x v="202"/>
    <x v="60"/>
    <x v="1"/>
    <x v="2"/>
    <x v="4"/>
    <x v="0"/>
    <x v="3207"/>
    <x v="912"/>
    <s v="N/A"/>
    <x v="3"/>
    <x v="7"/>
    <x v="6400"/>
    <x v="0"/>
    <x v="2"/>
  </r>
  <r>
    <x v="7020"/>
    <x v="210"/>
    <x v="438"/>
    <x v="0"/>
    <x v="7"/>
    <x v="20"/>
    <x v="1"/>
    <x v="5652"/>
    <x v="1053"/>
    <s v="N/A"/>
    <x v="4"/>
    <x v="8"/>
    <x v="6401"/>
    <x v="0"/>
    <x v="2"/>
  </r>
  <r>
    <x v="7021"/>
    <x v="589"/>
    <x v="767"/>
    <x v="0"/>
    <x v="2"/>
    <x v="9"/>
    <x v="0"/>
    <x v="5653"/>
    <x v="2655"/>
    <s v="N/A"/>
    <x v="0"/>
    <x v="0"/>
    <x v="6402"/>
    <x v="0"/>
    <x v="2"/>
  </r>
  <r>
    <x v="7022"/>
    <x v="398"/>
    <x v="694"/>
    <x v="1"/>
    <x v="2"/>
    <x v="9"/>
    <x v="0"/>
    <x v="3381"/>
    <x v="2649"/>
    <s v="N/A"/>
    <x v="3"/>
    <x v="7"/>
    <x v="6403"/>
    <x v="0"/>
    <x v="3"/>
  </r>
  <r>
    <x v="7023"/>
    <x v="24"/>
    <x v="399"/>
    <x v="1"/>
    <x v="2"/>
    <x v="6"/>
    <x v="3"/>
    <x v="5654"/>
    <x v="1503"/>
    <s v="N/A"/>
    <x v="3"/>
    <x v="17"/>
    <x v="6404"/>
    <x v="0"/>
    <x v="2"/>
  </r>
  <r>
    <x v="7024"/>
    <x v="479"/>
    <x v="135"/>
    <x v="1"/>
    <x v="2"/>
    <x v="6"/>
    <x v="0"/>
    <x v="5655"/>
    <x v="2976"/>
    <s v="N/A"/>
    <x v="4"/>
    <x v="8"/>
    <x v="6405"/>
    <x v="0"/>
    <x v="2"/>
  </r>
  <r>
    <x v="7025"/>
    <x v="70"/>
    <x v="205"/>
    <x v="0"/>
    <x v="3"/>
    <x v="18"/>
    <x v="1"/>
    <x v="5656"/>
    <x v="509"/>
    <s v="N/A"/>
    <x v="4"/>
    <x v="12"/>
    <x v="132"/>
    <x v="0"/>
    <x v="3"/>
  </r>
  <r>
    <x v="7026"/>
    <x v="111"/>
    <x v="223"/>
    <x v="0"/>
    <x v="1"/>
    <x v="3"/>
    <x v="0"/>
    <x v="5657"/>
    <x v="2818"/>
    <s v="N/A"/>
    <x v="1"/>
    <x v="18"/>
    <x v="534"/>
    <x v="0"/>
    <x v="2"/>
  </r>
  <r>
    <x v="7027"/>
    <x v="300"/>
    <x v="901"/>
    <x v="1"/>
    <x v="3"/>
    <x v="22"/>
    <x v="0"/>
    <x v="2301"/>
    <x v="328"/>
    <s v="N/A"/>
    <x v="1"/>
    <x v="1"/>
    <x v="6406"/>
    <x v="0"/>
    <x v="2"/>
  </r>
  <r>
    <x v="7028"/>
    <x v="10"/>
    <x v="414"/>
    <x v="1"/>
    <x v="2"/>
    <x v="6"/>
    <x v="0"/>
    <x v="4538"/>
    <x v="2977"/>
    <s v="N/A"/>
    <x v="6"/>
    <x v="15"/>
    <x v="6407"/>
    <x v="0"/>
    <x v="2"/>
  </r>
  <r>
    <x v="7029"/>
    <x v="221"/>
    <x v="908"/>
    <x v="1"/>
    <x v="5"/>
    <x v="21"/>
    <x v="0"/>
    <x v="5658"/>
    <x v="462"/>
    <s v="N/A"/>
    <x v="6"/>
    <x v="19"/>
    <x v="6408"/>
    <x v="0"/>
    <x v="0"/>
  </r>
  <r>
    <x v="7030"/>
    <x v="81"/>
    <x v="241"/>
    <x v="0"/>
    <x v="2"/>
    <x v="4"/>
    <x v="2"/>
    <x v="3648"/>
    <x v="2966"/>
    <s v="N/A"/>
    <x v="6"/>
    <x v="15"/>
    <x v="6409"/>
    <x v="0"/>
    <x v="2"/>
  </r>
  <r>
    <x v="7031"/>
    <x v="80"/>
    <x v="846"/>
    <x v="1"/>
    <x v="2"/>
    <x v="6"/>
    <x v="0"/>
    <x v="2632"/>
    <x v="919"/>
    <s v="N/A"/>
    <x v="0"/>
    <x v="10"/>
    <x v="6410"/>
    <x v="0"/>
    <x v="2"/>
  </r>
  <r>
    <x v="7032"/>
    <x v="214"/>
    <x v="277"/>
    <x v="0"/>
    <x v="2"/>
    <x v="6"/>
    <x v="0"/>
    <x v="5659"/>
    <x v="2"/>
    <s v="N/A"/>
    <x v="3"/>
    <x v="7"/>
    <x v="6411"/>
    <x v="0"/>
    <x v="0"/>
  </r>
  <r>
    <x v="7033"/>
    <x v="252"/>
    <x v="14"/>
    <x v="1"/>
    <x v="0"/>
    <x v="23"/>
    <x v="0"/>
    <x v="5660"/>
    <x v="636"/>
    <s v="N/A"/>
    <x v="1"/>
    <x v="5"/>
    <x v="6412"/>
    <x v="0"/>
    <x v="2"/>
  </r>
  <r>
    <x v="7034"/>
    <x v="356"/>
    <x v="962"/>
    <x v="1"/>
    <x v="2"/>
    <x v="9"/>
    <x v="2"/>
    <x v="5661"/>
    <x v="2978"/>
    <s v="N/A"/>
    <x v="1"/>
    <x v="2"/>
    <x v="6413"/>
    <x v="0"/>
    <x v="2"/>
  </r>
  <r>
    <x v="7035"/>
    <x v="147"/>
    <x v="161"/>
    <x v="0"/>
    <x v="2"/>
    <x v="9"/>
    <x v="1"/>
    <x v="5662"/>
    <x v="1218"/>
    <s v="N/A"/>
    <x v="4"/>
    <x v="8"/>
    <x v="6414"/>
    <x v="0"/>
    <x v="2"/>
  </r>
  <r>
    <x v="7036"/>
    <x v="50"/>
    <x v="209"/>
    <x v="1"/>
    <x v="2"/>
    <x v="9"/>
    <x v="2"/>
    <x v="3217"/>
    <x v="1113"/>
    <s v="N/A"/>
    <x v="1"/>
    <x v="2"/>
    <x v="6415"/>
    <x v="0"/>
    <x v="2"/>
  </r>
  <r>
    <x v="7037"/>
    <x v="91"/>
    <x v="163"/>
    <x v="1"/>
    <x v="2"/>
    <x v="9"/>
    <x v="0"/>
    <x v="4109"/>
    <x v="2612"/>
    <s v="N/A"/>
    <x v="1"/>
    <x v="5"/>
    <x v="6416"/>
    <x v="0"/>
    <x v="0"/>
  </r>
  <r>
    <x v="7038"/>
    <x v="597"/>
    <x v="752"/>
    <x v="0"/>
    <x v="1"/>
    <x v="2"/>
    <x v="1"/>
    <x v="5663"/>
    <x v="2452"/>
    <s v="N/A"/>
    <x v="0"/>
    <x v="13"/>
    <x v="6417"/>
    <x v="0"/>
    <x v="1"/>
  </r>
  <r>
    <x v="7039"/>
    <x v="495"/>
    <x v="81"/>
    <x v="0"/>
    <x v="2"/>
    <x v="9"/>
    <x v="0"/>
    <x v="3931"/>
    <x v="1424"/>
    <s v="N/A"/>
    <x v="1"/>
    <x v="5"/>
    <x v="6418"/>
    <x v="0"/>
    <x v="2"/>
  </r>
  <r>
    <x v="7040"/>
    <x v="382"/>
    <x v="75"/>
    <x v="0"/>
    <x v="2"/>
    <x v="9"/>
    <x v="1"/>
    <x v="5664"/>
    <x v="2322"/>
    <s v="N/A"/>
    <x v="1"/>
    <x v="1"/>
    <x v="6419"/>
    <x v="0"/>
    <x v="3"/>
  </r>
  <r>
    <x v="7041"/>
    <x v="239"/>
    <x v="387"/>
    <x v="1"/>
    <x v="2"/>
    <x v="9"/>
    <x v="1"/>
    <x v="5665"/>
    <x v="5"/>
    <s v="N/A"/>
    <x v="1"/>
    <x v="1"/>
    <x v="6420"/>
    <x v="0"/>
    <x v="2"/>
  </r>
  <r>
    <x v="7042"/>
    <x v="330"/>
    <x v="347"/>
    <x v="1"/>
    <x v="6"/>
    <x v="14"/>
    <x v="0"/>
    <x v="5666"/>
    <x v="2979"/>
    <s v="N/A"/>
    <x v="1"/>
    <x v="2"/>
    <x v="6421"/>
    <x v="0"/>
    <x v="0"/>
  </r>
  <r>
    <x v="7043"/>
    <x v="74"/>
    <x v="404"/>
    <x v="1"/>
    <x v="4"/>
    <x v="17"/>
    <x v="0"/>
    <x v="5667"/>
    <x v="1029"/>
    <s v="N/A"/>
    <x v="1"/>
    <x v="5"/>
    <x v="844"/>
    <x v="0"/>
    <x v="2"/>
  </r>
  <r>
    <x v="7044"/>
    <x v="74"/>
    <x v="764"/>
    <x v="0"/>
    <x v="3"/>
    <x v="5"/>
    <x v="1"/>
    <x v="5668"/>
    <x v="787"/>
    <s v="N/A"/>
    <x v="4"/>
    <x v="12"/>
    <x v="6422"/>
    <x v="0"/>
    <x v="1"/>
  </r>
  <r>
    <x v="7045"/>
    <x v="57"/>
    <x v="71"/>
    <x v="0"/>
    <x v="1"/>
    <x v="1"/>
    <x v="0"/>
    <x v="5669"/>
    <x v="1215"/>
    <s v="N/A"/>
    <x v="2"/>
    <x v="16"/>
    <x v="6423"/>
    <x v="0"/>
    <x v="2"/>
  </r>
  <r>
    <x v="7046"/>
    <x v="138"/>
    <x v="368"/>
    <x v="0"/>
    <x v="2"/>
    <x v="4"/>
    <x v="0"/>
    <x v="5670"/>
    <x v="2040"/>
    <s v="N/A"/>
    <x v="2"/>
    <x v="9"/>
    <x v="6424"/>
    <x v="0"/>
    <x v="0"/>
  </r>
  <r>
    <x v="7047"/>
    <x v="98"/>
    <x v="123"/>
    <x v="0"/>
    <x v="2"/>
    <x v="4"/>
    <x v="0"/>
    <x v="5671"/>
    <x v="920"/>
    <s v="N/A"/>
    <x v="4"/>
    <x v="6"/>
    <x v="6425"/>
    <x v="0"/>
    <x v="2"/>
  </r>
  <r>
    <x v="7048"/>
    <x v="172"/>
    <x v="572"/>
    <x v="1"/>
    <x v="7"/>
    <x v="20"/>
    <x v="2"/>
    <x v="1651"/>
    <x v="2980"/>
    <s v="N/A"/>
    <x v="6"/>
    <x v="15"/>
    <x v="6426"/>
    <x v="0"/>
    <x v="2"/>
  </r>
  <r>
    <x v="7049"/>
    <x v="551"/>
    <x v="43"/>
    <x v="1"/>
    <x v="7"/>
    <x v="20"/>
    <x v="1"/>
    <x v="5672"/>
    <x v="451"/>
    <s v="N/A"/>
    <x v="4"/>
    <x v="8"/>
    <x v="6427"/>
    <x v="0"/>
    <x v="2"/>
  </r>
  <r>
    <x v="7050"/>
    <x v="150"/>
    <x v="96"/>
    <x v="0"/>
    <x v="2"/>
    <x v="9"/>
    <x v="0"/>
    <x v="3276"/>
    <x v="2981"/>
    <s v="N/A"/>
    <x v="3"/>
    <x v="7"/>
    <x v="6428"/>
    <x v="0"/>
    <x v="2"/>
  </r>
  <r>
    <x v="7051"/>
    <x v="177"/>
    <x v="457"/>
    <x v="1"/>
    <x v="2"/>
    <x v="4"/>
    <x v="0"/>
    <x v="5673"/>
    <x v="1542"/>
    <s v="N/A"/>
    <x v="1"/>
    <x v="5"/>
    <x v="6429"/>
    <x v="0"/>
    <x v="2"/>
  </r>
  <r>
    <x v="7052"/>
    <x v="325"/>
    <x v="726"/>
    <x v="1"/>
    <x v="7"/>
    <x v="15"/>
    <x v="0"/>
    <x v="3407"/>
    <x v="279"/>
    <s v="N/A"/>
    <x v="4"/>
    <x v="8"/>
    <x v="6430"/>
    <x v="0"/>
    <x v="0"/>
  </r>
  <r>
    <x v="7053"/>
    <x v="627"/>
    <x v="439"/>
    <x v="1"/>
    <x v="2"/>
    <x v="4"/>
    <x v="0"/>
    <x v="5674"/>
    <x v="2982"/>
    <s v="N/A"/>
    <x v="1"/>
    <x v="5"/>
    <x v="6431"/>
    <x v="0"/>
    <x v="2"/>
  </r>
  <r>
    <x v="7054"/>
    <x v="397"/>
    <x v="560"/>
    <x v="1"/>
    <x v="2"/>
    <x v="4"/>
    <x v="2"/>
    <x v="5675"/>
    <x v="1360"/>
    <s v="N/A"/>
    <x v="3"/>
    <x v="4"/>
    <x v="6432"/>
    <x v="0"/>
    <x v="0"/>
  </r>
  <r>
    <x v="7055"/>
    <x v="24"/>
    <x v="963"/>
    <x v="1"/>
    <x v="2"/>
    <x v="9"/>
    <x v="0"/>
    <x v="1374"/>
    <x v="2682"/>
    <s v="N/A"/>
    <x v="5"/>
    <x v="14"/>
    <x v="4995"/>
    <x v="0"/>
    <x v="2"/>
  </r>
  <r>
    <x v="7056"/>
    <x v="62"/>
    <x v="749"/>
    <x v="1"/>
    <x v="7"/>
    <x v="20"/>
    <x v="0"/>
    <x v="5676"/>
    <x v="2164"/>
    <s v="N/A"/>
    <x v="6"/>
    <x v="19"/>
    <x v="6433"/>
    <x v="0"/>
    <x v="2"/>
  </r>
  <r>
    <x v="7057"/>
    <x v="53"/>
    <x v="209"/>
    <x v="1"/>
    <x v="2"/>
    <x v="4"/>
    <x v="1"/>
    <x v="5677"/>
    <x v="1861"/>
    <d v="2024-09-19T00:00:00"/>
    <x v="4"/>
    <x v="12"/>
    <x v="6434"/>
    <x v="0"/>
    <x v="1"/>
  </r>
  <r>
    <x v="7058"/>
    <x v="170"/>
    <x v="17"/>
    <x v="0"/>
    <x v="1"/>
    <x v="1"/>
    <x v="0"/>
    <x v="2628"/>
    <x v="418"/>
    <s v="N/A"/>
    <x v="0"/>
    <x v="0"/>
    <x v="6435"/>
    <x v="0"/>
    <x v="0"/>
  </r>
  <r>
    <x v="7059"/>
    <x v="62"/>
    <x v="77"/>
    <x v="0"/>
    <x v="2"/>
    <x v="4"/>
    <x v="1"/>
    <x v="341"/>
    <x v="1324"/>
    <d v="2021-12-16T00:00:00"/>
    <x v="0"/>
    <x v="10"/>
    <x v="6436"/>
    <x v="0"/>
    <x v="1"/>
  </r>
  <r>
    <x v="7060"/>
    <x v="235"/>
    <x v="214"/>
    <x v="0"/>
    <x v="5"/>
    <x v="8"/>
    <x v="0"/>
    <x v="627"/>
    <x v="2519"/>
    <s v="N/A"/>
    <x v="5"/>
    <x v="11"/>
    <x v="6437"/>
    <x v="0"/>
    <x v="2"/>
  </r>
  <r>
    <x v="7061"/>
    <x v="179"/>
    <x v="117"/>
    <x v="0"/>
    <x v="2"/>
    <x v="6"/>
    <x v="0"/>
    <x v="5678"/>
    <x v="1566"/>
    <s v="N/A"/>
    <x v="6"/>
    <x v="21"/>
    <x v="6438"/>
    <x v="0"/>
    <x v="0"/>
  </r>
  <r>
    <x v="7062"/>
    <x v="66"/>
    <x v="244"/>
    <x v="1"/>
    <x v="2"/>
    <x v="4"/>
    <x v="0"/>
    <x v="5679"/>
    <x v="740"/>
    <s v="N/A"/>
    <x v="0"/>
    <x v="13"/>
    <x v="6439"/>
    <x v="0"/>
    <x v="2"/>
  </r>
  <r>
    <x v="7063"/>
    <x v="416"/>
    <x v="911"/>
    <x v="0"/>
    <x v="2"/>
    <x v="9"/>
    <x v="1"/>
    <x v="5680"/>
    <x v="163"/>
    <s v="N/A"/>
    <x v="4"/>
    <x v="8"/>
    <x v="6440"/>
    <x v="0"/>
    <x v="0"/>
  </r>
  <r>
    <x v="7064"/>
    <x v="370"/>
    <x v="620"/>
    <x v="0"/>
    <x v="2"/>
    <x v="6"/>
    <x v="1"/>
    <x v="1436"/>
    <x v="202"/>
    <s v="N/A"/>
    <x v="1"/>
    <x v="1"/>
    <x v="6441"/>
    <x v="0"/>
    <x v="2"/>
  </r>
  <r>
    <x v="7065"/>
    <x v="178"/>
    <x v="252"/>
    <x v="1"/>
    <x v="2"/>
    <x v="6"/>
    <x v="0"/>
    <x v="5342"/>
    <x v="2983"/>
    <s v="N/A"/>
    <x v="1"/>
    <x v="2"/>
    <x v="6442"/>
    <x v="0"/>
    <x v="0"/>
  </r>
  <r>
    <x v="7066"/>
    <x v="82"/>
    <x v="180"/>
    <x v="1"/>
    <x v="2"/>
    <x v="9"/>
    <x v="1"/>
    <x v="3980"/>
    <x v="98"/>
    <s v="N/A"/>
    <x v="0"/>
    <x v="13"/>
    <x v="4634"/>
    <x v="0"/>
    <x v="2"/>
  </r>
  <r>
    <x v="7067"/>
    <x v="579"/>
    <x v="135"/>
    <x v="0"/>
    <x v="5"/>
    <x v="13"/>
    <x v="0"/>
    <x v="5681"/>
    <x v="505"/>
    <s v="N/A"/>
    <x v="1"/>
    <x v="1"/>
    <x v="6443"/>
    <x v="0"/>
    <x v="2"/>
  </r>
  <r>
    <x v="7068"/>
    <x v="487"/>
    <x v="76"/>
    <x v="0"/>
    <x v="0"/>
    <x v="12"/>
    <x v="2"/>
    <x v="5682"/>
    <x v="1492"/>
    <s v="N/A"/>
    <x v="6"/>
    <x v="21"/>
    <x v="3184"/>
    <x v="0"/>
    <x v="3"/>
  </r>
  <r>
    <x v="7069"/>
    <x v="65"/>
    <x v="734"/>
    <x v="1"/>
    <x v="1"/>
    <x v="3"/>
    <x v="0"/>
    <x v="5683"/>
    <x v="1460"/>
    <s v="N/A"/>
    <x v="0"/>
    <x v="10"/>
    <x v="6444"/>
    <x v="0"/>
    <x v="0"/>
  </r>
  <r>
    <x v="7070"/>
    <x v="147"/>
    <x v="543"/>
    <x v="1"/>
    <x v="2"/>
    <x v="4"/>
    <x v="0"/>
    <x v="5684"/>
    <x v="1666"/>
    <s v="N/A"/>
    <x v="1"/>
    <x v="5"/>
    <x v="6445"/>
    <x v="0"/>
    <x v="2"/>
  </r>
  <r>
    <x v="7071"/>
    <x v="206"/>
    <x v="814"/>
    <x v="1"/>
    <x v="2"/>
    <x v="4"/>
    <x v="0"/>
    <x v="5685"/>
    <x v="252"/>
    <d v="2018-05-28T00:00:00"/>
    <x v="2"/>
    <x v="3"/>
    <x v="6446"/>
    <x v="0"/>
    <x v="0"/>
  </r>
  <r>
    <x v="7072"/>
    <x v="480"/>
    <x v="529"/>
    <x v="0"/>
    <x v="2"/>
    <x v="4"/>
    <x v="1"/>
    <x v="5686"/>
    <x v="791"/>
    <d v="2019-03-22T00:00:00"/>
    <x v="1"/>
    <x v="1"/>
    <x v="6447"/>
    <x v="0"/>
    <x v="1"/>
  </r>
  <r>
    <x v="7073"/>
    <x v="480"/>
    <x v="187"/>
    <x v="0"/>
    <x v="2"/>
    <x v="6"/>
    <x v="1"/>
    <x v="5687"/>
    <x v="104"/>
    <s v="N/A"/>
    <x v="6"/>
    <x v="19"/>
    <x v="6448"/>
    <x v="0"/>
    <x v="2"/>
  </r>
  <r>
    <x v="7074"/>
    <x v="148"/>
    <x v="290"/>
    <x v="0"/>
    <x v="3"/>
    <x v="5"/>
    <x v="2"/>
    <x v="5688"/>
    <x v="259"/>
    <s v="N/A"/>
    <x v="0"/>
    <x v="23"/>
    <x v="6449"/>
    <x v="0"/>
    <x v="0"/>
  </r>
  <r>
    <x v="7075"/>
    <x v="465"/>
    <x v="26"/>
    <x v="0"/>
    <x v="2"/>
    <x v="9"/>
    <x v="1"/>
    <x v="5689"/>
    <x v="1096"/>
    <s v="N/A"/>
    <x v="6"/>
    <x v="19"/>
    <x v="6450"/>
    <x v="0"/>
    <x v="0"/>
  </r>
  <r>
    <x v="7076"/>
    <x v="328"/>
    <x v="297"/>
    <x v="1"/>
    <x v="2"/>
    <x v="4"/>
    <x v="0"/>
    <x v="39"/>
    <x v="2984"/>
    <s v="N/A"/>
    <x v="1"/>
    <x v="2"/>
    <x v="6451"/>
    <x v="0"/>
    <x v="0"/>
  </r>
  <r>
    <x v="7077"/>
    <x v="105"/>
    <x v="5"/>
    <x v="1"/>
    <x v="1"/>
    <x v="3"/>
    <x v="3"/>
    <x v="5690"/>
    <x v="714"/>
    <s v="N/A"/>
    <x v="3"/>
    <x v="4"/>
    <x v="6452"/>
    <x v="0"/>
    <x v="2"/>
  </r>
  <r>
    <x v="7078"/>
    <x v="342"/>
    <x v="89"/>
    <x v="1"/>
    <x v="2"/>
    <x v="6"/>
    <x v="0"/>
    <x v="5691"/>
    <x v="2985"/>
    <s v="N/A"/>
    <x v="6"/>
    <x v="15"/>
    <x v="6453"/>
    <x v="0"/>
    <x v="3"/>
  </r>
  <r>
    <x v="7079"/>
    <x v="46"/>
    <x v="555"/>
    <x v="1"/>
    <x v="3"/>
    <x v="18"/>
    <x v="0"/>
    <x v="5692"/>
    <x v="2197"/>
    <s v="N/A"/>
    <x v="6"/>
    <x v="15"/>
    <x v="6454"/>
    <x v="0"/>
    <x v="2"/>
  </r>
  <r>
    <x v="7080"/>
    <x v="32"/>
    <x v="100"/>
    <x v="0"/>
    <x v="2"/>
    <x v="4"/>
    <x v="1"/>
    <x v="5693"/>
    <x v="1341"/>
    <s v="N/A"/>
    <x v="0"/>
    <x v="13"/>
    <x v="6455"/>
    <x v="0"/>
    <x v="2"/>
  </r>
  <r>
    <x v="7081"/>
    <x v="38"/>
    <x v="818"/>
    <x v="0"/>
    <x v="2"/>
    <x v="6"/>
    <x v="1"/>
    <x v="5694"/>
    <x v="140"/>
    <s v="N/A"/>
    <x v="0"/>
    <x v="0"/>
    <x v="3245"/>
    <x v="0"/>
    <x v="0"/>
  </r>
  <r>
    <x v="7082"/>
    <x v="44"/>
    <x v="537"/>
    <x v="0"/>
    <x v="2"/>
    <x v="4"/>
    <x v="0"/>
    <x v="5695"/>
    <x v="2986"/>
    <s v="N/A"/>
    <x v="3"/>
    <x v="7"/>
    <x v="1169"/>
    <x v="0"/>
    <x v="0"/>
  </r>
  <r>
    <x v="7083"/>
    <x v="289"/>
    <x v="661"/>
    <x v="0"/>
    <x v="5"/>
    <x v="21"/>
    <x v="0"/>
    <x v="5696"/>
    <x v="2907"/>
    <s v="N/A"/>
    <x v="1"/>
    <x v="5"/>
    <x v="6456"/>
    <x v="0"/>
    <x v="0"/>
  </r>
  <r>
    <x v="7084"/>
    <x v="508"/>
    <x v="15"/>
    <x v="0"/>
    <x v="1"/>
    <x v="1"/>
    <x v="2"/>
    <x v="5697"/>
    <x v="2653"/>
    <s v="N/A"/>
    <x v="3"/>
    <x v="4"/>
    <x v="6457"/>
    <x v="0"/>
    <x v="2"/>
  </r>
  <r>
    <x v="7085"/>
    <x v="233"/>
    <x v="787"/>
    <x v="0"/>
    <x v="2"/>
    <x v="6"/>
    <x v="1"/>
    <x v="5698"/>
    <x v="585"/>
    <s v="N/A"/>
    <x v="4"/>
    <x v="8"/>
    <x v="6458"/>
    <x v="0"/>
    <x v="0"/>
  </r>
  <r>
    <x v="7086"/>
    <x v="214"/>
    <x v="818"/>
    <x v="0"/>
    <x v="4"/>
    <x v="10"/>
    <x v="0"/>
    <x v="509"/>
    <x v="1657"/>
    <s v="N/A"/>
    <x v="1"/>
    <x v="2"/>
    <x v="6459"/>
    <x v="0"/>
    <x v="3"/>
  </r>
  <r>
    <x v="7087"/>
    <x v="177"/>
    <x v="295"/>
    <x v="0"/>
    <x v="2"/>
    <x v="9"/>
    <x v="0"/>
    <x v="5699"/>
    <x v="2429"/>
    <s v="N/A"/>
    <x v="6"/>
    <x v="19"/>
    <x v="6460"/>
    <x v="0"/>
    <x v="0"/>
  </r>
  <r>
    <x v="7088"/>
    <x v="171"/>
    <x v="154"/>
    <x v="1"/>
    <x v="2"/>
    <x v="4"/>
    <x v="0"/>
    <x v="5700"/>
    <x v="2872"/>
    <s v="N/A"/>
    <x v="2"/>
    <x v="9"/>
    <x v="4978"/>
    <x v="0"/>
    <x v="3"/>
  </r>
  <r>
    <x v="7089"/>
    <x v="37"/>
    <x v="161"/>
    <x v="0"/>
    <x v="4"/>
    <x v="10"/>
    <x v="3"/>
    <x v="311"/>
    <x v="2147"/>
    <s v="N/A"/>
    <x v="3"/>
    <x v="17"/>
    <x v="6461"/>
    <x v="0"/>
    <x v="3"/>
  </r>
  <r>
    <x v="7090"/>
    <x v="592"/>
    <x v="802"/>
    <x v="1"/>
    <x v="2"/>
    <x v="6"/>
    <x v="0"/>
    <x v="5701"/>
    <x v="2525"/>
    <s v="N/A"/>
    <x v="0"/>
    <x v="10"/>
    <x v="2764"/>
    <x v="0"/>
    <x v="0"/>
  </r>
  <r>
    <x v="7091"/>
    <x v="48"/>
    <x v="600"/>
    <x v="1"/>
    <x v="2"/>
    <x v="4"/>
    <x v="1"/>
    <x v="5702"/>
    <x v="627"/>
    <s v="N/A"/>
    <x v="6"/>
    <x v="19"/>
    <x v="6462"/>
    <x v="0"/>
    <x v="3"/>
  </r>
  <r>
    <x v="7092"/>
    <x v="232"/>
    <x v="295"/>
    <x v="1"/>
    <x v="2"/>
    <x v="4"/>
    <x v="0"/>
    <x v="5237"/>
    <x v="935"/>
    <s v="N/A"/>
    <x v="6"/>
    <x v="19"/>
    <x v="6463"/>
    <x v="0"/>
    <x v="0"/>
  </r>
  <r>
    <x v="7093"/>
    <x v="72"/>
    <x v="277"/>
    <x v="0"/>
    <x v="7"/>
    <x v="20"/>
    <x v="1"/>
    <x v="5703"/>
    <x v="2288"/>
    <s v="N/A"/>
    <x v="1"/>
    <x v="1"/>
    <x v="6464"/>
    <x v="0"/>
    <x v="2"/>
  </r>
  <r>
    <x v="7094"/>
    <x v="95"/>
    <x v="132"/>
    <x v="1"/>
    <x v="1"/>
    <x v="2"/>
    <x v="1"/>
    <x v="5704"/>
    <x v="732"/>
    <d v="2021-07-06T00:00:00"/>
    <x v="4"/>
    <x v="8"/>
    <x v="6465"/>
    <x v="0"/>
    <x v="3"/>
  </r>
  <r>
    <x v="7095"/>
    <x v="4"/>
    <x v="368"/>
    <x v="0"/>
    <x v="3"/>
    <x v="18"/>
    <x v="0"/>
    <x v="5705"/>
    <x v="2987"/>
    <s v="N/A"/>
    <x v="1"/>
    <x v="5"/>
    <x v="6466"/>
    <x v="0"/>
    <x v="3"/>
  </r>
  <r>
    <x v="7096"/>
    <x v="43"/>
    <x v="17"/>
    <x v="1"/>
    <x v="2"/>
    <x v="4"/>
    <x v="2"/>
    <x v="4680"/>
    <x v="2580"/>
    <s v="N/A"/>
    <x v="2"/>
    <x v="16"/>
    <x v="6467"/>
    <x v="0"/>
    <x v="3"/>
  </r>
  <r>
    <x v="7097"/>
    <x v="42"/>
    <x v="264"/>
    <x v="0"/>
    <x v="4"/>
    <x v="10"/>
    <x v="0"/>
    <x v="3839"/>
    <x v="2988"/>
    <s v="N/A"/>
    <x v="1"/>
    <x v="5"/>
    <x v="6468"/>
    <x v="0"/>
    <x v="3"/>
  </r>
  <r>
    <x v="7098"/>
    <x v="100"/>
    <x v="822"/>
    <x v="0"/>
    <x v="2"/>
    <x v="4"/>
    <x v="0"/>
    <x v="4805"/>
    <x v="2590"/>
    <s v="N/A"/>
    <x v="4"/>
    <x v="8"/>
    <x v="6469"/>
    <x v="0"/>
    <x v="2"/>
  </r>
  <r>
    <x v="7099"/>
    <x v="73"/>
    <x v="248"/>
    <x v="0"/>
    <x v="1"/>
    <x v="3"/>
    <x v="1"/>
    <x v="186"/>
    <x v="2194"/>
    <d v="2021-04-12T00:00:00"/>
    <x v="6"/>
    <x v="19"/>
    <x v="6470"/>
    <x v="0"/>
    <x v="1"/>
  </r>
  <r>
    <x v="7100"/>
    <x v="603"/>
    <x v="123"/>
    <x v="1"/>
    <x v="3"/>
    <x v="18"/>
    <x v="1"/>
    <x v="2648"/>
    <x v="160"/>
    <s v="N/A"/>
    <x v="1"/>
    <x v="1"/>
    <x v="5618"/>
    <x v="0"/>
    <x v="1"/>
  </r>
  <r>
    <x v="7101"/>
    <x v="534"/>
    <x v="341"/>
    <x v="1"/>
    <x v="5"/>
    <x v="21"/>
    <x v="1"/>
    <x v="2151"/>
    <x v="794"/>
    <s v="N/A"/>
    <x v="4"/>
    <x v="8"/>
    <x v="6471"/>
    <x v="0"/>
    <x v="1"/>
  </r>
  <r>
    <x v="7102"/>
    <x v="580"/>
    <x v="372"/>
    <x v="1"/>
    <x v="2"/>
    <x v="4"/>
    <x v="0"/>
    <x v="5706"/>
    <x v="2989"/>
    <s v="N/A"/>
    <x v="6"/>
    <x v="19"/>
    <x v="6472"/>
    <x v="0"/>
    <x v="2"/>
  </r>
  <r>
    <x v="7103"/>
    <x v="215"/>
    <x v="460"/>
    <x v="1"/>
    <x v="2"/>
    <x v="4"/>
    <x v="0"/>
    <x v="3075"/>
    <x v="462"/>
    <s v="N/A"/>
    <x v="1"/>
    <x v="1"/>
    <x v="6473"/>
    <x v="0"/>
    <x v="0"/>
  </r>
  <r>
    <x v="7104"/>
    <x v="412"/>
    <x v="264"/>
    <x v="1"/>
    <x v="2"/>
    <x v="9"/>
    <x v="0"/>
    <x v="3099"/>
    <x v="1159"/>
    <s v="N/A"/>
    <x v="4"/>
    <x v="6"/>
    <x v="556"/>
    <x v="0"/>
    <x v="2"/>
  </r>
  <r>
    <x v="7105"/>
    <x v="116"/>
    <x v="69"/>
    <x v="1"/>
    <x v="7"/>
    <x v="16"/>
    <x v="2"/>
    <x v="2562"/>
    <x v="2990"/>
    <s v="N/A"/>
    <x v="3"/>
    <x v="17"/>
    <x v="5951"/>
    <x v="0"/>
    <x v="0"/>
  </r>
  <r>
    <x v="7106"/>
    <x v="178"/>
    <x v="329"/>
    <x v="0"/>
    <x v="2"/>
    <x v="4"/>
    <x v="0"/>
    <x v="5707"/>
    <x v="2196"/>
    <s v="N/A"/>
    <x v="0"/>
    <x v="0"/>
    <x v="6474"/>
    <x v="0"/>
    <x v="2"/>
  </r>
  <r>
    <x v="7107"/>
    <x v="28"/>
    <x v="159"/>
    <x v="1"/>
    <x v="1"/>
    <x v="2"/>
    <x v="0"/>
    <x v="5708"/>
    <x v="496"/>
    <d v="2022-09-01T00:00:00"/>
    <x v="6"/>
    <x v="19"/>
    <x v="6475"/>
    <x v="0"/>
    <x v="3"/>
  </r>
  <r>
    <x v="7108"/>
    <x v="18"/>
    <x v="560"/>
    <x v="0"/>
    <x v="2"/>
    <x v="9"/>
    <x v="0"/>
    <x v="5709"/>
    <x v="1444"/>
    <s v="N/A"/>
    <x v="1"/>
    <x v="1"/>
    <x v="3800"/>
    <x v="0"/>
    <x v="2"/>
  </r>
  <r>
    <x v="7109"/>
    <x v="143"/>
    <x v="430"/>
    <x v="0"/>
    <x v="2"/>
    <x v="6"/>
    <x v="0"/>
    <x v="5710"/>
    <x v="2900"/>
    <s v="N/A"/>
    <x v="3"/>
    <x v="7"/>
    <x v="6476"/>
    <x v="0"/>
    <x v="0"/>
  </r>
  <r>
    <x v="7110"/>
    <x v="133"/>
    <x v="45"/>
    <x v="1"/>
    <x v="2"/>
    <x v="6"/>
    <x v="0"/>
    <x v="2985"/>
    <x v="2687"/>
    <s v="N/A"/>
    <x v="1"/>
    <x v="5"/>
    <x v="6477"/>
    <x v="0"/>
    <x v="0"/>
  </r>
  <r>
    <x v="7111"/>
    <x v="57"/>
    <x v="431"/>
    <x v="0"/>
    <x v="2"/>
    <x v="6"/>
    <x v="2"/>
    <x v="2338"/>
    <x v="908"/>
    <s v="N/A"/>
    <x v="3"/>
    <x v="4"/>
    <x v="6478"/>
    <x v="0"/>
    <x v="2"/>
  </r>
  <r>
    <x v="7112"/>
    <x v="543"/>
    <x v="335"/>
    <x v="0"/>
    <x v="2"/>
    <x v="4"/>
    <x v="0"/>
    <x v="5711"/>
    <x v="2991"/>
    <s v="N/A"/>
    <x v="3"/>
    <x v="7"/>
    <x v="2636"/>
    <x v="0"/>
    <x v="2"/>
  </r>
  <r>
    <x v="7113"/>
    <x v="192"/>
    <x v="659"/>
    <x v="1"/>
    <x v="7"/>
    <x v="15"/>
    <x v="0"/>
    <x v="5712"/>
    <x v="850"/>
    <s v="N/A"/>
    <x v="6"/>
    <x v="21"/>
    <x v="6479"/>
    <x v="0"/>
    <x v="2"/>
  </r>
  <r>
    <x v="7114"/>
    <x v="3"/>
    <x v="769"/>
    <x v="1"/>
    <x v="2"/>
    <x v="4"/>
    <x v="0"/>
    <x v="5713"/>
    <x v="2660"/>
    <s v="N/A"/>
    <x v="0"/>
    <x v="0"/>
    <x v="6480"/>
    <x v="0"/>
    <x v="2"/>
  </r>
  <r>
    <x v="7115"/>
    <x v="267"/>
    <x v="322"/>
    <x v="0"/>
    <x v="2"/>
    <x v="4"/>
    <x v="0"/>
    <x v="5714"/>
    <x v="861"/>
    <s v="N/A"/>
    <x v="5"/>
    <x v="14"/>
    <x v="6481"/>
    <x v="0"/>
    <x v="2"/>
  </r>
  <r>
    <x v="7116"/>
    <x v="152"/>
    <x v="189"/>
    <x v="1"/>
    <x v="2"/>
    <x v="4"/>
    <x v="0"/>
    <x v="5715"/>
    <x v="1445"/>
    <s v="N/A"/>
    <x v="3"/>
    <x v="4"/>
    <x v="951"/>
    <x v="0"/>
    <x v="2"/>
  </r>
  <r>
    <x v="7117"/>
    <x v="150"/>
    <x v="62"/>
    <x v="0"/>
    <x v="5"/>
    <x v="21"/>
    <x v="0"/>
    <x v="2916"/>
    <x v="1430"/>
    <s v="N/A"/>
    <x v="1"/>
    <x v="2"/>
    <x v="6482"/>
    <x v="0"/>
    <x v="0"/>
  </r>
  <r>
    <x v="7118"/>
    <x v="73"/>
    <x v="387"/>
    <x v="0"/>
    <x v="1"/>
    <x v="1"/>
    <x v="0"/>
    <x v="3073"/>
    <x v="1861"/>
    <s v="N/A"/>
    <x v="1"/>
    <x v="5"/>
    <x v="6483"/>
    <x v="0"/>
    <x v="1"/>
  </r>
  <r>
    <x v="7119"/>
    <x v="168"/>
    <x v="30"/>
    <x v="0"/>
    <x v="1"/>
    <x v="2"/>
    <x v="1"/>
    <x v="5716"/>
    <x v="142"/>
    <s v="N/A"/>
    <x v="0"/>
    <x v="13"/>
    <x v="6484"/>
    <x v="0"/>
    <x v="0"/>
  </r>
  <r>
    <x v="7120"/>
    <x v="70"/>
    <x v="594"/>
    <x v="1"/>
    <x v="2"/>
    <x v="4"/>
    <x v="0"/>
    <x v="2534"/>
    <x v="716"/>
    <s v="N/A"/>
    <x v="3"/>
    <x v="7"/>
    <x v="6485"/>
    <x v="0"/>
    <x v="0"/>
  </r>
  <r>
    <x v="7121"/>
    <x v="492"/>
    <x v="10"/>
    <x v="0"/>
    <x v="1"/>
    <x v="1"/>
    <x v="1"/>
    <x v="939"/>
    <x v="1720"/>
    <s v="N/A"/>
    <x v="0"/>
    <x v="10"/>
    <x v="6486"/>
    <x v="0"/>
    <x v="1"/>
  </r>
  <r>
    <x v="7122"/>
    <x v="106"/>
    <x v="147"/>
    <x v="0"/>
    <x v="2"/>
    <x v="4"/>
    <x v="0"/>
    <x v="57"/>
    <x v="2763"/>
    <s v="N/A"/>
    <x v="3"/>
    <x v="7"/>
    <x v="6487"/>
    <x v="0"/>
    <x v="3"/>
  </r>
  <r>
    <x v="7123"/>
    <x v="576"/>
    <x v="597"/>
    <x v="1"/>
    <x v="2"/>
    <x v="4"/>
    <x v="0"/>
    <x v="5717"/>
    <x v="1050"/>
    <s v="N/A"/>
    <x v="1"/>
    <x v="2"/>
    <x v="6488"/>
    <x v="0"/>
    <x v="1"/>
  </r>
  <r>
    <x v="7124"/>
    <x v="175"/>
    <x v="14"/>
    <x v="1"/>
    <x v="3"/>
    <x v="5"/>
    <x v="0"/>
    <x v="5718"/>
    <x v="2247"/>
    <s v="N/A"/>
    <x v="3"/>
    <x v="7"/>
    <x v="6489"/>
    <x v="0"/>
    <x v="2"/>
  </r>
  <r>
    <x v="7125"/>
    <x v="97"/>
    <x v="514"/>
    <x v="1"/>
    <x v="2"/>
    <x v="4"/>
    <x v="0"/>
    <x v="5719"/>
    <x v="2992"/>
    <s v="N/A"/>
    <x v="0"/>
    <x v="10"/>
    <x v="6490"/>
    <x v="0"/>
    <x v="0"/>
  </r>
  <r>
    <x v="7126"/>
    <x v="46"/>
    <x v="329"/>
    <x v="1"/>
    <x v="2"/>
    <x v="9"/>
    <x v="0"/>
    <x v="5720"/>
    <x v="2993"/>
    <s v="N/A"/>
    <x v="1"/>
    <x v="5"/>
    <x v="6491"/>
    <x v="0"/>
    <x v="3"/>
  </r>
  <r>
    <x v="7127"/>
    <x v="42"/>
    <x v="76"/>
    <x v="1"/>
    <x v="3"/>
    <x v="5"/>
    <x v="0"/>
    <x v="5721"/>
    <x v="1312"/>
    <s v="N/A"/>
    <x v="3"/>
    <x v="7"/>
    <x v="6492"/>
    <x v="0"/>
    <x v="2"/>
  </r>
  <r>
    <x v="7128"/>
    <x v="38"/>
    <x v="6"/>
    <x v="1"/>
    <x v="2"/>
    <x v="4"/>
    <x v="2"/>
    <x v="5722"/>
    <x v="495"/>
    <d v="2023-03-29T00:00:00"/>
    <x v="5"/>
    <x v="14"/>
    <x v="6493"/>
    <x v="0"/>
    <x v="3"/>
  </r>
  <r>
    <x v="7129"/>
    <x v="147"/>
    <x v="135"/>
    <x v="1"/>
    <x v="5"/>
    <x v="21"/>
    <x v="0"/>
    <x v="5723"/>
    <x v="1253"/>
    <s v="N/A"/>
    <x v="1"/>
    <x v="5"/>
    <x v="6494"/>
    <x v="0"/>
    <x v="2"/>
  </r>
  <r>
    <x v="7130"/>
    <x v="182"/>
    <x v="198"/>
    <x v="0"/>
    <x v="2"/>
    <x v="4"/>
    <x v="0"/>
    <x v="5724"/>
    <x v="2659"/>
    <s v="N/A"/>
    <x v="4"/>
    <x v="12"/>
    <x v="6495"/>
    <x v="0"/>
    <x v="1"/>
  </r>
  <r>
    <x v="7131"/>
    <x v="266"/>
    <x v="596"/>
    <x v="0"/>
    <x v="2"/>
    <x v="4"/>
    <x v="2"/>
    <x v="5725"/>
    <x v="870"/>
    <d v="2024-09-14T00:00:00"/>
    <x v="6"/>
    <x v="15"/>
    <x v="6496"/>
    <x v="0"/>
    <x v="2"/>
  </r>
  <r>
    <x v="7132"/>
    <x v="277"/>
    <x v="47"/>
    <x v="1"/>
    <x v="2"/>
    <x v="9"/>
    <x v="0"/>
    <x v="5726"/>
    <x v="2822"/>
    <s v="N/A"/>
    <x v="2"/>
    <x v="3"/>
    <x v="6497"/>
    <x v="0"/>
    <x v="2"/>
  </r>
  <r>
    <x v="7133"/>
    <x v="18"/>
    <x v="189"/>
    <x v="1"/>
    <x v="2"/>
    <x v="9"/>
    <x v="0"/>
    <x v="2365"/>
    <x v="1384"/>
    <s v="N/A"/>
    <x v="0"/>
    <x v="0"/>
    <x v="6498"/>
    <x v="0"/>
    <x v="2"/>
  </r>
  <r>
    <x v="7134"/>
    <x v="346"/>
    <x v="76"/>
    <x v="1"/>
    <x v="2"/>
    <x v="6"/>
    <x v="2"/>
    <x v="5727"/>
    <x v="1760"/>
    <s v="N/A"/>
    <x v="3"/>
    <x v="17"/>
    <x v="6499"/>
    <x v="0"/>
    <x v="0"/>
  </r>
  <r>
    <x v="7135"/>
    <x v="109"/>
    <x v="47"/>
    <x v="1"/>
    <x v="2"/>
    <x v="4"/>
    <x v="0"/>
    <x v="2935"/>
    <x v="2803"/>
    <s v="N/A"/>
    <x v="6"/>
    <x v="15"/>
    <x v="6500"/>
    <x v="0"/>
    <x v="0"/>
  </r>
  <r>
    <x v="7136"/>
    <x v="307"/>
    <x v="387"/>
    <x v="1"/>
    <x v="2"/>
    <x v="6"/>
    <x v="0"/>
    <x v="4982"/>
    <x v="625"/>
    <s v="N/A"/>
    <x v="6"/>
    <x v="21"/>
    <x v="6501"/>
    <x v="0"/>
    <x v="3"/>
  </r>
  <r>
    <x v="7137"/>
    <x v="614"/>
    <x v="340"/>
    <x v="0"/>
    <x v="2"/>
    <x v="4"/>
    <x v="0"/>
    <x v="5728"/>
    <x v="226"/>
    <s v="N/A"/>
    <x v="0"/>
    <x v="10"/>
    <x v="6502"/>
    <x v="0"/>
    <x v="3"/>
  </r>
  <r>
    <x v="7138"/>
    <x v="109"/>
    <x v="964"/>
    <x v="0"/>
    <x v="2"/>
    <x v="6"/>
    <x v="0"/>
    <x v="625"/>
    <x v="1314"/>
    <s v="N/A"/>
    <x v="4"/>
    <x v="12"/>
    <x v="6503"/>
    <x v="0"/>
    <x v="2"/>
  </r>
  <r>
    <x v="7139"/>
    <x v="436"/>
    <x v="78"/>
    <x v="1"/>
    <x v="1"/>
    <x v="3"/>
    <x v="0"/>
    <x v="1987"/>
    <x v="2475"/>
    <d v="2022-04-07T00:00:00"/>
    <x v="0"/>
    <x v="10"/>
    <x v="6504"/>
    <x v="0"/>
    <x v="0"/>
  </r>
  <r>
    <x v="7140"/>
    <x v="172"/>
    <x v="132"/>
    <x v="1"/>
    <x v="2"/>
    <x v="4"/>
    <x v="0"/>
    <x v="4322"/>
    <x v="1175"/>
    <s v="N/A"/>
    <x v="3"/>
    <x v="7"/>
    <x v="6505"/>
    <x v="0"/>
    <x v="2"/>
  </r>
  <r>
    <x v="7141"/>
    <x v="16"/>
    <x v="429"/>
    <x v="0"/>
    <x v="2"/>
    <x v="4"/>
    <x v="0"/>
    <x v="5729"/>
    <x v="1666"/>
    <s v="N/A"/>
    <x v="1"/>
    <x v="5"/>
    <x v="6506"/>
    <x v="0"/>
    <x v="2"/>
  </r>
  <r>
    <x v="7142"/>
    <x v="53"/>
    <x v="26"/>
    <x v="1"/>
    <x v="2"/>
    <x v="6"/>
    <x v="2"/>
    <x v="5730"/>
    <x v="1913"/>
    <s v="N/A"/>
    <x v="0"/>
    <x v="23"/>
    <x v="6507"/>
    <x v="0"/>
    <x v="2"/>
  </r>
  <r>
    <x v="7143"/>
    <x v="94"/>
    <x v="45"/>
    <x v="1"/>
    <x v="6"/>
    <x v="11"/>
    <x v="1"/>
    <x v="5731"/>
    <x v="2751"/>
    <s v="N/A"/>
    <x v="6"/>
    <x v="19"/>
    <x v="6508"/>
    <x v="0"/>
    <x v="0"/>
  </r>
  <r>
    <x v="7144"/>
    <x v="291"/>
    <x v="781"/>
    <x v="1"/>
    <x v="2"/>
    <x v="4"/>
    <x v="0"/>
    <x v="5732"/>
    <x v="840"/>
    <s v="N/A"/>
    <x v="0"/>
    <x v="10"/>
    <x v="6509"/>
    <x v="0"/>
    <x v="0"/>
  </r>
  <r>
    <x v="7145"/>
    <x v="64"/>
    <x v="396"/>
    <x v="0"/>
    <x v="2"/>
    <x v="9"/>
    <x v="0"/>
    <x v="1100"/>
    <x v="2732"/>
    <s v="N/A"/>
    <x v="0"/>
    <x v="0"/>
    <x v="6510"/>
    <x v="0"/>
    <x v="0"/>
  </r>
  <r>
    <x v="7146"/>
    <x v="628"/>
    <x v="586"/>
    <x v="0"/>
    <x v="2"/>
    <x v="4"/>
    <x v="0"/>
    <x v="2963"/>
    <x v="2994"/>
    <d v="2022-04-25T00:00:00"/>
    <x v="6"/>
    <x v="19"/>
    <x v="4581"/>
    <x v="0"/>
    <x v="2"/>
  </r>
  <r>
    <x v="7147"/>
    <x v="25"/>
    <x v="156"/>
    <x v="1"/>
    <x v="2"/>
    <x v="9"/>
    <x v="1"/>
    <x v="5733"/>
    <x v="2462"/>
    <s v="N/A"/>
    <x v="1"/>
    <x v="1"/>
    <x v="6511"/>
    <x v="0"/>
    <x v="0"/>
  </r>
  <r>
    <x v="7148"/>
    <x v="269"/>
    <x v="26"/>
    <x v="1"/>
    <x v="4"/>
    <x v="10"/>
    <x v="0"/>
    <x v="5734"/>
    <x v="1463"/>
    <s v="N/A"/>
    <x v="1"/>
    <x v="5"/>
    <x v="2378"/>
    <x v="0"/>
    <x v="2"/>
  </r>
  <r>
    <x v="7149"/>
    <x v="194"/>
    <x v="503"/>
    <x v="0"/>
    <x v="2"/>
    <x v="4"/>
    <x v="0"/>
    <x v="5002"/>
    <x v="1191"/>
    <d v="2021-10-18T00:00:00"/>
    <x v="3"/>
    <x v="7"/>
    <x v="6512"/>
    <x v="0"/>
    <x v="2"/>
  </r>
  <r>
    <x v="7150"/>
    <x v="82"/>
    <x v="612"/>
    <x v="0"/>
    <x v="7"/>
    <x v="20"/>
    <x v="0"/>
    <x v="5735"/>
    <x v="2014"/>
    <s v="N/A"/>
    <x v="6"/>
    <x v="19"/>
    <x v="6513"/>
    <x v="0"/>
    <x v="0"/>
  </r>
  <r>
    <x v="7151"/>
    <x v="27"/>
    <x v="368"/>
    <x v="0"/>
    <x v="7"/>
    <x v="15"/>
    <x v="0"/>
    <x v="5736"/>
    <x v="1858"/>
    <s v="N/A"/>
    <x v="0"/>
    <x v="10"/>
    <x v="6514"/>
    <x v="0"/>
    <x v="0"/>
  </r>
  <r>
    <x v="7152"/>
    <x v="133"/>
    <x v="123"/>
    <x v="1"/>
    <x v="4"/>
    <x v="10"/>
    <x v="1"/>
    <x v="5737"/>
    <x v="1038"/>
    <s v="N/A"/>
    <x v="1"/>
    <x v="1"/>
    <x v="6515"/>
    <x v="0"/>
    <x v="1"/>
  </r>
  <r>
    <x v="7153"/>
    <x v="37"/>
    <x v="628"/>
    <x v="1"/>
    <x v="2"/>
    <x v="4"/>
    <x v="1"/>
    <x v="5014"/>
    <x v="2405"/>
    <s v="N/A"/>
    <x v="1"/>
    <x v="1"/>
    <x v="6516"/>
    <x v="0"/>
    <x v="1"/>
  </r>
  <r>
    <x v="7154"/>
    <x v="629"/>
    <x v="845"/>
    <x v="1"/>
    <x v="2"/>
    <x v="4"/>
    <x v="0"/>
    <x v="1730"/>
    <x v="2995"/>
    <s v="N/A"/>
    <x v="0"/>
    <x v="10"/>
    <x v="6445"/>
    <x v="0"/>
    <x v="2"/>
  </r>
  <r>
    <x v="7155"/>
    <x v="69"/>
    <x v="434"/>
    <x v="1"/>
    <x v="2"/>
    <x v="9"/>
    <x v="2"/>
    <x v="259"/>
    <x v="2996"/>
    <s v="N/A"/>
    <x v="6"/>
    <x v="21"/>
    <x v="6517"/>
    <x v="0"/>
    <x v="2"/>
  </r>
  <r>
    <x v="7156"/>
    <x v="160"/>
    <x v="285"/>
    <x v="1"/>
    <x v="5"/>
    <x v="8"/>
    <x v="0"/>
    <x v="3553"/>
    <x v="2919"/>
    <s v="N/A"/>
    <x v="3"/>
    <x v="4"/>
    <x v="6518"/>
    <x v="0"/>
    <x v="0"/>
  </r>
  <r>
    <x v="7157"/>
    <x v="26"/>
    <x v="36"/>
    <x v="1"/>
    <x v="5"/>
    <x v="13"/>
    <x v="0"/>
    <x v="5738"/>
    <x v="907"/>
    <s v="N/A"/>
    <x v="6"/>
    <x v="15"/>
    <x v="6519"/>
    <x v="0"/>
    <x v="1"/>
  </r>
  <r>
    <x v="7158"/>
    <x v="303"/>
    <x v="289"/>
    <x v="1"/>
    <x v="2"/>
    <x v="4"/>
    <x v="0"/>
    <x v="5739"/>
    <x v="139"/>
    <d v="2018-01-03T00:00:00"/>
    <x v="1"/>
    <x v="5"/>
    <x v="6317"/>
    <x v="0"/>
    <x v="0"/>
  </r>
  <r>
    <x v="7159"/>
    <x v="57"/>
    <x v="667"/>
    <x v="1"/>
    <x v="2"/>
    <x v="4"/>
    <x v="0"/>
    <x v="5740"/>
    <x v="2615"/>
    <s v="N/A"/>
    <x v="0"/>
    <x v="10"/>
    <x v="6520"/>
    <x v="0"/>
    <x v="3"/>
  </r>
  <r>
    <x v="7160"/>
    <x v="8"/>
    <x v="252"/>
    <x v="1"/>
    <x v="2"/>
    <x v="4"/>
    <x v="0"/>
    <x v="2415"/>
    <x v="1818"/>
    <d v="2019-04-09T00:00:00"/>
    <x v="0"/>
    <x v="10"/>
    <x v="6521"/>
    <x v="0"/>
    <x v="1"/>
  </r>
  <r>
    <x v="7161"/>
    <x v="115"/>
    <x v="76"/>
    <x v="0"/>
    <x v="2"/>
    <x v="4"/>
    <x v="0"/>
    <x v="2659"/>
    <x v="2123"/>
    <s v="N/A"/>
    <x v="2"/>
    <x v="9"/>
    <x v="6522"/>
    <x v="0"/>
    <x v="2"/>
  </r>
  <r>
    <x v="7162"/>
    <x v="247"/>
    <x v="319"/>
    <x v="0"/>
    <x v="3"/>
    <x v="5"/>
    <x v="0"/>
    <x v="5741"/>
    <x v="620"/>
    <s v="N/A"/>
    <x v="2"/>
    <x v="3"/>
    <x v="6523"/>
    <x v="0"/>
    <x v="3"/>
  </r>
  <r>
    <x v="7163"/>
    <x v="25"/>
    <x v="33"/>
    <x v="0"/>
    <x v="2"/>
    <x v="4"/>
    <x v="2"/>
    <x v="1482"/>
    <x v="1865"/>
    <s v="N/A"/>
    <x v="6"/>
    <x v="21"/>
    <x v="6524"/>
    <x v="0"/>
    <x v="0"/>
  </r>
  <r>
    <x v="7164"/>
    <x v="108"/>
    <x v="114"/>
    <x v="1"/>
    <x v="2"/>
    <x v="4"/>
    <x v="2"/>
    <x v="5742"/>
    <x v="817"/>
    <s v="N/A"/>
    <x v="6"/>
    <x v="15"/>
    <x v="6525"/>
    <x v="0"/>
    <x v="2"/>
  </r>
  <r>
    <x v="7165"/>
    <x v="487"/>
    <x v="10"/>
    <x v="0"/>
    <x v="2"/>
    <x v="4"/>
    <x v="2"/>
    <x v="5743"/>
    <x v="1695"/>
    <d v="2023-11-13T00:00:00"/>
    <x v="3"/>
    <x v="17"/>
    <x v="6526"/>
    <x v="0"/>
    <x v="3"/>
  </r>
  <r>
    <x v="7166"/>
    <x v="347"/>
    <x v="343"/>
    <x v="1"/>
    <x v="2"/>
    <x v="9"/>
    <x v="2"/>
    <x v="5744"/>
    <x v="552"/>
    <s v="N/A"/>
    <x v="6"/>
    <x v="21"/>
    <x v="6527"/>
    <x v="0"/>
    <x v="0"/>
  </r>
  <r>
    <x v="7167"/>
    <x v="76"/>
    <x v="64"/>
    <x v="0"/>
    <x v="2"/>
    <x v="4"/>
    <x v="2"/>
    <x v="1087"/>
    <x v="2555"/>
    <s v="N/A"/>
    <x v="3"/>
    <x v="4"/>
    <x v="6528"/>
    <x v="0"/>
    <x v="3"/>
  </r>
  <r>
    <x v="7168"/>
    <x v="185"/>
    <x v="36"/>
    <x v="0"/>
    <x v="1"/>
    <x v="3"/>
    <x v="0"/>
    <x v="5745"/>
    <x v="2207"/>
    <s v="N/A"/>
    <x v="4"/>
    <x v="8"/>
    <x v="6529"/>
    <x v="0"/>
    <x v="2"/>
  </r>
  <r>
    <x v="7169"/>
    <x v="541"/>
    <x v="41"/>
    <x v="0"/>
    <x v="7"/>
    <x v="16"/>
    <x v="0"/>
    <x v="5746"/>
    <x v="912"/>
    <s v="N/A"/>
    <x v="4"/>
    <x v="8"/>
    <x v="6106"/>
    <x v="0"/>
    <x v="3"/>
  </r>
  <r>
    <x v="7170"/>
    <x v="293"/>
    <x v="870"/>
    <x v="0"/>
    <x v="2"/>
    <x v="4"/>
    <x v="1"/>
    <x v="5747"/>
    <x v="2997"/>
    <s v="N/A"/>
    <x v="1"/>
    <x v="1"/>
    <x v="6530"/>
    <x v="0"/>
    <x v="2"/>
  </r>
  <r>
    <x v="7171"/>
    <x v="62"/>
    <x v="157"/>
    <x v="1"/>
    <x v="2"/>
    <x v="6"/>
    <x v="0"/>
    <x v="5748"/>
    <x v="497"/>
    <s v="N/A"/>
    <x v="1"/>
    <x v="2"/>
    <x v="6531"/>
    <x v="0"/>
    <x v="1"/>
  </r>
  <r>
    <x v="7172"/>
    <x v="108"/>
    <x v="501"/>
    <x v="1"/>
    <x v="1"/>
    <x v="1"/>
    <x v="0"/>
    <x v="3311"/>
    <x v="1336"/>
    <s v="N/A"/>
    <x v="1"/>
    <x v="5"/>
    <x v="6532"/>
    <x v="0"/>
    <x v="2"/>
  </r>
  <r>
    <x v="7173"/>
    <x v="625"/>
    <x v="43"/>
    <x v="0"/>
    <x v="2"/>
    <x v="4"/>
    <x v="0"/>
    <x v="5749"/>
    <x v="2007"/>
    <d v="2023-03-21T00:00:00"/>
    <x v="4"/>
    <x v="6"/>
    <x v="6533"/>
    <x v="0"/>
    <x v="0"/>
  </r>
  <r>
    <x v="7174"/>
    <x v="3"/>
    <x v="393"/>
    <x v="1"/>
    <x v="2"/>
    <x v="4"/>
    <x v="0"/>
    <x v="5750"/>
    <x v="110"/>
    <s v="N/A"/>
    <x v="2"/>
    <x v="16"/>
    <x v="6534"/>
    <x v="0"/>
    <x v="3"/>
  </r>
  <r>
    <x v="7175"/>
    <x v="107"/>
    <x v="96"/>
    <x v="1"/>
    <x v="5"/>
    <x v="21"/>
    <x v="1"/>
    <x v="3476"/>
    <x v="1608"/>
    <s v="N/A"/>
    <x v="0"/>
    <x v="0"/>
    <x v="6535"/>
    <x v="0"/>
    <x v="2"/>
  </r>
  <r>
    <x v="7176"/>
    <x v="289"/>
    <x v="45"/>
    <x v="1"/>
    <x v="2"/>
    <x v="9"/>
    <x v="0"/>
    <x v="432"/>
    <x v="2398"/>
    <s v="N/A"/>
    <x v="1"/>
    <x v="5"/>
    <x v="6536"/>
    <x v="0"/>
    <x v="0"/>
  </r>
  <r>
    <x v="7177"/>
    <x v="172"/>
    <x v="204"/>
    <x v="0"/>
    <x v="2"/>
    <x v="4"/>
    <x v="1"/>
    <x v="5751"/>
    <x v="1553"/>
    <s v="N/A"/>
    <x v="1"/>
    <x v="1"/>
    <x v="4870"/>
    <x v="0"/>
    <x v="1"/>
  </r>
  <r>
    <x v="7178"/>
    <x v="50"/>
    <x v="333"/>
    <x v="0"/>
    <x v="1"/>
    <x v="1"/>
    <x v="3"/>
    <x v="5752"/>
    <x v="2998"/>
    <s v="N/A"/>
    <x v="3"/>
    <x v="4"/>
    <x v="6537"/>
    <x v="0"/>
    <x v="3"/>
  </r>
  <r>
    <x v="7179"/>
    <x v="100"/>
    <x v="734"/>
    <x v="1"/>
    <x v="3"/>
    <x v="5"/>
    <x v="0"/>
    <x v="5753"/>
    <x v="1046"/>
    <s v="N/A"/>
    <x v="1"/>
    <x v="5"/>
    <x v="6538"/>
    <x v="0"/>
    <x v="3"/>
  </r>
  <r>
    <x v="7180"/>
    <x v="342"/>
    <x v="500"/>
    <x v="1"/>
    <x v="1"/>
    <x v="2"/>
    <x v="0"/>
    <x v="1355"/>
    <x v="899"/>
    <s v="N/A"/>
    <x v="3"/>
    <x v="7"/>
    <x v="6539"/>
    <x v="0"/>
    <x v="2"/>
  </r>
  <r>
    <x v="7181"/>
    <x v="273"/>
    <x v="556"/>
    <x v="0"/>
    <x v="2"/>
    <x v="4"/>
    <x v="0"/>
    <x v="4231"/>
    <x v="5"/>
    <d v="2022-12-15T00:00:00"/>
    <x v="1"/>
    <x v="5"/>
    <x v="6540"/>
    <x v="0"/>
    <x v="3"/>
  </r>
  <r>
    <x v="7182"/>
    <x v="83"/>
    <x v="14"/>
    <x v="0"/>
    <x v="2"/>
    <x v="9"/>
    <x v="2"/>
    <x v="5754"/>
    <x v="778"/>
    <s v="N/A"/>
    <x v="6"/>
    <x v="15"/>
    <x v="6541"/>
    <x v="0"/>
    <x v="3"/>
  </r>
  <r>
    <x v="7183"/>
    <x v="188"/>
    <x v="103"/>
    <x v="0"/>
    <x v="4"/>
    <x v="17"/>
    <x v="0"/>
    <x v="5259"/>
    <x v="1686"/>
    <s v="N/A"/>
    <x v="3"/>
    <x v="7"/>
    <x v="6542"/>
    <x v="0"/>
    <x v="3"/>
  </r>
  <r>
    <x v="7184"/>
    <x v="188"/>
    <x v="536"/>
    <x v="1"/>
    <x v="4"/>
    <x v="10"/>
    <x v="0"/>
    <x v="203"/>
    <x v="525"/>
    <s v="N/A"/>
    <x v="2"/>
    <x v="9"/>
    <x v="6543"/>
    <x v="0"/>
    <x v="2"/>
  </r>
  <r>
    <x v="7185"/>
    <x v="86"/>
    <x v="195"/>
    <x v="1"/>
    <x v="7"/>
    <x v="16"/>
    <x v="0"/>
    <x v="5755"/>
    <x v="1649"/>
    <s v="N/A"/>
    <x v="0"/>
    <x v="13"/>
    <x v="2451"/>
    <x v="0"/>
    <x v="0"/>
  </r>
  <r>
    <x v="7186"/>
    <x v="382"/>
    <x v="458"/>
    <x v="0"/>
    <x v="2"/>
    <x v="4"/>
    <x v="0"/>
    <x v="3228"/>
    <x v="2883"/>
    <d v="2018-02-26T00:00:00"/>
    <x v="0"/>
    <x v="13"/>
    <x v="6544"/>
    <x v="0"/>
    <x v="2"/>
  </r>
  <r>
    <x v="7187"/>
    <x v="76"/>
    <x v="218"/>
    <x v="1"/>
    <x v="5"/>
    <x v="13"/>
    <x v="1"/>
    <x v="5756"/>
    <x v="2001"/>
    <s v="N/A"/>
    <x v="0"/>
    <x v="10"/>
    <x v="6545"/>
    <x v="0"/>
    <x v="1"/>
  </r>
  <r>
    <x v="7188"/>
    <x v="14"/>
    <x v="461"/>
    <x v="0"/>
    <x v="2"/>
    <x v="4"/>
    <x v="0"/>
    <x v="5757"/>
    <x v="2924"/>
    <s v="N/A"/>
    <x v="4"/>
    <x v="6"/>
    <x v="6546"/>
    <x v="0"/>
    <x v="2"/>
  </r>
  <r>
    <x v="7189"/>
    <x v="142"/>
    <x v="106"/>
    <x v="1"/>
    <x v="4"/>
    <x v="17"/>
    <x v="0"/>
    <x v="2949"/>
    <x v="2999"/>
    <d v="2020-01-20T00:00:00"/>
    <x v="3"/>
    <x v="17"/>
    <x v="6547"/>
    <x v="0"/>
    <x v="0"/>
  </r>
  <r>
    <x v="7190"/>
    <x v="150"/>
    <x v="209"/>
    <x v="1"/>
    <x v="5"/>
    <x v="8"/>
    <x v="1"/>
    <x v="5758"/>
    <x v="367"/>
    <d v="2019-01-04T00:00:00"/>
    <x v="4"/>
    <x v="8"/>
    <x v="6548"/>
    <x v="0"/>
    <x v="1"/>
  </r>
  <r>
    <x v="7191"/>
    <x v="69"/>
    <x v="816"/>
    <x v="1"/>
    <x v="2"/>
    <x v="9"/>
    <x v="0"/>
    <x v="4159"/>
    <x v="734"/>
    <s v="N/A"/>
    <x v="1"/>
    <x v="1"/>
    <x v="6549"/>
    <x v="0"/>
    <x v="0"/>
  </r>
  <r>
    <x v="7192"/>
    <x v="32"/>
    <x v="673"/>
    <x v="0"/>
    <x v="2"/>
    <x v="6"/>
    <x v="3"/>
    <x v="5759"/>
    <x v="2869"/>
    <s v="N/A"/>
    <x v="0"/>
    <x v="23"/>
    <x v="6550"/>
    <x v="0"/>
    <x v="2"/>
  </r>
  <r>
    <x v="7193"/>
    <x v="178"/>
    <x v="62"/>
    <x v="1"/>
    <x v="0"/>
    <x v="0"/>
    <x v="0"/>
    <x v="5760"/>
    <x v="1730"/>
    <s v="N/A"/>
    <x v="1"/>
    <x v="5"/>
    <x v="6551"/>
    <x v="0"/>
    <x v="1"/>
  </r>
  <r>
    <x v="7194"/>
    <x v="149"/>
    <x v="452"/>
    <x v="0"/>
    <x v="2"/>
    <x v="4"/>
    <x v="0"/>
    <x v="5761"/>
    <x v="1752"/>
    <d v="2023-05-22T00:00:00"/>
    <x v="4"/>
    <x v="6"/>
    <x v="6552"/>
    <x v="0"/>
    <x v="3"/>
  </r>
  <r>
    <x v="7195"/>
    <x v="23"/>
    <x v="692"/>
    <x v="0"/>
    <x v="2"/>
    <x v="4"/>
    <x v="0"/>
    <x v="1503"/>
    <x v="1386"/>
    <s v="N/A"/>
    <x v="2"/>
    <x v="3"/>
    <x v="6553"/>
    <x v="0"/>
    <x v="2"/>
  </r>
  <r>
    <x v="7196"/>
    <x v="35"/>
    <x v="867"/>
    <x v="1"/>
    <x v="7"/>
    <x v="20"/>
    <x v="0"/>
    <x v="2878"/>
    <x v="2032"/>
    <s v="N/A"/>
    <x v="0"/>
    <x v="13"/>
    <x v="6554"/>
    <x v="0"/>
    <x v="2"/>
  </r>
  <r>
    <x v="7197"/>
    <x v="23"/>
    <x v="494"/>
    <x v="1"/>
    <x v="2"/>
    <x v="9"/>
    <x v="0"/>
    <x v="4550"/>
    <x v="2948"/>
    <s v="N/A"/>
    <x v="4"/>
    <x v="8"/>
    <x v="6555"/>
    <x v="0"/>
    <x v="2"/>
  </r>
  <r>
    <x v="7198"/>
    <x v="89"/>
    <x v="277"/>
    <x v="1"/>
    <x v="2"/>
    <x v="6"/>
    <x v="0"/>
    <x v="5762"/>
    <x v="1663"/>
    <s v="N/A"/>
    <x v="1"/>
    <x v="5"/>
    <x v="6556"/>
    <x v="0"/>
    <x v="2"/>
  </r>
  <r>
    <x v="7199"/>
    <x v="84"/>
    <x v="175"/>
    <x v="1"/>
    <x v="2"/>
    <x v="4"/>
    <x v="1"/>
    <x v="5763"/>
    <x v="723"/>
    <s v="N/A"/>
    <x v="0"/>
    <x v="10"/>
    <x v="319"/>
    <x v="0"/>
    <x v="3"/>
  </r>
  <r>
    <x v="7200"/>
    <x v="199"/>
    <x v="247"/>
    <x v="1"/>
    <x v="2"/>
    <x v="9"/>
    <x v="0"/>
    <x v="2655"/>
    <x v="1689"/>
    <s v="N/A"/>
    <x v="1"/>
    <x v="5"/>
    <x v="6557"/>
    <x v="0"/>
    <x v="2"/>
  </r>
  <r>
    <x v="7201"/>
    <x v="422"/>
    <x v="351"/>
    <x v="0"/>
    <x v="2"/>
    <x v="6"/>
    <x v="0"/>
    <x v="5764"/>
    <x v="2859"/>
    <s v="N/A"/>
    <x v="2"/>
    <x v="3"/>
    <x v="6558"/>
    <x v="0"/>
    <x v="2"/>
  </r>
  <r>
    <x v="7202"/>
    <x v="244"/>
    <x v="646"/>
    <x v="0"/>
    <x v="2"/>
    <x v="4"/>
    <x v="0"/>
    <x v="5765"/>
    <x v="2150"/>
    <d v="2021-03-17T00:00:00"/>
    <x v="0"/>
    <x v="0"/>
    <x v="819"/>
    <x v="0"/>
    <x v="1"/>
  </r>
  <r>
    <x v="7203"/>
    <x v="79"/>
    <x v="82"/>
    <x v="1"/>
    <x v="2"/>
    <x v="4"/>
    <x v="0"/>
    <x v="5766"/>
    <x v="137"/>
    <s v="N/A"/>
    <x v="1"/>
    <x v="5"/>
    <x v="6559"/>
    <x v="0"/>
    <x v="3"/>
  </r>
  <r>
    <x v="7204"/>
    <x v="136"/>
    <x v="231"/>
    <x v="0"/>
    <x v="2"/>
    <x v="4"/>
    <x v="0"/>
    <x v="5767"/>
    <x v="1544"/>
    <d v="2019-01-08T00:00:00"/>
    <x v="2"/>
    <x v="3"/>
    <x v="6560"/>
    <x v="0"/>
    <x v="2"/>
  </r>
  <r>
    <x v="7205"/>
    <x v="57"/>
    <x v="288"/>
    <x v="1"/>
    <x v="1"/>
    <x v="1"/>
    <x v="1"/>
    <x v="5768"/>
    <x v="2732"/>
    <s v="N/A"/>
    <x v="0"/>
    <x v="10"/>
    <x v="6561"/>
    <x v="0"/>
    <x v="3"/>
  </r>
  <r>
    <x v="7206"/>
    <x v="67"/>
    <x v="431"/>
    <x v="0"/>
    <x v="2"/>
    <x v="4"/>
    <x v="0"/>
    <x v="5769"/>
    <x v="2343"/>
    <s v="N/A"/>
    <x v="0"/>
    <x v="13"/>
    <x v="6562"/>
    <x v="0"/>
    <x v="2"/>
  </r>
  <r>
    <x v="7207"/>
    <x v="50"/>
    <x v="45"/>
    <x v="1"/>
    <x v="1"/>
    <x v="2"/>
    <x v="0"/>
    <x v="5770"/>
    <x v="3000"/>
    <s v="N/A"/>
    <x v="6"/>
    <x v="15"/>
    <x v="6563"/>
    <x v="0"/>
    <x v="2"/>
  </r>
  <r>
    <x v="7208"/>
    <x v="55"/>
    <x v="179"/>
    <x v="0"/>
    <x v="2"/>
    <x v="4"/>
    <x v="0"/>
    <x v="5771"/>
    <x v="2189"/>
    <s v="N/A"/>
    <x v="0"/>
    <x v="0"/>
    <x v="6564"/>
    <x v="0"/>
    <x v="1"/>
  </r>
  <r>
    <x v="7209"/>
    <x v="25"/>
    <x v="524"/>
    <x v="1"/>
    <x v="5"/>
    <x v="8"/>
    <x v="0"/>
    <x v="5772"/>
    <x v="2258"/>
    <s v="N/A"/>
    <x v="4"/>
    <x v="6"/>
    <x v="6565"/>
    <x v="0"/>
    <x v="2"/>
  </r>
  <r>
    <x v="7210"/>
    <x v="252"/>
    <x v="218"/>
    <x v="0"/>
    <x v="2"/>
    <x v="4"/>
    <x v="0"/>
    <x v="5773"/>
    <x v="134"/>
    <s v="N/A"/>
    <x v="1"/>
    <x v="5"/>
    <x v="6566"/>
    <x v="0"/>
    <x v="2"/>
  </r>
  <r>
    <x v="7211"/>
    <x v="182"/>
    <x v="198"/>
    <x v="1"/>
    <x v="2"/>
    <x v="4"/>
    <x v="0"/>
    <x v="5774"/>
    <x v="1188"/>
    <s v="N/A"/>
    <x v="1"/>
    <x v="1"/>
    <x v="6567"/>
    <x v="0"/>
    <x v="2"/>
  </r>
  <r>
    <x v="7212"/>
    <x v="85"/>
    <x v="334"/>
    <x v="0"/>
    <x v="2"/>
    <x v="4"/>
    <x v="3"/>
    <x v="5775"/>
    <x v="3001"/>
    <s v="N/A"/>
    <x v="2"/>
    <x v="16"/>
    <x v="6568"/>
    <x v="0"/>
    <x v="3"/>
  </r>
  <r>
    <x v="7213"/>
    <x v="161"/>
    <x v="680"/>
    <x v="0"/>
    <x v="1"/>
    <x v="1"/>
    <x v="0"/>
    <x v="5776"/>
    <x v="1776"/>
    <s v="N/A"/>
    <x v="1"/>
    <x v="1"/>
    <x v="6569"/>
    <x v="0"/>
    <x v="3"/>
  </r>
  <r>
    <x v="7214"/>
    <x v="195"/>
    <x v="26"/>
    <x v="1"/>
    <x v="1"/>
    <x v="3"/>
    <x v="0"/>
    <x v="2916"/>
    <x v="933"/>
    <d v="2019-04-09T00:00:00"/>
    <x v="1"/>
    <x v="1"/>
    <x v="6570"/>
    <x v="0"/>
    <x v="2"/>
  </r>
  <r>
    <x v="7215"/>
    <x v="23"/>
    <x v="455"/>
    <x v="0"/>
    <x v="2"/>
    <x v="6"/>
    <x v="1"/>
    <x v="5777"/>
    <x v="132"/>
    <s v="N/A"/>
    <x v="1"/>
    <x v="1"/>
    <x v="4896"/>
    <x v="0"/>
    <x v="2"/>
  </r>
  <r>
    <x v="7216"/>
    <x v="495"/>
    <x v="334"/>
    <x v="0"/>
    <x v="2"/>
    <x v="4"/>
    <x v="0"/>
    <x v="5778"/>
    <x v="1420"/>
    <s v="N/A"/>
    <x v="0"/>
    <x v="10"/>
    <x v="6571"/>
    <x v="0"/>
    <x v="2"/>
  </r>
  <r>
    <x v="7217"/>
    <x v="309"/>
    <x v="555"/>
    <x v="1"/>
    <x v="2"/>
    <x v="4"/>
    <x v="0"/>
    <x v="5779"/>
    <x v="127"/>
    <s v="N/A"/>
    <x v="1"/>
    <x v="5"/>
    <x v="6572"/>
    <x v="0"/>
    <x v="3"/>
  </r>
  <r>
    <x v="7218"/>
    <x v="260"/>
    <x v="76"/>
    <x v="0"/>
    <x v="7"/>
    <x v="20"/>
    <x v="0"/>
    <x v="1645"/>
    <x v="1044"/>
    <s v="N/A"/>
    <x v="0"/>
    <x v="10"/>
    <x v="6573"/>
    <x v="0"/>
    <x v="2"/>
  </r>
  <r>
    <x v="7219"/>
    <x v="133"/>
    <x v="359"/>
    <x v="0"/>
    <x v="2"/>
    <x v="9"/>
    <x v="0"/>
    <x v="5780"/>
    <x v="1358"/>
    <s v="N/A"/>
    <x v="6"/>
    <x v="21"/>
    <x v="6574"/>
    <x v="0"/>
    <x v="2"/>
  </r>
  <r>
    <x v="7220"/>
    <x v="32"/>
    <x v="548"/>
    <x v="1"/>
    <x v="3"/>
    <x v="18"/>
    <x v="0"/>
    <x v="3605"/>
    <x v="1922"/>
    <s v="N/A"/>
    <x v="1"/>
    <x v="5"/>
    <x v="6575"/>
    <x v="0"/>
    <x v="2"/>
  </r>
  <r>
    <x v="7221"/>
    <x v="158"/>
    <x v="145"/>
    <x v="0"/>
    <x v="2"/>
    <x v="6"/>
    <x v="0"/>
    <x v="662"/>
    <x v="1332"/>
    <s v="N/A"/>
    <x v="6"/>
    <x v="15"/>
    <x v="6576"/>
    <x v="0"/>
    <x v="2"/>
  </r>
  <r>
    <x v="7222"/>
    <x v="590"/>
    <x v="957"/>
    <x v="0"/>
    <x v="7"/>
    <x v="20"/>
    <x v="0"/>
    <x v="4946"/>
    <x v="2476"/>
    <s v="N/A"/>
    <x v="4"/>
    <x v="8"/>
    <x v="1445"/>
    <x v="0"/>
    <x v="2"/>
  </r>
  <r>
    <x v="7223"/>
    <x v="33"/>
    <x v="161"/>
    <x v="0"/>
    <x v="2"/>
    <x v="4"/>
    <x v="3"/>
    <x v="5781"/>
    <x v="3002"/>
    <d v="2016-11-17T00:00:00"/>
    <x v="2"/>
    <x v="16"/>
    <x v="6577"/>
    <x v="0"/>
    <x v="3"/>
  </r>
  <r>
    <x v="7224"/>
    <x v="116"/>
    <x v="248"/>
    <x v="1"/>
    <x v="4"/>
    <x v="7"/>
    <x v="0"/>
    <x v="5782"/>
    <x v="1822"/>
    <s v="N/A"/>
    <x v="6"/>
    <x v="15"/>
    <x v="6578"/>
    <x v="0"/>
    <x v="3"/>
  </r>
  <r>
    <x v="7225"/>
    <x v="210"/>
    <x v="283"/>
    <x v="1"/>
    <x v="4"/>
    <x v="7"/>
    <x v="0"/>
    <x v="5783"/>
    <x v="1776"/>
    <s v="N/A"/>
    <x v="4"/>
    <x v="8"/>
    <x v="6579"/>
    <x v="0"/>
    <x v="3"/>
  </r>
  <r>
    <x v="7226"/>
    <x v="107"/>
    <x v="37"/>
    <x v="1"/>
    <x v="2"/>
    <x v="4"/>
    <x v="0"/>
    <x v="5784"/>
    <x v="913"/>
    <s v="N/A"/>
    <x v="1"/>
    <x v="5"/>
    <x v="6580"/>
    <x v="0"/>
    <x v="2"/>
  </r>
  <r>
    <x v="7227"/>
    <x v="73"/>
    <x v="17"/>
    <x v="1"/>
    <x v="2"/>
    <x v="9"/>
    <x v="0"/>
    <x v="5785"/>
    <x v="3003"/>
    <s v="N/A"/>
    <x v="1"/>
    <x v="5"/>
    <x v="6581"/>
    <x v="0"/>
    <x v="3"/>
  </r>
  <r>
    <x v="7228"/>
    <x v="3"/>
    <x v="446"/>
    <x v="0"/>
    <x v="4"/>
    <x v="7"/>
    <x v="0"/>
    <x v="5786"/>
    <x v="1935"/>
    <s v="N/A"/>
    <x v="6"/>
    <x v="19"/>
    <x v="6582"/>
    <x v="0"/>
    <x v="2"/>
  </r>
  <r>
    <x v="7229"/>
    <x v="24"/>
    <x v="294"/>
    <x v="1"/>
    <x v="5"/>
    <x v="8"/>
    <x v="0"/>
    <x v="5787"/>
    <x v="759"/>
    <s v="N/A"/>
    <x v="0"/>
    <x v="13"/>
    <x v="6583"/>
    <x v="0"/>
    <x v="2"/>
  </r>
  <r>
    <x v="7230"/>
    <x v="32"/>
    <x v="820"/>
    <x v="0"/>
    <x v="2"/>
    <x v="4"/>
    <x v="1"/>
    <x v="1845"/>
    <x v="357"/>
    <s v="N/A"/>
    <x v="1"/>
    <x v="1"/>
    <x v="6425"/>
    <x v="0"/>
    <x v="3"/>
  </r>
  <r>
    <x v="7231"/>
    <x v="477"/>
    <x v="10"/>
    <x v="1"/>
    <x v="2"/>
    <x v="4"/>
    <x v="0"/>
    <x v="5533"/>
    <x v="2154"/>
    <d v="2020-01-23T00:00:00"/>
    <x v="3"/>
    <x v="7"/>
    <x v="6584"/>
    <x v="0"/>
    <x v="2"/>
  </r>
  <r>
    <x v="7232"/>
    <x v="6"/>
    <x v="779"/>
    <x v="0"/>
    <x v="2"/>
    <x v="6"/>
    <x v="1"/>
    <x v="5788"/>
    <x v="437"/>
    <s v="N/A"/>
    <x v="4"/>
    <x v="12"/>
    <x v="4499"/>
    <x v="0"/>
    <x v="0"/>
  </r>
  <r>
    <x v="7233"/>
    <x v="51"/>
    <x v="14"/>
    <x v="1"/>
    <x v="1"/>
    <x v="1"/>
    <x v="0"/>
    <x v="4978"/>
    <x v="1175"/>
    <s v="N/A"/>
    <x v="4"/>
    <x v="8"/>
    <x v="6585"/>
    <x v="0"/>
    <x v="0"/>
  </r>
  <r>
    <x v="7234"/>
    <x v="230"/>
    <x v="31"/>
    <x v="1"/>
    <x v="1"/>
    <x v="2"/>
    <x v="0"/>
    <x v="3783"/>
    <x v="2324"/>
    <s v="N/A"/>
    <x v="0"/>
    <x v="13"/>
    <x v="6586"/>
    <x v="0"/>
    <x v="2"/>
  </r>
  <r>
    <x v="7235"/>
    <x v="47"/>
    <x v="165"/>
    <x v="1"/>
    <x v="2"/>
    <x v="6"/>
    <x v="0"/>
    <x v="5373"/>
    <x v="417"/>
    <s v="N/A"/>
    <x v="3"/>
    <x v="4"/>
    <x v="6587"/>
    <x v="0"/>
    <x v="0"/>
  </r>
  <r>
    <x v="7236"/>
    <x v="115"/>
    <x v="50"/>
    <x v="1"/>
    <x v="2"/>
    <x v="9"/>
    <x v="0"/>
    <x v="5789"/>
    <x v="1462"/>
    <s v="N/A"/>
    <x v="3"/>
    <x v="7"/>
    <x v="6588"/>
    <x v="0"/>
    <x v="1"/>
  </r>
  <r>
    <x v="7237"/>
    <x v="133"/>
    <x v="176"/>
    <x v="0"/>
    <x v="2"/>
    <x v="4"/>
    <x v="0"/>
    <x v="5790"/>
    <x v="1333"/>
    <s v="N/A"/>
    <x v="6"/>
    <x v="15"/>
    <x v="6589"/>
    <x v="0"/>
    <x v="2"/>
  </r>
  <r>
    <x v="7238"/>
    <x v="242"/>
    <x v="963"/>
    <x v="1"/>
    <x v="2"/>
    <x v="9"/>
    <x v="2"/>
    <x v="4248"/>
    <x v="2243"/>
    <s v="N/A"/>
    <x v="6"/>
    <x v="15"/>
    <x v="1875"/>
    <x v="0"/>
    <x v="0"/>
  </r>
  <r>
    <x v="7239"/>
    <x v="193"/>
    <x v="45"/>
    <x v="0"/>
    <x v="1"/>
    <x v="3"/>
    <x v="0"/>
    <x v="2666"/>
    <x v="2427"/>
    <s v="N/A"/>
    <x v="0"/>
    <x v="13"/>
    <x v="6590"/>
    <x v="0"/>
    <x v="2"/>
  </r>
  <r>
    <x v="7240"/>
    <x v="260"/>
    <x v="594"/>
    <x v="1"/>
    <x v="1"/>
    <x v="1"/>
    <x v="3"/>
    <x v="3469"/>
    <x v="1075"/>
    <s v="N/A"/>
    <x v="3"/>
    <x v="4"/>
    <x v="6591"/>
    <x v="0"/>
    <x v="0"/>
  </r>
  <r>
    <x v="7241"/>
    <x v="8"/>
    <x v="251"/>
    <x v="1"/>
    <x v="2"/>
    <x v="9"/>
    <x v="0"/>
    <x v="5791"/>
    <x v="165"/>
    <s v="N/A"/>
    <x v="6"/>
    <x v="19"/>
    <x v="6592"/>
    <x v="0"/>
    <x v="3"/>
  </r>
  <r>
    <x v="7242"/>
    <x v="618"/>
    <x v="706"/>
    <x v="0"/>
    <x v="4"/>
    <x v="7"/>
    <x v="0"/>
    <x v="5792"/>
    <x v="932"/>
    <s v="N/A"/>
    <x v="1"/>
    <x v="1"/>
    <x v="6593"/>
    <x v="0"/>
    <x v="0"/>
  </r>
  <r>
    <x v="7243"/>
    <x v="108"/>
    <x v="44"/>
    <x v="0"/>
    <x v="2"/>
    <x v="6"/>
    <x v="0"/>
    <x v="5793"/>
    <x v="1571"/>
    <s v="N/A"/>
    <x v="5"/>
    <x v="11"/>
    <x v="6594"/>
    <x v="0"/>
    <x v="0"/>
  </r>
  <r>
    <x v="7244"/>
    <x v="99"/>
    <x v="89"/>
    <x v="0"/>
    <x v="2"/>
    <x v="4"/>
    <x v="0"/>
    <x v="5794"/>
    <x v="924"/>
    <d v="2020-07-27T00:00:00"/>
    <x v="1"/>
    <x v="1"/>
    <x v="6595"/>
    <x v="0"/>
    <x v="2"/>
  </r>
  <r>
    <x v="7245"/>
    <x v="107"/>
    <x v="580"/>
    <x v="0"/>
    <x v="2"/>
    <x v="4"/>
    <x v="0"/>
    <x v="3222"/>
    <x v="604"/>
    <d v="2023-01-11T00:00:00"/>
    <x v="1"/>
    <x v="5"/>
    <x v="6596"/>
    <x v="0"/>
    <x v="2"/>
  </r>
  <r>
    <x v="7246"/>
    <x v="492"/>
    <x v="45"/>
    <x v="0"/>
    <x v="1"/>
    <x v="1"/>
    <x v="0"/>
    <x v="5319"/>
    <x v="403"/>
    <s v="N/A"/>
    <x v="1"/>
    <x v="1"/>
    <x v="6597"/>
    <x v="0"/>
    <x v="0"/>
  </r>
  <r>
    <x v="7247"/>
    <x v="108"/>
    <x v="266"/>
    <x v="1"/>
    <x v="2"/>
    <x v="6"/>
    <x v="1"/>
    <x v="5795"/>
    <x v="3004"/>
    <s v="N/A"/>
    <x v="0"/>
    <x v="0"/>
    <x v="3518"/>
    <x v="0"/>
    <x v="0"/>
  </r>
  <r>
    <x v="7248"/>
    <x v="38"/>
    <x v="78"/>
    <x v="0"/>
    <x v="2"/>
    <x v="4"/>
    <x v="0"/>
    <x v="4221"/>
    <x v="440"/>
    <d v="2021-12-16T00:00:00"/>
    <x v="1"/>
    <x v="5"/>
    <x v="1198"/>
    <x v="0"/>
    <x v="0"/>
  </r>
  <r>
    <x v="7249"/>
    <x v="64"/>
    <x v="284"/>
    <x v="0"/>
    <x v="2"/>
    <x v="4"/>
    <x v="0"/>
    <x v="2935"/>
    <x v="67"/>
    <s v="N/A"/>
    <x v="3"/>
    <x v="7"/>
    <x v="6598"/>
    <x v="0"/>
    <x v="2"/>
  </r>
  <r>
    <x v="7250"/>
    <x v="258"/>
    <x v="30"/>
    <x v="0"/>
    <x v="2"/>
    <x v="4"/>
    <x v="1"/>
    <x v="5216"/>
    <x v="3005"/>
    <s v="N/A"/>
    <x v="1"/>
    <x v="1"/>
    <x v="3724"/>
    <x v="0"/>
    <x v="1"/>
  </r>
  <r>
    <x v="7251"/>
    <x v="16"/>
    <x v="601"/>
    <x v="0"/>
    <x v="2"/>
    <x v="4"/>
    <x v="2"/>
    <x v="539"/>
    <x v="2244"/>
    <s v="N/A"/>
    <x v="1"/>
    <x v="18"/>
    <x v="6599"/>
    <x v="0"/>
    <x v="2"/>
  </r>
  <r>
    <x v="7252"/>
    <x v="80"/>
    <x v="273"/>
    <x v="0"/>
    <x v="2"/>
    <x v="4"/>
    <x v="2"/>
    <x v="5796"/>
    <x v="277"/>
    <d v="2021-12-30T00:00:00"/>
    <x v="5"/>
    <x v="14"/>
    <x v="1722"/>
    <x v="0"/>
    <x v="3"/>
  </r>
  <r>
    <x v="7253"/>
    <x v="436"/>
    <x v="45"/>
    <x v="1"/>
    <x v="1"/>
    <x v="2"/>
    <x v="2"/>
    <x v="5797"/>
    <x v="2472"/>
    <s v="N/A"/>
    <x v="3"/>
    <x v="25"/>
    <x v="6600"/>
    <x v="0"/>
    <x v="1"/>
  </r>
  <r>
    <x v="7254"/>
    <x v="359"/>
    <x v="375"/>
    <x v="1"/>
    <x v="1"/>
    <x v="2"/>
    <x v="3"/>
    <x v="5798"/>
    <x v="188"/>
    <d v="2020-10-24T00:00:00"/>
    <x v="3"/>
    <x v="17"/>
    <x v="6601"/>
    <x v="0"/>
    <x v="3"/>
  </r>
  <r>
    <x v="7255"/>
    <x v="52"/>
    <x v="50"/>
    <x v="0"/>
    <x v="2"/>
    <x v="9"/>
    <x v="2"/>
    <x v="5799"/>
    <x v="2764"/>
    <s v="N/A"/>
    <x v="6"/>
    <x v="21"/>
    <x v="6602"/>
    <x v="0"/>
    <x v="2"/>
  </r>
  <r>
    <x v="7256"/>
    <x v="315"/>
    <x v="185"/>
    <x v="1"/>
    <x v="1"/>
    <x v="1"/>
    <x v="0"/>
    <x v="3766"/>
    <x v="3006"/>
    <s v="N/A"/>
    <x v="1"/>
    <x v="5"/>
    <x v="6603"/>
    <x v="0"/>
    <x v="2"/>
  </r>
  <r>
    <x v="7257"/>
    <x v="50"/>
    <x v="340"/>
    <x v="1"/>
    <x v="1"/>
    <x v="1"/>
    <x v="0"/>
    <x v="5800"/>
    <x v="1692"/>
    <d v="2020-02-06T00:00:00"/>
    <x v="1"/>
    <x v="5"/>
    <x v="6604"/>
    <x v="0"/>
    <x v="3"/>
  </r>
  <r>
    <x v="7258"/>
    <x v="42"/>
    <x v="84"/>
    <x v="0"/>
    <x v="3"/>
    <x v="18"/>
    <x v="1"/>
    <x v="5801"/>
    <x v="2612"/>
    <d v="2024-06-29T00:00:00"/>
    <x v="0"/>
    <x v="10"/>
    <x v="6605"/>
    <x v="0"/>
    <x v="1"/>
  </r>
  <r>
    <x v="7259"/>
    <x v="126"/>
    <x v="334"/>
    <x v="1"/>
    <x v="2"/>
    <x v="9"/>
    <x v="0"/>
    <x v="5802"/>
    <x v="1312"/>
    <s v="N/A"/>
    <x v="2"/>
    <x v="3"/>
    <x v="6606"/>
    <x v="0"/>
    <x v="2"/>
  </r>
  <r>
    <x v="7260"/>
    <x v="33"/>
    <x v="671"/>
    <x v="0"/>
    <x v="2"/>
    <x v="6"/>
    <x v="0"/>
    <x v="2966"/>
    <x v="647"/>
    <s v="N/A"/>
    <x v="3"/>
    <x v="17"/>
    <x v="6607"/>
    <x v="0"/>
    <x v="3"/>
  </r>
  <r>
    <x v="7261"/>
    <x v="44"/>
    <x v="31"/>
    <x v="0"/>
    <x v="2"/>
    <x v="6"/>
    <x v="2"/>
    <x v="5803"/>
    <x v="2770"/>
    <s v="N/A"/>
    <x v="3"/>
    <x v="4"/>
    <x v="6608"/>
    <x v="0"/>
    <x v="2"/>
  </r>
  <r>
    <x v="7262"/>
    <x v="516"/>
    <x v="26"/>
    <x v="1"/>
    <x v="2"/>
    <x v="6"/>
    <x v="1"/>
    <x v="5804"/>
    <x v="2061"/>
    <s v="N/A"/>
    <x v="4"/>
    <x v="8"/>
    <x v="6609"/>
    <x v="0"/>
    <x v="0"/>
  </r>
  <r>
    <x v="7263"/>
    <x v="172"/>
    <x v="771"/>
    <x v="1"/>
    <x v="2"/>
    <x v="9"/>
    <x v="1"/>
    <x v="5048"/>
    <x v="435"/>
    <s v="N/A"/>
    <x v="6"/>
    <x v="19"/>
    <x v="6610"/>
    <x v="0"/>
    <x v="3"/>
  </r>
  <r>
    <x v="7264"/>
    <x v="258"/>
    <x v="218"/>
    <x v="0"/>
    <x v="1"/>
    <x v="3"/>
    <x v="0"/>
    <x v="5805"/>
    <x v="2441"/>
    <s v="N/A"/>
    <x v="1"/>
    <x v="5"/>
    <x v="248"/>
    <x v="0"/>
    <x v="3"/>
  </r>
  <r>
    <x v="7265"/>
    <x v="444"/>
    <x v="923"/>
    <x v="0"/>
    <x v="2"/>
    <x v="6"/>
    <x v="2"/>
    <x v="5806"/>
    <x v="597"/>
    <s v="N/A"/>
    <x v="3"/>
    <x v="17"/>
    <x v="6611"/>
    <x v="0"/>
    <x v="2"/>
  </r>
  <r>
    <x v="7266"/>
    <x v="7"/>
    <x v="447"/>
    <x v="1"/>
    <x v="2"/>
    <x v="4"/>
    <x v="0"/>
    <x v="5807"/>
    <x v="3007"/>
    <d v="2021-03-06T00:00:00"/>
    <x v="1"/>
    <x v="5"/>
    <x v="5540"/>
    <x v="0"/>
    <x v="2"/>
  </r>
  <r>
    <x v="7267"/>
    <x v="146"/>
    <x v="924"/>
    <x v="0"/>
    <x v="2"/>
    <x v="9"/>
    <x v="0"/>
    <x v="3782"/>
    <x v="142"/>
    <s v="N/A"/>
    <x v="0"/>
    <x v="10"/>
    <x v="6612"/>
    <x v="0"/>
    <x v="2"/>
  </r>
  <r>
    <x v="7268"/>
    <x v="108"/>
    <x v="364"/>
    <x v="1"/>
    <x v="5"/>
    <x v="13"/>
    <x v="0"/>
    <x v="5808"/>
    <x v="436"/>
    <s v="N/A"/>
    <x v="0"/>
    <x v="13"/>
    <x v="5985"/>
    <x v="0"/>
    <x v="2"/>
  </r>
  <r>
    <x v="7269"/>
    <x v="137"/>
    <x v="45"/>
    <x v="1"/>
    <x v="2"/>
    <x v="4"/>
    <x v="2"/>
    <x v="5670"/>
    <x v="150"/>
    <d v="2023-06-18T00:00:00"/>
    <x v="6"/>
    <x v="21"/>
    <x v="4401"/>
    <x v="0"/>
    <x v="3"/>
  </r>
  <r>
    <x v="7270"/>
    <x v="306"/>
    <x v="433"/>
    <x v="1"/>
    <x v="2"/>
    <x v="9"/>
    <x v="0"/>
    <x v="1973"/>
    <x v="1484"/>
    <s v="N/A"/>
    <x v="2"/>
    <x v="3"/>
    <x v="6613"/>
    <x v="0"/>
    <x v="0"/>
  </r>
  <r>
    <x v="7271"/>
    <x v="137"/>
    <x v="76"/>
    <x v="1"/>
    <x v="2"/>
    <x v="4"/>
    <x v="0"/>
    <x v="5809"/>
    <x v="2756"/>
    <d v="2018-03-14T00:00:00"/>
    <x v="1"/>
    <x v="5"/>
    <x v="6614"/>
    <x v="0"/>
    <x v="0"/>
  </r>
  <r>
    <x v="7272"/>
    <x v="48"/>
    <x v="62"/>
    <x v="1"/>
    <x v="2"/>
    <x v="4"/>
    <x v="2"/>
    <x v="5810"/>
    <x v="1767"/>
    <s v="N/A"/>
    <x v="1"/>
    <x v="2"/>
    <x v="6615"/>
    <x v="0"/>
    <x v="3"/>
  </r>
  <r>
    <x v="7273"/>
    <x v="33"/>
    <x v="145"/>
    <x v="0"/>
    <x v="0"/>
    <x v="0"/>
    <x v="0"/>
    <x v="4286"/>
    <x v="3008"/>
    <s v="N/A"/>
    <x v="3"/>
    <x v="7"/>
    <x v="6616"/>
    <x v="0"/>
    <x v="2"/>
  </r>
  <r>
    <x v="7274"/>
    <x v="599"/>
    <x v="219"/>
    <x v="0"/>
    <x v="2"/>
    <x v="9"/>
    <x v="1"/>
    <x v="5811"/>
    <x v="631"/>
    <s v="N/A"/>
    <x v="6"/>
    <x v="19"/>
    <x v="6617"/>
    <x v="0"/>
    <x v="0"/>
  </r>
  <r>
    <x v="7275"/>
    <x v="21"/>
    <x v="30"/>
    <x v="1"/>
    <x v="2"/>
    <x v="6"/>
    <x v="0"/>
    <x v="5812"/>
    <x v="2828"/>
    <s v="N/A"/>
    <x v="1"/>
    <x v="5"/>
    <x v="6618"/>
    <x v="0"/>
    <x v="0"/>
  </r>
  <r>
    <x v="7276"/>
    <x v="10"/>
    <x v="840"/>
    <x v="0"/>
    <x v="2"/>
    <x v="6"/>
    <x v="0"/>
    <x v="5813"/>
    <x v="794"/>
    <s v="N/A"/>
    <x v="1"/>
    <x v="1"/>
    <x v="6619"/>
    <x v="0"/>
    <x v="2"/>
  </r>
  <r>
    <x v="7277"/>
    <x v="254"/>
    <x v="726"/>
    <x v="1"/>
    <x v="2"/>
    <x v="4"/>
    <x v="0"/>
    <x v="234"/>
    <x v="282"/>
    <d v="2023-11-07T00:00:00"/>
    <x v="6"/>
    <x v="19"/>
    <x v="6620"/>
    <x v="0"/>
    <x v="2"/>
  </r>
  <r>
    <x v="7278"/>
    <x v="165"/>
    <x v="181"/>
    <x v="0"/>
    <x v="2"/>
    <x v="9"/>
    <x v="0"/>
    <x v="5814"/>
    <x v="1253"/>
    <s v="N/A"/>
    <x v="6"/>
    <x v="15"/>
    <x v="6621"/>
    <x v="0"/>
    <x v="0"/>
  </r>
  <r>
    <x v="7279"/>
    <x v="315"/>
    <x v="387"/>
    <x v="0"/>
    <x v="2"/>
    <x v="4"/>
    <x v="0"/>
    <x v="5815"/>
    <x v="1655"/>
    <d v="2022-07-09T00:00:00"/>
    <x v="5"/>
    <x v="14"/>
    <x v="6622"/>
    <x v="0"/>
    <x v="2"/>
  </r>
  <r>
    <x v="7280"/>
    <x v="234"/>
    <x v="76"/>
    <x v="1"/>
    <x v="3"/>
    <x v="22"/>
    <x v="1"/>
    <x v="5816"/>
    <x v="1567"/>
    <d v="2022-03-24T00:00:00"/>
    <x v="0"/>
    <x v="13"/>
    <x v="5954"/>
    <x v="0"/>
    <x v="1"/>
  </r>
  <r>
    <x v="7281"/>
    <x v="57"/>
    <x v="761"/>
    <x v="1"/>
    <x v="4"/>
    <x v="10"/>
    <x v="0"/>
    <x v="2033"/>
    <x v="1332"/>
    <s v="N/A"/>
    <x v="0"/>
    <x v="0"/>
    <x v="6623"/>
    <x v="0"/>
    <x v="1"/>
  </r>
  <r>
    <x v="7282"/>
    <x v="152"/>
    <x v="265"/>
    <x v="0"/>
    <x v="2"/>
    <x v="4"/>
    <x v="1"/>
    <x v="5817"/>
    <x v="1650"/>
    <s v="N/A"/>
    <x v="1"/>
    <x v="1"/>
    <x v="6624"/>
    <x v="0"/>
    <x v="0"/>
  </r>
  <r>
    <x v="7283"/>
    <x v="236"/>
    <x v="64"/>
    <x v="1"/>
    <x v="2"/>
    <x v="9"/>
    <x v="0"/>
    <x v="3212"/>
    <x v="485"/>
    <s v="N/A"/>
    <x v="4"/>
    <x v="6"/>
    <x v="5284"/>
    <x v="0"/>
    <x v="2"/>
  </r>
  <r>
    <x v="7284"/>
    <x v="133"/>
    <x v="189"/>
    <x v="1"/>
    <x v="1"/>
    <x v="3"/>
    <x v="1"/>
    <x v="5818"/>
    <x v="550"/>
    <s v="N/A"/>
    <x v="4"/>
    <x v="12"/>
    <x v="6625"/>
    <x v="0"/>
    <x v="2"/>
  </r>
  <r>
    <x v="7285"/>
    <x v="50"/>
    <x v="87"/>
    <x v="1"/>
    <x v="2"/>
    <x v="9"/>
    <x v="2"/>
    <x v="5819"/>
    <x v="568"/>
    <s v="N/A"/>
    <x v="3"/>
    <x v="17"/>
    <x v="6626"/>
    <x v="0"/>
    <x v="2"/>
  </r>
  <r>
    <x v="7286"/>
    <x v="73"/>
    <x v="157"/>
    <x v="0"/>
    <x v="1"/>
    <x v="2"/>
    <x v="0"/>
    <x v="5820"/>
    <x v="2544"/>
    <s v="N/A"/>
    <x v="0"/>
    <x v="13"/>
    <x v="6627"/>
    <x v="0"/>
    <x v="0"/>
  </r>
  <r>
    <x v="7287"/>
    <x v="232"/>
    <x v="689"/>
    <x v="1"/>
    <x v="1"/>
    <x v="2"/>
    <x v="0"/>
    <x v="2021"/>
    <x v="178"/>
    <s v="N/A"/>
    <x v="3"/>
    <x v="7"/>
    <x v="6628"/>
    <x v="0"/>
    <x v="2"/>
  </r>
  <r>
    <x v="7288"/>
    <x v="252"/>
    <x v="737"/>
    <x v="1"/>
    <x v="1"/>
    <x v="2"/>
    <x v="2"/>
    <x v="1553"/>
    <x v="1141"/>
    <s v="N/A"/>
    <x v="3"/>
    <x v="4"/>
    <x v="6629"/>
    <x v="0"/>
    <x v="2"/>
  </r>
  <r>
    <x v="7289"/>
    <x v="167"/>
    <x v="335"/>
    <x v="0"/>
    <x v="2"/>
    <x v="4"/>
    <x v="1"/>
    <x v="5478"/>
    <x v="486"/>
    <s v="N/A"/>
    <x v="1"/>
    <x v="1"/>
    <x v="6630"/>
    <x v="0"/>
    <x v="2"/>
  </r>
  <r>
    <x v="7290"/>
    <x v="240"/>
    <x v="124"/>
    <x v="1"/>
    <x v="2"/>
    <x v="4"/>
    <x v="0"/>
    <x v="5821"/>
    <x v="3009"/>
    <s v="N/A"/>
    <x v="0"/>
    <x v="10"/>
    <x v="6631"/>
    <x v="0"/>
    <x v="1"/>
  </r>
  <r>
    <x v="7291"/>
    <x v="21"/>
    <x v="324"/>
    <x v="1"/>
    <x v="2"/>
    <x v="6"/>
    <x v="1"/>
    <x v="5822"/>
    <x v="2394"/>
    <s v="N/A"/>
    <x v="1"/>
    <x v="1"/>
    <x v="6632"/>
    <x v="0"/>
    <x v="2"/>
  </r>
  <r>
    <x v="7292"/>
    <x v="97"/>
    <x v="97"/>
    <x v="1"/>
    <x v="2"/>
    <x v="9"/>
    <x v="2"/>
    <x v="2219"/>
    <x v="2871"/>
    <s v="N/A"/>
    <x v="3"/>
    <x v="4"/>
    <x v="6633"/>
    <x v="0"/>
    <x v="3"/>
  </r>
  <r>
    <x v="7293"/>
    <x v="45"/>
    <x v="89"/>
    <x v="0"/>
    <x v="2"/>
    <x v="9"/>
    <x v="2"/>
    <x v="5823"/>
    <x v="1204"/>
    <s v="N/A"/>
    <x v="3"/>
    <x v="17"/>
    <x v="6634"/>
    <x v="0"/>
    <x v="2"/>
  </r>
  <r>
    <x v="7294"/>
    <x v="88"/>
    <x v="477"/>
    <x v="1"/>
    <x v="2"/>
    <x v="6"/>
    <x v="0"/>
    <x v="5824"/>
    <x v="3010"/>
    <s v="N/A"/>
    <x v="2"/>
    <x v="3"/>
    <x v="6635"/>
    <x v="0"/>
    <x v="2"/>
  </r>
  <r>
    <x v="7295"/>
    <x v="100"/>
    <x v="36"/>
    <x v="0"/>
    <x v="2"/>
    <x v="9"/>
    <x v="0"/>
    <x v="5825"/>
    <x v="2509"/>
    <s v="N/A"/>
    <x v="2"/>
    <x v="3"/>
    <x v="6636"/>
    <x v="0"/>
    <x v="0"/>
  </r>
  <r>
    <x v="7296"/>
    <x v="100"/>
    <x v="180"/>
    <x v="1"/>
    <x v="2"/>
    <x v="4"/>
    <x v="1"/>
    <x v="1805"/>
    <x v="110"/>
    <d v="2018-04-30T00:00:00"/>
    <x v="0"/>
    <x v="0"/>
    <x v="6637"/>
    <x v="0"/>
    <x v="3"/>
  </r>
  <r>
    <x v="7297"/>
    <x v="233"/>
    <x v="45"/>
    <x v="1"/>
    <x v="2"/>
    <x v="6"/>
    <x v="0"/>
    <x v="3936"/>
    <x v="2104"/>
    <s v="N/A"/>
    <x v="1"/>
    <x v="5"/>
    <x v="2799"/>
    <x v="0"/>
    <x v="2"/>
  </r>
  <r>
    <x v="7298"/>
    <x v="290"/>
    <x v="82"/>
    <x v="0"/>
    <x v="2"/>
    <x v="4"/>
    <x v="0"/>
    <x v="5826"/>
    <x v="698"/>
    <s v="N/A"/>
    <x v="1"/>
    <x v="1"/>
    <x v="6638"/>
    <x v="0"/>
    <x v="2"/>
  </r>
  <r>
    <x v="7299"/>
    <x v="156"/>
    <x v="183"/>
    <x v="0"/>
    <x v="2"/>
    <x v="9"/>
    <x v="0"/>
    <x v="5827"/>
    <x v="644"/>
    <s v="N/A"/>
    <x v="3"/>
    <x v="7"/>
    <x v="6639"/>
    <x v="0"/>
    <x v="0"/>
  </r>
  <r>
    <x v="7300"/>
    <x v="133"/>
    <x v="595"/>
    <x v="0"/>
    <x v="1"/>
    <x v="2"/>
    <x v="2"/>
    <x v="4717"/>
    <x v="1420"/>
    <d v="2023-03-28T00:00:00"/>
    <x v="1"/>
    <x v="2"/>
    <x v="6640"/>
    <x v="0"/>
    <x v="3"/>
  </r>
  <r>
    <x v="7301"/>
    <x v="345"/>
    <x v="76"/>
    <x v="1"/>
    <x v="2"/>
    <x v="9"/>
    <x v="2"/>
    <x v="403"/>
    <x v="2154"/>
    <s v="N/A"/>
    <x v="6"/>
    <x v="21"/>
    <x v="6641"/>
    <x v="0"/>
    <x v="2"/>
  </r>
  <r>
    <x v="7302"/>
    <x v="64"/>
    <x v="84"/>
    <x v="0"/>
    <x v="2"/>
    <x v="6"/>
    <x v="0"/>
    <x v="1671"/>
    <x v="2931"/>
    <s v="N/A"/>
    <x v="1"/>
    <x v="5"/>
    <x v="6642"/>
    <x v="0"/>
    <x v="2"/>
  </r>
  <r>
    <x v="7303"/>
    <x v="16"/>
    <x v="744"/>
    <x v="1"/>
    <x v="2"/>
    <x v="6"/>
    <x v="0"/>
    <x v="5771"/>
    <x v="3011"/>
    <s v="N/A"/>
    <x v="2"/>
    <x v="9"/>
    <x v="6643"/>
    <x v="0"/>
    <x v="3"/>
  </r>
  <r>
    <x v="7304"/>
    <x v="107"/>
    <x v="442"/>
    <x v="1"/>
    <x v="1"/>
    <x v="1"/>
    <x v="2"/>
    <x v="5828"/>
    <x v="885"/>
    <s v="N/A"/>
    <x v="6"/>
    <x v="21"/>
    <x v="6644"/>
    <x v="0"/>
    <x v="2"/>
  </r>
  <r>
    <x v="7305"/>
    <x v="158"/>
    <x v="209"/>
    <x v="1"/>
    <x v="2"/>
    <x v="4"/>
    <x v="3"/>
    <x v="5829"/>
    <x v="2849"/>
    <s v="N/A"/>
    <x v="3"/>
    <x v="17"/>
    <x v="6645"/>
    <x v="0"/>
    <x v="0"/>
  </r>
  <r>
    <x v="7306"/>
    <x v="38"/>
    <x v="17"/>
    <x v="1"/>
    <x v="2"/>
    <x v="4"/>
    <x v="0"/>
    <x v="5830"/>
    <x v="1061"/>
    <s v="N/A"/>
    <x v="1"/>
    <x v="5"/>
    <x v="4362"/>
    <x v="0"/>
    <x v="1"/>
  </r>
  <r>
    <x v="7307"/>
    <x v="222"/>
    <x v="137"/>
    <x v="1"/>
    <x v="2"/>
    <x v="4"/>
    <x v="0"/>
    <x v="5831"/>
    <x v="1618"/>
    <s v="N/A"/>
    <x v="1"/>
    <x v="1"/>
    <x v="6646"/>
    <x v="0"/>
    <x v="2"/>
  </r>
  <r>
    <x v="7308"/>
    <x v="16"/>
    <x v="76"/>
    <x v="0"/>
    <x v="5"/>
    <x v="13"/>
    <x v="0"/>
    <x v="5832"/>
    <x v="878"/>
    <s v="N/A"/>
    <x v="2"/>
    <x v="3"/>
    <x v="6647"/>
    <x v="0"/>
    <x v="1"/>
  </r>
  <r>
    <x v="7309"/>
    <x v="211"/>
    <x v="349"/>
    <x v="0"/>
    <x v="2"/>
    <x v="6"/>
    <x v="1"/>
    <x v="5833"/>
    <x v="973"/>
    <s v="N/A"/>
    <x v="1"/>
    <x v="1"/>
    <x v="5363"/>
    <x v="0"/>
    <x v="1"/>
  </r>
  <r>
    <x v="7310"/>
    <x v="73"/>
    <x v="922"/>
    <x v="0"/>
    <x v="3"/>
    <x v="22"/>
    <x v="0"/>
    <x v="4430"/>
    <x v="1117"/>
    <s v="N/A"/>
    <x v="1"/>
    <x v="1"/>
    <x v="6648"/>
    <x v="0"/>
    <x v="2"/>
  </r>
  <r>
    <x v="7311"/>
    <x v="408"/>
    <x v="466"/>
    <x v="1"/>
    <x v="6"/>
    <x v="19"/>
    <x v="0"/>
    <x v="5834"/>
    <x v="351"/>
    <d v="2020-10-19T00:00:00"/>
    <x v="1"/>
    <x v="5"/>
    <x v="6649"/>
    <x v="0"/>
    <x v="2"/>
  </r>
  <r>
    <x v="7312"/>
    <x v="27"/>
    <x v="45"/>
    <x v="1"/>
    <x v="2"/>
    <x v="9"/>
    <x v="0"/>
    <x v="5835"/>
    <x v="702"/>
    <s v="N/A"/>
    <x v="1"/>
    <x v="5"/>
    <x v="6650"/>
    <x v="0"/>
    <x v="2"/>
  </r>
  <r>
    <x v="7313"/>
    <x v="309"/>
    <x v="165"/>
    <x v="0"/>
    <x v="2"/>
    <x v="4"/>
    <x v="0"/>
    <x v="5836"/>
    <x v="130"/>
    <s v="N/A"/>
    <x v="4"/>
    <x v="8"/>
    <x v="6651"/>
    <x v="0"/>
    <x v="3"/>
  </r>
  <r>
    <x v="7314"/>
    <x v="108"/>
    <x v="364"/>
    <x v="1"/>
    <x v="2"/>
    <x v="4"/>
    <x v="0"/>
    <x v="5837"/>
    <x v="1146"/>
    <s v="N/A"/>
    <x v="1"/>
    <x v="5"/>
    <x v="6652"/>
    <x v="0"/>
    <x v="0"/>
  </r>
  <r>
    <x v="7315"/>
    <x v="206"/>
    <x v="571"/>
    <x v="1"/>
    <x v="2"/>
    <x v="6"/>
    <x v="0"/>
    <x v="1700"/>
    <x v="1663"/>
    <s v="N/A"/>
    <x v="1"/>
    <x v="5"/>
    <x v="5898"/>
    <x v="0"/>
    <x v="0"/>
  </r>
  <r>
    <x v="7316"/>
    <x v="618"/>
    <x v="319"/>
    <x v="0"/>
    <x v="2"/>
    <x v="4"/>
    <x v="1"/>
    <x v="5838"/>
    <x v="626"/>
    <s v="N/A"/>
    <x v="0"/>
    <x v="13"/>
    <x v="6653"/>
    <x v="0"/>
    <x v="1"/>
  </r>
  <r>
    <x v="7317"/>
    <x v="150"/>
    <x v="64"/>
    <x v="1"/>
    <x v="2"/>
    <x v="6"/>
    <x v="0"/>
    <x v="1829"/>
    <x v="1781"/>
    <s v="N/A"/>
    <x v="3"/>
    <x v="7"/>
    <x v="6654"/>
    <x v="0"/>
    <x v="0"/>
  </r>
  <r>
    <x v="7318"/>
    <x v="175"/>
    <x v="539"/>
    <x v="1"/>
    <x v="2"/>
    <x v="6"/>
    <x v="3"/>
    <x v="1608"/>
    <x v="427"/>
    <s v="N/A"/>
    <x v="3"/>
    <x v="17"/>
    <x v="6655"/>
    <x v="0"/>
    <x v="2"/>
  </r>
  <r>
    <x v="7319"/>
    <x v="100"/>
    <x v="905"/>
    <x v="1"/>
    <x v="7"/>
    <x v="16"/>
    <x v="0"/>
    <x v="4976"/>
    <x v="3012"/>
    <s v="N/A"/>
    <x v="1"/>
    <x v="5"/>
    <x v="6656"/>
    <x v="0"/>
    <x v="2"/>
  </r>
  <r>
    <x v="7320"/>
    <x v="115"/>
    <x v="67"/>
    <x v="1"/>
    <x v="4"/>
    <x v="7"/>
    <x v="2"/>
    <x v="5839"/>
    <x v="324"/>
    <s v="N/A"/>
    <x v="2"/>
    <x v="16"/>
    <x v="6657"/>
    <x v="0"/>
    <x v="2"/>
  </r>
  <r>
    <x v="7321"/>
    <x v="231"/>
    <x v="218"/>
    <x v="1"/>
    <x v="2"/>
    <x v="9"/>
    <x v="1"/>
    <x v="5840"/>
    <x v="2644"/>
    <s v="N/A"/>
    <x v="0"/>
    <x v="0"/>
    <x v="6658"/>
    <x v="0"/>
    <x v="2"/>
  </r>
  <r>
    <x v="7322"/>
    <x v="226"/>
    <x v="22"/>
    <x v="0"/>
    <x v="5"/>
    <x v="8"/>
    <x v="1"/>
    <x v="5841"/>
    <x v="1959"/>
    <s v="N/A"/>
    <x v="4"/>
    <x v="8"/>
    <x v="6659"/>
    <x v="0"/>
    <x v="2"/>
  </r>
  <r>
    <x v="7323"/>
    <x v="431"/>
    <x v="161"/>
    <x v="0"/>
    <x v="2"/>
    <x v="6"/>
    <x v="0"/>
    <x v="491"/>
    <x v="1307"/>
    <s v="N/A"/>
    <x v="3"/>
    <x v="17"/>
    <x v="6660"/>
    <x v="0"/>
    <x v="1"/>
  </r>
  <r>
    <x v="7324"/>
    <x v="8"/>
    <x v="67"/>
    <x v="1"/>
    <x v="7"/>
    <x v="16"/>
    <x v="2"/>
    <x v="5842"/>
    <x v="2072"/>
    <s v="N/A"/>
    <x v="3"/>
    <x v="4"/>
    <x v="6661"/>
    <x v="0"/>
    <x v="3"/>
  </r>
  <r>
    <x v="7325"/>
    <x v="244"/>
    <x v="181"/>
    <x v="1"/>
    <x v="2"/>
    <x v="9"/>
    <x v="1"/>
    <x v="5843"/>
    <x v="1311"/>
    <s v="N/A"/>
    <x v="0"/>
    <x v="10"/>
    <x v="4225"/>
    <x v="0"/>
    <x v="3"/>
  </r>
  <r>
    <x v="7326"/>
    <x v="133"/>
    <x v="854"/>
    <x v="0"/>
    <x v="2"/>
    <x v="9"/>
    <x v="2"/>
    <x v="2706"/>
    <x v="894"/>
    <s v="N/A"/>
    <x v="1"/>
    <x v="2"/>
    <x v="6662"/>
    <x v="0"/>
    <x v="2"/>
  </r>
  <r>
    <x v="7327"/>
    <x v="117"/>
    <x v="578"/>
    <x v="1"/>
    <x v="2"/>
    <x v="4"/>
    <x v="0"/>
    <x v="2566"/>
    <x v="2511"/>
    <s v="N/A"/>
    <x v="0"/>
    <x v="13"/>
    <x v="6663"/>
    <x v="0"/>
    <x v="0"/>
  </r>
  <r>
    <x v="7328"/>
    <x v="477"/>
    <x v="434"/>
    <x v="1"/>
    <x v="2"/>
    <x v="4"/>
    <x v="1"/>
    <x v="4967"/>
    <x v="2382"/>
    <s v="N/A"/>
    <x v="4"/>
    <x v="8"/>
    <x v="6664"/>
    <x v="0"/>
    <x v="0"/>
  </r>
  <r>
    <x v="7329"/>
    <x v="293"/>
    <x v="553"/>
    <x v="1"/>
    <x v="5"/>
    <x v="13"/>
    <x v="2"/>
    <x v="2836"/>
    <x v="2274"/>
    <s v="N/A"/>
    <x v="3"/>
    <x v="4"/>
    <x v="6665"/>
    <x v="0"/>
    <x v="0"/>
  </r>
  <r>
    <x v="7330"/>
    <x v="241"/>
    <x v="633"/>
    <x v="1"/>
    <x v="2"/>
    <x v="4"/>
    <x v="2"/>
    <x v="5844"/>
    <x v="2510"/>
    <s v="N/A"/>
    <x v="3"/>
    <x v="17"/>
    <x v="6666"/>
    <x v="0"/>
    <x v="3"/>
  </r>
  <r>
    <x v="7331"/>
    <x v="27"/>
    <x v="670"/>
    <x v="0"/>
    <x v="2"/>
    <x v="4"/>
    <x v="0"/>
    <x v="5845"/>
    <x v="3013"/>
    <d v="2020-01-29T00:00:00"/>
    <x v="0"/>
    <x v="13"/>
    <x v="6667"/>
    <x v="0"/>
    <x v="2"/>
  </r>
  <r>
    <x v="7332"/>
    <x v="293"/>
    <x v="57"/>
    <x v="1"/>
    <x v="7"/>
    <x v="15"/>
    <x v="2"/>
    <x v="5846"/>
    <x v="1306"/>
    <s v="N/A"/>
    <x v="1"/>
    <x v="2"/>
    <x v="6668"/>
    <x v="0"/>
    <x v="3"/>
  </r>
  <r>
    <x v="7333"/>
    <x v="8"/>
    <x v="16"/>
    <x v="1"/>
    <x v="2"/>
    <x v="4"/>
    <x v="0"/>
    <x v="1866"/>
    <x v="664"/>
    <s v="N/A"/>
    <x v="1"/>
    <x v="5"/>
    <x v="6669"/>
    <x v="0"/>
    <x v="3"/>
  </r>
  <r>
    <x v="7334"/>
    <x v="416"/>
    <x v="759"/>
    <x v="0"/>
    <x v="2"/>
    <x v="6"/>
    <x v="0"/>
    <x v="5847"/>
    <x v="537"/>
    <s v="N/A"/>
    <x v="0"/>
    <x v="13"/>
    <x v="6670"/>
    <x v="0"/>
    <x v="2"/>
  </r>
  <r>
    <x v="7335"/>
    <x v="349"/>
    <x v="630"/>
    <x v="0"/>
    <x v="2"/>
    <x v="9"/>
    <x v="3"/>
    <x v="5848"/>
    <x v="2239"/>
    <s v="N/A"/>
    <x v="3"/>
    <x v="17"/>
    <x v="6671"/>
    <x v="0"/>
    <x v="3"/>
  </r>
  <r>
    <x v="7336"/>
    <x v="21"/>
    <x v="152"/>
    <x v="1"/>
    <x v="2"/>
    <x v="4"/>
    <x v="1"/>
    <x v="5849"/>
    <x v="993"/>
    <s v="N/A"/>
    <x v="1"/>
    <x v="1"/>
    <x v="6672"/>
    <x v="0"/>
    <x v="0"/>
  </r>
  <r>
    <x v="7337"/>
    <x v="144"/>
    <x v="96"/>
    <x v="0"/>
    <x v="4"/>
    <x v="17"/>
    <x v="0"/>
    <x v="5013"/>
    <x v="2459"/>
    <s v="N/A"/>
    <x v="1"/>
    <x v="1"/>
    <x v="6673"/>
    <x v="0"/>
    <x v="1"/>
  </r>
  <r>
    <x v="7338"/>
    <x v="399"/>
    <x v="218"/>
    <x v="1"/>
    <x v="3"/>
    <x v="5"/>
    <x v="1"/>
    <x v="5850"/>
    <x v="2801"/>
    <s v="N/A"/>
    <x v="5"/>
    <x v="11"/>
    <x v="6674"/>
    <x v="0"/>
    <x v="3"/>
  </r>
  <r>
    <x v="7339"/>
    <x v="38"/>
    <x v="542"/>
    <x v="1"/>
    <x v="1"/>
    <x v="2"/>
    <x v="1"/>
    <x v="5851"/>
    <x v="1953"/>
    <s v="N/A"/>
    <x v="0"/>
    <x v="10"/>
    <x v="3134"/>
    <x v="0"/>
    <x v="2"/>
  </r>
  <r>
    <x v="7340"/>
    <x v="33"/>
    <x v="100"/>
    <x v="0"/>
    <x v="2"/>
    <x v="4"/>
    <x v="2"/>
    <x v="5852"/>
    <x v="2223"/>
    <s v="N/A"/>
    <x v="1"/>
    <x v="2"/>
    <x v="6675"/>
    <x v="0"/>
    <x v="3"/>
  </r>
  <r>
    <x v="7341"/>
    <x v="21"/>
    <x v="45"/>
    <x v="0"/>
    <x v="7"/>
    <x v="20"/>
    <x v="1"/>
    <x v="5853"/>
    <x v="1932"/>
    <s v="N/A"/>
    <x v="0"/>
    <x v="10"/>
    <x v="3174"/>
    <x v="0"/>
    <x v="2"/>
  </r>
  <r>
    <x v="7342"/>
    <x v="154"/>
    <x v="325"/>
    <x v="1"/>
    <x v="1"/>
    <x v="3"/>
    <x v="0"/>
    <x v="5854"/>
    <x v="472"/>
    <d v="2019-02-04T00:00:00"/>
    <x v="0"/>
    <x v="13"/>
    <x v="2654"/>
    <x v="0"/>
    <x v="0"/>
  </r>
  <r>
    <x v="7343"/>
    <x v="48"/>
    <x v="430"/>
    <x v="0"/>
    <x v="2"/>
    <x v="6"/>
    <x v="0"/>
    <x v="5855"/>
    <x v="709"/>
    <s v="N/A"/>
    <x v="0"/>
    <x v="13"/>
    <x v="6676"/>
    <x v="0"/>
    <x v="3"/>
  </r>
  <r>
    <x v="7344"/>
    <x v="74"/>
    <x v="511"/>
    <x v="0"/>
    <x v="2"/>
    <x v="4"/>
    <x v="3"/>
    <x v="5856"/>
    <x v="1278"/>
    <s v="N/A"/>
    <x v="3"/>
    <x v="4"/>
    <x v="6677"/>
    <x v="0"/>
    <x v="3"/>
  </r>
  <r>
    <x v="7345"/>
    <x v="26"/>
    <x v="798"/>
    <x v="0"/>
    <x v="5"/>
    <x v="8"/>
    <x v="0"/>
    <x v="5857"/>
    <x v="3014"/>
    <s v="N/A"/>
    <x v="3"/>
    <x v="7"/>
    <x v="6678"/>
    <x v="0"/>
    <x v="3"/>
  </r>
  <r>
    <x v="7346"/>
    <x v="42"/>
    <x v="386"/>
    <x v="1"/>
    <x v="2"/>
    <x v="6"/>
    <x v="0"/>
    <x v="5858"/>
    <x v="906"/>
    <s v="N/A"/>
    <x v="1"/>
    <x v="5"/>
    <x v="5571"/>
    <x v="0"/>
    <x v="3"/>
  </r>
  <r>
    <x v="7347"/>
    <x v="630"/>
    <x v="898"/>
    <x v="0"/>
    <x v="2"/>
    <x v="4"/>
    <x v="0"/>
    <x v="5859"/>
    <x v="782"/>
    <d v="2023-06-05T00:00:00"/>
    <x v="2"/>
    <x v="3"/>
    <x v="4325"/>
    <x v="0"/>
    <x v="3"/>
  </r>
  <r>
    <x v="7348"/>
    <x v="525"/>
    <x v="18"/>
    <x v="1"/>
    <x v="2"/>
    <x v="9"/>
    <x v="1"/>
    <x v="5860"/>
    <x v="242"/>
    <s v="N/A"/>
    <x v="6"/>
    <x v="19"/>
    <x v="1114"/>
    <x v="0"/>
    <x v="2"/>
  </r>
  <r>
    <x v="7349"/>
    <x v="116"/>
    <x v="567"/>
    <x v="0"/>
    <x v="2"/>
    <x v="9"/>
    <x v="1"/>
    <x v="5861"/>
    <x v="1879"/>
    <s v="N/A"/>
    <x v="1"/>
    <x v="1"/>
    <x v="6679"/>
    <x v="0"/>
    <x v="0"/>
  </r>
  <r>
    <x v="7350"/>
    <x v="241"/>
    <x v="787"/>
    <x v="0"/>
    <x v="2"/>
    <x v="6"/>
    <x v="3"/>
    <x v="5862"/>
    <x v="1020"/>
    <s v="N/A"/>
    <x v="3"/>
    <x v="4"/>
    <x v="6680"/>
    <x v="0"/>
    <x v="3"/>
  </r>
  <r>
    <x v="7351"/>
    <x v="512"/>
    <x v="2"/>
    <x v="1"/>
    <x v="2"/>
    <x v="4"/>
    <x v="0"/>
    <x v="5863"/>
    <x v="757"/>
    <d v="2018-01-24T00:00:00"/>
    <x v="1"/>
    <x v="2"/>
    <x v="6681"/>
    <x v="0"/>
    <x v="2"/>
  </r>
  <r>
    <x v="7352"/>
    <x v="206"/>
    <x v="234"/>
    <x v="1"/>
    <x v="5"/>
    <x v="21"/>
    <x v="0"/>
    <x v="5864"/>
    <x v="713"/>
    <s v="N/A"/>
    <x v="3"/>
    <x v="7"/>
    <x v="6682"/>
    <x v="0"/>
    <x v="0"/>
  </r>
  <r>
    <x v="7353"/>
    <x v="25"/>
    <x v="302"/>
    <x v="1"/>
    <x v="2"/>
    <x v="6"/>
    <x v="0"/>
    <x v="5865"/>
    <x v="1990"/>
    <s v="N/A"/>
    <x v="2"/>
    <x v="9"/>
    <x v="6683"/>
    <x v="0"/>
    <x v="2"/>
  </r>
  <r>
    <x v="7354"/>
    <x v="146"/>
    <x v="782"/>
    <x v="1"/>
    <x v="1"/>
    <x v="1"/>
    <x v="1"/>
    <x v="1057"/>
    <x v="259"/>
    <d v="2023-12-13T00:00:00"/>
    <x v="0"/>
    <x v="13"/>
    <x v="6684"/>
    <x v="0"/>
    <x v="1"/>
  </r>
  <r>
    <x v="7355"/>
    <x v="105"/>
    <x v="854"/>
    <x v="1"/>
    <x v="3"/>
    <x v="18"/>
    <x v="2"/>
    <x v="5632"/>
    <x v="2568"/>
    <s v="N/A"/>
    <x v="6"/>
    <x v="15"/>
    <x v="6685"/>
    <x v="0"/>
    <x v="0"/>
  </r>
  <r>
    <x v="7356"/>
    <x v="8"/>
    <x v="218"/>
    <x v="1"/>
    <x v="2"/>
    <x v="4"/>
    <x v="0"/>
    <x v="5866"/>
    <x v="2602"/>
    <s v="N/A"/>
    <x v="1"/>
    <x v="1"/>
    <x v="6686"/>
    <x v="0"/>
    <x v="1"/>
  </r>
  <r>
    <x v="7357"/>
    <x v="162"/>
    <x v="213"/>
    <x v="1"/>
    <x v="2"/>
    <x v="6"/>
    <x v="0"/>
    <x v="5867"/>
    <x v="1613"/>
    <s v="N/A"/>
    <x v="1"/>
    <x v="5"/>
    <x v="6687"/>
    <x v="0"/>
    <x v="0"/>
  </r>
  <r>
    <x v="7358"/>
    <x v="370"/>
    <x v="144"/>
    <x v="1"/>
    <x v="4"/>
    <x v="17"/>
    <x v="1"/>
    <x v="2036"/>
    <x v="2551"/>
    <s v="N/A"/>
    <x v="6"/>
    <x v="19"/>
    <x v="910"/>
    <x v="0"/>
    <x v="0"/>
  </r>
  <r>
    <x v="7359"/>
    <x v="474"/>
    <x v="14"/>
    <x v="0"/>
    <x v="2"/>
    <x v="9"/>
    <x v="0"/>
    <x v="5868"/>
    <x v="2161"/>
    <s v="N/A"/>
    <x v="1"/>
    <x v="2"/>
    <x v="6688"/>
    <x v="0"/>
    <x v="3"/>
  </r>
  <r>
    <x v="7360"/>
    <x v="186"/>
    <x v="515"/>
    <x v="0"/>
    <x v="7"/>
    <x v="20"/>
    <x v="0"/>
    <x v="2206"/>
    <x v="2313"/>
    <s v="N/A"/>
    <x v="4"/>
    <x v="6"/>
    <x v="6689"/>
    <x v="0"/>
    <x v="2"/>
  </r>
  <r>
    <x v="7361"/>
    <x v="33"/>
    <x v="82"/>
    <x v="1"/>
    <x v="2"/>
    <x v="4"/>
    <x v="0"/>
    <x v="4989"/>
    <x v="101"/>
    <s v="N/A"/>
    <x v="6"/>
    <x v="15"/>
    <x v="6690"/>
    <x v="0"/>
    <x v="2"/>
  </r>
  <r>
    <x v="7362"/>
    <x v="442"/>
    <x v="211"/>
    <x v="0"/>
    <x v="2"/>
    <x v="9"/>
    <x v="0"/>
    <x v="4649"/>
    <x v="275"/>
    <s v="N/A"/>
    <x v="3"/>
    <x v="4"/>
    <x v="6367"/>
    <x v="0"/>
    <x v="0"/>
  </r>
  <r>
    <x v="7363"/>
    <x v="262"/>
    <x v="57"/>
    <x v="1"/>
    <x v="2"/>
    <x v="9"/>
    <x v="2"/>
    <x v="5869"/>
    <x v="95"/>
    <s v="N/A"/>
    <x v="1"/>
    <x v="2"/>
    <x v="6691"/>
    <x v="0"/>
    <x v="2"/>
  </r>
  <r>
    <x v="7364"/>
    <x v="416"/>
    <x v="125"/>
    <x v="1"/>
    <x v="4"/>
    <x v="7"/>
    <x v="1"/>
    <x v="5870"/>
    <x v="925"/>
    <s v="N/A"/>
    <x v="6"/>
    <x v="19"/>
    <x v="6692"/>
    <x v="0"/>
    <x v="0"/>
  </r>
  <r>
    <x v="7365"/>
    <x v="64"/>
    <x v="808"/>
    <x v="1"/>
    <x v="2"/>
    <x v="6"/>
    <x v="0"/>
    <x v="5871"/>
    <x v="2369"/>
    <s v="N/A"/>
    <x v="0"/>
    <x v="13"/>
    <x v="6693"/>
    <x v="0"/>
    <x v="3"/>
  </r>
  <r>
    <x v="7366"/>
    <x v="230"/>
    <x v="50"/>
    <x v="1"/>
    <x v="2"/>
    <x v="9"/>
    <x v="0"/>
    <x v="5307"/>
    <x v="2262"/>
    <s v="N/A"/>
    <x v="4"/>
    <x v="6"/>
    <x v="54"/>
    <x v="0"/>
    <x v="0"/>
  </r>
  <r>
    <x v="7367"/>
    <x v="359"/>
    <x v="106"/>
    <x v="0"/>
    <x v="2"/>
    <x v="4"/>
    <x v="0"/>
    <x v="5872"/>
    <x v="242"/>
    <s v="N/A"/>
    <x v="1"/>
    <x v="1"/>
    <x v="6694"/>
    <x v="0"/>
    <x v="0"/>
  </r>
  <r>
    <x v="7368"/>
    <x v="3"/>
    <x v="260"/>
    <x v="1"/>
    <x v="5"/>
    <x v="13"/>
    <x v="0"/>
    <x v="5873"/>
    <x v="34"/>
    <s v="N/A"/>
    <x v="0"/>
    <x v="10"/>
    <x v="6389"/>
    <x v="0"/>
    <x v="2"/>
  </r>
  <r>
    <x v="7369"/>
    <x v="147"/>
    <x v="460"/>
    <x v="0"/>
    <x v="2"/>
    <x v="9"/>
    <x v="0"/>
    <x v="4427"/>
    <x v="872"/>
    <s v="N/A"/>
    <x v="6"/>
    <x v="15"/>
    <x v="1535"/>
    <x v="0"/>
    <x v="0"/>
  </r>
  <r>
    <x v="7370"/>
    <x v="133"/>
    <x v="244"/>
    <x v="0"/>
    <x v="4"/>
    <x v="10"/>
    <x v="0"/>
    <x v="5874"/>
    <x v="297"/>
    <s v="N/A"/>
    <x v="0"/>
    <x v="13"/>
    <x v="2714"/>
    <x v="0"/>
    <x v="1"/>
  </r>
  <r>
    <x v="7371"/>
    <x v="73"/>
    <x v="869"/>
    <x v="0"/>
    <x v="7"/>
    <x v="20"/>
    <x v="1"/>
    <x v="5875"/>
    <x v="1511"/>
    <s v="N/A"/>
    <x v="0"/>
    <x v="10"/>
    <x v="6695"/>
    <x v="0"/>
    <x v="0"/>
  </r>
  <r>
    <x v="7372"/>
    <x v="130"/>
    <x v="438"/>
    <x v="1"/>
    <x v="2"/>
    <x v="6"/>
    <x v="2"/>
    <x v="5876"/>
    <x v="2788"/>
    <s v="N/A"/>
    <x v="6"/>
    <x v="21"/>
    <x v="6696"/>
    <x v="0"/>
    <x v="2"/>
  </r>
  <r>
    <x v="7373"/>
    <x v="318"/>
    <x v="26"/>
    <x v="1"/>
    <x v="2"/>
    <x v="4"/>
    <x v="0"/>
    <x v="5877"/>
    <x v="162"/>
    <d v="2022-09-27T00:00:00"/>
    <x v="3"/>
    <x v="7"/>
    <x v="6697"/>
    <x v="0"/>
    <x v="0"/>
  </r>
  <r>
    <x v="7374"/>
    <x v="46"/>
    <x v="823"/>
    <x v="1"/>
    <x v="2"/>
    <x v="4"/>
    <x v="0"/>
    <x v="5878"/>
    <x v="155"/>
    <d v="2018-01-13T00:00:00"/>
    <x v="2"/>
    <x v="9"/>
    <x v="5881"/>
    <x v="0"/>
    <x v="0"/>
  </r>
  <r>
    <x v="7375"/>
    <x v="55"/>
    <x v="36"/>
    <x v="0"/>
    <x v="2"/>
    <x v="6"/>
    <x v="1"/>
    <x v="5879"/>
    <x v="3015"/>
    <s v="N/A"/>
    <x v="1"/>
    <x v="1"/>
    <x v="6698"/>
    <x v="0"/>
    <x v="0"/>
  </r>
  <r>
    <x v="7376"/>
    <x v="343"/>
    <x v="10"/>
    <x v="1"/>
    <x v="2"/>
    <x v="9"/>
    <x v="1"/>
    <x v="5880"/>
    <x v="90"/>
    <s v="N/A"/>
    <x v="4"/>
    <x v="12"/>
    <x v="98"/>
    <x v="0"/>
    <x v="0"/>
  </r>
  <r>
    <x v="7377"/>
    <x v="91"/>
    <x v="924"/>
    <x v="1"/>
    <x v="2"/>
    <x v="4"/>
    <x v="0"/>
    <x v="5881"/>
    <x v="1142"/>
    <d v="2024-11-08T00:00:00"/>
    <x v="1"/>
    <x v="1"/>
    <x v="6699"/>
    <x v="0"/>
    <x v="2"/>
  </r>
  <r>
    <x v="7378"/>
    <x v="137"/>
    <x v="202"/>
    <x v="0"/>
    <x v="1"/>
    <x v="3"/>
    <x v="3"/>
    <x v="2990"/>
    <x v="3016"/>
    <d v="2021-05-18T00:00:00"/>
    <x v="3"/>
    <x v="4"/>
    <x v="6700"/>
    <x v="0"/>
    <x v="3"/>
  </r>
  <r>
    <x v="7379"/>
    <x v="267"/>
    <x v="135"/>
    <x v="0"/>
    <x v="5"/>
    <x v="13"/>
    <x v="3"/>
    <x v="701"/>
    <x v="305"/>
    <s v="N/A"/>
    <x v="3"/>
    <x v="17"/>
    <x v="6701"/>
    <x v="0"/>
    <x v="2"/>
  </r>
  <r>
    <x v="7380"/>
    <x v="53"/>
    <x v="84"/>
    <x v="1"/>
    <x v="2"/>
    <x v="4"/>
    <x v="2"/>
    <x v="5882"/>
    <x v="3017"/>
    <s v="N/A"/>
    <x v="5"/>
    <x v="14"/>
    <x v="6702"/>
    <x v="0"/>
    <x v="1"/>
  </r>
  <r>
    <x v="7381"/>
    <x v="38"/>
    <x v="238"/>
    <x v="1"/>
    <x v="2"/>
    <x v="4"/>
    <x v="0"/>
    <x v="1929"/>
    <x v="4"/>
    <s v="N/A"/>
    <x v="1"/>
    <x v="5"/>
    <x v="6703"/>
    <x v="0"/>
    <x v="2"/>
  </r>
  <r>
    <x v="7382"/>
    <x v="42"/>
    <x v="62"/>
    <x v="0"/>
    <x v="2"/>
    <x v="6"/>
    <x v="3"/>
    <x v="5883"/>
    <x v="3018"/>
    <s v="N/A"/>
    <x v="3"/>
    <x v="4"/>
    <x v="6704"/>
    <x v="0"/>
    <x v="3"/>
  </r>
  <r>
    <x v="7383"/>
    <x v="64"/>
    <x v="54"/>
    <x v="1"/>
    <x v="3"/>
    <x v="22"/>
    <x v="2"/>
    <x v="5333"/>
    <x v="161"/>
    <s v="N/A"/>
    <x v="3"/>
    <x v="17"/>
    <x v="6705"/>
    <x v="0"/>
    <x v="2"/>
  </r>
  <r>
    <x v="7384"/>
    <x v="45"/>
    <x v="133"/>
    <x v="1"/>
    <x v="2"/>
    <x v="4"/>
    <x v="2"/>
    <x v="5884"/>
    <x v="34"/>
    <s v="N/A"/>
    <x v="6"/>
    <x v="15"/>
    <x v="6706"/>
    <x v="0"/>
    <x v="0"/>
  </r>
  <r>
    <x v="7385"/>
    <x v="342"/>
    <x v="879"/>
    <x v="1"/>
    <x v="2"/>
    <x v="6"/>
    <x v="0"/>
    <x v="5885"/>
    <x v="2743"/>
    <s v="N/A"/>
    <x v="3"/>
    <x v="17"/>
    <x v="6707"/>
    <x v="0"/>
    <x v="0"/>
  </r>
  <r>
    <x v="7386"/>
    <x v="53"/>
    <x v="592"/>
    <x v="1"/>
    <x v="2"/>
    <x v="6"/>
    <x v="2"/>
    <x v="3380"/>
    <x v="2519"/>
    <s v="N/A"/>
    <x v="6"/>
    <x v="15"/>
    <x v="6708"/>
    <x v="0"/>
    <x v="3"/>
  </r>
  <r>
    <x v="7387"/>
    <x v="475"/>
    <x v="122"/>
    <x v="0"/>
    <x v="4"/>
    <x v="7"/>
    <x v="2"/>
    <x v="5886"/>
    <x v="3019"/>
    <s v="N/A"/>
    <x v="1"/>
    <x v="2"/>
    <x v="6709"/>
    <x v="0"/>
    <x v="2"/>
  </r>
  <r>
    <x v="7388"/>
    <x v="16"/>
    <x v="288"/>
    <x v="1"/>
    <x v="2"/>
    <x v="9"/>
    <x v="0"/>
    <x v="5887"/>
    <x v="2784"/>
    <s v="N/A"/>
    <x v="1"/>
    <x v="5"/>
    <x v="3567"/>
    <x v="0"/>
    <x v="1"/>
  </r>
  <r>
    <x v="7389"/>
    <x v="471"/>
    <x v="432"/>
    <x v="1"/>
    <x v="1"/>
    <x v="1"/>
    <x v="0"/>
    <x v="2973"/>
    <x v="2779"/>
    <s v="N/A"/>
    <x v="3"/>
    <x v="7"/>
    <x v="6710"/>
    <x v="0"/>
    <x v="2"/>
  </r>
  <r>
    <x v="7390"/>
    <x v="33"/>
    <x v="254"/>
    <x v="1"/>
    <x v="2"/>
    <x v="9"/>
    <x v="0"/>
    <x v="5888"/>
    <x v="2209"/>
    <s v="N/A"/>
    <x v="0"/>
    <x v="10"/>
    <x v="3889"/>
    <x v="0"/>
    <x v="0"/>
  </r>
  <r>
    <x v="7391"/>
    <x v="149"/>
    <x v="498"/>
    <x v="0"/>
    <x v="7"/>
    <x v="20"/>
    <x v="2"/>
    <x v="939"/>
    <x v="1337"/>
    <d v="2020-08-06T00:00:00"/>
    <x v="3"/>
    <x v="25"/>
    <x v="6711"/>
    <x v="0"/>
    <x v="2"/>
  </r>
  <r>
    <x v="7392"/>
    <x v="364"/>
    <x v="122"/>
    <x v="1"/>
    <x v="2"/>
    <x v="4"/>
    <x v="1"/>
    <x v="5889"/>
    <x v="1708"/>
    <d v="2024-08-17T00:00:00"/>
    <x v="0"/>
    <x v="10"/>
    <x v="6712"/>
    <x v="0"/>
    <x v="1"/>
  </r>
  <r>
    <x v="7393"/>
    <x v="266"/>
    <x v="698"/>
    <x v="1"/>
    <x v="1"/>
    <x v="1"/>
    <x v="0"/>
    <x v="3129"/>
    <x v="3020"/>
    <s v="N/A"/>
    <x v="0"/>
    <x v="10"/>
    <x v="3261"/>
    <x v="0"/>
    <x v="0"/>
  </r>
  <r>
    <x v="7394"/>
    <x v="325"/>
    <x v="833"/>
    <x v="1"/>
    <x v="2"/>
    <x v="9"/>
    <x v="1"/>
    <x v="5890"/>
    <x v="2833"/>
    <s v="N/A"/>
    <x v="1"/>
    <x v="1"/>
    <x v="6713"/>
    <x v="0"/>
    <x v="2"/>
  </r>
  <r>
    <x v="7395"/>
    <x v="342"/>
    <x v="76"/>
    <x v="0"/>
    <x v="2"/>
    <x v="4"/>
    <x v="2"/>
    <x v="5891"/>
    <x v="418"/>
    <d v="2023-04-20T00:00:00"/>
    <x v="5"/>
    <x v="14"/>
    <x v="6714"/>
    <x v="0"/>
    <x v="3"/>
  </r>
  <r>
    <x v="7396"/>
    <x v="5"/>
    <x v="60"/>
    <x v="0"/>
    <x v="2"/>
    <x v="9"/>
    <x v="1"/>
    <x v="5892"/>
    <x v="677"/>
    <s v="N/A"/>
    <x v="4"/>
    <x v="12"/>
    <x v="6715"/>
    <x v="0"/>
    <x v="1"/>
  </r>
  <r>
    <x v="7397"/>
    <x v="113"/>
    <x v="336"/>
    <x v="0"/>
    <x v="5"/>
    <x v="8"/>
    <x v="0"/>
    <x v="2314"/>
    <x v="3021"/>
    <s v="N/A"/>
    <x v="0"/>
    <x v="13"/>
    <x v="6716"/>
    <x v="0"/>
    <x v="2"/>
  </r>
  <r>
    <x v="7398"/>
    <x v="33"/>
    <x v="43"/>
    <x v="1"/>
    <x v="5"/>
    <x v="21"/>
    <x v="1"/>
    <x v="5856"/>
    <x v="515"/>
    <d v="2018-02-20T00:00:00"/>
    <x v="0"/>
    <x v="0"/>
    <x v="1093"/>
    <x v="0"/>
    <x v="1"/>
  </r>
  <r>
    <x v="7399"/>
    <x v="193"/>
    <x v="475"/>
    <x v="1"/>
    <x v="2"/>
    <x v="4"/>
    <x v="0"/>
    <x v="404"/>
    <x v="2307"/>
    <s v="N/A"/>
    <x v="3"/>
    <x v="4"/>
    <x v="6717"/>
    <x v="0"/>
    <x v="2"/>
  </r>
  <r>
    <x v="7400"/>
    <x v="168"/>
    <x v="132"/>
    <x v="0"/>
    <x v="1"/>
    <x v="3"/>
    <x v="0"/>
    <x v="3136"/>
    <x v="485"/>
    <s v="N/A"/>
    <x v="5"/>
    <x v="11"/>
    <x v="3899"/>
    <x v="0"/>
    <x v="0"/>
  </r>
  <r>
    <x v="7401"/>
    <x v="53"/>
    <x v="329"/>
    <x v="1"/>
    <x v="2"/>
    <x v="9"/>
    <x v="0"/>
    <x v="2550"/>
    <x v="2717"/>
    <s v="N/A"/>
    <x v="6"/>
    <x v="15"/>
    <x v="6718"/>
    <x v="0"/>
    <x v="2"/>
  </r>
  <r>
    <x v="7402"/>
    <x v="37"/>
    <x v="285"/>
    <x v="1"/>
    <x v="6"/>
    <x v="14"/>
    <x v="0"/>
    <x v="5893"/>
    <x v="691"/>
    <s v="N/A"/>
    <x v="6"/>
    <x v="15"/>
    <x v="6719"/>
    <x v="0"/>
    <x v="2"/>
  </r>
  <r>
    <x v="7403"/>
    <x v="70"/>
    <x v="261"/>
    <x v="0"/>
    <x v="2"/>
    <x v="9"/>
    <x v="0"/>
    <x v="3471"/>
    <x v="586"/>
    <s v="N/A"/>
    <x v="3"/>
    <x v="7"/>
    <x v="6720"/>
    <x v="0"/>
    <x v="1"/>
  </r>
  <r>
    <x v="7404"/>
    <x v="116"/>
    <x v="286"/>
    <x v="0"/>
    <x v="2"/>
    <x v="6"/>
    <x v="0"/>
    <x v="5894"/>
    <x v="627"/>
    <s v="N/A"/>
    <x v="4"/>
    <x v="6"/>
    <x v="6721"/>
    <x v="0"/>
    <x v="1"/>
  </r>
  <r>
    <x v="7405"/>
    <x v="73"/>
    <x v="965"/>
    <x v="1"/>
    <x v="2"/>
    <x v="4"/>
    <x v="1"/>
    <x v="5895"/>
    <x v="3022"/>
    <s v="N/A"/>
    <x v="5"/>
    <x v="11"/>
    <x v="6722"/>
    <x v="0"/>
    <x v="2"/>
  </r>
  <r>
    <x v="7406"/>
    <x v="162"/>
    <x v="525"/>
    <x v="0"/>
    <x v="1"/>
    <x v="2"/>
    <x v="1"/>
    <x v="5896"/>
    <x v="2653"/>
    <s v="N/A"/>
    <x v="0"/>
    <x v="13"/>
    <x v="6723"/>
    <x v="0"/>
    <x v="2"/>
  </r>
  <r>
    <x v="7407"/>
    <x v="300"/>
    <x v="532"/>
    <x v="0"/>
    <x v="2"/>
    <x v="4"/>
    <x v="1"/>
    <x v="5897"/>
    <x v="1177"/>
    <d v="2023-05-06T00:00:00"/>
    <x v="1"/>
    <x v="1"/>
    <x v="895"/>
    <x v="0"/>
    <x v="3"/>
  </r>
  <r>
    <x v="7408"/>
    <x v="233"/>
    <x v="344"/>
    <x v="0"/>
    <x v="2"/>
    <x v="4"/>
    <x v="0"/>
    <x v="5898"/>
    <x v="3023"/>
    <d v="2020-06-11T00:00:00"/>
    <x v="1"/>
    <x v="1"/>
    <x v="6724"/>
    <x v="0"/>
    <x v="1"/>
  </r>
  <r>
    <x v="7409"/>
    <x v="32"/>
    <x v="132"/>
    <x v="0"/>
    <x v="2"/>
    <x v="6"/>
    <x v="2"/>
    <x v="5680"/>
    <x v="342"/>
    <s v="N/A"/>
    <x v="3"/>
    <x v="4"/>
    <x v="6725"/>
    <x v="0"/>
    <x v="3"/>
  </r>
  <r>
    <x v="7410"/>
    <x v="25"/>
    <x v="105"/>
    <x v="0"/>
    <x v="6"/>
    <x v="19"/>
    <x v="3"/>
    <x v="4777"/>
    <x v="185"/>
    <s v="N/A"/>
    <x v="3"/>
    <x v="4"/>
    <x v="6726"/>
    <x v="0"/>
    <x v="2"/>
  </r>
  <r>
    <x v="7411"/>
    <x v="36"/>
    <x v="329"/>
    <x v="1"/>
    <x v="5"/>
    <x v="13"/>
    <x v="0"/>
    <x v="5899"/>
    <x v="678"/>
    <s v="N/A"/>
    <x v="0"/>
    <x v="0"/>
    <x v="6727"/>
    <x v="0"/>
    <x v="2"/>
  </r>
  <r>
    <x v="7412"/>
    <x v="98"/>
    <x v="179"/>
    <x v="0"/>
    <x v="1"/>
    <x v="2"/>
    <x v="2"/>
    <x v="651"/>
    <x v="1879"/>
    <s v="N/A"/>
    <x v="1"/>
    <x v="2"/>
    <x v="6728"/>
    <x v="0"/>
    <x v="3"/>
  </r>
  <r>
    <x v="7413"/>
    <x v="631"/>
    <x v="32"/>
    <x v="0"/>
    <x v="2"/>
    <x v="9"/>
    <x v="1"/>
    <x v="5900"/>
    <x v="1500"/>
    <s v="N/A"/>
    <x v="1"/>
    <x v="1"/>
    <x v="1702"/>
    <x v="0"/>
    <x v="0"/>
  </r>
  <r>
    <x v="7414"/>
    <x v="178"/>
    <x v="49"/>
    <x v="0"/>
    <x v="4"/>
    <x v="10"/>
    <x v="0"/>
    <x v="5901"/>
    <x v="1443"/>
    <s v="N/A"/>
    <x v="6"/>
    <x v="15"/>
    <x v="6065"/>
    <x v="0"/>
    <x v="2"/>
  </r>
  <r>
    <x v="7415"/>
    <x v="34"/>
    <x v="6"/>
    <x v="1"/>
    <x v="2"/>
    <x v="4"/>
    <x v="0"/>
    <x v="5681"/>
    <x v="1382"/>
    <s v="N/A"/>
    <x v="1"/>
    <x v="5"/>
    <x v="6729"/>
    <x v="0"/>
    <x v="2"/>
  </r>
  <r>
    <x v="7416"/>
    <x v="38"/>
    <x v="776"/>
    <x v="0"/>
    <x v="2"/>
    <x v="4"/>
    <x v="0"/>
    <x v="5902"/>
    <x v="691"/>
    <s v="N/A"/>
    <x v="1"/>
    <x v="1"/>
    <x v="6730"/>
    <x v="0"/>
    <x v="0"/>
  </r>
  <r>
    <x v="7417"/>
    <x v="284"/>
    <x v="814"/>
    <x v="1"/>
    <x v="7"/>
    <x v="15"/>
    <x v="0"/>
    <x v="5587"/>
    <x v="2010"/>
    <s v="N/A"/>
    <x v="1"/>
    <x v="5"/>
    <x v="6731"/>
    <x v="0"/>
    <x v="0"/>
  </r>
  <r>
    <x v="7418"/>
    <x v="153"/>
    <x v="93"/>
    <x v="0"/>
    <x v="0"/>
    <x v="0"/>
    <x v="0"/>
    <x v="5903"/>
    <x v="2858"/>
    <s v="N/A"/>
    <x v="1"/>
    <x v="2"/>
    <x v="6732"/>
    <x v="0"/>
    <x v="2"/>
  </r>
  <r>
    <x v="7419"/>
    <x v="95"/>
    <x v="242"/>
    <x v="0"/>
    <x v="1"/>
    <x v="2"/>
    <x v="3"/>
    <x v="5904"/>
    <x v="2219"/>
    <s v="N/A"/>
    <x v="6"/>
    <x v="20"/>
    <x v="6733"/>
    <x v="0"/>
    <x v="0"/>
  </r>
  <r>
    <x v="7420"/>
    <x v="404"/>
    <x v="22"/>
    <x v="0"/>
    <x v="2"/>
    <x v="6"/>
    <x v="0"/>
    <x v="5905"/>
    <x v="893"/>
    <s v="N/A"/>
    <x v="6"/>
    <x v="15"/>
    <x v="6734"/>
    <x v="0"/>
    <x v="0"/>
  </r>
  <r>
    <x v="7421"/>
    <x v="383"/>
    <x v="807"/>
    <x v="0"/>
    <x v="2"/>
    <x v="4"/>
    <x v="2"/>
    <x v="4220"/>
    <x v="651"/>
    <d v="2022-08-06T00:00:00"/>
    <x v="3"/>
    <x v="25"/>
    <x v="6735"/>
    <x v="0"/>
    <x v="2"/>
  </r>
  <r>
    <x v="7422"/>
    <x v="53"/>
    <x v="54"/>
    <x v="0"/>
    <x v="2"/>
    <x v="9"/>
    <x v="0"/>
    <x v="5906"/>
    <x v="2700"/>
    <s v="N/A"/>
    <x v="6"/>
    <x v="15"/>
    <x v="6736"/>
    <x v="0"/>
    <x v="3"/>
  </r>
  <r>
    <x v="7423"/>
    <x v="35"/>
    <x v="422"/>
    <x v="1"/>
    <x v="2"/>
    <x v="9"/>
    <x v="0"/>
    <x v="5907"/>
    <x v="1551"/>
    <s v="N/A"/>
    <x v="2"/>
    <x v="16"/>
    <x v="6737"/>
    <x v="0"/>
    <x v="2"/>
  </r>
  <r>
    <x v="7424"/>
    <x v="509"/>
    <x v="223"/>
    <x v="1"/>
    <x v="2"/>
    <x v="4"/>
    <x v="2"/>
    <x v="5908"/>
    <x v="928"/>
    <s v="N/A"/>
    <x v="6"/>
    <x v="21"/>
    <x v="6738"/>
    <x v="0"/>
    <x v="2"/>
  </r>
  <r>
    <x v="7425"/>
    <x v="289"/>
    <x v="5"/>
    <x v="1"/>
    <x v="2"/>
    <x v="4"/>
    <x v="0"/>
    <x v="5909"/>
    <x v="1369"/>
    <s v="N/A"/>
    <x v="3"/>
    <x v="4"/>
    <x v="6739"/>
    <x v="0"/>
    <x v="2"/>
  </r>
  <r>
    <x v="7426"/>
    <x v="73"/>
    <x v="151"/>
    <x v="1"/>
    <x v="2"/>
    <x v="9"/>
    <x v="0"/>
    <x v="5910"/>
    <x v="513"/>
    <s v="N/A"/>
    <x v="1"/>
    <x v="2"/>
    <x v="6740"/>
    <x v="0"/>
    <x v="0"/>
  </r>
  <r>
    <x v="7427"/>
    <x v="584"/>
    <x v="45"/>
    <x v="1"/>
    <x v="1"/>
    <x v="1"/>
    <x v="0"/>
    <x v="2937"/>
    <x v="968"/>
    <s v="N/A"/>
    <x v="0"/>
    <x v="0"/>
    <x v="6741"/>
    <x v="0"/>
    <x v="0"/>
  </r>
  <r>
    <x v="7428"/>
    <x v="252"/>
    <x v="137"/>
    <x v="0"/>
    <x v="2"/>
    <x v="4"/>
    <x v="0"/>
    <x v="5911"/>
    <x v="2300"/>
    <s v="N/A"/>
    <x v="6"/>
    <x v="21"/>
    <x v="6742"/>
    <x v="0"/>
    <x v="2"/>
  </r>
  <r>
    <x v="7429"/>
    <x v="158"/>
    <x v="84"/>
    <x v="1"/>
    <x v="2"/>
    <x v="9"/>
    <x v="0"/>
    <x v="5912"/>
    <x v="1512"/>
    <s v="N/A"/>
    <x v="4"/>
    <x v="8"/>
    <x v="6743"/>
    <x v="0"/>
    <x v="2"/>
  </r>
  <r>
    <x v="7430"/>
    <x v="12"/>
    <x v="244"/>
    <x v="1"/>
    <x v="2"/>
    <x v="4"/>
    <x v="0"/>
    <x v="5913"/>
    <x v="2758"/>
    <s v="N/A"/>
    <x v="1"/>
    <x v="1"/>
    <x v="6744"/>
    <x v="0"/>
    <x v="2"/>
  </r>
  <r>
    <x v="7431"/>
    <x v="161"/>
    <x v="277"/>
    <x v="1"/>
    <x v="5"/>
    <x v="21"/>
    <x v="3"/>
    <x v="2740"/>
    <x v="2979"/>
    <s v="N/A"/>
    <x v="3"/>
    <x v="4"/>
    <x v="6745"/>
    <x v="0"/>
    <x v="2"/>
  </r>
  <r>
    <x v="7432"/>
    <x v="398"/>
    <x v="437"/>
    <x v="1"/>
    <x v="2"/>
    <x v="4"/>
    <x v="0"/>
    <x v="5914"/>
    <x v="180"/>
    <s v="N/A"/>
    <x v="3"/>
    <x v="4"/>
    <x v="6746"/>
    <x v="0"/>
    <x v="0"/>
  </r>
  <r>
    <x v="7433"/>
    <x v="76"/>
    <x v="601"/>
    <x v="0"/>
    <x v="2"/>
    <x v="4"/>
    <x v="2"/>
    <x v="149"/>
    <x v="1380"/>
    <s v="N/A"/>
    <x v="3"/>
    <x v="4"/>
    <x v="6747"/>
    <x v="0"/>
    <x v="0"/>
  </r>
  <r>
    <x v="7434"/>
    <x v="232"/>
    <x v="312"/>
    <x v="0"/>
    <x v="2"/>
    <x v="6"/>
    <x v="0"/>
    <x v="5915"/>
    <x v="1115"/>
    <s v="N/A"/>
    <x v="1"/>
    <x v="5"/>
    <x v="6748"/>
    <x v="0"/>
    <x v="3"/>
  </r>
  <r>
    <x v="7435"/>
    <x v="345"/>
    <x v="68"/>
    <x v="1"/>
    <x v="3"/>
    <x v="5"/>
    <x v="0"/>
    <x v="5916"/>
    <x v="3024"/>
    <s v="N/A"/>
    <x v="1"/>
    <x v="5"/>
    <x v="6749"/>
    <x v="0"/>
    <x v="0"/>
  </r>
  <r>
    <x v="7436"/>
    <x v="230"/>
    <x v="862"/>
    <x v="0"/>
    <x v="2"/>
    <x v="4"/>
    <x v="0"/>
    <x v="5917"/>
    <x v="3025"/>
    <s v="N/A"/>
    <x v="1"/>
    <x v="5"/>
    <x v="6750"/>
    <x v="0"/>
    <x v="2"/>
  </r>
  <r>
    <x v="7437"/>
    <x v="46"/>
    <x v="0"/>
    <x v="1"/>
    <x v="2"/>
    <x v="6"/>
    <x v="1"/>
    <x v="5918"/>
    <x v="3026"/>
    <s v="N/A"/>
    <x v="0"/>
    <x v="10"/>
    <x v="6751"/>
    <x v="0"/>
    <x v="1"/>
  </r>
  <r>
    <x v="7438"/>
    <x v="50"/>
    <x v="884"/>
    <x v="0"/>
    <x v="2"/>
    <x v="4"/>
    <x v="0"/>
    <x v="5919"/>
    <x v="222"/>
    <s v="N/A"/>
    <x v="4"/>
    <x v="6"/>
    <x v="6752"/>
    <x v="0"/>
    <x v="3"/>
  </r>
  <r>
    <x v="7439"/>
    <x v="41"/>
    <x v="749"/>
    <x v="0"/>
    <x v="2"/>
    <x v="4"/>
    <x v="0"/>
    <x v="5920"/>
    <x v="2761"/>
    <s v="N/A"/>
    <x v="6"/>
    <x v="21"/>
    <x v="6753"/>
    <x v="0"/>
    <x v="0"/>
  </r>
  <r>
    <x v="7440"/>
    <x v="27"/>
    <x v="96"/>
    <x v="1"/>
    <x v="5"/>
    <x v="8"/>
    <x v="3"/>
    <x v="5921"/>
    <x v="1765"/>
    <s v="N/A"/>
    <x v="3"/>
    <x v="4"/>
    <x v="6754"/>
    <x v="0"/>
    <x v="0"/>
  </r>
  <r>
    <x v="7441"/>
    <x v="9"/>
    <x v="58"/>
    <x v="1"/>
    <x v="2"/>
    <x v="4"/>
    <x v="0"/>
    <x v="4332"/>
    <x v="614"/>
    <s v="N/A"/>
    <x v="3"/>
    <x v="7"/>
    <x v="673"/>
    <x v="0"/>
    <x v="2"/>
  </r>
  <r>
    <x v="7442"/>
    <x v="47"/>
    <x v="180"/>
    <x v="0"/>
    <x v="2"/>
    <x v="9"/>
    <x v="0"/>
    <x v="5256"/>
    <x v="469"/>
    <s v="N/A"/>
    <x v="1"/>
    <x v="1"/>
    <x v="6755"/>
    <x v="0"/>
    <x v="2"/>
  </r>
  <r>
    <x v="7443"/>
    <x v="324"/>
    <x v="183"/>
    <x v="1"/>
    <x v="0"/>
    <x v="12"/>
    <x v="0"/>
    <x v="5922"/>
    <x v="1228"/>
    <s v="N/A"/>
    <x v="1"/>
    <x v="5"/>
    <x v="6756"/>
    <x v="0"/>
    <x v="2"/>
  </r>
  <r>
    <x v="7444"/>
    <x v="632"/>
    <x v="774"/>
    <x v="1"/>
    <x v="4"/>
    <x v="10"/>
    <x v="0"/>
    <x v="5923"/>
    <x v="3027"/>
    <s v="N/A"/>
    <x v="1"/>
    <x v="5"/>
    <x v="6757"/>
    <x v="0"/>
    <x v="0"/>
  </r>
  <r>
    <x v="7445"/>
    <x v="50"/>
    <x v="567"/>
    <x v="0"/>
    <x v="1"/>
    <x v="1"/>
    <x v="0"/>
    <x v="5622"/>
    <x v="677"/>
    <s v="N/A"/>
    <x v="0"/>
    <x v="0"/>
    <x v="6758"/>
    <x v="0"/>
    <x v="2"/>
  </r>
  <r>
    <x v="7446"/>
    <x v="23"/>
    <x v="676"/>
    <x v="1"/>
    <x v="2"/>
    <x v="9"/>
    <x v="0"/>
    <x v="2811"/>
    <x v="1632"/>
    <s v="N/A"/>
    <x v="1"/>
    <x v="1"/>
    <x v="6759"/>
    <x v="0"/>
    <x v="0"/>
  </r>
  <r>
    <x v="7447"/>
    <x v="167"/>
    <x v="271"/>
    <x v="1"/>
    <x v="2"/>
    <x v="4"/>
    <x v="0"/>
    <x v="5924"/>
    <x v="3028"/>
    <s v="N/A"/>
    <x v="3"/>
    <x v="17"/>
    <x v="6760"/>
    <x v="0"/>
    <x v="2"/>
  </r>
  <r>
    <x v="7448"/>
    <x v="37"/>
    <x v="176"/>
    <x v="1"/>
    <x v="2"/>
    <x v="9"/>
    <x v="2"/>
    <x v="5925"/>
    <x v="3029"/>
    <s v="N/A"/>
    <x v="3"/>
    <x v="17"/>
    <x v="6761"/>
    <x v="0"/>
    <x v="0"/>
  </r>
  <r>
    <x v="7449"/>
    <x v="69"/>
    <x v="149"/>
    <x v="1"/>
    <x v="2"/>
    <x v="9"/>
    <x v="0"/>
    <x v="5926"/>
    <x v="1494"/>
    <s v="N/A"/>
    <x v="5"/>
    <x v="14"/>
    <x v="6762"/>
    <x v="0"/>
    <x v="3"/>
  </r>
  <r>
    <x v="7450"/>
    <x v="440"/>
    <x v="204"/>
    <x v="1"/>
    <x v="2"/>
    <x v="4"/>
    <x v="0"/>
    <x v="1279"/>
    <x v="1105"/>
    <s v="N/A"/>
    <x v="0"/>
    <x v="0"/>
    <x v="6763"/>
    <x v="0"/>
    <x v="2"/>
  </r>
  <r>
    <x v="7451"/>
    <x v="137"/>
    <x v="201"/>
    <x v="1"/>
    <x v="2"/>
    <x v="4"/>
    <x v="0"/>
    <x v="5458"/>
    <x v="937"/>
    <s v="N/A"/>
    <x v="0"/>
    <x v="0"/>
    <x v="6764"/>
    <x v="0"/>
    <x v="3"/>
  </r>
  <r>
    <x v="7452"/>
    <x v="98"/>
    <x v="738"/>
    <x v="1"/>
    <x v="2"/>
    <x v="9"/>
    <x v="0"/>
    <x v="389"/>
    <x v="2061"/>
    <s v="N/A"/>
    <x v="6"/>
    <x v="15"/>
    <x v="6765"/>
    <x v="0"/>
    <x v="2"/>
  </r>
  <r>
    <x v="7453"/>
    <x v="307"/>
    <x v="300"/>
    <x v="0"/>
    <x v="2"/>
    <x v="4"/>
    <x v="0"/>
    <x v="5565"/>
    <x v="3030"/>
    <d v="2023-07-23T00:00:00"/>
    <x v="2"/>
    <x v="3"/>
    <x v="6766"/>
    <x v="0"/>
    <x v="1"/>
  </r>
  <r>
    <x v="7454"/>
    <x v="440"/>
    <x v="22"/>
    <x v="1"/>
    <x v="2"/>
    <x v="6"/>
    <x v="0"/>
    <x v="5927"/>
    <x v="1943"/>
    <s v="N/A"/>
    <x v="2"/>
    <x v="3"/>
    <x v="6767"/>
    <x v="0"/>
    <x v="1"/>
  </r>
  <r>
    <x v="7455"/>
    <x v="359"/>
    <x v="761"/>
    <x v="0"/>
    <x v="2"/>
    <x v="4"/>
    <x v="0"/>
    <x v="1084"/>
    <x v="2830"/>
    <s v="N/A"/>
    <x v="0"/>
    <x v="13"/>
    <x v="6768"/>
    <x v="0"/>
    <x v="1"/>
  </r>
  <r>
    <x v="7456"/>
    <x v="66"/>
    <x v="320"/>
    <x v="1"/>
    <x v="2"/>
    <x v="6"/>
    <x v="0"/>
    <x v="5928"/>
    <x v="1680"/>
    <s v="N/A"/>
    <x v="0"/>
    <x v="13"/>
    <x v="6769"/>
    <x v="0"/>
    <x v="0"/>
  </r>
  <r>
    <x v="7457"/>
    <x v="214"/>
    <x v="179"/>
    <x v="1"/>
    <x v="2"/>
    <x v="4"/>
    <x v="1"/>
    <x v="5303"/>
    <x v="1354"/>
    <s v="N/A"/>
    <x v="1"/>
    <x v="1"/>
    <x v="3823"/>
    <x v="0"/>
    <x v="1"/>
  </r>
  <r>
    <x v="7458"/>
    <x v="235"/>
    <x v="149"/>
    <x v="0"/>
    <x v="1"/>
    <x v="2"/>
    <x v="1"/>
    <x v="5929"/>
    <x v="3031"/>
    <s v="N/A"/>
    <x v="0"/>
    <x v="0"/>
    <x v="6770"/>
    <x v="0"/>
    <x v="0"/>
  </r>
  <r>
    <x v="7459"/>
    <x v="48"/>
    <x v="18"/>
    <x v="1"/>
    <x v="2"/>
    <x v="4"/>
    <x v="1"/>
    <x v="5930"/>
    <x v="666"/>
    <s v="N/A"/>
    <x v="1"/>
    <x v="1"/>
    <x v="6771"/>
    <x v="0"/>
    <x v="0"/>
  </r>
  <r>
    <x v="7460"/>
    <x v="0"/>
    <x v="73"/>
    <x v="0"/>
    <x v="2"/>
    <x v="4"/>
    <x v="0"/>
    <x v="5931"/>
    <x v="794"/>
    <s v="N/A"/>
    <x v="4"/>
    <x v="6"/>
    <x v="6420"/>
    <x v="0"/>
    <x v="1"/>
  </r>
  <r>
    <x v="7461"/>
    <x v="370"/>
    <x v="327"/>
    <x v="0"/>
    <x v="1"/>
    <x v="3"/>
    <x v="2"/>
    <x v="5932"/>
    <x v="1596"/>
    <s v="N/A"/>
    <x v="2"/>
    <x v="16"/>
    <x v="6772"/>
    <x v="0"/>
    <x v="3"/>
  </r>
  <r>
    <x v="7462"/>
    <x v="601"/>
    <x v="294"/>
    <x v="1"/>
    <x v="2"/>
    <x v="9"/>
    <x v="0"/>
    <x v="1850"/>
    <x v="1055"/>
    <s v="N/A"/>
    <x v="6"/>
    <x v="15"/>
    <x v="6773"/>
    <x v="0"/>
    <x v="3"/>
  </r>
  <r>
    <x v="7463"/>
    <x v="94"/>
    <x v="537"/>
    <x v="0"/>
    <x v="7"/>
    <x v="15"/>
    <x v="0"/>
    <x v="4561"/>
    <x v="2934"/>
    <s v="N/A"/>
    <x v="0"/>
    <x v="10"/>
    <x v="6774"/>
    <x v="0"/>
    <x v="2"/>
  </r>
  <r>
    <x v="7464"/>
    <x v="175"/>
    <x v="60"/>
    <x v="1"/>
    <x v="2"/>
    <x v="9"/>
    <x v="1"/>
    <x v="5933"/>
    <x v="3032"/>
    <s v="N/A"/>
    <x v="1"/>
    <x v="1"/>
    <x v="160"/>
    <x v="0"/>
    <x v="0"/>
  </r>
  <r>
    <x v="7465"/>
    <x v="133"/>
    <x v="235"/>
    <x v="0"/>
    <x v="7"/>
    <x v="16"/>
    <x v="1"/>
    <x v="666"/>
    <x v="2217"/>
    <s v="N/A"/>
    <x v="6"/>
    <x v="19"/>
    <x v="2366"/>
    <x v="0"/>
    <x v="0"/>
  </r>
  <r>
    <x v="7466"/>
    <x v="64"/>
    <x v="288"/>
    <x v="1"/>
    <x v="2"/>
    <x v="6"/>
    <x v="0"/>
    <x v="5934"/>
    <x v="1351"/>
    <s v="N/A"/>
    <x v="6"/>
    <x v="19"/>
    <x v="6775"/>
    <x v="0"/>
    <x v="2"/>
  </r>
  <r>
    <x v="7467"/>
    <x v="54"/>
    <x v="36"/>
    <x v="0"/>
    <x v="2"/>
    <x v="9"/>
    <x v="0"/>
    <x v="5935"/>
    <x v="3033"/>
    <s v="N/A"/>
    <x v="3"/>
    <x v="7"/>
    <x v="6776"/>
    <x v="0"/>
    <x v="2"/>
  </r>
  <r>
    <x v="7468"/>
    <x v="167"/>
    <x v="843"/>
    <x v="0"/>
    <x v="2"/>
    <x v="4"/>
    <x v="3"/>
    <x v="4895"/>
    <x v="3034"/>
    <s v="N/A"/>
    <x v="3"/>
    <x v="4"/>
    <x v="6777"/>
    <x v="0"/>
    <x v="0"/>
  </r>
  <r>
    <x v="7469"/>
    <x v="206"/>
    <x v="246"/>
    <x v="0"/>
    <x v="1"/>
    <x v="1"/>
    <x v="0"/>
    <x v="4233"/>
    <x v="3035"/>
    <d v="2020-05-31T00:00:00"/>
    <x v="3"/>
    <x v="7"/>
    <x v="6778"/>
    <x v="0"/>
    <x v="2"/>
  </r>
  <r>
    <x v="7470"/>
    <x v="336"/>
    <x v="45"/>
    <x v="1"/>
    <x v="4"/>
    <x v="17"/>
    <x v="3"/>
    <x v="2336"/>
    <x v="177"/>
    <s v="N/A"/>
    <x v="3"/>
    <x v="25"/>
    <x v="6779"/>
    <x v="0"/>
    <x v="3"/>
  </r>
  <r>
    <x v="7471"/>
    <x v="14"/>
    <x v="140"/>
    <x v="0"/>
    <x v="2"/>
    <x v="6"/>
    <x v="0"/>
    <x v="5936"/>
    <x v="2462"/>
    <s v="N/A"/>
    <x v="2"/>
    <x v="9"/>
    <x v="6780"/>
    <x v="0"/>
    <x v="2"/>
  </r>
  <r>
    <x v="7472"/>
    <x v="91"/>
    <x v="945"/>
    <x v="1"/>
    <x v="2"/>
    <x v="4"/>
    <x v="2"/>
    <x v="5937"/>
    <x v="3036"/>
    <s v="N/A"/>
    <x v="6"/>
    <x v="21"/>
    <x v="6781"/>
    <x v="0"/>
    <x v="0"/>
  </r>
  <r>
    <x v="7473"/>
    <x v="206"/>
    <x v="560"/>
    <x v="1"/>
    <x v="2"/>
    <x v="4"/>
    <x v="0"/>
    <x v="1051"/>
    <x v="2820"/>
    <s v="N/A"/>
    <x v="1"/>
    <x v="2"/>
    <x v="6782"/>
    <x v="0"/>
    <x v="2"/>
  </r>
  <r>
    <x v="7474"/>
    <x v="349"/>
    <x v="582"/>
    <x v="0"/>
    <x v="2"/>
    <x v="6"/>
    <x v="0"/>
    <x v="5938"/>
    <x v="1523"/>
    <s v="N/A"/>
    <x v="0"/>
    <x v="13"/>
    <x v="6783"/>
    <x v="0"/>
    <x v="2"/>
  </r>
  <r>
    <x v="7475"/>
    <x v="50"/>
    <x v="156"/>
    <x v="0"/>
    <x v="3"/>
    <x v="5"/>
    <x v="1"/>
    <x v="5939"/>
    <x v="3037"/>
    <s v="N/A"/>
    <x v="4"/>
    <x v="8"/>
    <x v="6784"/>
    <x v="0"/>
    <x v="1"/>
  </r>
  <r>
    <x v="7476"/>
    <x v="161"/>
    <x v="626"/>
    <x v="0"/>
    <x v="1"/>
    <x v="3"/>
    <x v="2"/>
    <x v="3875"/>
    <x v="1935"/>
    <s v="N/A"/>
    <x v="6"/>
    <x v="21"/>
    <x v="6785"/>
    <x v="0"/>
    <x v="3"/>
  </r>
  <r>
    <x v="7477"/>
    <x v="227"/>
    <x v="524"/>
    <x v="1"/>
    <x v="2"/>
    <x v="4"/>
    <x v="1"/>
    <x v="3788"/>
    <x v="2534"/>
    <s v="N/A"/>
    <x v="4"/>
    <x v="12"/>
    <x v="6786"/>
    <x v="0"/>
    <x v="1"/>
  </r>
  <r>
    <x v="7478"/>
    <x v="45"/>
    <x v="309"/>
    <x v="0"/>
    <x v="2"/>
    <x v="9"/>
    <x v="0"/>
    <x v="5940"/>
    <x v="1587"/>
    <s v="N/A"/>
    <x v="2"/>
    <x v="16"/>
    <x v="6787"/>
    <x v="0"/>
    <x v="0"/>
  </r>
  <r>
    <x v="7479"/>
    <x v="160"/>
    <x v="340"/>
    <x v="1"/>
    <x v="2"/>
    <x v="4"/>
    <x v="0"/>
    <x v="3551"/>
    <x v="262"/>
    <d v="2021-04-09T00:00:00"/>
    <x v="3"/>
    <x v="4"/>
    <x v="6788"/>
    <x v="0"/>
    <x v="1"/>
  </r>
  <r>
    <x v="7480"/>
    <x v="60"/>
    <x v="96"/>
    <x v="0"/>
    <x v="2"/>
    <x v="6"/>
    <x v="0"/>
    <x v="2238"/>
    <x v="2036"/>
    <s v="N/A"/>
    <x v="4"/>
    <x v="6"/>
    <x v="4362"/>
    <x v="0"/>
    <x v="2"/>
  </r>
  <r>
    <x v="7481"/>
    <x v="45"/>
    <x v="486"/>
    <x v="0"/>
    <x v="2"/>
    <x v="6"/>
    <x v="0"/>
    <x v="3165"/>
    <x v="1378"/>
    <s v="N/A"/>
    <x v="3"/>
    <x v="7"/>
    <x v="6789"/>
    <x v="0"/>
    <x v="2"/>
  </r>
  <r>
    <x v="7482"/>
    <x v="96"/>
    <x v="432"/>
    <x v="1"/>
    <x v="2"/>
    <x v="9"/>
    <x v="0"/>
    <x v="4028"/>
    <x v="395"/>
    <s v="N/A"/>
    <x v="0"/>
    <x v="10"/>
    <x v="6790"/>
    <x v="0"/>
    <x v="2"/>
  </r>
  <r>
    <x v="7483"/>
    <x v="50"/>
    <x v="534"/>
    <x v="0"/>
    <x v="2"/>
    <x v="4"/>
    <x v="2"/>
    <x v="5941"/>
    <x v="2157"/>
    <s v="N/A"/>
    <x v="6"/>
    <x v="21"/>
    <x v="6791"/>
    <x v="0"/>
    <x v="2"/>
  </r>
  <r>
    <x v="7484"/>
    <x v="47"/>
    <x v="747"/>
    <x v="1"/>
    <x v="2"/>
    <x v="4"/>
    <x v="0"/>
    <x v="1392"/>
    <x v="1772"/>
    <d v="2019-04-10T00:00:00"/>
    <x v="6"/>
    <x v="15"/>
    <x v="6792"/>
    <x v="0"/>
    <x v="2"/>
  </r>
  <r>
    <x v="7485"/>
    <x v="50"/>
    <x v="65"/>
    <x v="1"/>
    <x v="2"/>
    <x v="4"/>
    <x v="0"/>
    <x v="5942"/>
    <x v="2397"/>
    <s v="N/A"/>
    <x v="3"/>
    <x v="7"/>
    <x v="6793"/>
    <x v="0"/>
    <x v="0"/>
  </r>
  <r>
    <x v="7486"/>
    <x v="509"/>
    <x v="10"/>
    <x v="0"/>
    <x v="1"/>
    <x v="1"/>
    <x v="0"/>
    <x v="5943"/>
    <x v="2642"/>
    <s v="N/A"/>
    <x v="1"/>
    <x v="2"/>
    <x v="6794"/>
    <x v="0"/>
    <x v="2"/>
  </r>
  <r>
    <x v="7487"/>
    <x v="223"/>
    <x v="250"/>
    <x v="0"/>
    <x v="4"/>
    <x v="17"/>
    <x v="0"/>
    <x v="3346"/>
    <x v="252"/>
    <s v="N/A"/>
    <x v="3"/>
    <x v="7"/>
    <x v="6795"/>
    <x v="0"/>
    <x v="2"/>
  </r>
  <r>
    <x v="7488"/>
    <x v="108"/>
    <x v="446"/>
    <x v="1"/>
    <x v="2"/>
    <x v="6"/>
    <x v="0"/>
    <x v="5944"/>
    <x v="14"/>
    <s v="N/A"/>
    <x v="1"/>
    <x v="1"/>
    <x v="6796"/>
    <x v="0"/>
    <x v="0"/>
  </r>
  <r>
    <x v="7489"/>
    <x v="21"/>
    <x v="398"/>
    <x v="0"/>
    <x v="2"/>
    <x v="4"/>
    <x v="0"/>
    <x v="2292"/>
    <x v="3000"/>
    <s v="N/A"/>
    <x v="0"/>
    <x v="10"/>
    <x v="6797"/>
    <x v="0"/>
    <x v="2"/>
  </r>
  <r>
    <x v="7490"/>
    <x v="248"/>
    <x v="333"/>
    <x v="1"/>
    <x v="2"/>
    <x v="4"/>
    <x v="1"/>
    <x v="2308"/>
    <x v="2568"/>
    <d v="2022-08-21T00:00:00"/>
    <x v="1"/>
    <x v="1"/>
    <x v="3080"/>
    <x v="0"/>
    <x v="1"/>
  </r>
  <r>
    <x v="7491"/>
    <x v="19"/>
    <x v="652"/>
    <x v="1"/>
    <x v="2"/>
    <x v="6"/>
    <x v="1"/>
    <x v="3161"/>
    <x v="716"/>
    <s v="N/A"/>
    <x v="0"/>
    <x v="13"/>
    <x v="6798"/>
    <x v="0"/>
    <x v="0"/>
  </r>
  <r>
    <x v="7492"/>
    <x v="27"/>
    <x v="10"/>
    <x v="1"/>
    <x v="2"/>
    <x v="6"/>
    <x v="0"/>
    <x v="5945"/>
    <x v="736"/>
    <s v="N/A"/>
    <x v="2"/>
    <x v="3"/>
    <x v="6799"/>
    <x v="0"/>
    <x v="0"/>
  </r>
  <r>
    <x v="7493"/>
    <x v="518"/>
    <x v="65"/>
    <x v="1"/>
    <x v="2"/>
    <x v="9"/>
    <x v="0"/>
    <x v="4116"/>
    <x v="1824"/>
    <s v="N/A"/>
    <x v="0"/>
    <x v="13"/>
    <x v="6800"/>
    <x v="0"/>
    <x v="1"/>
  </r>
  <r>
    <x v="7494"/>
    <x v="229"/>
    <x v="10"/>
    <x v="0"/>
    <x v="2"/>
    <x v="4"/>
    <x v="0"/>
    <x v="2206"/>
    <x v="867"/>
    <s v="N/A"/>
    <x v="3"/>
    <x v="4"/>
    <x v="6801"/>
    <x v="0"/>
    <x v="0"/>
  </r>
  <r>
    <x v="7495"/>
    <x v="512"/>
    <x v="401"/>
    <x v="1"/>
    <x v="2"/>
    <x v="6"/>
    <x v="0"/>
    <x v="4275"/>
    <x v="32"/>
    <s v="N/A"/>
    <x v="3"/>
    <x v="17"/>
    <x v="6802"/>
    <x v="0"/>
    <x v="3"/>
  </r>
  <r>
    <x v="7496"/>
    <x v="428"/>
    <x v="160"/>
    <x v="0"/>
    <x v="7"/>
    <x v="20"/>
    <x v="0"/>
    <x v="5946"/>
    <x v="3038"/>
    <s v="N/A"/>
    <x v="4"/>
    <x v="6"/>
    <x v="6803"/>
    <x v="0"/>
    <x v="0"/>
  </r>
  <r>
    <x v="7497"/>
    <x v="94"/>
    <x v="187"/>
    <x v="1"/>
    <x v="2"/>
    <x v="6"/>
    <x v="1"/>
    <x v="1784"/>
    <x v="2425"/>
    <s v="N/A"/>
    <x v="1"/>
    <x v="1"/>
    <x v="6804"/>
    <x v="0"/>
    <x v="0"/>
  </r>
  <r>
    <x v="7498"/>
    <x v="33"/>
    <x v="737"/>
    <x v="0"/>
    <x v="1"/>
    <x v="3"/>
    <x v="0"/>
    <x v="5947"/>
    <x v="1831"/>
    <s v="N/A"/>
    <x v="1"/>
    <x v="2"/>
    <x v="4130"/>
    <x v="0"/>
    <x v="2"/>
  </r>
  <r>
    <x v="7499"/>
    <x v="158"/>
    <x v="542"/>
    <x v="1"/>
    <x v="4"/>
    <x v="10"/>
    <x v="0"/>
    <x v="2191"/>
    <x v="3039"/>
    <s v="N/A"/>
    <x v="3"/>
    <x v="7"/>
    <x v="6805"/>
    <x v="0"/>
    <x v="3"/>
  </r>
  <r>
    <x v="7500"/>
    <x v="150"/>
    <x v="140"/>
    <x v="0"/>
    <x v="2"/>
    <x v="9"/>
    <x v="0"/>
    <x v="5948"/>
    <x v="1275"/>
    <s v="N/A"/>
    <x v="1"/>
    <x v="1"/>
    <x v="5961"/>
    <x v="0"/>
    <x v="2"/>
  </r>
  <r>
    <x v="7501"/>
    <x v="330"/>
    <x v="151"/>
    <x v="1"/>
    <x v="6"/>
    <x v="14"/>
    <x v="0"/>
    <x v="5949"/>
    <x v="1958"/>
    <s v="N/A"/>
    <x v="0"/>
    <x v="13"/>
    <x v="6806"/>
    <x v="0"/>
    <x v="1"/>
  </r>
  <r>
    <x v="7502"/>
    <x v="38"/>
    <x v="17"/>
    <x v="0"/>
    <x v="2"/>
    <x v="6"/>
    <x v="1"/>
    <x v="5950"/>
    <x v="1947"/>
    <s v="N/A"/>
    <x v="4"/>
    <x v="12"/>
    <x v="6807"/>
    <x v="0"/>
    <x v="2"/>
  </r>
  <r>
    <x v="7503"/>
    <x v="60"/>
    <x v="72"/>
    <x v="1"/>
    <x v="2"/>
    <x v="4"/>
    <x v="0"/>
    <x v="3191"/>
    <x v="1707"/>
    <d v="2019-05-10T00:00:00"/>
    <x v="1"/>
    <x v="5"/>
    <x v="6808"/>
    <x v="0"/>
    <x v="2"/>
  </r>
  <r>
    <x v="7504"/>
    <x v="23"/>
    <x v="187"/>
    <x v="1"/>
    <x v="7"/>
    <x v="15"/>
    <x v="0"/>
    <x v="5951"/>
    <x v="3040"/>
    <s v="N/A"/>
    <x v="6"/>
    <x v="15"/>
    <x v="6809"/>
    <x v="0"/>
    <x v="3"/>
  </r>
  <r>
    <x v="7505"/>
    <x v="38"/>
    <x v="430"/>
    <x v="0"/>
    <x v="2"/>
    <x v="6"/>
    <x v="2"/>
    <x v="5115"/>
    <x v="2481"/>
    <s v="N/A"/>
    <x v="3"/>
    <x v="17"/>
    <x v="6810"/>
    <x v="0"/>
    <x v="2"/>
  </r>
  <r>
    <x v="7506"/>
    <x v="230"/>
    <x v="45"/>
    <x v="0"/>
    <x v="2"/>
    <x v="6"/>
    <x v="0"/>
    <x v="7"/>
    <x v="183"/>
    <s v="N/A"/>
    <x v="1"/>
    <x v="1"/>
    <x v="6811"/>
    <x v="0"/>
    <x v="2"/>
  </r>
  <r>
    <x v="7507"/>
    <x v="108"/>
    <x v="92"/>
    <x v="0"/>
    <x v="2"/>
    <x v="4"/>
    <x v="0"/>
    <x v="5952"/>
    <x v="995"/>
    <s v="N/A"/>
    <x v="6"/>
    <x v="15"/>
    <x v="6812"/>
    <x v="0"/>
    <x v="0"/>
  </r>
  <r>
    <x v="7508"/>
    <x v="7"/>
    <x v="323"/>
    <x v="0"/>
    <x v="5"/>
    <x v="8"/>
    <x v="0"/>
    <x v="3006"/>
    <x v="869"/>
    <s v="N/A"/>
    <x v="1"/>
    <x v="5"/>
    <x v="6813"/>
    <x v="0"/>
    <x v="2"/>
  </r>
  <r>
    <x v="7509"/>
    <x v="0"/>
    <x v="705"/>
    <x v="0"/>
    <x v="2"/>
    <x v="4"/>
    <x v="0"/>
    <x v="5953"/>
    <x v="1554"/>
    <d v="2019-01-24T00:00:00"/>
    <x v="6"/>
    <x v="19"/>
    <x v="15"/>
    <x v="0"/>
    <x v="2"/>
  </r>
  <r>
    <x v="7510"/>
    <x v="212"/>
    <x v="54"/>
    <x v="0"/>
    <x v="2"/>
    <x v="9"/>
    <x v="2"/>
    <x v="5954"/>
    <x v="787"/>
    <s v="N/A"/>
    <x v="6"/>
    <x v="15"/>
    <x v="6814"/>
    <x v="0"/>
    <x v="2"/>
  </r>
  <r>
    <x v="7511"/>
    <x v="205"/>
    <x v="443"/>
    <x v="1"/>
    <x v="2"/>
    <x v="6"/>
    <x v="0"/>
    <x v="3968"/>
    <x v="414"/>
    <s v="N/A"/>
    <x v="6"/>
    <x v="15"/>
    <x v="6815"/>
    <x v="0"/>
    <x v="2"/>
  </r>
  <r>
    <x v="7512"/>
    <x v="73"/>
    <x v="10"/>
    <x v="1"/>
    <x v="2"/>
    <x v="6"/>
    <x v="0"/>
    <x v="4760"/>
    <x v="2230"/>
    <s v="N/A"/>
    <x v="0"/>
    <x v="0"/>
    <x v="6816"/>
    <x v="0"/>
    <x v="2"/>
  </r>
  <r>
    <x v="7513"/>
    <x v="479"/>
    <x v="178"/>
    <x v="1"/>
    <x v="1"/>
    <x v="2"/>
    <x v="0"/>
    <x v="5955"/>
    <x v="863"/>
    <d v="2024-06-01T00:00:00"/>
    <x v="6"/>
    <x v="15"/>
    <x v="6817"/>
    <x v="0"/>
    <x v="2"/>
  </r>
  <r>
    <x v="7514"/>
    <x v="53"/>
    <x v="241"/>
    <x v="1"/>
    <x v="7"/>
    <x v="20"/>
    <x v="0"/>
    <x v="5956"/>
    <x v="3041"/>
    <s v="N/A"/>
    <x v="1"/>
    <x v="5"/>
    <x v="6818"/>
    <x v="0"/>
    <x v="2"/>
  </r>
  <r>
    <x v="7515"/>
    <x v="27"/>
    <x v="115"/>
    <x v="0"/>
    <x v="2"/>
    <x v="4"/>
    <x v="0"/>
    <x v="5957"/>
    <x v="2070"/>
    <d v="2022-09-13T00:00:00"/>
    <x v="1"/>
    <x v="1"/>
    <x v="6819"/>
    <x v="0"/>
    <x v="0"/>
  </r>
  <r>
    <x v="7516"/>
    <x v="615"/>
    <x v="232"/>
    <x v="1"/>
    <x v="2"/>
    <x v="9"/>
    <x v="0"/>
    <x v="5958"/>
    <x v="3025"/>
    <s v="N/A"/>
    <x v="1"/>
    <x v="1"/>
    <x v="859"/>
    <x v="0"/>
    <x v="1"/>
  </r>
  <r>
    <x v="7517"/>
    <x v="305"/>
    <x v="36"/>
    <x v="1"/>
    <x v="2"/>
    <x v="6"/>
    <x v="0"/>
    <x v="5959"/>
    <x v="2947"/>
    <s v="N/A"/>
    <x v="6"/>
    <x v="21"/>
    <x v="6820"/>
    <x v="0"/>
    <x v="0"/>
  </r>
  <r>
    <x v="7518"/>
    <x v="128"/>
    <x v="347"/>
    <x v="1"/>
    <x v="2"/>
    <x v="4"/>
    <x v="0"/>
    <x v="2204"/>
    <x v="2270"/>
    <d v="2023-12-09T00:00:00"/>
    <x v="1"/>
    <x v="5"/>
    <x v="6821"/>
    <x v="0"/>
    <x v="2"/>
  </r>
  <r>
    <x v="7519"/>
    <x v="371"/>
    <x v="342"/>
    <x v="1"/>
    <x v="2"/>
    <x v="6"/>
    <x v="1"/>
    <x v="5960"/>
    <x v="918"/>
    <s v="N/A"/>
    <x v="0"/>
    <x v="13"/>
    <x v="2765"/>
    <x v="0"/>
    <x v="2"/>
  </r>
  <r>
    <x v="7520"/>
    <x v="150"/>
    <x v="699"/>
    <x v="1"/>
    <x v="2"/>
    <x v="4"/>
    <x v="0"/>
    <x v="3677"/>
    <x v="2087"/>
    <s v="N/A"/>
    <x v="3"/>
    <x v="7"/>
    <x v="6822"/>
    <x v="0"/>
    <x v="2"/>
  </r>
  <r>
    <x v="7521"/>
    <x v="100"/>
    <x v="22"/>
    <x v="1"/>
    <x v="3"/>
    <x v="18"/>
    <x v="0"/>
    <x v="5961"/>
    <x v="2980"/>
    <s v="N/A"/>
    <x v="0"/>
    <x v="10"/>
    <x v="6823"/>
    <x v="0"/>
    <x v="3"/>
  </r>
  <r>
    <x v="7522"/>
    <x v="210"/>
    <x v="631"/>
    <x v="1"/>
    <x v="2"/>
    <x v="4"/>
    <x v="1"/>
    <x v="5962"/>
    <x v="2677"/>
    <s v="N/A"/>
    <x v="0"/>
    <x v="13"/>
    <x v="5339"/>
    <x v="0"/>
    <x v="1"/>
  </r>
  <r>
    <x v="7523"/>
    <x v="164"/>
    <x v="84"/>
    <x v="1"/>
    <x v="1"/>
    <x v="2"/>
    <x v="0"/>
    <x v="5963"/>
    <x v="2626"/>
    <s v="N/A"/>
    <x v="1"/>
    <x v="5"/>
    <x v="6824"/>
    <x v="0"/>
    <x v="3"/>
  </r>
  <r>
    <x v="7524"/>
    <x v="24"/>
    <x v="42"/>
    <x v="0"/>
    <x v="2"/>
    <x v="4"/>
    <x v="1"/>
    <x v="4802"/>
    <x v="3042"/>
    <s v="N/A"/>
    <x v="1"/>
    <x v="1"/>
    <x v="3398"/>
    <x v="0"/>
    <x v="1"/>
  </r>
  <r>
    <x v="7525"/>
    <x v="16"/>
    <x v="587"/>
    <x v="0"/>
    <x v="2"/>
    <x v="4"/>
    <x v="1"/>
    <x v="5964"/>
    <x v="143"/>
    <s v="N/A"/>
    <x v="1"/>
    <x v="1"/>
    <x v="6825"/>
    <x v="0"/>
    <x v="3"/>
  </r>
  <r>
    <x v="7526"/>
    <x v="188"/>
    <x v="194"/>
    <x v="1"/>
    <x v="2"/>
    <x v="4"/>
    <x v="1"/>
    <x v="248"/>
    <x v="837"/>
    <d v="2024-10-18T00:00:00"/>
    <x v="6"/>
    <x v="19"/>
    <x v="785"/>
    <x v="0"/>
    <x v="1"/>
  </r>
  <r>
    <x v="7527"/>
    <x v="25"/>
    <x v="797"/>
    <x v="0"/>
    <x v="2"/>
    <x v="4"/>
    <x v="0"/>
    <x v="5965"/>
    <x v="110"/>
    <s v="N/A"/>
    <x v="6"/>
    <x v="19"/>
    <x v="6826"/>
    <x v="0"/>
    <x v="2"/>
  </r>
  <r>
    <x v="7528"/>
    <x v="346"/>
    <x v="475"/>
    <x v="0"/>
    <x v="2"/>
    <x v="4"/>
    <x v="1"/>
    <x v="5966"/>
    <x v="2883"/>
    <s v="N/A"/>
    <x v="0"/>
    <x v="0"/>
    <x v="6827"/>
    <x v="0"/>
    <x v="0"/>
  </r>
  <r>
    <x v="7529"/>
    <x v="26"/>
    <x v="14"/>
    <x v="1"/>
    <x v="2"/>
    <x v="6"/>
    <x v="1"/>
    <x v="4792"/>
    <x v="1367"/>
    <s v="N/A"/>
    <x v="0"/>
    <x v="0"/>
    <x v="6828"/>
    <x v="0"/>
    <x v="0"/>
  </r>
  <r>
    <x v="7530"/>
    <x v="441"/>
    <x v="963"/>
    <x v="0"/>
    <x v="2"/>
    <x v="6"/>
    <x v="0"/>
    <x v="5967"/>
    <x v="2297"/>
    <s v="N/A"/>
    <x v="1"/>
    <x v="5"/>
    <x v="6829"/>
    <x v="0"/>
    <x v="2"/>
  </r>
  <r>
    <x v="7531"/>
    <x v="355"/>
    <x v="217"/>
    <x v="0"/>
    <x v="2"/>
    <x v="9"/>
    <x v="0"/>
    <x v="5968"/>
    <x v="211"/>
    <s v="N/A"/>
    <x v="2"/>
    <x v="9"/>
    <x v="6830"/>
    <x v="0"/>
    <x v="2"/>
  </r>
  <r>
    <x v="7532"/>
    <x v="264"/>
    <x v="446"/>
    <x v="0"/>
    <x v="2"/>
    <x v="4"/>
    <x v="1"/>
    <x v="3688"/>
    <x v="1582"/>
    <s v="N/A"/>
    <x v="1"/>
    <x v="1"/>
    <x v="6831"/>
    <x v="0"/>
    <x v="2"/>
  </r>
  <r>
    <x v="7533"/>
    <x v="258"/>
    <x v="611"/>
    <x v="1"/>
    <x v="2"/>
    <x v="4"/>
    <x v="0"/>
    <x v="5969"/>
    <x v="458"/>
    <s v="N/A"/>
    <x v="5"/>
    <x v="14"/>
    <x v="6832"/>
    <x v="0"/>
    <x v="2"/>
  </r>
  <r>
    <x v="7534"/>
    <x v="137"/>
    <x v="140"/>
    <x v="1"/>
    <x v="2"/>
    <x v="4"/>
    <x v="0"/>
    <x v="5970"/>
    <x v="419"/>
    <s v="N/A"/>
    <x v="2"/>
    <x v="16"/>
    <x v="6833"/>
    <x v="0"/>
    <x v="0"/>
  </r>
  <r>
    <x v="7535"/>
    <x v="107"/>
    <x v="803"/>
    <x v="1"/>
    <x v="1"/>
    <x v="3"/>
    <x v="0"/>
    <x v="5971"/>
    <x v="758"/>
    <s v="N/A"/>
    <x v="0"/>
    <x v="0"/>
    <x v="6834"/>
    <x v="0"/>
    <x v="2"/>
  </r>
  <r>
    <x v="7536"/>
    <x v="521"/>
    <x v="242"/>
    <x v="0"/>
    <x v="2"/>
    <x v="4"/>
    <x v="0"/>
    <x v="5031"/>
    <x v="2701"/>
    <s v="N/A"/>
    <x v="1"/>
    <x v="5"/>
    <x v="6835"/>
    <x v="0"/>
    <x v="0"/>
  </r>
  <r>
    <x v="7537"/>
    <x v="35"/>
    <x v="790"/>
    <x v="0"/>
    <x v="1"/>
    <x v="3"/>
    <x v="0"/>
    <x v="5972"/>
    <x v="2670"/>
    <d v="2021-06-24T00:00:00"/>
    <x v="3"/>
    <x v="17"/>
    <x v="6836"/>
    <x v="0"/>
    <x v="2"/>
  </r>
  <r>
    <x v="7538"/>
    <x v="12"/>
    <x v="284"/>
    <x v="1"/>
    <x v="2"/>
    <x v="4"/>
    <x v="0"/>
    <x v="5973"/>
    <x v="3043"/>
    <s v="N/A"/>
    <x v="0"/>
    <x v="10"/>
    <x v="6410"/>
    <x v="0"/>
    <x v="2"/>
  </r>
  <r>
    <x v="7539"/>
    <x v="23"/>
    <x v="754"/>
    <x v="1"/>
    <x v="1"/>
    <x v="1"/>
    <x v="0"/>
    <x v="5974"/>
    <x v="2884"/>
    <s v="N/A"/>
    <x v="3"/>
    <x v="7"/>
    <x v="6837"/>
    <x v="0"/>
    <x v="0"/>
  </r>
  <r>
    <x v="7540"/>
    <x v="206"/>
    <x v="229"/>
    <x v="1"/>
    <x v="2"/>
    <x v="4"/>
    <x v="0"/>
    <x v="5784"/>
    <x v="2748"/>
    <s v="N/A"/>
    <x v="4"/>
    <x v="12"/>
    <x v="4072"/>
    <x v="0"/>
    <x v="2"/>
  </r>
  <r>
    <x v="7541"/>
    <x v="115"/>
    <x v="811"/>
    <x v="1"/>
    <x v="5"/>
    <x v="13"/>
    <x v="3"/>
    <x v="5975"/>
    <x v="3044"/>
    <s v="N/A"/>
    <x v="2"/>
    <x v="16"/>
    <x v="6838"/>
    <x v="0"/>
    <x v="0"/>
  </r>
  <r>
    <x v="7542"/>
    <x v="270"/>
    <x v="14"/>
    <x v="0"/>
    <x v="1"/>
    <x v="1"/>
    <x v="0"/>
    <x v="1758"/>
    <x v="1620"/>
    <s v="N/A"/>
    <x v="0"/>
    <x v="0"/>
    <x v="6839"/>
    <x v="0"/>
    <x v="2"/>
  </r>
  <r>
    <x v="7543"/>
    <x v="459"/>
    <x v="503"/>
    <x v="0"/>
    <x v="2"/>
    <x v="9"/>
    <x v="2"/>
    <x v="558"/>
    <x v="3045"/>
    <s v="N/A"/>
    <x v="6"/>
    <x v="15"/>
    <x v="6840"/>
    <x v="0"/>
    <x v="0"/>
  </r>
  <r>
    <x v="7544"/>
    <x v="174"/>
    <x v="413"/>
    <x v="1"/>
    <x v="2"/>
    <x v="9"/>
    <x v="0"/>
    <x v="5976"/>
    <x v="133"/>
    <s v="N/A"/>
    <x v="1"/>
    <x v="1"/>
    <x v="3720"/>
    <x v="0"/>
    <x v="2"/>
  </r>
  <r>
    <x v="7545"/>
    <x v="15"/>
    <x v="115"/>
    <x v="0"/>
    <x v="4"/>
    <x v="10"/>
    <x v="0"/>
    <x v="5977"/>
    <x v="2687"/>
    <s v="N/A"/>
    <x v="3"/>
    <x v="7"/>
    <x v="6443"/>
    <x v="0"/>
    <x v="2"/>
  </r>
  <r>
    <x v="7546"/>
    <x v="276"/>
    <x v="478"/>
    <x v="0"/>
    <x v="5"/>
    <x v="13"/>
    <x v="1"/>
    <x v="4117"/>
    <x v="2842"/>
    <s v="N/A"/>
    <x v="4"/>
    <x v="8"/>
    <x v="6841"/>
    <x v="0"/>
    <x v="0"/>
  </r>
  <r>
    <x v="7547"/>
    <x v="24"/>
    <x v="506"/>
    <x v="0"/>
    <x v="1"/>
    <x v="1"/>
    <x v="0"/>
    <x v="5978"/>
    <x v="2086"/>
    <s v="N/A"/>
    <x v="2"/>
    <x v="9"/>
    <x v="2909"/>
    <x v="0"/>
    <x v="2"/>
  </r>
  <r>
    <x v="7548"/>
    <x v="461"/>
    <x v="96"/>
    <x v="0"/>
    <x v="1"/>
    <x v="2"/>
    <x v="0"/>
    <x v="5979"/>
    <x v="1755"/>
    <s v="N/A"/>
    <x v="3"/>
    <x v="17"/>
    <x v="6842"/>
    <x v="0"/>
    <x v="2"/>
  </r>
  <r>
    <x v="7549"/>
    <x v="401"/>
    <x v="776"/>
    <x v="1"/>
    <x v="2"/>
    <x v="4"/>
    <x v="0"/>
    <x v="5980"/>
    <x v="540"/>
    <d v="2018-02-06T00:00:00"/>
    <x v="1"/>
    <x v="5"/>
    <x v="2865"/>
    <x v="0"/>
    <x v="2"/>
  </r>
  <r>
    <x v="7550"/>
    <x v="553"/>
    <x v="89"/>
    <x v="0"/>
    <x v="2"/>
    <x v="6"/>
    <x v="0"/>
    <x v="5981"/>
    <x v="1137"/>
    <s v="N/A"/>
    <x v="1"/>
    <x v="5"/>
    <x v="119"/>
    <x v="0"/>
    <x v="0"/>
  </r>
  <r>
    <x v="7551"/>
    <x v="178"/>
    <x v="100"/>
    <x v="0"/>
    <x v="2"/>
    <x v="4"/>
    <x v="0"/>
    <x v="5982"/>
    <x v="2555"/>
    <s v="N/A"/>
    <x v="1"/>
    <x v="5"/>
    <x v="6843"/>
    <x v="0"/>
    <x v="0"/>
  </r>
  <r>
    <x v="7552"/>
    <x v="268"/>
    <x v="386"/>
    <x v="1"/>
    <x v="2"/>
    <x v="6"/>
    <x v="0"/>
    <x v="5983"/>
    <x v="1158"/>
    <s v="N/A"/>
    <x v="0"/>
    <x v="10"/>
    <x v="6844"/>
    <x v="0"/>
    <x v="0"/>
  </r>
  <r>
    <x v="7553"/>
    <x v="98"/>
    <x v="265"/>
    <x v="1"/>
    <x v="2"/>
    <x v="4"/>
    <x v="0"/>
    <x v="3265"/>
    <x v="331"/>
    <d v="2021-06-19T00:00:00"/>
    <x v="3"/>
    <x v="7"/>
    <x v="6845"/>
    <x v="0"/>
    <x v="2"/>
  </r>
  <r>
    <x v="7554"/>
    <x v="153"/>
    <x v="62"/>
    <x v="0"/>
    <x v="2"/>
    <x v="6"/>
    <x v="1"/>
    <x v="3143"/>
    <x v="2341"/>
    <s v="N/A"/>
    <x v="0"/>
    <x v="10"/>
    <x v="4190"/>
    <x v="0"/>
    <x v="0"/>
  </r>
  <r>
    <x v="7555"/>
    <x v="95"/>
    <x v="178"/>
    <x v="1"/>
    <x v="4"/>
    <x v="7"/>
    <x v="0"/>
    <x v="3592"/>
    <x v="2960"/>
    <s v="N/A"/>
    <x v="6"/>
    <x v="19"/>
    <x v="863"/>
    <x v="0"/>
    <x v="0"/>
  </r>
  <r>
    <x v="7556"/>
    <x v="162"/>
    <x v="155"/>
    <x v="0"/>
    <x v="6"/>
    <x v="19"/>
    <x v="0"/>
    <x v="4450"/>
    <x v="3046"/>
    <s v="N/A"/>
    <x v="1"/>
    <x v="5"/>
    <x v="6846"/>
    <x v="0"/>
    <x v="0"/>
  </r>
  <r>
    <x v="7557"/>
    <x v="117"/>
    <x v="623"/>
    <x v="0"/>
    <x v="2"/>
    <x v="9"/>
    <x v="2"/>
    <x v="5984"/>
    <x v="237"/>
    <s v="N/A"/>
    <x v="3"/>
    <x v="17"/>
    <x v="4361"/>
    <x v="0"/>
    <x v="0"/>
  </r>
  <r>
    <x v="7558"/>
    <x v="7"/>
    <x v="45"/>
    <x v="0"/>
    <x v="2"/>
    <x v="6"/>
    <x v="0"/>
    <x v="1092"/>
    <x v="106"/>
    <s v="N/A"/>
    <x v="1"/>
    <x v="2"/>
    <x v="3052"/>
    <x v="0"/>
    <x v="0"/>
  </r>
  <r>
    <x v="7559"/>
    <x v="254"/>
    <x v="78"/>
    <x v="0"/>
    <x v="2"/>
    <x v="4"/>
    <x v="0"/>
    <x v="5985"/>
    <x v="1907"/>
    <d v="2024-12-12T00:00:00"/>
    <x v="3"/>
    <x v="7"/>
    <x v="6847"/>
    <x v="0"/>
    <x v="2"/>
  </r>
  <r>
    <x v="7560"/>
    <x v="499"/>
    <x v="45"/>
    <x v="0"/>
    <x v="2"/>
    <x v="9"/>
    <x v="0"/>
    <x v="1361"/>
    <x v="803"/>
    <s v="N/A"/>
    <x v="6"/>
    <x v="21"/>
    <x v="6848"/>
    <x v="0"/>
    <x v="2"/>
  </r>
  <r>
    <x v="7561"/>
    <x v="27"/>
    <x v="465"/>
    <x v="0"/>
    <x v="2"/>
    <x v="4"/>
    <x v="0"/>
    <x v="5898"/>
    <x v="3047"/>
    <d v="2022-02-08T00:00:00"/>
    <x v="3"/>
    <x v="4"/>
    <x v="6849"/>
    <x v="0"/>
    <x v="2"/>
  </r>
  <r>
    <x v="7562"/>
    <x v="326"/>
    <x v="88"/>
    <x v="0"/>
    <x v="7"/>
    <x v="15"/>
    <x v="2"/>
    <x v="5986"/>
    <x v="2580"/>
    <s v="N/A"/>
    <x v="6"/>
    <x v="21"/>
    <x v="6850"/>
    <x v="0"/>
    <x v="3"/>
  </r>
  <r>
    <x v="7563"/>
    <x v="16"/>
    <x v="92"/>
    <x v="1"/>
    <x v="2"/>
    <x v="6"/>
    <x v="0"/>
    <x v="5987"/>
    <x v="2491"/>
    <s v="N/A"/>
    <x v="1"/>
    <x v="1"/>
    <x v="6851"/>
    <x v="0"/>
    <x v="2"/>
  </r>
  <r>
    <x v="7564"/>
    <x v="223"/>
    <x v="54"/>
    <x v="1"/>
    <x v="2"/>
    <x v="4"/>
    <x v="1"/>
    <x v="5988"/>
    <x v="1234"/>
    <s v="N/A"/>
    <x v="0"/>
    <x v="10"/>
    <x v="6469"/>
    <x v="0"/>
    <x v="3"/>
  </r>
  <r>
    <x v="7565"/>
    <x v="27"/>
    <x v="88"/>
    <x v="1"/>
    <x v="2"/>
    <x v="6"/>
    <x v="1"/>
    <x v="5989"/>
    <x v="468"/>
    <s v="N/A"/>
    <x v="0"/>
    <x v="13"/>
    <x v="1474"/>
    <x v="0"/>
    <x v="1"/>
  </r>
  <r>
    <x v="7566"/>
    <x v="100"/>
    <x v="3"/>
    <x v="1"/>
    <x v="2"/>
    <x v="6"/>
    <x v="0"/>
    <x v="5990"/>
    <x v="3048"/>
    <s v="N/A"/>
    <x v="6"/>
    <x v="15"/>
    <x v="4560"/>
    <x v="0"/>
    <x v="0"/>
  </r>
  <r>
    <x v="7567"/>
    <x v="8"/>
    <x v="631"/>
    <x v="1"/>
    <x v="2"/>
    <x v="4"/>
    <x v="1"/>
    <x v="5991"/>
    <x v="153"/>
    <s v="N/A"/>
    <x v="1"/>
    <x v="1"/>
    <x v="6852"/>
    <x v="0"/>
    <x v="1"/>
  </r>
  <r>
    <x v="7568"/>
    <x v="314"/>
    <x v="36"/>
    <x v="1"/>
    <x v="2"/>
    <x v="6"/>
    <x v="2"/>
    <x v="5992"/>
    <x v="2878"/>
    <s v="N/A"/>
    <x v="3"/>
    <x v="4"/>
    <x v="6853"/>
    <x v="0"/>
    <x v="2"/>
  </r>
  <r>
    <x v="7569"/>
    <x v="19"/>
    <x v="331"/>
    <x v="1"/>
    <x v="2"/>
    <x v="6"/>
    <x v="0"/>
    <x v="3607"/>
    <x v="2837"/>
    <s v="N/A"/>
    <x v="1"/>
    <x v="5"/>
    <x v="6854"/>
    <x v="0"/>
    <x v="2"/>
  </r>
  <r>
    <x v="7570"/>
    <x v="50"/>
    <x v="325"/>
    <x v="0"/>
    <x v="2"/>
    <x v="6"/>
    <x v="1"/>
    <x v="5993"/>
    <x v="1235"/>
    <s v="N/A"/>
    <x v="6"/>
    <x v="19"/>
    <x v="6855"/>
    <x v="0"/>
    <x v="0"/>
  </r>
  <r>
    <x v="7571"/>
    <x v="401"/>
    <x v="116"/>
    <x v="1"/>
    <x v="7"/>
    <x v="15"/>
    <x v="0"/>
    <x v="5994"/>
    <x v="1435"/>
    <s v="N/A"/>
    <x v="6"/>
    <x v="15"/>
    <x v="6856"/>
    <x v="0"/>
    <x v="2"/>
  </r>
  <r>
    <x v="7572"/>
    <x v="66"/>
    <x v="577"/>
    <x v="1"/>
    <x v="2"/>
    <x v="4"/>
    <x v="0"/>
    <x v="5995"/>
    <x v="2022"/>
    <s v="N/A"/>
    <x v="1"/>
    <x v="5"/>
    <x v="6857"/>
    <x v="0"/>
    <x v="0"/>
  </r>
  <r>
    <x v="7573"/>
    <x v="393"/>
    <x v="198"/>
    <x v="0"/>
    <x v="2"/>
    <x v="6"/>
    <x v="1"/>
    <x v="4747"/>
    <x v="332"/>
    <s v="N/A"/>
    <x v="0"/>
    <x v="10"/>
    <x v="409"/>
    <x v="0"/>
    <x v="2"/>
  </r>
  <r>
    <x v="7574"/>
    <x v="206"/>
    <x v="244"/>
    <x v="1"/>
    <x v="2"/>
    <x v="6"/>
    <x v="0"/>
    <x v="1215"/>
    <x v="1379"/>
    <s v="N/A"/>
    <x v="1"/>
    <x v="5"/>
    <x v="959"/>
    <x v="0"/>
    <x v="0"/>
  </r>
  <r>
    <x v="7575"/>
    <x v="52"/>
    <x v="122"/>
    <x v="1"/>
    <x v="1"/>
    <x v="1"/>
    <x v="1"/>
    <x v="101"/>
    <x v="3049"/>
    <s v="N/A"/>
    <x v="0"/>
    <x v="10"/>
    <x v="1656"/>
    <x v="0"/>
    <x v="0"/>
  </r>
  <r>
    <x v="7576"/>
    <x v="280"/>
    <x v="966"/>
    <x v="0"/>
    <x v="1"/>
    <x v="3"/>
    <x v="0"/>
    <x v="5996"/>
    <x v="2889"/>
    <s v="N/A"/>
    <x v="6"/>
    <x v="15"/>
    <x v="6858"/>
    <x v="0"/>
    <x v="0"/>
  </r>
  <r>
    <x v="7577"/>
    <x v="33"/>
    <x v="96"/>
    <x v="0"/>
    <x v="2"/>
    <x v="9"/>
    <x v="1"/>
    <x v="5018"/>
    <x v="2559"/>
    <s v="N/A"/>
    <x v="0"/>
    <x v="0"/>
    <x v="6859"/>
    <x v="0"/>
    <x v="0"/>
  </r>
  <r>
    <x v="7578"/>
    <x v="38"/>
    <x v="246"/>
    <x v="1"/>
    <x v="2"/>
    <x v="6"/>
    <x v="0"/>
    <x v="5997"/>
    <x v="2051"/>
    <s v="N/A"/>
    <x v="6"/>
    <x v="19"/>
    <x v="3397"/>
    <x v="0"/>
    <x v="1"/>
  </r>
  <r>
    <x v="7579"/>
    <x v="177"/>
    <x v="266"/>
    <x v="0"/>
    <x v="2"/>
    <x v="4"/>
    <x v="3"/>
    <x v="5998"/>
    <x v="1587"/>
    <d v="2024-11-08T00:00:00"/>
    <x v="2"/>
    <x v="16"/>
    <x v="6860"/>
    <x v="0"/>
    <x v="3"/>
  </r>
  <r>
    <x v="7580"/>
    <x v="74"/>
    <x v="446"/>
    <x v="0"/>
    <x v="1"/>
    <x v="3"/>
    <x v="2"/>
    <x v="5999"/>
    <x v="1932"/>
    <s v="N/A"/>
    <x v="1"/>
    <x v="2"/>
    <x v="6861"/>
    <x v="0"/>
    <x v="0"/>
  </r>
  <r>
    <x v="7581"/>
    <x v="73"/>
    <x v="151"/>
    <x v="0"/>
    <x v="6"/>
    <x v="11"/>
    <x v="0"/>
    <x v="1809"/>
    <x v="35"/>
    <s v="N/A"/>
    <x v="3"/>
    <x v="7"/>
    <x v="6677"/>
    <x v="0"/>
    <x v="0"/>
  </r>
  <r>
    <x v="7582"/>
    <x v="50"/>
    <x v="189"/>
    <x v="0"/>
    <x v="2"/>
    <x v="4"/>
    <x v="0"/>
    <x v="6000"/>
    <x v="1803"/>
    <s v="N/A"/>
    <x v="4"/>
    <x v="8"/>
    <x v="6862"/>
    <x v="0"/>
    <x v="3"/>
  </r>
  <r>
    <x v="7583"/>
    <x v="86"/>
    <x v="370"/>
    <x v="0"/>
    <x v="1"/>
    <x v="2"/>
    <x v="0"/>
    <x v="4736"/>
    <x v="2997"/>
    <s v="N/A"/>
    <x v="1"/>
    <x v="5"/>
    <x v="6863"/>
    <x v="0"/>
    <x v="3"/>
  </r>
  <r>
    <x v="7584"/>
    <x v="89"/>
    <x v="40"/>
    <x v="1"/>
    <x v="3"/>
    <x v="5"/>
    <x v="1"/>
    <x v="5568"/>
    <x v="2022"/>
    <s v="N/A"/>
    <x v="6"/>
    <x v="19"/>
    <x v="6486"/>
    <x v="0"/>
    <x v="0"/>
  </r>
  <r>
    <x v="7585"/>
    <x v="153"/>
    <x v="563"/>
    <x v="1"/>
    <x v="2"/>
    <x v="9"/>
    <x v="0"/>
    <x v="6001"/>
    <x v="320"/>
    <s v="N/A"/>
    <x v="3"/>
    <x v="7"/>
    <x v="6864"/>
    <x v="0"/>
    <x v="2"/>
  </r>
  <r>
    <x v="7586"/>
    <x v="104"/>
    <x v="402"/>
    <x v="1"/>
    <x v="2"/>
    <x v="6"/>
    <x v="1"/>
    <x v="1202"/>
    <x v="3050"/>
    <s v="N/A"/>
    <x v="1"/>
    <x v="1"/>
    <x v="6865"/>
    <x v="0"/>
    <x v="1"/>
  </r>
  <r>
    <x v="7587"/>
    <x v="42"/>
    <x v="567"/>
    <x v="1"/>
    <x v="2"/>
    <x v="6"/>
    <x v="0"/>
    <x v="6002"/>
    <x v="1390"/>
    <s v="N/A"/>
    <x v="3"/>
    <x v="4"/>
    <x v="6866"/>
    <x v="0"/>
    <x v="0"/>
  </r>
  <r>
    <x v="7588"/>
    <x v="418"/>
    <x v="279"/>
    <x v="0"/>
    <x v="2"/>
    <x v="4"/>
    <x v="0"/>
    <x v="6003"/>
    <x v="472"/>
    <s v="N/A"/>
    <x v="1"/>
    <x v="2"/>
    <x v="6867"/>
    <x v="0"/>
    <x v="2"/>
  </r>
  <r>
    <x v="7589"/>
    <x v="229"/>
    <x v="122"/>
    <x v="0"/>
    <x v="2"/>
    <x v="6"/>
    <x v="0"/>
    <x v="6004"/>
    <x v="2132"/>
    <s v="N/A"/>
    <x v="3"/>
    <x v="7"/>
    <x v="3279"/>
    <x v="0"/>
    <x v="0"/>
  </r>
  <r>
    <x v="7590"/>
    <x v="6"/>
    <x v="17"/>
    <x v="1"/>
    <x v="2"/>
    <x v="6"/>
    <x v="0"/>
    <x v="5736"/>
    <x v="1798"/>
    <s v="N/A"/>
    <x v="1"/>
    <x v="5"/>
    <x v="1188"/>
    <x v="0"/>
    <x v="0"/>
  </r>
  <r>
    <x v="7591"/>
    <x v="98"/>
    <x v="386"/>
    <x v="1"/>
    <x v="2"/>
    <x v="4"/>
    <x v="1"/>
    <x v="6005"/>
    <x v="1788"/>
    <s v="N/A"/>
    <x v="4"/>
    <x v="8"/>
    <x v="6868"/>
    <x v="0"/>
    <x v="3"/>
  </r>
  <r>
    <x v="7592"/>
    <x v="166"/>
    <x v="446"/>
    <x v="0"/>
    <x v="2"/>
    <x v="4"/>
    <x v="0"/>
    <x v="1390"/>
    <x v="1022"/>
    <d v="2024-12-22T00:00:00"/>
    <x v="4"/>
    <x v="12"/>
    <x v="6869"/>
    <x v="0"/>
    <x v="2"/>
  </r>
  <r>
    <x v="7593"/>
    <x v="18"/>
    <x v="405"/>
    <x v="0"/>
    <x v="2"/>
    <x v="6"/>
    <x v="0"/>
    <x v="6006"/>
    <x v="2406"/>
    <s v="N/A"/>
    <x v="3"/>
    <x v="7"/>
    <x v="6870"/>
    <x v="0"/>
    <x v="3"/>
  </r>
  <r>
    <x v="7594"/>
    <x v="50"/>
    <x v="372"/>
    <x v="0"/>
    <x v="2"/>
    <x v="4"/>
    <x v="0"/>
    <x v="3448"/>
    <x v="2427"/>
    <s v="N/A"/>
    <x v="6"/>
    <x v="15"/>
    <x v="6871"/>
    <x v="0"/>
    <x v="3"/>
  </r>
  <r>
    <x v="7595"/>
    <x v="38"/>
    <x v="10"/>
    <x v="1"/>
    <x v="4"/>
    <x v="7"/>
    <x v="0"/>
    <x v="6007"/>
    <x v="668"/>
    <s v="N/A"/>
    <x v="1"/>
    <x v="1"/>
    <x v="6872"/>
    <x v="0"/>
    <x v="0"/>
  </r>
  <r>
    <x v="7596"/>
    <x v="46"/>
    <x v="283"/>
    <x v="1"/>
    <x v="7"/>
    <x v="15"/>
    <x v="1"/>
    <x v="2674"/>
    <x v="1402"/>
    <s v="N/A"/>
    <x v="4"/>
    <x v="8"/>
    <x v="6873"/>
    <x v="0"/>
    <x v="2"/>
  </r>
  <r>
    <x v="7597"/>
    <x v="158"/>
    <x v="136"/>
    <x v="1"/>
    <x v="2"/>
    <x v="4"/>
    <x v="0"/>
    <x v="4553"/>
    <x v="369"/>
    <s v="N/A"/>
    <x v="1"/>
    <x v="2"/>
    <x v="6874"/>
    <x v="0"/>
    <x v="0"/>
  </r>
  <r>
    <x v="7598"/>
    <x v="201"/>
    <x v="86"/>
    <x v="0"/>
    <x v="2"/>
    <x v="4"/>
    <x v="0"/>
    <x v="4118"/>
    <x v="1548"/>
    <s v="N/A"/>
    <x v="1"/>
    <x v="1"/>
    <x v="6007"/>
    <x v="0"/>
    <x v="0"/>
  </r>
  <r>
    <x v="7599"/>
    <x v="97"/>
    <x v="569"/>
    <x v="0"/>
    <x v="2"/>
    <x v="4"/>
    <x v="0"/>
    <x v="6008"/>
    <x v="2073"/>
    <s v="N/A"/>
    <x v="4"/>
    <x v="8"/>
    <x v="1940"/>
    <x v="0"/>
    <x v="1"/>
  </r>
  <r>
    <x v="7600"/>
    <x v="6"/>
    <x v="63"/>
    <x v="1"/>
    <x v="2"/>
    <x v="9"/>
    <x v="0"/>
    <x v="6009"/>
    <x v="67"/>
    <s v="N/A"/>
    <x v="1"/>
    <x v="2"/>
    <x v="6875"/>
    <x v="0"/>
    <x v="0"/>
  </r>
  <r>
    <x v="7601"/>
    <x v="572"/>
    <x v="2"/>
    <x v="0"/>
    <x v="2"/>
    <x v="9"/>
    <x v="0"/>
    <x v="6010"/>
    <x v="2064"/>
    <s v="N/A"/>
    <x v="1"/>
    <x v="5"/>
    <x v="5889"/>
    <x v="0"/>
    <x v="0"/>
  </r>
  <r>
    <x v="7602"/>
    <x v="55"/>
    <x v="625"/>
    <x v="0"/>
    <x v="7"/>
    <x v="20"/>
    <x v="1"/>
    <x v="6011"/>
    <x v="563"/>
    <d v="2022-09-02T00:00:00"/>
    <x v="4"/>
    <x v="8"/>
    <x v="6876"/>
    <x v="0"/>
    <x v="3"/>
  </r>
  <r>
    <x v="7603"/>
    <x v="4"/>
    <x v="244"/>
    <x v="0"/>
    <x v="2"/>
    <x v="6"/>
    <x v="0"/>
    <x v="1782"/>
    <x v="121"/>
    <s v="N/A"/>
    <x v="1"/>
    <x v="5"/>
    <x v="6877"/>
    <x v="0"/>
    <x v="3"/>
  </r>
  <r>
    <x v="7604"/>
    <x v="50"/>
    <x v="212"/>
    <x v="1"/>
    <x v="2"/>
    <x v="9"/>
    <x v="0"/>
    <x v="6012"/>
    <x v="49"/>
    <s v="N/A"/>
    <x v="6"/>
    <x v="15"/>
    <x v="6878"/>
    <x v="0"/>
    <x v="3"/>
  </r>
  <r>
    <x v="7605"/>
    <x v="42"/>
    <x v="713"/>
    <x v="1"/>
    <x v="7"/>
    <x v="16"/>
    <x v="0"/>
    <x v="6013"/>
    <x v="3051"/>
    <s v="N/A"/>
    <x v="1"/>
    <x v="2"/>
    <x v="6879"/>
    <x v="0"/>
    <x v="3"/>
  </r>
  <r>
    <x v="7606"/>
    <x v="415"/>
    <x v="44"/>
    <x v="1"/>
    <x v="2"/>
    <x v="4"/>
    <x v="1"/>
    <x v="2988"/>
    <x v="2794"/>
    <s v="N/A"/>
    <x v="0"/>
    <x v="0"/>
    <x v="2312"/>
    <x v="0"/>
    <x v="1"/>
  </r>
  <r>
    <x v="7607"/>
    <x v="152"/>
    <x v="67"/>
    <x v="0"/>
    <x v="2"/>
    <x v="9"/>
    <x v="2"/>
    <x v="4568"/>
    <x v="3052"/>
    <s v="N/A"/>
    <x v="3"/>
    <x v="4"/>
    <x v="6880"/>
    <x v="0"/>
    <x v="3"/>
  </r>
  <r>
    <x v="7608"/>
    <x v="206"/>
    <x v="448"/>
    <x v="0"/>
    <x v="2"/>
    <x v="4"/>
    <x v="0"/>
    <x v="6014"/>
    <x v="1529"/>
    <s v="N/A"/>
    <x v="4"/>
    <x v="6"/>
    <x v="578"/>
    <x v="0"/>
    <x v="3"/>
  </r>
  <r>
    <x v="7609"/>
    <x v="107"/>
    <x v="943"/>
    <x v="1"/>
    <x v="2"/>
    <x v="4"/>
    <x v="2"/>
    <x v="5844"/>
    <x v="337"/>
    <s v="N/A"/>
    <x v="1"/>
    <x v="2"/>
    <x v="1986"/>
    <x v="0"/>
    <x v="3"/>
  </r>
  <r>
    <x v="7610"/>
    <x v="66"/>
    <x v="96"/>
    <x v="0"/>
    <x v="2"/>
    <x v="9"/>
    <x v="0"/>
    <x v="6015"/>
    <x v="374"/>
    <s v="N/A"/>
    <x v="1"/>
    <x v="2"/>
    <x v="6881"/>
    <x v="0"/>
    <x v="0"/>
  </r>
  <r>
    <x v="7611"/>
    <x v="65"/>
    <x v="57"/>
    <x v="1"/>
    <x v="1"/>
    <x v="3"/>
    <x v="0"/>
    <x v="6016"/>
    <x v="3014"/>
    <s v="N/A"/>
    <x v="0"/>
    <x v="0"/>
    <x v="6882"/>
    <x v="0"/>
    <x v="0"/>
  </r>
  <r>
    <x v="7612"/>
    <x v="57"/>
    <x v="421"/>
    <x v="1"/>
    <x v="2"/>
    <x v="9"/>
    <x v="1"/>
    <x v="6017"/>
    <x v="1237"/>
    <s v="N/A"/>
    <x v="0"/>
    <x v="10"/>
    <x v="6883"/>
    <x v="0"/>
    <x v="1"/>
  </r>
  <r>
    <x v="7613"/>
    <x v="107"/>
    <x v="605"/>
    <x v="0"/>
    <x v="2"/>
    <x v="4"/>
    <x v="0"/>
    <x v="390"/>
    <x v="1621"/>
    <s v="N/A"/>
    <x v="0"/>
    <x v="0"/>
    <x v="6884"/>
    <x v="0"/>
    <x v="2"/>
  </r>
  <r>
    <x v="7614"/>
    <x v="258"/>
    <x v="756"/>
    <x v="1"/>
    <x v="2"/>
    <x v="9"/>
    <x v="1"/>
    <x v="3080"/>
    <x v="2402"/>
    <s v="N/A"/>
    <x v="0"/>
    <x v="0"/>
    <x v="6885"/>
    <x v="0"/>
    <x v="0"/>
  </r>
  <r>
    <x v="7615"/>
    <x v="26"/>
    <x v="826"/>
    <x v="1"/>
    <x v="1"/>
    <x v="3"/>
    <x v="0"/>
    <x v="380"/>
    <x v="3053"/>
    <s v="N/A"/>
    <x v="3"/>
    <x v="7"/>
    <x v="6886"/>
    <x v="0"/>
    <x v="0"/>
  </r>
  <r>
    <x v="7616"/>
    <x v="3"/>
    <x v="575"/>
    <x v="1"/>
    <x v="2"/>
    <x v="9"/>
    <x v="3"/>
    <x v="6018"/>
    <x v="1897"/>
    <s v="N/A"/>
    <x v="3"/>
    <x v="17"/>
    <x v="6887"/>
    <x v="0"/>
    <x v="2"/>
  </r>
  <r>
    <x v="7617"/>
    <x v="625"/>
    <x v="643"/>
    <x v="0"/>
    <x v="2"/>
    <x v="4"/>
    <x v="0"/>
    <x v="6019"/>
    <x v="379"/>
    <s v="N/A"/>
    <x v="0"/>
    <x v="10"/>
    <x v="1955"/>
    <x v="0"/>
    <x v="1"/>
  </r>
  <r>
    <x v="7618"/>
    <x v="462"/>
    <x v="10"/>
    <x v="1"/>
    <x v="2"/>
    <x v="6"/>
    <x v="0"/>
    <x v="6020"/>
    <x v="1881"/>
    <s v="N/A"/>
    <x v="6"/>
    <x v="19"/>
    <x v="6888"/>
    <x v="0"/>
    <x v="0"/>
  </r>
  <r>
    <x v="7619"/>
    <x v="42"/>
    <x v="567"/>
    <x v="0"/>
    <x v="2"/>
    <x v="4"/>
    <x v="1"/>
    <x v="6021"/>
    <x v="1250"/>
    <s v="N/A"/>
    <x v="0"/>
    <x v="10"/>
    <x v="6889"/>
    <x v="0"/>
    <x v="0"/>
  </r>
  <r>
    <x v="7620"/>
    <x v="67"/>
    <x v="151"/>
    <x v="1"/>
    <x v="2"/>
    <x v="6"/>
    <x v="0"/>
    <x v="1468"/>
    <x v="104"/>
    <s v="N/A"/>
    <x v="3"/>
    <x v="4"/>
    <x v="6890"/>
    <x v="0"/>
    <x v="0"/>
  </r>
  <r>
    <x v="7621"/>
    <x v="281"/>
    <x v="400"/>
    <x v="0"/>
    <x v="3"/>
    <x v="22"/>
    <x v="0"/>
    <x v="6022"/>
    <x v="247"/>
    <s v="N/A"/>
    <x v="6"/>
    <x v="15"/>
    <x v="6891"/>
    <x v="0"/>
    <x v="1"/>
  </r>
  <r>
    <x v="7622"/>
    <x v="252"/>
    <x v="244"/>
    <x v="1"/>
    <x v="3"/>
    <x v="5"/>
    <x v="0"/>
    <x v="5010"/>
    <x v="496"/>
    <s v="N/A"/>
    <x v="1"/>
    <x v="5"/>
    <x v="6892"/>
    <x v="0"/>
    <x v="2"/>
  </r>
  <r>
    <x v="7623"/>
    <x v="240"/>
    <x v="116"/>
    <x v="0"/>
    <x v="2"/>
    <x v="4"/>
    <x v="0"/>
    <x v="6023"/>
    <x v="695"/>
    <s v="N/A"/>
    <x v="1"/>
    <x v="1"/>
    <x v="6893"/>
    <x v="0"/>
    <x v="0"/>
  </r>
  <r>
    <x v="7624"/>
    <x v="633"/>
    <x v="77"/>
    <x v="0"/>
    <x v="2"/>
    <x v="6"/>
    <x v="0"/>
    <x v="6024"/>
    <x v="585"/>
    <s v="N/A"/>
    <x v="6"/>
    <x v="21"/>
    <x v="6894"/>
    <x v="0"/>
    <x v="2"/>
  </r>
  <r>
    <x v="7625"/>
    <x v="175"/>
    <x v="237"/>
    <x v="0"/>
    <x v="3"/>
    <x v="22"/>
    <x v="0"/>
    <x v="6025"/>
    <x v="3054"/>
    <s v="N/A"/>
    <x v="0"/>
    <x v="13"/>
    <x v="6895"/>
    <x v="0"/>
    <x v="0"/>
  </r>
  <r>
    <x v="7626"/>
    <x v="34"/>
    <x v="209"/>
    <x v="1"/>
    <x v="2"/>
    <x v="4"/>
    <x v="0"/>
    <x v="6026"/>
    <x v="981"/>
    <s v="N/A"/>
    <x v="1"/>
    <x v="5"/>
    <x v="6896"/>
    <x v="0"/>
    <x v="2"/>
  </r>
  <r>
    <x v="7627"/>
    <x v="272"/>
    <x v="767"/>
    <x v="1"/>
    <x v="2"/>
    <x v="9"/>
    <x v="0"/>
    <x v="13"/>
    <x v="2169"/>
    <s v="N/A"/>
    <x v="1"/>
    <x v="1"/>
    <x v="6897"/>
    <x v="0"/>
    <x v="2"/>
  </r>
  <r>
    <x v="7628"/>
    <x v="210"/>
    <x v="944"/>
    <x v="1"/>
    <x v="2"/>
    <x v="6"/>
    <x v="0"/>
    <x v="273"/>
    <x v="3055"/>
    <s v="N/A"/>
    <x v="1"/>
    <x v="1"/>
    <x v="6136"/>
    <x v="0"/>
    <x v="1"/>
  </r>
  <r>
    <x v="7629"/>
    <x v="342"/>
    <x v="580"/>
    <x v="1"/>
    <x v="2"/>
    <x v="9"/>
    <x v="0"/>
    <x v="1600"/>
    <x v="3056"/>
    <s v="N/A"/>
    <x v="5"/>
    <x v="11"/>
    <x v="6898"/>
    <x v="0"/>
    <x v="0"/>
  </r>
  <r>
    <x v="7630"/>
    <x v="19"/>
    <x v="36"/>
    <x v="1"/>
    <x v="2"/>
    <x v="6"/>
    <x v="0"/>
    <x v="742"/>
    <x v="1853"/>
    <s v="N/A"/>
    <x v="2"/>
    <x v="3"/>
    <x v="6899"/>
    <x v="0"/>
    <x v="3"/>
  </r>
  <r>
    <x v="7631"/>
    <x v="271"/>
    <x v="60"/>
    <x v="0"/>
    <x v="2"/>
    <x v="4"/>
    <x v="2"/>
    <x v="154"/>
    <x v="3057"/>
    <s v="N/A"/>
    <x v="3"/>
    <x v="17"/>
    <x v="6900"/>
    <x v="0"/>
    <x v="2"/>
  </r>
  <r>
    <x v="7632"/>
    <x v="177"/>
    <x v="478"/>
    <x v="1"/>
    <x v="2"/>
    <x v="4"/>
    <x v="0"/>
    <x v="6027"/>
    <x v="2818"/>
    <s v="N/A"/>
    <x v="1"/>
    <x v="5"/>
    <x v="271"/>
    <x v="0"/>
    <x v="1"/>
  </r>
  <r>
    <x v="7633"/>
    <x v="19"/>
    <x v="317"/>
    <x v="1"/>
    <x v="5"/>
    <x v="13"/>
    <x v="1"/>
    <x v="4014"/>
    <x v="2324"/>
    <d v="2023-04-14T00:00:00"/>
    <x v="0"/>
    <x v="10"/>
    <x v="6901"/>
    <x v="0"/>
    <x v="1"/>
  </r>
  <r>
    <x v="7634"/>
    <x v="125"/>
    <x v="368"/>
    <x v="1"/>
    <x v="1"/>
    <x v="2"/>
    <x v="0"/>
    <x v="1936"/>
    <x v="431"/>
    <s v="N/A"/>
    <x v="1"/>
    <x v="5"/>
    <x v="313"/>
    <x v="0"/>
    <x v="3"/>
  </r>
  <r>
    <x v="7635"/>
    <x v="77"/>
    <x v="594"/>
    <x v="0"/>
    <x v="2"/>
    <x v="4"/>
    <x v="0"/>
    <x v="6028"/>
    <x v="3058"/>
    <s v="N/A"/>
    <x v="1"/>
    <x v="5"/>
    <x v="565"/>
    <x v="0"/>
    <x v="0"/>
  </r>
  <r>
    <x v="7636"/>
    <x v="133"/>
    <x v="565"/>
    <x v="0"/>
    <x v="2"/>
    <x v="6"/>
    <x v="1"/>
    <x v="5991"/>
    <x v="1710"/>
    <s v="N/A"/>
    <x v="1"/>
    <x v="1"/>
    <x v="3062"/>
    <x v="0"/>
    <x v="0"/>
  </r>
  <r>
    <x v="7637"/>
    <x v="8"/>
    <x v="10"/>
    <x v="1"/>
    <x v="2"/>
    <x v="4"/>
    <x v="0"/>
    <x v="6029"/>
    <x v="1962"/>
    <d v="2021-11-04T00:00:00"/>
    <x v="6"/>
    <x v="15"/>
    <x v="6902"/>
    <x v="0"/>
    <x v="2"/>
  </r>
  <r>
    <x v="7638"/>
    <x v="109"/>
    <x v="588"/>
    <x v="1"/>
    <x v="3"/>
    <x v="18"/>
    <x v="2"/>
    <x v="6030"/>
    <x v="3059"/>
    <s v="N/A"/>
    <x v="1"/>
    <x v="2"/>
    <x v="3094"/>
    <x v="0"/>
    <x v="3"/>
  </r>
  <r>
    <x v="7639"/>
    <x v="524"/>
    <x v="486"/>
    <x v="1"/>
    <x v="2"/>
    <x v="4"/>
    <x v="3"/>
    <x v="2456"/>
    <x v="1442"/>
    <s v="N/A"/>
    <x v="3"/>
    <x v="17"/>
    <x v="1890"/>
    <x v="0"/>
    <x v="0"/>
  </r>
  <r>
    <x v="7640"/>
    <x v="211"/>
    <x v="30"/>
    <x v="0"/>
    <x v="0"/>
    <x v="23"/>
    <x v="1"/>
    <x v="6031"/>
    <x v="210"/>
    <s v="N/A"/>
    <x v="0"/>
    <x v="10"/>
    <x v="6903"/>
    <x v="0"/>
    <x v="0"/>
  </r>
  <r>
    <x v="7641"/>
    <x v="143"/>
    <x v="310"/>
    <x v="1"/>
    <x v="2"/>
    <x v="6"/>
    <x v="0"/>
    <x v="6032"/>
    <x v="2669"/>
    <s v="N/A"/>
    <x v="3"/>
    <x v="7"/>
    <x v="6904"/>
    <x v="0"/>
    <x v="3"/>
  </r>
  <r>
    <x v="7642"/>
    <x v="281"/>
    <x v="452"/>
    <x v="1"/>
    <x v="2"/>
    <x v="4"/>
    <x v="2"/>
    <x v="6033"/>
    <x v="2376"/>
    <s v="N/A"/>
    <x v="1"/>
    <x v="2"/>
    <x v="6905"/>
    <x v="0"/>
    <x v="2"/>
  </r>
  <r>
    <x v="7643"/>
    <x v="428"/>
    <x v="184"/>
    <x v="0"/>
    <x v="7"/>
    <x v="15"/>
    <x v="0"/>
    <x v="6034"/>
    <x v="938"/>
    <s v="N/A"/>
    <x v="6"/>
    <x v="15"/>
    <x v="4489"/>
    <x v="0"/>
    <x v="3"/>
  </r>
  <r>
    <x v="7644"/>
    <x v="197"/>
    <x v="45"/>
    <x v="0"/>
    <x v="2"/>
    <x v="6"/>
    <x v="0"/>
    <x v="566"/>
    <x v="798"/>
    <s v="N/A"/>
    <x v="0"/>
    <x v="23"/>
    <x v="6906"/>
    <x v="0"/>
    <x v="2"/>
  </r>
  <r>
    <x v="7645"/>
    <x v="210"/>
    <x v="323"/>
    <x v="1"/>
    <x v="2"/>
    <x v="9"/>
    <x v="0"/>
    <x v="6035"/>
    <x v="2146"/>
    <s v="N/A"/>
    <x v="1"/>
    <x v="5"/>
    <x v="6907"/>
    <x v="0"/>
    <x v="2"/>
  </r>
  <r>
    <x v="7646"/>
    <x v="581"/>
    <x v="140"/>
    <x v="1"/>
    <x v="2"/>
    <x v="9"/>
    <x v="0"/>
    <x v="5927"/>
    <x v="1218"/>
    <s v="N/A"/>
    <x v="3"/>
    <x v="7"/>
    <x v="6908"/>
    <x v="0"/>
    <x v="2"/>
  </r>
  <r>
    <x v="7647"/>
    <x v="578"/>
    <x v="45"/>
    <x v="1"/>
    <x v="2"/>
    <x v="4"/>
    <x v="0"/>
    <x v="6036"/>
    <x v="318"/>
    <s v="N/A"/>
    <x v="3"/>
    <x v="7"/>
    <x v="6909"/>
    <x v="0"/>
    <x v="2"/>
  </r>
  <r>
    <x v="7648"/>
    <x v="580"/>
    <x v="171"/>
    <x v="0"/>
    <x v="6"/>
    <x v="11"/>
    <x v="0"/>
    <x v="6037"/>
    <x v="3060"/>
    <s v="N/A"/>
    <x v="4"/>
    <x v="8"/>
    <x v="6910"/>
    <x v="0"/>
    <x v="0"/>
  </r>
  <r>
    <x v="7649"/>
    <x v="137"/>
    <x v="574"/>
    <x v="1"/>
    <x v="1"/>
    <x v="3"/>
    <x v="2"/>
    <x v="6038"/>
    <x v="154"/>
    <s v="N/A"/>
    <x v="6"/>
    <x v="15"/>
    <x v="6911"/>
    <x v="0"/>
    <x v="3"/>
  </r>
  <r>
    <x v="7650"/>
    <x v="223"/>
    <x v="263"/>
    <x v="0"/>
    <x v="2"/>
    <x v="4"/>
    <x v="0"/>
    <x v="5847"/>
    <x v="3061"/>
    <d v="2020-02-25T00:00:00"/>
    <x v="1"/>
    <x v="5"/>
    <x v="6912"/>
    <x v="0"/>
    <x v="2"/>
  </r>
  <r>
    <x v="7651"/>
    <x v="287"/>
    <x v="956"/>
    <x v="0"/>
    <x v="2"/>
    <x v="9"/>
    <x v="0"/>
    <x v="6039"/>
    <x v="2464"/>
    <s v="N/A"/>
    <x v="3"/>
    <x v="7"/>
    <x v="6913"/>
    <x v="0"/>
    <x v="2"/>
  </r>
  <r>
    <x v="7652"/>
    <x v="98"/>
    <x v="208"/>
    <x v="1"/>
    <x v="4"/>
    <x v="7"/>
    <x v="1"/>
    <x v="4732"/>
    <x v="3056"/>
    <s v="N/A"/>
    <x v="0"/>
    <x v="10"/>
    <x v="4892"/>
    <x v="0"/>
    <x v="1"/>
  </r>
  <r>
    <x v="7653"/>
    <x v="505"/>
    <x v="692"/>
    <x v="0"/>
    <x v="5"/>
    <x v="13"/>
    <x v="0"/>
    <x v="6040"/>
    <x v="1116"/>
    <d v="2020-04-24T00:00:00"/>
    <x v="0"/>
    <x v="10"/>
    <x v="6914"/>
    <x v="0"/>
    <x v="3"/>
  </r>
  <r>
    <x v="7654"/>
    <x v="8"/>
    <x v="157"/>
    <x v="0"/>
    <x v="2"/>
    <x v="4"/>
    <x v="0"/>
    <x v="3398"/>
    <x v="1831"/>
    <s v="N/A"/>
    <x v="3"/>
    <x v="7"/>
    <x v="6915"/>
    <x v="0"/>
    <x v="2"/>
  </r>
  <r>
    <x v="7655"/>
    <x v="44"/>
    <x v="86"/>
    <x v="0"/>
    <x v="2"/>
    <x v="9"/>
    <x v="2"/>
    <x v="447"/>
    <x v="3062"/>
    <s v="N/A"/>
    <x v="3"/>
    <x v="25"/>
    <x v="6916"/>
    <x v="0"/>
    <x v="2"/>
  </r>
  <r>
    <x v="7656"/>
    <x v="446"/>
    <x v="758"/>
    <x v="0"/>
    <x v="2"/>
    <x v="9"/>
    <x v="0"/>
    <x v="6041"/>
    <x v="2687"/>
    <s v="N/A"/>
    <x v="3"/>
    <x v="7"/>
    <x v="6917"/>
    <x v="0"/>
    <x v="2"/>
  </r>
  <r>
    <x v="7657"/>
    <x v="125"/>
    <x v="113"/>
    <x v="1"/>
    <x v="3"/>
    <x v="5"/>
    <x v="2"/>
    <x v="6042"/>
    <x v="3063"/>
    <s v="N/A"/>
    <x v="6"/>
    <x v="15"/>
    <x v="4274"/>
    <x v="0"/>
    <x v="0"/>
  </r>
  <r>
    <x v="7658"/>
    <x v="305"/>
    <x v="448"/>
    <x v="0"/>
    <x v="2"/>
    <x v="4"/>
    <x v="0"/>
    <x v="6043"/>
    <x v="305"/>
    <s v="N/A"/>
    <x v="1"/>
    <x v="5"/>
    <x v="6918"/>
    <x v="0"/>
    <x v="2"/>
  </r>
  <r>
    <x v="7659"/>
    <x v="38"/>
    <x v="928"/>
    <x v="0"/>
    <x v="2"/>
    <x v="4"/>
    <x v="1"/>
    <x v="4908"/>
    <x v="2299"/>
    <s v="N/A"/>
    <x v="0"/>
    <x v="13"/>
    <x v="6919"/>
    <x v="0"/>
    <x v="1"/>
  </r>
  <r>
    <x v="7660"/>
    <x v="247"/>
    <x v="179"/>
    <x v="0"/>
    <x v="2"/>
    <x v="6"/>
    <x v="1"/>
    <x v="6044"/>
    <x v="2708"/>
    <s v="N/A"/>
    <x v="6"/>
    <x v="19"/>
    <x v="6920"/>
    <x v="0"/>
    <x v="2"/>
  </r>
  <r>
    <x v="7661"/>
    <x v="16"/>
    <x v="281"/>
    <x v="1"/>
    <x v="2"/>
    <x v="4"/>
    <x v="0"/>
    <x v="408"/>
    <x v="2056"/>
    <d v="2019-01-30T00:00:00"/>
    <x v="3"/>
    <x v="7"/>
    <x v="6921"/>
    <x v="0"/>
    <x v="2"/>
  </r>
  <r>
    <x v="7662"/>
    <x v="634"/>
    <x v="778"/>
    <x v="1"/>
    <x v="2"/>
    <x v="4"/>
    <x v="0"/>
    <x v="6045"/>
    <x v="114"/>
    <s v="N/A"/>
    <x v="3"/>
    <x v="7"/>
    <x v="5170"/>
    <x v="0"/>
    <x v="0"/>
  </r>
  <r>
    <x v="7663"/>
    <x v="73"/>
    <x v="205"/>
    <x v="1"/>
    <x v="2"/>
    <x v="4"/>
    <x v="0"/>
    <x v="5289"/>
    <x v="2508"/>
    <d v="2018-05-19T00:00:00"/>
    <x v="6"/>
    <x v="15"/>
    <x v="6922"/>
    <x v="0"/>
    <x v="1"/>
  </r>
  <r>
    <x v="7664"/>
    <x v="351"/>
    <x v="289"/>
    <x v="1"/>
    <x v="2"/>
    <x v="9"/>
    <x v="0"/>
    <x v="6046"/>
    <x v="2645"/>
    <s v="N/A"/>
    <x v="1"/>
    <x v="5"/>
    <x v="6923"/>
    <x v="0"/>
    <x v="2"/>
  </r>
  <r>
    <x v="7665"/>
    <x v="330"/>
    <x v="17"/>
    <x v="1"/>
    <x v="3"/>
    <x v="5"/>
    <x v="1"/>
    <x v="1953"/>
    <x v="2012"/>
    <s v="N/A"/>
    <x v="1"/>
    <x v="1"/>
    <x v="6924"/>
    <x v="0"/>
    <x v="0"/>
  </r>
  <r>
    <x v="7666"/>
    <x v="116"/>
    <x v="88"/>
    <x v="1"/>
    <x v="2"/>
    <x v="6"/>
    <x v="0"/>
    <x v="4028"/>
    <x v="1197"/>
    <s v="N/A"/>
    <x v="1"/>
    <x v="5"/>
    <x v="6925"/>
    <x v="0"/>
    <x v="2"/>
  </r>
  <r>
    <x v="7667"/>
    <x v="314"/>
    <x v="89"/>
    <x v="0"/>
    <x v="2"/>
    <x v="6"/>
    <x v="0"/>
    <x v="4304"/>
    <x v="2548"/>
    <s v="N/A"/>
    <x v="0"/>
    <x v="0"/>
    <x v="6926"/>
    <x v="0"/>
    <x v="2"/>
  </r>
  <r>
    <x v="7668"/>
    <x v="234"/>
    <x v="222"/>
    <x v="0"/>
    <x v="2"/>
    <x v="9"/>
    <x v="0"/>
    <x v="3094"/>
    <x v="3064"/>
    <s v="N/A"/>
    <x v="1"/>
    <x v="1"/>
    <x v="5367"/>
    <x v="0"/>
    <x v="0"/>
  </r>
  <r>
    <x v="7669"/>
    <x v="137"/>
    <x v="252"/>
    <x v="1"/>
    <x v="1"/>
    <x v="1"/>
    <x v="0"/>
    <x v="6047"/>
    <x v="117"/>
    <s v="N/A"/>
    <x v="1"/>
    <x v="1"/>
    <x v="6927"/>
    <x v="0"/>
    <x v="0"/>
  </r>
  <r>
    <x v="7670"/>
    <x v="16"/>
    <x v="115"/>
    <x v="0"/>
    <x v="1"/>
    <x v="3"/>
    <x v="0"/>
    <x v="6048"/>
    <x v="817"/>
    <s v="N/A"/>
    <x v="1"/>
    <x v="1"/>
    <x v="934"/>
    <x v="0"/>
    <x v="2"/>
  </r>
  <r>
    <x v="7671"/>
    <x v="125"/>
    <x v="157"/>
    <x v="0"/>
    <x v="2"/>
    <x v="9"/>
    <x v="2"/>
    <x v="6049"/>
    <x v="2831"/>
    <s v="N/A"/>
    <x v="0"/>
    <x v="23"/>
    <x v="6928"/>
    <x v="0"/>
    <x v="2"/>
  </r>
  <r>
    <x v="7672"/>
    <x v="137"/>
    <x v="716"/>
    <x v="1"/>
    <x v="5"/>
    <x v="13"/>
    <x v="0"/>
    <x v="6050"/>
    <x v="1207"/>
    <s v="N/A"/>
    <x v="3"/>
    <x v="17"/>
    <x v="6929"/>
    <x v="0"/>
    <x v="0"/>
  </r>
  <r>
    <x v="7673"/>
    <x v="115"/>
    <x v="505"/>
    <x v="1"/>
    <x v="2"/>
    <x v="9"/>
    <x v="1"/>
    <x v="6051"/>
    <x v="1483"/>
    <s v="N/A"/>
    <x v="0"/>
    <x v="10"/>
    <x v="6930"/>
    <x v="0"/>
    <x v="2"/>
  </r>
  <r>
    <x v="7674"/>
    <x v="445"/>
    <x v="258"/>
    <x v="1"/>
    <x v="5"/>
    <x v="8"/>
    <x v="2"/>
    <x v="1136"/>
    <x v="351"/>
    <s v="N/A"/>
    <x v="1"/>
    <x v="2"/>
    <x v="6931"/>
    <x v="0"/>
    <x v="0"/>
  </r>
  <r>
    <x v="7675"/>
    <x v="108"/>
    <x v="680"/>
    <x v="1"/>
    <x v="5"/>
    <x v="13"/>
    <x v="0"/>
    <x v="6052"/>
    <x v="265"/>
    <s v="N/A"/>
    <x v="0"/>
    <x v="0"/>
    <x v="6932"/>
    <x v="0"/>
    <x v="2"/>
  </r>
  <r>
    <x v="7676"/>
    <x v="177"/>
    <x v="49"/>
    <x v="1"/>
    <x v="2"/>
    <x v="9"/>
    <x v="0"/>
    <x v="2958"/>
    <x v="1294"/>
    <s v="N/A"/>
    <x v="3"/>
    <x v="4"/>
    <x v="6933"/>
    <x v="0"/>
    <x v="2"/>
  </r>
  <r>
    <x v="7677"/>
    <x v="283"/>
    <x v="946"/>
    <x v="0"/>
    <x v="2"/>
    <x v="4"/>
    <x v="0"/>
    <x v="3859"/>
    <x v="2261"/>
    <s v="N/A"/>
    <x v="0"/>
    <x v="0"/>
    <x v="6934"/>
    <x v="0"/>
    <x v="0"/>
  </r>
  <r>
    <x v="7678"/>
    <x v="24"/>
    <x v="853"/>
    <x v="0"/>
    <x v="2"/>
    <x v="4"/>
    <x v="1"/>
    <x v="1405"/>
    <x v="821"/>
    <d v="2019-05-05T00:00:00"/>
    <x v="4"/>
    <x v="8"/>
    <x v="6935"/>
    <x v="0"/>
    <x v="1"/>
  </r>
  <r>
    <x v="7679"/>
    <x v="267"/>
    <x v="30"/>
    <x v="0"/>
    <x v="5"/>
    <x v="8"/>
    <x v="1"/>
    <x v="6053"/>
    <x v="1924"/>
    <s v="N/A"/>
    <x v="0"/>
    <x v="0"/>
    <x v="6936"/>
    <x v="0"/>
    <x v="0"/>
  </r>
  <r>
    <x v="7680"/>
    <x v="213"/>
    <x v="195"/>
    <x v="1"/>
    <x v="2"/>
    <x v="4"/>
    <x v="1"/>
    <x v="6054"/>
    <x v="665"/>
    <d v="2018-05-07T00:00:00"/>
    <x v="0"/>
    <x v="10"/>
    <x v="6937"/>
    <x v="0"/>
    <x v="1"/>
  </r>
  <r>
    <x v="7681"/>
    <x v="50"/>
    <x v="10"/>
    <x v="1"/>
    <x v="5"/>
    <x v="13"/>
    <x v="0"/>
    <x v="6055"/>
    <x v="261"/>
    <s v="N/A"/>
    <x v="0"/>
    <x v="0"/>
    <x v="6938"/>
    <x v="0"/>
    <x v="2"/>
  </r>
  <r>
    <x v="7682"/>
    <x v="234"/>
    <x v="553"/>
    <x v="0"/>
    <x v="2"/>
    <x v="4"/>
    <x v="3"/>
    <x v="6056"/>
    <x v="1828"/>
    <s v="N/A"/>
    <x v="3"/>
    <x v="4"/>
    <x v="6939"/>
    <x v="0"/>
    <x v="3"/>
  </r>
  <r>
    <x v="7683"/>
    <x v="247"/>
    <x v="830"/>
    <x v="1"/>
    <x v="2"/>
    <x v="6"/>
    <x v="0"/>
    <x v="6057"/>
    <x v="1003"/>
    <s v="N/A"/>
    <x v="0"/>
    <x v="13"/>
    <x v="6940"/>
    <x v="0"/>
    <x v="3"/>
  </r>
  <r>
    <x v="7684"/>
    <x v="397"/>
    <x v="316"/>
    <x v="1"/>
    <x v="1"/>
    <x v="1"/>
    <x v="0"/>
    <x v="6058"/>
    <x v="2814"/>
    <d v="2018-08-23T00:00:00"/>
    <x v="3"/>
    <x v="4"/>
    <x v="6941"/>
    <x v="0"/>
    <x v="2"/>
  </r>
  <r>
    <x v="7685"/>
    <x v="177"/>
    <x v="76"/>
    <x v="0"/>
    <x v="2"/>
    <x v="4"/>
    <x v="2"/>
    <x v="6059"/>
    <x v="3065"/>
    <s v="N/A"/>
    <x v="3"/>
    <x v="4"/>
    <x v="6942"/>
    <x v="0"/>
    <x v="2"/>
  </r>
  <r>
    <x v="7686"/>
    <x v="67"/>
    <x v="457"/>
    <x v="1"/>
    <x v="2"/>
    <x v="4"/>
    <x v="0"/>
    <x v="5876"/>
    <x v="1969"/>
    <s v="N/A"/>
    <x v="4"/>
    <x v="8"/>
    <x v="6943"/>
    <x v="0"/>
    <x v="0"/>
  </r>
  <r>
    <x v="7687"/>
    <x v="57"/>
    <x v="471"/>
    <x v="1"/>
    <x v="2"/>
    <x v="4"/>
    <x v="1"/>
    <x v="1207"/>
    <x v="1691"/>
    <s v="N/A"/>
    <x v="6"/>
    <x v="19"/>
    <x v="6944"/>
    <x v="0"/>
    <x v="1"/>
  </r>
  <r>
    <x v="7688"/>
    <x v="100"/>
    <x v="132"/>
    <x v="1"/>
    <x v="2"/>
    <x v="4"/>
    <x v="2"/>
    <x v="6060"/>
    <x v="350"/>
    <s v="N/A"/>
    <x v="6"/>
    <x v="15"/>
    <x v="5340"/>
    <x v="0"/>
    <x v="2"/>
  </r>
  <r>
    <x v="7689"/>
    <x v="149"/>
    <x v="628"/>
    <x v="0"/>
    <x v="2"/>
    <x v="4"/>
    <x v="1"/>
    <x v="426"/>
    <x v="450"/>
    <s v="N/A"/>
    <x v="1"/>
    <x v="1"/>
    <x v="6945"/>
    <x v="0"/>
    <x v="1"/>
  </r>
  <r>
    <x v="7690"/>
    <x v="16"/>
    <x v="286"/>
    <x v="1"/>
    <x v="2"/>
    <x v="9"/>
    <x v="1"/>
    <x v="2811"/>
    <x v="1700"/>
    <s v="N/A"/>
    <x v="0"/>
    <x v="13"/>
    <x v="6946"/>
    <x v="0"/>
    <x v="2"/>
  </r>
  <r>
    <x v="7691"/>
    <x v="25"/>
    <x v="112"/>
    <x v="1"/>
    <x v="4"/>
    <x v="10"/>
    <x v="1"/>
    <x v="1867"/>
    <x v="2809"/>
    <s v="N/A"/>
    <x v="0"/>
    <x v="10"/>
    <x v="6947"/>
    <x v="0"/>
    <x v="0"/>
  </r>
  <r>
    <x v="7692"/>
    <x v="97"/>
    <x v="135"/>
    <x v="1"/>
    <x v="1"/>
    <x v="2"/>
    <x v="0"/>
    <x v="6061"/>
    <x v="3066"/>
    <s v="N/A"/>
    <x v="3"/>
    <x v="7"/>
    <x v="6948"/>
    <x v="0"/>
    <x v="2"/>
  </r>
  <r>
    <x v="7693"/>
    <x v="25"/>
    <x v="337"/>
    <x v="1"/>
    <x v="2"/>
    <x v="9"/>
    <x v="1"/>
    <x v="6062"/>
    <x v="2912"/>
    <s v="N/A"/>
    <x v="1"/>
    <x v="1"/>
    <x v="6949"/>
    <x v="0"/>
    <x v="0"/>
  </r>
  <r>
    <x v="7694"/>
    <x v="233"/>
    <x v="442"/>
    <x v="0"/>
    <x v="2"/>
    <x v="4"/>
    <x v="0"/>
    <x v="6063"/>
    <x v="1663"/>
    <s v="N/A"/>
    <x v="2"/>
    <x v="3"/>
    <x v="6695"/>
    <x v="0"/>
    <x v="3"/>
  </r>
  <r>
    <x v="7695"/>
    <x v="50"/>
    <x v="201"/>
    <x v="0"/>
    <x v="1"/>
    <x v="2"/>
    <x v="0"/>
    <x v="6064"/>
    <x v="1880"/>
    <s v="N/A"/>
    <x v="3"/>
    <x v="4"/>
    <x v="6950"/>
    <x v="0"/>
    <x v="0"/>
  </r>
  <r>
    <x v="7696"/>
    <x v="374"/>
    <x v="692"/>
    <x v="0"/>
    <x v="5"/>
    <x v="13"/>
    <x v="0"/>
    <x v="1869"/>
    <x v="1766"/>
    <s v="N/A"/>
    <x v="1"/>
    <x v="1"/>
    <x v="6951"/>
    <x v="0"/>
    <x v="2"/>
  </r>
  <r>
    <x v="7697"/>
    <x v="55"/>
    <x v="76"/>
    <x v="0"/>
    <x v="2"/>
    <x v="4"/>
    <x v="0"/>
    <x v="4921"/>
    <x v="112"/>
    <s v="N/A"/>
    <x v="6"/>
    <x v="15"/>
    <x v="6952"/>
    <x v="0"/>
    <x v="2"/>
  </r>
  <r>
    <x v="7698"/>
    <x v="248"/>
    <x v="759"/>
    <x v="0"/>
    <x v="2"/>
    <x v="4"/>
    <x v="3"/>
    <x v="6065"/>
    <x v="1772"/>
    <s v="N/A"/>
    <x v="3"/>
    <x v="4"/>
    <x v="5050"/>
    <x v="0"/>
    <x v="2"/>
  </r>
  <r>
    <x v="7699"/>
    <x v="73"/>
    <x v="325"/>
    <x v="1"/>
    <x v="2"/>
    <x v="9"/>
    <x v="0"/>
    <x v="1920"/>
    <x v="1553"/>
    <s v="N/A"/>
    <x v="0"/>
    <x v="13"/>
    <x v="6953"/>
    <x v="0"/>
    <x v="2"/>
  </r>
  <r>
    <x v="7700"/>
    <x v="266"/>
    <x v="32"/>
    <x v="0"/>
    <x v="1"/>
    <x v="3"/>
    <x v="0"/>
    <x v="4041"/>
    <x v="1364"/>
    <s v="N/A"/>
    <x v="3"/>
    <x v="4"/>
    <x v="6954"/>
    <x v="0"/>
    <x v="1"/>
  </r>
  <r>
    <x v="7701"/>
    <x v="247"/>
    <x v="62"/>
    <x v="0"/>
    <x v="2"/>
    <x v="6"/>
    <x v="0"/>
    <x v="3627"/>
    <x v="1168"/>
    <s v="N/A"/>
    <x v="1"/>
    <x v="1"/>
    <x v="6955"/>
    <x v="0"/>
    <x v="0"/>
  </r>
  <r>
    <x v="7702"/>
    <x v="528"/>
    <x v="128"/>
    <x v="1"/>
    <x v="2"/>
    <x v="4"/>
    <x v="0"/>
    <x v="4547"/>
    <x v="121"/>
    <s v="N/A"/>
    <x v="3"/>
    <x v="17"/>
    <x v="6956"/>
    <x v="0"/>
    <x v="2"/>
  </r>
  <r>
    <x v="7703"/>
    <x v="26"/>
    <x v="50"/>
    <x v="1"/>
    <x v="2"/>
    <x v="6"/>
    <x v="1"/>
    <x v="3761"/>
    <x v="439"/>
    <s v="N/A"/>
    <x v="6"/>
    <x v="19"/>
    <x v="5736"/>
    <x v="0"/>
    <x v="1"/>
  </r>
  <r>
    <x v="7704"/>
    <x v="41"/>
    <x v="76"/>
    <x v="0"/>
    <x v="2"/>
    <x v="9"/>
    <x v="0"/>
    <x v="2911"/>
    <x v="3067"/>
    <s v="N/A"/>
    <x v="2"/>
    <x v="9"/>
    <x v="6957"/>
    <x v="0"/>
    <x v="2"/>
  </r>
  <r>
    <x v="7705"/>
    <x v="327"/>
    <x v="57"/>
    <x v="1"/>
    <x v="2"/>
    <x v="9"/>
    <x v="3"/>
    <x v="6066"/>
    <x v="2863"/>
    <s v="N/A"/>
    <x v="3"/>
    <x v="4"/>
    <x v="6958"/>
    <x v="0"/>
    <x v="2"/>
  </r>
  <r>
    <x v="7706"/>
    <x v="98"/>
    <x v="567"/>
    <x v="0"/>
    <x v="4"/>
    <x v="10"/>
    <x v="0"/>
    <x v="6067"/>
    <x v="3068"/>
    <s v="N/A"/>
    <x v="2"/>
    <x v="3"/>
    <x v="6959"/>
    <x v="0"/>
    <x v="2"/>
  </r>
  <r>
    <x v="7707"/>
    <x v="100"/>
    <x v="407"/>
    <x v="1"/>
    <x v="2"/>
    <x v="9"/>
    <x v="0"/>
    <x v="6068"/>
    <x v="102"/>
    <s v="N/A"/>
    <x v="6"/>
    <x v="15"/>
    <x v="6960"/>
    <x v="0"/>
    <x v="2"/>
  </r>
  <r>
    <x v="7708"/>
    <x v="281"/>
    <x v="705"/>
    <x v="0"/>
    <x v="5"/>
    <x v="21"/>
    <x v="0"/>
    <x v="6069"/>
    <x v="80"/>
    <s v="N/A"/>
    <x v="0"/>
    <x v="10"/>
    <x v="2235"/>
    <x v="0"/>
    <x v="0"/>
  </r>
  <r>
    <x v="7709"/>
    <x v="86"/>
    <x v="602"/>
    <x v="1"/>
    <x v="1"/>
    <x v="3"/>
    <x v="1"/>
    <x v="4405"/>
    <x v="1112"/>
    <s v="N/A"/>
    <x v="0"/>
    <x v="0"/>
    <x v="6961"/>
    <x v="0"/>
    <x v="3"/>
  </r>
  <r>
    <x v="7710"/>
    <x v="309"/>
    <x v="333"/>
    <x v="1"/>
    <x v="6"/>
    <x v="11"/>
    <x v="0"/>
    <x v="6070"/>
    <x v="945"/>
    <s v="N/A"/>
    <x v="4"/>
    <x v="6"/>
    <x v="2267"/>
    <x v="0"/>
    <x v="2"/>
  </r>
  <r>
    <x v="7711"/>
    <x v="293"/>
    <x v="36"/>
    <x v="1"/>
    <x v="2"/>
    <x v="6"/>
    <x v="0"/>
    <x v="6071"/>
    <x v="2383"/>
    <s v="N/A"/>
    <x v="0"/>
    <x v="10"/>
    <x v="6962"/>
    <x v="0"/>
    <x v="3"/>
  </r>
  <r>
    <x v="7712"/>
    <x v="150"/>
    <x v="567"/>
    <x v="0"/>
    <x v="7"/>
    <x v="20"/>
    <x v="0"/>
    <x v="6072"/>
    <x v="1049"/>
    <s v="N/A"/>
    <x v="0"/>
    <x v="13"/>
    <x v="6963"/>
    <x v="0"/>
    <x v="0"/>
  </r>
  <r>
    <x v="7713"/>
    <x v="242"/>
    <x v="337"/>
    <x v="1"/>
    <x v="5"/>
    <x v="8"/>
    <x v="3"/>
    <x v="6073"/>
    <x v="817"/>
    <d v="2019-03-08T00:00:00"/>
    <x v="0"/>
    <x v="23"/>
    <x v="6964"/>
    <x v="0"/>
    <x v="3"/>
  </r>
  <r>
    <x v="7714"/>
    <x v="86"/>
    <x v="166"/>
    <x v="1"/>
    <x v="5"/>
    <x v="13"/>
    <x v="3"/>
    <x v="6074"/>
    <x v="980"/>
    <s v="N/A"/>
    <x v="3"/>
    <x v="4"/>
    <x v="6965"/>
    <x v="0"/>
    <x v="0"/>
  </r>
  <r>
    <x v="7715"/>
    <x v="232"/>
    <x v="123"/>
    <x v="0"/>
    <x v="2"/>
    <x v="9"/>
    <x v="1"/>
    <x v="6075"/>
    <x v="674"/>
    <s v="N/A"/>
    <x v="5"/>
    <x v="11"/>
    <x v="6966"/>
    <x v="0"/>
    <x v="0"/>
  </r>
  <r>
    <x v="7716"/>
    <x v="343"/>
    <x v="634"/>
    <x v="0"/>
    <x v="2"/>
    <x v="9"/>
    <x v="0"/>
    <x v="424"/>
    <x v="296"/>
    <s v="N/A"/>
    <x v="1"/>
    <x v="5"/>
    <x v="5422"/>
    <x v="0"/>
    <x v="0"/>
  </r>
  <r>
    <x v="7717"/>
    <x v="36"/>
    <x v="247"/>
    <x v="1"/>
    <x v="2"/>
    <x v="9"/>
    <x v="0"/>
    <x v="2198"/>
    <x v="1012"/>
    <s v="N/A"/>
    <x v="3"/>
    <x v="7"/>
    <x v="6967"/>
    <x v="0"/>
    <x v="2"/>
  </r>
  <r>
    <x v="7718"/>
    <x v="271"/>
    <x v="23"/>
    <x v="0"/>
    <x v="4"/>
    <x v="7"/>
    <x v="1"/>
    <x v="5041"/>
    <x v="2229"/>
    <s v="N/A"/>
    <x v="0"/>
    <x v="13"/>
    <x v="3476"/>
    <x v="0"/>
    <x v="2"/>
  </r>
  <r>
    <x v="7719"/>
    <x v="440"/>
    <x v="88"/>
    <x v="0"/>
    <x v="2"/>
    <x v="4"/>
    <x v="1"/>
    <x v="2807"/>
    <x v="1975"/>
    <s v="N/A"/>
    <x v="6"/>
    <x v="19"/>
    <x v="6968"/>
    <x v="0"/>
    <x v="0"/>
  </r>
  <r>
    <x v="7720"/>
    <x v="89"/>
    <x v="488"/>
    <x v="1"/>
    <x v="2"/>
    <x v="9"/>
    <x v="0"/>
    <x v="6076"/>
    <x v="719"/>
    <s v="N/A"/>
    <x v="1"/>
    <x v="2"/>
    <x v="817"/>
    <x v="0"/>
    <x v="0"/>
  </r>
  <r>
    <x v="7721"/>
    <x v="254"/>
    <x v="244"/>
    <x v="1"/>
    <x v="2"/>
    <x v="6"/>
    <x v="0"/>
    <x v="4619"/>
    <x v="2806"/>
    <s v="N/A"/>
    <x v="6"/>
    <x v="19"/>
    <x v="3093"/>
    <x v="0"/>
    <x v="0"/>
  </r>
  <r>
    <x v="7722"/>
    <x v="50"/>
    <x v="396"/>
    <x v="1"/>
    <x v="3"/>
    <x v="22"/>
    <x v="2"/>
    <x v="6077"/>
    <x v="83"/>
    <s v="N/A"/>
    <x v="6"/>
    <x v="21"/>
    <x v="6969"/>
    <x v="0"/>
    <x v="0"/>
  </r>
  <r>
    <x v="7723"/>
    <x v="60"/>
    <x v="270"/>
    <x v="0"/>
    <x v="1"/>
    <x v="1"/>
    <x v="3"/>
    <x v="6078"/>
    <x v="347"/>
    <s v="N/A"/>
    <x v="3"/>
    <x v="4"/>
    <x v="6970"/>
    <x v="0"/>
    <x v="3"/>
  </r>
  <r>
    <x v="7724"/>
    <x v="267"/>
    <x v="680"/>
    <x v="1"/>
    <x v="2"/>
    <x v="4"/>
    <x v="2"/>
    <x v="4733"/>
    <x v="1741"/>
    <s v="N/A"/>
    <x v="3"/>
    <x v="4"/>
    <x v="6971"/>
    <x v="0"/>
    <x v="2"/>
  </r>
  <r>
    <x v="7725"/>
    <x v="97"/>
    <x v="173"/>
    <x v="1"/>
    <x v="2"/>
    <x v="4"/>
    <x v="0"/>
    <x v="6079"/>
    <x v="1935"/>
    <s v="N/A"/>
    <x v="1"/>
    <x v="1"/>
    <x v="2556"/>
    <x v="0"/>
    <x v="2"/>
  </r>
  <r>
    <x v="7726"/>
    <x v="125"/>
    <x v="521"/>
    <x v="1"/>
    <x v="2"/>
    <x v="4"/>
    <x v="0"/>
    <x v="6080"/>
    <x v="2374"/>
    <s v="N/A"/>
    <x v="1"/>
    <x v="2"/>
    <x v="6972"/>
    <x v="0"/>
    <x v="1"/>
  </r>
  <r>
    <x v="7727"/>
    <x v="476"/>
    <x v="787"/>
    <x v="1"/>
    <x v="2"/>
    <x v="4"/>
    <x v="0"/>
    <x v="3294"/>
    <x v="2504"/>
    <s v="N/A"/>
    <x v="1"/>
    <x v="1"/>
    <x v="6973"/>
    <x v="0"/>
    <x v="2"/>
  </r>
  <r>
    <x v="7728"/>
    <x v="524"/>
    <x v="76"/>
    <x v="1"/>
    <x v="2"/>
    <x v="4"/>
    <x v="3"/>
    <x v="6081"/>
    <x v="3003"/>
    <s v="N/A"/>
    <x v="3"/>
    <x v="4"/>
    <x v="5196"/>
    <x v="0"/>
    <x v="2"/>
  </r>
  <r>
    <x v="7729"/>
    <x v="26"/>
    <x v="286"/>
    <x v="1"/>
    <x v="2"/>
    <x v="4"/>
    <x v="0"/>
    <x v="3218"/>
    <x v="223"/>
    <d v="2020-12-03T00:00:00"/>
    <x v="6"/>
    <x v="19"/>
    <x v="6974"/>
    <x v="0"/>
    <x v="3"/>
  </r>
  <r>
    <x v="7730"/>
    <x v="344"/>
    <x v="117"/>
    <x v="1"/>
    <x v="7"/>
    <x v="20"/>
    <x v="1"/>
    <x v="6082"/>
    <x v="279"/>
    <s v="N/A"/>
    <x v="4"/>
    <x v="12"/>
    <x v="6975"/>
    <x v="0"/>
    <x v="0"/>
  </r>
  <r>
    <x v="7731"/>
    <x v="160"/>
    <x v="938"/>
    <x v="1"/>
    <x v="2"/>
    <x v="9"/>
    <x v="1"/>
    <x v="4317"/>
    <x v="2380"/>
    <s v="N/A"/>
    <x v="6"/>
    <x v="19"/>
    <x v="6976"/>
    <x v="0"/>
    <x v="3"/>
  </r>
  <r>
    <x v="7732"/>
    <x v="342"/>
    <x v="611"/>
    <x v="1"/>
    <x v="2"/>
    <x v="9"/>
    <x v="0"/>
    <x v="6083"/>
    <x v="2481"/>
    <s v="N/A"/>
    <x v="1"/>
    <x v="5"/>
    <x v="1210"/>
    <x v="0"/>
    <x v="2"/>
  </r>
  <r>
    <x v="7733"/>
    <x v="382"/>
    <x v="598"/>
    <x v="1"/>
    <x v="2"/>
    <x v="4"/>
    <x v="3"/>
    <x v="6084"/>
    <x v="3069"/>
    <d v="2023-04-06T00:00:00"/>
    <x v="3"/>
    <x v="17"/>
    <x v="6977"/>
    <x v="0"/>
    <x v="3"/>
  </r>
  <r>
    <x v="7734"/>
    <x v="53"/>
    <x v="843"/>
    <x v="0"/>
    <x v="2"/>
    <x v="4"/>
    <x v="2"/>
    <x v="6085"/>
    <x v="989"/>
    <s v="N/A"/>
    <x v="3"/>
    <x v="17"/>
    <x v="6978"/>
    <x v="0"/>
    <x v="2"/>
  </r>
  <r>
    <x v="7735"/>
    <x v="25"/>
    <x v="324"/>
    <x v="1"/>
    <x v="2"/>
    <x v="4"/>
    <x v="0"/>
    <x v="1724"/>
    <x v="1669"/>
    <s v="N/A"/>
    <x v="4"/>
    <x v="6"/>
    <x v="6979"/>
    <x v="0"/>
    <x v="2"/>
  </r>
  <r>
    <x v="7736"/>
    <x v="474"/>
    <x v="798"/>
    <x v="1"/>
    <x v="2"/>
    <x v="9"/>
    <x v="0"/>
    <x v="6086"/>
    <x v="1780"/>
    <s v="N/A"/>
    <x v="3"/>
    <x v="7"/>
    <x v="6980"/>
    <x v="0"/>
    <x v="2"/>
  </r>
  <r>
    <x v="7737"/>
    <x v="223"/>
    <x v="44"/>
    <x v="1"/>
    <x v="2"/>
    <x v="9"/>
    <x v="0"/>
    <x v="3585"/>
    <x v="2183"/>
    <s v="N/A"/>
    <x v="0"/>
    <x v="13"/>
    <x v="6981"/>
    <x v="0"/>
    <x v="0"/>
  </r>
  <r>
    <x v="7738"/>
    <x v="80"/>
    <x v="34"/>
    <x v="0"/>
    <x v="2"/>
    <x v="4"/>
    <x v="1"/>
    <x v="6087"/>
    <x v="625"/>
    <s v="N/A"/>
    <x v="1"/>
    <x v="1"/>
    <x v="6982"/>
    <x v="0"/>
    <x v="0"/>
  </r>
  <r>
    <x v="7739"/>
    <x v="254"/>
    <x v="450"/>
    <x v="0"/>
    <x v="0"/>
    <x v="23"/>
    <x v="0"/>
    <x v="3942"/>
    <x v="3070"/>
    <s v="N/A"/>
    <x v="3"/>
    <x v="7"/>
    <x v="6983"/>
    <x v="0"/>
    <x v="0"/>
  </r>
  <r>
    <x v="7740"/>
    <x v="50"/>
    <x v="440"/>
    <x v="1"/>
    <x v="2"/>
    <x v="9"/>
    <x v="1"/>
    <x v="6088"/>
    <x v="1586"/>
    <s v="N/A"/>
    <x v="0"/>
    <x v="13"/>
    <x v="6984"/>
    <x v="0"/>
    <x v="1"/>
  </r>
  <r>
    <x v="7741"/>
    <x v="221"/>
    <x v="373"/>
    <x v="0"/>
    <x v="5"/>
    <x v="8"/>
    <x v="0"/>
    <x v="6089"/>
    <x v="2047"/>
    <s v="N/A"/>
    <x v="6"/>
    <x v="15"/>
    <x v="6985"/>
    <x v="0"/>
    <x v="3"/>
  </r>
  <r>
    <x v="7742"/>
    <x v="271"/>
    <x v="122"/>
    <x v="0"/>
    <x v="7"/>
    <x v="15"/>
    <x v="1"/>
    <x v="6044"/>
    <x v="1604"/>
    <s v="N/A"/>
    <x v="0"/>
    <x v="0"/>
    <x v="6764"/>
    <x v="0"/>
    <x v="1"/>
  </r>
  <r>
    <x v="7743"/>
    <x v="38"/>
    <x v="179"/>
    <x v="1"/>
    <x v="4"/>
    <x v="17"/>
    <x v="0"/>
    <x v="6090"/>
    <x v="2001"/>
    <s v="N/A"/>
    <x v="1"/>
    <x v="5"/>
    <x v="5632"/>
    <x v="0"/>
    <x v="1"/>
  </r>
  <r>
    <x v="7744"/>
    <x v="107"/>
    <x v="335"/>
    <x v="1"/>
    <x v="2"/>
    <x v="4"/>
    <x v="0"/>
    <x v="6091"/>
    <x v="3000"/>
    <s v="N/A"/>
    <x v="1"/>
    <x v="5"/>
    <x v="1695"/>
    <x v="0"/>
    <x v="2"/>
  </r>
  <r>
    <x v="7745"/>
    <x v="331"/>
    <x v="951"/>
    <x v="0"/>
    <x v="5"/>
    <x v="8"/>
    <x v="0"/>
    <x v="6092"/>
    <x v="1694"/>
    <s v="N/A"/>
    <x v="6"/>
    <x v="21"/>
    <x v="6986"/>
    <x v="0"/>
    <x v="0"/>
  </r>
  <r>
    <x v="7746"/>
    <x v="26"/>
    <x v="722"/>
    <x v="0"/>
    <x v="3"/>
    <x v="18"/>
    <x v="0"/>
    <x v="6093"/>
    <x v="614"/>
    <d v="2022-08-23T00:00:00"/>
    <x v="0"/>
    <x v="10"/>
    <x v="6987"/>
    <x v="0"/>
    <x v="1"/>
  </r>
  <r>
    <x v="7747"/>
    <x v="294"/>
    <x v="400"/>
    <x v="1"/>
    <x v="2"/>
    <x v="4"/>
    <x v="0"/>
    <x v="2284"/>
    <x v="2276"/>
    <s v="N/A"/>
    <x v="4"/>
    <x v="8"/>
    <x v="6988"/>
    <x v="0"/>
    <x v="2"/>
  </r>
  <r>
    <x v="7748"/>
    <x v="69"/>
    <x v="524"/>
    <x v="0"/>
    <x v="2"/>
    <x v="4"/>
    <x v="0"/>
    <x v="4533"/>
    <x v="1838"/>
    <s v="N/A"/>
    <x v="1"/>
    <x v="1"/>
    <x v="6989"/>
    <x v="0"/>
    <x v="3"/>
  </r>
  <r>
    <x v="7749"/>
    <x v="486"/>
    <x v="36"/>
    <x v="0"/>
    <x v="2"/>
    <x v="9"/>
    <x v="1"/>
    <x v="4199"/>
    <x v="561"/>
    <s v="N/A"/>
    <x v="4"/>
    <x v="12"/>
    <x v="4421"/>
    <x v="0"/>
    <x v="1"/>
  </r>
  <r>
    <x v="7750"/>
    <x v="188"/>
    <x v="498"/>
    <x v="0"/>
    <x v="5"/>
    <x v="8"/>
    <x v="0"/>
    <x v="2616"/>
    <x v="1164"/>
    <s v="N/A"/>
    <x v="0"/>
    <x v="10"/>
    <x v="6990"/>
    <x v="0"/>
    <x v="2"/>
  </r>
  <r>
    <x v="7751"/>
    <x v="16"/>
    <x v="335"/>
    <x v="1"/>
    <x v="2"/>
    <x v="6"/>
    <x v="0"/>
    <x v="5753"/>
    <x v="885"/>
    <s v="N/A"/>
    <x v="3"/>
    <x v="17"/>
    <x v="6991"/>
    <x v="0"/>
    <x v="2"/>
  </r>
  <r>
    <x v="7752"/>
    <x v="226"/>
    <x v="431"/>
    <x v="1"/>
    <x v="2"/>
    <x v="4"/>
    <x v="0"/>
    <x v="4062"/>
    <x v="2770"/>
    <s v="N/A"/>
    <x v="1"/>
    <x v="1"/>
    <x v="6992"/>
    <x v="0"/>
    <x v="3"/>
  </r>
  <r>
    <x v="7753"/>
    <x v="115"/>
    <x v="14"/>
    <x v="1"/>
    <x v="2"/>
    <x v="9"/>
    <x v="0"/>
    <x v="6094"/>
    <x v="3071"/>
    <s v="N/A"/>
    <x v="1"/>
    <x v="2"/>
    <x v="6993"/>
    <x v="0"/>
    <x v="2"/>
  </r>
  <r>
    <x v="7754"/>
    <x v="451"/>
    <x v="193"/>
    <x v="0"/>
    <x v="2"/>
    <x v="4"/>
    <x v="0"/>
    <x v="6095"/>
    <x v="777"/>
    <s v="N/A"/>
    <x v="3"/>
    <x v="17"/>
    <x v="6994"/>
    <x v="0"/>
    <x v="1"/>
  </r>
  <r>
    <x v="7755"/>
    <x v="150"/>
    <x v="178"/>
    <x v="1"/>
    <x v="3"/>
    <x v="22"/>
    <x v="0"/>
    <x v="2215"/>
    <x v="2840"/>
    <s v="N/A"/>
    <x v="6"/>
    <x v="19"/>
    <x v="6995"/>
    <x v="0"/>
    <x v="3"/>
  </r>
  <r>
    <x v="7756"/>
    <x v="479"/>
    <x v="223"/>
    <x v="0"/>
    <x v="1"/>
    <x v="2"/>
    <x v="0"/>
    <x v="6096"/>
    <x v="1065"/>
    <s v="N/A"/>
    <x v="3"/>
    <x v="7"/>
    <x v="3662"/>
    <x v="0"/>
    <x v="3"/>
  </r>
  <r>
    <x v="7757"/>
    <x v="342"/>
    <x v="693"/>
    <x v="0"/>
    <x v="2"/>
    <x v="6"/>
    <x v="2"/>
    <x v="3395"/>
    <x v="134"/>
    <s v="N/A"/>
    <x v="6"/>
    <x v="21"/>
    <x v="6996"/>
    <x v="0"/>
    <x v="2"/>
  </r>
  <r>
    <x v="7758"/>
    <x v="97"/>
    <x v="277"/>
    <x v="1"/>
    <x v="2"/>
    <x v="4"/>
    <x v="0"/>
    <x v="6097"/>
    <x v="20"/>
    <s v="N/A"/>
    <x v="3"/>
    <x v="4"/>
    <x v="1943"/>
    <x v="0"/>
    <x v="0"/>
  </r>
  <r>
    <x v="7759"/>
    <x v="301"/>
    <x v="798"/>
    <x v="0"/>
    <x v="2"/>
    <x v="4"/>
    <x v="0"/>
    <x v="6098"/>
    <x v="3072"/>
    <s v="N/A"/>
    <x v="3"/>
    <x v="4"/>
    <x v="6997"/>
    <x v="0"/>
    <x v="1"/>
  </r>
  <r>
    <x v="7760"/>
    <x v="72"/>
    <x v="631"/>
    <x v="0"/>
    <x v="1"/>
    <x v="2"/>
    <x v="2"/>
    <x v="6099"/>
    <x v="146"/>
    <s v="N/A"/>
    <x v="6"/>
    <x v="15"/>
    <x v="6998"/>
    <x v="0"/>
    <x v="2"/>
  </r>
  <r>
    <x v="7761"/>
    <x v="314"/>
    <x v="596"/>
    <x v="1"/>
    <x v="2"/>
    <x v="4"/>
    <x v="0"/>
    <x v="6100"/>
    <x v="2513"/>
    <s v="N/A"/>
    <x v="1"/>
    <x v="2"/>
    <x v="6999"/>
    <x v="0"/>
    <x v="0"/>
  </r>
  <r>
    <x v="7762"/>
    <x v="97"/>
    <x v="587"/>
    <x v="0"/>
    <x v="1"/>
    <x v="3"/>
    <x v="0"/>
    <x v="6101"/>
    <x v="1576"/>
    <s v="N/A"/>
    <x v="0"/>
    <x v="13"/>
    <x v="7000"/>
    <x v="0"/>
    <x v="1"/>
  </r>
  <r>
    <x v="7763"/>
    <x v="115"/>
    <x v="510"/>
    <x v="1"/>
    <x v="2"/>
    <x v="4"/>
    <x v="3"/>
    <x v="6102"/>
    <x v="86"/>
    <d v="2022-07-29T00:00:00"/>
    <x v="3"/>
    <x v="17"/>
    <x v="7001"/>
    <x v="0"/>
    <x v="3"/>
  </r>
  <r>
    <x v="7764"/>
    <x v="331"/>
    <x v="76"/>
    <x v="0"/>
    <x v="2"/>
    <x v="4"/>
    <x v="2"/>
    <x v="4992"/>
    <x v="1673"/>
    <s v="N/A"/>
    <x v="6"/>
    <x v="21"/>
    <x v="7002"/>
    <x v="0"/>
    <x v="3"/>
  </r>
  <r>
    <x v="7765"/>
    <x v="33"/>
    <x v="765"/>
    <x v="0"/>
    <x v="7"/>
    <x v="20"/>
    <x v="0"/>
    <x v="6103"/>
    <x v="836"/>
    <s v="N/A"/>
    <x v="1"/>
    <x v="2"/>
    <x v="7003"/>
    <x v="0"/>
    <x v="2"/>
  </r>
  <r>
    <x v="7766"/>
    <x v="3"/>
    <x v="742"/>
    <x v="1"/>
    <x v="3"/>
    <x v="22"/>
    <x v="2"/>
    <x v="6104"/>
    <x v="710"/>
    <s v="N/A"/>
    <x v="3"/>
    <x v="17"/>
    <x v="7004"/>
    <x v="0"/>
    <x v="2"/>
  </r>
  <r>
    <x v="7767"/>
    <x v="55"/>
    <x v="299"/>
    <x v="0"/>
    <x v="2"/>
    <x v="4"/>
    <x v="0"/>
    <x v="6105"/>
    <x v="2671"/>
    <s v="N/A"/>
    <x v="1"/>
    <x v="1"/>
    <x v="4832"/>
    <x v="0"/>
    <x v="2"/>
  </r>
  <r>
    <x v="7768"/>
    <x v="153"/>
    <x v="8"/>
    <x v="1"/>
    <x v="2"/>
    <x v="4"/>
    <x v="1"/>
    <x v="5415"/>
    <x v="2196"/>
    <s v="N/A"/>
    <x v="0"/>
    <x v="0"/>
    <x v="7005"/>
    <x v="0"/>
    <x v="1"/>
  </r>
  <r>
    <x v="7769"/>
    <x v="38"/>
    <x v="439"/>
    <x v="0"/>
    <x v="1"/>
    <x v="1"/>
    <x v="2"/>
    <x v="6106"/>
    <x v="3073"/>
    <s v="N/A"/>
    <x v="6"/>
    <x v="15"/>
    <x v="7006"/>
    <x v="0"/>
    <x v="2"/>
  </r>
  <r>
    <x v="7770"/>
    <x v="38"/>
    <x v="134"/>
    <x v="0"/>
    <x v="2"/>
    <x v="6"/>
    <x v="0"/>
    <x v="2121"/>
    <x v="680"/>
    <s v="N/A"/>
    <x v="1"/>
    <x v="5"/>
    <x v="869"/>
    <x v="0"/>
    <x v="1"/>
  </r>
  <r>
    <x v="7771"/>
    <x v="41"/>
    <x v="193"/>
    <x v="0"/>
    <x v="2"/>
    <x v="4"/>
    <x v="0"/>
    <x v="3855"/>
    <x v="2934"/>
    <s v="N/A"/>
    <x v="3"/>
    <x v="7"/>
    <x v="257"/>
    <x v="0"/>
    <x v="0"/>
  </r>
  <r>
    <x v="7772"/>
    <x v="310"/>
    <x v="340"/>
    <x v="1"/>
    <x v="2"/>
    <x v="4"/>
    <x v="0"/>
    <x v="6107"/>
    <x v="1004"/>
    <s v="N/A"/>
    <x v="1"/>
    <x v="18"/>
    <x v="7007"/>
    <x v="0"/>
    <x v="2"/>
  </r>
  <r>
    <x v="7773"/>
    <x v="105"/>
    <x v="478"/>
    <x v="0"/>
    <x v="1"/>
    <x v="3"/>
    <x v="0"/>
    <x v="1509"/>
    <x v="3074"/>
    <s v="N/A"/>
    <x v="6"/>
    <x v="19"/>
    <x v="7008"/>
    <x v="0"/>
    <x v="2"/>
  </r>
  <r>
    <x v="7774"/>
    <x v="19"/>
    <x v="401"/>
    <x v="0"/>
    <x v="2"/>
    <x v="4"/>
    <x v="0"/>
    <x v="6108"/>
    <x v="775"/>
    <s v="N/A"/>
    <x v="1"/>
    <x v="5"/>
    <x v="7009"/>
    <x v="0"/>
    <x v="1"/>
  </r>
  <r>
    <x v="7775"/>
    <x v="329"/>
    <x v="17"/>
    <x v="1"/>
    <x v="2"/>
    <x v="9"/>
    <x v="0"/>
    <x v="6109"/>
    <x v="33"/>
    <s v="N/A"/>
    <x v="1"/>
    <x v="5"/>
    <x v="7010"/>
    <x v="0"/>
    <x v="0"/>
  </r>
  <r>
    <x v="7776"/>
    <x v="73"/>
    <x v="31"/>
    <x v="1"/>
    <x v="2"/>
    <x v="4"/>
    <x v="0"/>
    <x v="6110"/>
    <x v="74"/>
    <s v="N/A"/>
    <x v="1"/>
    <x v="5"/>
    <x v="7011"/>
    <x v="0"/>
    <x v="2"/>
  </r>
  <r>
    <x v="7777"/>
    <x v="456"/>
    <x v="265"/>
    <x v="0"/>
    <x v="0"/>
    <x v="0"/>
    <x v="2"/>
    <x v="6111"/>
    <x v="543"/>
    <d v="2021-12-30T00:00:00"/>
    <x v="5"/>
    <x v="14"/>
    <x v="7012"/>
    <x v="0"/>
    <x v="3"/>
  </r>
  <r>
    <x v="7778"/>
    <x v="52"/>
    <x v="138"/>
    <x v="0"/>
    <x v="2"/>
    <x v="6"/>
    <x v="0"/>
    <x v="4319"/>
    <x v="1989"/>
    <s v="N/A"/>
    <x v="1"/>
    <x v="5"/>
    <x v="7013"/>
    <x v="0"/>
    <x v="2"/>
  </r>
  <r>
    <x v="7779"/>
    <x v="205"/>
    <x v="336"/>
    <x v="0"/>
    <x v="5"/>
    <x v="21"/>
    <x v="0"/>
    <x v="6112"/>
    <x v="902"/>
    <s v="N/A"/>
    <x v="0"/>
    <x v="0"/>
    <x v="7014"/>
    <x v="0"/>
    <x v="2"/>
  </r>
  <r>
    <x v="7780"/>
    <x v="73"/>
    <x v="397"/>
    <x v="0"/>
    <x v="2"/>
    <x v="6"/>
    <x v="2"/>
    <x v="1512"/>
    <x v="2041"/>
    <s v="N/A"/>
    <x v="3"/>
    <x v="17"/>
    <x v="7015"/>
    <x v="0"/>
    <x v="0"/>
  </r>
  <r>
    <x v="7781"/>
    <x v="464"/>
    <x v="45"/>
    <x v="1"/>
    <x v="4"/>
    <x v="7"/>
    <x v="0"/>
    <x v="5106"/>
    <x v="836"/>
    <s v="N/A"/>
    <x v="1"/>
    <x v="5"/>
    <x v="7016"/>
    <x v="0"/>
    <x v="2"/>
  </r>
  <r>
    <x v="7782"/>
    <x v="25"/>
    <x v="601"/>
    <x v="0"/>
    <x v="2"/>
    <x v="4"/>
    <x v="0"/>
    <x v="6113"/>
    <x v="2292"/>
    <s v="N/A"/>
    <x v="1"/>
    <x v="5"/>
    <x v="7017"/>
    <x v="0"/>
    <x v="3"/>
  </r>
  <r>
    <x v="7783"/>
    <x v="175"/>
    <x v="293"/>
    <x v="0"/>
    <x v="2"/>
    <x v="9"/>
    <x v="3"/>
    <x v="3056"/>
    <x v="1756"/>
    <s v="N/A"/>
    <x v="3"/>
    <x v="4"/>
    <x v="7018"/>
    <x v="0"/>
    <x v="3"/>
  </r>
  <r>
    <x v="7784"/>
    <x v="81"/>
    <x v="131"/>
    <x v="1"/>
    <x v="2"/>
    <x v="4"/>
    <x v="0"/>
    <x v="3070"/>
    <x v="2924"/>
    <s v="N/A"/>
    <x v="3"/>
    <x v="17"/>
    <x v="7019"/>
    <x v="0"/>
    <x v="3"/>
  </r>
  <r>
    <x v="7785"/>
    <x v="38"/>
    <x v="191"/>
    <x v="0"/>
    <x v="3"/>
    <x v="18"/>
    <x v="0"/>
    <x v="2997"/>
    <x v="1214"/>
    <s v="N/A"/>
    <x v="3"/>
    <x v="7"/>
    <x v="7020"/>
    <x v="0"/>
    <x v="2"/>
  </r>
  <r>
    <x v="7786"/>
    <x v="6"/>
    <x v="60"/>
    <x v="0"/>
    <x v="2"/>
    <x v="4"/>
    <x v="0"/>
    <x v="6114"/>
    <x v="901"/>
    <d v="2024-09-19T00:00:00"/>
    <x v="1"/>
    <x v="5"/>
    <x v="7021"/>
    <x v="0"/>
    <x v="0"/>
  </r>
  <r>
    <x v="7787"/>
    <x v="91"/>
    <x v="723"/>
    <x v="0"/>
    <x v="2"/>
    <x v="4"/>
    <x v="0"/>
    <x v="5457"/>
    <x v="1266"/>
    <s v="N/A"/>
    <x v="1"/>
    <x v="5"/>
    <x v="7022"/>
    <x v="0"/>
    <x v="2"/>
  </r>
  <r>
    <x v="7788"/>
    <x v="47"/>
    <x v="10"/>
    <x v="0"/>
    <x v="2"/>
    <x v="6"/>
    <x v="2"/>
    <x v="6115"/>
    <x v="1958"/>
    <s v="N/A"/>
    <x v="1"/>
    <x v="2"/>
    <x v="7023"/>
    <x v="0"/>
    <x v="2"/>
  </r>
  <r>
    <x v="7789"/>
    <x v="42"/>
    <x v="967"/>
    <x v="1"/>
    <x v="2"/>
    <x v="6"/>
    <x v="0"/>
    <x v="6116"/>
    <x v="2548"/>
    <s v="N/A"/>
    <x v="0"/>
    <x v="10"/>
    <x v="2665"/>
    <x v="0"/>
    <x v="2"/>
  </r>
  <r>
    <x v="7790"/>
    <x v="69"/>
    <x v="609"/>
    <x v="0"/>
    <x v="2"/>
    <x v="9"/>
    <x v="0"/>
    <x v="6117"/>
    <x v="1695"/>
    <s v="N/A"/>
    <x v="6"/>
    <x v="15"/>
    <x v="7024"/>
    <x v="0"/>
    <x v="3"/>
  </r>
  <r>
    <x v="7791"/>
    <x v="34"/>
    <x v="626"/>
    <x v="0"/>
    <x v="7"/>
    <x v="15"/>
    <x v="1"/>
    <x v="6118"/>
    <x v="1133"/>
    <s v="N/A"/>
    <x v="6"/>
    <x v="19"/>
    <x v="7025"/>
    <x v="0"/>
    <x v="0"/>
  </r>
  <r>
    <x v="7792"/>
    <x v="6"/>
    <x v="10"/>
    <x v="1"/>
    <x v="2"/>
    <x v="4"/>
    <x v="2"/>
    <x v="1924"/>
    <x v="3005"/>
    <s v="N/A"/>
    <x v="6"/>
    <x v="15"/>
    <x v="7026"/>
    <x v="0"/>
    <x v="0"/>
  </r>
  <r>
    <x v="7793"/>
    <x v="23"/>
    <x v="395"/>
    <x v="1"/>
    <x v="2"/>
    <x v="4"/>
    <x v="0"/>
    <x v="3400"/>
    <x v="2558"/>
    <s v="N/A"/>
    <x v="1"/>
    <x v="18"/>
    <x v="7027"/>
    <x v="0"/>
    <x v="0"/>
  </r>
  <r>
    <x v="7794"/>
    <x v="52"/>
    <x v="295"/>
    <x v="1"/>
    <x v="2"/>
    <x v="4"/>
    <x v="1"/>
    <x v="6119"/>
    <x v="1895"/>
    <s v="N/A"/>
    <x v="0"/>
    <x v="13"/>
    <x v="672"/>
    <x v="0"/>
    <x v="1"/>
  </r>
  <r>
    <x v="7795"/>
    <x v="528"/>
    <x v="683"/>
    <x v="1"/>
    <x v="2"/>
    <x v="9"/>
    <x v="0"/>
    <x v="5409"/>
    <x v="1272"/>
    <s v="N/A"/>
    <x v="3"/>
    <x v="4"/>
    <x v="7028"/>
    <x v="0"/>
    <x v="0"/>
  </r>
  <r>
    <x v="7796"/>
    <x v="57"/>
    <x v="762"/>
    <x v="0"/>
    <x v="2"/>
    <x v="9"/>
    <x v="0"/>
    <x v="6053"/>
    <x v="2018"/>
    <s v="N/A"/>
    <x v="4"/>
    <x v="6"/>
    <x v="7029"/>
    <x v="0"/>
    <x v="2"/>
  </r>
  <r>
    <x v="7797"/>
    <x v="24"/>
    <x v="106"/>
    <x v="0"/>
    <x v="2"/>
    <x v="6"/>
    <x v="3"/>
    <x v="3214"/>
    <x v="1766"/>
    <s v="N/A"/>
    <x v="3"/>
    <x v="4"/>
    <x v="7030"/>
    <x v="0"/>
    <x v="0"/>
  </r>
  <r>
    <x v="7798"/>
    <x v="211"/>
    <x v="204"/>
    <x v="0"/>
    <x v="2"/>
    <x v="9"/>
    <x v="2"/>
    <x v="4973"/>
    <x v="2853"/>
    <s v="N/A"/>
    <x v="1"/>
    <x v="2"/>
    <x v="7031"/>
    <x v="0"/>
    <x v="3"/>
  </r>
  <r>
    <x v="7799"/>
    <x v="38"/>
    <x v="189"/>
    <x v="1"/>
    <x v="2"/>
    <x v="4"/>
    <x v="3"/>
    <x v="1492"/>
    <x v="1839"/>
    <s v="N/A"/>
    <x v="3"/>
    <x v="17"/>
    <x v="7032"/>
    <x v="0"/>
    <x v="3"/>
  </r>
  <r>
    <x v="7800"/>
    <x v="367"/>
    <x v="26"/>
    <x v="1"/>
    <x v="7"/>
    <x v="16"/>
    <x v="0"/>
    <x v="6120"/>
    <x v="2408"/>
    <s v="N/A"/>
    <x v="1"/>
    <x v="1"/>
    <x v="7033"/>
    <x v="0"/>
    <x v="2"/>
  </r>
  <r>
    <x v="7801"/>
    <x v="166"/>
    <x v="268"/>
    <x v="1"/>
    <x v="2"/>
    <x v="4"/>
    <x v="1"/>
    <x v="6121"/>
    <x v="1242"/>
    <s v="N/A"/>
    <x v="0"/>
    <x v="13"/>
    <x v="1880"/>
    <x v="0"/>
    <x v="1"/>
  </r>
  <r>
    <x v="7802"/>
    <x v="376"/>
    <x v="92"/>
    <x v="0"/>
    <x v="2"/>
    <x v="6"/>
    <x v="0"/>
    <x v="6122"/>
    <x v="479"/>
    <s v="N/A"/>
    <x v="4"/>
    <x v="6"/>
    <x v="7034"/>
    <x v="0"/>
    <x v="2"/>
  </r>
  <r>
    <x v="7803"/>
    <x v="294"/>
    <x v="302"/>
    <x v="0"/>
    <x v="2"/>
    <x v="4"/>
    <x v="0"/>
    <x v="5448"/>
    <x v="127"/>
    <s v="N/A"/>
    <x v="1"/>
    <x v="18"/>
    <x v="7035"/>
    <x v="0"/>
    <x v="2"/>
  </r>
  <r>
    <x v="7804"/>
    <x v="184"/>
    <x v="116"/>
    <x v="0"/>
    <x v="2"/>
    <x v="9"/>
    <x v="0"/>
    <x v="6123"/>
    <x v="1516"/>
    <s v="N/A"/>
    <x v="1"/>
    <x v="5"/>
    <x v="4810"/>
    <x v="0"/>
    <x v="2"/>
  </r>
  <r>
    <x v="7805"/>
    <x v="105"/>
    <x v="44"/>
    <x v="1"/>
    <x v="2"/>
    <x v="4"/>
    <x v="0"/>
    <x v="2220"/>
    <x v="1325"/>
    <s v="N/A"/>
    <x v="1"/>
    <x v="5"/>
    <x v="7036"/>
    <x v="0"/>
    <x v="2"/>
  </r>
  <r>
    <x v="7806"/>
    <x v="206"/>
    <x v="958"/>
    <x v="0"/>
    <x v="2"/>
    <x v="6"/>
    <x v="2"/>
    <x v="4693"/>
    <x v="3075"/>
    <s v="N/A"/>
    <x v="1"/>
    <x v="2"/>
    <x v="7037"/>
    <x v="0"/>
    <x v="2"/>
  </r>
  <r>
    <x v="7807"/>
    <x v="86"/>
    <x v="76"/>
    <x v="0"/>
    <x v="2"/>
    <x v="4"/>
    <x v="0"/>
    <x v="6124"/>
    <x v="2401"/>
    <s v="N/A"/>
    <x v="1"/>
    <x v="5"/>
    <x v="7038"/>
    <x v="0"/>
    <x v="0"/>
  </r>
  <r>
    <x v="7808"/>
    <x v="52"/>
    <x v="67"/>
    <x v="0"/>
    <x v="1"/>
    <x v="2"/>
    <x v="0"/>
    <x v="6125"/>
    <x v="3076"/>
    <s v="N/A"/>
    <x v="0"/>
    <x v="10"/>
    <x v="7039"/>
    <x v="0"/>
    <x v="3"/>
  </r>
  <r>
    <x v="7809"/>
    <x v="461"/>
    <x v="506"/>
    <x v="0"/>
    <x v="2"/>
    <x v="9"/>
    <x v="1"/>
    <x v="5546"/>
    <x v="2479"/>
    <s v="N/A"/>
    <x v="0"/>
    <x v="13"/>
    <x v="7040"/>
    <x v="0"/>
    <x v="2"/>
  </r>
  <r>
    <x v="7810"/>
    <x v="24"/>
    <x v="517"/>
    <x v="1"/>
    <x v="7"/>
    <x v="15"/>
    <x v="0"/>
    <x v="6126"/>
    <x v="142"/>
    <s v="N/A"/>
    <x v="0"/>
    <x v="13"/>
    <x v="839"/>
    <x v="0"/>
    <x v="2"/>
  </r>
  <r>
    <x v="7811"/>
    <x v="16"/>
    <x v="388"/>
    <x v="1"/>
    <x v="2"/>
    <x v="6"/>
    <x v="0"/>
    <x v="6127"/>
    <x v="1772"/>
    <s v="N/A"/>
    <x v="0"/>
    <x v="13"/>
    <x v="7041"/>
    <x v="0"/>
    <x v="2"/>
  </r>
  <r>
    <x v="7812"/>
    <x v="179"/>
    <x v="94"/>
    <x v="1"/>
    <x v="2"/>
    <x v="4"/>
    <x v="0"/>
    <x v="6128"/>
    <x v="1052"/>
    <d v="2019-11-05T00:00:00"/>
    <x v="1"/>
    <x v="5"/>
    <x v="7042"/>
    <x v="0"/>
    <x v="0"/>
  </r>
  <r>
    <x v="7813"/>
    <x v="117"/>
    <x v="22"/>
    <x v="0"/>
    <x v="4"/>
    <x v="7"/>
    <x v="2"/>
    <x v="6129"/>
    <x v="2730"/>
    <s v="N/A"/>
    <x v="3"/>
    <x v="4"/>
    <x v="2488"/>
    <x v="0"/>
    <x v="2"/>
  </r>
  <r>
    <x v="7814"/>
    <x v="35"/>
    <x v="459"/>
    <x v="1"/>
    <x v="4"/>
    <x v="10"/>
    <x v="0"/>
    <x v="5637"/>
    <x v="624"/>
    <s v="N/A"/>
    <x v="0"/>
    <x v="0"/>
    <x v="7043"/>
    <x v="0"/>
    <x v="0"/>
  </r>
  <r>
    <x v="7815"/>
    <x v="0"/>
    <x v="740"/>
    <x v="0"/>
    <x v="2"/>
    <x v="4"/>
    <x v="0"/>
    <x v="6130"/>
    <x v="1804"/>
    <s v="N/A"/>
    <x v="1"/>
    <x v="2"/>
    <x v="7044"/>
    <x v="0"/>
    <x v="2"/>
  </r>
  <r>
    <x v="7816"/>
    <x v="38"/>
    <x v="13"/>
    <x v="1"/>
    <x v="2"/>
    <x v="4"/>
    <x v="0"/>
    <x v="6131"/>
    <x v="2541"/>
    <s v="N/A"/>
    <x v="1"/>
    <x v="5"/>
    <x v="7045"/>
    <x v="0"/>
    <x v="3"/>
  </r>
  <r>
    <x v="7817"/>
    <x v="50"/>
    <x v="10"/>
    <x v="1"/>
    <x v="6"/>
    <x v="11"/>
    <x v="0"/>
    <x v="6132"/>
    <x v="549"/>
    <s v="N/A"/>
    <x v="4"/>
    <x v="8"/>
    <x v="7046"/>
    <x v="0"/>
    <x v="2"/>
  </r>
  <r>
    <x v="7818"/>
    <x v="410"/>
    <x v="401"/>
    <x v="1"/>
    <x v="2"/>
    <x v="4"/>
    <x v="0"/>
    <x v="2634"/>
    <x v="2592"/>
    <s v="N/A"/>
    <x v="6"/>
    <x v="21"/>
    <x v="7047"/>
    <x v="0"/>
    <x v="0"/>
  </r>
  <r>
    <x v="7819"/>
    <x v="278"/>
    <x v="327"/>
    <x v="0"/>
    <x v="2"/>
    <x v="4"/>
    <x v="0"/>
    <x v="3223"/>
    <x v="352"/>
    <s v="N/A"/>
    <x v="3"/>
    <x v="7"/>
    <x v="3121"/>
    <x v="0"/>
    <x v="0"/>
  </r>
  <r>
    <x v="7820"/>
    <x v="143"/>
    <x v="342"/>
    <x v="1"/>
    <x v="2"/>
    <x v="6"/>
    <x v="0"/>
    <x v="6045"/>
    <x v="1122"/>
    <s v="N/A"/>
    <x v="0"/>
    <x v="0"/>
    <x v="7048"/>
    <x v="0"/>
    <x v="0"/>
  </r>
  <r>
    <x v="7821"/>
    <x v="547"/>
    <x v="62"/>
    <x v="0"/>
    <x v="2"/>
    <x v="6"/>
    <x v="1"/>
    <x v="5644"/>
    <x v="460"/>
    <s v="N/A"/>
    <x v="0"/>
    <x v="10"/>
    <x v="6955"/>
    <x v="0"/>
    <x v="2"/>
  </r>
  <r>
    <x v="7822"/>
    <x v="18"/>
    <x v="36"/>
    <x v="1"/>
    <x v="2"/>
    <x v="6"/>
    <x v="0"/>
    <x v="6133"/>
    <x v="2041"/>
    <s v="N/A"/>
    <x v="3"/>
    <x v="7"/>
    <x v="7049"/>
    <x v="0"/>
    <x v="2"/>
  </r>
  <r>
    <x v="7823"/>
    <x v="38"/>
    <x v="308"/>
    <x v="0"/>
    <x v="2"/>
    <x v="4"/>
    <x v="2"/>
    <x v="6134"/>
    <x v="1002"/>
    <d v="2021-04-29T00:00:00"/>
    <x v="3"/>
    <x v="17"/>
    <x v="7050"/>
    <x v="0"/>
    <x v="2"/>
  </r>
  <r>
    <x v="7824"/>
    <x v="605"/>
    <x v="337"/>
    <x v="0"/>
    <x v="2"/>
    <x v="4"/>
    <x v="0"/>
    <x v="6135"/>
    <x v="276"/>
    <s v="N/A"/>
    <x v="3"/>
    <x v="7"/>
    <x v="7051"/>
    <x v="0"/>
    <x v="2"/>
  </r>
  <r>
    <x v="7825"/>
    <x v="74"/>
    <x v="57"/>
    <x v="1"/>
    <x v="2"/>
    <x v="4"/>
    <x v="0"/>
    <x v="4282"/>
    <x v="3077"/>
    <s v="N/A"/>
    <x v="1"/>
    <x v="5"/>
    <x v="7052"/>
    <x v="0"/>
    <x v="0"/>
  </r>
  <r>
    <x v="7826"/>
    <x v="27"/>
    <x v="161"/>
    <x v="0"/>
    <x v="5"/>
    <x v="21"/>
    <x v="0"/>
    <x v="6136"/>
    <x v="721"/>
    <d v="2022-07-06T00:00:00"/>
    <x v="3"/>
    <x v="7"/>
    <x v="7053"/>
    <x v="0"/>
    <x v="3"/>
  </r>
  <r>
    <x v="7827"/>
    <x v="258"/>
    <x v="956"/>
    <x v="1"/>
    <x v="2"/>
    <x v="4"/>
    <x v="1"/>
    <x v="1879"/>
    <x v="1796"/>
    <d v="2021-01-02T00:00:00"/>
    <x v="1"/>
    <x v="1"/>
    <x v="3238"/>
    <x v="0"/>
    <x v="1"/>
  </r>
  <r>
    <x v="7828"/>
    <x v="205"/>
    <x v="717"/>
    <x v="1"/>
    <x v="2"/>
    <x v="4"/>
    <x v="0"/>
    <x v="6137"/>
    <x v="829"/>
    <s v="N/A"/>
    <x v="0"/>
    <x v="13"/>
    <x v="7054"/>
    <x v="0"/>
    <x v="0"/>
  </r>
  <r>
    <x v="7829"/>
    <x v="54"/>
    <x v="36"/>
    <x v="0"/>
    <x v="2"/>
    <x v="4"/>
    <x v="0"/>
    <x v="6138"/>
    <x v="3078"/>
    <s v="N/A"/>
    <x v="1"/>
    <x v="5"/>
    <x v="6142"/>
    <x v="0"/>
    <x v="3"/>
  </r>
  <r>
    <x v="7830"/>
    <x v="47"/>
    <x v="173"/>
    <x v="0"/>
    <x v="3"/>
    <x v="5"/>
    <x v="2"/>
    <x v="3997"/>
    <x v="2875"/>
    <s v="N/A"/>
    <x v="3"/>
    <x v="4"/>
    <x v="7055"/>
    <x v="0"/>
    <x v="3"/>
  </r>
  <r>
    <x v="7831"/>
    <x v="382"/>
    <x v="10"/>
    <x v="1"/>
    <x v="4"/>
    <x v="10"/>
    <x v="0"/>
    <x v="6139"/>
    <x v="2027"/>
    <s v="N/A"/>
    <x v="6"/>
    <x v="19"/>
    <x v="7056"/>
    <x v="0"/>
    <x v="1"/>
  </r>
  <r>
    <x v="7832"/>
    <x v="50"/>
    <x v="538"/>
    <x v="1"/>
    <x v="2"/>
    <x v="6"/>
    <x v="0"/>
    <x v="6140"/>
    <x v="2673"/>
    <s v="N/A"/>
    <x v="3"/>
    <x v="7"/>
    <x v="7057"/>
    <x v="0"/>
    <x v="0"/>
  </r>
  <r>
    <x v="7833"/>
    <x v="272"/>
    <x v="391"/>
    <x v="0"/>
    <x v="2"/>
    <x v="4"/>
    <x v="2"/>
    <x v="6141"/>
    <x v="2956"/>
    <s v="N/A"/>
    <x v="3"/>
    <x v="4"/>
    <x v="7058"/>
    <x v="0"/>
    <x v="2"/>
  </r>
  <r>
    <x v="7834"/>
    <x v="52"/>
    <x v="550"/>
    <x v="1"/>
    <x v="2"/>
    <x v="9"/>
    <x v="2"/>
    <x v="4602"/>
    <x v="742"/>
    <s v="N/A"/>
    <x v="2"/>
    <x v="16"/>
    <x v="7059"/>
    <x v="0"/>
    <x v="0"/>
  </r>
  <r>
    <x v="7835"/>
    <x v="269"/>
    <x v="297"/>
    <x v="1"/>
    <x v="2"/>
    <x v="6"/>
    <x v="0"/>
    <x v="6142"/>
    <x v="2542"/>
    <s v="N/A"/>
    <x v="0"/>
    <x v="0"/>
    <x v="7060"/>
    <x v="0"/>
    <x v="0"/>
  </r>
  <r>
    <x v="7836"/>
    <x v="19"/>
    <x v="202"/>
    <x v="0"/>
    <x v="2"/>
    <x v="4"/>
    <x v="0"/>
    <x v="3977"/>
    <x v="1023"/>
    <s v="N/A"/>
    <x v="1"/>
    <x v="5"/>
    <x v="7061"/>
    <x v="0"/>
    <x v="1"/>
  </r>
  <r>
    <x v="7837"/>
    <x v="21"/>
    <x v="500"/>
    <x v="0"/>
    <x v="5"/>
    <x v="21"/>
    <x v="0"/>
    <x v="6143"/>
    <x v="2891"/>
    <s v="N/A"/>
    <x v="1"/>
    <x v="2"/>
    <x v="7062"/>
    <x v="0"/>
    <x v="2"/>
  </r>
  <r>
    <x v="7838"/>
    <x v="44"/>
    <x v="180"/>
    <x v="1"/>
    <x v="2"/>
    <x v="4"/>
    <x v="3"/>
    <x v="324"/>
    <x v="643"/>
    <d v="2018-09-04T00:00:00"/>
    <x v="3"/>
    <x v="4"/>
    <x v="7063"/>
    <x v="0"/>
    <x v="3"/>
  </r>
  <r>
    <x v="7839"/>
    <x v="112"/>
    <x v="141"/>
    <x v="1"/>
    <x v="2"/>
    <x v="9"/>
    <x v="0"/>
    <x v="6144"/>
    <x v="1390"/>
    <s v="N/A"/>
    <x v="4"/>
    <x v="12"/>
    <x v="7064"/>
    <x v="0"/>
    <x v="0"/>
  </r>
  <r>
    <x v="7840"/>
    <x v="278"/>
    <x v="361"/>
    <x v="0"/>
    <x v="2"/>
    <x v="4"/>
    <x v="0"/>
    <x v="30"/>
    <x v="813"/>
    <d v="2020-04-15T00:00:00"/>
    <x v="3"/>
    <x v="7"/>
    <x v="7065"/>
    <x v="0"/>
    <x v="1"/>
  </r>
  <r>
    <x v="7841"/>
    <x v="27"/>
    <x v="239"/>
    <x v="1"/>
    <x v="2"/>
    <x v="4"/>
    <x v="1"/>
    <x v="6145"/>
    <x v="74"/>
    <d v="2023-07-21T00:00:00"/>
    <x v="0"/>
    <x v="13"/>
    <x v="7066"/>
    <x v="0"/>
    <x v="1"/>
  </r>
  <r>
    <x v="7842"/>
    <x v="57"/>
    <x v="244"/>
    <x v="0"/>
    <x v="2"/>
    <x v="4"/>
    <x v="2"/>
    <x v="6146"/>
    <x v="397"/>
    <s v="N/A"/>
    <x v="6"/>
    <x v="21"/>
    <x v="7067"/>
    <x v="0"/>
    <x v="3"/>
  </r>
  <r>
    <x v="7843"/>
    <x v="33"/>
    <x v="368"/>
    <x v="0"/>
    <x v="2"/>
    <x v="6"/>
    <x v="1"/>
    <x v="6147"/>
    <x v="614"/>
    <s v="N/A"/>
    <x v="0"/>
    <x v="0"/>
    <x v="7068"/>
    <x v="0"/>
    <x v="2"/>
  </r>
  <r>
    <x v="7844"/>
    <x v="223"/>
    <x v="402"/>
    <x v="1"/>
    <x v="1"/>
    <x v="1"/>
    <x v="1"/>
    <x v="4297"/>
    <x v="2489"/>
    <s v="N/A"/>
    <x v="6"/>
    <x v="19"/>
    <x v="7069"/>
    <x v="0"/>
    <x v="2"/>
  </r>
  <r>
    <x v="7845"/>
    <x v="344"/>
    <x v="447"/>
    <x v="1"/>
    <x v="5"/>
    <x v="8"/>
    <x v="0"/>
    <x v="3897"/>
    <x v="1448"/>
    <s v="N/A"/>
    <x v="1"/>
    <x v="5"/>
    <x v="7070"/>
    <x v="0"/>
    <x v="2"/>
  </r>
  <r>
    <x v="7846"/>
    <x v="488"/>
    <x v="282"/>
    <x v="0"/>
    <x v="2"/>
    <x v="9"/>
    <x v="1"/>
    <x v="4052"/>
    <x v="3079"/>
    <s v="N/A"/>
    <x v="5"/>
    <x v="11"/>
    <x v="7071"/>
    <x v="0"/>
    <x v="2"/>
  </r>
  <r>
    <x v="7847"/>
    <x v="167"/>
    <x v="968"/>
    <x v="1"/>
    <x v="3"/>
    <x v="5"/>
    <x v="1"/>
    <x v="341"/>
    <x v="3080"/>
    <s v="N/A"/>
    <x v="0"/>
    <x v="0"/>
    <x v="3204"/>
    <x v="0"/>
    <x v="1"/>
  </r>
  <r>
    <x v="7848"/>
    <x v="24"/>
    <x v="62"/>
    <x v="0"/>
    <x v="2"/>
    <x v="4"/>
    <x v="0"/>
    <x v="3550"/>
    <x v="1227"/>
    <s v="N/A"/>
    <x v="6"/>
    <x v="15"/>
    <x v="7072"/>
    <x v="0"/>
    <x v="2"/>
  </r>
  <r>
    <x v="7849"/>
    <x v="111"/>
    <x v="222"/>
    <x v="1"/>
    <x v="1"/>
    <x v="2"/>
    <x v="0"/>
    <x v="6148"/>
    <x v="197"/>
    <s v="N/A"/>
    <x v="3"/>
    <x v="7"/>
    <x v="7073"/>
    <x v="0"/>
    <x v="2"/>
  </r>
  <r>
    <x v="7850"/>
    <x v="65"/>
    <x v="488"/>
    <x v="1"/>
    <x v="1"/>
    <x v="1"/>
    <x v="2"/>
    <x v="6149"/>
    <x v="1759"/>
    <s v="N/A"/>
    <x v="1"/>
    <x v="2"/>
    <x v="7074"/>
    <x v="0"/>
    <x v="3"/>
  </r>
  <r>
    <x v="7851"/>
    <x v="61"/>
    <x v="468"/>
    <x v="1"/>
    <x v="2"/>
    <x v="9"/>
    <x v="2"/>
    <x v="2189"/>
    <x v="2773"/>
    <s v="N/A"/>
    <x v="6"/>
    <x v="15"/>
    <x v="7075"/>
    <x v="0"/>
    <x v="3"/>
  </r>
  <r>
    <x v="7852"/>
    <x v="617"/>
    <x v="116"/>
    <x v="0"/>
    <x v="2"/>
    <x v="4"/>
    <x v="2"/>
    <x v="6150"/>
    <x v="2427"/>
    <s v="N/A"/>
    <x v="1"/>
    <x v="2"/>
    <x v="3108"/>
    <x v="0"/>
    <x v="2"/>
  </r>
  <r>
    <x v="7853"/>
    <x v="65"/>
    <x v="45"/>
    <x v="1"/>
    <x v="2"/>
    <x v="6"/>
    <x v="0"/>
    <x v="6151"/>
    <x v="942"/>
    <s v="N/A"/>
    <x v="1"/>
    <x v="5"/>
    <x v="6521"/>
    <x v="0"/>
    <x v="2"/>
  </r>
  <r>
    <x v="7854"/>
    <x v="33"/>
    <x v="244"/>
    <x v="1"/>
    <x v="2"/>
    <x v="9"/>
    <x v="0"/>
    <x v="6152"/>
    <x v="759"/>
    <s v="N/A"/>
    <x v="4"/>
    <x v="6"/>
    <x v="7076"/>
    <x v="0"/>
    <x v="2"/>
  </r>
  <r>
    <x v="7855"/>
    <x v="24"/>
    <x v="123"/>
    <x v="1"/>
    <x v="3"/>
    <x v="22"/>
    <x v="0"/>
    <x v="6153"/>
    <x v="3081"/>
    <d v="2019-05-24T00:00:00"/>
    <x v="1"/>
    <x v="5"/>
    <x v="7077"/>
    <x v="0"/>
    <x v="3"/>
  </r>
  <r>
    <x v="7856"/>
    <x v="70"/>
    <x v="161"/>
    <x v="0"/>
    <x v="2"/>
    <x v="9"/>
    <x v="1"/>
    <x v="1499"/>
    <x v="2359"/>
    <s v="N/A"/>
    <x v="0"/>
    <x v="13"/>
    <x v="7078"/>
    <x v="0"/>
    <x v="1"/>
  </r>
  <r>
    <x v="7857"/>
    <x v="528"/>
    <x v="332"/>
    <x v="0"/>
    <x v="2"/>
    <x v="6"/>
    <x v="3"/>
    <x v="6154"/>
    <x v="2593"/>
    <s v="N/A"/>
    <x v="3"/>
    <x v="17"/>
    <x v="7079"/>
    <x v="0"/>
    <x v="1"/>
  </r>
  <r>
    <x v="7858"/>
    <x v="329"/>
    <x v="227"/>
    <x v="1"/>
    <x v="5"/>
    <x v="8"/>
    <x v="0"/>
    <x v="6155"/>
    <x v="3082"/>
    <s v="N/A"/>
    <x v="1"/>
    <x v="5"/>
    <x v="6803"/>
    <x v="0"/>
    <x v="2"/>
  </r>
  <r>
    <x v="7859"/>
    <x v="52"/>
    <x v="222"/>
    <x v="1"/>
    <x v="2"/>
    <x v="4"/>
    <x v="1"/>
    <x v="4203"/>
    <x v="1315"/>
    <d v="2018-03-25T00:00:00"/>
    <x v="1"/>
    <x v="1"/>
    <x v="7080"/>
    <x v="0"/>
    <x v="1"/>
  </r>
  <r>
    <x v="7860"/>
    <x v="241"/>
    <x v="604"/>
    <x v="1"/>
    <x v="2"/>
    <x v="9"/>
    <x v="2"/>
    <x v="4470"/>
    <x v="1921"/>
    <s v="N/A"/>
    <x v="2"/>
    <x v="16"/>
    <x v="7081"/>
    <x v="0"/>
    <x v="2"/>
  </r>
  <r>
    <x v="7861"/>
    <x v="221"/>
    <x v="27"/>
    <x v="0"/>
    <x v="1"/>
    <x v="1"/>
    <x v="0"/>
    <x v="4846"/>
    <x v="1737"/>
    <s v="N/A"/>
    <x v="1"/>
    <x v="5"/>
    <x v="7082"/>
    <x v="0"/>
    <x v="3"/>
  </r>
  <r>
    <x v="7862"/>
    <x v="64"/>
    <x v="199"/>
    <x v="1"/>
    <x v="2"/>
    <x v="6"/>
    <x v="3"/>
    <x v="6156"/>
    <x v="2022"/>
    <s v="N/A"/>
    <x v="3"/>
    <x v="25"/>
    <x v="1113"/>
    <x v="0"/>
    <x v="2"/>
  </r>
  <r>
    <x v="7863"/>
    <x v="23"/>
    <x v="10"/>
    <x v="1"/>
    <x v="4"/>
    <x v="10"/>
    <x v="0"/>
    <x v="6157"/>
    <x v="291"/>
    <s v="N/A"/>
    <x v="1"/>
    <x v="5"/>
    <x v="7083"/>
    <x v="0"/>
    <x v="0"/>
  </r>
  <r>
    <x v="7864"/>
    <x v="358"/>
    <x v="594"/>
    <x v="1"/>
    <x v="2"/>
    <x v="6"/>
    <x v="3"/>
    <x v="4569"/>
    <x v="1764"/>
    <s v="N/A"/>
    <x v="6"/>
    <x v="20"/>
    <x v="7084"/>
    <x v="0"/>
    <x v="3"/>
  </r>
  <r>
    <x v="7865"/>
    <x v="37"/>
    <x v="135"/>
    <x v="0"/>
    <x v="2"/>
    <x v="9"/>
    <x v="0"/>
    <x v="92"/>
    <x v="675"/>
    <s v="N/A"/>
    <x v="1"/>
    <x v="5"/>
    <x v="7085"/>
    <x v="0"/>
    <x v="1"/>
  </r>
  <r>
    <x v="7866"/>
    <x v="73"/>
    <x v="17"/>
    <x v="1"/>
    <x v="2"/>
    <x v="6"/>
    <x v="1"/>
    <x v="5907"/>
    <x v="1547"/>
    <s v="N/A"/>
    <x v="4"/>
    <x v="12"/>
    <x v="7086"/>
    <x v="0"/>
    <x v="0"/>
  </r>
  <r>
    <x v="7867"/>
    <x v="125"/>
    <x v="507"/>
    <x v="0"/>
    <x v="2"/>
    <x v="4"/>
    <x v="0"/>
    <x v="6158"/>
    <x v="1280"/>
    <s v="N/A"/>
    <x v="3"/>
    <x v="7"/>
    <x v="7087"/>
    <x v="0"/>
    <x v="3"/>
  </r>
  <r>
    <x v="7868"/>
    <x v="149"/>
    <x v="198"/>
    <x v="0"/>
    <x v="7"/>
    <x v="15"/>
    <x v="0"/>
    <x v="6159"/>
    <x v="468"/>
    <s v="N/A"/>
    <x v="1"/>
    <x v="2"/>
    <x v="7088"/>
    <x v="0"/>
    <x v="0"/>
  </r>
  <r>
    <x v="7869"/>
    <x v="16"/>
    <x v="26"/>
    <x v="0"/>
    <x v="2"/>
    <x v="4"/>
    <x v="0"/>
    <x v="4542"/>
    <x v="2891"/>
    <s v="N/A"/>
    <x v="1"/>
    <x v="1"/>
    <x v="7089"/>
    <x v="0"/>
    <x v="0"/>
  </r>
  <r>
    <x v="7870"/>
    <x v="50"/>
    <x v="307"/>
    <x v="1"/>
    <x v="2"/>
    <x v="9"/>
    <x v="0"/>
    <x v="3516"/>
    <x v="1021"/>
    <s v="N/A"/>
    <x v="1"/>
    <x v="2"/>
    <x v="7090"/>
    <x v="0"/>
    <x v="0"/>
  </r>
  <r>
    <x v="7871"/>
    <x v="206"/>
    <x v="10"/>
    <x v="0"/>
    <x v="5"/>
    <x v="8"/>
    <x v="0"/>
    <x v="6160"/>
    <x v="242"/>
    <s v="N/A"/>
    <x v="3"/>
    <x v="7"/>
    <x v="4903"/>
    <x v="0"/>
    <x v="0"/>
  </r>
  <r>
    <x v="7872"/>
    <x v="271"/>
    <x v="700"/>
    <x v="0"/>
    <x v="1"/>
    <x v="3"/>
    <x v="0"/>
    <x v="6161"/>
    <x v="3083"/>
    <s v="N/A"/>
    <x v="4"/>
    <x v="6"/>
    <x v="7091"/>
    <x v="0"/>
    <x v="2"/>
  </r>
  <r>
    <x v="7873"/>
    <x v="440"/>
    <x v="122"/>
    <x v="0"/>
    <x v="2"/>
    <x v="9"/>
    <x v="0"/>
    <x v="593"/>
    <x v="3084"/>
    <s v="N/A"/>
    <x v="1"/>
    <x v="5"/>
    <x v="7092"/>
    <x v="0"/>
    <x v="2"/>
  </r>
  <r>
    <x v="7874"/>
    <x v="417"/>
    <x v="139"/>
    <x v="0"/>
    <x v="1"/>
    <x v="3"/>
    <x v="0"/>
    <x v="1741"/>
    <x v="1954"/>
    <s v="N/A"/>
    <x v="1"/>
    <x v="5"/>
    <x v="7093"/>
    <x v="0"/>
    <x v="0"/>
  </r>
  <r>
    <x v="7875"/>
    <x v="493"/>
    <x v="21"/>
    <x v="0"/>
    <x v="1"/>
    <x v="1"/>
    <x v="0"/>
    <x v="1971"/>
    <x v="114"/>
    <s v="N/A"/>
    <x v="6"/>
    <x v="19"/>
    <x v="7094"/>
    <x v="0"/>
    <x v="2"/>
  </r>
  <r>
    <x v="7876"/>
    <x v="46"/>
    <x v="516"/>
    <x v="1"/>
    <x v="2"/>
    <x v="9"/>
    <x v="3"/>
    <x v="6162"/>
    <x v="299"/>
    <s v="N/A"/>
    <x v="3"/>
    <x v="17"/>
    <x v="728"/>
    <x v="0"/>
    <x v="0"/>
  </r>
  <r>
    <x v="7877"/>
    <x v="370"/>
    <x v="252"/>
    <x v="1"/>
    <x v="2"/>
    <x v="9"/>
    <x v="0"/>
    <x v="6163"/>
    <x v="1894"/>
    <s v="N/A"/>
    <x v="6"/>
    <x v="21"/>
    <x v="7095"/>
    <x v="0"/>
    <x v="3"/>
  </r>
  <r>
    <x v="7878"/>
    <x v="73"/>
    <x v="281"/>
    <x v="1"/>
    <x v="2"/>
    <x v="4"/>
    <x v="1"/>
    <x v="5278"/>
    <x v="2232"/>
    <s v="N/A"/>
    <x v="1"/>
    <x v="1"/>
    <x v="7096"/>
    <x v="0"/>
    <x v="0"/>
  </r>
  <r>
    <x v="7879"/>
    <x v="73"/>
    <x v="34"/>
    <x v="1"/>
    <x v="3"/>
    <x v="22"/>
    <x v="1"/>
    <x v="6164"/>
    <x v="2589"/>
    <s v="N/A"/>
    <x v="5"/>
    <x v="26"/>
    <x v="7097"/>
    <x v="0"/>
    <x v="2"/>
  </r>
  <r>
    <x v="7880"/>
    <x v="72"/>
    <x v="449"/>
    <x v="0"/>
    <x v="2"/>
    <x v="6"/>
    <x v="1"/>
    <x v="1348"/>
    <x v="84"/>
    <s v="N/A"/>
    <x v="0"/>
    <x v="13"/>
    <x v="7098"/>
    <x v="0"/>
    <x v="0"/>
  </r>
  <r>
    <x v="7881"/>
    <x v="97"/>
    <x v="886"/>
    <x v="0"/>
    <x v="2"/>
    <x v="4"/>
    <x v="2"/>
    <x v="4865"/>
    <x v="2027"/>
    <s v="N/A"/>
    <x v="3"/>
    <x v="4"/>
    <x v="7099"/>
    <x v="0"/>
    <x v="0"/>
  </r>
  <r>
    <x v="7882"/>
    <x v="62"/>
    <x v="25"/>
    <x v="1"/>
    <x v="6"/>
    <x v="14"/>
    <x v="0"/>
    <x v="6165"/>
    <x v="2646"/>
    <s v="N/A"/>
    <x v="1"/>
    <x v="2"/>
    <x v="7100"/>
    <x v="0"/>
    <x v="2"/>
  </r>
  <r>
    <x v="7883"/>
    <x v="222"/>
    <x v="683"/>
    <x v="1"/>
    <x v="2"/>
    <x v="9"/>
    <x v="0"/>
    <x v="4838"/>
    <x v="1409"/>
    <s v="N/A"/>
    <x v="6"/>
    <x v="15"/>
    <x v="7101"/>
    <x v="0"/>
    <x v="0"/>
  </r>
  <r>
    <x v="7884"/>
    <x v="177"/>
    <x v="805"/>
    <x v="1"/>
    <x v="5"/>
    <x v="21"/>
    <x v="0"/>
    <x v="6166"/>
    <x v="2509"/>
    <s v="N/A"/>
    <x v="1"/>
    <x v="5"/>
    <x v="7102"/>
    <x v="0"/>
    <x v="3"/>
  </r>
  <r>
    <x v="7885"/>
    <x v="38"/>
    <x v="414"/>
    <x v="0"/>
    <x v="1"/>
    <x v="3"/>
    <x v="2"/>
    <x v="6167"/>
    <x v="3085"/>
    <s v="N/A"/>
    <x v="2"/>
    <x v="16"/>
    <x v="7103"/>
    <x v="0"/>
    <x v="2"/>
  </r>
  <r>
    <x v="7886"/>
    <x v="254"/>
    <x v="761"/>
    <x v="1"/>
    <x v="1"/>
    <x v="1"/>
    <x v="0"/>
    <x v="6168"/>
    <x v="213"/>
    <s v="N/A"/>
    <x v="1"/>
    <x v="1"/>
    <x v="7104"/>
    <x v="0"/>
    <x v="2"/>
  </r>
  <r>
    <x v="7887"/>
    <x v="44"/>
    <x v="468"/>
    <x v="0"/>
    <x v="2"/>
    <x v="9"/>
    <x v="0"/>
    <x v="3485"/>
    <x v="59"/>
    <s v="N/A"/>
    <x v="1"/>
    <x v="5"/>
    <x v="5754"/>
    <x v="0"/>
    <x v="2"/>
  </r>
  <r>
    <x v="7888"/>
    <x v="95"/>
    <x v="715"/>
    <x v="1"/>
    <x v="5"/>
    <x v="21"/>
    <x v="1"/>
    <x v="6169"/>
    <x v="3008"/>
    <s v="N/A"/>
    <x v="0"/>
    <x v="0"/>
    <x v="7105"/>
    <x v="0"/>
    <x v="0"/>
  </r>
  <r>
    <x v="7889"/>
    <x v="461"/>
    <x v="640"/>
    <x v="1"/>
    <x v="2"/>
    <x v="9"/>
    <x v="1"/>
    <x v="6170"/>
    <x v="212"/>
    <s v="N/A"/>
    <x v="0"/>
    <x v="13"/>
    <x v="7106"/>
    <x v="0"/>
    <x v="2"/>
  </r>
  <r>
    <x v="7890"/>
    <x v="47"/>
    <x v="276"/>
    <x v="0"/>
    <x v="7"/>
    <x v="16"/>
    <x v="0"/>
    <x v="4887"/>
    <x v="944"/>
    <s v="N/A"/>
    <x v="1"/>
    <x v="5"/>
    <x v="7107"/>
    <x v="0"/>
    <x v="2"/>
  </r>
  <r>
    <x v="7891"/>
    <x v="44"/>
    <x v="248"/>
    <x v="0"/>
    <x v="2"/>
    <x v="4"/>
    <x v="1"/>
    <x v="778"/>
    <x v="2744"/>
    <s v="N/A"/>
    <x v="6"/>
    <x v="19"/>
    <x v="3200"/>
    <x v="0"/>
    <x v="3"/>
  </r>
  <r>
    <x v="7892"/>
    <x v="55"/>
    <x v="173"/>
    <x v="1"/>
    <x v="2"/>
    <x v="9"/>
    <x v="0"/>
    <x v="6171"/>
    <x v="1281"/>
    <s v="N/A"/>
    <x v="4"/>
    <x v="12"/>
    <x v="7108"/>
    <x v="0"/>
    <x v="2"/>
  </r>
  <r>
    <x v="7893"/>
    <x v="211"/>
    <x v="10"/>
    <x v="1"/>
    <x v="1"/>
    <x v="1"/>
    <x v="0"/>
    <x v="1702"/>
    <x v="3086"/>
    <s v="N/A"/>
    <x v="2"/>
    <x v="9"/>
    <x v="7109"/>
    <x v="0"/>
    <x v="0"/>
  </r>
  <r>
    <x v="7894"/>
    <x v="188"/>
    <x v="229"/>
    <x v="1"/>
    <x v="2"/>
    <x v="6"/>
    <x v="0"/>
    <x v="1097"/>
    <x v="2461"/>
    <s v="N/A"/>
    <x v="1"/>
    <x v="5"/>
    <x v="1816"/>
    <x v="0"/>
    <x v="0"/>
  </r>
  <r>
    <x v="7895"/>
    <x v="320"/>
    <x v="244"/>
    <x v="0"/>
    <x v="2"/>
    <x v="4"/>
    <x v="2"/>
    <x v="6172"/>
    <x v="970"/>
    <s v="N/A"/>
    <x v="6"/>
    <x v="15"/>
    <x v="7110"/>
    <x v="0"/>
    <x v="0"/>
  </r>
  <r>
    <x v="7896"/>
    <x v="324"/>
    <x v="586"/>
    <x v="1"/>
    <x v="5"/>
    <x v="8"/>
    <x v="1"/>
    <x v="6173"/>
    <x v="2305"/>
    <s v="N/A"/>
    <x v="0"/>
    <x v="10"/>
    <x v="7111"/>
    <x v="0"/>
    <x v="0"/>
  </r>
  <r>
    <x v="7897"/>
    <x v="70"/>
    <x v="231"/>
    <x v="1"/>
    <x v="2"/>
    <x v="4"/>
    <x v="0"/>
    <x v="1896"/>
    <x v="420"/>
    <d v="2024-10-12T00:00:00"/>
    <x v="1"/>
    <x v="1"/>
    <x v="2181"/>
    <x v="0"/>
    <x v="2"/>
  </r>
  <r>
    <x v="7898"/>
    <x v="382"/>
    <x v="26"/>
    <x v="0"/>
    <x v="2"/>
    <x v="9"/>
    <x v="3"/>
    <x v="3545"/>
    <x v="1525"/>
    <s v="N/A"/>
    <x v="3"/>
    <x v="25"/>
    <x v="7112"/>
    <x v="0"/>
    <x v="1"/>
  </r>
  <r>
    <x v="7899"/>
    <x v="69"/>
    <x v="742"/>
    <x v="0"/>
    <x v="2"/>
    <x v="9"/>
    <x v="1"/>
    <x v="6174"/>
    <x v="994"/>
    <s v="N/A"/>
    <x v="0"/>
    <x v="0"/>
    <x v="7113"/>
    <x v="0"/>
    <x v="2"/>
  </r>
  <r>
    <x v="7900"/>
    <x v="50"/>
    <x v="294"/>
    <x v="0"/>
    <x v="2"/>
    <x v="4"/>
    <x v="3"/>
    <x v="6175"/>
    <x v="112"/>
    <s v="N/A"/>
    <x v="3"/>
    <x v="17"/>
    <x v="7114"/>
    <x v="0"/>
    <x v="2"/>
  </r>
  <r>
    <x v="7901"/>
    <x v="57"/>
    <x v="580"/>
    <x v="0"/>
    <x v="2"/>
    <x v="9"/>
    <x v="1"/>
    <x v="6176"/>
    <x v="3087"/>
    <s v="N/A"/>
    <x v="0"/>
    <x v="0"/>
    <x v="7115"/>
    <x v="0"/>
    <x v="0"/>
  </r>
  <r>
    <x v="7902"/>
    <x v="142"/>
    <x v="260"/>
    <x v="0"/>
    <x v="1"/>
    <x v="1"/>
    <x v="1"/>
    <x v="6177"/>
    <x v="3088"/>
    <s v="N/A"/>
    <x v="0"/>
    <x v="10"/>
    <x v="4724"/>
    <x v="0"/>
    <x v="1"/>
  </r>
  <r>
    <x v="7903"/>
    <x v="461"/>
    <x v="688"/>
    <x v="1"/>
    <x v="2"/>
    <x v="9"/>
    <x v="1"/>
    <x v="6178"/>
    <x v="702"/>
    <s v="N/A"/>
    <x v="0"/>
    <x v="10"/>
    <x v="5401"/>
    <x v="0"/>
    <x v="0"/>
  </r>
  <r>
    <x v="7904"/>
    <x v="167"/>
    <x v="341"/>
    <x v="1"/>
    <x v="2"/>
    <x v="6"/>
    <x v="0"/>
    <x v="2110"/>
    <x v="2513"/>
    <s v="N/A"/>
    <x v="3"/>
    <x v="7"/>
    <x v="5134"/>
    <x v="0"/>
    <x v="1"/>
  </r>
  <r>
    <x v="7905"/>
    <x v="451"/>
    <x v="337"/>
    <x v="1"/>
    <x v="3"/>
    <x v="18"/>
    <x v="3"/>
    <x v="520"/>
    <x v="185"/>
    <s v="N/A"/>
    <x v="3"/>
    <x v="17"/>
    <x v="7116"/>
    <x v="0"/>
    <x v="3"/>
  </r>
  <r>
    <x v="7906"/>
    <x v="408"/>
    <x v="47"/>
    <x v="0"/>
    <x v="5"/>
    <x v="8"/>
    <x v="1"/>
    <x v="3860"/>
    <x v="1332"/>
    <s v="N/A"/>
    <x v="0"/>
    <x v="0"/>
    <x v="6403"/>
    <x v="0"/>
    <x v="1"/>
  </r>
  <r>
    <x v="7907"/>
    <x v="65"/>
    <x v="17"/>
    <x v="1"/>
    <x v="1"/>
    <x v="3"/>
    <x v="0"/>
    <x v="6179"/>
    <x v="2895"/>
    <s v="N/A"/>
    <x v="0"/>
    <x v="0"/>
    <x v="7117"/>
    <x v="0"/>
    <x v="2"/>
  </r>
  <r>
    <x v="7908"/>
    <x v="73"/>
    <x v="764"/>
    <x v="1"/>
    <x v="2"/>
    <x v="6"/>
    <x v="1"/>
    <x v="2291"/>
    <x v="1964"/>
    <s v="N/A"/>
    <x v="0"/>
    <x v="13"/>
    <x v="7118"/>
    <x v="0"/>
    <x v="2"/>
  </r>
  <r>
    <x v="7909"/>
    <x v="27"/>
    <x v="898"/>
    <x v="1"/>
    <x v="2"/>
    <x v="6"/>
    <x v="0"/>
    <x v="4765"/>
    <x v="888"/>
    <s v="N/A"/>
    <x v="6"/>
    <x v="21"/>
    <x v="7119"/>
    <x v="0"/>
    <x v="2"/>
  </r>
  <r>
    <x v="7910"/>
    <x v="489"/>
    <x v="45"/>
    <x v="0"/>
    <x v="2"/>
    <x v="9"/>
    <x v="1"/>
    <x v="1584"/>
    <x v="2371"/>
    <s v="N/A"/>
    <x v="0"/>
    <x v="10"/>
    <x v="7120"/>
    <x v="0"/>
    <x v="0"/>
  </r>
  <r>
    <x v="7911"/>
    <x v="62"/>
    <x v="680"/>
    <x v="0"/>
    <x v="5"/>
    <x v="21"/>
    <x v="1"/>
    <x v="6180"/>
    <x v="1020"/>
    <d v="2019-06-14T00:00:00"/>
    <x v="0"/>
    <x v="0"/>
    <x v="7121"/>
    <x v="0"/>
    <x v="1"/>
  </r>
  <r>
    <x v="7912"/>
    <x v="27"/>
    <x v="511"/>
    <x v="1"/>
    <x v="2"/>
    <x v="6"/>
    <x v="0"/>
    <x v="6181"/>
    <x v="1183"/>
    <s v="N/A"/>
    <x v="1"/>
    <x v="1"/>
    <x v="7122"/>
    <x v="0"/>
    <x v="2"/>
  </r>
  <r>
    <x v="7913"/>
    <x v="64"/>
    <x v="706"/>
    <x v="1"/>
    <x v="1"/>
    <x v="1"/>
    <x v="0"/>
    <x v="6182"/>
    <x v="3089"/>
    <s v="N/A"/>
    <x v="6"/>
    <x v="15"/>
    <x v="7123"/>
    <x v="0"/>
    <x v="2"/>
  </r>
  <r>
    <x v="7914"/>
    <x v="130"/>
    <x v="601"/>
    <x v="0"/>
    <x v="2"/>
    <x v="9"/>
    <x v="0"/>
    <x v="141"/>
    <x v="201"/>
    <s v="N/A"/>
    <x v="3"/>
    <x v="7"/>
    <x v="4007"/>
    <x v="0"/>
    <x v="0"/>
  </r>
  <r>
    <x v="7915"/>
    <x v="156"/>
    <x v="917"/>
    <x v="0"/>
    <x v="1"/>
    <x v="1"/>
    <x v="0"/>
    <x v="1174"/>
    <x v="991"/>
    <s v="N/A"/>
    <x v="3"/>
    <x v="7"/>
    <x v="7124"/>
    <x v="0"/>
    <x v="0"/>
  </r>
  <r>
    <x v="7916"/>
    <x v="50"/>
    <x v="15"/>
    <x v="0"/>
    <x v="2"/>
    <x v="6"/>
    <x v="0"/>
    <x v="6183"/>
    <x v="2055"/>
    <s v="N/A"/>
    <x v="1"/>
    <x v="5"/>
    <x v="7125"/>
    <x v="0"/>
    <x v="0"/>
  </r>
  <r>
    <x v="7917"/>
    <x v="176"/>
    <x v="16"/>
    <x v="1"/>
    <x v="2"/>
    <x v="4"/>
    <x v="0"/>
    <x v="5367"/>
    <x v="3021"/>
    <d v="2024-03-06T00:00:00"/>
    <x v="2"/>
    <x v="9"/>
    <x v="7126"/>
    <x v="0"/>
    <x v="1"/>
  </r>
  <r>
    <x v="7918"/>
    <x v="172"/>
    <x v="208"/>
    <x v="0"/>
    <x v="2"/>
    <x v="4"/>
    <x v="1"/>
    <x v="6184"/>
    <x v="107"/>
    <s v="N/A"/>
    <x v="1"/>
    <x v="1"/>
    <x v="7127"/>
    <x v="0"/>
    <x v="2"/>
  </r>
  <r>
    <x v="7919"/>
    <x v="208"/>
    <x v="36"/>
    <x v="0"/>
    <x v="2"/>
    <x v="9"/>
    <x v="0"/>
    <x v="6185"/>
    <x v="1592"/>
    <s v="N/A"/>
    <x v="4"/>
    <x v="8"/>
    <x v="851"/>
    <x v="0"/>
    <x v="0"/>
  </r>
  <r>
    <x v="7920"/>
    <x v="408"/>
    <x v="185"/>
    <x v="1"/>
    <x v="5"/>
    <x v="21"/>
    <x v="1"/>
    <x v="6186"/>
    <x v="1843"/>
    <s v="N/A"/>
    <x v="6"/>
    <x v="19"/>
    <x v="7128"/>
    <x v="0"/>
    <x v="1"/>
  </r>
  <r>
    <x v="7921"/>
    <x v="19"/>
    <x v="14"/>
    <x v="1"/>
    <x v="2"/>
    <x v="6"/>
    <x v="1"/>
    <x v="4572"/>
    <x v="1527"/>
    <s v="N/A"/>
    <x v="1"/>
    <x v="1"/>
    <x v="386"/>
    <x v="0"/>
    <x v="1"/>
  </r>
  <r>
    <x v="7922"/>
    <x v="251"/>
    <x v="335"/>
    <x v="1"/>
    <x v="2"/>
    <x v="6"/>
    <x v="0"/>
    <x v="6187"/>
    <x v="3083"/>
    <s v="N/A"/>
    <x v="6"/>
    <x v="15"/>
    <x v="7129"/>
    <x v="0"/>
    <x v="2"/>
  </r>
  <r>
    <x v="7923"/>
    <x v="178"/>
    <x v="5"/>
    <x v="1"/>
    <x v="2"/>
    <x v="4"/>
    <x v="0"/>
    <x v="5775"/>
    <x v="2933"/>
    <d v="2016-07-02T00:00:00"/>
    <x v="2"/>
    <x v="9"/>
    <x v="7130"/>
    <x v="0"/>
    <x v="2"/>
  </r>
  <r>
    <x v="7924"/>
    <x v="370"/>
    <x v="67"/>
    <x v="0"/>
    <x v="1"/>
    <x v="1"/>
    <x v="0"/>
    <x v="6188"/>
    <x v="808"/>
    <s v="N/A"/>
    <x v="5"/>
    <x v="14"/>
    <x v="7131"/>
    <x v="0"/>
    <x v="2"/>
  </r>
  <r>
    <x v="7925"/>
    <x v="60"/>
    <x v="377"/>
    <x v="1"/>
    <x v="2"/>
    <x v="4"/>
    <x v="0"/>
    <x v="6189"/>
    <x v="1962"/>
    <d v="2020-04-25T00:00:00"/>
    <x v="0"/>
    <x v="0"/>
    <x v="6963"/>
    <x v="0"/>
    <x v="3"/>
  </r>
  <r>
    <x v="7926"/>
    <x v="241"/>
    <x v="173"/>
    <x v="0"/>
    <x v="2"/>
    <x v="6"/>
    <x v="2"/>
    <x v="5303"/>
    <x v="2045"/>
    <s v="N/A"/>
    <x v="4"/>
    <x v="22"/>
    <x v="7132"/>
    <x v="0"/>
    <x v="2"/>
  </r>
  <r>
    <x v="7927"/>
    <x v="152"/>
    <x v="44"/>
    <x v="0"/>
    <x v="4"/>
    <x v="7"/>
    <x v="0"/>
    <x v="6190"/>
    <x v="3090"/>
    <d v="2017-04-27T00:00:00"/>
    <x v="1"/>
    <x v="5"/>
    <x v="7133"/>
    <x v="0"/>
    <x v="0"/>
  </r>
  <r>
    <x v="7928"/>
    <x v="507"/>
    <x v="52"/>
    <x v="1"/>
    <x v="2"/>
    <x v="9"/>
    <x v="0"/>
    <x v="3006"/>
    <x v="773"/>
    <s v="N/A"/>
    <x v="3"/>
    <x v="7"/>
    <x v="402"/>
    <x v="0"/>
    <x v="3"/>
  </r>
  <r>
    <x v="7929"/>
    <x v="277"/>
    <x v="317"/>
    <x v="0"/>
    <x v="2"/>
    <x v="4"/>
    <x v="0"/>
    <x v="6191"/>
    <x v="2414"/>
    <s v="N/A"/>
    <x v="4"/>
    <x v="6"/>
    <x v="3327"/>
    <x v="0"/>
    <x v="0"/>
  </r>
  <r>
    <x v="7930"/>
    <x v="235"/>
    <x v="36"/>
    <x v="1"/>
    <x v="2"/>
    <x v="4"/>
    <x v="0"/>
    <x v="2640"/>
    <x v="1136"/>
    <d v="2023-08-22T00:00:00"/>
    <x v="1"/>
    <x v="1"/>
    <x v="7134"/>
    <x v="0"/>
    <x v="2"/>
  </r>
  <r>
    <x v="7931"/>
    <x v="60"/>
    <x v="969"/>
    <x v="0"/>
    <x v="2"/>
    <x v="4"/>
    <x v="1"/>
    <x v="6192"/>
    <x v="315"/>
    <s v="N/A"/>
    <x v="1"/>
    <x v="1"/>
    <x v="7135"/>
    <x v="0"/>
    <x v="0"/>
  </r>
  <r>
    <x v="7932"/>
    <x v="108"/>
    <x v="10"/>
    <x v="1"/>
    <x v="2"/>
    <x v="4"/>
    <x v="0"/>
    <x v="6193"/>
    <x v="1447"/>
    <s v="N/A"/>
    <x v="1"/>
    <x v="5"/>
    <x v="7136"/>
    <x v="0"/>
    <x v="0"/>
  </r>
  <r>
    <x v="7933"/>
    <x v="97"/>
    <x v="132"/>
    <x v="1"/>
    <x v="2"/>
    <x v="9"/>
    <x v="1"/>
    <x v="6194"/>
    <x v="850"/>
    <s v="N/A"/>
    <x v="5"/>
    <x v="26"/>
    <x v="7137"/>
    <x v="0"/>
    <x v="2"/>
  </r>
  <r>
    <x v="7934"/>
    <x v="225"/>
    <x v="666"/>
    <x v="0"/>
    <x v="1"/>
    <x v="2"/>
    <x v="1"/>
    <x v="6195"/>
    <x v="3091"/>
    <s v="N/A"/>
    <x v="1"/>
    <x v="1"/>
    <x v="7138"/>
    <x v="0"/>
    <x v="0"/>
  </r>
  <r>
    <x v="7935"/>
    <x v="73"/>
    <x v="120"/>
    <x v="1"/>
    <x v="2"/>
    <x v="6"/>
    <x v="2"/>
    <x v="6196"/>
    <x v="1397"/>
    <s v="N/A"/>
    <x v="3"/>
    <x v="17"/>
    <x v="7139"/>
    <x v="0"/>
    <x v="0"/>
  </r>
  <r>
    <x v="7936"/>
    <x v="614"/>
    <x v="277"/>
    <x v="0"/>
    <x v="2"/>
    <x v="4"/>
    <x v="1"/>
    <x v="6197"/>
    <x v="1605"/>
    <s v="N/A"/>
    <x v="1"/>
    <x v="1"/>
    <x v="7140"/>
    <x v="0"/>
    <x v="0"/>
  </r>
  <r>
    <x v="7937"/>
    <x v="27"/>
    <x v="161"/>
    <x v="1"/>
    <x v="2"/>
    <x v="4"/>
    <x v="2"/>
    <x v="6198"/>
    <x v="2564"/>
    <s v="N/A"/>
    <x v="3"/>
    <x v="4"/>
    <x v="4888"/>
    <x v="0"/>
    <x v="3"/>
  </r>
  <r>
    <x v="7938"/>
    <x v="133"/>
    <x v="48"/>
    <x v="1"/>
    <x v="2"/>
    <x v="4"/>
    <x v="0"/>
    <x v="6199"/>
    <x v="979"/>
    <s v="N/A"/>
    <x v="1"/>
    <x v="1"/>
    <x v="7141"/>
    <x v="0"/>
    <x v="2"/>
  </r>
  <r>
    <x v="7939"/>
    <x v="46"/>
    <x v="421"/>
    <x v="0"/>
    <x v="4"/>
    <x v="10"/>
    <x v="0"/>
    <x v="872"/>
    <x v="686"/>
    <s v="N/A"/>
    <x v="1"/>
    <x v="5"/>
    <x v="7142"/>
    <x v="0"/>
    <x v="2"/>
  </r>
  <r>
    <x v="7940"/>
    <x v="97"/>
    <x v="51"/>
    <x v="0"/>
    <x v="7"/>
    <x v="15"/>
    <x v="0"/>
    <x v="1317"/>
    <x v="1939"/>
    <s v="N/A"/>
    <x v="1"/>
    <x v="1"/>
    <x v="7143"/>
    <x v="0"/>
    <x v="2"/>
  </r>
  <r>
    <x v="7941"/>
    <x v="95"/>
    <x v="76"/>
    <x v="1"/>
    <x v="2"/>
    <x v="9"/>
    <x v="1"/>
    <x v="2957"/>
    <x v="1645"/>
    <s v="N/A"/>
    <x v="5"/>
    <x v="26"/>
    <x v="4614"/>
    <x v="0"/>
    <x v="2"/>
  </r>
  <r>
    <x v="7942"/>
    <x v="149"/>
    <x v="374"/>
    <x v="0"/>
    <x v="2"/>
    <x v="9"/>
    <x v="0"/>
    <x v="3511"/>
    <x v="2460"/>
    <s v="N/A"/>
    <x v="3"/>
    <x v="7"/>
    <x v="7144"/>
    <x v="0"/>
    <x v="3"/>
  </r>
  <r>
    <x v="7943"/>
    <x v="27"/>
    <x v="446"/>
    <x v="1"/>
    <x v="2"/>
    <x v="4"/>
    <x v="0"/>
    <x v="6200"/>
    <x v="2485"/>
    <s v="N/A"/>
    <x v="3"/>
    <x v="7"/>
    <x v="7145"/>
    <x v="0"/>
    <x v="2"/>
  </r>
  <r>
    <x v="7944"/>
    <x v="138"/>
    <x v="165"/>
    <x v="1"/>
    <x v="2"/>
    <x v="4"/>
    <x v="1"/>
    <x v="6201"/>
    <x v="2622"/>
    <s v="N/A"/>
    <x v="0"/>
    <x v="10"/>
    <x v="7146"/>
    <x v="0"/>
    <x v="2"/>
  </r>
  <r>
    <x v="7945"/>
    <x v="67"/>
    <x v="785"/>
    <x v="0"/>
    <x v="2"/>
    <x v="6"/>
    <x v="0"/>
    <x v="6202"/>
    <x v="2029"/>
    <s v="N/A"/>
    <x v="0"/>
    <x v="0"/>
    <x v="7147"/>
    <x v="0"/>
    <x v="3"/>
  </r>
  <r>
    <x v="7946"/>
    <x v="402"/>
    <x v="48"/>
    <x v="0"/>
    <x v="2"/>
    <x v="4"/>
    <x v="1"/>
    <x v="1580"/>
    <x v="2928"/>
    <s v="N/A"/>
    <x v="1"/>
    <x v="1"/>
    <x v="6405"/>
    <x v="0"/>
    <x v="1"/>
  </r>
  <r>
    <x v="7947"/>
    <x v="206"/>
    <x v="291"/>
    <x v="0"/>
    <x v="2"/>
    <x v="9"/>
    <x v="2"/>
    <x v="5376"/>
    <x v="3092"/>
    <s v="N/A"/>
    <x v="6"/>
    <x v="21"/>
    <x v="7148"/>
    <x v="0"/>
    <x v="0"/>
  </r>
  <r>
    <x v="7948"/>
    <x v="635"/>
    <x v="580"/>
    <x v="0"/>
    <x v="2"/>
    <x v="4"/>
    <x v="0"/>
    <x v="6203"/>
    <x v="2511"/>
    <d v="2024-11-16T00:00:00"/>
    <x v="3"/>
    <x v="4"/>
    <x v="7149"/>
    <x v="0"/>
    <x v="3"/>
  </r>
  <r>
    <x v="7949"/>
    <x v="60"/>
    <x v="578"/>
    <x v="0"/>
    <x v="1"/>
    <x v="3"/>
    <x v="2"/>
    <x v="6204"/>
    <x v="3093"/>
    <s v="N/A"/>
    <x v="1"/>
    <x v="2"/>
    <x v="7150"/>
    <x v="0"/>
    <x v="2"/>
  </r>
  <r>
    <x v="7950"/>
    <x v="383"/>
    <x v="338"/>
    <x v="0"/>
    <x v="2"/>
    <x v="9"/>
    <x v="2"/>
    <x v="1144"/>
    <x v="186"/>
    <s v="N/A"/>
    <x v="3"/>
    <x v="4"/>
    <x v="7151"/>
    <x v="0"/>
    <x v="2"/>
  </r>
  <r>
    <x v="7951"/>
    <x v="207"/>
    <x v="136"/>
    <x v="0"/>
    <x v="1"/>
    <x v="2"/>
    <x v="1"/>
    <x v="6205"/>
    <x v="1245"/>
    <s v="N/A"/>
    <x v="1"/>
    <x v="1"/>
    <x v="7152"/>
    <x v="0"/>
    <x v="3"/>
  </r>
  <r>
    <x v="7952"/>
    <x v="636"/>
    <x v="551"/>
    <x v="1"/>
    <x v="2"/>
    <x v="9"/>
    <x v="0"/>
    <x v="6206"/>
    <x v="728"/>
    <s v="N/A"/>
    <x v="0"/>
    <x v="10"/>
    <x v="3838"/>
    <x v="0"/>
    <x v="0"/>
  </r>
  <r>
    <x v="7953"/>
    <x v="401"/>
    <x v="184"/>
    <x v="1"/>
    <x v="1"/>
    <x v="1"/>
    <x v="1"/>
    <x v="6207"/>
    <x v="1374"/>
    <s v="N/A"/>
    <x v="4"/>
    <x v="8"/>
    <x v="209"/>
    <x v="0"/>
    <x v="0"/>
  </r>
  <r>
    <x v="7954"/>
    <x v="50"/>
    <x v="326"/>
    <x v="0"/>
    <x v="7"/>
    <x v="20"/>
    <x v="0"/>
    <x v="6208"/>
    <x v="712"/>
    <s v="N/A"/>
    <x v="3"/>
    <x v="7"/>
    <x v="6692"/>
    <x v="0"/>
    <x v="2"/>
  </r>
  <r>
    <x v="7955"/>
    <x v="429"/>
    <x v="220"/>
    <x v="0"/>
    <x v="2"/>
    <x v="6"/>
    <x v="2"/>
    <x v="4548"/>
    <x v="297"/>
    <s v="N/A"/>
    <x v="3"/>
    <x v="4"/>
    <x v="7153"/>
    <x v="0"/>
    <x v="0"/>
  </r>
  <r>
    <x v="7956"/>
    <x v="154"/>
    <x v="418"/>
    <x v="0"/>
    <x v="2"/>
    <x v="6"/>
    <x v="0"/>
    <x v="6209"/>
    <x v="1204"/>
    <s v="N/A"/>
    <x v="3"/>
    <x v="7"/>
    <x v="3942"/>
    <x v="0"/>
    <x v="2"/>
  </r>
  <r>
    <x v="7957"/>
    <x v="60"/>
    <x v="586"/>
    <x v="1"/>
    <x v="2"/>
    <x v="9"/>
    <x v="3"/>
    <x v="6210"/>
    <x v="965"/>
    <s v="N/A"/>
    <x v="3"/>
    <x v="17"/>
    <x v="7154"/>
    <x v="0"/>
    <x v="3"/>
  </r>
  <r>
    <x v="7958"/>
    <x v="244"/>
    <x v="726"/>
    <x v="1"/>
    <x v="2"/>
    <x v="9"/>
    <x v="0"/>
    <x v="3555"/>
    <x v="25"/>
    <s v="N/A"/>
    <x v="4"/>
    <x v="6"/>
    <x v="7155"/>
    <x v="0"/>
    <x v="3"/>
  </r>
  <r>
    <x v="7959"/>
    <x v="492"/>
    <x v="567"/>
    <x v="1"/>
    <x v="2"/>
    <x v="4"/>
    <x v="1"/>
    <x v="6211"/>
    <x v="1781"/>
    <s v="N/A"/>
    <x v="1"/>
    <x v="1"/>
    <x v="7156"/>
    <x v="0"/>
    <x v="1"/>
  </r>
  <r>
    <x v="7960"/>
    <x v="278"/>
    <x v="10"/>
    <x v="1"/>
    <x v="2"/>
    <x v="4"/>
    <x v="1"/>
    <x v="6212"/>
    <x v="34"/>
    <s v="N/A"/>
    <x v="5"/>
    <x v="26"/>
    <x v="7157"/>
    <x v="0"/>
    <x v="1"/>
  </r>
  <r>
    <x v="7961"/>
    <x v="119"/>
    <x v="634"/>
    <x v="0"/>
    <x v="4"/>
    <x v="17"/>
    <x v="3"/>
    <x v="5650"/>
    <x v="497"/>
    <d v="2024-05-07T00:00:00"/>
    <x v="3"/>
    <x v="4"/>
    <x v="7158"/>
    <x v="0"/>
    <x v="3"/>
  </r>
  <r>
    <x v="7962"/>
    <x v="516"/>
    <x v="14"/>
    <x v="0"/>
    <x v="2"/>
    <x v="4"/>
    <x v="0"/>
    <x v="6213"/>
    <x v="1126"/>
    <s v="N/A"/>
    <x v="3"/>
    <x v="4"/>
    <x v="7159"/>
    <x v="0"/>
    <x v="3"/>
  </r>
  <r>
    <x v="7963"/>
    <x v="131"/>
    <x v="31"/>
    <x v="1"/>
    <x v="3"/>
    <x v="5"/>
    <x v="0"/>
    <x v="6214"/>
    <x v="489"/>
    <s v="N/A"/>
    <x v="5"/>
    <x v="14"/>
    <x v="7160"/>
    <x v="0"/>
    <x v="2"/>
  </r>
  <r>
    <x v="7964"/>
    <x v="3"/>
    <x v="210"/>
    <x v="0"/>
    <x v="5"/>
    <x v="21"/>
    <x v="0"/>
    <x v="4028"/>
    <x v="155"/>
    <d v="2018-01-13T00:00:00"/>
    <x v="1"/>
    <x v="5"/>
    <x v="4753"/>
    <x v="0"/>
    <x v="0"/>
  </r>
  <r>
    <x v="7965"/>
    <x v="348"/>
    <x v="68"/>
    <x v="0"/>
    <x v="2"/>
    <x v="6"/>
    <x v="0"/>
    <x v="6215"/>
    <x v="2690"/>
    <s v="N/A"/>
    <x v="0"/>
    <x v="10"/>
    <x v="7161"/>
    <x v="0"/>
    <x v="2"/>
  </r>
  <r>
    <x v="7966"/>
    <x v="245"/>
    <x v="353"/>
    <x v="0"/>
    <x v="2"/>
    <x v="4"/>
    <x v="0"/>
    <x v="6216"/>
    <x v="2684"/>
    <s v="N/A"/>
    <x v="2"/>
    <x v="3"/>
    <x v="2434"/>
    <x v="0"/>
    <x v="2"/>
  </r>
  <r>
    <x v="7967"/>
    <x v="20"/>
    <x v="421"/>
    <x v="0"/>
    <x v="2"/>
    <x v="9"/>
    <x v="3"/>
    <x v="6217"/>
    <x v="3094"/>
    <s v="N/A"/>
    <x v="3"/>
    <x v="4"/>
    <x v="519"/>
    <x v="0"/>
    <x v="2"/>
  </r>
  <r>
    <x v="7968"/>
    <x v="48"/>
    <x v="11"/>
    <x v="1"/>
    <x v="4"/>
    <x v="7"/>
    <x v="0"/>
    <x v="1061"/>
    <x v="734"/>
    <s v="N/A"/>
    <x v="0"/>
    <x v="23"/>
    <x v="7162"/>
    <x v="0"/>
    <x v="2"/>
  </r>
  <r>
    <x v="7969"/>
    <x v="214"/>
    <x v="412"/>
    <x v="1"/>
    <x v="2"/>
    <x v="6"/>
    <x v="0"/>
    <x v="6218"/>
    <x v="81"/>
    <s v="N/A"/>
    <x v="3"/>
    <x v="7"/>
    <x v="7163"/>
    <x v="0"/>
    <x v="0"/>
  </r>
  <r>
    <x v="7970"/>
    <x v="252"/>
    <x v="30"/>
    <x v="1"/>
    <x v="2"/>
    <x v="9"/>
    <x v="0"/>
    <x v="5532"/>
    <x v="1433"/>
    <s v="N/A"/>
    <x v="3"/>
    <x v="7"/>
    <x v="7164"/>
    <x v="0"/>
    <x v="2"/>
  </r>
  <r>
    <x v="7971"/>
    <x v="276"/>
    <x v="389"/>
    <x v="0"/>
    <x v="2"/>
    <x v="4"/>
    <x v="0"/>
    <x v="6219"/>
    <x v="1163"/>
    <s v="N/A"/>
    <x v="1"/>
    <x v="1"/>
    <x v="7165"/>
    <x v="0"/>
    <x v="2"/>
  </r>
  <r>
    <x v="7972"/>
    <x v="542"/>
    <x v="184"/>
    <x v="1"/>
    <x v="2"/>
    <x v="4"/>
    <x v="0"/>
    <x v="6220"/>
    <x v="3095"/>
    <s v="N/A"/>
    <x v="1"/>
    <x v="2"/>
    <x v="7166"/>
    <x v="0"/>
    <x v="3"/>
  </r>
  <r>
    <x v="7973"/>
    <x v="5"/>
    <x v="713"/>
    <x v="0"/>
    <x v="1"/>
    <x v="3"/>
    <x v="2"/>
    <x v="6221"/>
    <x v="540"/>
    <s v="N/A"/>
    <x v="6"/>
    <x v="15"/>
    <x v="7167"/>
    <x v="0"/>
    <x v="2"/>
  </r>
  <r>
    <x v="7974"/>
    <x v="342"/>
    <x v="45"/>
    <x v="1"/>
    <x v="2"/>
    <x v="9"/>
    <x v="1"/>
    <x v="6222"/>
    <x v="620"/>
    <s v="N/A"/>
    <x v="4"/>
    <x v="12"/>
    <x v="7168"/>
    <x v="0"/>
    <x v="0"/>
  </r>
  <r>
    <x v="7975"/>
    <x v="71"/>
    <x v="179"/>
    <x v="1"/>
    <x v="2"/>
    <x v="4"/>
    <x v="0"/>
    <x v="6223"/>
    <x v="1608"/>
    <d v="2022-11-07T00:00:00"/>
    <x v="1"/>
    <x v="5"/>
    <x v="7169"/>
    <x v="0"/>
    <x v="0"/>
  </r>
  <r>
    <x v="7976"/>
    <x v="33"/>
    <x v="790"/>
    <x v="0"/>
    <x v="2"/>
    <x v="4"/>
    <x v="1"/>
    <x v="6224"/>
    <x v="911"/>
    <d v="2022-11-17T00:00:00"/>
    <x v="0"/>
    <x v="13"/>
    <x v="7170"/>
    <x v="0"/>
    <x v="1"/>
  </r>
  <r>
    <x v="7977"/>
    <x v="98"/>
    <x v="274"/>
    <x v="0"/>
    <x v="3"/>
    <x v="18"/>
    <x v="2"/>
    <x v="2347"/>
    <x v="799"/>
    <s v="N/A"/>
    <x v="3"/>
    <x v="4"/>
    <x v="1823"/>
    <x v="0"/>
    <x v="0"/>
  </r>
  <r>
    <x v="7978"/>
    <x v="192"/>
    <x v="321"/>
    <x v="0"/>
    <x v="2"/>
    <x v="9"/>
    <x v="1"/>
    <x v="6225"/>
    <x v="3096"/>
    <s v="N/A"/>
    <x v="0"/>
    <x v="0"/>
    <x v="2136"/>
    <x v="0"/>
    <x v="2"/>
  </r>
  <r>
    <x v="7979"/>
    <x v="168"/>
    <x v="395"/>
    <x v="0"/>
    <x v="2"/>
    <x v="4"/>
    <x v="0"/>
    <x v="6226"/>
    <x v="842"/>
    <s v="N/A"/>
    <x v="0"/>
    <x v="10"/>
    <x v="7171"/>
    <x v="0"/>
    <x v="2"/>
  </r>
  <r>
    <x v="7980"/>
    <x v="277"/>
    <x v="357"/>
    <x v="1"/>
    <x v="2"/>
    <x v="6"/>
    <x v="2"/>
    <x v="6227"/>
    <x v="1529"/>
    <s v="N/A"/>
    <x v="2"/>
    <x v="16"/>
    <x v="7172"/>
    <x v="0"/>
    <x v="3"/>
  </r>
  <r>
    <x v="7981"/>
    <x v="199"/>
    <x v="944"/>
    <x v="1"/>
    <x v="5"/>
    <x v="13"/>
    <x v="0"/>
    <x v="6228"/>
    <x v="1016"/>
    <s v="N/A"/>
    <x v="1"/>
    <x v="5"/>
    <x v="2277"/>
    <x v="0"/>
    <x v="3"/>
  </r>
  <r>
    <x v="7982"/>
    <x v="463"/>
    <x v="295"/>
    <x v="0"/>
    <x v="2"/>
    <x v="4"/>
    <x v="0"/>
    <x v="1701"/>
    <x v="1380"/>
    <s v="N/A"/>
    <x v="0"/>
    <x v="13"/>
    <x v="7173"/>
    <x v="0"/>
    <x v="2"/>
  </r>
  <r>
    <x v="7983"/>
    <x v="35"/>
    <x v="132"/>
    <x v="1"/>
    <x v="2"/>
    <x v="9"/>
    <x v="1"/>
    <x v="4686"/>
    <x v="2551"/>
    <s v="N/A"/>
    <x v="1"/>
    <x v="1"/>
    <x v="6548"/>
    <x v="0"/>
    <x v="0"/>
  </r>
  <r>
    <x v="7984"/>
    <x v="38"/>
    <x v="435"/>
    <x v="1"/>
    <x v="2"/>
    <x v="9"/>
    <x v="1"/>
    <x v="797"/>
    <x v="3097"/>
    <s v="N/A"/>
    <x v="1"/>
    <x v="1"/>
    <x v="7174"/>
    <x v="0"/>
    <x v="3"/>
  </r>
  <r>
    <x v="7985"/>
    <x v="230"/>
    <x v="286"/>
    <x v="0"/>
    <x v="2"/>
    <x v="4"/>
    <x v="1"/>
    <x v="6229"/>
    <x v="917"/>
    <s v="N/A"/>
    <x v="1"/>
    <x v="1"/>
    <x v="7175"/>
    <x v="0"/>
    <x v="1"/>
  </r>
  <r>
    <x v="7986"/>
    <x v="33"/>
    <x v="173"/>
    <x v="1"/>
    <x v="1"/>
    <x v="1"/>
    <x v="3"/>
    <x v="6230"/>
    <x v="249"/>
    <s v="N/A"/>
    <x v="3"/>
    <x v="17"/>
    <x v="7176"/>
    <x v="0"/>
    <x v="2"/>
  </r>
  <r>
    <x v="7987"/>
    <x v="34"/>
    <x v="91"/>
    <x v="1"/>
    <x v="5"/>
    <x v="13"/>
    <x v="1"/>
    <x v="6231"/>
    <x v="509"/>
    <s v="N/A"/>
    <x v="6"/>
    <x v="19"/>
    <x v="3232"/>
    <x v="0"/>
    <x v="0"/>
  </r>
  <r>
    <x v="7988"/>
    <x v="234"/>
    <x v="369"/>
    <x v="0"/>
    <x v="1"/>
    <x v="1"/>
    <x v="2"/>
    <x v="3637"/>
    <x v="761"/>
    <s v="N/A"/>
    <x v="6"/>
    <x v="15"/>
    <x v="7177"/>
    <x v="0"/>
    <x v="0"/>
  </r>
  <r>
    <x v="7989"/>
    <x v="3"/>
    <x v="161"/>
    <x v="1"/>
    <x v="2"/>
    <x v="9"/>
    <x v="0"/>
    <x v="1476"/>
    <x v="2349"/>
    <s v="N/A"/>
    <x v="2"/>
    <x v="3"/>
    <x v="7178"/>
    <x v="0"/>
    <x v="3"/>
  </r>
  <r>
    <x v="7990"/>
    <x v="326"/>
    <x v="922"/>
    <x v="1"/>
    <x v="2"/>
    <x v="6"/>
    <x v="2"/>
    <x v="6232"/>
    <x v="252"/>
    <s v="N/A"/>
    <x v="3"/>
    <x v="4"/>
    <x v="7179"/>
    <x v="0"/>
    <x v="2"/>
  </r>
  <r>
    <x v="7991"/>
    <x v="230"/>
    <x v="116"/>
    <x v="0"/>
    <x v="2"/>
    <x v="9"/>
    <x v="0"/>
    <x v="1783"/>
    <x v="722"/>
    <s v="N/A"/>
    <x v="6"/>
    <x v="19"/>
    <x v="7180"/>
    <x v="0"/>
    <x v="0"/>
  </r>
  <r>
    <x v="7992"/>
    <x v="279"/>
    <x v="201"/>
    <x v="0"/>
    <x v="2"/>
    <x v="4"/>
    <x v="0"/>
    <x v="6233"/>
    <x v="578"/>
    <s v="N/A"/>
    <x v="1"/>
    <x v="2"/>
    <x v="7181"/>
    <x v="0"/>
    <x v="2"/>
  </r>
  <r>
    <x v="7993"/>
    <x v="44"/>
    <x v="532"/>
    <x v="1"/>
    <x v="2"/>
    <x v="6"/>
    <x v="0"/>
    <x v="6234"/>
    <x v="651"/>
    <s v="N/A"/>
    <x v="4"/>
    <x v="6"/>
    <x v="7182"/>
    <x v="0"/>
    <x v="2"/>
  </r>
  <r>
    <x v="7994"/>
    <x v="178"/>
    <x v="156"/>
    <x v="1"/>
    <x v="2"/>
    <x v="9"/>
    <x v="3"/>
    <x v="6235"/>
    <x v="2711"/>
    <s v="N/A"/>
    <x v="3"/>
    <x v="4"/>
    <x v="7183"/>
    <x v="0"/>
    <x v="0"/>
  </r>
  <r>
    <x v="7995"/>
    <x v="28"/>
    <x v="10"/>
    <x v="0"/>
    <x v="2"/>
    <x v="9"/>
    <x v="3"/>
    <x v="4293"/>
    <x v="705"/>
    <s v="N/A"/>
    <x v="3"/>
    <x v="17"/>
    <x v="7184"/>
    <x v="0"/>
    <x v="2"/>
  </r>
  <r>
    <x v="7996"/>
    <x v="44"/>
    <x v="286"/>
    <x v="0"/>
    <x v="2"/>
    <x v="4"/>
    <x v="1"/>
    <x v="6236"/>
    <x v="2321"/>
    <s v="N/A"/>
    <x v="0"/>
    <x v="0"/>
    <x v="7185"/>
    <x v="0"/>
    <x v="1"/>
  </r>
  <r>
    <x v="7997"/>
    <x v="161"/>
    <x v="60"/>
    <x v="1"/>
    <x v="2"/>
    <x v="6"/>
    <x v="0"/>
    <x v="6237"/>
    <x v="2071"/>
    <s v="N/A"/>
    <x v="3"/>
    <x v="7"/>
    <x v="7186"/>
    <x v="0"/>
    <x v="0"/>
  </r>
  <r>
    <x v="7998"/>
    <x v="165"/>
    <x v="800"/>
    <x v="1"/>
    <x v="2"/>
    <x v="6"/>
    <x v="0"/>
    <x v="6238"/>
    <x v="75"/>
    <s v="N/A"/>
    <x v="6"/>
    <x v="15"/>
    <x v="7187"/>
    <x v="0"/>
    <x v="2"/>
  </r>
  <r>
    <x v="7999"/>
    <x v="111"/>
    <x v="880"/>
    <x v="1"/>
    <x v="1"/>
    <x v="2"/>
    <x v="0"/>
    <x v="4071"/>
    <x v="3073"/>
    <s v="N/A"/>
    <x v="3"/>
    <x v="7"/>
    <x v="7188"/>
    <x v="0"/>
    <x v="0"/>
  </r>
  <r>
    <x v="8000"/>
    <x v="266"/>
    <x v="277"/>
    <x v="0"/>
    <x v="2"/>
    <x v="6"/>
    <x v="0"/>
    <x v="5373"/>
    <x v="2858"/>
    <s v="N/A"/>
    <x v="4"/>
    <x v="12"/>
    <x v="7189"/>
    <x v="0"/>
    <x v="0"/>
  </r>
  <r>
    <x v="8001"/>
    <x v="279"/>
    <x v="923"/>
    <x v="1"/>
    <x v="2"/>
    <x v="9"/>
    <x v="1"/>
    <x v="6239"/>
    <x v="2102"/>
    <s v="N/A"/>
    <x v="0"/>
    <x v="0"/>
    <x v="7190"/>
    <x v="0"/>
    <x v="0"/>
  </r>
  <r>
    <x v="8002"/>
    <x v="53"/>
    <x v="657"/>
    <x v="0"/>
    <x v="2"/>
    <x v="4"/>
    <x v="0"/>
    <x v="6240"/>
    <x v="2080"/>
    <d v="2023-07-31T00:00:00"/>
    <x v="4"/>
    <x v="8"/>
    <x v="43"/>
    <x v="0"/>
    <x v="3"/>
  </r>
  <r>
    <x v="8003"/>
    <x v="330"/>
    <x v="511"/>
    <x v="0"/>
    <x v="2"/>
    <x v="4"/>
    <x v="2"/>
    <x v="5656"/>
    <x v="1456"/>
    <s v="N/A"/>
    <x v="6"/>
    <x v="15"/>
    <x v="7191"/>
    <x v="0"/>
    <x v="2"/>
  </r>
  <r>
    <x v="8004"/>
    <x v="97"/>
    <x v="647"/>
    <x v="1"/>
    <x v="5"/>
    <x v="21"/>
    <x v="0"/>
    <x v="6241"/>
    <x v="1164"/>
    <s v="N/A"/>
    <x v="4"/>
    <x v="6"/>
    <x v="7192"/>
    <x v="0"/>
    <x v="2"/>
  </r>
  <r>
    <x v="8005"/>
    <x v="245"/>
    <x v="340"/>
    <x v="1"/>
    <x v="2"/>
    <x v="4"/>
    <x v="0"/>
    <x v="1491"/>
    <x v="964"/>
    <s v="N/A"/>
    <x v="6"/>
    <x v="21"/>
    <x v="7193"/>
    <x v="0"/>
    <x v="2"/>
  </r>
  <r>
    <x v="8006"/>
    <x v="143"/>
    <x v="146"/>
    <x v="0"/>
    <x v="7"/>
    <x v="16"/>
    <x v="1"/>
    <x v="6242"/>
    <x v="2726"/>
    <s v="N/A"/>
    <x v="1"/>
    <x v="1"/>
    <x v="7194"/>
    <x v="0"/>
    <x v="2"/>
  </r>
  <r>
    <x v="8007"/>
    <x v="83"/>
    <x v="21"/>
    <x v="0"/>
    <x v="2"/>
    <x v="4"/>
    <x v="1"/>
    <x v="4567"/>
    <x v="3098"/>
    <s v="N/A"/>
    <x v="0"/>
    <x v="0"/>
    <x v="7195"/>
    <x v="0"/>
    <x v="1"/>
  </r>
  <r>
    <x v="8008"/>
    <x v="94"/>
    <x v="340"/>
    <x v="1"/>
    <x v="2"/>
    <x v="6"/>
    <x v="3"/>
    <x v="6243"/>
    <x v="1383"/>
    <s v="N/A"/>
    <x v="3"/>
    <x v="25"/>
    <x v="7196"/>
    <x v="0"/>
    <x v="2"/>
  </r>
  <r>
    <x v="8009"/>
    <x v="60"/>
    <x v="184"/>
    <x v="0"/>
    <x v="2"/>
    <x v="9"/>
    <x v="0"/>
    <x v="1725"/>
    <x v="3099"/>
    <s v="N/A"/>
    <x v="1"/>
    <x v="5"/>
    <x v="2396"/>
    <x v="0"/>
    <x v="2"/>
  </r>
  <r>
    <x v="8010"/>
    <x v="44"/>
    <x v="609"/>
    <x v="1"/>
    <x v="2"/>
    <x v="4"/>
    <x v="1"/>
    <x v="4118"/>
    <x v="529"/>
    <s v="N/A"/>
    <x v="1"/>
    <x v="1"/>
    <x v="1099"/>
    <x v="0"/>
    <x v="2"/>
  </r>
  <r>
    <x v="8011"/>
    <x v="619"/>
    <x v="366"/>
    <x v="1"/>
    <x v="2"/>
    <x v="4"/>
    <x v="0"/>
    <x v="6244"/>
    <x v="1581"/>
    <s v="N/A"/>
    <x v="1"/>
    <x v="5"/>
    <x v="7197"/>
    <x v="0"/>
    <x v="2"/>
  </r>
  <r>
    <x v="8012"/>
    <x v="95"/>
    <x v="516"/>
    <x v="0"/>
    <x v="7"/>
    <x v="16"/>
    <x v="0"/>
    <x v="4018"/>
    <x v="1269"/>
    <s v="N/A"/>
    <x v="6"/>
    <x v="15"/>
    <x v="7198"/>
    <x v="0"/>
    <x v="2"/>
  </r>
  <r>
    <x v="8013"/>
    <x v="130"/>
    <x v="679"/>
    <x v="1"/>
    <x v="2"/>
    <x v="6"/>
    <x v="0"/>
    <x v="694"/>
    <x v="836"/>
    <s v="N/A"/>
    <x v="5"/>
    <x v="11"/>
    <x v="7199"/>
    <x v="0"/>
    <x v="0"/>
  </r>
  <r>
    <x v="8014"/>
    <x v="172"/>
    <x v="536"/>
    <x v="1"/>
    <x v="2"/>
    <x v="9"/>
    <x v="0"/>
    <x v="6245"/>
    <x v="2740"/>
    <s v="N/A"/>
    <x v="1"/>
    <x v="2"/>
    <x v="7200"/>
    <x v="0"/>
    <x v="1"/>
  </r>
  <r>
    <x v="8015"/>
    <x v="57"/>
    <x v="218"/>
    <x v="1"/>
    <x v="2"/>
    <x v="4"/>
    <x v="1"/>
    <x v="3959"/>
    <x v="801"/>
    <s v="N/A"/>
    <x v="1"/>
    <x v="1"/>
    <x v="7201"/>
    <x v="0"/>
    <x v="3"/>
  </r>
  <r>
    <x v="8016"/>
    <x v="48"/>
    <x v="746"/>
    <x v="1"/>
    <x v="2"/>
    <x v="9"/>
    <x v="0"/>
    <x v="3377"/>
    <x v="1229"/>
    <s v="N/A"/>
    <x v="3"/>
    <x v="7"/>
    <x v="7202"/>
    <x v="0"/>
    <x v="2"/>
  </r>
  <r>
    <x v="8017"/>
    <x v="6"/>
    <x v="287"/>
    <x v="1"/>
    <x v="6"/>
    <x v="14"/>
    <x v="0"/>
    <x v="6246"/>
    <x v="909"/>
    <s v="N/A"/>
    <x v="1"/>
    <x v="1"/>
    <x v="7203"/>
    <x v="0"/>
    <x v="1"/>
  </r>
  <r>
    <x v="8018"/>
    <x v="152"/>
    <x v="31"/>
    <x v="0"/>
    <x v="2"/>
    <x v="4"/>
    <x v="0"/>
    <x v="6247"/>
    <x v="2208"/>
    <s v="N/A"/>
    <x v="1"/>
    <x v="1"/>
    <x v="7204"/>
    <x v="0"/>
    <x v="0"/>
  </r>
  <r>
    <x v="8019"/>
    <x v="294"/>
    <x v="328"/>
    <x v="0"/>
    <x v="2"/>
    <x v="6"/>
    <x v="0"/>
    <x v="6248"/>
    <x v="1101"/>
    <s v="N/A"/>
    <x v="1"/>
    <x v="5"/>
    <x v="1154"/>
    <x v="0"/>
    <x v="2"/>
  </r>
  <r>
    <x v="8020"/>
    <x v="66"/>
    <x v="198"/>
    <x v="1"/>
    <x v="2"/>
    <x v="4"/>
    <x v="0"/>
    <x v="4620"/>
    <x v="303"/>
    <s v="N/A"/>
    <x v="3"/>
    <x v="7"/>
    <x v="7205"/>
    <x v="0"/>
    <x v="0"/>
  </r>
  <r>
    <x v="8021"/>
    <x v="232"/>
    <x v="122"/>
    <x v="0"/>
    <x v="6"/>
    <x v="11"/>
    <x v="3"/>
    <x v="6249"/>
    <x v="1103"/>
    <s v="N/A"/>
    <x v="2"/>
    <x v="16"/>
    <x v="7206"/>
    <x v="0"/>
    <x v="2"/>
  </r>
  <r>
    <x v="8022"/>
    <x v="230"/>
    <x v="26"/>
    <x v="0"/>
    <x v="2"/>
    <x v="6"/>
    <x v="0"/>
    <x v="6250"/>
    <x v="1843"/>
    <s v="N/A"/>
    <x v="2"/>
    <x v="16"/>
    <x v="7207"/>
    <x v="0"/>
    <x v="0"/>
  </r>
  <r>
    <x v="8023"/>
    <x v="133"/>
    <x v="580"/>
    <x v="1"/>
    <x v="2"/>
    <x v="4"/>
    <x v="0"/>
    <x v="6251"/>
    <x v="2046"/>
    <s v="N/A"/>
    <x v="1"/>
    <x v="2"/>
    <x v="7208"/>
    <x v="0"/>
    <x v="2"/>
  </r>
  <r>
    <x v="8024"/>
    <x v="311"/>
    <x v="128"/>
    <x v="1"/>
    <x v="2"/>
    <x v="9"/>
    <x v="1"/>
    <x v="6252"/>
    <x v="1125"/>
    <s v="N/A"/>
    <x v="0"/>
    <x v="10"/>
    <x v="7209"/>
    <x v="0"/>
    <x v="3"/>
  </r>
  <r>
    <x v="8025"/>
    <x v="589"/>
    <x v="45"/>
    <x v="1"/>
    <x v="2"/>
    <x v="9"/>
    <x v="0"/>
    <x v="5536"/>
    <x v="525"/>
    <s v="N/A"/>
    <x v="3"/>
    <x v="17"/>
    <x v="7210"/>
    <x v="0"/>
    <x v="3"/>
  </r>
  <r>
    <x v="8026"/>
    <x v="217"/>
    <x v="82"/>
    <x v="0"/>
    <x v="2"/>
    <x v="4"/>
    <x v="0"/>
    <x v="6253"/>
    <x v="3100"/>
    <s v="N/A"/>
    <x v="1"/>
    <x v="2"/>
    <x v="2895"/>
    <x v="0"/>
    <x v="0"/>
  </r>
  <r>
    <x v="8027"/>
    <x v="110"/>
    <x v="401"/>
    <x v="0"/>
    <x v="2"/>
    <x v="9"/>
    <x v="0"/>
    <x v="6254"/>
    <x v="3038"/>
    <s v="N/A"/>
    <x v="3"/>
    <x v="17"/>
    <x v="6479"/>
    <x v="0"/>
    <x v="0"/>
  </r>
  <r>
    <x v="8028"/>
    <x v="383"/>
    <x v="298"/>
    <x v="0"/>
    <x v="2"/>
    <x v="9"/>
    <x v="0"/>
    <x v="6255"/>
    <x v="2868"/>
    <s v="N/A"/>
    <x v="6"/>
    <x v="15"/>
    <x v="7211"/>
    <x v="0"/>
    <x v="0"/>
  </r>
  <r>
    <x v="8029"/>
    <x v="53"/>
    <x v="127"/>
    <x v="1"/>
    <x v="2"/>
    <x v="9"/>
    <x v="0"/>
    <x v="2096"/>
    <x v="2340"/>
    <s v="N/A"/>
    <x v="3"/>
    <x v="4"/>
    <x v="7212"/>
    <x v="0"/>
    <x v="0"/>
  </r>
  <r>
    <x v="8030"/>
    <x v="98"/>
    <x v="329"/>
    <x v="0"/>
    <x v="2"/>
    <x v="4"/>
    <x v="1"/>
    <x v="6256"/>
    <x v="419"/>
    <s v="N/A"/>
    <x v="1"/>
    <x v="1"/>
    <x v="7213"/>
    <x v="0"/>
    <x v="1"/>
  </r>
  <r>
    <x v="8031"/>
    <x v="578"/>
    <x v="97"/>
    <x v="1"/>
    <x v="4"/>
    <x v="7"/>
    <x v="1"/>
    <x v="6257"/>
    <x v="1743"/>
    <s v="N/A"/>
    <x v="0"/>
    <x v="13"/>
    <x v="7214"/>
    <x v="0"/>
    <x v="0"/>
  </r>
  <r>
    <x v="8032"/>
    <x v="590"/>
    <x v="145"/>
    <x v="0"/>
    <x v="2"/>
    <x v="6"/>
    <x v="2"/>
    <x v="3488"/>
    <x v="1014"/>
    <s v="N/A"/>
    <x v="6"/>
    <x v="15"/>
    <x v="7215"/>
    <x v="0"/>
    <x v="2"/>
  </r>
  <r>
    <x v="8033"/>
    <x v="6"/>
    <x v="173"/>
    <x v="0"/>
    <x v="2"/>
    <x v="9"/>
    <x v="0"/>
    <x v="5680"/>
    <x v="1236"/>
    <s v="N/A"/>
    <x v="6"/>
    <x v="19"/>
    <x v="7216"/>
    <x v="0"/>
    <x v="2"/>
  </r>
  <r>
    <x v="8034"/>
    <x v="150"/>
    <x v="76"/>
    <x v="0"/>
    <x v="2"/>
    <x v="6"/>
    <x v="0"/>
    <x v="4879"/>
    <x v="1341"/>
    <s v="N/A"/>
    <x v="1"/>
    <x v="5"/>
    <x v="3879"/>
    <x v="0"/>
    <x v="2"/>
  </r>
  <r>
    <x v="8035"/>
    <x v="637"/>
    <x v="31"/>
    <x v="1"/>
    <x v="2"/>
    <x v="9"/>
    <x v="1"/>
    <x v="6258"/>
    <x v="2234"/>
    <s v="N/A"/>
    <x v="1"/>
    <x v="1"/>
    <x v="2026"/>
    <x v="0"/>
    <x v="3"/>
  </r>
  <r>
    <x v="8036"/>
    <x v="94"/>
    <x v="230"/>
    <x v="0"/>
    <x v="2"/>
    <x v="6"/>
    <x v="0"/>
    <x v="2417"/>
    <x v="706"/>
    <s v="N/A"/>
    <x v="0"/>
    <x v="10"/>
    <x v="7217"/>
    <x v="0"/>
    <x v="2"/>
  </r>
  <r>
    <x v="8037"/>
    <x v="8"/>
    <x v="208"/>
    <x v="1"/>
    <x v="1"/>
    <x v="1"/>
    <x v="0"/>
    <x v="4509"/>
    <x v="3101"/>
    <d v="2017-03-28T00:00:00"/>
    <x v="6"/>
    <x v="19"/>
    <x v="4982"/>
    <x v="0"/>
    <x v="0"/>
  </r>
  <r>
    <x v="8038"/>
    <x v="52"/>
    <x v="32"/>
    <x v="1"/>
    <x v="2"/>
    <x v="9"/>
    <x v="0"/>
    <x v="6259"/>
    <x v="3102"/>
    <s v="N/A"/>
    <x v="4"/>
    <x v="6"/>
    <x v="7218"/>
    <x v="0"/>
    <x v="2"/>
  </r>
  <r>
    <x v="8039"/>
    <x v="85"/>
    <x v="464"/>
    <x v="0"/>
    <x v="2"/>
    <x v="4"/>
    <x v="0"/>
    <x v="3502"/>
    <x v="1993"/>
    <s v="N/A"/>
    <x v="1"/>
    <x v="5"/>
    <x v="7219"/>
    <x v="0"/>
    <x v="2"/>
  </r>
  <r>
    <x v="8040"/>
    <x v="42"/>
    <x v="14"/>
    <x v="1"/>
    <x v="2"/>
    <x v="4"/>
    <x v="2"/>
    <x v="1471"/>
    <x v="789"/>
    <s v="N/A"/>
    <x v="3"/>
    <x v="17"/>
    <x v="7220"/>
    <x v="0"/>
    <x v="3"/>
  </r>
  <r>
    <x v="8041"/>
    <x v="16"/>
    <x v="237"/>
    <x v="1"/>
    <x v="6"/>
    <x v="14"/>
    <x v="1"/>
    <x v="3705"/>
    <x v="2644"/>
    <s v="N/A"/>
    <x v="1"/>
    <x v="1"/>
    <x v="4669"/>
    <x v="0"/>
    <x v="0"/>
  </r>
  <r>
    <x v="8042"/>
    <x v="107"/>
    <x v="21"/>
    <x v="0"/>
    <x v="5"/>
    <x v="8"/>
    <x v="2"/>
    <x v="6260"/>
    <x v="1293"/>
    <s v="N/A"/>
    <x v="3"/>
    <x v="4"/>
    <x v="7221"/>
    <x v="0"/>
    <x v="3"/>
  </r>
  <r>
    <x v="8043"/>
    <x v="108"/>
    <x v="700"/>
    <x v="0"/>
    <x v="2"/>
    <x v="4"/>
    <x v="1"/>
    <x v="6261"/>
    <x v="2215"/>
    <s v="N/A"/>
    <x v="0"/>
    <x v="13"/>
    <x v="7222"/>
    <x v="0"/>
    <x v="2"/>
  </r>
  <r>
    <x v="8044"/>
    <x v="433"/>
    <x v="157"/>
    <x v="1"/>
    <x v="2"/>
    <x v="9"/>
    <x v="0"/>
    <x v="2033"/>
    <x v="3103"/>
    <s v="N/A"/>
    <x v="4"/>
    <x v="6"/>
    <x v="797"/>
    <x v="0"/>
    <x v="0"/>
  </r>
  <r>
    <x v="8045"/>
    <x v="93"/>
    <x v="35"/>
    <x v="1"/>
    <x v="2"/>
    <x v="9"/>
    <x v="2"/>
    <x v="6262"/>
    <x v="1296"/>
    <s v="N/A"/>
    <x v="6"/>
    <x v="15"/>
    <x v="7223"/>
    <x v="0"/>
    <x v="3"/>
  </r>
  <r>
    <x v="8046"/>
    <x v="309"/>
    <x v="555"/>
    <x v="0"/>
    <x v="2"/>
    <x v="9"/>
    <x v="1"/>
    <x v="6263"/>
    <x v="306"/>
    <s v="N/A"/>
    <x v="1"/>
    <x v="1"/>
    <x v="7224"/>
    <x v="0"/>
    <x v="0"/>
  </r>
  <r>
    <x v="8047"/>
    <x v="349"/>
    <x v="134"/>
    <x v="1"/>
    <x v="2"/>
    <x v="4"/>
    <x v="0"/>
    <x v="5134"/>
    <x v="1539"/>
    <s v="N/A"/>
    <x v="1"/>
    <x v="2"/>
    <x v="7225"/>
    <x v="0"/>
    <x v="3"/>
  </r>
  <r>
    <x v="8048"/>
    <x v="25"/>
    <x v="154"/>
    <x v="1"/>
    <x v="2"/>
    <x v="4"/>
    <x v="0"/>
    <x v="6264"/>
    <x v="1992"/>
    <s v="N/A"/>
    <x v="1"/>
    <x v="5"/>
    <x v="7226"/>
    <x v="0"/>
    <x v="2"/>
  </r>
  <r>
    <x v="8049"/>
    <x v="18"/>
    <x v="375"/>
    <x v="0"/>
    <x v="2"/>
    <x v="4"/>
    <x v="0"/>
    <x v="6265"/>
    <x v="586"/>
    <s v="N/A"/>
    <x v="2"/>
    <x v="9"/>
    <x v="1767"/>
    <x v="0"/>
    <x v="0"/>
  </r>
  <r>
    <x v="8050"/>
    <x v="36"/>
    <x v="10"/>
    <x v="0"/>
    <x v="4"/>
    <x v="10"/>
    <x v="0"/>
    <x v="6266"/>
    <x v="611"/>
    <s v="N/A"/>
    <x v="3"/>
    <x v="7"/>
    <x v="7227"/>
    <x v="0"/>
    <x v="1"/>
  </r>
  <r>
    <x v="8051"/>
    <x v="73"/>
    <x v="17"/>
    <x v="1"/>
    <x v="2"/>
    <x v="4"/>
    <x v="0"/>
    <x v="6267"/>
    <x v="2512"/>
    <s v="N/A"/>
    <x v="3"/>
    <x v="17"/>
    <x v="7228"/>
    <x v="0"/>
    <x v="2"/>
  </r>
  <r>
    <x v="8052"/>
    <x v="240"/>
    <x v="295"/>
    <x v="1"/>
    <x v="2"/>
    <x v="4"/>
    <x v="1"/>
    <x v="6268"/>
    <x v="972"/>
    <d v="2022-09-05T00:00:00"/>
    <x v="0"/>
    <x v="10"/>
    <x v="7229"/>
    <x v="0"/>
    <x v="1"/>
  </r>
  <r>
    <x v="8053"/>
    <x v="406"/>
    <x v="316"/>
    <x v="1"/>
    <x v="2"/>
    <x v="6"/>
    <x v="0"/>
    <x v="2537"/>
    <x v="276"/>
    <s v="N/A"/>
    <x v="6"/>
    <x v="15"/>
    <x v="7230"/>
    <x v="0"/>
    <x v="2"/>
  </r>
  <r>
    <x v="8054"/>
    <x v="573"/>
    <x v="649"/>
    <x v="1"/>
    <x v="5"/>
    <x v="8"/>
    <x v="1"/>
    <x v="6269"/>
    <x v="638"/>
    <s v="N/A"/>
    <x v="6"/>
    <x v="19"/>
    <x v="2708"/>
    <x v="0"/>
    <x v="3"/>
  </r>
  <r>
    <x v="8055"/>
    <x v="42"/>
    <x v="17"/>
    <x v="0"/>
    <x v="2"/>
    <x v="4"/>
    <x v="2"/>
    <x v="3260"/>
    <x v="1756"/>
    <s v="N/A"/>
    <x v="3"/>
    <x v="4"/>
    <x v="7231"/>
    <x v="0"/>
    <x v="2"/>
  </r>
  <r>
    <x v="8056"/>
    <x v="53"/>
    <x v="10"/>
    <x v="1"/>
    <x v="2"/>
    <x v="4"/>
    <x v="0"/>
    <x v="6270"/>
    <x v="2055"/>
    <s v="N/A"/>
    <x v="1"/>
    <x v="1"/>
    <x v="7232"/>
    <x v="0"/>
    <x v="2"/>
  </r>
  <r>
    <x v="8057"/>
    <x v="339"/>
    <x v="747"/>
    <x v="0"/>
    <x v="1"/>
    <x v="3"/>
    <x v="0"/>
    <x v="6271"/>
    <x v="1752"/>
    <s v="N/A"/>
    <x v="2"/>
    <x v="3"/>
    <x v="3853"/>
    <x v="0"/>
    <x v="0"/>
  </r>
  <r>
    <x v="8058"/>
    <x v="480"/>
    <x v="638"/>
    <x v="0"/>
    <x v="2"/>
    <x v="6"/>
    <x v="0"/>
    <x v="6272"/>
    <x v="110"/>
    <s v="N/A"/>
    <x v="2"/>
    <x v="9"/>
    <x v="458"/>
    <x v="0"/>
    <x v="2"/>
  </r>
  <r>
    <x v="8059"/>
    <x v="57"/>
    <x v="396"/>
    <x v="1"/>
    <x v="2"/>
    <x v="4"/>
    <x v="1"/>
    <x v="6273"/>
    <x v="219"/>
    <s v="N/A"/>
    <x v="0"/>
    <x v="0"/>
    <x v="7233"/>
    <x v="0"/>
    <x v="1"/>
  </r>
  <r>
    <x v="8060"/>
    <x v="175"/>
    <x v="873"/>
    <x v="1"/>
    <x v="2"/>
    <x v="9"/>
    <x v="0"/>
    <x v="79"/>
    <x v="1995"/>
    <s v="N/A"/>
    <x v="3"/>
    <x v="7"/>
    <x v="7234"/>
    <x v="0"/>
    <x v="2"/>
  </r>
  <r>
    <x v="8061"/>
    <x v="64"/>
    <x v="862"/>
    <x v="0"/>
    <x v="2"/>
    <x v="4"/>
    <x v="0"/>
    <x v="1344"/>
    <x v="362"/>
    <s v="N/A"/>
    <x v="1"/>
    <x v="1"/>
    <x v="7235"/>
    <x v="0"/>
    <x v="0"/>
  </r>
  <r>
    <x v="8062"/>
    <x v="441"/>
    <x v="816"/>
    <x v="1"/>
    <x v="2"/>
    <x v="4"/>
    <x v="0"/>
    <x v="5888"/>
    <x v="525"/>
    <s v="N/A"/>
    <x v="3"/>
    <x v="7"/>
    <x v="7236"/>
    <x v="0"/>
    <x v="0"/>
  </r>
  <r>
    <x v="8063"/>
    <x v="372"/>
    <x v="715"/>
    <x v="1"/>
    <x v="2"/>
    <x v="6"/>
    <x v="1"/>
    <x v="3240"/>
    <x v="258"/>
    <s v="N/A"/>
    <x v="0"/>
    <x v="10"/>
    <x v="974"/>
    <x v="0"/>
    <x v="2"/>
  </r>
  <r>
    <x v="8064"/>
    <x v="113"/>
    <x v="10"/>
    <x v="1"/>
    <x v="2"/>
    <x v="9"/>
    <x v="0"/>
    <x v="6274"/>
    <x v="58"/>
    <s v="N/A"/>
    <x v="3"/>
    <x v="4"/>
    <x v="7237"/>
    <x v="0"/>
    <x v="1"/>
  </r>
  <r>
    <x v="8065"/>
    <x v="309"/>
    <x v="17"/>
    <x v="1"/>
    <x v="7"/>
    <x v="16"/>
    <x v="0"/>
    <x v="6275"/>
    <x v="2857"/>
    <s v="N/A"/>
    <x v="1"/>
    <x v="1"/>
    <x v="5659"/>
    <x v="0"/>
    <x v="2"/>
  </r>
  <r>
    <x v="8066"/>
    <x v="16"/>
    <x v="539"/>
    <x v="1"/>
    <x v="3"/>
    <x v="5"/>
    <x v="1"/>
    <x v="6276"/>
    <x v="2205"/>
    <s v="N/A"/>
    <x v="1"/>
    <x v="1"/>
    <x v="7238"/>
    <x v="0"/>
    <x v="1"/>
  </r>
  <r>
    <x v="8067"/>
    <x v="314"/>
    <x v="122"/>
    <x v="0"/>
    <x v="1"/>
    <x v="3"/>
    <x v="1"/>
    <x v="6277"/>
    <x v="1403"/>
    <d v="2021-12-24T00:00:00"/>
    <x v="4"/>
    <x v="12"/>
    <x v="7239"/>
    <x v="0"/>
    <x v="1"/>
  </r>
  <r>
    <x v="8068"/>
    <x v="160"/>
    <x v="31"/>
    <x v="0"/>
    <x v="2"/>
    <x v="6"/>
    <x v="0"/>
    <x v="6278"/>
    <x v="88"/>
    <s v="N/A"/>
    <x v="1"/>
    <x v="1"/>
    <x v="44"/>
    <x v="0"/>
    <x v="3"/>
  </r>
  <r>
    <x v="8069"/>
    <x v="167"/>
    <x v="123"/>
    <x v="0"/>
    <x v="3"/>
    <x v="5"/>
    <x v="0"/>
    <x v="6279"/>
    <x v="2881"/>
    <s v="N/A"/>
    <x v="1"/>
    <x v="2"/>
    <x v="7240"/>
    <x v="0"/>
    <x v="0"/>
  </r>
  <r>
    <x v="8070"/>
    <x v="247"/>
    <x v="286"/>
    <x v="1"/>
    <x v="2"/>
    <x v="4"/>
    <x v="0"/>
    <x v="6280"/>
    <x v="3104"/>
    <d v="2023-12-17T00:00:00"/>
    <x v="1"/>
    <x v="1"/>
    <x v="7241"/>
    <x v="0"/>
    <x v="0"/>
  </r>
  <r>
    <x v="8071"/>
    <x v="178"/>
    <x v="375"/>
    <x v="0"/>
    <x v="2"/>
    <x v="4"/>
    <x v="2"/>
    <x v="6281"/>
    <x v="3105"/>
    <s v="N/A"/>
    <x v="6"/>
    <x v="15"/>
    <x v="7242"/>
    <x v="0"/>
    <x v="2"/>
  </r>
  <r>
    <x v="8072"/>
    <x v="42"/>
    <x v="10"/>
    <x v="1"/>
    <x v="2"/>
    <x v="9"/>
    <x v="0"/>
    <x v="5748"/>
    <x v="1215"/>
    <s v="N/A"/>
    <x v="1"/>
    <x v="1"/>
    <x v="7243"/>
    <x v="0"/>
    <x v="2"/>
  </r>
  <r>
    <x v="8073"/>
    <x v="48"/>
    <x v="95"/>
    <x v="0"/>
    <x v="1"/>
    <x v="1"/>
    <x v="0"/>
    <x v="3086"/>
    <x v="2856"/>
    <s v="N/A"/>
    <x v="1"/>
    <x v="5"/>
    <x v="7244"/>
    <x v="0"/>
    <x v="0"/>
  </r>
  <r>
    <x v="8074"/>
    <x v="90"/>
    <x v="940"/>
    <x v="1"/>
    <x v="2"/>
    <x v="4"/>
    <x v="1"/>
    <x v="6282"/>
    <x v="2551"/>
    <s v="N/A"/>
    <x v="0"/>
    <x v="10"/>
    <x v="7245"/>
    <x v="0"/>
    <x v="0"/>
  </r>
  <r>
    <x v="8075"/>
    <x v="306"/>
    <x v="327"/>
    <x v="0"/>
    <x v="2"/>
    <x v="4"/>
    <x v="0"/>
    <x v="2032"/>
    <x v="460"/>
    <s v="N/A"/>
    <x v="1"/>
    <x v="5"/>
    <x v="7246"/>
    <x v="0"/>
    <x v="2"/>
  </r>
  <r>
    <x v="8076"/>
    <x v="141"/>
    <x v="642"/>
    <x v="0"/>
    <x v="2"/>
    <x v="6"/>
    <x v="1"/>
    <x v="6283"/>
    <x v="865"/>
    <s v="N/A"/>
    <x v="4"/>
    <x v="8"/>
    <x v="5638"/>
    <x v="0"/>
    <x v="1"/>
  </r>
  <r>
    <x v="8077"/>
    <x v="206"/>
    <x v="30"/>
    <x v="0"/>
    <x v="2"/>
    <x v="6"/>
    <x v="1"/>
    <x v="6284"/>
    <x v="669"/>
    <s v="N/A"/>
    <x v="0"/>
    <x v="13"/>
    <x v="7247"/>
    <x v="0"/>
    <x v="1"/>
  </r>
  <r>
    <x v="8078"/>
    <x v="474"/>
    <x v="7"/>
    <x v="0"/>
    <x v="0"/>
    <x v="23"/>
    <x v="0"/>
    <x v="6285"/>
    <x v="1383"/>
    <s v="N/A"/>
    <x v="1"/>
    <x v="1"/>
    <x v="7248"/>
    <x v="0"/>
    <x v="2"/>
  </r>
  <r>
    <x v="8079"/>
    <x v="286"/>
    <x v="10"/>
    <x v="1"/>
    <x v="1"/>
    <x v="2"/>
    <x v="3"/>
    <x v="6286"/>
    <x v="411"/>
    <s v="N/A"/>
    <x v="3"/>
    <x v="17"/>
    <x v="7249"/>
    <x v="0"/>
    <x v="3"/>
  </r>
  <r>
    <x v="8080"/>
    <x v="179"/>
    <x v="691"/>
    <x v="1"/>
    <x v="2"/>
    <x v="4"/>
    <x v="0"/>
    <x v="6287"/>
    <x v="2113"/>
    <d v="2021-12-20T00:00:00"/>
    <x v="4"/>
    <x v="12"/>
    <x v="7250"/>
    <x v="0"/>
    <x v="0"/>
  </r>
  <r>
    <x v="8081"/>
    <x v="59"/>
    <x v="781"/>
    <x v="0"/>
    <x v="2"/>
    <x v="4"/>
    <x v="2"/>
    <x v="6288"/>
    <x v="1493"/>
    <s v="N/A"/>
    <x v="1"/>
    <x v="18"/>
    <x v="7251"/>
    <x v="0"/>
    <x v="2"/>
  </r>
  <r>
    <x v="8082"/>
    <x v="25"/>
    <x v="17"/>
    <x v="0"/>
    <x v="3"/>
    <x v="5"/>
    <x v="0"/>
    <x v="3863"/>
    <x v="1910"/>
    <s v="N/A"/>
    <x v="2"/>
    <x v="3"/>
    <x v="7252"/>
    <x v="0"/>
    <x v="0"/>
  </r>
  <r>
    <x v="8083"/>
    <x v="271"/>
    <x v="76"/>
    <x v="1"/>
    <x v="2"/>
    <x v="4"/>
    <x v="0"/>
    <x v="6289"/>
    <x v="1538"/>
    <s v="N/A"/>
    <x v="1"/>
    <x v="5"/>
    <x v="7253"/>
    <x v="0"/>
    <x v="2"/>
  </r>
  <r>
    <x v="8084"/>
    <x v="241"/>
    <x v="547"/>
    <x v="0"/>
    <x v="2"/>
    <x v="4"/>
    <x v="0"/>
    <x v="820"/>
    <x v="3106"/>
    <s v="N/A"/>
    <x v="3"/>
    <x v="17"/>
    <x v="7254"/>
    <x v="0"/>
    <x v="1"/>
  </r>
  <r>
    <x v="8085"/>
    <x v="243"/>
    <x v="336"/>
    <x v="1"/>
    <x v="2"/>
    <x v="9"/>
    <x v="1"/>
    <x v="210"/>
    <x v="1311"/>
    <s v="N/A"/>
    <x v="0"/>
    <x v="10"/>
    <x v="7255"/>
    <x v="0"/>
    <x v="1"/>
  </r>
  <r>
    <x v="8086"/>
    <x v="177"/>
    <x v="21"/>
    <x v="0"/>
    <x v="2"/>
    <x v="6"/>
    <x v="0"/>
    <x v="6290"/>
    <x v="3107"/>
    <s v="N/A"/>
    <x v="0"/>
    <x v="0"/>
    <x v="7256"/>
    <x v="0"/>
    <x v="2"/>
  </r>
  <r>
    <x v="8087"/>
    <x v="46"/>
    <x v="744"/>
    <x v="1"/>
    <x v="3"/>
    <x v="5"/>
    <x v="0"/>
    <x v="1332"/>
    <x v="1556"/>
    <s v="N/A"/>
    <x v="3"/>
    <x v="7"/>
    <x v="7257"/>
    <x v="0"/>
    <x v="2"/>
  </r>
  <r>
    <x v="8088"/>
    <x v="331"/>
    <x v="216"/>
    <x v="0"/>
    <x v="2"/>
    <x v="9"/>
    <x v="1"/>
    <x v="4207"/>
    <x v="3108"/>
    <s v="N/A"/>
    <x v="1"/>
    <x v="1"/>
    <x v="7258"/>
    <x v="0"/>
    <x v="1"/>
  </r>
  <r>
    <x v="8089"/>
    <x v="166"/>
    <x v="176"/>
    <x v="0"/>
    <x v="2"/>
    <x v="4"/>
    <x v="0"/>
    <x v="6291"/>
    <x v="1445"/>
    <s v="N/A"/>
    <x v="1"/>
    <x v="5"/>
    <x v="7259"/>
    <x v="0"/>
    <x v="3"/>
  </r>
  <r>
    <x v="8090"/>
    <x v="140"/>
    <x v="132"/>
    <x v="1"/>
    <x v="2"/>
    <x v="9"/>
    <x v="0"/>
    <x v="5375"/>
    <x v="509"/>
    <s v="N/A"/>
    <x v="1"/>
    <x v="5"/>
    <x v="7260"/>
    <x v="0"/>
    <x v="0"/>
  </r>
  <r>
    <x v="8091"/>
    <x v="95"/>
    <x v="329"/>
    <x v="0"/>
    <x v="2"/>
    <x v="6"/>
    <x v="3"/>
    <x v="6292"/>
    <x v="2414"/>
    <s v="N/A"/>
    <x v="3"/>
    <x v="4"/>
    <x v="7261"/>
    <x v="0"/>
    <x v="2"/>
  </r>
  <r>
    <x v="8092"/>
    <x v="184"/>
    <x v="666"/>
    <x v="0"/>
    <x v="2"/>
    <x v="6"/>
    <x v="1"/>
    <x v="6293"/>
    <x v="3109"/>
    <s v="N/A"/>
    <x v="0"/>
    <x v="0"/>
    <x v="7262"/>
    <x v="0"/>
    <x v="0"/>
  </r>
  <r>
    <x v="8093"/>
    <x v="241"/>
    <x v="647"/>
    <x v="0"/>
    <x v="3"/>
    <x v="5"/>
    <x v="2"/>
    <x v="4519"/>
    <x v="437"/>
    <s v="N/A"/>
    <x v="6"/>
    <x v="21"/>
    <x v="7263"/>
    <x v="0"/>
    <x v="2"/>
  </r>
  <r>
    <x v="8094"/>
    <x v="32"/>
    <x v="154"/>
    <x v="0"/>
    <x v="2"/>
    <x v="4"/>
    <x v="1"/>
    <x v="3659"/>
    <x v="2698"/>
    <d v="2020-07-09T00:00:00"/>
    <x v="6"/>
    <x v="19"/>
    <x v="7264"/>
    <x v="0"/>
    <x v="3"/>
  </r>
  <r>
    <x v="8095"/>
    <x v="10"/>
    <x v="15"/>
    <x v="1"/>
    <x v="2"/>
    <x v="6"/>
    <x v="0"/>
    <x v="4457"/>
    <x v="2482"/>
    <s v="N/A"/>
    <x v="4"/>
    <x v="12"/>
    <x v="6376"/>
    <x v="0"/>
    <x v="2"/>
  </r>
  <r>
    <x v="8096"/>
    <x v="276"/>
    <x v="513"/>
    <x v="1"/>
    <x v="2"/>
    <x v="6"/>
    <x v="0"/>
    <x v="6294"/>
    <x v="2880"/>
    <s v="N/A"/>
    <x v="3"/>
    <x v="7"/>
    <x v="6568"/>
    <x v="0"/>
    <x v="2"/>
  </r>
  <r>
    <x v="8097"/>
    <x v="483"/>
    <x v="31"/>
    <x v="1"/>
    <x v="2"/>
    <x v="4"/>
    <x v="0"/>
    <x v="1732"/>
    <x v="2496"/>
    <s v="N/A"/>
    <x v="1"/>
    <x v="2"/>
    <x v="3913"/>
    <x v="0"/>
    <x v="0"/>
  </r>
  <r>
    <x v="8098"/>
    <x v="146"/>
    <x v="319"/>
    <x v="0"/>
    <x v="2"/>
    <x v="6"/>
    <x v="0"/>
    <x v="2087"/>
    <x v="2498"/>
    <s v="N/A"/>
    <x v="1"/>
    <x v="5"/>
    <x v="6678"/>
    <x v="0"/>
    <x v="2"/>
  </r>
  <r>
    <x v="8099"/>
    <x v="221"/>
    <x v="194"/>
    <x v="1"/>
    <x v="2"/>
    <x v="6"/>
    <x v="0"/>
    <x v="6295"/>
    <x v="1020"/>
    <s v="N/A"/>
    <x v="3"/>
    <x v="7"/>
    <x v="7265"/>
    <x v="0"/>
    <x v="0"/>
  </r>
  <r>
    <x v="8100"/>
    <x v="459"/>
    <x v="62"/>
    <x v="1"/>
    <x v="2"/>
    <x v="9"/>
    <x v="2"/>
    <x v="6296"/>
    <x v="3110"/>
    <s v="N/A"/>
    <x v="1"/>
    <x v="2"/>
    <x v="7266"/>
    <x v="0"/>
    <x v="2"/>
  </r>
  <r>
    <x v="8101"/>
    <x v="77"/>
    <x v="36"/>
    <x v="1"/>
    <x v="2"/>
    <x v="4"/>
    <x v="1"/>
    <x v="6297"/>
    <x v="2364"/>
    <d v="2022-08-05T00:00:00"/>
    <x v="4"/>
    <x v="8"/>
    <x v="3269"/>
    <x v="0"/>
    <x v="1"/>
  </r>
  <r>
    <x v="8102"/>
    <x v="50"/>
    <x v="198"/>
    <x v="1"/>
    <x v="2"/>
    <x v="4"/>
    <x v="0"/>
    <x v="6298"/>
    <x v="101"/>
    <d v="2017-08-20T00:00:00"/>
    <x v="3"/>
    <x v="7"/>
    <x v="7267"/>
    <x v="0"/>
    <x v="2"/>
  </r>
  <r>
    <x v="8103"/>
    <x v="33"/>
    <x v="184"/>
    <x v="1"/>
    <x v="2"/>
    <x v="9"/>
    <x v="0"/>
    <x v="1176"/>
    <x v="490"/>
    <s v="N/A"/>
    <x v="4"/>
    <x v="6"/>
    <x v="7268"/>
    <x v="0"/>
    <x v="2"/>
  </r>
  <r>
    <x v="8104"/>
    <x v="247"/>
    <x v="189"/>
    <x v="0"/>
    <x v="2"/>
    <x v="9"/>
    <x v="0"/>
    <x v="421"/>
    <x v="1374"/>
    <s v="N/A"/>
    <x v="1"/>
    <x v="1"/>
    <x v="351"/>
    <x v="0"/>
    <x v="0"/>
  </r>
  <r>
    <x v="8105"/>
    <x v="83"/>
    <x v="77"/>
    <x v="1"/>
    <x v="2"/>
    <x v="9"/>
    <x v="3"/>
    <x v="6299"/>
    <x v="2758"/>
    <s v="N/A"/>
    <x v="0"/>
    <x v="23"/>
    <x v="7269"/>
    <x v="0"/>
    <x v="3"/>
  </r>
  <r>
    <x v="8106"/>
    <x v="53"/>
    <x v="788"/>
    <x v="1"/>
    <x v="1"/>
    <x v="1"/>
    <x v="0"/>
    <x v="6300"/>
    <x v="2119"/>
    <s v="N/A"/>
    <x v="1"/>
    <x v="5"/>
    <x v="7270"/>
    <x v="0"/>
    <x v="2"/>
  </r>
  <r>
    <x v="8107"/>
    <x v="50"/>
    <x v="601"/>
    <x v="1"/>
    <x v="1"/>
    <x v="2"/>
    <x v="1"/>
    <x v="6301"/>
    <x v="853"/>
    <s v="N/A"/>
    <x v="5"/>
    <x v="11"/>
    <x v="7271"/>
    <x v="0"/>
    <x v="3"/>
  </r>
  <r>
    <x v="8108"/>
    <x v="170"/>
    <x v="215"/>
    <x v="1"/>
    <x v="4"/>
    <x v="7"/>
    <x v="0"/>
    <x v="6302"/>
    <x v="3111"/>
    <s v="N/A"/>
    <x v="0"/>
    <x v="10"/>
    <x v="7272"/>
    <x v="0"/>
    <x v="2"/>
  </r>
  <r>
    <x v="8109"/>
    <x v="73"/>
    <x v="223"/>
    <x v="0"/>
    <x v="2"/>
    <x v="6"/>
    <x v="1"/>
    <x v="1374"/>
    <x v="2009"/>
    <s v="N/A"/>
    <x v="4"/>
    <x v="8"/>
    <x v="7273"/>
    <x v="0"/>
    <x v="2"/>
  </r>
  <r>
    <x v="8110"/>
    <x v="54"/>
    <x v="50"/>
    <x v="1"/>
    <x v="2"/>
    <x v="9"/>
    <x v="0"/>
    <x v="6303"/>
    <x v="1186"/>
    <s v="N/A"/>
    <x v="2"/>
    <x v="9"/>
    <x v="7274"/>
    <x v="0"/>
    <x v="0"/>
  </r>
  <r>
    <x v="8111"/>
    <x v="64"/>
    <x v="176"/>
    <x v="0"/>
    <x v="2"/>
    <x v="6"/>
    <x v="2"/>
    <x v="6187"/>
    <x v="758"/>
    <s v="N/A"/>
    <x v="3"/>
    <x v="4"/>
    <x v="7275"/>
    <x v="0"/>
    <x v="2"/>
  </r>
  <r>
    <x v="8112"/>
    <x v="47"/>
    <x v="380"/>
    <x v="1"/>
    <x v="0"/>
    <x v="12"/>
    <x v="0"/>
    <x v="6304"/>
    <x v="37"/>
    <s v="N/A"/>
    <x v="3"/>
    <x v="7"/>
    <x v="7276"/>
    <x v="0"/>
    <x v="3"/>
  </r>
  <r>
    <x v="8113"/>
    <x v="456"/>
    <x v="155"/>
    <x v="0"/>
    <x v="2"/>
    <x v="9"/>
    <x v="2"/>
    <x v="6305"/>
    <x v="2331"/>
    <s v="N/A"/>
    <x v="1"/>
    <x v="2"/>
    <x v="2938"/>
    <x v="0"/>
    <x v="2"/>
  </r>
  <r>
    <x v="8114"/>
    <x v="50"/>
    <x v="389"/>
    <x v="1"/>
    <x v="2"/>
    <x v="6"/>
    <x v="0"/>
    <x v="6306"/>
    <x v="2395"/>
    <s v="N/A"/>
    <x v="2"/>
    <x v="9"/>
    <x v="7277"/>
    <x v="0"/>
    <x v="2"/>
  </r>
  <r>
    <x v="8115"/>
    <x v="201"/>
    <x v="62"/>
    <x v="1"/>
    <x v="2"/>
    <x v="6"/>
    <x v="2"/>
    <x v="6307"/>
    <x v="2288"/>
    <s v="N/A"/>
    <x v="1"/>
    <x v="18"/>
    <x v="7278"/>
    <x v="0"/>
    <x v="3"/>
  </r>
  <r>
    <x v="8116"/>
    <x v="309"/>
    <x v="337"/>
    <x v="1"/>
    <x v="5"/>
    <x v="21"/>
    <x v="0"/>
    <x v="5385"/>
    <x v="3112"/>
    <s v="N/A"/>
    <x v="2"/>
    <x v="16"/>
    <x v="7279"/>
    <x v="0"/>
    <x v="1"/>
  </r>
  <r>
    <x v="8117"/>
    <x v="601"/>
    <x v="970"/>
    <x v="0"/>
    <x v="2"/>
    <x v="9"/>
    <x v="1"/>
    <x v="6308"/>
    <x v="1502"/>
    <s v="N/A"/>
    <x v="4"/>
    <x v="8"/>
    <x v="7280"/>
    <x v="0"/>
    <x v="0"/>
  </r>
  <r>
    <x v="8118"/>
    <x v="90"/>
    <x v="326"/>
    <x v="0"/>
    <x v="2"/>
    <x v="4"/>
    <x v="1"/>
    <x v="6309"/>
    <x v="858"/>
    <s v="N/A"/>
    <x v="1"/>
    <x v="1"/>
    <x v="5997"/>
    <x v="0"/>
    <x v="0"/>
  </r>
  <r>
    <x v="8119"/>
    <x v="146"/>
    <x v="76"/>
    <x v="0"/>
    <x v="2"/>
    <x v="4"/>
    <x v="2"/>
    <x v="6310"/>
    <x v="361"/>
    <d v="2020-10-28T00:00:00"/>
    <x v="6"/>
    <x v="21"/>
    <x v="3206"/>
    <x v="0"/>
    <x v="2"/>
  </r>
  <r>
    <x v="8120"/>
    <x v="524"/>
    <x v="184"/>
    <x v="0"/>
    <x v="4"/>
    <x v="10"/>
    <x v="0"/>
    <x v="3124"/>
    <x v="1286"/>
    <s v="N/A"/>
    <x v="1"/>
    <x v="5"/>
    <x v="7281"/>
    <x v="0"/>
    <x v="2"/>
  </r>
  <r>
    <x v="8121"/>
    <x v="211"/>
    <x v="146"/>
    <x v="1"/>
    <x v="2"/>
    <x v="6"/>
    <x v="1"/>
    <x v="6311"/>
    <x v="2165"/>
    <s v="N/A"/>
    <x v="1"/>
    <x v="1"/>
    <x v="7282"/>
    <x v="0"/>
    <x v="1"/>
  </r>
  <r>
    <x v="8122"/>
    <x v="57"/>
    <x v="869"/>
    <x v="1"/>
    <x v="1"/>
    <x v="1"/>
    <x v="1"/>
    <x v="6312"/>
    <x v="2163"/>
    <s v="N/A"/>
    <x v="0"/>
    <x v="13"/>
    <x v="3908"/>
    <x v="0"/>
    <x v="0"/>
  </r>
  <r>
    <x v="8123"/>
    <x v="82"/>
    <x v="49"/>
    <x v="1"/>
    <x v="4"/>
    <x v="10"/>
    <x v="1"/>
    <x v="2886"/>
    <x v="2263"/>
    <s v="N/A"/>
    <x v="0"/>
    <x v="10"/>
    <x v="7283"/>
    <x v="0"/>
    <x v="2"/>
  </r>
  <r>
    <x v="8124"/>
    <x v="223"/>
    <x v="51"/>
    <x v="1"/>
    <x v="3"/>
    <x v="5"/>
    <x v="0"/>
    <x v="1257"/>
    <x v="3113"/>
    <s v="N/A"/>
    <x v="6"/>
    <x v="15"/>
    <x v="7284"/>
    <x v="0"/>
    <x v="2"/>
  </r>
  <r>
    <x v="8125"/>
    <x v="113"/>
    <x v="79"/>
    <x v="0"/>
    <x v="7"/>
    <x v="15"/>
    <x v="0"/>
    <x v="6313"/>
    <x v="1852"/>
    <s v="N/A"/>
    <x v="3"/>
    <x v="7"/>
    <x v="7285"/>
    <x v="0"/>
    <x v="2"/>
  </r>
  <r>
    <x v="8126"/>
    <x v="324"/>
    <x v="173"/>
    <x v="0"/>
    <x v="0"/>
    <x v="12"/>
    <x v="2"/>
    <x v="6314"/>
    <x v="1472"/>
    <d v="2018-10-14T00:00:00"/>
    <x v="1"/>
    <x v="2"/>
    <x v="7286"/>
    <x v="0"/>
    <x v="3"/>
  </r>
  <r>
    <x v="8127"/>
    <x v="233"/>
    <x v="441"/>
    <x v="1"/>
    <x v="2"/>
    <x v="4"/>
    <x v="1"/>
    <x v="6315"/>
    <x v="1410"/>
    <s v="N/A"/>
    <x v="6"/>
    <x v="19"/>
    <x v="7287"/>
    <x v="0"/>
    <x v="2"/>
  </r>
  <r>
    <x v="8128"/>
    <x v="624"/>
    <x v="672"/>
    <x v="1"/>
    <x v="2"/>
    <x v="6"/>
    <x v="2"/>
    <x v="6316"/>
    <x v="84"/>
    <s v="N/A"/>
    <x v="1"/>
    <x v="18"/>
    <x v="7288"/>
    <x v="0"/>
    <x v="2"/>
  </r>
  <r>
    <x v="8129"/>
    <x v="229"/>
    <x v="218"/>
    <x v="1"/>
    <x v="2"/>
    <x v="4"/>
    <x v="2"/>
    <x v="6317"/>
    <x v="136"/>
    <s v="N/A"/>
    <x v="1"/>
    <x v="2"/>
    <x v="1824"/>
    <x v="0"/>
    <x v="3"/>
  </r>
  <r>
    <x v="8130"/>
    <x v="196"/>
    <x v="959"/>
    <x v="1"/>
    <x v="1"/>
    <x v="1"/>
    <x v="2"/>
    <x v="6296"/>
    <x v="991"/>
    <s v="N/A"/>
    <x v="6"/>
    <x v="15"/>
    <x v="7289"/>
    <x v="0"/>
    <x v="2"/>
  </r>
  <r>
    <x v="8131"/>
    <x v="108"/>
    <x v="319"/>
    <x v="1"/>
    <x v="2"/>
    <x v="9"/>
    <x v="3"/>
    <x v="6318"/>
    <x v="2648"/>
    <s v="N/A"/>
    <x v="3"/>
    <x v="4"/>
    <x v="7290"/>
    <x v="0"/>
    <x v="0"/>
  </r>
  <r>
    <x v="8132"/>
    <x v="139"/>
    <x v="79"/>
    <x v="1"/>
    <x v="2"/>
    <x v="4"/>
    <x v="3"/>
    <x v="6319"/>
    <x v="2636"/>
    <s v="N/A"/>
    <x v="3"/>
    <x v="4"/>
    <x v="7291"/>
    <x v="0"/>
    <x v="3"/>
  </r>
  <r>
    <x v="8133"/>
    <x v="32"/>
    <x v="446"/>
    <x v="1"/>
    <x v="2"/>
    <x v="4"/>
    <x v="1"/>
    <x v="6320"/>
    <x v="427"/>
    <d v="2022-09-10T00:00:00"/>
    <x v="1"/>
    <x v="1"/>
    <x v="4567"/>
    <x v="0"/>
    <x v="1"/>
  </r>
  <r>
    <x v="8134"/>
    <x v="150"/>
    <x v="942"/>
    <x v="1"/>
    <x v="2"/>
    <x v="4"/>
    <x v="0"/>
    <x v="6321"/>
    <x v="3114"/>
    <s v="N/A"/>
    <x v="4"/>
    <x v="8"/>
    <x v="7292"/>
    <x v="0"/>
    <x v="0"/>
  </r>
  <r>
    <x v="8135"/>
    <x v="98"/>
    <x v="904"/>
    <x v="0"/>
    <x v="1"/>
    <x v="3"/>
    <x v="0"/>
    <x v="2903"/>
    <x v="2622"/>
    <s v="N/A"/>
    <x v="0"/>
    <x v="10"/>
    <x v="7293"/>
    <x v="0"/>
    <x v="0"/>
  </r>
  <r>
    <x v="8136"/>
    <x v="139"/>
    <x v="820"/>
    <x v="0"/>
    <x v="2"/>
    <x v="4"/>
    <x v="0"/>
    <x v="6322"/>
    <x v="2865"/>
    <s v="N/A"/>
    <x v="3"/>
    <x v="17"/>
    <x v="7294"/>
    <x v="0"/>
    <x v="0"/>
  </r>
  <r>
    <x v="8137"/>
    <x v="110"/>
    <x v="23"/>
    <x v="1"/>
    <x v="2"/>
    <x v="4"/>
    <x v="0"/>
    <x v="3067"/>
    <x v="1457"/>
    <s v="N/A"/>
    <x v="3"/>
    <x v="7"/>
    <x v="7295"/>
    <x v="0"/>
    <x v="0"/>
  </r>
  <r>
    <x v="8138"/>
    <x v="352"/>
    <x v="944"/>
    <x v="0"/>
    <x v="3"/>
    <x v="22"/>
    <x v="3"/>
    <x v="6323"/>
    <x v="1209"/>
    <s v="N/A"/>
    <x v="3"/>
    <x v="4"/>
    <x v="7296"/>
    <x v="0"/>
    <x v="3"/>
  </r>
  <r>
    <x v="8139"/>
    <x v="221"/>
    <x v="157"/>
    <x v="0"/>
    <x v="0"/>
    <x v="0"/>
    <x v="0"/>
    <x v="6324"/>
    <x v="2820"/>
    <s v="N/A"/>
    <x v="0"/>
    <x v="10"/>
    <x v="7297"/>
    <x v="0"/>
    <x v="1"/>
  </r>
  <r>
    <x v="8140"/>
    <x v="48"/>
    <x v="596"/>
    <x v="1"/>
    <x v="2"/>
    <x v="4"/>
    <x v="1"/>
    <x v="6325"/>
    <x v="743"/>
    <s v="N/A"/>
    <x v="1"/>
    <x v="1"/>
    <x v="290"/>
    <x v="0"/>
    <x v="2"/>
  </r>
  <r>
    <x v="8141"/>
    <x v="293"/>
    <x v="374"/>
    <x v="0"/>
    <x v="2"/>
    <x v="9"/>
    <x v="0"/>
    <x v="6326"/>
    <x v="3115"/>
    <s v="N/A"/>
    <x v="5"/>
    <x v="11"/>
    <x v="7298"/>
    <x v="0"/>
    <x v="2"/>
  </r>
  <r>
    <x v="8142"/>
    <x v="57"/>
    <x v="224"/>
    <x v="1"/>
    <x v="2"/>
    <x v="6"/>
    <x v="1"/>
    <x v="1326"/>
    <x v="96"/>
    <s v="N/A"/>
    <x v="0"/>
    <x v="13"/>
    <x v="7299"/>
    <x v="0"/>
    <x v="3"/>
  </r>
  <r>
    <x v="8143"/>
    <x v="57"/>
    <x v="17"/>
    <x v="1"/>
    <x v="2"/>
    <x v="6"/>
    <x v="3"/>
    <x v="6327"/>
    <x v="3116"/>
    <s v="N/A"/>
    <x v="2"/>
    <x v="16"/>
    <x v="7300"/>
    <x v="0"/>
    <x v="2"/>
  </r>
  <r>
    <x v="8144"/>
    <x v="38"/>
    <x v="596"/>
    <x v="0"/>
    <x v="2"/>
    <x v="9"/>
    <x v="0"/>
    <x v="6328"/>
    <x v="2027"/>
    <s v="N/A"/>
    <x v="6"/>
    <x v="15"/>
    <x v="7301"/>
    <x v="0"/>
    <x v="0"/>
  </r>
  <r>
    <x v="8145"/>
    <x v="27"/>
    <x v="45"/>
    <x v="0"/>
    <x v="2"/>
    <x v="6"/>
    <x v="0"/>
    <x v="6329"/>
    <x v="2429"/>
    <s v="N/A"/>
    <x v="3"/>
    <x v="4"/>
    <x v="3474"/>
    <x v="0"/>
    <x v="0"/>
  </r>
  <r>
    <x v="8146"/>
    <x v="10"/>
    <x v="337"/>
    <x v="1"/>
    <x v="2"/>
    <x v="9"/>
    <x v="0"/>
    <x v="1487"/>
    <x v="1434"/>
    <s v="N/A"/>
    <x v="3"/>
    <x v="7"/>
    <x v="7302"/>
    <x v="0"/>
    <x v="2"/>
  </r>
  <r>
    <x v="8147"/>
    <x v="192"/>
    <x v="659"/>
    <x v="1"/>
    <x v="2"/>
    <x v="4"/>
    <x v="1"/>
    <x v="2318"/>
    <x v="1143"/>
    <s v="N/A"/>
    <x v="6"/>
    <x v="19"/>
    <x v="7303"/>
    <x v="0"/>
    <x v="2"/>
  </r>
  <r>
    <x v="8148"/>
    <x v="33"/>
    <x v="195"/>
    <x v="1"/>
    <x v="4"/>
    <x v="10"/>
    <x v="2"/>
    <x v="6330"/>
    <x v="2629"/>
    <s v="N/A"/>
    <x v="6"/>
    <x v="21"/>
    <x v="7304"/>
    <x v="0"/>
    <x v="3"/>
  </r>
  <r>
    <x v="8149"/>
    <x v="18"/>
    <x v="854"/>
    <x v="0"/>
    <x v="2"/>
    <x v="6"/>
    <x v="0"/>
    <x v="6331"/>
    <x v="2611"/>
    <s v="N/A"/>
    <x v="4"/>
    <x v="6"/>
    <x v="7305"/>
    <x v="0"/>
    <x v="3"/>
  </r>
  <r>
    <x v="8150"/>
    <x v="222"/>
    <x v="594"/>
    <x v="0"/>
    <x v="4"/>
    <x v="17"/>
    <x v="0"/>
    <x v="2843"/>
    <x v="513"/>
    <s v="N/A"/>
    <x v="3"/>
    <x v="7"/>
    <x v="7306"/>
    <x v="0"/>
    <x v="2"/>
  </r>
  <r>
    <x v="8151"/>
    <x v="98"/>
    <x v="214"/>
    <x v="1"/>
    <x v="2"/>
    <x v="6"/>
    <x v="0"/>
    <x v="719"/>
    <x v="1961"/>
    <s v="N/A"/>
    <x v="3"/>
    <x v="7"/>
    <x v="7307"/>
    <x v="0"/>
    <x v="2"/>
  </r>
  <r>
    <x v="8152"/>
    <x v="50"/>
    <x v="368"/>
    <x v="1"/>
    <x v="2"/>
    <x v="6"/>
    <x v="0"/>
    <x v="1692"/>
    <x v="723"/>
    <s v="N/A"/>
    <x v="6"/>
    <x v="15"/>
    <x v="7308"/>
    <x v="0"/>
    <x v="2"/>
  </r>
  <r>
    <x v="8153"/>
    <x v="404"/>
    <x v="872"/>
    <x v="1"/>
    <x v="2"/>
    <x v="6"/>
    <x v="0"/>
    <x v="2232"/>
    <x v="1218"/>
    <s v="N/A"/>
    <x v="1"/>
    <x v="5"/>
    <x v="7309"/>
    <x v="0"/>
    <x v="0"/>
  </r>
  <r>
    <x v="8154"/>
    <x v="193"/>
    <x v="907"/>
    <x v="0"/>
    <x v="6"/>
    <x v="14"/>
    <x v="1"/>
    <x v="6332"/>
    <x v="2764"/>
    <s v="N/A"/>
    <x v="0"/>
    <x v="0"/>
    <x v="7310"/>
    <x v="0"/>
    <x v="1"/>
  </r>
  <r>
    <x v="8155"/>
    <x v="64"/>
    <x v="23"/>
    <x v="1"/>
    <x v="1"/>
    <x v="2"/>
    <x v="1"/>
    <x v="6333"/>
    <x v="386"/>
    <s v="N/A"/>
    <x v="4"/>
    <x v="8"/>
    <x v="6430"/>
    <x v="0"/>
    <x v="2"/>
  </r>
  <r>
    <x v="8156"/>
    <x v="462"/>
    <x v="457"/>
    <x v="0"/>
    <x v="2"/>
    <x v="9"/>
    <x v="0"/>
    <x v="6334"/>
    <x v="1324"/>
    <s v="N/A"/>
    <x v="3"/>
    <x v="17"/>
    <x v="7311"/>
    <x v="0"/>
    <x v="1"/>
  </r>
  <r>
    <x v="8157"/>
    <x v="50"/>
    <x v="336"/>
    <x v="0"/>
    <x v="2"/>
    <x v="4"/>
    <x v="0"/>
    <x v="6335"/>
    <x v="2623"/>
    <s v="N/A"/>
    <x v="3"/>
    <x v="7"/>
    <x v="108"/>
    <x v="0"/>
    <x v="2"/>
  </r>
  <r>
    <x v="8158"/>
    <x v="105"/>
    <x v="721"/>
    <x v="1"/>
    <x v="1"/>
    <x v="2"/>
    <x v="1"/>
    <x v="6336"/>
    <x v="3004"/>
    <s v="N/A"/>
    <x v="1"/>
    <x v="1"/>
    <x v="7312"/>
    <x v="0"/>
    <x v="0"/>
  </r>
  <r>
    <x v="8159"/>
    <x v="170"/>
    <x v="725"/>
    <x v="1"/>
    <x v="2"/>
    <x v="6"/>
    <x v="0"/>
    <x v="3449"/>
    <x v="2189"/>
    <s v="N/A"/>
    <x v="3"/>
    <x v="7"/>
    <x v="7313"/>
    <x v="0"/>
    <x v="0"/>
  </r>
  <r>
    <x v="8160"/>
    <x v="54"/>
    <x v="157"/>
    <x v="0"/>
    <x v="1"/>
    <x v="2"/>
    <x v="0"/>
    <x v="6337"/>
    <x v="2382"/>
    <s v="N/A"/>
    <x v="3"/>
    <x v="4"/>
    <x v="7314"/>
    <x v="0"/>
    <x v="1"/>
  </r>
  <r>
    <x v="8161"/>
    <x v="97"/>
    <x v="957"/>
    <x v="0"/>
    <x v="2"/>
    <x v="4"/>
    <x v="1"/>
    <x v="3512"/>
    <x v="14"/>
    <s v="N/A"/>
    <x v="0"/>
    <x v="0"/>
    <x v="7315"/>
    <x v="0"/>
    <x v="1"/>
  </r>
  <r>
    <x v="8162"/>
    <x v="614"/>
    <x v="94"/>
    <x v="1"/>
    <x v="2"/>
    <x v="4"/>
    <x v="0"/>
    <x v="4181"/>
    <x v="682"/>
    <s v="N/A"/>
    <x v="1"/>
    <x v="5"/>
    <x v="3838"/>
    <x v="0"/>
    <x v="0"/>
  </r>
  <r>
    <x v="8163"/>
    <x v="108"/>
    <x v="10"/>
    <x v="1"/>
    <x v="2"/>
    <x v="4"/>
    <x v="0"/>
    <x v="5464"/>
    <x v="2325"/>
    <s v="N/A"/>
    <x v="3"/>
    <x v="7"/>
    <x v="7316"/>
    <x v="0"/>
    <x v="3"/>
  </r>
  <r>
    <x v="8164"/>
    <x v="65"/>
    <x v="211"/>
    <x v="1"/>
    <x v="2"/>
    <x v="9"/>
    <x v="0"/>
    <x v="907"/>
    <x v="2830"/>
    <s v="N/A"/>
    <x v="1"/>
    <x v="5"/>
    <x v="7317"/>
    <x v="0"/>
    <x v="0"/>
  </r>
  <r>
    <x v="8165"/>
    <x v="522"/>
    <x v="36"/>
    <x v="1"/>
    <x v="2"/>
    <x v="4"/>
    <x v="0"/>
    <x v="1621"/>
    <x v="2104"/>
    <s v="N/A"/>
    <x v="3"/>
    <x v="7"/>
    <x v="7318"/>
    <x v="0"/>
    <x v="1"/>
  </r>
  <r>
    <x v="8166"/>
    <x v="158"/>
    <x v="206"/>
    <x v="1"/>
    <x v="1"/>
    <x v="1"/>
    <x v="0"/>
    <x v="6338"/>
    <x v="2496"/>
    <d v="2023-08-05T00:00:00"/>
    <x v="0"/>
    <x v="0"/>
    <x v="7319"/>
    <x v="0"/>
    <x v="0"/>
  </r>
  <r>
    <x v="8167"/>
    <x v="55"/>
    <x v="64"/>
    <x v="1"/>
    <x v="1"/>
    <x v="1"/>
    <x v="0"/>
    <x v="4578"/>
    <x v="1086"/>
    <s v="N/A"/>
    <x v="6"/>
    <x v="15"/>
    <x v="7320"/>
    <x v="0"/>
    <x v="0"/>
  </r>
  <r>
    <x v="8168"/>
    <x v="419"/>
    <x v="333"/>
    <x v="0"/>
    <x v="2"/>
    <x v="4"/>
    <x v="0"/>
    <x v="5298"/>
    <x v="697"/>
    <s v="N/A"/>
    <x v="1"/>
    <x v="5"/>
    <x v="7321"/>
    <x v="0"/>
    <x v="0"/>
  </r>
  <r>
    <x v="8169"/>
    <x v="27"/>
    <x v="488"/>
    <x v="0"/>
    <x v="2"/>
    <x v="4"/>
    <x v="2"/>
    <x v="5583"/>
    <x v="149"/>
    <d v="2022-04-01T00:00:00"/>
    <x v="6"/>
    <x v="15"/>
    <x v="7322"/>
    <x v="0"/>
    <x v="2"/>
  </r>
  <r>
    <x v="8170"/>
    <x v="6"/>
    <x v="62"/>
    <x v="0"/>
    <x v="7"/>
    <x v="20"/>
    <x v="2"/>
    <x v="6339"/>
    <x v="1558"/>
    <d v="2023-12-07T00:00:00"/>
    <x v="6"/>
    <x v="21"/>
    <x v="7323"/>
    <x v="0"/>
    <x v="2"/>
  </r>
  <r>
    <x v="8171"/>
    <x v="53"/>
    <x v="742"/>
    <x v="0"/>
    <x v="1"/>
    <x v="2"/>
    <x v="0"/>
    <x v="1927"/>
    <x v="823"/>
    <s v="N/A"/>
    <x v="4"/>
    <x v="8"/>
    <x v="7324"/>
    <x v="0"/>
    <x v="0"/>
  </r>
  <r>
    <x v="8172"/>
    <x v="60"/>
    <x v="762"/>
    <x v="1"/>
    <x v="2"/>
    <x v="9"/>
    <x v="0"/>
    <x v="6340"/>
    <x v="2430"/>
    <s v="N/A"/>
    <x v="6"/>
    <x v="15"/>
    <x v="7325"/>
    <x v="0"/>
    <x v="3"/>
  </r>
  <r>
    <x v="8173"/>
    <x v="222"/>
    <x v="333"/>
    <x v="1"/>
    <x v="1"/>
    <x v="1"/>
    <x v="0"/>
    <x v="4467"/>
    <x v="329"/>
    <s v="N/A"/>
    <x v="3"/>
    <x v="7"/>
    <x v="1987"/>
    <x v="0"/>
    <x v="2"/>
  </r>
  <r>
    <x v="8174"/>
    <x v="379"/>
    <x v="68"/>
    <x v="1"/>
    <x v="2"/>
    <x v="4"/>
    <x v="0"/>
    <x v="6341"/>
    <x v="456"/>
    <s v="N/A"/>
    <x v="0"/>
    <x v="10"/>
    <x v="7326"/>
    <x v="0"/>
    <x v="2"/>
  </r>
  <r>
    <x v="8175"/>
    <x v="33"/>
    <x v="252"/>
    <x v="1"/>
    <x v="2"/>
    <x v="6"/>
    <x v="0"/>
    <x v="6342"/>
    <x v="2644"/>
    <s v="N/A"/>
    <x v="1"/>
    <x v="2"/>
    <x v="7327"/>
    <x v="0"/>
    <x v="0"/>
  </r>
  <r>
    <x v="8176"/>
    <x v="32"/>
    <x v="249"/>
    <x v="1"/>
    <x v="2"/>
    <x v="4"/>
    <x v="0"/>
    <x v="6343"/>
    <x v="1425"/>
    <s v="N/A"/>
    <x v="1"/>
    <x v="5"/>
    <x v="2378"/>
    <x v="0"/>
    <x v="2"/>
  </r>
  <r>
    <x v="8177"/>
    <x v="278"/>
    <x v="123"/>
    <x v="1"/>
    <x v="2"/>
    <x v="9"/>
    <x v="0"/>
    <x v="934"/>
    <x v="991"/>
    <s v="N/A"/>
    <x v="4"/>
    <x v="12"/>
    <x v="7328"/>
    <x v="0"/>
    <x v="3"/>
  </r>
  <r>
    <x v="8178"/>
    <x v="18"/>
    <x v="14"/>
    <x v="1"/>
    <x v="2"/>
    <x v="9"/>
    <x v="1"/>
    <x v="437"/>
    <x v="2653"/>
    <s v="N/A"/>
    <x v="0"/>
    <x v="10"/>
    <x v="7329"/>
    <x v="0"/>
    <x v="3"/>
  </r>
  <r>
    <x v="8179"/>
    <x v="94"/>
    <x v="334"/>
    <x v="1"/>
    <x v="3"/>
    <x v="5"/>
    <x v="0"/>
    <x v="6344"/>
    <x v="820"/>
    <s v="N/A"/>
    <x v="1"/>
    <x v="5"/>
    <x v="7330"/>
    <x v="0"/>
    <x v="3"/>
  </r>
  <r>
    <x v="8180"/>
    <x v="48"/>
    <x v="472"/>
    <x v="0"/>
    <x v="7"/>
    <x v="16"/>
    <x v="3"/>
    <x v="6345"/>
    <x v="3117"/>
    <s v="N/A"/>
    <x v="3"/>
    <x v="4"/>
    <x v="7331"/>
    <x v="0"/>
    <x v="3"/>
  </r>
  <r>
    <x v="8181"/>
    <x v="54"/>
    <x v="26"/>
    <x v="0"/>
    <x v="2"/>
    <x v="4"/>
    <x v="0"/>
    <x v="2427"/>
    <x v="2556"/>
    <d v="2022-10-28T00:00:00"/>
    <x v="1"/>
    <x v="5"/>
    <x v="7332"/>
    <x v="0"/>
    <x v="2"/>
  </r>
  <r>
    <x v="8182"/>
    <x v="119"/>
    <x v="45"/>
    <x v="1"/>
    <x v="2"/>
    <x v="6"/>
    <x v="0"/>
    <x v="6346"/>
    <x v="3118"/>
    <s v="N/A"/>
    <x v="1"/>
    <x v="5"/>
    <x v="7333"/>
    <x v="0"/>
    <x v="2"/>
  </r>
  <r>
    <x v="8183"/>
    <x v="184"/>
    <x v="122"/>
    <x v="0"/>
    <x v="2"/>
    <x v="9"/>
    <x v="0"/>
    <x v="3923"/>
    <x v="1665"/>
    <s v="N/A"/>
    <x v="2"/>
    <x v="9"/>
    <x v="7334"/>
    <x v="0"/>
    <x v="2"/>
  </r>
  <r>
    <x v="8184"/>
    <x v="65"/>
    <x v="548"/>
    <x v="1"/>
    <x v="2"/>
    <x v="4"/>
    <x v="1"/>
    <x v="6347"/>
    <x v="1648"/>
    <d v="2023-03-12T00:00:00"/>
    <x v="0"/>
    <x v="13"/>
    <x v="7335"/>
    <x v="0"/>
    <x v="3"/>
  </r>
  <r>
    <x v="8185"/>
    <x v="50"/>
    <x v="177"/>
    <x v="1"/>
    <x v="0"/>
    <x v="23"/>
    <x v="0"/>
    <x v="2183"/>
    <x v="3119"/>
    <s v="N/A"/>
    <x v="1"/>
    <x v="5"/>
    <x v="7336"/>
    <x v="0"/>
    <x v="2"/>
  </r>
  <r>
    <x v="8186"/>
    <x v="479"/>
    <x v="271"/>
    <x v="1"/>
    <x v="2"/>
    <x v="4"/>
    <x v="1"/>
    <x v="6348"/>
    <x v="3120"/>
    <s v="N/A"/>
    <x v="0"/>
    <x v="0"/>
    <x v="7337"/>
    <x v="0"/>
    <x v="1"/>
  </r>
  <r>
    <x v="8187"/>
    <x v="69"/>
    <x v="120"/>
    <x v="1"/>
    <x v="2"/>
    <x v="4"/>
    <x v="0"/>
    <x v="6349"/>
    <x v="2187"/>
    <d v="2019-06-19T00:00:00"/>
    <x v="6"/>
    <x v="21"/>
    <x v="7338"/>
    <x v="0"/>
    <x v="0"/>
  </r>
  <r>
    <x v="8188"/>
    <x v="150"/>
    <x v="275"/>
    <x v="1"/>
    <x v="2"/>
    <x v="4"/>
    <x v="0"/>
    <x v="2060"/>
    <x v="805"/>
    <d v="2019-08-12T00:00:00"/>
    <x v="1"/>
    <x v="5"/>
    <x v="7339"/>
    <x v="0"/>
    <x v="0"/>
  </r>
  <r>
    <x v="8189"/>
    <x v="413"/>
    <x v="397"/>
    <x v="1"/>
    <x v="2"/>
    <x v="4"/>
    <x v="0"/>
    <x v="6350"/>
    <x v="1808"/>
    <s v="N/A"/>
    <x v="6"/>
    <x v="21"/>
    <x v="7340"/>
    <x v="0"/>
    <x v="2"/>
  </r>
  <r>
    <x v="8190"/>
    <x v="18"/>
    <x v="96"/>
    <x v="1"/>
    <x v="2"/>
    <x v="6"/>
    <x v="0"/>
    <x v="6351"/>
    <x v="3087"/>
    <s v="N/A"/>
    <x v="0"/>
    <x v="13"/>
    <x v="4004"/>
    <x v="0"/>
    <x v="2"/>
  </r>
  <r>
    <x v="8191"/>
    <x v="54"/>
    <x v="122"/>
    <x v="1"/>
    <x v="4"/>
    <x v="10"/>
    <x v="1"/>
    <x v="6352"/>
    <x v="3121"/>
    <s v="N/A"/>
    <x v="4"/>
    <x v="8"/>
    <x v="4419"/>
    <x v="0"/>
    <x v="0"/>
  </r>
  <r>
    <x v="8192"/>
    <x v="251"/>
    <x v="180"/>
    <x v="1"/>
    <x v="2"/>
    <x v="6"/>
    <x v="0"/>
    <x v="6353"/>
    <x v="1128"/>
    <s v="N/A"/>
    <x v="1"/>
    <x v="2"/>
    <x v="7341"/>
    <x v="0"/>
    <x v="0"/>
  </r>
  <r>
    <x v="8193"/>
    <x v="383"/>
    <x v="453"/>
    <x v="0"/>
    <x v="2"/>
    <x v="4"/>
    <x v="0"/>
    <x v="989"/>
    <x v="2369"/>
    <s v="N/A"/>
    <x v="1"/>
    <x v="1"/>
    <x v="7342"/>
    <x v="0"/>
    <x v="2"/>
  </r>
  <r>
    <x v="8194"/>
    <x v="172"/>
    <x v="260"/>
    <x v="0"/>
    <x v="7"/>
    <x v="15"/>
    <x v="1"/>
    <x v="6354"/>
    <x v="2327"/>
    <d v="2023-06-14T00:00:00"/>
    <x v="0"/>
    <x v="10"/>
    <x v="7343"/>
    <x v="0"/>
    <x v="1"/>
  </r>
  <r>
    <x v="8195"/>
    <x v="115"/>
    <x v="959"/>
    <x v="0"/>
    <x v="6"/>
    <x v="11"/>
    <x v="2"/>
    <x v="6355"/>
    <x v="41"/>
    <s v="N/A"/>
    <x v="6"/>
    <x v="21"/>
    <x v="7344"/>
    <x v="0"/>
    <x v="1"/>
  </r>
  <r>
    <x v="8196"/>
    <x v="6"/>
    <x v="22"/>
    <x v="1"/>
    <x v="2"/>
    <x v="4"/>
    <x v="0"/>
    <x v="2535"/>
    <x v="2480"/>
    <s v="N/A"/>
    <x v="1"/>
    <x v="5"/>
    <x v="7345"/>
    <x v="0"/>
    <x v="2"/>
  </r>
  <r>
    <x v="8197"/>
    <x v="240"/>
    <x v="131"/>
    <x v="1"/>
    <x v="2"/>
    <x v="4"/>
    <x v="0"/>
    <x v="1358"/>
    <x v="1958"/>
    <s v="N/A"/>
    <x v="0"/>
    <x v="0"/>
    <x v="7346"/>
    <x v="0"/>
    <x v="2"/>
  </r>
  <r>
    <x v="8198"/>
    <x v="53"/>
    <x v="28"/>
    <x v="1"/>
    <x v="1"/>
    <x v="3"/>
    <x v="0"/>
    <x v="6356"/>
    <x v="1788"/>
    <s v="N/A"/>
    <x v="1"/>
    <x v="5"/>
    <x v="7347"/>
    <x v="0"/>
    <x v="2"/>
  </r>
  <r>
    <x v="8199"/>
    <x v="27"/>
    <x v="88"/>
    <x v="1"/>
    <x v="2"/>
    <x v="9"/>
    <x v="0"/>
    <x v="838"/>
    <x v="3122"/>
    <s v="N/A"/>
    <x v="6"/>
    <x v="15"/>
    <x v="7348"/>
    <x v="0"/>
    <x v="1"/>
  </r>
  <r>
    <x v="8200"/>
    <x v="27"/>
    <x v="122"/>
    <x v="0"/>
    <x v="2"/>
    <x v="4"/>
    <x v="0"/>
    <x v="6357"/>
    <x v="577"/>
    <s v="N/A"/>
    <x v="3"/>
    <x v="7"/>
    <x v="7208"/>
    <x v="0"/>
    <x v="0"/>
  </r>
  <r>
    <x v="8201"/>
    <x v="341"/>
    <x v="73"/>
    <x v="1"/>
    <x v="2"/>
    <x v="4"/>
    <x v="0"/>
    <x v="6358"/>
    <x v="1964"/>
    <d v="2022-10-03T00:00:00"/>
    <x v="6"/>
    <x v="19"/>
    <x v="7349"/>
    <x v="0"/>
    <x v="0"/>
  </r>
  <r>
    <x v="8202"/>
    <x v="307"/>
    <x v="273"/>
    <x v="0"/>
    <x v="2"/>
    <x v="6"/>
    <x v="2"/>
    <x v="6359"/>
    <x v="3123"/>
    <s v="N/A"/>
    <x v="3"/>
    <x v="4"/>
    <x v="7350"/>
    <x v="0"/>
    <x v="3"/>
  </r>
  <r>
    <x v="8203"/>
    <x v="44"/>
    <x v="371"/>
    <x v="1"/>
    <x v="2"/>
    <x v="6"/>
    <x v="0"/>
    <x v="6360"/>
    <x v="1336"/>
    <s v="N/A"/>
    <x v="6"/>
    <x v="15"/>
    <x v="7351"/>
    <x v="0"/>
    <x v="2"/>
  </r>
  <r>
    <x v="8204"/>
    <x v="73"/>
    <x v="244"/>
    <x v="0"/>
    <x v="2"/>
    <x v="4"/>
    <x v="0"/>
    <x v="6361"/>
    <x v="1194"/>
    <d v="2019-04-24T00:00:00"/>
    <x v="3"/>
    <x v="4"/>
    <x v="7352"/>
    <x v="0"/>
    <x v="2"/>
  </r>
  <r>
    <x v="8205"/>
    <x v="230"/>
    <x v="73"/>
    <x v="1"/>
    <x v="2"/>
    <x v="9"/>
    <x v="0"/>
    <x v="6362"/>
    <x v="3124"/>
    <s v="N/A"/>
    <x v="6"/>
    <x v="21"/>
    <x v="7353"/>
    <x v="0"/>
    <x v="2"/>
  </r>
  <r>
    <x v="8206"/>
    <x v="6"/>
    <x v="161"/>
    <x v="1"/>
    <x v="2"/>
    <x v="4"/>
    <x v="0"/>
    <x v="1541"/>
    <x v="70"/>
    <s v="N/A"/>
    <x v="1"/>
    <x v="5"/>
    <x v="7354"/>
    <x v="0"/>
    <x v="3"/>
  </r>
  <r>
    <x v="8207"/>
    <x v="234"/>
    <x v="295"/>
    <x v="0"/>
    <x v="5"/>
    <x v="8"/>
    <x v="1"/>
    <x v="270"/>
    <x v="2174"/>
    <s v="N/A"/>
    <x v="1"/>
    <x v="1"/>
    <x v="7355"/>
    <x v="0"/>
    <x v="2"/>
  </r>
  <r>
    <x v="8208"/>
    <x v="419"/>
    <x v="223"/>
    <x v="1"/>
    <x v="2"/>
    <x v="4"/>
    <x v="0"/>
    <x v="3542"/>
    <x v="2061"/>
    <s v="N/A"/>
    <x v="2"/>
    <x v="3"/>
    <x v="7356"/>
    <x v="0"/>
    <x v="0"/>
  </r>
  <r>
    <x v="8209"/>
    <x v="628"/>
    <x v="23"/>
    <x v="1"/>
    <x v="2"/>
    <x v="4"/>
    <x v="0"/>
    <x v="6363"/>
    <x v="1020"/>
    <s v="N/A"/>
    <x v="1"/>
    <x v="1"/>
    <x v="7357"/>
    <x v="0"/>
    <x v="2"/>
  </r>
  <r>
    <x v="8210"/>
    <x v="607"/>
    <x v="18"/>
    <x v="1"/>
    <x v="2"/>
    <x v="9"/>
    <x v="0"/>
    <x v="6364"/>
    <x v="133"/>
    <s v="N/A"/>
    <x v="6"/>
    <x v="21"/>
    <x v="7358"/>
    <x v="0"/>
    <x v="3"/>
  </r>
  <r>
    <x v="8211"/>
    <x v="107"/>
    <x v="959"/>
    <x v="0"/>
    <x v="1"/>
    <x v="2"/>
    <x v="3"/>
    <x v="6365"/>
    <x v="651"/>
    <s v="N/A"/>
    <x v="3"/>
    <x v="4"/>
    <x v="7359"/>
    <x v="0"/>
    <x v="3"/>
  </r>
  <r>
    <x v="8212"/>
    <x v="67"/>
    <x v="30"/>
    <x v="1"/>
    <x v="2"/>
    <x v="4"/>
    <x v="0"/>
    <x v="6366"/>
    <x v="3107"/>
    <s v="N/A"/>
    <x v="3"/>
    <x v="7"/>
    <x v="2785"/>
    <x v="0"/>
    <x v="1"/>
  </r>
  <r>
    <x v="8213"/>
    <x v="168"/>
    <x v="31"/>
    <x v="0"/>
    <x v="2"/>
    <x v="6"/>
    <x v="1"/>
    <x v="6367"/>
    <x v="2435"/>
    <s v="N/A"/>
    <x v="5"/>
    <x v="11"/>
    <x v="7360"/>
    <x v="0"/>
    <x v="2"/>
  </r>
  <r>
    <x v="8214"/>
    <x v="42"/>
    <x v="48"/>
    <x v="1"/>
    <x v="2"/>
    <x v="6"/>
    <x v="1"/>
    <x v="2803"/>
    <x v="1676"/>
    <s v="N/A"/>
    <x v="1"/>
    <x v="1"/>
    <x v="7361"/>
    <x v="0"/>
    <x v="2"/>
  </r>
  <r>
    <x v="8215"/>
    <x v="407"/>
    <x v="309"/>
    <x v="0"/>
    <x v="2"/>
    <x v="9"/>
    <x v="1"/>
    <x v="6368"/>
    <x v="1185"/>
    <s v="N/A"/>
    <x v="1"/>
    <x v="1"/>
    <x v="7362"/>
    <x v="0"/>
    <x v="0"/>
  </r>
  <r>
    <x v="8216"/>
    <x v="70"/>
    <x v="36"/>
    <x v="0"/>
    <x v="3"/>
    <x v="18"/>
    <x v="0"/>
    <x v="1881"/>
    <x v="677"/>
    <s v="N/A"/>
    <x v="3"/>
    <x v="7"/>
    <x v="7363"/>
    <x v="0"/>
    <x v="1"/>
  </r>
  <r>
    <x v="8217"/>
    <x v="98"/>
    <x v="662"/>
    <x v="0"/>
    <x v="5"/>
    <x v="13"/>
    <x v="1"/>
    <x v="6369"/>
    <x v="980"/>
    <s v="N/A"/>
    <x v="0"/>
    <x v="10"/>
    <x v="7364"/>
    <x v="0"/>
    <x v="1"/>
  </r>
  <r>
    <x v="8218"/>
    <x v="38"/>
    <x v="521"/>
    <x v="0"/>
    <x v="2"/>
    <x v="4"/>
    <x v="0"/>
    <x v="6370"/>
    <x v="1482"/>
    <s v="N/A"/>
    <x v="1"/>
    <x v="5"/>
    <x v="7365"/>
    <x v="0"/>
    <x v="1"/>
  </r>
  <r>
    <x v="8219"/>
    <x v="175"/>
    <x v="365"/>
    <x v="1"/>
    <x v="5"/>
    <x v="21"/>
    <x v="0"/>
    <x v="2412"/>
    <x v="2559"/>
    <s v="N/A"/>
    <x v="1"/>
    <x v="5"/>
    <x v="4419"/>
    <x v="0"/>
    <x v="2"/>
  </r>
  <r>
    <x v="8220"/>
    <x v="119"/>
    <x v="330"/>
    <x v="0"/>
    <x v="2"/>
    <x v="6"/>
    <x v="0"/>
    <x v="29"/>
    <x v="1339"/>
    <s v="N/A"/>
    <x v="0"/>
    <x v="0"/>
    <x v="7366"/>
    <x v="0"/>
    <x v="0"/>
  </r>
  <r>
    <x v="8221"/>
    <x v="530"/>
    <x v="37"/>
    <x v="1"/>
    <x v="0"/>
    <x v="0"/>
    <x v="0"/>
    <x v="3442"/>
    <x v="662"/>
    <s v="N/A"/>
    <x v="0"/>
    <x v="10"/>
    <x v="7367"/>
    <x v="0"/>
    <x v="0"/>
  </r>
  <r>
    <x v="8222"/>
    <x v="2"/>
    <x v="19"/>
    <x v="0"/>
    <x v="2"/>
    <x v="4"/>
    <x v="1"/>
    <x v="1363"/>
    <x v="112"/>
    <s v="N/A"/>
    <x v="0"/>
    <x v="10"/>
    <x v="3010"/>
    <x v="0"/>
    <x v="0"/>
  </r>
  <r>
    <x v="8223"/>
    <x v="99"/>
    <x v="51"/>
    <x v="0"/>
    <x v="1"/>
    <x v="1"/>
    <x v="0"/>
    <x v="2443"/>
    <x v="2422"/>
    <s v="N/A"/>
    <x v="1"/>
    <x v="5"/>
    <x v="295"/>
    <x v="0"/>
    <x v="2"/>
  </r>
  <r>
    <x v="8224"/>
    <x v="143"/>
    <x v="179"/>
    <x v="0"/>
    <x v="2"/>
    <x v="9"/>
    <x v="0"/>
    <x v="6371"/>
    <x v="635"/>
    <s v="N/A"/>
    <x v="3"/>
    <x v="7"/>
    <x v="7368"/>
    <x v="0"/>
    <x v="2"/>
  </r>
  <r>
    <x v="8225"/>
    <x v="537"/>
    <x v="411"/>
    <x v="0"/>
    <x v="2"/>
    <x v="4"/>
    <x v="0"/>
    <x v="5265"/>
    <x v="2168"/>
    <d v="2021-07-31T00:00:00"/>
    <x v="4"/>
    <x v="22"/>
    <x v="7369"/>
    <x v="0"/>
    <x v="3"/>
  </r>
  <r>
    <x v="8226"/>
    <x v="405"/>
    <x v="17"/>
    <x v="1"/>
    <x v="1"/>
    <x v="1"/>
    <x v="0"/>
    <x v="6372"/>
    <x v="1738"/>
    <d v="2019-11-06T00:00:00"/>
    <x v="3"/>
    <x v="7"/>
    <x v="7370"/>
    <x v="0"/>
    <x v="2"/>
  </r>
  <r>
    <x v="8227"/>
    <x v="466"/>
    <x v="10"/>
    <x v="1"/>
    <x v="2"/>
    <x v="4"/>
    <x v="0"/>
    <x v="6373"/>
    <x v="1490"/>
    <s v="N/A"/>
    <x v="4"/>
    <x v="12"/>
    <x v="7371"/>
    <x v="0"/>
    <x v="2"/>
  </r>
  <r>
    <x v="8228"/>
    <x v="72"/>
    <x v="567"/>
    <x v="1"/>
    <x v="2"/>
    <x v="4"/>
    <x v="2"/>
    <x v="490"/>
    <x v="1506"/>
    <s v="N/A"/>
    <x v="3"/>
    <x v="17"/>
    <x v="7372"/>
    <x v="0"/>
    <x v="3"/>
  </r>
  <r>
    <x v="8229"/>
    <x v="27"/>
    <x v="500"/>
    <x v="0"/>
    <x v="2"/>
    <x v="4"/>
    <x v="0"/>
    <x v="3234"/>
    <x v="130"/>
    <s v="N/A"/>
    <x v="0"/>
    <x v="13"/>
    <x v="7373"/>
    <x v="0"/>
    <x v="2"/>
  </r>
  <r>
    <x v="8230"/>
    <x v="52"/>
    <x v="17"/>
    <x v="0"/>
    <x v="2"/>
    <x v="9"/>
    <x v="0"/>
    <x v="6374"/>
    <x v="811"/>
    <s v="N/A"/>
    <x v="3"/>
    <x v="7"/>
    <x v="5283"/>
    <x v="0"/>
    <x v="0"/>
  </r>
  <r>
    <x v="8231"/>
    <x v="19"/>
    <x v="14"/>
    <x v="0"/>
    <x v="2"/>
    <x v="6"/>
    <x v="0"/>
    <x v="1776"/>
    <x v="2105"/>
    <s v="N/A"/>
    <x v="6"/>
    <x v="15"/>
    <x v="7374"/>
    <x v="0"/>
    <x v="2"/>
  </r>
  <r>
    <x v="8232"/>
    <x v="416"/>
    <x v="458"/>
    <x v="0"/>
    <x v="4"/>
    <x v="7"/>
    <x v="0"/>
    <x v="6375"/>
    <x v="1015"/>
    <s v="N/A"/>
    <x v="3"/>
    <x v="7"/>
    <x v="7375"/>
    <x v="0"/>
    <x v="0"/>
  </r>
  <r>
    <x v="8233"/>
    <x v="63"/>
    <x v="221"/>
    <x v="0"/>
    <x v="2"/>
    <x v="6"/>
    <x v="0"/>
    <x v="3980"/>
    <x v="2348"/>
    <s v="N/A"/>
    <x v="4"/>
    <x v="6"/>
    <x v="7376"/>
    <x v="0"/>
    <x v="2"/>
  </r>
  <r>
    <x v="8234"/>
    <x v="177"/>
    <x v="624"/>
    <x v="0"/>
    <x v="1"/>
    <x v="2"/>
    <x v="0"/>
    <x v="6376"/>
    <x v="2409"/>
    <s v="N/A"/>
    <x v="3"/>
    <x v="17"/>
    <x v="7377"/>
    <x v="0"/>
    <x v="2"/>
  </r>
  <r>
    <x v="8235"/>
    <x v="26"/>
    <x v="31"/>
    <x v="1"/>
    <x v="2"/>
    <x v="9"/>
    <x v="0"/>
    <x v="6377"/>
    <x v="511"/>
    <s v="N/A"/>
    <x v="3"/>
    <x v="7"/>
    <x v="7378"/>
    <x v="0"/>
    <x v="2"/>
  </r>
  <r>
    <x v="8236"/>
    <x v="386"/>
    <x v="260"/>
    <x v="0"/>
    <x v="2"/>
    <x v="4"/>
    <x v="0"/>
    <x v="6378"/>
    <x v="1969"/>
    <s v="N/A"/>
    <x v="3"/>
    <x v="7"/>
    <x v="7379"/>
    <x v="0"/>
    <x v="0"/>
  </r>
  <r>
    <x v="8237"/>
    <x v="138"/>
    <x v="213"/>
    <x v="1"/>
    <x v="2"/>
    <x v="4"/>
    <x v="0"/>
    <x v="4832"/>
    <x v="1787"/>
    <s v="N/A"/>
    <x v="1"/>
    <x v="1"/>
    <x v="3060"/>
    <x v="0"/>
    <x v="2"/>
  </r>
  <r>
    <x v="8238"/>
    <x v="549"/>
    <x v="89"/>
    <x v="1"/>
    <x v="2"/>
    <x v="6"/>
    <x v="0"/>
    <x v="3713"/>
    <x v="178"/>
    <s v="N/A"/>
    <x v="1"/>
    <x v="5"/>
    <x v="7380"/>
    <x v="0"/>
    <x v="0"/>
  </r>
  <r>
    <x v="8239"/>
    <x v="55"/>
    <x v="57"/>
    <x v="1"/>
    <x v="2"/>
    <x v="6"/>
    <x v="0"/>
    <x v="32"/>
    <x v="1896"/>
    <s v="N/A"/>
    <x v="3"/>
    <x v="7"/>
    <x v="7381"/>
    <x v="0"/>
    <x v="2"/>
  </r>
  <r>
    <x v="8240"/>
    <x v="32"/>
    <x v="523"/>
    <x v="1"/>
    <x v="2"/>
    <x v="4"/>
    <x v="0"/>
    <x v="2906"/>
    <x v="1540"/>
    <s v="N/A"/>
    <x v="4"/>
    <x v="12"/>
    <x v="4368"/>
    <x v="0"/>
    <x v="2"/>
  </r>
  <r>
    <x v="8241"/>
    <x v="222"/>
    <x v="149"/>
    <x v="1"/>
    <x v="2"/>
    <x v="4"/>
    <x v="0"/>
    <x v="6379"/>
    <x v="3125"/>
    <s v="N/A"/>
    <x v="1"/>
    <x v="1"/>
    <x v="4555"/>
    <x v="0"/>
    <x v="0"/>
  </r>
  <r>
    <x v="8242"/>
    <x v="27"/>
    <x v="718"/>
    <x v="0"/>
    <x v="2"/>
    <x v="4"/>
    <x v="3"/>
    <x v="6352"/>
    <x v="3126"/>
    <s v="N/A"/>
    <x v="3"/>
    <x v="17"/>
    <x v="7382"/>
    <x v="0"/>
    <x v="3"/>
  </r>
  <r>
    <x v="8243"/>
    <x v="372"/>
    <x v="140"/>
    <x v="1"/>
    <x v="1"/>
    <x v="2"/>
    <x v="0"/>
    <x v="2297"/>
    <x v="766"/>
    <s v="N/A"/>
    <x v="1"/>
    <x v="5"/>
    <x v="7383"/>
    <x v="0"/>
    <x v="3"/>
  </r>
  <r>
    <x v="8244"/>
    <x v="60"/>
    <x v="511"/>
    <x v="0"/>
    <x v="2"/>
    <x v="6"/>
    <x v="0"/>
    <x v="6380"/>
    <x v="3127"/>
    <s v="N/A"/>
    <x v="1"/>
    <x v="5"/>
    <x v="7384"/>
    <x v="0"/>
    <x v="2"/>
  </r>
  <r>
    <x v="8245"/>
    <x v="605"/>
    <x v="178"/>
    <x v="0"/>
    <x v="2"/>
    <x v="4"/>
    <x v="1"/>
    <x v="5763"/>
    <x v="1250"/>
    <s v="N/A"/>
    <x v="4"/>
    <x v="8"/>
    <x v="7385"/>
    <x v="0"/>
    <x v="1"/>
  </r>
  <r>
    <x v="8246"/>
    <x v="172"/>
    <x v="672"/>
    <x v="1"/>
    <x v="2"/>
    <x v="9"/>
    <x v="0"/>
    <x v="3693"/>
    <x v="2077"/>
    <s v="N/A"/>
    <x v="1"/>
    <x v="5"/>
    <x v="6471"/>
    <x v="0"/>
    <x v="0"/>
  </r>
  <r>
    <x v="8247"/>
    <x v="277"/>
    <x v="230"/>
    <x v="0"/>
    <x v="2"/>
    <x v="4"/>
    <x v="2"/>
    <x v="6381"/>
    <x v="1843"/>
    <d v="2023-11-25T00:00:00"/>
    <x v="0"/>
    <x v="23"/>
    <x v="3978"/>
    <x v="0"/>
    <x v="2"/>
  </r>
  <r>
    <x v="8248"/>
    <x v="419"/>
    <x v="114"/>
    <x v="0"/>
    <x v="1"/>
    <x v="3"/>
    <x v="2"/>
    <x v="6382"/>
    <x v="2374"/>
    <d v="2021-04-11T00:00:00"/>
    <x v="1"/>
    <x v="2"/>
    <x v="7386"/>
    <x v="0"/>
    <x v="3"/>
  </r>
  <r>
    <x v="8249"/>
    <x v="27"/>
    <x v="670"/>
    <x v="0"/>
    <x v="2"/>
    <x v="4"/>
    <x v="0"/>
    <x v="6383"/>
    <x v="1106"/>
    <s v="N/A"/>
    <x v="4"/>
    <x v="12"/>
    <x v="7387"/>
    <x v="0"/>
    <x v="0"/>
  </r>
  <r>
    <x v="8250"/>
    <x v="359"/>
    <x v="295"/>
    <x v="1"/>
    <x v="2"/>
    <x v="4"/>
    <x v="3"/>
    <x v="4041"/>
    <x v="110"/>
    <s v="N/A"/>
    <x v="6"/>
    <x v="20"/>
    <x v="7388"/>
    <x v="0"/>
    <x v="3"/>
  </r>
  <r>
    <x v="8251"/>
    <x v="74"/>
    <x v="36"/>
    <x v="1"/>
    <x v="2"/>
    <x v="6"/>
    <x v="0"/>
    <x v="6384"/>
    <x v="2999"/>
    <s v="N/A"/>
    <x v="1"/>
    <x v="1"/>
    <x v="7389"/>
    <x v="0"/>
    <x v="2"/>
  </r>
  <r>
    <x v="8252"/>
    <x v="117"/>
    <x v="98"/>
    <x v="1"/>
    <x v="2"/>
    <x v="6"/>
    <x v="0"/>
    <x v="2291"/>
    <x v="2400"/>
    <s v="N/A"/>
    <x v="6"/>
    <x v="21"/>
    <x v="7390"/>
    <x v="0"/>
    <x v="2"/>
  </r>
  <r>
    <x v="8253"/>
    <x v="144"/>
    <x v="116"/>
    <x v="1"/>
    <x v="2"/>
    <x v="4"/>
    <x v="0"/>
    <x v="2859"/>
    <x v="947"/>
    <s v="N/A"/>
    <x v="1"/>
    <x v="5"/>
    <x v="7391"/>
    <x v="0"/>
    <x v="2"/>
  </r>
  <r>
    <x v="8254"/>
    <x v="221"/>
    <x v="450"/>
    <x v="0"/>
    <x v="2"/>
    <x v="4"/>
    <x v="0"/>
    <x v="6385"/>
    <x v="1304"/>
    <s v="N/A"/>
    <x v="2"/>
    <x v="9"/>
    <x v="1518"/>
    <x v="0"/>
    <x v="2"/>
  </r>
  <r>
    <x v="8255"/>
    <x v="18"/>
    <x v="971"/>
    <x v="1"/>
    <x v="1"/>
    <x v="1"/>
    <x v="0"/>
    <x v="6386"/>
    <x v="2017"/>
    <s v="N/A"/>
    <x v="3"/>
    <x v="7"/>
    <x v="7392"/>
    <x v="0"/>
    <x v="2"/>
  </r>
  <r>
    <x v="8256"/>
    <x v="63"/>
    <x v="50"/>
    <x v="0"/>
    <x v="2"/>
    <x v="4"/>
    <x v="0"/>
    <x v="6387"/>
    <x v="850"/>
    <s v="N/A"/>
    <x v="1"/>
    <x v="5"/>
    <x v="7393"/>
    <x v="0"/>
    <x v="2"/>
  </r>
  <r>
    <x v="8257"/>
    <x v="111"/>
    <x v="745"/>
    <x v="0"/>
    <x v="0"/>
    <x v="12"/>
    <x v="0"/>
    <x v="6388"/>
    <x v="2788"/>
    <s v="N/A"/>
    <x v="3"/>
    <x v="4"/>
    <x v="7394"/>
    <x v="0"/>
    <x v="2"/>
  </r>
  <r>
    <x v="8258"/>
    <x v="135"/>
    <x v="140"/>
    <x v="0"/>
    <x v="1"/>
    <x v="3"/>
    <x v="3"/>
    <x v="3102"/>
    <x v="1751"/>
    <s v="N/A"/>
    <x v="3"/>
    <x v="17"/>
    <x v="7395"/>
    <x v="0"/>
    <x v="2"/>
  </r>
  <r>
    <x v="8259"/>
    <x v="346"/>
    <x v="36"/>
    <x v="0"/>
    <x v="2"/>
    <x v="6"/>
    <x v="1"/>
    <x v="2121"/>
    <x v="2495"/>
    <s v="N/A"/>
    <x v="1"/>
    <x v="1"/>
    <x v="7396"/>
    <x v="0"/>
    <x v="2"/>
  </r>
  <r>
    <x v="8260"/>
    <x v="21"/>
    <x v="199"/>
    <x v="1"/>
    <x v="2"/>
    <x v="9"/>
    <x v="0"/>
    <x v="6389"/>
    <x v="885"/>
    <s v="N/A"/>
    <x v="1"/>
    <x v="5"/>
    <x v="6813"/>
    <x v="0"/>
    <x v="3"/>
  </r>
  <r>
    <x v="8261"/>
    <x v="42"/>
    <x v="216"/>
    <x v="1"/>
    <x v="2"/>
    <x v="4"/>
    <x v="0"/>
    <x v="6390"/>
    <x v="2171"/>
    <s v="N/A"/>
    <x v="4"/>
    <x v="8"/>
    <x v="3458"/>
    <x v="0"/>
    <x v="2"/>
  </r>
  <r>
    <x v="8262"/>
    <x v="213"/>
    <x v="460"/>
    <x v="1"/>
    <x v="2"/>
    <x v="4"/>
    <x v="0"/>
    <x v="6391"/>
    <x v="733"/>
    <s v="N/A"/>
    <x v="3"/>
    <x v="17"/>
    <x v="7397"/>
    <x v="0"/>
    <x v="2"/>
  </r>
  <r>
    <x v="8263"/>
    <x v="27"/>
    <x v="694"/>
    <x v="1"/>
    <x v="2"/>
    <x v="4"/>
    <x v="1"/>
    <x v="6392"/>
    <x v="952"/>
    <d v="2016-12-14T00:00:00"/>
    <x v="0"/>
    <x v="0"/>
    <x v="7398"/>
    <x v="0"/>
    <x v="1"/>
  </r>
  <r>
    <x v="8264"/>
    <x v="537"/>
    <x v="62"/>
    <x v="1"/>
    <x v="2"/>
    <x v="4"/>
    <x v="0"/>
    <x v="3347"/>
    <x v="472"/>
    <s v="N/A"/>
    <x v="2"/>
    <x v="3"/>
    <x v="7399"/>
    <x v="0"/>
    <x v="2"/>
  </r>
  <r>
    <x v="8265"/>
    <x v="50"/>
    <x v="421"/>
    <x v="0"/>
    <x v="3"/>
    <x v="18"/>
    <x v="2"/>
    <x v="6393"/>
    <x v="2883"/>
    <s v="N/A"/>
    <x v="3"/>
    <x v="4"/>
    <x v="7400"/>
    <x v="0"/>
    <x v="3"/>
  </r>
  <r>
    <x v="8266"/>
    <x v="494"/>
    <x v="76"/>
    <x v="1"/>
    <x v="2"/>
    <x v="6"/>
    <x v="0"/>
    <x v="6394"/>
    <x v="2971"/>
    <s v="N/A"/>
    <x v="1"/>
    <x v="2"/>
    <x v="4798"/>
    <x v="0"/>
    <x v="2"/>
  </r>
  <r>
    <x v="8267"/>
    <x v="90"/>
    <x v="67"/>
    <x v="1"/>
    <x v="0"/>
    <x v="0"/>
    <x v="1"/>
    <x v="6395"/>
    <x v="1810"/>
    <s v="N/A"/>
    <x v="1"/>
    <x v="1"/>
    <x v="7401"/>
    <x v="0"/>
    <x v="0"/>
  </r>
  <r>
    <x v="8268"/>
    <x v="582"/>
    <x v="927"/>
    <x v="0"/>
    <x v="1"/>
    <x v="3"/>
    <x v="3"/>
    <x v="3788"/>
    <x v="2662"/>
    <s v="N/A"/>
    <x v="3"/>
    <x v="4"/>
    <x v="7402"/>
    <x v="0"/>
    <x v="3"/>
  </r>
  <r>
    <x v="8269"/>
    <x v="568"/>
    <x v="262"/>
    <x v="1"/>
    <x v="2"/>
    <x v="4"/>
    <x v="0"/>
    <x v="6396"/>
    <x v="2186"/>
    <s v="N/A"/>
    <x v="0"/>
    <x v="13"/>
    <x v="7403"/>
    <x v="0"/>
    <x v="2"/>
  </r>
  <r>
    <x v="8270"/>
    <x v="72"/>
    <x v="45"/>
    <x v="1"/>
    <x v="4"/>
    <x v="7"/>
    <x v="0"/>
    <x v="314"/>
    <x v="1276"/>
    <s v="N/A"/>
    <x v="2"/>
    <x v="3"/>
    <x v="3484"/>
    <x v="0"/>
    <x v="2"/>
  </r>
  <r>
    <x v="8271"/>
    <x v="177"/>
    <x v="724"/>
    <x v="0"/>
    <x v="2"/>
    <x v="6"/>
    <x v="1"/>
    <x v="6397"/>
    <x v="1312"/>
    <s v="N/A"/>
    <x v="0"/>
    <x v="10"/>
    <x v="7404"/>
    <x v="0"/>
    <x v="0"/>
  </r>
  <r>
    <x v="8272"/>
    <x v="217"/>
    <x v="122"/>
    <x v="0"/>
    <x v="2"/>
    <x v="6"/>
    <x v="1"/>
    <x v="1387"/>
    <x v="1392"/>
    <s v="N/A"/>
    <x v="1"/>
    <x v="1"/>
    <x v="7405"/>
    <x v="0"/>
    <x v="3"/>
  </r>
  <r>
    <x v="8273"/>
    <x v="175"/>
    <x v="48"/>
    <x v="0"/>
    <x v="2"/>
    <x v="4"/>
    <x v="0"/>
    <x v="6398"/>
    <x v="450"/>
    <s v="N/A"/>
    <x v="1"/>
    <x v="2"/>
    <x v="7406"/>
    <x v="0"/>
    <x v="2"/>
  </r>
  <r>
    <x v="8274"/>
    <x v="638"/>
    <x v="385"/>
    <x v="1"/>
    <x v="2"/>
    <x v="9"/>
    <x v="1"/>
    <x v="6399"/>
    <x v="379"/>
    <s v="N/A"/>
    <x v="1"/>
    <x v="1"/>
    <x v="7407"/>
    <x v="0"/>
    <x v="2"/>
  </r>
  <r>
    <x v="8275"/>
    <x v="465"/>
    <x v="244"/>
    <x v="1"/>
    <x v="2"/>
    <x v="4"/>
    <x v="0"/>
    <x v="6400"/>
    <x v="370"/>
    <s v="N/A"/>
    <x v="1"/>
    <x v="5"/>
    <x v="5395"/>
    <x v="0"/>
    <x v="2"/>
  </r>
  <r>
    <x v="8276"/>
    <x v="98"/>
    <x v="291"/>
    <x v="1"/>
    <x v="2"/>
    <x v="4"/>
    <x v="0"/>
    <x v="6401"/>
    <x v="1686"/>
    <s v="N/A"/>
    <x v="1"/>
    <x v="5"/>
    <x v="7408"/>
    <x v="0"/>
    <x v="2"/>
  </r>
  <r>
    <x v="8277"/>
    <x v="57"/>
    <x v="236"/>
    <x v="1"/>
    <x v="7"/>
    <x v="20"/>
    <x v="1"/>
    <x v="6402"/>
    <x v="900"/>
    <s v="N/A"/>
    <x v="0"/>
    <x v="13"/>
    <x v="7409"/>
    <x v="0"/>
    <x v="1"/>
  </r>
  <r>
    <x v="8278"/>
    <x v="230"/>
    <x v="317"/>
    <x v="1"/>
    <x v="2"/>
    <x v="6"/>
    <x v="0"/>
    <x v="4390"/>
    <x v="2818"/>
    <s v="N/A"/>
    <x v="2"/>
    <x v="16"/>
    <x v="7410"/>
    <x v="0"/>
    <x v="0"/>
  </r>
  <r>
    <x v="8279"/>
    <x v="479"/>
    <x v="939"/>
    <x v="0"/>
    <x v="4"/>
    <x v="7"/>
    <x v="0"/>
    <x v="3618"/>
    <x v="510"/>
    <d v="2020-12-22T00:00:00"/>
    <x v="0"/>
    <x v="13"/>
    <x v="7411"/>
    <x v="0"/>
    <x v="0"/>
  </r>
  <r>
    <x v="8280"/>
    <x v="342"/>
    <x v="969"/>
    <x v="0"/>
    <x v="1"/>
    <x v="3"/>
    <x v="0"/>
    <x v="5019"/>
    <x v="3128"/>
    <s v="N/A"/>
    <x v="5"/>
    <x v="11"/>
    <x v="7412"/>
    <x v="0"/>
    <x v="2"/>
  </r>
  <r>
    <x v="8281"/>
    <x v="44"/>
    <x v="826"/>
    <x v="0"/>
    <x v="7"/>
    <x v="16"/>
    <x v="0"/>
    <x v="1466"/>
    <x v="578"/>
    <s v="N/A"/>
    <x v="3"/>
    <x v="7"/>
    <x v="7413"/>
    <x v="0"/>
    <x v="2"/>
  </r>
  <r>
    <x v="8282"/>
    <x v="86"/>
    <x v="411"/>
    <x v="1"/>
    <x v="2"/>
    <x v="9"/>
    <x v="2"/>
    <x v="6403"/>
    <x v="3129"/>
    <s v="N/A"/>
    <x v="1"/>
    <x v="2"/>
    <x v="7414"/>
    <x v="0"/>
    <x v="0"/>
  </r>
  <r>
    <x v="8283"/>
    <x v="48"/>
    <x v="653"/>
    <x v="0"/>
    <x v="2"/>
    <x v="4"/>
    <x v="0"/>
    <x v="6404"/>
    <x v="1599"/>
    <s v="N/A"/>
    <x v="1"/>
    <x v="5"/>
    <x v="7415"/>
    <x v="0"/>
    <x v="0"/>
  </r>
  <r>
    <x v="8284"/>
    <x v="69"/>
    <x v="342"/>
    <x v="1"/>
    <x v="2"/>
    <x v="4"/>
    <x v="0"/>
    <x v="5780"/>
    <x v="337"/>
    <s v="N/A"/>
    <x v="1"/>
    <x v="1"/>
    <x v="4391"/>
    <x v="0"/>
    <x v="3"/>
  </r>
  <r>
    <x v="8285"/>
    <x v="2"/>
    <x v="282"/>
    <x v="1"/>
    <x v="7"/>
    <x v="16"/>
    <x v="0"/>
    <x v="6405"/>
    <x v="1512"/>
    <d v="2024-02-26T00:00:00"/>
    <x v="1"/>
    <x v="1"/>
    <x v="7416"/>
    <x v="0"/>
    <x v="3"/>
  </r>
  <r>
    <x v="8286"/>
    <x v="18"/>
    <x v="972"/>
    <x v="0"/>
    <x v="1"/>
    <x v="2"/>
    <x v="0"/>
    <x v="2250"/>
    <x v="464"/>
    <s v="N/A"/>
    <x v="4"/>
    <x v="6"/>
    <x v="7417"/>
    <x v="0"/>
    <x v="1"/>
  </r>
  <r>
    <x v="8287"/>
    <x v="45"/>
    <x v="46"/>
    <x v="1"/>
    <x v="5"/>
    <x v="21"/>
    <x v="0"/>
    <x v="6406"/>
    <x v="644"/>
    <s v="N/A"/>
    <x v="1"/>
    <x v="2"/>
    <x v="7418"/>
    <x v="0"/>
    <x v="2"/>
  </r>
  <r>
    <x v="8288"/>
    <x v="268"/>
    <x v="434"/>
    <x v="0"/>
    <x v="2"/>
    <x v="4"/>
    <x v="0"/>
    <x v="6407"/>
    <x v="2902"/>
    <s v="N/A"/>
    <x v="0"/>
    <x v="0"/>
    <x v="7419"/>
    <x v="0"/>
    <x v="2"/>
  </r>
  <r>
    <x v="8289"/>
    <x v="65"/>
    <x v="154"/>
    <x v="0"/>
    <x v="3"/>
    <x v="22"/>
    <x v="0"/>
    <x v="6162"/>
    <x v="1533"/>
    <s v="N/A"/>
    <x v="1"/>
    <x v="5"/>
    <x v="7420"/>
    <x v="0"/>
    <x v="1"/>
  </r>
  <r>
    <x v="8290"/>
    <x v="3"/>
    <x v="101"/>
    <x v="0"/>
    <x v="2"/>
    <x v="4"/>
    <x v="1"/>
    <x v="6408"/>
    <x v="972"/>
    <d v="2022-09-05T00:00:00"/>
    <x v="4"/>
    <x v="8"/>
    <x v="3436"/>
    <x v="0"/>
    <x v="3"/>
  </r>
  <r>
    <x v="8291"/>
    <x v="57"/>
    <x v="944"/>
    <x v="1"/>
    <x v="2"/>
    <x v="4"/>
    <x v="1"/>
    <x v="6409"/>
    <x v="1420"/>
    <d v="2023-03-28T00:00:00"/>
    <x v="6"/>
    <x v="19"/>
    <x v="7421"/>
    <x v="0"/>
    <x v="1"/>
  </r>
  <r>
    <x v="8292"/>
    <x v="256"/>
    <x v="786"/>
    <x v="0"/>
    <x v="1"/>
    <x v="3"/>
    <x v="1"/>
    <x v="6410"/>
    <x v="1287"/>
    <s v="N/A"/>
    <x v="0"/>
    <x v="13"/>
    <x v="7422"/>
    <x v="0"/>
    <x v="3"/>
  </r>
  <r>
    <x v="8293"/>
    <x v="108"/>
    <x v="957"/>
    <x v="1"/>
    <x v="2"/>
    <x v="6"/>
    <x v="0"/>
    <x v="6411"/>
    <x v="3130"/>
    <s v="N/A"/>
    <x v="1"/>
    <x v="5"/>
    <x v="7423"/>
    <x v="0"/>
    <x v="2"/>
  </r>
  <r>
    <x v="8294"/>
    <x v="112"/>
    <x v="218"/>
    <x v="0"/>
    <x v="1"/>
    <x v="1"/>
    <x v="0"/>
    <x v="892"/>
    <x v="2754"/>
    <s v="N/A"/>
    <x v="4"/>
    <x v="8"/>
    <x v="7424"/>
    <x v="0"/>
    <x v="2"/>
  </r>
  <r>
    <x v="8295"/>
    <x v="27"/>
    <x v="244"/>
    <x v="1"/>
    <x v="3"/>
    <x v="18"/>
    <x v="0"/>
    <x v="3648"/>
    <x v="1240"/>
    <s v="N/A"/>
    <x v="0"/>
    <x v="13"/>
    <x v="7425"/>
    <x v="0"/>
    <x v="1"/>
  </r>
  <r>
    <x v="8296"/>
    <x v="230"/>
    <x v="76"/>
    <x v="1"/>
    <x v="3"/>
    <x v="18"/>
    <x v="0"/>
    <x v="6412"/>
    <x v="3106"/>
    <s v="N/A"/>
    <x v="6"/>
    <x v="15"/>
    <x v="7426"/>
    <x v="0"/>
    <x v="2"/>
  </r>
  <r>
    <x v="8297"/>
    <x v="565"/>
    <x v="185"/>
    <x v="1"/>
    <x v="2"/>
    <x v="9"/>
    <x v="0"/>
    <x v="4852"/>
    <x v="1319"/>
    <s v="N/A"/>
    <x v="4"/>
    <x v="6"/>
    <x v="1992"/>
    <x v="0"/>
    <x v="1"/>
  </r>
  <r>
    <x v="8298"/>
    <x v="18"/>
    <x v="319"/>
    <x v="1"/>
    <x v="2"/>
    <x v="6"/>
    <x v="0"/>
    <x v="6413"/>
    <x v="1703"/>
    <s v="N/A"/>
    <x v="1"/>
    <x v="1"/>
    <x v="7427"/>
    <x v="0"/>
    <x v="0"/>
  </r>
  <r>
    <x v="8299"/>
    <x v="3"/>
    <x v="680"/>
    <x v="1"/>
    <x v="2"/>
    <x v="6"/>
    <x v="0"/>
    <x v="6414"/>
    <x v="3084"/>
    <s v="N/A"/>
    <x v="2"/>
    <x v="9"/>
    <x v="7428"/>
    <x v="0"/>
    <x v="1"/>
  </r>
  <r>
    <x v="8300"/>
    <x v="175"/>
    <x v="178"/>
    <x v="0"/>
    <x v="2"/>
    <x v="6"/>
    <x v="2"/>
    <x v="6415"/>
    <x v="1983"/>
    <s v="N/A"/>
    <x v="6"/>
    <x v="15"/>
    <x v="7429"/>
    <x v="0"/>
    <x v="3"/>
  </r>
  <r>
    <x v="8301"/>
    <x v="7"/>
    <x v="632"/>
    <x v="0"/>
    <x v="1"/>
    <x v="2"/>
    <x v="1"/>
    <x v="6416"/>
    <x v="1116"/>
    <s v="N/A"/>
    <x v="1"/>
    <x v="1"/>
    <x v="7430"/>
    <x v="0"/>
    <x v="1"/>
  </r>
  <r>
    <x v="8302"/>
    <x v="44"/>
    <x v="88"/>
    <x v="1"/>
    <x v="2"/>
    <x v="4"/>
    <x v="0"/>
    <x v="1695"/>
    <x v="1147"/>
    <d v="2018-03-28T00:00:00"/>
    <x v="2"/>
    <x v="3"/>
    <x v="7431"/>
    <x v="0"/>
    <x v="2"/>
  </r>
  <r>
    <x v="8303"/>
    <x v="28"/>
    <x v="62"/>
    <x v="0"/>
    <x v="2"/>
    <x v="9"/>
    <x v="0"/>
    <x v="2707"/>
    <x v="2048"/>
    <s v="N/A"/>
    <x v="1"/>
    <x v="1"/>
    <x v="2816"/>
    <x v="0"/>
    <x v="2"/>
  </r>
  <r>
    <x v="8304"/>
    <x v="639"/>
    <x v="76"/>
    <x v="1"/>
    <x v="2"/>
    <x v="4"/>
    <x v="0"/>
    <x v="6417"/>
    <x v="775"/>
    <d v="2022-07-23T00:00:00"/>
    <x v="3"/>
    <x v="7"/>
    <x v="7432"/>
    <x v="0"/>
    <x v="2"/>
  </r>
  <r>
    <x v="8305"/>
    <x v="67"/>
    <x v="426"/>
    <x v="1"/>
    <x v="1"/>
    <x v="2"/>
    <x v="0"/>
    <x v="1621"/>
    <x v="1842"/>
    <s v="N/A"/>
    <x v="4"/>
    <x v="6"/>
    <x v="7433"/>
    <x v="0"/>
    <x v="2"/>
  </r>
  <r>
    <x v="8306"/>
    <x v="53"/>
    <x v="249"/>
    <x v="0"/>
    <x v="3"/>
    <x v="22"/>
    <x v="0"/>
    <x v="6082"/>
    <x v="590"/>
    <s v="N/A"/>
    <x v="1"/>
    <x v="5"/>
    <x v="7434"/>
    <x v="0"/>
    <x v="2"/>
  </r>
  <r>
    <x v="8307"/>
    <x v="162"/>
    <x v="340"/>
    <x v="1"/>
    <x v="7"/>
    <x v="15"/>
    <x v="0"/>
    <x v="6418"/>
    <x v="2239"/>
    <s v="N/A"/>
    <x v="3"/>
    <x v="4"/>
    <x v="5725"/>
    <x v="0"/>
    <x v="2"/>
  </r>
  <r>
    <x v="8308"/>
    <x v="372"/>
    <x v="173"/>
    <x v="1"/>
    <x v="1"/>
    <x v="3"/>
    <x v="0"/>
    <x v="6419"/>
    <x v="3131"/>
    <s v="N/A"/>
    <x v="4"/>
    <x v="8"/>
    <x v="3207"/>
    <x v="0"/>
    <x v="2"/>
  </r>
  <r>
    <x v="8309"/>
    <x v="59"/>
    <x v="23"/>
    <x v="0"/>
    <x v="2"/>
    <x v="9"/>
    <x v="0"/>
    <x v="6420"/>
    <x v="3053"/>
    <s v="N/A"/>
    <x v="1"/>
    <x v="5"/>
    <x v="7435"/>
    <x v="0"/>
    <x v="2"/>
  </r>
  <r>
    <x v="8310"/>
    <x v="107"/>
    <x v="654"/>
    <x v="1"/>
    <x v="2"/>
    <x v="6"/>
    <x v="0"/>
    <x v="6421"/>
    <x v="681"/>
    <s v="N/A"/>
    <x v="1"/>
    <x v="5"/>
    <x v="7436"/>
    <x v="0"/>
    <x v="2"/>
  </r>
  <r>
    <x v="8311"/>
    <x v="57"/>
    <x v="391"/>
    <x v="0"/>
    <x v="2"/>
    <x v="6"/>
    <x v="2"/>
    <x v="2573"/>
    <x v="3052"/>
    <s v="N/A"/>
    <x v="5"/>
    <x v="14"/>
    <x v="7437"/>
    <x v="0"/>
    <x v="2"/>
  </r>
  <r>
    <x v="8312"/>
    <x v="318"/>
    <x v="10"/>
    <x v="0"/>
    <x v="2"/>
    <x v="6"/>
    <x v="0"/>
    <x v="4738"/>
    <x v="1419"/>
    <s v="N/A"/>
    <x v="3"/>
    <x v="7"/>
    <x v="7438"/>
    <x v="0"/>
    <x v="0"/>
  </r>
  <r>
    <x v="8313"/>
    <x v="25"/>
    <x v="284"/>
    <x v="1"/>
    <x v="2"/>
    <x v="6"/>
    <x v="2"/>
    <x v="6422"/>
    <x v="3132"/>
    <s v="N/A"/>
    <x v="6"/>
    <x v="15"/>
    <x v="7439"/>
    <x v="0"/>
    <x v="3"/>
  </r>
  <r>
    <x v="8314"/>
    <x v="156"/>
    <x v="829"/>
    <x v="1"/>
    <x v="5"/>
    <x v="21"/>
    <x v="3"/>
    <x v="6423"/>
    <x v="1679"/>
    <s v="N/A"/>
    <x v="3"/>
    <x v="4"/>
    <x v="7440"/>
    <x v="0"/>
    <x v="3"/>
  </r>
  <r>
    <x v="8315"/>
    <x v="412"/>
    <x v="123"/>
    <x v="1"/>
    <x v="2"/>
    <x v="6"/>
    <x v="0"/>
    <x v="6424"/>
    <x v="1314"/>
    <s v="N/A"/>
    <x v="0"/>
    <x v="10"/>
    <x v="7441"/>
    <x v="0"/>
    <x v="2"/>
  </r>
  <r>
    <x v="8316"/>
    <x v="3"/>
    <x v="488"/>
    <x v="0"/>
    <x v="4"/>
    <x v="7"/>
    <x v="0"/>
    <x v="1880"/>
    <x v="1168"/>
    <s v="N/A"/>
    <x v="6"/>
    <x v="21"/>
    <x v="7442"/>
    <x v="0"/>
    <x v="0"/>
  </r>
  <r>
    <x v="8317"/>
    <x v="617"/>
    <x v="96"/>
    <x v="0"/>
    <x v="2"/>
    <x v="4"/>
    <x v="0"/>
    <x v="6425"/>
    <x v="3133"/>
    <s v="N/A"/>
    <x v="1"/>
    <x v="2"/>
    <x v="7443"/>
    <x v="0"/>
    <x v="2"/>
  </r>
  <r>
    <x v="8318"/>
    <x v="97"/>
    <x v="45"/>
    <x v="0"/>
    <x v="2"/>
    <x v="9"/>
    <x v="2"/>
    <x v="6426"/>
    <x v="3134"/>
    <s v="N/A"/>
    <x v="3"/>
    <x v="4"/>
    <x v="7444"/>
    <x v="0"/>
    <x v="3"/>
  </r>
  <r>
    <x v="8319"/>
    <x v="312"/>
    <x v="496"/>
    <x v="0"/>
    <x v="1"/>
    <x v="3"/>
    <x v="2"/>
    <x v="6087"/>
    <x v="648"/>
    <s v="N/A"/>
    <x v="6"/>
    <x v="21"/>
    <x v="7445"/>
    <x v="0"/>
    <x v="0"/>
  </r>
  <r>
    <x v="8320"/>
    <x v="87"/>
    <x v="79"/>
    <x v="1"/>
    <x v="1"/>
    <x v="1"/>
    <x v="2"/>
    <x v="6427"/>
    <x v="3135"/>
    <s v="N/A"/>
    <x v="3"/>
    <x v="4"/>
    <x v="7446"/>
    <x v="0"/>
    <x v="2"/>
  </r>
  <r>
    <x v="8321"/>
    <x v="308"/>
    <x v="114"/>
    <x v="1"/>
    <x v="5"/>
    <x v="8"/>
    <x v="0"/>
    <x v="4902"/>
    <x v="1082"/>
    <s v="N/A"/>
    <x v="4"/>
    <x v="12"/>
    <x v="7447"/>
    <x v="0"/>
    <x v="3"/>
  </r>
  <r>
    <x v="8322"/>
    <x v="113"/>
    <x v="500"/>
    <x v="1"/>
    <x v="2"/>
    <x v="9"/>
    <x v="0"/>
    <x v="6428"/>
    <x v="262"/>
    <s v="N/A"/>
    <x v="6"/>
    <x v="19"/>
    <x v="7448"/>
    <x v="0"/>
    <x v="3"/>
  </r>
  <r>
    <x v="8323"/>
    <x v="133"/>
    <x v="384"/>
    <x v="1"/>
    <x v="7"/>
    <x v="20"/>
    <x v="2"/>
    <x v="6429"/>
    <x v="3136"/>
    <s v="N/A"/>
    <x v="6"/>
    <x v="15"/>
    <x v="7192"/>
    <x v="0"/>
    <x v="0"/>
  </r>
  <r>
    <x v="8324"/>
    <x v="306"/>
    <x v="45"/>
    <x v="0"/>
    <x v="6"/>
    <x v="14"/>
    <x v="0"/>
    <x v="6430"/>
    <x v="943"/>
    <s v="N/A"/>
    <x v="4"/>
    <x v="12"/>
    <x v="7449"/>
    <x v="0"/>
    <x v="1"/>
  </r>
  <r>
    <x v="8325"/>
    <x v="196"/>
    <x v="849"/>
    <x v="1"/>
    <x v="2"/>
    <x v="4"/>
    <x v="0"/>
    <x v="6431"/>
    <x v="1786"/>
    <s v="N/A"/>
    <x v="4"/>
    <x v="12"/>
    <x v="7450"/>
    <x v="0"/>
    <x v="0"/>
  </r>
  <r>
    <x v="8326"/>
    <x v="155"/>
    <x v="73"/>
    <x v="0"/>
    <x v="2"/>
    <x v="6"/>
    <x v="0"/>
    <x v="6432"/>
    <x v="368"/>
    <s v="N/A"/>
    <x v="6"/>
    <x v="19"/>
    <x v="7451"/>
    <x v="0"/>
    <x v="1"/>
  </r>
  <r>
    <x v="8327"/>
    <x v="140"/>
    <x v="364"/>
    <x v="0"/>
    <x v="2"/>
    <x v="4"/>
    <x v="0"/>
    <x v="6433"/>
    <x v="2761"/>
    <s v="N/A"/>
    <x v="1"/>
    <x v="5"/>
    <x v="7452"/>
    <x v="0"/>
    <x v="2"/>
  </r>
  <r>
    <x v="8328"/>
    <x v="18"/>
    <x v="782"/>
    <x v="1"/>
    <x v="2"/>
    <x v="9"/>
    <x v="2"/>
    <x v="6434"/>
    <x v="781"/>
    <s v="N/A"/>
    <x v="3"/>
    <x v="17"/>
    <x v="7453"/>
    <x v="0"/>
    <x v="1"/>
  </r>
  <r>
    <x v="8329"/>
    <x v="57"/>
    <x v="114"/>
    <x v="1"/>
    <x v="3"/>
    <x v="5"/>
    <x v="0"/>
    <x v="3328"/>
    <x v="2339"/>
    <s v="N/A"/>
    <x v="1"/>
    <x v="1"/>
    <x v="6555"/>
    <x v="0"/>
    <x v="2"/>
  </r>
  <r>
    <x v="8330"/>
    <x v="177"/>
    <x v="157"/>
    <x v="0"/>
    <x v="2"/>
    <x v="6"/>
    <x v="0"/>
    <x v="6435"/>
    <x v="1939"/>
    <s v="N/A"/>
    <x v="4"/>
    <x v="6"/>
    <x v="7454"/>
    <x v="0"/>
    <x v="2"/>
  </r>
  <r>
    <x v="8331"/>
    <x v="247"/>
    <x v="411"/>
    <x v="1"/>
    <x v="4"/>
    <x v="17"/>
    <x v="0"/>
    <x v="838"/>
    <x v="645"/>
    <s v="N/A"/>
    <x v="1"/>
    <x v="1"/>
    <x v="7455"/>
    <x v="0"/>
    <x v="3"/>
  </r>
  <r>
    <x v="8332"/>
    <x v="24"/>
    <x v="14"/>
    <x v="1"/>
    <x v="2"/>
    <x v="4"/>
    <x v="0"/>
    <x v="6436"/>
    <x v="1304"/>
    <d v="2019-01-11T00:00:00"/>
    <x v="1"/>
    <x v="5"/>
    <x v="7456"/>
    <x v="0"/>
    <x v="0"/>
  </r>
  <r>
    <x v="8333"/>
    <x v="469"/>
    <x v="319"/>
    <x v="1"/>
    <x v="2"/>
    <x v="4"/>
    <x v="0"/>
    <x v="6437"/>
    <x v="1957"/>
    <s v="N/A"/>
    <x v="0"/>
    <x v="13"/>
    <x v="1849"/>
    <x v="0"/>
    <x v="2"/>
  </r>
  <r>
    <x v="8334"/>
    <x v="28"/>
    <x v="161"/>
    <x v="1"/>
    <x v="2"/>
    <x v="6"/>
    <x v="0"/>
    <x v="6438"/>
    <x v="1692"/>
    <s v="N/A"/>
    <x v="4"/>
    <x v="8"/>
    <x v="7457"/>
    <x v="0"/>
    <x v="2"/>
  </r>
  <r>
    <x v="8335"/>
    <x v="254"/>
    <x v="404"/>
    <x v="0"/>
    <x v="7"/>
    <x v="15"/>
    <x v="0"/>
    <x v="6439"/>
    <x v="2771"/>
    <s v="N/A"/>
    <x v="1"/>
    <x v="5"/>
    <x v="7458"/>
    <x v="0"/>
    <x v="3"/>
  </r>
  <r>
    <x v="8336"/>
    <x v="150"/>
    <x v="608"/>
    <x v="0"/>
    <x v="5"/>
    <x v="21"/>
    <x v="0"/>
    <x v="6440"/>
    <x v="628"/>
    <d v="2017-01-21T00:00:00"/>
    <x v="1"/>
    <x v="5"/>
    <x v="7459"/>
    <x v="0"/>
    <x v="0"/>
  </r>
  <r>
    <x v="8337"/>
    <x v="86"/>
    <x v="178"/>
    <x v="0"/>
    <x v="2"/>
    <x v="6"/>
    <x v="1"/>
    <x v="6441"/>
    <x v="2623"/>
    <s v="N/A"/>
    <x v="0"/>
    <x v="10"/>
    <x v="928"/>
    <x v="0"/>
    <x v="1"/>
  </r>
  <r>
    <x v="8338"/>
    <x v="303"/>
    <x v="571"/>
    <x v="0"/>
    <x v="2"/>
    <x v="9"/>
    <x v="3"/>
    <x v="368"/>
    <x v="803"/>
    <s v="N/A"/>
    <x v="3"/>
    <x v="17"/>
    <x v="7460"/>
    <x v="0"/>
    <x v="0"/>
  </r>
  <r>
    <x v="8339"/>
    <x v="16"/>
    <x v="761"/>
    <x v="1"/>
    <x v="2"/>
    <x v="4"/>
    <x v="2"/>
    <x v="6442"/>
    <x v="786"/>
    <d v="2023-05-25T00:00:00"/>
    <x v="1"/>
    <x v="2"/>
    <x v="7461"/>
    <x v="0"/>
    <x v="3"/>
  </r>
  <r>
    <x v="8340"/>
    <x v="50"/>
    <x v="288"/>
    <x v="1"/>
    <x v="2"/>
    <x v="4"/>
    <x v="0"/>
    <x v="6443"/>
    <x v="1226"/>
    <s v="N/A"/>
    <x v="4"/>
    <x v="8"/>
    <x v="3320"/>
    <x v="0"/>
    <x v="0"/>
  </r>
  <r>
    <x v="8341"/>
    <x v="380"/>
    <x v="132"/>
    <x v="0"/>
    <x v="2"/>
    <x v="4"/>
    <x v="0"/>
    <x v="6444"/>
    <x v="2647"/>
    <s v="N/A"/>
    <x v="1"/>
    <x v="5"/>
    <x v="6391"/>
    <x v="0"/>
    <x v="2"/>
  </r>
  <r>
    <x v="8342"/>
    <x v="100"/>
    <x v="10"/>
    <x v="1"/>
    <x v="2"/>
    <x v="4"/>
    <x v="1"/>
    <x v="6445"/>
    <x v="1966"/>
    <s v="N/A"/>
    <x v="0"/>
    <x v="10"/>
    <x v="1425"/>
    <x v="0"/>
    <x v="0"/>
  </r>
  <r>
    <x v="8343"/>
    <x v="97"/>
    <x v="191"/>
    <x v="0"/>
    <x v="3"/>
    <x v="22"/>
    <x v="0"/>
    <x v="6446"/>
    <x v="1737"/>
    <s v="N/A"/>
    <x v="3"/>
    <x v="7"/>
    <x v="7462"/>
    <x v="0"/>
    <x v="2"/>
  </r>
  <r>
    <x v="8344"/>
    <x v="394"/>
    <x v="100"/>
    <x v="0"/>
    <x v="2"/>
    <x v="4"/>
    <x v="0"/>
    <x v="6447"/>
    <x v="601"/>
    <s v="N/A"/>
    <x v="3"/>
    <x v="7"/>
    <x v="7463"/>
    <x v="0"/>
    <x v="0"/>
  </r>
  <r>
    <x v="8345"/>
    <x v="16"/>
    <x v="208"/>
    <x v="0"/>
    <x v="2"/>
    <x v="4"/>
    <x v="0"/>
    <x v="1356"/>
    <x v="2800"/>
    <s v="N/A"/>
    <x v="1"/>
    <x v="5"/>
    <x v="7464"/>
    <x v="0"/>
    <x v="3"/>
  </r>
  <r>
    <x v="8346"/>
    <x v="193"/>
    <x v="112"/>
    <x v="0"/>
    <x v="2"/>
    <x v="4"/>
    <x v="1"/>
    <x v="6448"/>
    <x v="1242"/>
    <s v="N/A"/>
    <x v="1"/>
    <x v="1"/>
    <x v="7465"/>
    <x v="0"/>
    <x v="1"/>
  </r>
  <r>
    <x v="8347"/>
    <x v="343"/>
    <x v="67"/>
    <x v="1"/>
    <x v="2"/>
    <x v="9"/>
    <x v="0"/>
    <x v="6449"/>
    <x v="2375"/>
    <s v="N/A"/>
    <x v="1"/>
    <x v="5"/>
    <x v="7466"/>
    <x v="0"/>
    <x v="2"/>
  </r>
  <r>
    <x v="8348"/>
    <x v="404"/>
    <x v="150"/>
    <x v="0"/>
    <x v="6"/>
    <x v="11"/>
    <x v="0"/>
    <x v="6450"/>
    <x v="2615"/>
    <s v="N/A"/>
    <x v="1"/>
    <x v="1"/>
    <x v="7467"/>
    <x v="0"/>
    <x v="2"/>
  </r>
  <r>
    <x v="8349"/>
    <x v="184"/>
    <x v="462"/>
    <x v="0"/>
    <x v="2"/>
    <x v="4"/>
    <x v="0"/>
    <x v="4863"/>
    <x v="628"/>
    <s v="N/A"/>
    <x v="2"/>
    <x v="16"/>
    <x v="7468"/>
    <x v="0"/>
    <x v="0"/>
  </r>
  <r>
    <x v="8350"/>
    <x v="115"/>
    <x v="572"/>
    <x v="1"/>
    <x v="2"/>
    <x v="4"/>
    <x v="0"/>
    <x v="6451"/>
    <x v="1240"/>
    <s v="N/A"/>
    <x v="1"/>
    <x v="1"/>
    <x v="7469"/>
    <x v="0"/>
    <x v="2"/>
  </r>
  <r>
    <x v="8351"/>
    <x v="336"/>
    <x v="182"/>
    <x v="1"/>
    <x v="2"/>
    <x v="4"/>
    <x v="0"/>
    <x v="6107"/>
    <x v="570"/>
    <s v="N/A"/>
    <x v="2"/>
    <x v="9"/>
    <x v="4726"/>
    <x v="0"/>
    <x v="2"/>
  </r>
  <r>
    <x v="8352"/>
    <x v="76"/>
    <x v="853"/>
    <x v="1"/>
    <x v="5"/>
    <x v="8"/>
    <x v="0"/>
    <x v="6452"/>
    <x v="1321"/>
    <s v="N/A"/>
    <x v="3"/>
    <x v="17"/>
    <x v="7470"/>
    <x v="0"/>
    <x v="2"/>
  </r>
  <r>
    <x v="8353"/>
    <x v="100"/>
    <x v="387"/>
    <x v="0"/>
    <x v="2"/>
    <x v="4"/>
    <x v="0"/>
    <x v="3288"/>
    <x v="918"/>
    <s v="N/A"/>
    <x v="1"/>
    <x v="1"/>
    <x v="7471"/>
    <x v="0"/>
    <x v="3"/>
  </r>
  <r>
    <x v="8354"/>
    <x v="69"/>
    <x v="184"/>
    <x v="1"/>
    <x v="2"/>
    <x v="4"/>
    <x v="1"/>
    <x v="5191"/>
    <x v="1943"/>
    <s v="N/A"/>
    <x v="0"/>
    <x v="0"/>
    <x v="7472"/>
    <x v="0"/>
    <x v="2"/>
  </r>
  <r>
    <x v="8355"/>
    <x v="64"/>
    <x v="244"/>
    <x v="0"/>
    <x v="2"/>
    <x v="6"/>
    <x v="3"/>
    <x v="6453"/>
    <x v="2183"/>
    <s v="N/A"/>
    <x v="6"/>
    <x v="20"/>
    <x v="7473"/>
    <x v="0"/>
    <x v="2"/>
  </r>
  <r>
    <x v="8356"/>
    <x v="179"/>
    <x v="209"/>
    <x v="0"/>
    <x v="2"/>
    <x v="6"/>
    <x v="2"/>
    <x v="4138"/>
    <x v="2191"/>
    <s v="N/A"/>
    <x v="0"/>
    <x v="23"/>
    <x v="7474"/>
    <x v="0"/>
    <x v="1"/>
  </r>
  <r>
    <x v="8357"/>
    <x v="88"/>
    <x v="546"/>
    <x v="1"/>
    <x v="2"/>
    <x v="6"/>
    <x v="0"/>
    <x v="6454"/>
    <x v="264"/>
    <s v="N/A"/>
    <x v="1"/>
    <x v="5"/>
    <x v="7475"/>
    <x v="0"/>
    <x v="0"/>
  </r>
  <r>
    <x v="8358"/>
    <x v="640"/>
    <x v="173"/>
    <x v="1"/>
    <x v="2"/>
    <x v="4"/>
    <x v="0"/>
    <x v="6455"/>
    <x v="1084"/>
    <s v="N/A"/>
    <x v="1"/>
    <x v="5"/>
    <x v="7476"/>
    <x v="0"/>
    <x v="2"/>
  </r>
  <r>
    <x v="8359"/>
    <x v="66"/>
    <x v="486"/>
    <x v="0"/>
    <x v="7"/>
    <x v="16"/>
    <x v="2"/>
    <x v="6456"/>
    <x v="3137"/>
    <d v="2016-06-22T00:00:00"/>
    <x v="6"/>
    <x v="21"/>
    <x v="7477"/>
    <x v="0"/>
    <x v="2"/>
  </r>
  <r>
    <x v="8360"/>
    <x v="35"/>
    <x v="244"/>
    <x v="1"/>
    <x v="2"/>
    <x v="9"/>
    <x v="2"/>
    <x v="6457"/>
    <x v="2476"/>
    <s v="N/A"/>
    <x v="3"/>
    <x v="4"/>
    <x v="7478"/>
    <x v="0"/>
    <x v="3"/>
  </r>
  <r>
    <x v="8361"/>
    <x v="52"/>
    <x v="433"/>
    <x v="1"/>
    <x v="2"/>
    <x v="4"/>
    <x v="0"/>
    <x v="6458"/>
    <x v="3138"/>
    <s v="N/A"/>
    <x v="1"/>
    <x v="18"/>
    <x v="7479"/>
    <x v="0"/>
    <x v="0"/>
  </r>
  <r>
    <x v="8362"/>
    <x v="188"/>
    <x v="113"/>
    <x v="0"/>
    <x v="2"/>
    <x v="4"/>
    <x v="2"/>
    <x v="6459"/>
    <x v="3139"/>
    <s v="N/A"/>
    <x v="2"/>
    <x v="16"/>
    <x v="7480"/>
    <x v="0"/>
    <x v="3"/>
  </r>
  <r>
    <x v="8363"/>
    <x v="234"/>
    <x v="130"/>
    <x v="0"/>
    <x v="7"/>
    <x v="20"/>
    <x v="2"/>
    <x v="6460"/>
    <x v="3120"/>
    <s v="N/A"/>
    <x v="6"/>
    <x v="15"/>
    <x v="7481"/>
    <x v="0"/>
    <x v="2"/>
  </r>
  <r>
    <x v="8364"/>
    <x v="326"/>
    <x v="166"/>
    <x v="1"/>
    <x v="2"/>
    <x v="4"/>
    <x v="0"/>
    <x v="6461"/>
    <x v="2330"/>
    <s v="N/A"/>
    <x v="6"/>
    <x v="19"/>
    <x v="7482"/>
    <x v="0"/>
    <x v="1"/>
  </r>
  <r>
    <x v="8365"/>
    <x v="135"/>
    <x v="475"/>
    <x v="0"/>
    <x v="2"/>
    <x v="6"/>
    <x v="0"/>
    <x v="6459"/>
    <x v="235"/>
    <s v="N/A"/>
    <x v="3"/>
    <x v="4"/>
    <x v="7483"/>
    <x v="0"/>
    <x v="1"/>
  </r>
  <r>
    <x v="8366"/>
    <x v="27"/>
    <x v="50"/>
    <x v="1"/>
    <x v="2"/>
    <x v="4"/>
    <x v="3"/>
    <x v="6462"/>
    <x v="1160"/>
    <s v="N/A"/>
    <x v="0"/>
    <x v="23"/>
    <x v="7484"/>
    <x v="0"/>
    <x v="0"/>
  </r>
  <r>
    <x v="8367"/>
    <x v="355"/>
    <x v="189"/>
    <x v="0"/>
    <x v="2"/>
    <x v="4"/>
    <x v="0"/>
    <x v="192"/>
    <x v="537"/>
    <s v="N/A"/>
    <x v="0"/>
    <x v="13"/>
    <x v="7485"/>
    <x v="0"/>
    <x v="0"/>
  </r>
  <r>
    <x v="8368"/>
    <x v="18"/>
    <x v="59"/>
    <x v="1"/>
    <x v="2"/>
    <x v="6"/>
    <x v="0"/>
    <x v="6463"/>
    <x v="2743"/>
    <s v="N/A"/>
    <x v="0"/>
    <x v="23"/>
    <x v="7486"/>
    <x v="0"/>
    <x v="0"/>
  </r>
  <r>
    <x v="8369"/>
    <x v="65"/>
    <x v="440"/>
    <x v="1"/>
    <x v="2"/>
    <x v="6"/>
    <x v="0"/>
    <x v="6464"/>
    <x v="3140"/>
    <s v="N/A"/>
    <x v="0"/>
    <x v="13"/>
    <x v="4932"/>
    <x v="0"/>
    <x v="2"/>
  </r>
  <r>
    <x v="8370"/>
    <x v="537"/>
    <x v="132"/>
    <x v="0"/>
    <x v="5"/>
    <x v="13"/>
    <x v="2"/>
    <x v="6465"/>
    <x v="314"/>
    <d v="2024-11-26T00:00:00"/>
    <x v="1"/>
    <x v="2"/>
    <x v="5537"/>
    <x v="0"/>
    <x v="2"/>
  </r>
  <r>
    <x v="8371"/>
    <x v="5"/>
    <x v="521"/>
    <x v="0"/>
    <x v="2"/>
    <x v="9"/>
    <x v="0"/>
    <x v="937"/>
    <x v="937"/>
    <s v="N/A"/>
    <x v="1"/>
    <x v="5"/>
    <x v="7487"/>
    <x v="0"/>
    <x v="3"/>
  </r>
  <r>
    <x v="8372"/>
    <x v="303"/>
    <x v="926"/>
    <x v="0"/>
    <x v="3"/>
    <x v="22"/>
    <x v="0"/>
    <x v="6466"/>
    <x v="200"/>
    <d v="2019-02-03T00:00:00"/>
    <x v="1"/>
    <x v="5"/>
    <x v="7488"/>
    <x v="0"/>
    <x v="2"/>
  </r>
  <r>
    <x v="8373"/>
    <x v="24"/>
    <x v="62"/>
    <x v="1"/>
    <x v="1"/>
    <x v="3"/>
    <x v="1"/>
    <x v="6467"/>
    <x v="1325"/>
    <s v="N/A"/>
    <x v="1"/>
    <x v="1"/>
    <x v="7489"/>
    <x v="0"/>
    <x v="2"/>
  </r>
  <r>
    <x v="8374"/>
    <x v="107"/>
    <x v="252"/>
    <x v="0"/>
    <x v="1"/>
    <x v="1"/>
    <x v="0"/>
    <x v="6468"/>
    <x v="755"/>
    <s v="N/A"/>
    <x v="1"/>
    <x v="5"/>
    <x v="7490"/>
    <x v="0"/>
    <x v="3"/>
  </r>
  <r>
    <x v="8375"/>
    <x v="19"/>
    <x v="171"/>
    <x v="0"/>
    <x v="2"/>
    <x v="6"/>
    <x v="1"/>
    <x v="237"/>
    <x v="1212"/>
    <s v="N/A"/>
    <x v="4"/>
    <x v="8"/>
    <x v="7491"/>
    <x v="0"/>
    <x v="0"/>
  </r>
  <r>
    <x v="8376"/>
    <x v="133"/>
    <x v="97"/>
    <x v="0"/>
    <x v="1"/>
    <x v="3"/>
    <x v="0"/>
    <x v="6469"/>
    <x v="2247"/>
    <s v="N/A"/>
    <x v="1"/>
    <x v="1"/>
    <x v="7492"/>
    <x v="0"/>
    <x v="2"/>
  </r>
  <r>
    <x v="8377"/>
    <x v="229"/>
    <x v="180"/>
    <x v="1"/>
    <x v="1"/>
    <x v="2"/>
    <x v="0"/>
    <x v="1286"/>
    <x v="2527"/>
    <s v="N/A"/>
    <x v="1"/>
    <x v="5"/>
    <x v="7493"/>
    <x v="0"/>
    <x v="2"/>
  </r>
  <r>
    <x v="8378"/>
    <x v="38"/>
    <x v="31"/>
    <x v="0"/>
    <x v="2"/>
    <x v="4"/>
    <x v="0"/>
    <x v="6470"/>
    <x v="187"/>
    <d v="2023-07-01T00:00:00"/>
    <x v="0"/>
    <x v="0"/>
    <x v="7494"/>
    <x v="0"/>
    <x v="3"/>
  </r>
  <r>
    <x v="8379"/>
    <x v="69"/>
    <x v="260"/>
    <x v="1"/>
    <x v="2"/>
    <x v="4"/>
    <x v="1"/>
    <x v="6471"/>
    <x v="1490"/>
    <s v="N/A"/>
    <x v="0"/>
    <x v="13"/>
    <x v="7495"/>
    <x v="0"/>
    <x v="2"/>
  </r>
  <r>
    <x v="8380"/>
    <x v="303"/>
    <x v="623"/>
    <x v="0"/>
    <x v="2"/>
    <x v="4"/>
    <x v="0"/>
    <x v="6472"/>
    <x v="3141"/>
    <s v="N/A"/>
    <x v="1"/>
    <x v="5"/>
    <x v="7496"/>
    <x v="0"/>
    <x v="0"/>
  </r>
  <r>
    <x v="8381"/>
    <x v="152"/>
    <x v="140"/>
    <x v="0"/>
    <x v="2"/>
    <x v="9"/>
    <x v="1"/>
    <x v="2543"/>
    <x v="986"/>
    <s v="N/A"/>
    <x v="1"/>
    <x v="1"/>
    <x v="7497"/>
    <x v="0"/>
    <x v="3"/>
  </r>
  <r>
    <x v="8382"/>
    <x v="401"/>
    <x v="661"/>
    <x v="1"/>
    <x v="2"/>
    <x v="9"/>
    <x v="0"/>
    <x v="6473"/>
    <x v="2512"/>
    <s v="N/A"/>
    <x v="6"/>
    <x v="15"/>
    <x v="7498"/>
    <x v="0"/>
    <x v="0"/>
  </r>
  <r>
    <x v="8383"/>
    <x v="330"/>
    <x v="451"/>
    <x v="0"/>
    <x v="2"/>
    <x v="4"/>
    <x v="0"/>
    <x v="6474"/>
    <x v="2530"/>
    <s v="N/A"/>
    <x v="6"/>
    <x v="21"/>
    <x v="7499"/>
    <x v="0"/>
    <x v="0"/>
  </r>
  <r>
    <x v="8384"/>
    <x v="64"/>
    <x v="486"/>
    <x v="0"/>
    <x v="2"/>
    <x v="9"/>
    <x v="2"/>
    <x v="6475"/>
    <x v="195"/>
    <s v="N/A"/>
    <x v="1"/>
    <x v="2"/>
    <x v="7500"/>
    <x v="0"/>
    <x v="2"/>
  </r>
  <r>
    <x v="8385"/>
    <x v="537"/>
    <x v="368"/>
    <x v="0"/>
    <x v="3"/>
    <x v="18"/>
    <x v="0"/>
    <x v="5849"/>
    <x v="190"/>
    <s v="N/A"/>
    <x v="3"/>
    <x v="4"/>
    <x v="7501"/>
    <x v="0"/>
    <x v="3"/>
  </r>
  <r>
    <x v="8386"/>
    <x v="278"/>
    <x v="342"/>
    <x v="0"/>
    <x v="2"/>
    <x v="9"/>
    <x v="0"/>
    <x v="6476"/>
    <x v="987"/>
    <s v="N/A"/>
    <x v="1"/>
    <x v="5"/>
    <x v="7502"/>
    <x v="0"/>
    <x v="0"/>
  </r>
  <r>
    <x v="8387"/>
    <x v="125"/>
    <x v="499"/>
    <x v="1"/>
    <x v="2"/>
    <x v="4"/>
    <x v="0"/>
    <x v="6477"/>
    <x v="3142"/>
    <s v="N/A"/>
    <x v="3"/>
    <x v="7"/>
    <x v="7503"/>
    <x v="0"/>
    <x v="0"/>
  </r>
  <r>
    <x v="8388"/>
    <x v="35"/>
    <x v="43"/>
    <x v="1"/>
    <x v="2"/>
    <x v="6"/>
    <x v="0"/>
    <x v="6478"/>
    <x v="1077"/>
    <s v="N/A"/>
    <x v="0"/>
    <x v="13"/>
    <x v="7504"/>
    <x v="0"/>
    <x v="0"/>
  </r>
  <r>
    <x v="8389"/>
    <x v="178"/>
    <x v="567"/>
    <x v="0"/>
    <x v="5"/>
    <x v="8"/>
    <x v="1"/>
    <x v="6479"/>
    <x v="642"/>
    <s v="N/A"/>
    <x v="0"/>
    <x v="13"/>
    <x v="7505"/>
    <x v="0"/>
    <x v="2"/>
  </r>
  <r>
    <x v="8390"/>
    <x v="211"/>
    <x v="567"/>
    <x v="0"/>
    <x v="2"/>
    <x v="6"/>
    <x v="2"/>
    <x v="928"/>
    <x v="211"/>
    <s v="N/A"/>
    <x v="3"/>
    <x v="4"/>
    <x v="7506"/>
    <x v="0"/>
    <x v="3"/>
  </r>
  <r>
    <x v="8391"/>
    <x v="88"/>
    <x v="542"/>
    <x v="0"/>
    <x v="2"/>
    <x v="6"/>
    <x v="0"/>
    <x v="5068"/>
    <x v="1415"/>
    <s v="N/A"/>
    <x v="3"/>
    <x v="7"/>
    <x v="7507"/>
    <x v="0"/>
    <x v="2"/>
  </r>
  <r>
    <x v="8392"/>
    <x v="47"/>
    <x v="372"/>
    <x v="0"/>
    <x v="2"/>
    <x v="9"/>
    <x v="0"/>
    <x v="6298"/>
    <x v="3143"/>
    <s v="N/A"/>
    <x v="1"/>
    <x v="1"/>
    <x v="3812"/>
    <x v="0"/>
    <x v="3"/>
  </r>
  <r>
    <x v="8393"/>
    <x v="355"/>
    <x v="282"/>
    <x v="1"/>
    <x v="2"/>
    <x v="4"/>
    <x v="1"/>
    <x v="6480"/>
    <x v="1910"/>
    <s v="N/A"/>
    <x v="4"/>
    <x v="12"/>
    <x v="7508"/>
    <x v="0"/>
    <x v="1"/>
  </r>
  <r>
    <x v="8394"/>
    <x v="486"/>
    <x v="770"/>
    <x v="1"/>
    <x v="5"/>
    <x v="8"/>
    <x v="0"/>
    <x v="3305"/>
    <x v="113"/>
    <s v="N/A"/>
    <x v="1"/>
    <x v="5"/>
    <x v="7509"/>
    <x v="0"/>
    <x v="2"/>
  </r>
  <r>
    <x v="8395"/>
    <x v="45"/>
    <x v="389"/>
    <x v="0"/>
    <x v="2"/>
    <x v="6"/>
    <x v="1"/>
    <x v="6481"/>
    <x v="2542"/>
    <s v="N/A"/>
    <x v="0"/>
    <x v="10"/>
    <x v="2101"/>
    <x v="0"/>
    <x v="0"/>
  </r>
  <r>
    <x v="8396"/>
    <x v="175"/>
    <x v="26"/>
    <x v="1"/>
    <x v="2"/>
    <x v="4"/>
    <x v="1"/>
    <x v="2370"/>
    <x v="1324"/>
    <s v="N/A"/>
    <x v="0"/>
    <x v="13"/>
    <x v="7510"/>
    <x v="0"/>
    <x v="1"/>
  </r>
  <r>
    <x v="8397"/>
    <x v="562"/>
    <x v="246"/>
    <x v="0"/>
    <x v="1"/>
    <x v="3"/>
    <x v="0"/>
    <x v="3454"/>
    <x v="119"/>
    <s v="N/A"/>
    <x v="1"/>
    <x v="5"/>
    <x v="7511"/>
    <x v="0"/>
    <x v="2"/>
  </r>
  <r>
    <x v="8398"/>
    <x v="515"/>
    <x v="357"/>
    <x v="1"/>
    <x v="2"/>
    <x v="9"/>
    <x v="0"/>
    <x v="38"/>
    <x v="3144"/>
    <s v="N/A"/>
    <x v="2"/>
    <x v="16"/>
    <x v="7512"/>
    <x v="0"/>
    <x v="2"/>
  </r>
  <r>
    <x v="8399"/>
    <x v="50"/>
    <x v="192"/>
    <x v="0"/>
    <x v="2"/>
    <x v="4"/>
    <x v="1"/>
    <x v="6482"/>
    <x v="2462"/>
    <s v="N/A"/>
    <x v="6"/>
    <x v="19"/>
    <x v="7513"/>
    <x v="0"/>
    <x v="3"/>
  </r>
  <r>
    <x v="8400"/>
    <x v="18"/>
    <x v="62"/>
    <x v="0"/>
    <x v="1"/>
    <x v="2"/>
    <x v="0"/>
    <x v="6483"/>
    <x v="3145"/>
    <s v="N/A"/>
    <x v="1"/>
    <x v="5"/>
    <x v="7514"/>
    <x v="0"/>
    <x v="2"/>
  </r>
  <r>
    <x v="8401"/>
    <x v="152"/>
    <x v="244"/>
    <x v="1"/>
    <x v="3"/>
    <x v="5"/>
    <x v="2"/>
    <x v="6484"/>
    <x v="2142"/>
    <s v="N/A"/>
    <x v="1"/>
    <x v="2"/>
    <x v="7515"/>
    <x v="0"/>
    <x v="0"/>
  </r>
  <r>
    <x v="8402"/>
    <x v="419"/>
    <x v="62"/>
    <x v="1"/>
    <x v="2"/>
    <x v="6"/>
    <x v="2"/>
    <x v="2888"/>
    <x v="150"/>
    <s v="N/A"/>
    <x v="3"/>
    <x v="17"/>
    <x v="7516"/>
    <x v="0"/>
    <x v="2"/>
  </r>
  <r>
    <x v="8403"/>
    <x v="7"/>
    <x v="310"/>
    <x v="0"/>
    <x v="2"/>
    <x v="4"/>
    <x v="1"/>
    <x v="602"/>
    <x v="1134"/>
    <s v="N/A"/>
    <x v="1"/>
    <x v="1"/>
    <x v="7235"/>
    <x v="0"/>
    <x v="1"/>
  </r>
  <r>
    <x v="8404"/>
    <x v="106"/>
    <x v="165"/>
    <x v="0"/>
    <x v="2"/>
    <x v="4"/>
    <x v="0"/>
    <x v="602"/>
    <x v="1079"/>
    <d v="2022-04-27T00:00:00"/>
    <x v="3"/>
    <x v="7"/>
    <x v="7517"/>
    <x v="0"/>
    <x v="2"/>
  </r>
  <r>
    <x v="8405"/>
    <x v="95"/>
    <x v="389"/>
    <x v="0"/>
    <x v="2"/>
    <x v="6"/>
    <x v="0"/>
    <x v="6485"/>
    <x v="1596"/>
    <s v="N/A"/>
    <x v="1"/>
    <x v="5"/>
    <x v="7518"/>
    <x v="0"/>
    <x v="2"/>
  </r>
  <r>
    <x v="8406"/>
    <x v="32"/>
    <x v="655"/>
    <x v="1"/>
    <x v="1"/>
    <x v="1"/>
    <x v="0"/>
    <x v="5160"/>
    <x v="2411"/>
    <s v="N/A"/>
    <x v="1"/>
    <x v="5"/>
    <x v="7519"/>
    <x v="0"/>
    <x v="0"/>
  </r>
  <r>
    <x v="8407"/>
    <x v="380"/>
    <x v="10"/>
    <x v="1"/>
    <x v="5"/>
    <x v="21"/>
    <x v="1"/>
    <x v="929"/>
    <x v="2097"/>
    <s v="N/A"/>
    <x v="1"/>
    <x v="1"/>
    <x v="7520"/>
    <x v="0"/>
    <x v="1"/>
  </r>
  <r>
    <x v="8408"/>
    <x v="21"/>
    <x v="336"/>
    <x v="1"/>
    <x v="2"/>
    <x v="4"/>
    <x v="0"/>
    <x v="6486"/>
    <x v="455"/>
    <s v="N/A"/>
    <x v="4"/>
    <x v="6"/>
    <x v="7521"/>
    <x v="0"/>
    <x v="2"/>
  </r>
  <r>
    <x v="8409"/>
    <x v="5"/>
    <x v="277"/>
    <x v="1"/>
    <x v="3"/>
    <x v="22"/>
    <x v="0"/>
    <x v="2502"/>
    <x v="2365"/>
    <s v="N/A"/>
    <x v="3"/>
    <x v="4"/>
    <x v="7522"/>
    <x v="0"/>
    <x v="2"/>
  </r>
  <r>
    <x v="8410"/>
    <x v="44"/>
    <x v="209"/>
    <x v="0"/>
    <x v="2"/>
    <x v="4"/>
    <x v="1"/>
    <x v="6487"/>
    <x v="837"/>
    <s v="N/A"/>
    <x v="1"/>
    <x v="1"/>
    <x v="7523"/>
    <x v="0"/>
    <x v="0"/>
  </r>
  <r>
    <x v="8411"/>
    <x v="16"/>
    <x v="65"/>
    <x v="1"/>
    <x v="4"/>
    <x v="7"/>
    <x v="0"/>
    <x v="6488"/>
    <x v="3000"/>
    <s v="N/A"/>
    <x v="1"/>
    <x v="5"/>
    <x v="7524"/>
    <x v="0"/>
    <x v="2"/>
  </r>
  <r>
    <x v="8412"/>
    <x v="342"/>
    <x v="754"/>
    <x v="1"/>
    <x v="2"/>
    <x v="6"/>
    <x v="0"/>
    <x v="6489"/>
    <x v="2417"/>
    <s v="N/A"/>
    <x v="3"/>
    <x v="7"/>
    <x v="7525"/>
    <x v="0"/>
    <x v="2"/>
  </r>
  <r>
    <x v="8413"/>
    <x v="147"/>
    <x v="601"/>
    <x v="1"/>
    <x v="4"/>
    <x v="10"/>
    <x v="2"/>
    <x v="6490"/>
    <x v="2407"/>
    <s v="N/A"/>
    <x v="1"/>
    <x v="2"/>
    <x v="7526"/>
    <x v="0"/>
    <x v="0"/>
  </r>
  <r>
    <x v="8414"/>
    <x v="50"/>
    <x v="393"/>
    <x v="1"/>
    <x v="2"/>
    <x v="4"/>
    <x v="0"/>
    <x v="6491"/>
    <x v="3146"/>
    <d v="2023-07-30T00:00:00"/>
    <x v="1"/>
    <x v="5"/>
    <x v="7527"/>
    <x v="0"/>
    <x v="2"/>
  </r>
  <r>
    <x v="8415"/>
    <x v="546"/>
    <x v="608"/>
    <x v="0"/>
    <x v="2"/>
    <x v="4"/>
    <x v="0"/>
    <x v="6492"/>
    <x v="1736"/>
    <d v="2022-10-12T00:00:00"/>
    <x v="0"/>
    <x v="10"/>
    <x v="2267"/>
    <x v="0"/>
    <x v="2"/>
  </r>
  <r>
    <x v="8416"/>
    <x v="5"/>
    <x v="529"/>
    <x v="1"/>
    <x v="2"/>
    <x v="9"/>
    <x v="2"/>
    <x v="6493"/>
    <x v="413"/>
    <s v="N/A"/>
    <x v="6"/>
    <x v="15"/>
    <x v="7528"/>
    <x v="0"/>
    <x v="0"/>
  </r>
  <r>
    <x v="8417"/>
    <x v="32"/>
    <x v="176"/>
    <x v="1"/>
    <x v="2"/>
    <x v="4"/>
    <x v="0"/>
    <x v="948"/>
    <x v="3007"/>
    <s v="N/A"/>
    <x v="4"/>
    <x v="8"/>
    <x v="7529"/>
    <x v="0"/>
    <x v="0"/>
  </r>
  <r>
    <x v="8418"/>
    <x v="474"/>
    <x v="26"/>
    <x v="1"/>
    <x v="2"/>
    <x v="9"/>
    <x v="0"/>
    <x v="6494"/>
    <x v="3147"/>
    <s v="N/A"/>
    <x v="1"/>
    <x v="5"/>
    <x v="4402"/>
    <x v="0"/>
    <x v="0"/>
  </r>
  <r>
    <x v="8419"/>
    <x v="277"/>
    <x v="135"/>
    <x v="0"/>
    <x v="2"/>
    <x v="9"/>
    <x v="0"/>
    <x v="4947"/>
    <x v="169"/>
    <s v="N/A"/>
    <x v="1"/>
    <x v="5"/>
    <x v="7530"/>
    <x v="0"/>
    <x v="2"/>
  </r>
  <r>
    <x v="8420"/>
    <x v="7"/>
    <x v="489"/>
    <x v="0"/>
    <x v="2"/>
    <x v="4"/>
    <x v="0"/>
    <x v="5411"/>
    <x v="930"/>
    <s v="N/A"/>
    <x v="1"/>
    <x v="1"/>
    <x v="7531"/>
    <x v="0"/>
    <x v="2"/>
  </r>
  <r>
    <x v="8421"/>
    <x v="234"/>
    <x v="414"/>
    <x v="1"/>
    <x v="5"/>
    <x v="8"/>
    <x v="1"/>
    <x v="1473"/>
    <x v="795"/>
    <s v="N/A"/>
    <x v="0"/>
    <x v="10"/>
    <x v="5347"/>
    <x v="0"/>
    <x v="2"/>
  </r>
  <r>
    <x v="8422"/>
    <x v="77"/>
    <x v="237"/>
    <x v="1"/>
    <x v="2"/>
    <x v="6"/>
    <x v="0"/>
    <x v="4188"/>
    <x v="3148"/>
    <s v="N/A"/>
    <x v="1"/>
    <x v="5"/>
    <x v="7532"/>
    <x v="0"/>
    <x v="3"/>
  </r>
  <r>
    <x v="8423"/>
    <x v="57"/>
    <x v="57"/>
    <x v="1"/>
    <x v="2"/>
    <x v="6"/>
    <x v="0"/>
    <x v="5149"/>
    <x v="3149"/>
    <s v="N/A"/>
    <x v="1"/>
    <x v="5"/>
    <x v="7533"/>
    <x v="0"/>
    <x v="0"/>
  </r>
  <r>
    <x v="8424"/>
    <x v="161"/>
    <x v="400"/>
    <x v="1"/>
    <x v="2"/>
    <x v="4"/>
    <x v="1"/>
    <x v="3648"/>
    <x v="2329"/>
    <d v="2018-02-11T00:00:00"/>
    <x v="1"/>
    <x v="1"/>
    <x v="590"/>
    <x v="0"/>
    <x v="1"/>
  </r>
  <r>
    <x v="8425"/>
    <x v="16"/>
    <x v="856"/>
    <x v="0"/>
    <x v="2"/>
    <x v="4"/>
    <x v="0"/>
    <x v="516"/>
    <x v="519"/>
    <d v="2024-09-03T00:00:00"/>
    <x v="4"/>
    <x v="6"/>
    <x v="683"/>
    <x v="0"/>
    <x v="2"/>
  </r>
  <r>
    <x v="8426"/>
    <x v="231"/>
    <x v="295"/>
    <x v="1"/>
    <x v="1"/>
    <x v="3"/>
    <x v="2"/>
    <x v="713"/>
    <x v="1604"/>
    <s v="N/A"/>
    <x v="3"/>
    <x v="25"/>
    <x v="7534"/>
    <x v="0"/>
    <x v="1"/>
  </r>
  <r>
    <x v="8427"/>
    <x v="304"/>
    <x v="31"/>
    <x v="0"/>
    <x v="1"/>
    <x v="1"/>
    <x v="0"/>
    <x v="6495"/>
    <x v="488"/>
    <s v="N/A"/>
    <x v="0"/>
    <x v="0"/>
    <x v="7535"/>
    <x v="0"/>
    <x v="0"/>
  </r>
  <r>
    <x v="8428"/>
    <x v="18"/>
    <x v="18"/>
    <x v="0"/>
    <x v="2"/>
    <x v="4"/>
    <x v="0"/>
    <x v="6496"/>
    <x v="361"/>
    <s v="N/A"/>
    <x v="1"/>
    <x v="2"/>
    <x v="7536"/>
    <x v="0"/>
    <x v="3"/>
  </r>
  <r>
    <x v="8429"/>
    <x v="558"/>
    <x v="294"/>
    <x v="0"/>
    <x v="2"/>
    <x v="9"/>
    <x v="1"/>
    <x v="4078"/>
    <x v="748"/>
    <s v="N/A"/>
    <x v="0"/>
    <x v="0"/>
    <x v="7537"/>
    <x v="0"/>
    <x v="2"/>
  </r>
  <r>
    <x v="8430"/>
    <x v="181"/>
    <x v="218"/>
    <x v="0"/>
    <x v="2"/>
    <x v="9"/>
    <x v="2"/>
    <x v="2587"/>
    <x v="2891"/>
    <s v="N/A"/>
    <x v="3"/>
    <x v="17"/>
    <x v="7538"/>
    <x v="0"/>
    <x v="3"/>
  </r>
  <r>
    <x v="8431"/>
    <x v="94"/>
    <x v="252"/>
    <x v="0"/>
    <x v="1"/>
    <x v="3"/>
    <x v="0"/>
    <x v="6497"/>
    <x v="3150"/>
    <s v="N/A"/>
    <x v="1"/>
    <x v="5"/>
    <x v="3321"/>
    <x v="0"/>
    <x v="2"/>
  </r>
  <r>
    <x v="8432"/>
    <x v="488"/>
    <x v="66"/>
    <x v="1"/>
    <x v="2"/>
    <x v="4"/>
    <x v="3"/>
    <x v="6498"/>
    <x v="916"/>
    <s v="N/A"/>
    <x v="3"/>
    <x v="4"/>
    <x v="7539"/>
    <x v="0"/>
    <x v="3"/>
  </r>
  <r>
    <x v="8433"/>
    <x v="91"/>
    <x v="216"/>
    <x v="0"/>
    <x v="5"/>
    <x v="8"/>
    <x v="1"/>
    <x v="6499"/>
    <x v="1885"/>
    <s v="N/A"/>
    <x v="0"/>
    <x v="0"/>
    <x v="7540"/>
    <x v="0"/>
    <x v="0"/>
  </r>
  <r>
    <x v="8434"/>
    <x v="172"/>
    <x v="66"/>
    <x v="0"/>
    <x v="2"/>
    <x v="9"/>
    <x v="1"/>
    <x v="6500"/>
    <x v="2838"/>
    <s v="N/A"/>
    <x v="6"/>
    <x v="19"/>
    <x v="7541"/>
    <x v="0"/>
    <x v="0"/>
  </r>
  <r>
    <x v="8435"/>
    <x v="53"/>
    <x v="362"/>
    <x v="1"/>
    <x v="7"/>
    <x v="16"/>
    <x v="2"/>
    <x v="4164"/>
    <x v="2497"/>
    <s v="N/A"/>
    <x v="3"/>
    <x v="4"/>
    <x v="7542"/>
    <x v="0"/>
    <x v="0"/>
  </r>
  <r>
    <x v="8436"/>
    <x v="135"/>
    <x v="472"/>
    <x v="1"/>
    <x v="5"/>
    <x v="21"/>
    <x v="0"/>
    <x v="5350"/>
    <x v="2473"/>
    <s v="N/A"/>
    <x v="0"/>
    <x v="0"/>
    <x v="396"/>
    <x v="0"/>
    <x v="1"/>
  </r>
  <r>
    <x v="8437"/>
    <x v="494"/>
    <x v="157"/>
    <x v="1"/>
    <x v="2"/>
    <x v="6"/>
    <x v="0"/>
    <x v="6501"/>
    <x v="487"/>
    <s v="N/A"/>
    <x v="1"/>
    <x v="5"/>
    <x v="7020"/>
    <x v="0"/>
    <x v="0"/>
  </r>
  <r>
    <x v="8438"/>
    <x v="339"/>
    <x v="973"/>
    <x v="1"/>
    <x v="2"/>
    <x v="4"/>
    <x v="0"/>
    <x v="6502"/>
    <x v="2586"/>
    <s v="N/A"/>
    <x v="3"/>
    <x v="7"/>
    <x v="7543"/>
    <x v="0"/>
    <x v="2"/>
  </r>
  <r>
    <x v="8439"/>
    <x v="493"/>
    <x v="173"/>
    <x v="0"/>
    <x v="2"/>
    <x v="9"/>
    <x v="1"/>
    <x v="6503"/>
    <x v="1565"/>
    <s v="N/A"/>
    <x v="0"/>
    <x v="10"/>
    <x v="7544"/>
    <x v="0"/>
    <x v="2"/>
  </r>
  <r>
    <x v="8440"/>
    <x v="83"/>
    <x v="444"/>
    <x v="0"/>
    <x v="6"/>
    <x v="14"/>
    <x v="3"/>
    <x v="5776"/>
    <x v="1703"/>
    <s v="N/A"/>
    <x v="0"/>
    <x v="23"/>
    <x v="7545"/>
    <x v="0"/>
    <x v="2"/>
  </r>
  <r>
    <x v="8441"/>
    <x v="48"/>
    <x v="5"/>
    <x v="1"/>
    <x v="2"/>
    <x v="9"/>
    <x v="2"/>
    <x v="6504"/>
    <x v="1845"/>
    <s v="N/A"/>
    <x v="6"/>
    <x v="20"/>
    <x v="7546"/>
    <x v="0"/>
    <x v="3"/>
  </r>
  <r>
    <x v="8442"/>
    <x v="364"/>
    <x v="288"/>
    <x v="0"/>
    <x v="2"/>
    <x v="4"/>
    <x v="2"/>
    <x v="6505"/>
    <x v="2557"/>
    <d v="2022-12-10T00:00:00"/>
    <x v="3"/>
    <x v="4"/>
    <x v="7547"/>
    <x v="0"/>
    <x v="3"/>
  </r>
  <r>
    <x v="8443"/>
    <x v="167"/>
    <x v="117"/>
    <x v="1"/>
    <x v="2"/>
    <x v="4"/>
    <x v="0"/>
    <x v="6506"/>
    <x v="2160"/>
    <s v="N/A"/>
    <x v="1"/>
    <x v="5"/>
    <x v="7548"/>
    <x v="0"/>
    <x v="2"/>
  </r>
  <r>
    <x v="8444"/>
    <x v="50"/>
    <x v="350"/>
    <x v="1"/>
    <x v="2"/>
    <x v="4"/>
    <x v="0"/>
    <x v="6507"/>
    <x v="46"/>
    <d v="2021-12-21T00:00:00"/>
    <x v="6"/>
    <x v="15"/>
    <x v="7549"/>
    <x v="0"/>
    <x v="0"/>
  </r>
  <r>
    <x v="8445"/>
    <x v="293"/>
    <x v="667"/>
    <x v="0"/>
    <x v="4"/>
    <x v="7"/>
    <x v="1"/>
    <x v="6508"/>
    <x v="1553"/>
    <s v="N/A"/>
    <x v="1"/>
    <x v="1"/>
    <x v="7550"/>
    <x v="0"/>
    <x v="0"/>
  </r>
  <r>
    <x v="8446"/>
    <x v="289"/>
    <x v="82"/>
    <x v="0"/>
    <x v="2"/>
    <x v="4"/>
    <x v="0"/>
    <x v="6212"/>
    <x v="171"/>
    <s v="N/A"/>
    <x v="3"/>
    <x v="17"/>
    <x v="7551"/>
    <x v="0"/>
    <x v="2"/>
  </r>
  <r>
    <x v="8447"/>
    <x v="179"/>
    <x v="132"/>
    <x v="0"/>
    <x v="2"/>
    <x v="4"/>
    <x v="0"/>
    <x v="4245"/>
    <x v="1554"/>
    <s v="N/A"/>
    <x v="0"/>
    <x v="0"/>
    <x v="7552"/>
    <x v="0"/>
    <x v="0"/>
  </r>
  <r>
    <x v="8448"/>
    <x v="52"/>
    <x v="204"/>
    <x v="1"/>
    <x v="5"/>
    <x v="13"/>
    <x v="2"/>
    <x v="5348"/>
    <x v="352"/>
    <s v="N/A"/>
    <x v="3"/>
    <x v="4"/>
    <x v="7553"/>
    <x v="0"/>
    <x v="2"/>
  </r>
  <r>
    <x v="8449"/>
    <x v="55"/>
    <x v="493"/>
    <x v="1"/>
    <x v="2"/>
    <x v="9"/>
    <x v="0"/>
    <x v="6509"/>
    <x v="183"/>
    <s v="N/A"/>
    <x v="6"/>
    <x v="19"/>
    <x v="7554"/>
    <x v="0"/>
    <x v="2"/>
  </r>
  <r>
    <x v="8450"/>
    <x v="278"/>
    <x v="202"/>
    <x v="1"/>
    <x v="2"/>
    <x v="4"/>
    <x v="0"/>
    <x v="2827"/>
    <x v="1087"/>
    <s v="N/A"/>
    <x v="1"/>
    <x v="2"/>
    <x v="7555"/>
    <x v="0"/>
    <x v="2"/>
  </r>
  <r>
    <x v="8451"/>
    <x v="42"/>
    <x v="516"/>
    <x v="0"/>
    <x v="2"/>
    <x v="6"/>
    <x v="0"/>
    <x v="6510"/>
    <x v="1109"/>
    <s v="N/A"/>
    <x v="1"/>
    <x v="1"/>
    <x v="7556"/>
    <x v="0"/>
    <x v="0"/>
  </r>
  <r>
    <x v="8452"/>
    <x v="4"/>
    <x v="244"/>
    <x v="0"/>
    <x v="1"/>
    <x v="3"/>
    <x v="0"/>
    <x v="2280"/>
    <x v="1274"/>
    <s v="N/A"/>
    <x v="5"/>
    <x v="14"/>
    <x v="5405"/>
    <x v="0"/>
    <x v="2"/>
  </r>
  <r>
    <x v="8453"/>
    <x v="17"/>
    <x v="241"/>
    <x v="0"/>
    <x v="2"/>
    <x v="4"/>
    <x v="0"/>
    <x v="6511"/>
    <x v="2145"/>
    <s v="N/A"/>
    <x v="1"/>
    <x v="5"/>
    <x v="2068"/>
    <x v="0"/>
    <x v="2"/>
  </r>
  <r>
    <x v="8454"/>
    <x v="269"/>
    <x v="369"/>
    <x v="0"/>
    <x v="2"/>
    <x v="4"/>
    <x v="3"/>
    <x v="6512"/>
    <x v="1229"/>
    <s v="N/A"/>
    <x v="3"/>
    <x v="4"/>
    <x v="3480"/>
    <x v="0"/>
    <x v="2"/>
  </r>
  <r>
    <x v="8455"/>
    <x v="336"/>
    <x v="19"/>
    <x v="0"/>
    <x v="2"/>
    <x v="6"/>
    <x v="0"/>
    <x v="310"/>
    <x v="438"/>
    <s v="N/A"/>
    <x v="1"/>
    <x v="1"/>
    <x v="7557"/>
    <x v="0"/>
    <x v="2"/>
  </r>
  <r>
    <x v="8456"/>
    <x v="127"/>
    <x v="248"/>
    <x v="0"/>
    <x v="2"/>
    <x v="4"/>
    <x v="0"/>
    <x v="6513"/>
    <x v="1120"/>
    <s v="N/A"/>
    <x v="2"/>
    <x v="9"/>
    <x v="7558"/>
    <x v="0"/>
    <x v="0"/>
  </r>
  <r>
    <x v="8457"/>
    <x v="50"/>
    <x v="7"/>
    <x v="0"/>
    <x v="2"/>
    <x v="9"/>
    <x v="0"/>
    <x v="1456"/>
    <x v="1000"/>
    <s v="N/A"/>
    <x v="1"/>
    <x v="5"/>
    <x v="7559"/>
    <x v="0"/>
    <x v="0"/>
  </r>
  <r>
    <x v="8458"/>
    <x v="241"/>
    <x v="231"/>
    <x v="0"/>
    <x v="2"/>
    <x v="9"/>
    <x v="2"/>
    <x v="149"/>
    <x v="900"/>
    <s v="N/A"/>
    <x v="6"/>
    <x v="21"/>
    <x v="7560"/>
    <x v="0"/>
    <x v="0"/>
  </r>
  <r>
    <x v="8459"/>
    <x v="537"/>
    <x v="287"/>
    <x v="0"/>
    <x v="2"/>
    <x v="9"/>
    <x v="3"/>
    <x v="2752"/>
    <x v="2683"/>
    <s v="N/A"/>
    <x v="3"/>
    <x v="17"/>
    <x v="7561"/>
    <x v="0"/>
    <x v="1"/>
  </r>
  <r>
    <x v="8460"/>
    <x v="140"/>
    <x v="10"/>
    <x v="1"/>
    <x v="2"/>
    <x v="4"/>
    <x v="2"/>
    <x v="2685"/>
    <x v="658"/>
    <d v="2024-08-28T00:00:00"/>
    <x v="3"/>
    <x v="25"/>
    <x v="7562"/>
    <x v="0"/>
    <x v="3"/>
  </r>
  <r>
    <x v="8461"/>
    <x v="211"/>
    <x v="26"/>
    <x v="0"/>
    <x v="3"/>
    <x v="5"/>
    <x v="2"/>
    <x v="2254"/>
    <x v="2949"/>
    <s v="N/A"/>
    <x v="6"/>
    <x v="15"/>
    <x v="7563"/>
    <x v="0"/>
    <x v="3"/>
  </r>
  <r>
    <x v="8462"/>
    <x v="244"/>
    <x v="84"/>
    <x v="1"/>
    <x v="2"/>
    <x v="4"/>
    <x v="0"/>
    <x v="6514"/>
    <x v="3142"/>
    <s v="N/A"/>
    <x v="3"/>
    <x v="7"/>
    <x v="1995"/>
    <x v="0"/>
    <x v="3"/>
  </r>
  <r>
    <x v="8463"/>
    <x v="133"/>
    <x v="523"/>
    <x v="1"/>
    <x v="2"/>
    <x v="6"/>
    <x v="0"/>
    <x v="4796"/>
    <x v="1257"/>
    <s v="N/A"/>
    <x v="2"/>
    <x v="9"/>
    <x v="1111"/>
    <x v="0"/>
    <x v="1"/>
  </r>
  <r>
    <x v="8464"/>
    <x v="100"/>
    <x v="309"/>
    <x v="1"/>
    <x v="2"/>
    <x v="4"/>
    <x v="0"/>
    <x v="6515"/>
    <x v="1426"/>
    <s v="N/A"/>
    <x v="6"/>
    <x v="15"/>
    <x v="7564"/>
    <x v="0"/>
    <x v="0"/>
  </r>
  <r>
    <x v="8465"/>
    <x v="309"/>
    <x v="885"/>
    <x v="1"/>
    <x v="1"/>
    <x v="3"/>
    <x v="0"/>
    <x v="6516"/>
    <x v="1375"/>
    <d v="2023-10-02T00:00:00"/>
    <x v="1"/>
    <x v="2"/>
    <x v="7565"/>
    <x v="0"/>
    <x v="0"/>
  </r>
  <r>
    <x v="8466"/>
    <x v="33"/>
    <x v="97"/>
    <x v="1"/>
    <x v="2"/>
    <x v="9"/>
    <x v="0"/>
    <x v="4697"/>
    <x v="2374"/>
    <s v="N/A"/>
    <x v="1"/>
    <x v="5"/>
    <x v="7566"/>
    <x v="0"/>
    <x v="2"/>
  </r>
  <r>
    <x v="8467"/>
    <x v="53"/>
    <x v="737"/>
    <x v="1"/>
    <x v="4"/>
    <x v="7"/>
    <x v="1"/>
    <x v="6517"/>
    <x v="3"/>
    <s v="N/A"/>
    <x v="0"/>
    <x v="0"/>
    <x v="7567"/>
    <x v="0"/>
    <x v="1"/>
  </r>
  <r>
    <x v="8468"/>
    <x v="70"/>
    <x v="465"/>
    <x v="0"/>
    <x v="1"/>
    <x v="1"/>
    <x v="0"/>
    <x v="6396"/>
    <x v="3107"/>
    <d v="2019-11-08T00:00:00"/>
    <x v="3"/>
    <x v="7"/>
    <x v="7568"/>
    <x v="0"/>
    <x v="0"/>
  </r>
  <r>
    <x v="8469"/>
    <x v="195"/>
    <x v="347"/>
    <x v="1"/>
    <x v="6"/>
    <x v="14"/>
    <x v="0"/>
    <x v="6518"/>
    <x v="930"/>
    <s v="N/A"/>
    <x v="6"/>
    <x v="19"/>
    <x v="4616"/>
    <x v="0"/>
    <x v="2"/>
  </r>
  <r>
    <x v="8470"/>
    <x v="27"/>
    <x v="252"/>
    <x v="0"/>
    <x v="2"/>
    <x v="4"/>
    <x v="0"/>
    <x v="6519"/>
    <x v="2214"/>
    <s v="N/A"/>
    <x v="0"/>
    <x v="10"/>
    <x v="7569"/>
    <x v="0"/>
    <x v="3"/>
  </r>
  <r>
    <x v="8471"/>
    <x v="175"/>
    <x v="548"/>
    <x v="1"/>
    <x v="2"/>
    <x v="6"/>
    <x v="0"/>
    <x v="6520"/>
    <x v="2668"/>
    <s v="N/A"/>
    <x v="4"/>
    <x v="6"/>
    <x v="7337"/>
    <x v="0"/>
    <x v="3"/>
  </r>
  <r>
    <x v="8472"/>
    <x v="214"/>
    <x v="244"/>
    <x v="1"/>
    <x v="1"/>
    <x v="2"/>
    <x v="2"/>
    <x v="6521"/>
    <x v="2429"/>
    <d v="2021-08-22T00:00:00"/>
    <x v="3"/>
    <x v="4"/>
    <x v="7570"/>
    <x v="0"/>
    <x v="2"/>
  </r>
  <r>
    <x v="8473"/>
    <x v="314"/>
    <x v="333"/>
    <x v="1"/>
    <x v="2"/>
    <x v="6"/>
    <x v="0"/>
    <x v="6522"/>
    <x v="3056"/>
    <s v="N/A"/>
    <x v="1"/>
    <x v="5"/>
    <x v="7571"/>
    <x v="0"/>
    <x v="0"/>
  </r>
  <r>
    <x v="8474"/>
    <x v="10"/>
    <x v="40"/>
    <x v="1"/>
    <x v="6"/>
    <x v="14"/>
    <x v="1"/>
    <x v="6523"/>
    <x v="2896"/>
    <s v="N/A"/>
    <x v="4"/>
    <x v="8"/>
    <x v="7572"/>
    <x v="0"/>
    <x v="3"/>
  </r>
  <r>
    <x v="8475"/>
    <x v="245"/>
    <x v="658"/>
    <x v="0"/>
    <x v="2"/>
    <x v="6"/>
    <x v="0"/>
    <x v="6524"/>
    <x v="106"/>
    <s v="N/A"/>
    <x v="2"/>
    <x v="16"/>
    <x v="2398"/>
    <x v="0"/>
    <x v="3"/>
  </r>
  <r>
    <x v="8476"/>
    <x v="25"/>
    <x v="241"/>
    <x v="0"/>
    <x v="2"/>
    <x v="9"/>
    <x v="3"/>
    <x v="6525"/>
    <x v="3151"/>
    <s v="N/A"/>
    <x v="2"/>
    <x v="16"/>
    <x v="7573"/>
    <x v="0"/>
    <x v="3"/>
  </r>
  <r>
    <x v="8477"/>
    <x v="410"/>
    <x v="506"/>
    <x v="0"/>
    <x v="2"/>
    <x v="4"/>
    <x v="0"/>
    <x v="6526"/>
    <x v="1126"/>
    <d v="2023-02-24T00:00:00"/>
    <x v="0"/>
    <x v="0"/>
    <x v="4750"/>
    <x v="0"/>
    <x v="1"/>
  </r>
  <r>
    <x v="8478"/>
    <x v="65"/>
    <x v="34"/>
    <x v="0"/>
    <x v="2"/>
    <x v="9"/>
    <x v="0"/>
    <x v="5490"/>
    <x v="2298"/>
    <s v="N/A"/>
    <x v="3"/>
    <x v="7"/>
    <x v="7574"/>
    <x v="0"/>
    <x v="2"/>
  </r>
  <r>
    <x v="8479"/>
    <x v="23"/>
    <x v="580"/>
    <x v="1"/>
    <x v="2"/>
    <x v="4"/>
    <x v="1"/>
    <x v="6527"/>
    <x v="118"/>
    <s v="N/A"/>
    <x v="4"/>
    <x v="8"/>
    <x v="7575"/>
    <x v="0"/>
    <x v="1"/>
  </r>
  <r>
    <x v="8480"/>
    <x v="110"/>
    <x v="116"/>
    <x v="0"/>
    <x v="2"/>
    <x v="9"/>
    <x v="0"/>
    <x v="1510"/>
    <x v="1774"/>
    <s v="N/A"/>
    <x v="1"/>
    <x v="5"/>
    <x v="7576"/>
    <x v="0"/>
    <x v="2"/>
  </r>
  <r>
    <x v="8481"/>
    <x v="16"/>
    <x v="31"/>
    <x v="0"/>
    <x v="2"/>
    <x v="4"/>
    <x v="0"/>
    <x v="6528"/>
    <x v="1777"/>
    <s v="N/A"/>
    <x v="1"/>
    <x v="5"/>
    <x v="7577"/>
    <x v="0"/>
    <x v="2"/>
  </r>
  <r>
    <x v="8482"/>
    <x v="76"/>
    <x v="786"/>
    <x v="1"/>
    <x v="1"/>
    <x v="2"/>
    <x v="3"/>
    <x v="6529"/>
    <x v="984"/>
    <s v="N/A"/>
    <x v="2"/>
    <x v="16"/>
    <x v="7578"/>
    <x v="0"/>
    <x v="1"/>
  </r>
  <r>
    <x v="8483"/>
    <x v="18"/>
    <x v="10"/>
    <x v="1"/>
    <x v="2"/>
    <x v="4"/>
    <x v="3"/>
    <x v="6530"/>
    <x v="2267"/>
    <s v="N/A"/>
    <x v="0"/>
    <x v="23"/>
    <x v="977"/>
    <x v="0"/>
    <x v="3"/>
  </r>
  <r>
    <x v="8484"/>
    <x v="217"/>
    <x v="579"/>
    <x v="0"/>
    <x v="2"/>
    <x v="6"/>
    <x v="0"/>
    <x v="6531"/>
    <x v="3152"/>
    <s v="N/A"/>
    <x v="3"/>
    <x v="7"/>
    <x v="4083"/>
    <x v="0"/>
    <x v="0"/>
  </r>
  <r>
    <x v="8485"/>
    <x v="87"/>
    <x v="266"/>
    <x v="1"/>
    <x v="4"/>
    <x v="10"/>
    <x v="0"/>
    <x v="6532"/>
    <x v="2180"/>
    <s v="N/A"/>
    <x v="1"/>
    <x v="2"/>
    <x v="7579"/>
    <x v="0"/>
    <x v="2"/>
  </r>
  <r>
    <x v="8486"/>
    <x v="149"/>
    <x v="184"/>
    <x v="1"/>
    <x v="2"/>
    <x v="6"/>
    <x v="3"/>
    <x v="6063"/>
    <x v="1223"/>
    <s v="N/A"/>
    <x v="2"/>
    <x v="16"/>
    <x v="7580"/>
    <x v="0"/>
    <x v="2"/>
  </r>
  <r>
    <x v="8487"/>
    <x v="193"/>
    <x v="565"/>
    <x v="1"/>
    <x v="2"/>
    <x v="6"/>
    <x v="0"/>
    <x v="6533"/>
    <x v="622"/>
    <s v="N/A"/>
    <x v="3"/>
    <x v="7"/>
    <x v="7361"/>
    <x v="0"/>
    <x v="2"/>
  </r>
  <r>
    <x v="8488"/>
    <x v="97"/>
    <x v="23"/>
    <x v="0"/>
    <x v="2"/>
    <x v="4"/>
    <x v="0"/>
    <x v="6534"/>
    <x v="3129"/>
    <s v="N/A"/>
    <x v="1"/>
    <x v="2"/>
    <x v="7581"/>
    <x v="0"/>
    <x v="0"/>
  </r>
  <r>
    <x v="8489"/>
    <x v="346"/>
    <x v="944"/>
    <x v="0"/>
    <x v="2"/>
    <x v="9"/>
    <x v="0"/>
    <x v="6535"/>
    <x v="2460"/>
    <s v="N/A"/>
    <x v="2"/>
    <x v="3"/>
    <x v="5905"/>
    <x v="0"/>
    <x v="2"/>
  </r>
  <r>
    <x v="8490"/>
    <x v="234"/>
    <x v="204"/>
    <x v="1"/>
    <x v="2"/>
    <x v="4"/>
    <x v="0"/>
    <x v="6536"/>
    <x v="307"/>
    <s v="N/A"/>
    <x v="1"/>
    <x v="1"/>
    <x v="6000"/>
    <x v="0"/>
    <x v="2"/>
  </r>
  <r>
    <x v="8491"/>
    <x v="72"/>
    <x v="488"/>
    <x v="1"/>
    <x v="2"/>
    <x v="4"/>
    <x v="0"/>
    <x v="6537"/>
    <x v="3147"/>
    <s v="N/A"/>
    <x v="1"/>
    <x v="2"/>
    <x v="7582"/>
    <x v="0"/>
    <x v="2"/>
  </r>
  <r>
    <x v="8492"/>
    <x v="54"/>
    <x v="26"/>
    <x v="0"/>
    <x v="2"/>
    <x v="4"/>
    <x v="0"/>
    <x v="6282"/>
    <x v="1822"/>
    <d v="2021-12-11T00:00:00"/>
    <x v="1"/>
    <x v="5"/>
    <x v="7583"/>
    <x v="0"/>
    <x v="2"/>
  </r>
  <r>
    <x v="8493"/>
    <x v="94"/>
    <x v="617"/>
    <x v="0"/>
    <x v="2"/>
    <x v="9"/>
    <x v="1"/>
    <x v="6538"/>
    <x v="260"/>
    <s v="N/A"/>
    <x v="1"/>
    <x v="1"/>
    <x v="1655"/>
    <x v="0"/>
    <x v="0"/>
  </r>
  <r>
    <x v="8494"/>
    <x v="485"/>
    <x v="17"/>
    <x v="0"/>
    <x v="2"/>
    <x v="4"/>
    <x v="0"/>
    <x v="6539"/>
    <x v="914"/>
    <d v="2020-12-12T00:00:00"/>
    <x v="3"/>
    <x v="7"/>
    <x v="7584"/>
    <x v="0"/>
    <x v="2"/>
  </r>
  <r>
    <x v="8495"/>
    <x v="44"/>
    <x v="172"/>
    <x v="0"/>
    <x v="2"/>
    <x v="4"/>
    <x v="2"/>
    <x v="3349"/>
    <x v="750"/>
    <s v="N/A"/>
    <x v="3"/>
    <x v="25"/>
    <x v="7585"/>
    <x v="0"/>
    <x v="2"/>
  </r>
  <r>
    <x v="8496"/>
    <x v="233"/>
    <x v="66"/>
    <x v="1"/>
    <x v="2"/>
    <x v="6"/>
    <x v="0"/>
    <x v="6540"/>
    <x v="1788"/>
    <s v="N/A"/>
    <x v="4"/>
    <x v="6"/>
    <x v="7586"/>
    <x v="0"/>
    <x v="3"/>
  </r>
  <r>
    <x v="8497"/>
    <x v="306"/>
    <x v="153"/>
    <x v="1"/>
    <x v="2"/>
    <x v="4"/>
    <x v="2"/>
    <x v="6541"/>
    <x v="1609"/>
    <d v="2024-10-11T00:00:00"/>
    <x v="6"/>
    <x v="21"/>
    <x v="7587"/>
    <x v="0"/>
    <x v="3"/>
  </r>
  <r>
    <x v="8498"/>
    <x v="641"/>
    <x v="374"/>
    <x v="1"/>
    <x v="2"/>
    <x v="6"/>
    <x v="1"/>
    <x v="6542"/>
    <x v="1498"/>
    <s v="N/A"/>
    <x v="0"/>
    <x v="10"/>
    <x v="7588"/>
    <x v="0"/>
    <x v="2"/>
  </r>
  <r>
    <x v="8499"/>
    <x v="57"/>
    <x v="136"/>
    <x v="0"/>
    <x v="2"/>
    <x v="4"/>
    <x v="0"/>
    <x v="5041"/>
    <x v="1176"/>
    <s v="N/A"/>
    <x v="6"/>
    <x v="15"/>
    <x v="7589"/>
    <x v="0"/>
    <x v="3"/>
  </r>
  <r>
    <x v="8500"/>
    <x v="226"/>
    <x v="45"/>
    <x v="0"/>
    <x v="2"/>
    <x v="4"/>
    <x v="1"/>
    <x v="2194"/>
    <x v="3153"/>
    <d v="2021-07-05T00:00:00"/>
    <x v="0"/>
    <x v="0"/>
    <x v="7590"/>
    <x v="0"/>
    <x v="1"/>
  </r>
  <r>
    <x v="8501"/>
    <x v="119"/>
    <x v="511"/>
    <x v="1"/>
    <x v="1"/>
    <x v="2"/>
    <x v="2"/>
    <x v="6543"/>
    <x v="1383"/>
    <d v="2019-06-20T00:00:00"/>
    <x v="3"/>
    <x v="4"/>
    <x v="7591"/>
    <x v="0"/>
    <x v="2"/>
  </r>
  <r>
    <x v="8502"/>
    <x v="155"/>
    <x v="45"/>
    <x v="0"/>
    <x v="2"/>
    <x v="4"/>
    <x v="0"/>
    <x v="6544"/>
    <x v="2589"/>
    <d v="2022-06-28T00:00:00"/>
    <x v="3"/>
    <x v="4"/>
    <x v="7592"/>
    <x v="0"/>
    <x v="2"/>
  </r>
  <r>
    <x v="8503"/>
    <x v="207"/>
    <x v="357"/>
    <x v="0"/>
    <x v="2"/>
    <x v="9"/>
    <x v="1"/>
    <x v="6545"/>
    <x v="2588"/>
    <s v="N/A"/>
    <x v="1"/>
    <x v="1"/>
    <x v="7593"/>
    <x v="0"/>
    <x v="0"/>
  </r>
  <r>
    <x v="8504"/>
    <x v="158"/>
    <x v="330"/>
    <x v="1"/>
    <x v="2"/>
    <x v="4"/>
    <x v="0"/>
    <x v="1775"/>
    <x v="3154"/>
    <d v="2021-05-25T00:00:00"/>
    <x v="3"/>
    <x v="17"/>
    <x v="7594"/>
    <x v="0"/>
    <x v="3"/>
  </r>
  <r>
    <x v="8505"/>
    <x v="489"/>
    <x v="840"/>
    <x v="1"/>
    <x v="2"/>
    <x v="6"/>
    <x v="0"/>
    <x v="6546"/>
    <x v="1374"/>
    <s v="N/A"/>
    <x v="0"/>
    <x v="0"/>
    <x v="7595"/>
    <x v="0"/>
    <x v="3"/>
  </r>
  <r>
    <x v="8506"/>
    <x v="3"/>
    <x v="306"/>
    <x v="0"/>
    <x v="2"/>
    <x v="4"/>
    <x v="2"/>
    <x v="6547"/>
    <x v="2185"/>
    <s v="N/A"/>
    <x v="3"/>
    <x v="17"/>
    <x v="7596"/>
    <x v="0"/>
    <x v="2"/>
  </r>
  <r>
    <x v="8507"/>
    <x v="42"/>
    <x v="244"/>
    <x v="1"/>
    <x v="2"/>
    <x v="4"/>
    <x v="0"/>
    <x v="1191"/>
    <x v="1768"/>
    <s v="N/A"/>
    <x v="0"/>
    <x v="10"/>
    <x v="7597"/>
    <x v="0"/>
    <x v="2"/>
  </r>
  <r>
    <x v="8508"/>
    <x v="346"/>
    <x v="395"/>
    <x v="1"/>
    <x v="1"/>
    <x v="3"/>
    <x v="0"/>
    <x v="6548"/>
    <x v="1151"/>
    <s v="N/A"/>
    <x v="1"/>
    <x v="2"/>
    <x v="7598"/>
    <x v="0"/>
    <x v="2"/>
  </r>
  <r>
    <x v="8509"/>
    <x v="268"/>
    <x v="489"/>
    <x v="0"/>
    <x v="2"/>
    <x v="4"/>
    <x v="1"/>
    <x v="4432"/>
    <x v="2908"/>
    <d v="2019-08-04T00:00:00"/>
    <x v="1"/>
    <x v="1"/>
    <x v="7599"/>
    <x v="0"/>
    <x v="1"/>
  </r>
  <r>
    <x v="8510"/>
    <x v="161"/>
    <x v="30"/>
    <x v="0"/>
    <x v="2"/>
    <x v="4"/>
    <x v="1"/>
    <x v="5407"/>
    <x v="787"/>
    <s v="N/A"/>
    <x v="1"/>
    <x v="1"/>
    <x v="7600"/>
    <x v="0"/>
    <x v="1"/>
  </r>
  <r>
    <x v="8511"/>
    <x v="66"/>
    <x v="737"/>
    <x v="1"/>
    <x v="2"/>
    <x v="4"/>
    <x v="0"/>
    <x v="2449"/>
    <x v="2919"/>
    <d v="2020-12-23T00:00:00"/>
    <x v="1"/>
    <x v="5"/>
    <x v="6980"/>
    <x v="0"/>
    <x v="0"/>
  </r>
  <r>
    <x v="8512"/>
    <x v="16"/>
    <x v="223"/>
    <x v="0"/>
    <x v="2"/>
    <x v="6"/>
    <x v="0"/>
    <x v="2353"/>
    <x v="2780"/>
    <s v="N/A"/>
    <x v="1"/>
    <x v="5"/>
    <x v="7601"/>
    <x v="0"/>
    <x v="0"/>
  </r>
  <r>
    <x v="8513"/>
    <x v="73"/>
    <x v="89"/>
    <x v="1"/>
    <x v="2"/>
    <x v="9"/>
    <x v="0"/>
    <x v="272"/>
    <x v="837"/>
    <s v="N/A"/>
    <x v="1"/>
    <x v="1"/>
    <x v="7602"/>
    <x v="0"/>
    <x v="2"/>
  </r>
  <r>
    <x v="8514"/>
    <x v="73"/>
    <x v="429"/>
    <x v="0"/>
    <x v="2"/>
    <x v="6"/>
    <x v="0"/>
    <x v="6549"/>
    <x v="1719"/>
    <s v="N/A"/>
    <x v="1"/>
    <x v="5"/>
    <x v="6238"/>
    <x v="0"/>
    <x v="3"/>
  </r>
  <r>
    <x v="8515"/>
    <x v="95"/>
    <x v="202"/>
    <x v="1"/>
    <x v="2"/>
    <x v="4"/>
    <x v="2"/>
    <x v="5178"/>
    <x v="2730"/>
    <s v="N/A"/>
    <x v="1"/>
    <x v="2"/>
    <x v="7603"/>
    <x v="0"/>
    <x v="0"/>
  </r>
  <r>
    <x v="8516"/>
    <x v="26"/>
    <x v="17"/>
    <x v="0"/>
    <x v="2"/>
    <x v="4"/>
    <x v="0"/>
    <x v="6550"/>
    <x v="1000"/>
    <d v="2020-02-20T00:00:00"/>
    <x v="3"/>
    <x v="7"/>
    <x v="7604"/>
    <x v="0"/>
    <x v="2"/>
  </r>
  <r>
    <x v="8517"/>
    <x v="16"/>
    <x v="414"/>
    <x v="1"/>
    <x v="2"/>
    <x v="4"/>
    <x v="2"/>
    <x v="4849"/>
    <x v="1519"/>
    <s v="N/A"/>
    <x v="6"/>
    <x v="15"/>
    <x v="7605"/>
    <x v="0"/>
    <x v="1"/>
  </r>
  <r>
    <x v="8518"/>
    <x v="3"/>
    <x v="198"/>
    <x v="0"/>
    <x v="2"/>
    <x v="9"/>
    <x v="0"/>
    <x v="6551"/>
    <x v="3016"/>
    <s v="N/A"/>
    <x v="6"/>
    <x v="19"/>
    <x v="3940"/>
    <x v="0"/>
    <x v="2"/>
  </r>
  <r>
    <x v="8519"/>
    <x v="268"/>
    <x v="523"/>
    <x v="1"/>
    <x v="2"/>
    <x v="4"/>
    <x v="0"/>
    <x v="5492"/>
    <x v="1626"/>
    <s v="N/A"/>
    <x v="3"/>
    <x v="7"/>
    <x v="7606"/>
    <x v="0"/>
    <x v="2"/>
  </r>
  <r>
    <x v="8520"/>
    <x v="67"/>
    <x v="17"/>
    <x v="0"/>
    <x v="2"/>
    <x v="4"/>
    <x v="3"/>
    <x v="6552"/>
    <x v="190"/>
    <s v="N/A"/>
    <x v="3"/>
    <x v="4"/>
    <x v="7607"/>
    <x v="0"/>
    <x v="3"/>
  </r>
  <r>
    <x v="8521"/>
    <x v="57"/>
    <x v="502"/>
    <x v="0"/>
    <x v="2"/>
    <x v="4"/>
    <x v="1"/>
    <x v="6553"/>
    <x v="2297"/>
    <d v="2020-08-30T00:00:00"/>
    <x v="0"/>
    <x v="0"/>
    <x v="1459"/>
    <x v="0"/>
    <x v="3"/>
  </r>
  <r>
    <x v="8522"/>
    <x v="227"/>
    <x v="229"/>
    <x v="0"/>
    <x v="2"/>
    <x v="4"/>
    <x v="2"/>
    <x v="2448"/>
    <x v="364"/>
    <s v="N/A"/>
    <x v="3"/>
    <x v="17"/>
    <x v="7608"/>
    <x v="0"/>
    <x v="2"/>
  </r>
  <r>
    <x v="8523"/>
    <x v="493"/>
    <x v="445"/>
    <x v="1"/>
    <x v="1"/>
    <x v="2"/>
    <x v="1"/>
    <x v="2745"/>
    <x v="3006"/>
    <s v="N/A"/>
    <x v="6"/>
    <x v="19"/>
    <x v="1796"/>
    <x v="0"/>
    <x v="0"/>
  </r>
  <r>
    <x v="8524"/>
    <x v="475"/>
    <x v="17"/>
    <x v="1"/>
    <x v="2"/>
    <x v="4"/>
    <x v="1"/>
    <x v="6554"/>
    <x v="1919"/>
    <d v="2023-04-03T00:00:00"/>
    <x v="1"/>
    <x v="1"/>
    <x v="7609"/>
    <x v="0"/>
    <x v="1"/>
  </r>
  <r>
    <x v="8525"/>
    <x v="231"/>
    <x v="8"/>
    <x v="0"/>
    <x v="1"/>
    <x v="3"/>
    <x v="0"/>
    <x v="6555"/>
    <x v="1173"/>
    <s v="N/A"/>
    <x v="6"/>
    <x v="15"/>
    <x v="7610"/>
    <x v="0"/>
    <x v="2"/>
  </r>
  <r>
    <x v="8526"/>
    <x v="142"/>
    <x v="661"/>
    <x v="1"/>
    <x v="2"/>
    <x v="9"/>
    <x v="0"/>
    <x v="5656"/>
    <x v="2947"/>
    <s v="N/A"/>
    <x v="3"/>
    <x v="17"/>
    <x v="7611"/>
    <x v="0"/>
    <x v="3"/>
  </r>
  <r>
    <x v="8527"/>
    <x v="110"/>
    <x v="349"/>
    <x v="0"/>
    <x v="2"/>
    <x v="9"/>
    <x v="0"/>
    <x v="6556"/>
    <x v="1755"/>
    <s v="N/A"/>
    <x v="3"/>
    <x v="7"/>
    <x v="7612"/>
    <x v="0"/>
    <x v="0"/>
  </r>
  <r>
    <x v="8528"/>
    <x v="140"/>
    <x v="508"/>
    <x v="1"/>
    <x v="2"/>
    <x v="4"/>
    <x v="0"/>
    <x v="6557"/>
    <x v="2016"/>
    <s v="N/A"/>
    <x v="6"/>
    <x v="19"/>
    <x v="7613"/>
    <x v="0"/>
    <x v="2"/>
  </r>
  <r>
    <x v="8529"/>
    <x v="69"/>
    <x v="392"/>
    <x v="1"/>
    <x v="1"/>
    <x v="2"/>
    <x v="0"/>
    <x v="591"/>
    <x v="652"/>
    <s v="N/A"/>
    <x v="1"/>
    <x v="2"/>
    <x v="7614"/>
    <x v="0"/>
    <x v="0"/>
  </r>
  <r>
    <x v="8530"/>
    <x v="284"/>
    <x v="368"/>
    <x v="1"/>
    <x v="2"/>
    <x v="9"/>
    <x v="0"/>
    <x v="6558"/>
    <x v="3155"/>
    <s v="N/A"/>
    <x v="2"/>
    <x v="9"/>
    <x v="7615"/>
    <x v="0"/>
    <x v="2"/>
  </r>
  <r>
    <x v="8531"/>
    <x v="43"/>
    <x v="45"/>
    <x v="0"/>
    <x v="2"/>
    <x v="4"/>
    <x v="1"/>
    <x v="6559"/>
    <x v="3156"/>
    <s v="N/A"/>
    <x v="4"/>
    <x v="8"/>
    <x v="3481"/>
    <x v="0"/>
    <x v="1"/>
  </r>
  <r>
    <x v="8532"/>
    <x v="69"/>
    <x v="212"/>
    <x v="0"/>
    <x v="7"/>
    <x v="20"/>
    <x v="0"/>
    <x v="386"/>
    <x v="2591"/>
    <s v="N/A"/>
    <x v="0"/>
    <x v="13"/>
    <x v="7616"/>
    <x v="0"/>
    <x v="0"/>
  </r>
  <r>
    <x v="8533"/>
    <x v="627"/>
    <x v="479"/>
    <x v="0"/>
    <x v="6"/>
    <x v="11"/>
    <x v="3"/>
    <x v="1723"/>
    <x v="538"/>
    <s v="N/A"/>
    <x v="3"/>
    <x v="17"/>
    <x v="7617"/>
    <x v="0"/>
    <x v="2"/>
  </r>
  <r>
    <x v="8534"/>
    <x v="94"/>
    <x v="285"/>
    <x v="0"/>
    <x v="1"/>
    <x v="2"/>
    <x v="1"/>
    <x v="6560"/>
    <x v="101"/>
    <s v="N/A"/>
    <x v="4"/>
    <x v="12"/>
    <x v="7618"/>
    <x v="0"/>
    <x v="3"/>
  </r>
  <r>
    <x v="8535"/>
    <x v="392"/>
    <x v="8"/>
    <x v="1"/>
    <x v="2"/>
    <x v="6"/>
    <x v="0"/>
    <x v="2964"/>
    <x v="2301"/>
    <s v="N/A"/>
    <x v="2"/>
    <x v="9"/>
    <x v="7619"/>
    <x v="0"/>
    <x v="0"/>
  </r>
  <r>
    <x v="8536"/>
    <x v="44"/>
    <x v="524"/>
    <x v="0"/>
    <x v="2"/>
    <x v="9"/>
    <x v="0"/>
    <x v="1783"/>
    <x v="818"/>
    <s v="N/A"/>
    <x v="0"/>
    <x v="0"/>
    <x v="7620"/>
    <x v="0"/>
    <x v="3"/>
  </r>
  <r>
    <x v="8537"/>
    <x v="222"/>
    <x v="366"/>
    <x v="1"/>
    <x v="1"/>
    <x v="2"/>
    <x v="0"/>
    <x v="4820"/>
    <x v="1990"/>
    <s v="N/A"/>
    <x v="1"/>
    <x v="1"/>
    <x v="5046"/>
    <x v="0"/>
    <x v="0"/>
  </r>
  <r>
    <x v="8538"/>
    <x v="210"/>
    <x v="414"/>
    <x v="0"/>
    <x v="2"/>
    <x v="4"/>
    <x v="2"/>
    <x v="1767"/>
    <x v="1739"/>
    <s v="N/A"/>
    <x v="5"/>
    <x v="27"/>
    <x v="7621"/>
    <x v="0"/>
    <x v="0"/>
  </r>
  <r>
    <x v="8539"/>
    <x v="524"/>
    <x v="43"/>
    <x v="1"/>
    <x v="2"/>
    <x v="4"/>
    <x v="2"/>
    <x v="4571"/>
    <x v="1998"/>
    <s v="N/A"/>
    <x v="5"/>
    <x v="14"/>
    <x v="7622"/>
    <x v="0"/>
    <x v="3"/>
  </r>
  <r>
    <x v="8540"/>
    <x v="409"/>
    <x v="438"/>
    <x v="1"/>
    <x v="2"/>
    <x v="9"/>
    <x v="2"/>
    <x v="6561"/>
    <x v="2931"/>
    <s v="N/A"/>
    <x v="3"/>
    <x v="17"/>
    <x v="7623"/>
    <x v="0"/>
    <x v="0"/>
  </r>
  <r>
    <x v="8541"/>
    <x v="252"/>
    <x v="920"/>
    <x v="0"/>
    <x v="1"/>
    <x v="3"/>
    <x v="0"/>
    <x v="6562"/>
    <x v="2324"/>
    <d v="2021-05-29T00:00:00"/>
    <x v="0"/>
    <x v="0"/>
    <x v="4572"/>
    <x v="0"/>
    <x v="2"/>
  </r>
  <r>
    <x v="8542"/>
    <x v="160"/>
    <x v="277"/>
    <x v="1"/>
    <x v="7"/>
    <x v="20"/>
    <x v="0"/>
    <x v="264"/>
    <x v="2760"/>
    <s v="N/A"/>
    <x v="3"/>
    <x v="7"/>
    <x v="7624"/>
    <x v="0"/>
    <x v="2"/>
  </r>
  <r>
    <x v="8543"/>
    <x v="19"/>
    <x v="37"/>
    <x v="1"/>
    <x v="2"/>
    <x v="4"/>
    <x v="0"/>
    <x v="4815"/>
    <x v="161"/>
    <s v="N/A"/>
    <x v="4"/>
    <x v="8"/>
    <x v="7625"/>
    <x v="0"/>
    <x v="0"/>
  </r>
  <r>
    <x v="8544"/>
    <x v="6"/>
    <x v="300"/>
    <x v="1"/>
    <x v="2"/>
    <x v="4"/>
    <x v="1"/>
    <x v="2375"/>
    <x v="896"/>
    <d v="2020-03-07T00:00:00"/>
    <x v="6"/>
    <x v="19"/>
    <x v="7626"/>
    <x v="0"/>
    <x v="1"/>
  </r>
  <r>
    <x v="8545"/>
    <x v="160"/>
    <x v="337"/>
    <x v="1"/>
    <x v="4"/>
    <x v="17"/>
    <x v="0"/>
    <x v="6563"/>
    <x v="2389"/>
    <s v="N/A"/>
    <x v="2"/>
    <x v="16"/>
    <x v="7627"/>
    <x v="0"/>
    <x v="0"/>
  </r>
  <r>
    <x v="8546"/>
    <x v="245"/>
    <x v="186"/>
    <x v="1"/>
    <x v="2"/>
    <x v="4"/>
    <x v="0"/>
    <x v="6564"/>
    <x v="2266"/>
    <s v="N/A"/>
    <x v="2"/>
    <x v="16"/>
    <x v="7628"/>
    <x v="0"/>
    <x v="2"/>
  </r>
  <r>
    <x v="8547"/>
    <x v="43"/>
    <x v="117"/>
    <x v="1"/>
    <x v="2"/>
    <x v="4"/>
    <x v="0"/>
    <x v="6565"/>
    <x v="1571"/>
    <s v="N/A"/>
    <x v="0"/>
    <x v="13"/>
    <x v="7629"/>
    <x v="0"/>
    <x v="1"/>
  </r>
  <r>
    <x v="8548"/>
    <x v="21"/>
    <x v="95"/>
    <x v="1"/>
    <x v="2"/>
    <x v="4"/>
    <x v="0"/>
    <x v="6566"/>
    <x v="1394"/>
    <s v="N/A"/>
    <x v="4"/>
    <x v="8"/>
    <x v="7630"/>
    <x v="0"/>
    <x v="0"/>
  </r>
  <r>
    <x v="8549"/>
    <x v="479"/>
    <x v="120"/>
    <x v="0"/>
    <x v="2"/>
    <x v="9"/>
    <x v="0"/>
    <x v="6567"/>
    <x v="1485"/>
    <s v="N/A"/>
    <x v="6"/>
    <x v="15"/>
    <x v="7631"/>
    <x v="0"/>
    <x v="0"/>
  </r>
  <r>
    <x v="8550"/>
    <x v="459"/>
    <x v="386"/>
    <x v="1"/>
    <x v="2"/>
    <x v="4"/>
    <x v="2"/>
    <x v="2771"/>
    <x v="368"/>
    <d v="2023-08-18T00:00:00"/>
    <x v="6"/>
    <x v="21"/>
    <x v="7632"/>
    <x v="0"/>
    <x v="3"/>
  </r>
  <r>
    <x v="8551"/>
    <x v="419"/>
    <x v="45"/>
    <x v="0"/>
    <x v="2"/>
    <x v="9"/>
    <x v="0"/>
    <x v="6568"/>
    <x v="1520"/>
    <s v="N/A"/>
    <x v="3"/>
    <x v="17"/>
    <x v="7633"/>
    <x v="0"/>
    <x v="1"/>
  </r>
  <r>
    <x v="8552"/>
    <x v="404"/>
    <x v="605"/>
    <x v="1"/>
    <x v="2"/>
    <x v="6"/>
    <x v="1"/>
    <x v="6070"/>
    <x v="2051"/>
    <s v="N/A"/>
    <x v="1"/>
    <x v="1"/>
    <x v="7634"/>
    <x v="0"/>
    <x v="0"/>
  </r>
  <r>
    <x v="8553"/>
    <x v="287"/>
    <x v="26"/>
    <x v="0"/>
    <x v="2"/>
    <x v="9"/>
    <x v="1"/>
    <x v="6569"/>
    <x v="1702"/>
    <s v="N/A"/>
    <x v="6"/>
    <x v="19"/>
    <x v="7635"/>
    <x v="0"/>
    <x v="0"/>
  </r>
  <r>
    <x v="8554"/>
    <x v="147"/>
    <x v="98"/>
    <x v="1"/>
    <x v="2"/>
    <x v="9"/>
    <x v="0"/>
    <x v="4419"/>
    <x v="131"/>
    <s v="N/A"/>
    <x v="6"/>
    <x v="15"/>
    <x v="7636"/>
    <x v="0"/>
    <x v="2"/>
  </r>
  <r>
    <x v="8555"/>
    <x v="86"/>
    <x v="157"/>
    <x v="0"/>
    <x v="2"/>
    <x v="9"/>
    <x v="0"/>
    <x v="4022"/>
    <x v="3157"/>
    <s v="N/A"/>
    <x v="3"/>
    <x v="7"/>
    <x v="7637"/>
    <x v="0"/>
    <x v="1"/>
  </r>
  <r>
    <x v="8556"/>
    <x v="597"/>
    <x v="102"/>
    <x v="0"/>
    <x v="2"/>
    <x v="4"/>
    <x v="0"/>
    <x v="6570"/>
    <x v="1462"/>
    <s v="N/A"/>
    <x v="3"/>
    <x v="7"/>
    <x v="5315"/>
    <x v="0"/>
    <x v="2"/>
  </r>
  <r>
    <x v="8557"/>
    <x v="175"/>
    <x v="508"/>
    <x v="1"/>
    <x v="2"/>
    <x v="6"/>
    <x v="0"/>
    <x v="4300"/>
    <x v="1506"/>
    <s v="N/A"/>
    <x v="2"/>
    <x v="16"/>
    <x v="7638"/>
    <x v="0"/>
    <x v="0"/>
  </r>
  <r>
    <x v="8558"/>
    <x v="27"/>
    <x v="173"/>
    <x v="1"/>
    <x v="2"/>
    <x v="4"/>
    <x v="2"/>
    <x v="6571"/>
    <x v="1865"/>
    <s v="N/A"/>
    <x v="6"/>
    <x v="15"/>
    <x v="7639"/>
    <x v="0"/>
    <x v="3"/>
  </r>
  <r>
    <x v="8559"/>
    <x v="199"/>
    <x v="968"/>
    <x v="0"/>
    <x v="2"/>
    <x v="9"/>
    <x v="0"/>
    <x v="6572"/>
    <x v="924"/>
    <s v="N/A"/>
    <x v="1"/>
    <x v="5"/>
    <x v="7640"/>
    <x v="0"/>
    <x v="3"/>
  </r>
  <r>
    <x v="8560"/>
    <x v="169"/>
    <x v="30"/>
    <x v="0"/>
    <x v="2"/>
    <x v="4"/>
    <x v="1"/>
    <x v="6573"/>
    <x v="1299"/>
    <s v="N/A"/>
    <x v="1"/>
    <x v="1"/>
    <x v="7641"/>
    <x v="0"/>
    <x v="2"/>
  </r>
  <r>
    <x v="8561"/>
    <x v="80"/>
    <x v="117"/>
    <x v="1"/>
    <x v="1"/>
    <x v="3"/>
    <x v="0"/>
    <x v="6574"/>
    <x v="2460"/>
    <s v="N/A"/>
    <x v="1"/>
    <x v="5"/>
    <x v="7642"/>
    <x v="0"/>
    <x v="2"/>
  </r>
  <r>
    <x v="8562"/>
    <x v="8"/>
    <x v="31"/>
    <x v="1"/>
    <x v="2"/>
    <x v="4"/>
    <x v="0"/>
    <x v="6575"/>
    <x v="713"/>
    <s v="N/A"/>
    <x v="3"/>
    <x v="7"/>
    <x v="3295"/>
    <x v="0"/>
    <x v="2"/>
  </r>
  <r>
    <x v="8563"/>
    <x v="17"/>
    <x v="894"/>
    <x v="1"/>
    <x v="2"/>
    <x v="4"/>
    <x v="0"/>
    <x v="6576"/>
    <x v="1444"/>
    <s v="N/A"/>
    <x v="0"/>
    <x v="0"/>
    <x v="2553"/>
    <x v="0"/>
    <x v="0"/>
  </r>
  <r>
    <x v="8564"/>
    <x v="179"/>
    <x v="14"/>
    <x v="1"/>
    <x v="2"/>
    <x v="4"/>
    <x v="0"/>
    <x v="5539"/>
    <x v="2533"/>
    <d v="2018-04-01T00:00:00"/>
    <x v="4"/>
    <x v="8"/>
    <x v="7643"/>
    <x v="0"/>
    <x v="0"/>
  </r>
  <r>
    <x v="8565"/>
    <x v="106"/>
    <x v="229"/>
    <x v="0"/>
    <x v="2"/>
    <x v="4"/>
    <x v="2"/>
    <x v="2555"/>
    <x v="168"/>
    <s v="N/A"/>
    <x v="3"/>
    <x v="4"/>
    <x v="7644"/>
    <x v="0"/>
    <x v="2"/>
  </r>
  <r>
    <x v="8566"/>
    <x v="241"/>
    <x v="831"/>
    <x v="0"/>
    <x v="5"/>
    <x v="21"/>
    <x v="0"/>
    <x v="6577"/>
    <x v="3158"/>
    <s v="N/A"/>
    <x v="6"/>
    <x v="19"/>
    <x v="7645"/>
    <x v="0"/>
    <x v="0"/>
  </r>
  <r>
    <x v="8567"/>
    <x v="73"/>
    <x v="370"/>
    <x v="1"/>
    <x v="2"/>
    <x v="9"/>
    <x v="0"/>
    <x v="6578"/>
    <x v="2043"/>
    <s v="N/A"/>
    <x v="1"/>
    <x v="1"/>
    <x v="7646"/>
    <x v="0"/>
    <x v="1"/>
  </r>
  <r>
    <x v="8568"/>
    <x v="139"/>
    <x v="271"/>
    <x v="1"/>
    <x v="2"/>
    <x v="6"/>
    <x v="0"/>
    <x v="6579"/>
    <x v="3159"/>
    <s v="N/A"/>
    <x v="1"/>
    <x v="5"/>
    <x v="7647"/>
    <x v="0"/>
    <x v="0"/>
  </r>
  <r>
    <x v="8569"/>
    <x v="324"/>
    <x v="588"/>
    <x v="1"/>
    <x v="2"/>
    <x v="6"/>
    <x v="3"/>
    <x v="3180"/>
    <x v="3160"/>
    <s v="N/A"/>
    <x v="6"/>
    <x v="20"/>
    <x v="7648"/>
    <x v="0"/>
    <x v="3"/>
  </r>
  <r>
    <x v="8570"/>
    <x v="117"/>
    <x v="62"/>
    <x v="0"/>
    <x v="2"/>
    <x v="9"/>
    <x v="2"/>
    <x v="6580"/>
    <x v="2073"/>
    <s v="N/A"/>
    <x v="1"/>
    <x v="2"/>
    <x v="7649"/>
    <x v="0"/>
    <x v="2"/>
  </r>
  <r>
    <x v="8571"/>
    <x v="408"/>
    <x v="126"/>
    <x v="1"/>
    <x v="2"/>
    <x v="4"/>
    <x v="0"/>
    <x v="6581"/>
    <x v="1659"/>
    <s v="N/A"/>
    <x v="1"/>
    <x v="5"/>
    <x v="7650"/>
    <x v="0"/>
    <x v="3"/>
  </r>
  <r>
    <x v="8572"/>
    <x v="105"/>
    <x v="17"/>
    <x v="0"/>
    <x v="1"/>
    <x v="1"/>
    <x v="1"/>
    <x v="6582"/>
    <x v="2862"/>
    <s v="N/A"/>
    <x v="1"/>
    <x v="1"/>
    <x v="7651"/>
    <x v="0"/>
    <x v="2"/>
  </r>
  <r>
    <x v="8573"/>
    <x v="188"/>
    <x v="613"/>
    <x v="1"/>
    <x v="2"/>
    <x v="6"/>
    <x v="0"/>
    <x v="6583"/>
    <x v="1740"/>
    <s v="N/A"/>
    <x v="1"/>
    <x v="1"/>
    <x v="7652"/>
    <x v="0"/>
    <x v="0"/>
  </r>
  <r>
    <x v="8574"/>
    <x v="240"/>
    <x v="687"/>
    <x v="1"/>
    <x v="2"/>
    <x v="9"/>
    <x v="0"/>
    <x v="5008"/>
    <x v="3117"/>
    <s v="N/A"/>
    <x v="1"/>
    <x v="5"/>
    <x v="7653"/>
    <x v="0"/>
    <x v="2"/>
  </r>
  <r>
    <x v="8575"/>
    <x v="383"/>
    <x v="686"/>
    <x v="1"/>
    <x v="2"/>
    <x v="6"/>
    <x v="1"/>
    <x v="6584"/>
    <x v="557"/>
    <s v="N/A"/>
    <x v="1"/>
    <x v="1"/>
    <x v="7654"/>
    <x v="0"/>
    <x v="2"/>
  </r>
  <r>
    <x v="8576"/>
    <x v="160"/>
    <x v="127"/>
    <x v="0"/>
    <x v="2"/>
    <x v="9"/>
    <x v="1"/>
    <x v="830"/>
    <x v="1790"/>
    <s v="N/A"/>
    <x v="1"/>
    <x v="1"/>
    <x v="1157"/>
    <x v="0"/>
    <x v="1"/>
  </r>
  <r>
    <x v="8577"/>
    <x v="110"/>
    <x v="297"/>
    <x v="1"/>
    <x v="2"/>
    <x v="9"/>
    <x v="2"/>
    <x v="3829"/>
    <x v="2477"/>
    <s v="N/A"/>
    <x v="6"/>
    <x v="15"/>
    <x v="7655"/>
    <x v="0"/>
    <x v="0"/>
  </r>
  <r>
    <x v="8578"/>
    <x v="177"/>
    <x v="372"/>
    <x v="0"/>
    <x v="2"/>
    <x v="6"/>
    <x v="0"/>
    <x v="6585"/>
    <x v="923"/>
    <s v="N/A"/>
    <x v="1"/>
    <x v="5"/>
    <x v="7656"/>
    <x v="0"/>
    <x v="2"/>
  </r>
  <r>
    <x v="8579"/>
    <x v="167"/>
    <x v="511"/>
    <x v="0"/>
    <x v="2"/>
    <x v="9"/>
    <x v="0"/>
    <x v="3817"/>
    <x v="1437"/>
    <s v="N/A"/>
    <x v="0"/>
    <x v="10"/>
    <x v="2798"/>
    <x v="0"/>
    <x v="2"/>
  </r>
  <r>
    <x v="8580"/>
    <x v="379"/>
    <x v="499"/>
    <x v="0"/>
    <x v="2"/>
    <x v="9"/>
    <x v="1"/>
    <x v="6586"/>
    <x v="875"/>
    <s v="N/A"/>
    <x v="0"/>
    <x v="10"/>
    <x v="7657"/>
    <x v="0"/>
    <x v="2"/>
  </r>
  <r>
    <x v="8581"/>
    <x v="551"/>
    <x v="62"/>
    <x v="0"/>
    <x v="2"/>
    <x v="4"/>
    <x v="3"/>
    <x v="4683"/>
    <x v="1130"/>
    <s v="N/A"/>
    <x v="3"/>
    <x v="4"/>
    <x v="7658"/>
    <x v="0"/>
    <x v="3"/>
  </r>
  <r>
    <x v="8582"/>
    <x v="38"/>
    <x v="189"/>
    <x v="0"/>
    <x v="2"/>
    <x v="4"/>
    <x v="0"/>
    <x v="6587"/>
    <x v="1085"/>
    <d v="2018-09-27T00:00:00"/>
    <x v="1"/>
    <x v="2"/>
    <x v="3608"/>
    <x v="0"/>
    <x v="2"/>
  </r>
  <r>
    <x v="8583"/>
    <x v="167"/>
    <x v="319"/>
    <x v="1"/>
    <x v="5"/>
    <x v="8"/>
    <x v="0"/>
    <x v="6588"/>
    <x v="69"/>
    <d v="2024-02-06T00:00:00"/>
    <x v="1"/>
    <x v="5"/>
    <x v="7659"/>
    <x v="0"/>
    <x v="2"/>
  </r>
  <r>
    <x v="8584"/>
    <x v="321"/>
    <x v="204"/>
    <x v="1"/>
    <x v="2"/>
    <x v="4"/>
    <x v="0"/>
    <x v="6589"/>
    <x v="1363"/>
    <s v="N/A"/>
    <x v="3"/>
    <x v="4"/>
    <x v="7660"/>
    <x v="0"/>
    <x v="2"/>
  </r>
  <r>
    <x v="8585"/>
    <x v="208"/>
    <x v="381"/>
    <x v="1"/>
    <x v="2"/>
    <x v="9"/>
    <x v="0"/>
    <x v="6590"/>
    <x v="839"/>
    <s v="N/A"/>
    <x v="0"/>
    <x v="0"/>
    <x v="5962"/>
    <x v="0"/>
    <x v="1"/>
  </r>
  <r>
    <x v="8586"/>
    <x v="50"/>
    <x v="354"/>
    <x v="0"/>
    <x v="2"/>
    <x v="9"/>
    <x v="0"/>
    <x v="6591"/>
    <x v="598"/>
    <s v="N/A"/>
    <x v="6"/>
    <x v="21"/>
    <x v="6356"/>
    <x v="0"/>
    <x v="3"/>
  </r>
  <r>
    <x v="8587"/>
    <x v="564"/>
    <x v="248"/>
    <x v="1"/>
    <x v="2"/>
    <x v="4"/>
    <x v="3"/>
    <x v="6592"/>
    <x v="788"/>
    <s v="N/A"/>
    <x v="2"/>
    <x v="16"/>
    <x v="1588"/>
    <x v="0"/>
    <x v="3"/>
  </r>
  <r>
    <x v="8588"/>
    <x v="639"/>
    <x v="62"/>
    <x v="0"/>
    <x v="2"/>
    <x v="4"/>
    <x v="0"/>
    <x v="4957"/>
    <x v="1787"/>
    <s v="N/A"/>
    <x v="1"/>
    <x v="1"/>
    <x v="3017"/>
    <x v="0"/>
    <x v="0"/>
  </r>
  <r>
    <x v="8589"/>
    <x v="44"/>
    <x v="676"/>
    <x v="0"/>
    <x v="2"/>
    <x v="9"/>
    <x v="3"/>
    <x v="6593"/>
    <x v="590"/>
    <s v="N/A"/>
    <x v="3"/>
    <x v="17"/>
    <x v="7661"/>
    <x v="0"/>
    <x v="1"/>
  </r>
  <r>
    <x v="8590"/>
    <x v="214"/>
    <x v="62"/>
    <x v="1"/>
    <x v="2"/>
    <x v="4"/>
    <x v="0"/>
    <x v="6594"/>
    <x v="646"/>
    <s v="N/A"/>
    <x v="1"/>
    <x v="2"/>
    <x v="7662"/>
    <x v="0"/>
    <x v="0"/>
  </r>
  <r>
    <x v="8591"/>
    <x v="562"/>
    <x v="194"/>
    <x v="1"/>
    <x v="2"/>
    <x v="6"/>
    <x v="2"/>
    <x v="1709"/>
    <x v="3161"/>
    <s v="N/A"/>
    <x v="6"/>
    <x v="15"/>
    <x v="7663"/>
    <x v="0"/>
    <x v="0"/>
  </r>
  <r>
    <x v="8592"/>
    <x v="172"/>
    <x v="715"/>
    <x v="1"/>
    <x v="0"/>
    <x v="0"/>
    <x v="0"/>
    <x v="6595"/>
    <x v="1227"/>
    <d v="2024-10-20T00:00:00"/>
    <x v="1"/>
    <x v="2"/>
    <x v="7664"/>
    <x v="0"/>
    <x v="0"/>
  </r>
  <r>
    <x v="8593"/>
    <x v="52"/>
    <x v="661"/>
    <x v="1"/>
    <x v="1"/>
    <x v="1"/>
    <x v="1"/>
    <x v="6596"/>
    <x v="645"/>
    <s v="N/A"/>
    <x v="4"/>
    <x v="8"/>
    <x v="7665"/>
    <x v="0"/>
    <x v="2"/>
  </r>
  <r>
    <x v="8594"/>
    <x v="98"/>
    <x v="370"/>
    <x v="1"/>
    <x v="2"/>
    <x v="9"/>
    <x v="2"/>
    <x v="6597"/>
    <x v="1380"/>
    <s v="N/A"/>
    <x v="3"/>
    <x v="4"/>
    <x v="7666"/>
    <x v="0"/>
    <x v="2"/>
  </r>
  <r>
    <x v="8595"/>
    <x v="480"/>
    <x v="591"/>
    <x v="1"/>
    <x v="2"/>
    <x v="9"/>
    <x v="0"/>
    <x v="6598"/>
    <x v="1757"/>
    <s v="N/A"/>
    <x v="1"/>
    <x v="5"/>
    <x v="4392"/>
    <x v="0"/>
    <x v="2"/>
  </r>
  <r>
    <x v="8596"/>
    <x v="404"/>
    <x v="96"/>
    <x v="1"/>
    <x v="1"/>
    <x v="3"/>
    <x v="1"/>
    <x v="5430"/>
    <x v="1430"/>
    <s v="N/A"/>
    <x v="0"/>
    <x v="0"/>
    <x v="7667"/>
    <x v="0"/>
    <x v="2"/>
  </r>
  <r>
    <x v="8597"/>
    <x v="209"/>
    <x v="762"/>
    <x v="0"/>
    <x v="2"/>
    <x v="4"/>
    <x v="2"/>
    <x v="163"/>
    <x v="2842"/>
    <s v="N/A"/>
    <x v="6"/>
    <x v="15"/>
    <x v="7668"/>
    <x v="0"/>
    <x v="2"/>
  </r>
  <r>
    <x v="8598"/>
    <x v="358"/>
    <x v="365"/>
    <x v="0"/>
    <x v="2"/>
    <x v="4"/>
    <x v="0"/>
    <x v="6599"/>
    <x v="2378"/>
    <d v="2020-03-29T00:00:00"/>
    <x v="0"/>
    <x v="10"/>
    <x v="7669"/>
    <x v="0"/>
    <x v="0"/>
  </r>
  <r>
    <x v="8599"/>
    <x v="642"/>
    <x v="288"/>
    <x v="0"/>
    <x v="2"/>
    <x v="6"/>
    <x v="0"/>
    <x v="4837"/>
    <x v="1757"/>
    <s v="N/A"/>
    <x v="1"/>
    <x v="2"/>
    <x v="7670"/>
    <x v="0"/>
    <x v="2"/>
  </r>
  <r>
    <x v="8600"/>
    <x v="232"/>
    <x v="591"/>
    <x v="1"/>
    <x v="4"/>
    <x v="10"/>
    <x v="0"/>
    <x v="4268"/>
    <x v="1384"/>
    <s v="N/A"/>
    <x v="4"/>
    <x v="12"/>
    <x v="7671"/>
    <x v="0"/>
    <x v="0"/>
  </r>
  <r>
    <x v="8601"/>
    <x v="222"/>
    <x v="17"/>
    <x v="0"/>
    <x v="2"/>
    <x v="9"/>
    <x v="0"/>
    <x v="4084"/>
    <x v="743"/>
    <s v="N/A"/>
    <x v="1"/>
    <x v="1"/>
    <x v="7672"/>
    <x v="0"/>
    <x v="3"/>
  </r>
  <r>
    <x v="8602"/>
    <x v="38"/>
    <x v="36"/>
    <x v="1"/>
    <x v="2"/>
    <x v="4"/>
    <x v="0"/>
    <x v="6600"/>
    <x v="1388"/>
    <d v="2024-08-24T00:00:00"/>
    <x v="4"/>
    <x v="6"/>
    <x v="5696"/>
    <x v="0"/>
    <x v="3"/>
  </r>
  <r>
    <x v="8603"/>
    <x v="52"/>
    <x v="140"/>
    <x v="0"/>
    <x v="2"/>
    <x v="6"/>
    <x v="1"/>
    <x v="4175"/>
    <x v="2860"/>
    <s v="N/A"/>
    <x v="1"/>
    <x v="1"/>
    <x v="890"/>
    <x v="0"/>
    <x v="0"/>
  </r>
  <r>
    <x v="8604"/>
    <x v="111"/>
    <x v="739"/>
    <x v="0"/>
    <x v="2"/>
    <x v="6"/>
    <x v="0"/>
    <x v="2585"/>
    <x v="1471"/>
    <s v="N/A"/>
    <x v="3"/>
    <x v="7"/>
    <x v="7673"/>
    <x v="0"/>
    <x v="2"/>
  </r>
  <r>
    <x v="8605"/>
    <x v="365"/>
    <x v="106"/>
    <x v="0"/>
    <x v="2"/>
    <x v="6"/>
    <x v="0"/>
    <x v="6601"/>
    <x v="625"/>
    <s v="N/A"/>
    <x v="6"/>
    <x v="19"/>
    <x v="7674"/>
    <x v="0"/>
    <x v="0"/>
  </r>
  <r>
    <x v="8606"/>
    <x v="252"/>
    <x v="140"/>
    <x v="0"/>
    <x v="2"/>
    <x v="9"/>
    <x v="1"/>
    <x v="6602"/>
    <x v="208"/>
    <s v="N/A"/>
    <x v="0"/>
    <x v="0"/>
    <x v="4956"/>
    <x v="0"/>
    <x v="0"/>
  </r>
  <r>
    <x v="8607"/>
    <x v="67"/>
    <x v="342"/>
    <x v="1"/>
    <x v="2"/>
    <x v="9"/>
    <x v="0"/>
    <x v="6603"/>
    <x v="2423"/>
    <s v="N/A"/>
    <x v="6"/>
    <x v="15"/>
    <x v="7675"/>
    <x v="0"/>
    <x v="0"/>
  </r>
  <r>
    <x v="8608"/>
    <x v="643"/>
    <x v="496"/>
    <x v="1"/>
    <x v="2"/>
    <x v="9"/>
    <x v="2"/>
    <x v="6604"/>
    <x v="1285"/>
    <s v="N/A"/>
    <x v="3"/>
    <x v="4"/>
    <x v="7676"/>
    <x v="0"/>
    <x v="0"/>
  </r>
  <r>
    <x v="8609"/>
    <x v="98"/>
    <x v="488"/>
    <x v="0"/>
    <x v="2"/>
    <x v="4"/>
    <x v="0"/>
    <x v="6605"/>
    <x v="161"/>
    <s v="N/A"/>
    <x v="2"/>
    <x v="9"/>
    <x v="7677"/>
    <x v="0"/>
    <x v="2"/>
  </r>
  <r>
    <x v="8610"/>
    <x v="115"/>
    <x v="393"/>
    <x v="1"/>
    <x v="2"/>
    <x v="9"/>
    <x v="0"/>
    <x v="6606"/>
    <x v="1034"/>
    <s v="N/A"/>
    <x v="4"/>
    <x v="6"/>
    <x v="7678"/>
    <x v="0"/>
    <x v="2"/>
  </r>
  <r>
    <x v="8611"/>
    <x v="57"/>
    <x v="308"/>
    <x v="1"/>
    <x v="2"/>
    <x v="4"/>
    <x v="1"/>
    <x v="3482"/>
    <x v="2250"/>
    <s v="N/A"/>
    <x v="6"/>
    <x v="19"/>
    <x v="7679"/>
    <x v="0"/>
    <x v="1"/>
  </r>
  <r>
    <x v="8612"/>
    <x v="107"/>
    <x v="269"/>
    <x v="0"/>
    <x v="2"/>
    <x v="6"/>
    <x v="3"/>
    <x v="6607"/>
    <x v="1000"/>
    <s v="N/A"/>
    <x v="3"/>
    <x v="17"/>
    <x v="7680"/>
    <x v="0"/>
    <x v="2"/>
  </r>
  <r>
    <x v="8613"/>
    <x v="19"/>
    <x v="76"/>
    <x v="1"/>
    <x v="2"/>
    <x v="6"/>
    <x v="1"/>
    <x v="6608"/>
    <x v="2789"/>
    <s v="N/A"/>
    <x v="0"/>
    <x v="10"/>
    <x v="6725"/>
    <x v="0"/>
    <x v="2"/>
  </r>
  <r>
    <x v="8614"/>
    <x v="272"/>
    <x v="334"/>
    <x v="1"/>
    <x v="2"/>
    <x v="6"/>
    <x v="0"/>
    <x v="6609"/>
    <x v="1418"/>
    <s v="N/A"/>
    <x v="1"/>
    <x v="5"/>
    <x v="7681"/>
    <x v="0"/>
    <x v="1"/>
  </r>
  <r>
    <x v="8615"/>
    <x v="57"/>
    <x v="677"/>
    <x v="1"/>
    <x v="2"/>
    <x v="6"/>
    <x v="0"/>
    <x v="3928"/>
    <x v="1710"/>
    <s v="N/A"/>
    <x v="3"/>
    <x v="7"/>
    <x v="7682"/>
    <x v="0"/>
    <x v="2"/>
  </r>
  <r>
    <x v="8616"/>
    <x v="312"/>
    <x v="829"/>
    <x v="0"/>
    <x v="2"/>
    <x v="6"/>
    <x v="0"/>
    <x v="2726"/>
    <x v="3162"/>
    <s v="N/A"/>
    <x v="4"/>
    <x v="8"/>
    <x v="7683"/>
    <x v="0"/>
    <x v="2"/>
  </r>
  <r>
    <x v="8617"/>
    <x v="18"/>
    <x v="122"/>
    <x v="1"/>
    <x v="2"/>
    <x v="4"/>
    <x v="0"/>
    <x v="1999"/>
    <x v="2514"/>
    <s v="N/A"/>
    <x v="1"/>
    <x v="5"/>
    <x v="7684"/>
    <x v="0"/>
    <x v="2"/>
  </r>
  <r>
    <x v="8618"/>
    <x v="494"/>
    <x v="10"/>
    <x v="1"/>
    <x v="2"/>
    <x v="4"/>
    <x v="0"/>
    <x v="4965"/>
    <x v="2984"/>
    <s v="N/A"/>
    <x v="0"/>
    <x v="13"/>
    <x v="7685"/>
    <x v="0"/>
    <x v="3"/>
  </r>
  <r>
    <x v="8619"/>
    <x v="57"/>
    <x v="726"/>
    <x v="1"/>
    <x v="6"/>
    <x v="14"/>
    <x v="1"/>
    <x v="6610"/>
    <x v="948"/>
    <s v="N/A"/>
    <x v="5"/>
    <x v="11"/>
    <x v="7686"/>
    <x v="0"/>
    <x v="2"/>
  </r>
  <r>
    <x v="8620"/>
    <x v="73"/>
    <x v="211"/>
    <x v="1"/>
    <x v="2"/>
    <x v="4"/>
    <x v="1"/>
    <x v="6603"/>
    <x v="804"/>
    <s v="N/A"/>
    <x v="6"/>
    <x v="19"/>
    <x v="1220"/>
    <x v="0"/>
    <x v="2"/>
  </r>
  <r>
    <x v="8621"/>
    <x v="416"/>
    <x v="244"/>
    <x v="1"/>
    <x v="2"/>
    <x v="4"/>
    <x v="0"/>
    <x v="6611"/>
    <x v="984"/>
    <d v="2023-01-29T00:00:00"/>
    <x v="0"/>
    <x v="13"/>
    <x v="7687"/>
    <x v="0"/>
    <x v="2"/>
  </r>
  <r>
    <x v="8622"/>
    <x v="57"/>
    <x v="304"/>
    <x v="0"/>
    <x v="3"/>
    <x v="18"/>
    <x v="0"/>
    <x v="6612"/>
    <x v="339"/>
    <s v="N/A"/>
    <x v="3"/>
    <x v="4"/>
    <x v="6002"/>
    <x v="0"/>
    <x v="2"/>
  </r>
  <r>
    <x v="8623"/>
    <x v="480"/>
    <x v="31"/>
    <x v="1"/>
    <x v="2"/>
    <x v="9"/>
    <x v="1"/>
    <x v="6613"/>
    <x v="1583"/>
    <s v="N/A"/>
    <x v="0"/>
    <x v="0"/>
    <x v="7688"/>
    <x v="0"/>
    <x v="3"/>
  </r>
  <r>
    <x v="8624"/>
    <x v="342"/>
    <x v="149"/>
    <x v="0"/>
    <x v="2"/>
    <x v="4"/>
    <x v="1"/>
    <x v="2256"/>
    <x v="290"/>
    <s v="N/A"/>
    <x v="0"/>
    <x v="13"/>
    <x v="7689"/>
    <x v="0"/>
    <x v="0"/>
  </r>
  <r>
    <x v="8625"/>
    <x v="193"/>
    <x v="516"/>
    <x v="1"/>
    <x v="1"/>
    <x v="1"/>
    <x v="3"/>
    <x v="6614"/>
    <x v="669"/>
    <d v="2022-06-16T00:00:00"/>
    <x v="3"/>
    <x v="4"/>
    <x v="7690"/>
    <x v="0"/>
    <x v="3"/>
  </r>
  <r>
    <x v="8626"/>
    <x v="436"/>
    <x v="613"/>
    <x v="1"/>
    <x v="7"/>
    <x v="16"/>
    <x v="0"/>
    <x v="5209"/>
    <x v="3133"/>
    <s v="N/A"/>
    <x v="2"/>
    <x v="3"/>
    <x v="7691"/>
    <x v="0"/>
    <x v="0"/>
  </r>
  <r>
    <x v="8627"/>
    <x v="200"/>
    <x v="821"/>
    <x v="1"/>
    <x v="2"/>
    <x v="6"/>
    <x v="0"/>
    <x v="6615"/>
    <x v="85"/>
    <s v="N/A"/>
    <x v="2"/>
    <x v="9"/>
    <x v="107"/>
    <x v="0"/>
    <x v="2"/>
  </r>
  <r>
    <x v="8628"/>
    <x v="105"/>
    <x v="520"/>
    <x v="0"/>
    <x v="6"/>
    <x v="11"/>
    <x v="0"/>
    <x v="6616"/>
    <x v="616"/>
    <s v="N/A"/>
    <x v="5"/>
    <x v="14"/>
    <x v="7692"/>
    <x v="0"/>
    <x v="0"/>
  </r>
  <r>
    <x v="8629"/>
    <x v="109"/>
    <x v="338"/>
    <x v="1"/>
    <x v="2"/>
    <x v="4"/>
    <x v="1"/>
    <x v="6617"/>
    <x v="3163"/>
    <s v="N/A"/>
    <x v="4"/>
    <x v="8"/>
    <x v="7693"/>
    <x v="0"/>
    <x v="0"/>
  </r>
  <r>
    <x v="8630"/>
    <x v="64"/>
    <x v="114"/>
    <x v="0"/>
    <x v="2"/>
    <x v="6"/>
    <x v="2"/>
    <x v="6618"/>
    <x v="2030"/>
    <s v="N/A"/>
    <x v="1"/>
    <x v="2"/>
    <x v="7694"/>
    <x v="0"/>
    <x v="2"/>
  </r>
  <r>
    <x v="8631"/>
    <x v="361"/>
    <x v="8"/>
    <x v="0"/>
    <x v="2"/>
    <x v="9"/>
    <x v="0"/>
    <x v="6619"/>
    <x v="1859"/>
    <s v="N/A"/>
    <x v="1"/>
    <x v="1"/>
    <x v="7695"/>
    <x v="0"/>
    <x v="0"/>
  </r>
  <r>
    <x v="8632"/>
    <x v="644"/>
    <x v="7"/>
    <x v="1"/>
    <x v="2"/>
    <x v="4"/>
    <x v="0"/>
    <x v="1326"/>
    <x v="2181"/>
    <s v="N/A"/>
    <x v="2"/>
    <x v="9"/>
    <x v="7696"/>
    <x v="0"/>
    <x v="0"/>
  </r>
  <r>
    <x v="8633"/>
    <x v="372"/>
    <x v="635"/>
    <x v="0"/>
    <x v="2"/>
    <x v="4"/>
    <x v="0"/>
    <x v="1428"/>
    <x v="1892"/>
    <s v="N/A"/>
    <x v="4"/>
    <x v="8"/>
    <x v="7697"/>
    <x v="0"/>
    <x v="2"/>
  </r>
  <r>
    <x v="8634"/>
    <x v="178"/>
    <x v="10"/>
    <x v="1"/>
    <x v="2"/>
    <x v="4"/>
    <x v="0"/>
    <x v="5713"/>
    <x v="2550"/>
    <s v="N/A"/>
    <x v="3"/>
    <x v="7"/>
    <x v="7698"/>
    <x v="0"/>
    <x v="0"/>
  </r>
  <r>
    <x v="8635"/>
    <x v="69"/>
    <x v="122"/>
    <x v="1"/>
    <x v="2"/>
    <x v="4"/>
    <x v="1"/>
    <x v="4626"/>
    <x v="1968"/>
    <s v="N/A"/>
    <x v="1"/>
    <x v="1"/>
    <x v="7699"/>
    <x v="0"/>
    <x v="1"/>
  </r>
  <r>
    <x v="8636"/>
    <x v="614"/>
    <x v="79"/>
    <x v="0"/>
    <x v="2"/>
    <x v="9"/>
    <x v="1"/>
    <x v="2021"/>
    <x v="1089"/>
    <s v="N/A"/>
    <x v="0"/>
    <x v="13"/>
    <x v="7700"/>
    <x v="0"/>
    <x v="0"/>
  </r>
  <r>
    <x v="8637"/>
    <x v="47"/>
    <x v="721"/>
    <x v="0"/>
    <x v="2"/>
    <x v="4"/>
    <x v="0"/>
    <x v="4754"/>
    <x v="2328"/>
    <s v="N/A"/>
    <x v="3"/>
    <x v="7"/>
    <x v="7701"/>
    <x v="0"/>
    <x v="0"/>
  </r>
  <r>
    <x v="8638"/>
    <x v="395"/>
    <x v="524"/>
    <x v="1"/>
    <x v="2"/>
    <x v="4"/>
    <x v="3"/>
    <x v="6620"/>
    <x v="2452"/>
    <d v="2024-03-24T00:00:00"/>
    <x v="3"/>
    <x v="25"/>
    <x v="7702"/>
    <x v="0"/>
    <x v="3"/>
  </r>
  <r>
    <x v="8639"/>
    <x v="52"/>
    <x v="14"/>
    <x v="0"/>
    <x v="2"/>
    <x v="4"/>
    <x v="1"/>
    <x v="6621"/>
    <x v="914"/>
    <s v="N/A"/>
    <x v="1"/>
    <x v="1"/>
    <x v="7703"/>
    <x v="0"/>
    <x v="3"/>
  </r>
  <r>
    <x v="8640"/>
    <x v="137"/>
    <x v="211"/>
    <x v="1"/>
    <x v="2"/>
    <x v="4"/>
    <x v="1"/>
    <x v="6214"/>
    <x v="3164"/>
    <s v="N/A"/>
    <x v="0"/>
    <x v="0"/>
    <x v="7704"/>
    <x v="0"/>
    <x v="1"/>
  </r>
  <r>
    <x v="8641"/>
    <x v="179"/>
    <x v="198"/>
    <x v="1"/>
    <x v="2"/>
    <x v="9"/>
    <x v="0"/>
    <x v="6622"/>
    <x v="483"/>
    <s v="N/A"/>
    <x v="0"/>
    <x v="13"/>
    <x v="7705"/>
    <x v="0"/>
    <x v="2"/>
  </r>
  <r>
    <x v="8642"/>
    <x v="100"/>
    <x v="913"/>
    <x v="1"/>
    <x v="2"/>
    <x v="4"/>
    <x v="0"/>
    <x v="1440"/>
    <x v="2412"/>
    <d v="2023-10-27T00:00:00"/>
    <x v="4"/>
    <x v="6"/>
    <x v="7706"/>
    <x v="0"/>
    <x v="0"/>
  </r>
  <r>
    <x v="8643"/>
    <x v="270"/>
    <x v="681"/>
    <x v="1"/>
    <x v="2"/>
    <x v="4"/>
    <x v="3"/>
    <x v="6623"/>
    <x v="2870"/>
    <d v="2023-11-16T00:00:00"/>
    <x v="3"/>
    <x v="17"/>
    <x v="4601"/>
    <x v="0"/>
    <x v="3"/>
  </r>
  <r>
    <x v="8644"/>
    <x v="113"/>
    <x v="739"/>
    <x v="0"/>
    <x v="2"/>
    <x v="4"/>
    <x v="0"/>
    <x v="4433"/>
    <x v="495"/>
    <d v="2023-03-29T00:00:00"/>
    <x v="1"/>
    <x v="2"/>
    <x v="5774"/>
    <x v="0"/>
    <x v="2"/>
  </r>
  <r>
    <x v="8645"/>
    <x v="328"/>
    <x v="302"/>
    <x v="0"/>
    <x v="2"/>
    <x v="4"/>
    <x v="2"/>
    <x v="6624"/>
    <x v="1188"/>
    <d v="2023-06-28T00:00:00"/>
    <x v="3"/>
    <x v="4"/>
    <x v="7707"/>
    <x v="0"/>
    <x v="2"/>
  </r>
  <r>
    <x v="8646"/>
    <x v="8"/>
    <x v="10"/>
    <x v="0"/>
    <x v="2"/>
    <x v="4"/>
    <x v="0"/>
    <x v="2179"/>
    <x v="1475"/>
    <d v="2022-10-07T00:00:00"/>
    <x v="0"/>
    <x v="13"/>
    <x v="7708"/>
    <x v="0"/>
    <x v="1"/>
  </r>
  <r>
    <x v="8647"/>
    <x v="32"/>
    <x v="576"/>
    <x v="1"/>
    <x v="2"/>
    <x v="9"/>
    <x v="3"/>
    <x v="6625"/>
    <x v="2178"/>
    <s v="N/A"/>
    <x v="3"/>
    <x v="17"/>
    <x v="7709"/>
    <x v="0"/>
    <x v="3"/>
  </r>
  <r>
    <x v="8648"/>
    <x v="27"/>
    <x v="648"/>
    <x v="0"/>
    <x v="2"/>
    <x v="4"/>
    <x v="0"/>
    <x v="4735"/>
    <x v="675"/>
    <s v="N/A"/>
    <x v="1"/>
    <x v="5"/>
    <x v="7710"/>
    <x v="0"/>
    <x v="2"/>
  </r>
  <r>
    <x v="8649"/>
    <x v="24"/>
    <x v="102"/>
    <x v="1"/>
    <x v="2"/>
    <x v="4"/>
    <x v="0"/>
    <x v="5566"/>
    <x v="2152"/>
    <s v="N/A"/>
    <x v="6"/>
    <x v="21"/>
    <x v="7711"/>
    <x v="0"/>
    <x v="0"/>
  </r>
  <r>
    <x v="8650"/>
    <x v="382"/>
    <x v="96"/>
    <x v="1"/>
    <x v="3"/>
    <x v="5"/>
    <x v="0"/>
    <x v="5112"/>
    <x v="2208"/>
    <s v="N/A"/>
    <x v="4"/>
    <x v="8"/>
    <x v="7712"/>
    <x v="0"/>
    <x v="2"/>
  </r>
  <r>
    <x v="8651"/>
    <x v="53"/>
    <x v="89"/>
    <x v="1"/>
    <x v="2"/>
    <x v="4"/>
    <x v="0"/>
    <x v="4363"/>
    <x v="1427"/>
    <s v="N/A"/>
    <x v="3"/>
    <x v="17"/>
    <x v="7713"/>
    <x v="0"/>
    <x v="0"/>
  </r>
  <r>
    <x v="8652"/>
    <x v="57"/>
    <x v="277"/>
    <x v="1"/>
    <x v="2"/>
    <x v="4"/>
    <x v="2"/>
    <x v="5376"/>
    <x v="2766"/>
    <s v="N/A"/>
    <x v="6"/>
    <x v="15"/>
    <x v="7714"/>
    <x v="0"/>
    <x v="3"/>
  </r>
  <r>
    <x v="8653"/>
    <x v="82"/>
    <x v="379"/>
    <x v="0"/>
    <x v="1"/>
    <x v="2"/>
    <x v="0"/>
    <x v="6626"/>
    <x v="924"/>
    <s v="N/A"/>
    <x v="5"/>
    <x v="26"/>
    <x v="7715"/>
    <x v="0"/>
    <x v="3"/>
  </r>
  <r>
    <x v="8654"/>
    <x v="38"/>
    <x v="974"/>
    <x v="0"/>
    <x v="4"/>
    <x v="7"/>
    <x v="0"/>
    <x v="5856"/>
    <x v="753"/>
    <s v="N/A"/>
    <x v="2"/>
    <x v="9"/>
    <x v="7716"/>
    <x v="0"/>
    <x v="2"/>
  </r>
  <r>
    <x v="8655"/>
    <x v="408"/>
    <x v="853"/>
    <x v="0"/>
    <x v="2"/>
    <x v="4"/>
    <x v="1"/>
    <x v="6627"/>
    <x v="155"/>
    <d v="2019-10-31T00:00:00"/>
    <x v="4"/>
    <x v="8"/>
    <x v="7717"/>
    <x v="0"/>
    <x v="1"/>
  </r>
  <r>
    <x v="8656"/>
    <x v="326"/>
    <x v="46"/>
    <x v="1"/>
    <x v="2"/>
    <x v="4"/>
    <x v="0"/>
    <x v="6540"/>
    <x v="198"/>
    <s v="N/A"/>
    <x v="6"/>
    <x v="21"/>
    <x v="7718"/>
    <x v="0"/>
    <x v="0"/>
  </r>
  <r>
    <x v="8657"/>
    <x v="22"/>
    <x v="117"/>
    <x v="1"/>
    <x v="2"/>
    <x v="9"/>
    <x v="0"/>
    <x v="5492"/>
    <x v="1169"/>
    <s v="N/A"/>
    <x v="1"/>
    <x v="1"/>
    <x v="7719"/>
    <x v="0"/>
    <x v="0"/>
  </r>
  <r>
    <x v="8658"/>
    <x v="376"/>
    <x v="707"/>
    <x v="1"/>
    <x v="2"/>
    <x v="9"/>
    <x v="0"/>
    <x v="3598"/>
    <x v="1460"/>
    <s v="N/A"/>
    <x v="1"/>
    <x v="5"/>
    <x v="7720"/>
    <x v="0"/>
    <x v="2"/>
  </r>
  <r>
    <x v="8659"/>
    <x v="80"/>
    <x v="924"/>
    <x v="1"/>
    <x v="2"/>
    <x v="9"/>
    <x v="0"/>
    <x v="6628"/>
    <x v="764"/>
    <s v="N/A"/>
    <x v="1"/>
    <x v="2"/>
    <x v="5305"/>
    <x v="0"/>
    <x v="2"/>
  </r>
  <r>
    <x v="8660"/>
    <x v="343"/>
    <x v="401"/>
    <x v="0"/>
    <x v="2"/>
    <x v="4"/>
    <x v="2"/>
    <x v="6098"/>
    <x v="2643"/>
    <s v="N/A"/>
    <x v="1"/>
    <x v="2"/>
    <x v="7721"/>
    <x v="0"/>
    <x v="3"/>
  </r>
  <r>
    <x v="8661"/>
    <x v="323"/>
    <x v="17"/>
    <x v="0"/>
    <x v="2"/>
    <x v="4"/>
    <x v="0"/>
    <x v="6629"/>
    <x v="2219"/>
    <d v="2024-11-09T00:00:00"/>
    <x v="0"/>
    <x v="23"/>
    <x v="7722"/>
    <x v="0"/>
    <x v="0"/>
  </r>
  <r>
    <x v="8662"/>
    <x v="175"/>
    <x v="62"/>
    <x v="0"/>
    <x v="5"/>
    <x v="8"/>
    <x v="1"/>
    <x v="6630"/>
    <x v="586"/>
    <d v="2018-01-10T00:00:00"/>
    <x v="0"/>
    <x v="0"/>
    <x v="7274"/>
    <x v="0"/>
    <x v="1"/>
  </r>
  <r>
    <x v="8663"/>
    <x v="406"/>
    <x v="549"/>
    <x v="0"/>
    <x v="1"/>
    <x v="1"/>
    <x v="0"/>
    <x v="1039"/>
    <x v="3165"/>
    <s v="N/A"/>
    <x v="0"/>
    <x v="13"/>
    <x v="7723"/>
    <x v="0"/>
    <x v="2"/>
  </r>
  <r>
    <x v="8664"/>
    <x v="162"/>
    <x v="307"/>
    <x v="1"/>
    <x v="2"/>
    <x v="6"/>
    <x v="0"/>
    <x v="6631"/>
    <x v="2031"/>
    <s v="N/A"/>
    <x v="3"/>
    <x v="4"/>
    <x v="7724"/>
    <x v="0"/>
    <x v="0"/>
  </r>
  <r>
    <x v="8665"/>
    <x v="50"/>
    <x v="475"/>
    <x v="0"/>
    <x v="2"/>
    <x v="4"/>
    <x v="1"/>
    <x v="2717"/>
    <x v="1332"/>
    <s v="N/A"/>
    <x v="6"/>
    <x v="19"/>
    <x v="7725"/>
    <x v="0"/>
    <x v="1"/>
  </r>
  <r>
    <x v="8666"/>
    <x v="38"/>
    <x v="275"/>
    <x v="1"/>
    <x v="2"/>
    <x v="4"/>
    <x v="0"/>
    <x v="371"/>
    <x v="1269"/>
    <s v="N/A"/>
    <x v="3"/>
    <x v="7"/>
    <x v="7726"/>
    <x v="0"/>
    <x v="0"/>
  </r>
  <r>
    <x v="8667"/>
    <x v="271"/>
    <x v="135"/>
    <x v="0"/>
    <x v="5"/>
    <x v="13"/>
    <x v="1"/>
    <x v="2523"/>
    <x v="3142"/>
    <s v="N/A"/>
    <x v="0"/>
    <x v="13"/>
    <x v="5419"/>
    <x v="0"/>
    <x v="2"/>
  </r>
  <r>
    <x v="8668"/>
    <x v="101"/>
    <x v="149"/>
    <x v="1"/>
    <x v="2"/>
    <x v="4"/>
    <x v="0"/>
    <x v="5335"/>
    <x v="1303"/>
    <s v="N/A"/>
    <x v="2"/>
    <x v="9"/>
    <x v="7727"/>
    <x v="0"/>
    <x v="2"/>
  </r>
  <r>
    <x v="8669"/>
    <x v="177"/>
    <x v="354"/>
    <x v="0"/>
    <x v="3"/>
    <x v="18"/>
    <x v="0"/>
    <x v="6632"/>
    <x v="2583"/>
    <s v="N/A"/>
    <x v="3"/>
    <x v="17"/>
    <x v="1867"/>
    <x v="0"/>
    <x v="2"/>
  </r>
  <r>
    <x v="8670"/>
    <x v="178"/>
    <x v="650"/>
    <x v="0"/>
    <x v="2"/>
    <x v="4"/>
    <x v="1"/>
    <x v="6633"/>
    <x v="913"/>
    <s v="N/A"/>
    <x v="5"/>
    <x v="26"/>
    <x v="7728"/>
    <x v="0"/>
    <x v="0"/>
  </r>
  <r>
    <x v="8671"/>
    <x v="35"/>
    <x v="38"/>
    <x v="0"/>
    <x v="2"/>
    <x v="6"/>
    <x v="1"/>
    <x v="3063"/>
    <x v="901"/>
    <s v="N/A"/>
    <x v="0"/>
    <x v="0"/>
    <x v="7729"/>
    <x v="0"/>
    <x v="0"/>
  </r>
  <r>
    <x v="8672"/>
    <x v="115"/>
    <x v="416"/>
    <x v="1"/>
    <x v="2"/>
    <x v="4"/>
    <x v="3"/>
    <x v="4587"/>
    <x v="3166"/>
    <s v="N/A"/>
    <x v="3"/>
    <x v="17"/>
    <x v="7307"/>
    <x v="0"/>
    <x v="2"/>
  </r>
  <r>
    <x v="8673"/>
    <x v="346"/>
    <x v="742"/>
    <x v="0"/>
    <x v="2"/>
    <x v="4"/>
    <x v="2"/>
    <x v="6634"/>
    <x v="3041"/>
    <d v="2019-03-12T00:00:00"/>
    <x v="1"/>
    <x v="2"/>
    <x v="7730"/>
    <x v="0"/>
    <x v="3"/>
  </r>
  <r>
    <x v="8674"/>
    <x v="45"/>
    <x v="22"/>
    <x v="0"/>
    <x v="2"/>
    <x v="9"/>
    <x v="0"/>
    <x v="2503"/>
    <x v="1136"/>
    <s v="N/A"/>
    <x v="4"/>
    <x v="6"/>
    <x v="2664"/>
    <x v="0"/>
    <x v="2"/>
  </r>
  <r>
    <x v="8675"/>
    <x v="602"/>
    <x v="819"/>
    <x v="1"/>
    <x v="6"/>
    <x v="11"/>
    <x v="1"/>
    <x v="2639"/>
    <x v="2685"/>
    <s v="N/A"/>
    <x v="0"/>
    <x v="10"/>
    <x v="7731"/>
    <x v="0"/>
    <x v="3"/>
  </r>
  <r>
    <x v="8676"/>
    <x v="70"/>
    <x v="47"/>
    <x v="1"/>
    <x v="2"/>
    <x v="9"/>
    <x v="1"/>
    <x v="6562"/>
    <x v="738"/>
    <s v="N/A"/>
    <x v="4"/>
    <x v="12"/>
    <x v="305"/>
    <x v="0"/>
    <x v="2"/>
  </r>
  <r>
    <x v="8677"/>
    <x v="200"/>
    <x v="608"/>
    <x v="0"/>
    <x v="2"/>
    <x v="6"/>
    <x v="0"/>
    <x v="6635"/>
    <x v="2780"/>
    <s v="N/A"/>
    <x v="5"/>
    <x v="11"/>
    <x v="4115"/>
    <x v="0"/>
    <x v="2"/>
  </r>
  <r>
    <x v="8678"/>
    <x v="136"/>
    <x v="223"/>
    <x v="1"/>
    <x v="2"/>
    <x v="6"/>
    <x v="0"/>
    <x v="6636"/>
    <x v="2848"/>
    <s v="N/A"/>
    <x v="1"/>
    <x v="5"/>
    <x v="804"/>
    <x v="0"/>
    <x v="3"/>
  </r>
  <r>
    <x v="8679"/>
    <x v="277"/>
    <x v="578"/>
    <x v="1"/>
    <x v="2"/>
    <x v="9"/>
    <x v="2"/>
    <x v="2608"/>
    <x v="2689"/>
    <s v="N/A"/>
    <x v="6"/>
    <x v="15"/>
    <x v="7732"/>
    <x v="0"/>
    <x v="0"/>
  </r>
  <r>
    <x v="8680"/>
    <x v="125"/>
    <x v="103"/>
    <x v="1"/>
    <x v="2"/>
    <x v="6"/>
    <x v="0"/>
    <x v="6637"/>
    <x v="1117"/>
    <s v="N/A"/>
    <x v="0"/>
    <x v="0"/>
    <x v="7733"/>
    <x v="0"/>
    <x v="2"/>
  </r>
  <r>
    <x v="8681"/>
    <x v="470"/>
    <x v="272"/>
    <x v="0"/>
    <x v="2"/>
    <x v="4"/>
    <x v="1"/>
    <x v="6638"/>
    <x v="2318"/>
    <s v="N/A"/>
    <x v="0"/>
    <x v="0"/>
    <x v="7734"/>
    <x v="0"/>
    <x v="1"/>
  </r>
  <r>
    <x v="8682"/>
    <x v="18"/>
    <x v="374"/>
    <x v="1"/>
    <x v="2"/>
    <x v="4"/>
    <x v="2"/>
    <x v="6639"/>
    <x v="644"/>
    <s v="N/A"/>
    <x v="6"/>
    <x v="15"/>
    <x v="7735"/>
    <x v="0"/>
    <x v="3"/>
  </r>
  <r>
    <x v="8683"/>
    <x v="237"/>
    <x v="161"/>
    <x v="0"/>
    <x v="4"/>
    <x v="7"/>
    <x v="0"/>
    <x v="6640"/>
    <x v="2577"/>
    <s v="N/A"/>
    <x v="1"/>
    <x v="2"/>
    <x v="437"/>
    <x v="0"/>
    <x v="2"/>
  </r>
  <r>
    <x v="8684"/>
    <x v="184"/>
    <x v="542"/>
    <x v="1"/>
    <x v="1"/>
    <x v="3"/>
    <x v="0"/>
    <x v="4913"/>
    <x v="794"/>
    <s v="N/A"/>
    <x v="6"/>
    <x v="15"/>
    <x v="7736"/>
    <x v="0"/>
    <x v="3"/>
  </r>
  <r>
    <x v="8685"/>
    <x v="57"/>
    <x v="563"/>
    <x v="1"/>
    <x v="2"/>
    <x v="9"/>
    <x v="0"/>
    <x v="2980"/>
    <x v="2458"/>
    <s v="N/A"/>
    <x v="1"/>
    <x v="5"/>
    <x v="2039"/>
    <x v="0"/>
    <x v="2"/>
  </r>
  <r>
    <x v="8686"/>
    <x v="419"/>
    <x v="173"/>
    <x v="1"/>
    <x v="2"/>
    <x v="6"/>
    <x v="0"/>
    <x v="6641"/>
    <x v="3167"/>
    <s v="N/A"/>
    <x v="1"/>
    <x v="5"/>
    <x v="376"/>
    <x v="0"/>
    <x v="1"/>
  </r>
  <r>
    <x v="8687"/>
    <x v="53"/>
    <x v="601"/>
    <x v="0"/>
    <x v="2"/>
    <x v="4"/>
    <x v="0"/>
    <x v="6642"/>
    <x v="2468"/>
    <d v="2024-09-26T00:00:00"/>
    <x v="6"/>
    <x v="15"/>
    <x v="7737"/>
    <x v="0"/>
    <x v="1"/>
  </r>
  <r>
    <x v="8688"/>
    <x v="73"/>
    <x v="394"/>
    <x v="0"/>
    <x v="2"/>
    <x v="9"/>
    <x v="0"/>
    <x v="6643"/>
    <x v="1032"/>
    <s v="N/A"/>
    <x v="2"/>
    <x v="3"/>
    <x v="7738"/>
    <x v="0"/>
    <x v="2"/>
  </r>
  <r>
    <x v="8689"/>
    <x v="52"/>
    <x v="218"/>
    <x v="0"/>
    <x v="2"/>
    <x v="6"/>
    <x v="0"/>
    <x v="6644"/>
    <x v="912"/>
    <s v="N/A"/>
    <x v="3"/>
    <x v="7"/>
    <x v="7428"/>
    <x v="0"/>
    <x v="0"/>
  </r>
  <r>
    <x v="8690"/>
    <x v="275"/>
    <x v="132"/>
    <x v="1"/>
    <x v="2"/>
    <x v="4"/>
    <x v="1"/>
    <x v="6645"/>
    <x v="215"/>
    <s v="N/A"/>
    <x v="4"/>
    <x v="8"/>
    <x v="7739"/>
    <x v="0"/>
    <x v="0"/>
  </r>
  <r>
    <x v="8691"/>
    <x v="359"/>
    <x v="537"/>
    <x v="1"/>
    <x v="2"/>
    <x v="4"/>
    <x v="0"/>
    <x v="5164"/>
    <x v="2980"/>
    <d v="2023-01-05T00:00:00"/>
    <x v="6"/>
    <x v="15"/>
    <x v="3711"/>
    <x v="0"/>
    <x v="2"/>
  </r>
  <r>
    <x v="8692"/>
    <x v="645"/>
    <x v="50"/>
    <x v="1"/>
    <x v="2"/>
    <x v="4"/>
    <x v="0"/>
    <x v="26"/>
    <x v="246"/>
    <s v="N/A"/>
    <x v="1"/>
    <x v="5"/>
    <x v="7740"/>
    <x v="0"/>
    <x v="2"/>
  </r>
  <r>
    <x v="8693"/>
    <x v="224"/>
    <x v="227"/>
    <x v="1"/>
    <x v="6"/>
    <x v="11"/>
    <x v="0"/>
    <x v="6646"/>
    <x v="2541"/>
    <s v="N/A"/>
    <x v="3"/>
    <x v="7"/>
    <x v="7741"/>
    <x v="0"/>
    <x v="0"/>
  </r>
  <r>
    <x v="8694"/>
    <x v="42"/>
    <x v="388"/>
    <x v="0"/>
    <x v="7"/>
    <x v="15"/>
    <x v="0"/>
    <x v="6647"/>
    <x v="58"/>
    <s v="N/A"/>
    <x v="4"/>
    <x v="6"/>
    <x v="7742"/>
    <x v="0"/>
    <x v="1"/>
  </r>
  <r>
    <x v="8695"/>
    <x v="258"/>
    <x v="244"/>
    <x v="0"/>
    <x v="2"/>
    <x v="9"/>
    <x v="3"/>
    <x v="6648"/>
    <x v="3063"/>
    <s v="N/A"/>
    <x v="3"/>
    <x v="17"/>
    <x v="7743"/>
    <x v="0"/>
    <x v="3"/>
  </r>
  <r>
    <x v="8696"/>
    <x v="324"/>
    <x v="5"/>
    <x v="1"/>
    <x v="2"/>
    <x v="9"/>
    <x v="0"/>
    <x v="6263"/>
    <x v="2663"/>
    <s v="N/A"/>
    <x v="1"/>
    <x v="5"/>
    <x v="1006"/>
    <x v="0"/>
    <x v="2"/>
  </r>
  <r>
    <x v="8697"/>
    <x v="173"/>
    <x v="122"/>
    <x v="1"/>
    <x v="2"/>
    <x v="4"/>
    <x v="0"/>
    <x v="6649"/>
    <x v="1456"/>
    <s v="N/A"/>
    <x v="2"/>
    <x v="3"/>
    <x v="268"/>
    <x v="0"/>
    <x v="2"/>
  </r>
  <r>
    <x v="8698"/>
    <x v="144"/>
    <x v="96"/>
    <x v="1"/>
    <x v="2"/>
    <x v="4"/>
    <x v="0"/>
    <x v="6650"/>
    <x v="3168"/>
    <s v="N/A"/>
    <x v="2"/>
    <x v="9"/>
    <x v="7744"/>
    <x v="0"/>
    <x v="0"/>
  </r>
  <r>
    <x v="8699"/>
    <x v="646"/>
    <x v="114"/>
    <x v="1"/>
    <x v="2"/>
    <x v="4"/>
    <x v="0"/>
    <x v="4380"/>
    <x v="2751"/>
    <s v="N/A"/>
    <x v="0"/>
    <x v="10"/>
    <x v="7745"/>
    <x v="0"/>
    <x v="2"/>
  </r>
  <r>
    <x v="8700"/>
    <x v="272"/>
    <x v="255"/>
    <x v="0"/>
    <x v="2"/>
    <x v="4"/>
    <x v="0"/>
    <x v="6651"/>
    <x v="1135"/>
    <d v="2022-07-30T00:00:00"/>
    <x v="0"/>
    <x v="10"/>
    <x v="7746"/>
    <x v="0"/>
    <x v="2"/>
  </r>
  <r>
    <x v="8701"/>
    <x v="233"/>
    <x v="122"/>
    <x v="1"/>
    <x v="2"/>
    <x v="9"/>
    <x v="1"/>
    <x v="2375"/>
    <x v="1815"/>
    <s v="N/A"/>
    <x v="0"/>
    <x v="0"/>
    <x v="7747"/>
    <x v="0"/>
    <x v="0"/>
  </r>
  <r>
    <x v="8702"/>
    <x v="311"/>
    <x v="267"/>
    <x v="0"/>
    <x v="2"/>
    <x v="6"/>
    <x v="0"/>
    <x v="6652"/>
    <x v="1543"/>
    <s v="N/A"/>
    <x v="0"/>
    <x v="13"/>
    <x v="3357"/>
    <x v="0"/>
    <x v="0"/>
  </r>
  <r>
    <x v="8703"/>
    <x v="27"/>
    <x v="333"/>
    <x v="0"/>
    <x v="2"/>
    <x v="9"/>
    <x v="0"/>
    <x v="6653"/>
    <x v="1020"/>
    <s v="N/A"/>
    <x v="0"/>
    <x v="13"/>
    <x v="7748"/>
    <x v="0"/>
    <x v="2"/>
  </r>
  <r>
    <x v="8704"/>
    <x v="283"/>
    <x v="858"/>
    <x v="0"/>
    <x v="2"/>
    <x v="6"/>
    <x v="0"/>
    <x v="6654"/>
    <x v="615"/>
    <s v="N/A"/>
    <x v="3"/>
    <x v="4"/>
    <x v="997"/>
    <x v="0"/>
    <x v="3"/>
  </r>
  <r>
    <x v="8705"/>
    <x v="606"/>
    <x v="132"/>
    <x v="0"/>
    <x v="2"/>
    <x v="9"/>
    <x v="0"/>
    <x v="6655"/>
    <x v="3003"/>
    <s v="N/A"/>
    <x v="3"/>
    <x v="4"/>
    <x v="7409"/>
    <x v="0"/>
    <x v="0"/>
  </r>
  <r>
    <x v="8706"/>
    <x v="272"/>
    <x v="901"/>
    <x v="0"/>
    <x v="1"/>
    <x v="1"/>
    <x v="0"/>
    <x v="680"/>
    <x v="2737"/>
    <s v="N/A"/>
    <x v="3"/>
    <x v="17"/>
    <x v="7749"/>
    <x v="0"/>
    <x v="2"/>
  </r>
  <r>
    <x v="8707"/>
    <x v="57"/>
    <x v="191"/>
    <x v="1"/>
    <x v="3"/>
    <x v="22"/>
    <x v="0"/>
    <x v="5433"/>
    <x v="431"/>
    <s v="N/A"/>
    <x v="4"/>
    <x v="12"/>
    <x v="2869"/>
    <x v="0"/>
    <x v="3"/>
  </r>
  <r>
    <x v="8708"/>
    <x v="311"/>
    <x v="135"/>
    <x v="1"/>
    <x v="2"/>
    <x v="4"/>
    <x v="0"/>
    <x v="6656"/>
    <x v="975"/>
    <d v="2022-02-04T00:00:00"/>
    <x v="3"/>
    <x v="7"/>
    <x v="7750"/>
    <x v="0"/>
    <x v="2"/>
  </r>
  <r>
    <x v="8709"/>
    <x v="524"/>
    <x v="767"/>
    <x v="0"/>
    <x v="2"/>
    <x v="4"/>
    <x v="0"/>
    <x v="4438"/>
    <x v="317"/>
    <d v="2022-07-19T00:00:00"/>
    <x v="3"/>
    <x v="7"/>
    <x v="650"/>
    <x v="0"/>
    <x v="2"/>
  </r>
  <r>
    <x v="8710"/>
    <x v="230"/>
    <x v="164"/>
    <x v="1"/>
    <x v="2"/>
    <x v="9"/>
    <x v="0"/>
    <x v="1123"/>
    <x v="958"/>
    <s v="N/A"/>
    <x v="1"/>
    <x v="5"/>
    <x v="7077"/>
    <x v="0"/>
    <x v="0"/>
  </r>
  <r>
    <x v="8711"/>
    <x v="166"/>
    <x v="271"/>
    <x v="1"/>
    <x v="2"/>
    <x v="4"/>
    <x v="0"/>
    <x v="3458"/>
    <x v="2307"/>
    <s v="N/A"/>
    <x v="2"/>
    <x v="9"/>
    <x v="7751"/>
    <x v="0"/>
    <x v="3"/>
  </r>
  <r>
    <x v="8712"/>
    <x v="16"/>
    <x v="625"/>
    <x v="1"/>
    <x v="1"/>
    <x v="1"/>
    <x v="1"/>
    <x v="6657"/>
    <x v="3022"/>
    <s v="N/A"/>
    <x v="1"/>
    <x v="1"/>
    <x v="7752"/>
    <x v="0"/>
    <x v="3"/>
  </r>
  <r>
    <x v="8713"/>
    <x v="419"/>
    <x v="271"/>
    <x v="1"/>
    <x v="2"/>
    <x v="9"/>
    <x v="3"/>
    <x v="6658"/>
    <x v="3169"/>
    <s v="N/A"/>
    <x v="3"/>
    <x v="4"/>
    <x v="7753"/>
    <x v="0"/>
    <x v="3"/>
  </r>
  <r>
    <x v="8714"/>
    <x v="634"/>
    <x v="877"/>
    <x v="0"/>
    <x v="3"/>
    <x v="5"/>
    <x v="0"/>
    <x v="6025"/>
    <x v="2656"/>
    <s v="N/A"/>
    <x v="3"/>
    <x v="7"/>
    <x v="7754"/>
    <x v="0"/>
    <x v="2"/>
  </r>
  <r>
    <x v="8715"/>
    <x v="55"/>
    <x v="295"/>
    <x v="0"/>
    <x v="1"/>
    <x v="3"/>
    <x v="2"/>
    <x v="6659"/>
    <x v="36"/>
    <s v="N/A"/>
    <x v="1"/>
    <x v="18"/>
    <x v="7755"/>
    <x v="0"/>
    <x v="2"/>
  </r>
  <r>
    <x v="8716"/>
    <x v="24"/>
    <x v="23"/>
    <x v="1"/>
    <x v="2"/>
    <x v="9"/>
    <x v="0"/>
    <x v="4556"/>
    <x v="846"/>
    <s v="N/A"/>
    <x v="6"/>
    <x v="21"/>
    <x v="7756"/>
    <x v="0"/>
    <x v="2"/>
  </r>
  <r>
    <x v="8717"/>
    <x v="346"/>
    <x v="573"/>
    <x v="0"/>
    <x v="2"/>
    <x v="4"/>
    <x v="0"/>
    <x v="1372"/>
    <x v="2803"/>
    <s v="N/A"/>
    <x v="3"/>
    <x v="7"/>
    <x v="7757"/>
    <x v="0"/>
    <x v="0"/>
  </r>
  <r>
    <x v="8718"/>
    <x v="52"/>
    <x v="249"/>
    <x v="1"/>
    <x v="5"/>
    <x v="13"/>
    <x v="2"/>
    <x v="3352"/>
    <x v="1846"/>
    <s v="N/A"/>
    <x v="6"/>
    <x v="15"/>
    <x v="7758"/>
    <x v="0"/>
    <x v="0"/>
  </r>
  <r>
    <x v="8719"/>
    <x v="97"/>
    <x v="20"/>
    <x v="1"/>
    <x v="2"/>
    <x v="4"/>
    <x v="0"/>
    <x v="6660"/>
    <x v="2615"/>
    <s v="N/A"/>
    <x v="4"/>
    <x v="6"/>
    <x v="7759"/>
    <x v="0"/>
    <x v="3"/>
  </r>
  <r>
    <x v="8720"/>
    <x v="247"/>
    <x v="36"/>
    <x v="1"/>
    <x v="6"/>
    <x v="11"/>
    <x v="0"/>
    <x v="5127"/>
    <x v="3170"/>
    <s v="N/A"/>
    <x v="6"/>
    <x v="21"/>
    <x v="7760"/>
    <x v="0"/>
    <x v="2"/>
  </r>
  <r>
    <x v="8721"/>
    <x v="647"/>
    <x v="145"/>
    <x v="0"/>
    <x v="5"/>
    <x v="13"/>
    <x v="1"/>
    <x v="6661"/>
    <x v="1403"/>
    <s v="N/A"/>
    <x v="0"/>
    <x v="13"/>
    <x v="6748"/>
    <x v="0"/>
    <x v="0"/>
  </r>
  <r>
    <x v="8722"/>
    <x v="46"/>
    <x v="321"/>
    <x v="1"/>
    <x v="2"/>
    <x v="4"/>
    <x v="0"/>
    <x v="6662"/>
    <x v="2976"/>
    <d v="2021-10-27T00:00:00"/>
    <x v="1"/>
    <x v="1"/>
    <x v="7761"/>
    <x v="0"/>
    <x v="2"/>
  </r>
  <r>
    <x v="8723"/>
    <x v="55"/>
    <x v="67"/>
    <x v="1"/>
    <x v="1"/>
    <x v="3"/>
    <x v="0"/>
    <x v="6663"/>
    <x v="2742"/>
    <s v="N/A"/>
    <x v="1"/>
    <x v="1"/>
    <x v="4515"/>
    <x v="0"/>
    <x v="2"/>
  </r>
  <r>
    <x v="8724"/>
    <x v="144"/>
    <x v="17"/>
    <x v="1"/>
    <x v="7"/>
    <x v="20"/>
    <x v="0"/>
    <x v="206"/>
    <x v="2066"/>
    <s v="N/A"/>
    <x v="1"/>
    <x v="1"/>
    <x v="7762"/>
    <x v="0"/>
    <x v="2"/>
  </r>
  <r>
    <x v="8725"/>
    <x v="150"/>
    <x v="180"/>
    <x v="0"/>
    <x v="2"/>
    <x v="4"/>
    <x v="1"/>
    <x v="6664"/>
    <x v="1808"/>
    <d v="2023-08-01T00:00:00"/>
    <x v="0"/>
    <x v="10"/>
    <x v="7763"/>
    <x v="0"/>
    <x v="1"/>
  </r>
  <r>
    <x v="8726"/>
    <x v="46"/>
    <x v="10"/>
    <x v="1"/>
    <x v="2"/>
    <x v="6"/>
    <x v="0"/>
    <x v="6665"/>
    <x v="986"/>
    <s v="N/A"/>
    <x v="0"/>
    <x v="0"/>
    <x v="7764"/>
    <x v="0"/>
    <x v="0"/>
  </r>
  <r>
    <x v="8727"/>
    <x v="92"/>
    <x v="647"/>
    <x v="0"/>
    <x v="6"/>
    <x v="19"/>
    <x v="2"/>
    <x v="5111"/>
    <x v="744"/>
    <d v="2020-03-03T00:00:00"/>
    <x v="6"/>
    <x v="15"/>
    <x v="7765"/>
    <x v="0"/>
    <x v="3"/>
  </r>
  <r>
    <x v="8728"/>
    <x v="324"/>
    <x v="62"/>
    <x v="1"/>
    <x v="1"/>
    <x v="3"/>
    <x v="2"/>
    <x v="6666"/>
    <x v="374"/>
    <d v="2019-05-18T00:00:00"/>
    <x v="6"/>
    <x v="21"/>
    <x v="7766"/>
    <x v="0"/>
    <x v="3"/>
  </r>
  <r>
    <x v="8729"/>
    <x v="52"/>
    <x v="450"/>
    <x v="0"/>
    <x v="2"/>
    <x v="4"/>
    <x v="0"/>
    <x v="2222"/>
    <x v="3171"/>
    <s v="N/A"/>
    <x v="1"/>
    <x v="2"/>
    <x v="6629"/>
    <x v="0"/>
    <x v="2"/>
  </r>
  <r>
    <x v="8730"/>
    <x v="137"/>
    <x v="96"/>
    <x v="1"/>
    <x v="2"/>
    <x v="4"/>
    <x v="2"/>
    <x v="456"/>
    <x v="1735"/>
    <s v="N/A"/>
    <x v="1"/>
    <x v="2"/>
    <x v="7767"/>
    <x v="0"/>
    <x v="3"/>
  </r>
  <r>
    <x v="8731"/>
    <x v="44"/>
    <x v="134"/>
    <x v="0"/>
    <x v="2"/>
    <x v="6"/>
    <x v="0"/>
    <x v="6667"/>
    <x v="2648"/>
    <s v="N/A"/>
    <x v="1"/>
    <x v="5"/>
    <x v="7768"/>
    <x v="0"/>
    <x v="2"/>
  </r>
  <r>
    <x v="8732"/>
    <x v="18"/>
    <x v="237"/>
    <x v="1"/>
    <x v="2"/>
    <x v="4"/>
    <x v="0"/>
    <x v="5801"/>
    <x v="2072"/>
    <d v="2023-04-08T00:00:00"/>
    <x v="3"/>
    <x v="7"/>
    <x v="7769"/>
    <x v="0"/>
    <x v="2"/>
  </r>
  <r>
    <x v="8733"/>
    <x v="304"/>
    <x v="84"/>
    <x v="0"/>
    <x v="2"/>
    <x v="9"/>
    <x v="0"/>
    <x v="2633"/>
    <x v="2882"/>
    <s v="N/A"/>
    <x v="6"/>
    <x v="15"/>
    <x v="7770"/>
    <x v="0"/>
    <x v="2"/>
  </r>
  <r>
    <x v="8734"/>
    <x v="398"/>
    <x v="139"/>
    <x v="1"/>
    <x v="2"/>
    <x v="9"/>
    <x v="0"/>
    <x v="92"/>
    <x v="3141"/>
    <s v="N/A"/>
    <x v="6"/>
    <x v="19"/>
    <x v="7771"/>
    <x v="0"/>
    <x v="2"/>
  </r>
  <r>
    <x v="8735"/>
    <x v="73"/>
    <x v="135"/>
    <x v="0"/>
    <x v="1"/>
    <x v="1"/>
    <x v="0"/>
    <x v="6668"/>
    <x v="3172"/>
    <s v="N/A"/>
    <x v="6"/>
    <x v="19"/>
    <x v="3758"/>
    <x v="0"/>
    <x v="0"/>
  </r>
  <r>
    <x v="8736"/>
    <x v="245"/>
    <x v="130"/>
    <x v="1"/>
    <x v="2"/>
    <x v="9"/>
    <x v="1"/>
    <x v="3233"/>
    <x v="2118"/>
    <s v="N/A"/>
    <x v="0"/>
    <x v="10"/>
    <x v="7772"/>
    <x v="0"/>
    <x v="0"/>
  </r>
  <r>
    <x v="8737"/>
    <x v="137"/>
    <x v="24"/>
    <x v="1"/>
    <x v="2"/>
    <x v="6"/>
    <x v="2"/>
    <x v="6669"/>
    <x v="1050"/>
    <s v="N/A"/>
    <x v="1"/>
    <x v="2"/>
    <x v="7773"/>
    <x v="0"/>
    <x v="3"/>
  </r>
  <r>
    <x v="8738"/>
    <x v="252"/>
    <x v="550"/>
    <x v="0"/>
    <x v="2"/>
    <x v="4"/>
    <x v="0"/>
    <x v="3534"/>
    <x v="483"/>
    <s v="N/A"/>
    <x v="4"/>
    <x v="12"/>
    <x v="7774"/>
    <x v="0"/>
    <x v="0"/>
  </r>
  <r>
    <x v="8739"/>
    <x v="42"/>
    <x v="516"/>
    <x v="0"/>
    <x v="2"/>
    <x v="4"/>
    <x v="0"/>
    <x v="5518"/>
    <x v="626"/>
    <d v="2019-04-14T00:00:00"/>
    <x v="4"/>
    <x v="12"/>
    <x v="7775"/>
    <x v="0"/>
    <x v="1"/>
  </r>
  <r>
    <x v="8740"/>
    <x v="152"/>
    <x v="198"/>
    <x v="0"/>
    <x v="3"/>
    <x v="5"/>
    <x v="1"/>
    <x v="6670"/>
    <x v="2601"/>
    <s v="N/A"/>
    <x v="1"/>
    <x v="1"/>
    <x v="7776"/>
    <x v="0"/>
    <x v="1"/>
  </r>
  <r>
    <x v="8741"/>
    <x v="16"/>
    <x v="125"/>
    <x v="1"/>
    <x v="5"/>
    <x v="21"/>
    <x v="2"/>
    <x v="2039"/>
    <x v="167"/>
    <s v="N/A"/>
    <x v="1"/>
    <x v="2"/>
    <x v="7777"/>
    <x v="0"/>
    <x v="2"/>
  </r>
  <r>
    <x v="8742"/>
    <x v="410"/>
    <x v="7"/>
    <x v="1"/>
    <x v="2"/>
    <x v="9"/>
    <x v="0"/>
    <x v="6671"/>
    <x v="2498"/>
    <s v="N/A"/>
    <x v="1"/>
    <x v="5"/>
    <x v="7778"/>
    <x v="0"/>
    <x v="2"/>
  </r>
  <r>
    <x v="8743"/>
    <x v="38"/>
    <x v="932"/>
    <x v="1"/>
    <x v="7"/>
    <x v="16"/>
    <x v="0"/>
    <x v="6672"/>
    <x v="489"/>
    <s v="N/A"/>
    <x v="4"/>
    <x v="8"/>
    <x v="7779"/>
    <x v="0"/>
    <x v="0"/>
  </r>
  <r>
    <x v="8744"/>
    <x v="97"/>
    <x v="86"/>
    <x v="1"/>
    <x v="2"/>
    <x v="4"/>
    <x v="1"/>
    <x v="6673"/>
    <x v="2459"/>
    <s v="N/A"/>
    <x v="0"/>
    <x v="10"/>
    <x v="7780"/>
    <x v="0"/>
    <x v="3"/>
  </r>
  <r>
    <x v="8745"/>
    <x v="42"/>
    <x v="539"/>
    <x v="0"/>
    <x v="2"/>
    <x v="9"/>
    <x v="0"/>
    <x v="6674"/>
    <x v="1400"/>
    <s v="N/A"/>
    <x v="4"/>
    <x v="6"/>
    <x v="6687"/>
    <x v="0"/>
    <x v="1"/>
  </r>
  <r>
    <x v="8746"/>
    <x v="239"/>
    <x v="244"/>
    <x v="1"/>
    <x v="2"/>
    <x v="4"/>
    <x v="3"/>
    <x v="803"/>
    <x v="1744"/>
    <s v="N/A"/>
    <x v="3"/>
    <x v="17"/>
    <x v="7781"/>
    <x v="0"/>
    <x v="2"/>
  </r>
  <r>
    <x v="8747"/>
    <x v="46"/>
    <x v="13"/>
    <x v="0"/>
    <x v="2"/>
    <x v="4"/>
    <x v="0"/>
    <x v="1640"/>
    <x v="1633"/>
    <s v="N/A"/>
    <x v="1"/>
    <x v="5"/>
    <x v="7782"/>
    <x v="0"/>
    <x v="0"/>
  </r>
  <r>
    <x v="8748"/>
    <x v="221"/>
    <x v="247"/>
    <x v="1"/>
    <x v="2"/>
    <x v="6"/>
    <x v="0"/>
    <x v="6675"/>
    <x v="1676"/>
    <s v="N/A"/>
    <x v="3"/>
    <x v="7"/>
    <x v="7783"/>
    <x v="0"/>
    <x v="2"/>
  </r>
  <r>
    <x v="8749"/>
    <x v="39"/>
    <x v="57"/>
    <x v="1"/>
    <x v="2"/>
    <x v="4"/>
    <x v="0"/>
    <x v="2534"/>
    <x v="914"/>
    <s v="N/A"/>
    <x v="3"/>
    <x v="7"/>
    <x v="7784"/>
    <x v="0"/>
    <x v="0"/>
  </r>
  <r>
    <x v="8750"/>
    <x v="129"/>
    <x v="622"/>
    <x v="0"/>
    <x v="2"/>
    <x v="6"/>
    <x v="3"/>
    <x v="4945"/>
    <x v="2154"/>
    <s v="N/A"/>
    <x v="3"/>
    <x v="4"/>
    <x v="7785"/>
    <x v="0"/>
    <x v="3"/>
  </r>
  <r>
    <x v="8751"/>
    <x v="27"/>
    <x v="11"/>
    <x v="0"/>
    <x v="7"/>
    <x v="16"/>
    <x v="0"/>
    <x v="6676"/>
    <x v="214"/>
    <s v="N/A"/>
    <x v="4"/>
    <x v="6"/>
    <x v="7786"/>
    <x v="0"/>
    <x v="0"/>
  </r>
  <r>
    <x v="8752"/>
    <x v="72"/>
    <x v="762"/>
    <x v="0"/>
    <x v="4"/>
    <x v="10"/>
    <x v="1"/>
    <x v="6677"/>
    <x v="1486"/>
    <s v="N/A"/>
    <x v="6"/>
    <x v="19"/>
    <x v="7787"/>
    <x v="0"/>
    <x v="1"/>
  </r>
  <r>
    <x v="8753"/>
    <x v="73"/>
    <x v="718"/>
    <x v="1"/>
    <x v="2"/>
    <x v="6"/>
    <x v="2"/>
    <x v="6678"/>
    <x v="2326"/>
    <s v="N/A"/>
    <x v="3"/>
    <x v="4"/>
    <x v="7244"/>
    <x v="0"/>
    <x v="3"/>
  </r>
  <r>
    <x v="8754"/>
    <x v="262"/>
    <x v="423"/>
    <x v="1"/>
    <x v="2"/>
    <x v="6"/>
    <x v="0"/>
    <x v="312"/>
    <x v="2818"/>
    <s v="N/A"/>
    <x v="1"/>
    <x v="2"/>
    <x v="7788"/>
    <x v="0"/>
    <x v="0"/>
  </r>
  <r>
    <x v="8755"/>
    <x v="237"/>
    <x v="727"/>
    <x v="1"/>
    <x v="2"/>
    <x v="6"/>
    <x v="0"/>
    <x v="6679"/>
    <x v="1915"/>
    <s v="N/A"/>
    <x v="0"/>
    <x v="10"/>
    <x v="7789"/>
    <x v="0"/>
    <x v="2"/>
  </r>
  <r>
    <x v="8756"/>
    <x v="23"/>
    <x v="816"/>
    <x v="1"/>
    <x v="2"/>
    <x v="4"/>
    <x v="3"/>
    <x v="6244"/>
    <x v="2695"/>
    <d v="2020-05-07T00:00:00"/>
    <x v="3"/>
    <x v="17"/>
    <x v="7790"/>
    <x v="0"/>
    <x v="3"/>
  </r>
  <r>
    <x v="8757"/>
    <x v="140"/>
    <x v="693"/>
    <x v="1"/>
    <x v="2"/>
    <x v="4"/>
    <x v="0"/>
    <x v="6680"/>
    <x v="704"/>
    <s v="N/A"/>
    <x v="1"/>
    <x v="5"/>
    <x v="6151"/>
    <x v="0"/>
    <x v="2"/>
  </r>
  <r>
    <x v="8758"/>
    <x v="91"/>
    <x v="114"/>
    <x v="0"/>
    <x v="2"/>
    <x v="9"/>
    <x v="2"/>
    <x v="1160"/>
    <x v="2868"/>
    <s v="N/A"/>
    <x v="6"/>
    <x v="15"/>
    <x v="7791"/>
    <x v="0"/>
    <x v="2"/>
  </r>
  <r>
    <x v="8759"/>
    <x v="133"/>
    <x v="618"/>
    <x v="0"/>
    <x v="2"/>
    <x v="9"/>
    <x v="2"/>
    <x v="6681"/>
    <x v="341"/>
    <s v="N/A"/>
    <x v="6"/>
    <x v="21"/>
    <x v="7792"/>
    <x v="0"/>
    <x v="2"/>
  </r>
  <r>
    <x v="8760"/>
    <x v="27"/>
    <x v="12"/>
    <x v="1"/>
    <x v="2"/>
    <x v="9"/>
    <x v="0"/>
    <x v="6682"/>
    <x v="3173"/>
    <s v="N/A"/>
    <x v="1"/>
    <x v="5"/>
    <x v="4659"/>
    <x v="0"/>
    <x v="0"/>
  </r>
  <r>
    <x v="8761"/>
    <x v="18"/>
    <x v="132"/>
    <x v="0"/>
    <x v="2"/>
    <x v="4"/>
    <x v="0"/>
    <x v="3683"/>
    <x v="340"/>
    <s v="N/A"/>
    <x v="3"/>
    <x v="7"/>
    <x v="5430"/>
    <x v="0"/>
    <x v="0"/>
  </r>
  <r>
    <x v="8762"/>
    <x v="81"/>
    <x v="333"/>
    <x v="0"/>
    <x v="1"/>
    <x v="1"/>
    <x v="0"/>
    <x v="6683"/>
    <x v="3069"/>
    <s v="N/A"/>
    <x v="1"/>
    <x v="1"/>
    <x v="7793"/>
    <x v="0"/>
    <x v="2"/>
  </r>
  <r>
    <x v="8763"/>
    <x v="108"/>
    <x v="712"/>
    <x v="0"/>
    <x v="2"/>
    <x v="4"/>
    <x v="0"/>
    <x v="6684"/>
    <x v="2309"/>
    <s v="N/A"/>
    <x v="4"/>
    <x v="12"/>
    <x v="7794"/>
    <x v="0"/>
    <x v="2"/>
  </r>
  <r>
    <x v="8764"/>
    <x v="408"/>
    <x v="136"/>
    <x v="1"/>
    <x v="2"/>
    <x v="4"/>
    <x v="0"/>
    <x v="6685"/>
    <x v="2781"/>
    <s v="N/A"/>
    <x v="6"/>
    <x v="19"/>
    <x v="7795"/>
    <x v="0"/>
    <x v="2"/>
  </r>
  <r>
    <x v="8765"/>
    <x v="252"/>
    <x v="493"/>
    <x v="0"/>
    <x v="2"/>
    <x v="4"/>
    <x v="2"/>
    <x v="6686"/>
    <x v="1897"/>
    <s v="N/A"/>
    <x v="3"/>
    <x v="17"/>
    <x v="7796"/>
    <x v="0"/>
    <x v="2"/>
  </r>
  <r>
    <x v="8766"/>
    <x v="306"/>
    <x v="622"/>
    <x v="0"/>
    <x v="2"/>
    <x v="6"/>
    <x v="0"/>
    <x v="6687"/>
    <x v="100"/>
    <s v="N/A"/>
    <x v="1"/>
    <x v="1"/>
    <x v="7797"/>
    <x v="0"/>
    <x v="0"/>
  </r>
  <r>
    <x v="8767"/>
    <x v="230"/>
    <x v="22"/>
    <x v="1"/>
    <x v="2"/>
    <x v="6"/>
    <x v="1"/>
    <x v="3463"/>
    <x v="1183"/>
    <s v="N/A"/>
    <x v="4"/>
    <x v="12"/>
    <x v="7798"/>
    <x v="0"/>
    <x v="1"/>
  </r>
  <r>
    <x v="8768"/>
    <x v="417"/>
    <x v="17"/>
    <x v="1"/>
    <x v="5"/>
    <x v="8"/>
    <x v="0"/>
    <x v="6688"/>
    <x v="2242"/>
    <s v="N/A"/>
    <x v="3"/>
    <x v="4"/>
    <x v="7799"/>
    <x v="0"/>
    <x v="0"/>
  </r>
  <r>
    <x v="8769"/>
    <x v="32"/>
    <x v="36"/>
    <x v="0"/>
    <x v="5"/>
    <x v="21"/>
    <x v="0"/>
    <x v="3504"/>
    <x v="134"/>
    <s v="N/A"/>
    <x v="3"/>
    <x v="4"/>
    <x v="7222"/>
    <x v="0"/>
    <x v="2"/>
  </r>
  <r>
    <x v="8770"/>
    <x v="46"/>
    <x v="798"/>
    <x v="0"/>
    <x v="2"/>
    <x v="4"/>
    <x v="1"/>
    <x v="3979"/>
    <x v="336"/>
    <s v="N/A"/>
    <x v="4"/>
    <x v="12"/>
    <x v="7800"/>
    <x v="0"/>
    <x v="1"/>
  </r>
  <r>
    <x v="8771"/>
    <x v="133"/>
    <x v="45"/>
    <x v="1"/>
    <x v="2"/>
    <x v="4"/>
    <x v="0"/>
    <x v="1632"/>
    <x v="1690"/>
    <s v="N/A"/>
    <x v="1"/>
    <x v="1"/>
    <x v="7801"/>
    <x v="0"/>
    <x v="0"/>
  </r>
  <r>
    <x v="8772"/>
    <x v="42"/>
    <x v="156"/>
    <x v="0"/>
    <x v="2"/>
    <x v="4"/>
    <x v="0"/>
    <x v="841"/>
    <x v="540"/>
    <d v="2018-02-01T00:00:00"/>
    <x v="2"/>
    <x v="3"/>
    <x v="7802"/>
    <x v="0"/>
    <x v="3"/>
  </r>
  <r>
    <x v="8773"/>
    <x v="221"/>
    <x v="431"/>
    <x v="0"/>
    <x v="2"/>
    <x v="4"/>
    <x v="1"/>
    <x v="6689"/>
    <x v="3174"/>
    <s v="N/A"/>
    <x v="1"/>
    <x v="1"/>
    <x v="7803"/>
    <x v="0"/>
    <x v="1"/>
  </r>
  <r>
    <x v="8774"/>
    <x v="592"/>
    <x v="966"/>
    <x v="1"/>
    <x v="2"/>
    <x v="9"/>
    <x v="2"/>
    <x v="2891"/>
    <x v="3175"/>
    <s v="N/A"/>
    <x v="1"/>
    <x v="2"/>
    <x v="7804"/>
    <x v="0"/>
    <x v="2"/>
  </r>
  <r>
    <x v="8775"/>
    <x v="100"/>
    <x v="230"/>
    <x v="0"/>
    <x v="2"/>
    <x v="6"/>
    <x v="0"/>
    <x v="1591"/>
    <x v="3146"/>
    <s v="N/A"/>
    <x v="3"/>
    <x v="7"/>
    <x v="5527"/>
    <x v="0"/>
    <x v="2"/>
  </r>
  <r>
    <x v="8776"/>
    <x v="42"/>
    <x v="446"/>
    <x v="0"/>
    <x v="1"/>
    <x v="2"/>
    <x v="0"/>
    <x v="416"/>
    <x v="3056"/>
    <s v="N/A"/>
    <x v="3"/>
    <x v="7"/>
    <x v="7805"/>
    <x v="0"/>
    <x v="3"/>
  </r>
  <r>
    <x v="8777"/>
    <x v="42"/>
    <x v="62"/>
    <x v="1"/>
    <x v="2"/>
    <x v="4"/>
    <x v="0"/>
    <x v="6065"/>
    <x v="877"/>
    <s v="N/A"/>
    <x v="1"/>
    <x v="1"/>
    <x v="7806"/>
    <x v="0"/>
    <x v="2"/>
  </r>
  <r>
    <x v="8778"/>
    <x v="173"/>
    <x v="76"/>
    <x v="1"/>
    <x v="2"/>
    <x v="9"/>
    <x v="0"/>
    <x v="5241"/>
    <x v="3043"/>
    <s v="N/A"/>
    <x v="0"/>
    <x v="0"/>
    <x v="7807"/>
    <x v="0"/>
    <x v="2"/>
  </r>
  <r>
    <x v="8779"/>
    <x v="0"/>
    <x v="158"/>
    <x v="1"/>
    <x v="2"/>
    <x v="9"/>
    <x v="0"/>
    <x v="6690"/>
    <x v="1705"/>
    <s v="N/A"/>
    <x v="0"/>
    <x v="10"/>
    <x v="7808"/>
    <x v="0"/>
    <x v="2"/>
  </r>
  <r>
    <x v="8780"/>
    <x v="324"/>
    <x v="107"/>
    <x v="1"/>
    <x v="2"/>
    <x v="4"/>
    <x v="0"/>
    <x v="4686"/>
    <x v="3176"/>
    <d v="2022-05-18T00:00:00"/>
    <x v="2"/>
    <x v="3"/>
    <x v="7809"/>
    <x v="0"/>
    <x v="2"/>
  </r>
  <r>
    <x v="8781"/>
    <x v="150"/>
    <x v="173"/>
    <x v="1"/>
    <x v="2"/>
    <x v="4"/>
    <x v="3"/>
    <x v="4712"/>
    <x v="2330"/>
    <d v="2021-10-20T00:00:00"/>
    <x v="3"/>
    <x v="17"/>
    <x v="7810"/>
    <x v="0"/>
    <x v="3"/>
  </r>
  <r>
    <x v="8782"/>
    <x v="330"/>
    <x v="265"/>
    <x v="0"/>
    <x v="2"/>
    <x v="4"/>
    <x v="0"/>
    <x v="2730"/>
    <x v="925"/>
    <s v="N/A"/>
    <x v="0"/>
    <x v="10"/>
    <x v="2706"/>
    <x v="0"/>
    <x v="0"/>
  </r>
  <r>
    <x v="8783"/>
    <x v="98"/>
    <x v="579"/>
    <x v="0"/>
    <x v="1"/>
    <x v="1"/>
    <x v="0"/>
    <x v="5113"/>
    <x v="1886"/>
    <s v="N/A"/>
    <x v="2"/>
    <x v="3"/>
    <x v="7811"/>
    <x v="0"/>
    <x v="2"/>
  </r>
  <r>
    <x v="8784"/>
    <x v="380"/>
    <x v="26"/>
    <x v="0"/>
    <x v="2"/>
    <x v="9"/>
    <x v="0"/>
    <x v="6691"/>
    <x v="304"/>
    <s v="N/A"/>
    <x v="0"/>
    <x v="13"/>
    <x v="7812"/>
    <x v="0"/>
    <x v="2"/>
  </r>
  <r>
    <x v="8785"/>
    <x v="95"/>
    <x v="550"/>
    <x v="1"/>
    <x v="2"/>
    <x v="9"/>
    <x v="0"/>
    <x v="6692"/>
    <x v="1595"/>
    <s v="N/A"/>
    <x v="1"/>
    <x v="1"/>
    <x v="7813"/>
    <x v="0"/>
    <x v="3"/>
  </r>
  <r>
    <x v="8786"/>
    <x v="47"/>
    <x v="120"/>
    <x v="0"/>
    <x v="1"/>
    <x v="1"/>
    <x v="0"/>
    <x v="1455"/>
    <x v="706"/>
    <s v="N/A"/>
    <x v="1"/>
    <x v="5"/>
    <x v="7814"/>
    <x v="0"/>
    <x v="0"/>
  </r>
  <r>
    <x v="8787"/>
    <x v="42"/>
    <x v="921"/>
    <x v="1"/>
    <x v="1"/>
    <x v="3"/>
    <x v="0"/>
    <x v="6693"/>
    <x v="599"/>
    <d v="2023-06-19T00:00:00"/>
    <x v="1"/>
    <x v="5"/>
    <x v="7815"/>
    <x v="0"/>
    <x v="2"/>
  </r>
  <r>
    <x v="8788"/>
    <x v="74"/>
    <x v="573"/>
    <x v="0"/>
    <x v="4"/>
    <x v="17"/>
    <x v="0"/>
    <x v="6334"/>
    <x v="3020"/>
    <s v="N/A"/>
    <x v="6"/>
    <x v="15"/>
    <x v="7816"/>
    <x v="0"/>
    <x v="3"/>
  </r>
  <r>
    <x v="8789"/>
    <x v="147"/>
    <x v="784"/>
    <x v="1"/>
    <x v="6"/>
    <x v="19"/>
    <x v="0"/>
    <x v="6694"/>
    <x v="1059"/>
    <s v="N/A"/>
    <x v="1"/>
    <x v="5"/>
    <x v="7817"/>
    <x v="0"/>
    <x v="2"/>
  </r>
  <r>
    <x v="8790"/>
    <x v="580"/>
    <x v="725"/>
    <x v="0"/>
    <x v="2"/>
    <x v="9"/>
    <x v="0"/>
    <x v="6695"/>
    <x v="2692"/>
    <s v="N/A"/>
    <x v="1"/>
    <x v="5"/>
    <x v="6615"/>
    <x v="0"/>
    <x v="2"/>
  </r>
  <r>
    <x v="8791"/>
    <x v="398"/>
    <x v="477"/>
    <x v="1"/>
    <x v="5"/>
    <x v="8"/>
    <x v="3"/>
    <x v="6696"/>
    <x v="3177"/>
    <s v="N/A"/>
    <x v="3"/>
    <x v="4"/>
    <x v="7818"/>
    <x v="0"/>
    <x v="3"/>
  </r>
  <r>
    <x v="8792"/>
    <x v="69"/>
    <x v="539"/>
    <x v="0"/>
    <x v="5"/>
    <x v="21"/>
    <x v="3"/>
    <x v="6697"/>
    <x v="1047"/>
    <s v="N/A"/>
    <x v="3"/>
    <x v="4"/>
    <x v="7819"/>
    <x v="0"/>
    <x v="2"/>
  </r>
  <r>
    <x v="8793"/>
    <x v="16"/>
    <x v="871"/>
    <x v="1"/>
    <x v="2"/>
    <x v="9"/>
    <x v="0"/>
    <x v="4343"/>
    <x v="2598"/>
    <s v="N/A"/>
    <x v="1"/>
    <x v="1"/>
    <x v="2105"/>
    <x v="0"/>
    <x v="2"/>
  </r>
  <r>
    <x v="8794"/>
    <x v="70"/>
    <x v="237"/>
    <x v="1"/>
    <x v="2"/>
    <x v="4"/>
    <x v="0"/>
    <x v="6698"/>
    <x v="1738"/>
    <s v="N/A"/>
    <x v="6"/>
    <x v="21"/>
    <x v="7820"/>
    <x v="0"/>
    <x v="2"/>
  </r>
  <r>
    <x v="8795"/>
    <x v="205"/>
    <x v="330"/>
    <x v="1"/>
    <x v="2"/>
    <x v="6"/>
    <x v="1"/>
    <x v="1575"/>
    <x v="3178"/>
    <s v="N/A"/>
    <x v="0"/>
    <x v="0"/>
    <x v="7821"/>
    <x v="0"/>
    <x v="2"/>
  </r>
  <r>
    <x v="8796"/>
    <x v="437"/>
    <x v="680"/>
    <x v="1"/>
    <x v="2"/>
    <x v="9"/>
    <x v="0"/>
    <x v="6699"/>
    <x v="610"/>
    <s v="N/A"/>
    <x v="1"/>
    <x v="1"/>
    <x v="7822"/>
    <x v="0"/>
    <x v="1"/>
  </r>
  <r>
    <x v="8797"/>
    <x v="27"/>
    <x v="51"/>
    <x v="0"/>
    <x v="2"/>
    <x v="4"/>
    <x v="0"/>
    <x v="6700"/>
    <x v="963"/>
    <s v="N/A"/>
    <x v="1"/>
    <x v="5"/>
    <x v="7823"/>
    <x v="0"/>
    <x v="2"/>
  </r>
  <r>
    <x v="8798"/>
    <x v="67"/>
    <x v="31"/>
    <x v="0"/>
    <x v="2"/>
    <x v="6"/>
    <x v="1"/>
    <x v="5363"/>
    <x v="1228"/>
    <s v="N/A"/>
    <x v="0"/>
    <x v="13"/>
    <x v="1197"/>
    <x v="0"/>
    <x v="0"/>
  </r>
  <r>
    <x v="8799"/>
    <x v="580"/>
    <x v="62"/>
    <x v="0"/>
    <x v="2"/>
    <x v="9"/>
    <x v="2"/>
    <x v="6701"/>
    <x v="1372"/>
    <s v="N/A"/>
    <x v="6"/>
    <x v="15"/>
    <x v="7824"/>
    <x v="0"/>
    <x v="2"/>
  </r>
  <r>
    <x v="8800"/>
    <x v="209"/>
    <x v="516"/>
    <x v="0"/>
    <x v="2"/>
    <x v="9"/>
    <x v="0"/>
    <x v="6603"/>
    <x v="810"/>
    <s v="N/A"/>
    <x v="3"/>
    <x v="7"/>
    <x v="7825"/>
    <x v="0"/>
    <x v="0"/>
  </r>
  <r>
    <x v="8801"/>
    <x v="235"/>
    <x v="277"/>
    <x v="1"/>
    <x v="2"/>
    <x v="9"/>
    <x v="0"/>
    <x v="6702"/>
    <x v="227"/>
    <s v="N/A"/>
    <x v="1"/>
    <x v="2"/>
    <x v="597"/>
    <x v="0"/>
    <x v="2"/>
  </r>
  <r>
    <x v="8802"/>
    <x v="489"/>
    <x v="7"/>
    <x v="1"/>
    <x v="2"/>
    <x v="4"/>
    <x v="1"/>
    <x v="2074"/>
    <x v="2461"/>
    <s v="N/A"/>
    <x v="0"/>
    <x v="0"/>
    <x v="2862"/>
    <x v="0"/>
    <x v="0"/>
  </r>
  <r>
    <x v="8803"/>
    <x v="44"/>
    <x v="145"/>
    <x v="1"/>
    <x v="7"/>
    <x v="20"/>
    <x v="1"/>
    <x v="6703"/>
    <x v="2971"/>
    <s v="N/A"/>
    <x v="5"/>
    <x v="11"/>
    <x v="7826"/>
    <x v="0"/>
    <x v="3"/>
  </r>
  <r>
    <x v="8804"/>
    <x v="310"/>
    <x v="48"/>
    <x v="0"/>
    <x v="2"/>
    <x v="4"/>
    <x v="0"/>
    <x v="6704"/>
    <x v="3179"/>
    <s v="N/A"/>
    <x v="1"/>
    <x v="5"/>
    <x v="5615"/>
    <x v="0"/>
    <x v="0"/>
  </r>
  <r>
    <x v="8805"/>
    <x v="178"/>
    <x v="123"/>
    <x v="0"/>
    <x v="2"/>
    <x v="4"/>
    <x v="1"/>
    <x v="2841"/>
    <x v="1998"/>
    <s v="N/A"/>
    <x v="0"/>
    <x v="0"/>
    <x v="6293"/>
    <x v="0"/>
    <x v="0"/>
  </r>
  <r>
    <x v="8806"/>
    <x v="35"/>
    <x v="959"/>
    <x v="1"/>
    <x v="2"/>
    <x v="6"/>
    <x v="0"/>
    <x v="6705"/>
    <x v="955"/>
    <s v="N/A"/>
    <x v="3"/>
    <x v="7"/>
    <x v="6230"/>
    <x v="0"/>
    <x v="2"/>
  </r>
  <r>
    <x v="8807"/>
    <x v="150"/>
    <x v="88"/>
    <x v="0"/>
    <x v="3"/>
    <x v="18"/>
    <x v="0"/>
    <x v="6507"/>
    <x v="925"/>
    <s v="N/A"/>
    <x v="0"/>
    <x v="0"/>
    <x v="7827"/>
    <x v="0"/>
    <x v="3"/>
  </r>
  <r>
    <x v="8808"/>
    <x v="461"/>
    <x v="423"/>
    <x v="1"/>
    <x v="7"/>
    <x v="20"/>
    <x v="1"/>
    <x v="6706"/>
    <x v="2134"/>
    <s v="N/A"/>
    <x v="4"/>
    <x v="12"/>
    <x v="7828"/>
    <x v="0"/>
    <x v="0"/>
  </r>
  <r>
    <x v="8809"/>
    <x v="394"/>
    <x v="485"/>
    <x v="1"/>
    <x v="2"/>
    <x v="6"/>
    <x v="0"/>
    <x v="3899"/>
    <x v="1511"/>
    <s v="N/A"/>
    <x v="1"/>
    <x v="2"/>
    <x v="7829"/>
    <x v="0"/>
    <x v="2"/>
  </r>
  <r>
    <x v="8810"/>
    <x v="331"/>
    <x v="544"/>
    <x v="0"/>
    <x v="1"/>
    <x v="3"/>
    <x v="0"/>
    <x v="624"/>
    <x v="1883"/>
    <s v="N/A"/>
    <x v="3"/>
    <x v="7"/>
    <x v="7830"/>
    <x v="0"/>
    <x v="0"/>
  </r>
  <r>
    <x v="8811"/>
    <x v="57"/>
    <x v="567"/>
    <x v="0"/>
    <x v="3"/>
    <x v="22"/>
    <x v="0"/>
    <x v="6707"/>
    <x v="2850"/>
    <d v="2020-06-07T00:00:00"/>
    <x v="6"/>
    <x v="21"/>
    <x v="7831"/>
    <x v="0"/>
    <x v="2"/>
  </r>
  <r>
    <x v="8812"/>
    <x v="235"/>
    <x v="10"/>
    <x v="1"/>
    <x v="5"/>
    <x v="8"/>
    <x v="0"/>
    <x v="2843"/>
    <x v="2530"/>
    <s v="N/A"/>
    <x v="1"/>
    <x v="5"/>
    <x v="7832"/>
    <x v="0"/>
    <x v="2"/>
  </r>
  <r>
    <x v="8813"/>
    <x v="19"/>
    <x v="145"/>
    <x v="1"/>
    <x v="2"/>
    <x v="4"/>
    <x v="0"/>
    <x v="1067"/>
    <x v="2633"/>
    <s v="N/A"/>
    <x v="1"/>
    <x v="5"/>
    <x v="1055"/>
    <x v="0"/>
    <x v="0"/>
  </r>
  <r>
    <x v="8814"/>
    <x v="301"/>
    <x v="798"/>
    <x v="0"/>
    <x v="2"/>
    <x v="4"/>
    <x v="0"/>
    <x v="4761"/>
    <x v="1173"/>
    <s v="N/A"/>
    <x v="2"/>
    <x v="9"/>
    <x v="7833"/>
    <x v="0"/>
    <x v="2"/>
  </r>
  <r>
    <x v="8815"/>
    <x v="223"/>
    <x v="45"/>
    <x v="1"/>
    <x v="2"/>
    <x v="4"/>
    <x v="2"/>
    <x v="6708"/>
    <x v="1934"/>
    <s v="N/A"/>
    <x v="2"/>
    <x v="16"/>
    <x v="7834"/>
    <x v="0"/>
    <x v="1"/>
  </r>
  <r>
    <x v="8816"/>
    <x v="59"/>
    <x v="26"/>
    <x v="0"/>
    <x v="2"/>
    <x v="6"/>
    <x v="0"/>
    <x v="1831"/>
    <x v="2498"/>
    <s v="N/A"/>
    <x v="3"/>
    <x v="7"/>
    <x v="7835"/>
    <x v="0"/>
    <x v="2"/>
  </r>
  <r>
    <x v="8817"/>
    <x v="87"/>
    <x v="466"/>
    <x v="1"/>
    <x v="2"/>
    <x v="6"/>
    <x v="2"/>
    <x v="6361"/>
    <x v="2636"/>
    <s v="N/A"/>
    <x v="2"/>
    <x v="16"/>
    <x v="7836"/>
    <x v="0"/>
    <x v="2"/>
  </r>
  <r>
    <x v="8818"/>
    <x v="239"/>
    <x v="10"/>
    <x v="1"/>
    <x v="2"/>
    <x v="6"/>
    <x v="0"/>
    <x v="6709"/>
    <x v="477"/>
    <s v="N/A"/>
    <x v="3"/>
    <x v="7"/>
    <x v="7837"/>
    <x v="0"/>
    <x v="0"/>
  </r>
  <r>
    <x v="8819"/>
    <x v="35"/>
    <x v="140"/>
    <x v="0"/>
    <x v="2"/>
    <x v="4"/>
    <x v="1"/>
    <x v="6710"/>
    <x v="1287"/>
    <s v="N/A"/>
    <x v="0"/>
    <x v="0"/>
    <x v="7838"/>
    <x v="0"/>
    <x v="1"/>
  </r>
  <r>
    <x v="8820"/>
    <x v="21"/>
    <x v="30"/>
    <x v="1"/>
    <x v="2"/>
    <x v="4"/>
    <x v="2"/>
    <x v="6711"/>
    <x v="1558"/>
    <d v="2023-12-07T00:00:00"/>
    <x v="1"/>
    <x v="2"/>
    <x v="7839"/>
    <x v="0"/>
    <x v="2"/>
  </r>
  <r>
    <x v="8821"/>
    <x v="38"/>
    <x v="516"/>
    <x v="0"/>
    <x v="2"/>
    <x v="6"/>
    <x v="0"/>
    <x v="6712"/>
    <x v="2733"/>
    <s v="N/A"/>
    <x v="0"/>
    <x v="10"/>
    <x v="7840"/>
    <x v="0"/>
    <x v="0"/>
  </r>
  <r>
    <x v="8822"/>
    <x v="176"/>
    <x v="319"/>
    <x v="0"/>
    <x v="2"/>
    <x v="4"/>
    <x v="0"/>
    <x v="1676"/>
    <x v="2088"/>
    <s v="N/A"/>
    <x v="6"/>
    <x v="21"/>
    <x v="7841"/>
    <x v="0"/>
    <x v="2"/>
  </r>
  <r>
    <x v="8823"/>
    <x v="507"/>
    <x v="83"/>
    <x v="1"/>
    <x v="2"/>
    <x v="6"/>
    <x v="0"/>
    <x v="6713"/>
    <x v="2362"/>
    <s v="N/A"/>
    <x v="3"/>
    <x v="4"/>
    <x v="7842"/>
    <x v="0"/>
    <x v="2"/>
  </r>
  <r>
    <x v="8824"/>
    <x v="115"/>
    <x v="184"/>
    <x v="1"/>
    <x v="2"/>
    <x v="4"/>
    <x v="0"/>
    <x v="6714"/>
    <x v="1407"/>
    <s v="N/A"/>
    <x v="3"/>
    <x v="4"/>
    <x v="7843"/>
    <x v="0"/>
    <x v="2"/>
  </r>
  <r>
    <x v="8825"/>
    <x v="69"/>
    <x v="121"/>
    <x v="0"/>
    <x v="2"/>
    <x v="9"/>
    <x v="0"/>
    <x v="6715"/>
    <x v="3180"/>
    <s v="N/A"/>
    <x v="3"/>
    <x v="4"/>
    <x v="1852"/>
    <x v="0"/>
    <x v="0"/>
  </r>
  <r>
    <x v="8826"/>
    <x v="126"/>
    <x v="196"/>
    <x v="1"/>
    <x v="2"/>
    <x v="4"/>
    <x v="2"/>
    <x v="6715"/>
    <x v="2300"/>
    <s v="N/A"/>
    <x v="6"/>
    <x v="21"/>
    <x v="7844"/>
    <x v="0"/>
    <x v="3"/>
  </r>
  <r>
    <x v="8827"/>
    <x v="57"/>
    <x v="180"/>
    <x v="0"/>
    <x v="4"/>
    <x v="17"/>
    <x v="3"/>
    <x v="5654"/>
    <x v="2841"/>
    <s v="N/A"/>
    <x v="3"/>
    <x v="4"/>
    <x v="7845"/>
    <x v="0"/>
    <x v="3"/>
  </r>
  <r>
    <x v="8828"/>
    <x v="67"/>
    <x v="209"/>
    <x v="0"/>
    <x v="2"/>
    <x v="4"/>
    <x v="3"/>
    <x v="6716"/>
    <x v="2202"/>
    <s v="N/A"/>
    <x v="3"/>
    <x v="17"/>
    <x v="7846"/>
    <x v="0"/>
    <x v="3"/>
  </r>
  <r>
    <x v="8829"/>
    <x v="199"/>
    <x v="17"/>
    <x v="0"/>
    <x v="2"/>
    <x v="4"/>
    <x v="0"/>
    <x v="6717"/>
    <x v="730"/>
    <s v="N/A"/>
    <x v="4"/>
    <x v="12"/>
    <x v="7847"/>
    <x v="0"/>
    <x v="1"/>
  </r>
  <r>
    <x v="8830"/>
    <x v="441"/>
    <x v="218"/>
    <x v="0"/>
    <x v="2"/>
    <x v="9"/>
    <x v="1"/>
    <x v="4413"/>
    <x v="3181"/>
    <s v="N/A"/>
    <x v="0"/>
    <x v="0"/>
    <x v="7848"/>
    <x v="0"/>
    <x v="3"/>
  </r>
  <r>
    <x v="8831"/>
    <x v="60"/>
    <x v="49"/>
    <x v="0"/>
    <x v="6"/>
    <x v="14"/>
    <x v="0"/>
    <x v="2082"/>
    <x v="1637"/>
    <d v="2021-01-05T00:00:00"/>
    <x v="1"/>
    <x v="5"/>
    <x v="108"/>
    <x v="0"/>
    <x v="1"/>
  </r>
  <r>
    <x v="8832"/>
    <x v="210"/>
    <x v="471"/>
    <x v="1"/>
    <x v="2"/>
    <x v="4"/>
    <x v="1"/>
    <x v="6718"/>
    <x v="1961"/>
    <s v="N/A"/>
    <x v="0"/>
    <x v="10"/>
    <x v="7849"/>
    <x v="0"/>
    <x v="2"/>
  </r>
  <r>
    <x v="8833"/>
    <x v="107"/>
    <x v="411"/>
    <x v="0"/>
    <x v="1"/>
    <x v="2"/>
    <x v="0"/>
    <x v="6719"/>
    <x v="683"/>
    <s v="N/A"/>
    <x v="2"/>
    <x v="3"/>
    <x v="7850"/>
    <x v="0"/>
    <x v="1"/>
  </r>
  <r>
    <x v="8834"/>
    <x v="8"/>
    <x v="184"/>
    <x v="0"/>
    <x v="2"/>
    <x v="4"/>
    <x v="2"/>
    <x v="6548"/>
    <x v="2959"/>
    <d v="2021-03-05T00:00:00"/>
    <x v="3"/>
    <x v="4"/>
    <x v="7851"/>
    <x v="0"/>
    <x v="3"/>
  </r>
  <r>
    <x v="8835"/>
    <x v="98"/>
    <x v="10"/>
    <x v="1"/>
    <x v="2"/>
    <x v="6"/>
    <x v="0"/>
    <x v="6720"/>
    <x v="2951"/>
    <s v="N/A"/>
    <x v="1"/>
    <x v="5"/>
    <x v="7852"/>
    <x v="0"/>
    <x v="0"/>
  </r>
  <r>
    <x v="8836"/>
    <x v="271"/>
    <x v="737"/>
    <x v="0"/>
    <x v="2"/>
    <x v="6"/>
    <x v="1"/>
    <x v="2269"/>
    <x v="2541"/>
    <s v="N/A"/>
    <x v="6"/>
    <x v="19"/>
    <x v="7676"/>
    <x v="0"/>
    <x v="2"/>
  </r>
  <r>
    <x v="8837"/>
    <x v="44"/>
    <x v="106"/>
    <x v="1"/>
    <x v="5"/>
    <x v="13"/>
    <x v="0"/>
    <x v="2264"/>
    <x v="532"/>
    <s v="N/A"/>
    <x v="3"/>
    <x v="4"/>
    <x v="7853"/>
    <x v="0"/>
    <x v="2"/>
  </r>
  <r>
    <x v="8838"/>
    <x v="38"/>
    <x v="97"/>
    <x v="1"/>
    <x v="2"/>
    <x v="4"/>
    <x v="0"/>
    <x v="4425"/>
    <x v="1587"/>
    <s v="N/A"/>
    <x v="3"/>
    <x v="17"/>
    <x v="7854"/>
    <x v="0"/>
    <x v="1"/>
  </r>
  <r>
    <x v="8839"/>
    <x v="3"/>
    <x v="805"/>
    <x v="0"/>
    <x v="4"/>
    <x v="7"/>
    <x v="0"/>
    <x v="6721"/>
    <x v="2828"/>
    <s v="N/A"/>
    <x v="3"/>
    <x v="17"/>
    <x v="7855"/>
    <x v="0"/>
    <x v="1"/>
  </r>
  <r>
    <x v="8840"/>
    <x v="70"/>
    <x v="17"/>
    <x v="1"/>
    <x v="2"/>
    <x v="6"/>
    <x v="0"/>
    <x v="6722"/>
    <x v="473"/>
    <s v="N/A"/>
    <x v="1"/>
    <x v="5"/>
    <x v="521"/>
    <x v="0"/>
    <x v="2"/>
  </r>
  <r>
    <x v="8841"/>
    <x v="172"/>
    <x v="176"/>
    <x v="1"/>
    <x v="2"/>
    <x v="9"/>
    <x v="0"/>
    <x v="2804"/>
    <x v="161"/>
    <s v="N/A"/>
    <x v="1"/>
    <x v="2"/>
    <x v="7856"/>
    <x v="0"/>
    <x v="0"/>
  </r>
  <r>
    <x v="8842"/>
    <x v="135"/>
    <x v="286"/>
    <x v="1"/>
    <x v="2"/>
    <x v="4"/>
    <x v="1"/>
    <x v="2707"/>
    <x v="2531"/>
    <s v="N/A"/>
    <x v="6"/>
    <x v="19"/>
    <x v="7857"/>
    <x v="0"/>
    <x v="1"/>
  </r>
  <r>
    <x v="8843"/>
    <x v="27"/>
    <x v="601"/>
    <x v="0"/>
    <x v="2"/>
    <x v="6"/>
    <x v="0"/>
    <x v="6723"/>
    <x v="1943"/>
    <s v="N/A"/>
    <x v="1"/>
    <x v="2"/>
    <x v="7858"/>
    <x v="0"/>
    <x v="0"/>
  </r>
  <r>
    <x v="8844"/>
    <x v="208"/>
    <x v="339"/>
    <x v="1"/>
    <x v="5"/>
    <x v="13"/>
    <x v="0"/>
    <x v="6331"/>
    <x v="913"/>
    <s v="N/A"/>
    <x v="4"/>
    <x v="22"/>
    <x v="7859"/>
    <x v="0"/>
    <x v="3"/>
  </r>
  <r>
    <x v="8845"/>
    <x v="401"/>
    <x v="902"/>
    <x v="0"/>
    <x v="7"/>
    <x v="20"/>
    <x v="1"/>
    <x v="6724"/>
    <x v="2500"/>
    <s v="N/A"/>
    <x v="0"/>
    <x v="13"/>
    <x v="2854"/>
    <x v="0"/>
    <x v="1"/>
  </r>
  <r>
    <x v="8846"/>
    <x v="184"/>
    <x v="145"/>
    <x v="0"/>
    <x v="2"/>
    <x v="6"/>
    <x v="0"/>
    <x v="6725"/>
    <x v="3026"/>
    <s v="N/A"/>
    <x v="3"/>
    <x v="7"/>
    <x v="7860"/>
    <x v="0"/>
    <x v="2"/>
  </r>
  <r>
    <x v="8847"/>
    <x v="412"/>
    <x v="748"/>
    <x v="0"/>
    <x v="5"/>
    <x v="21"/>
    <x v="1"/>
    <x v="6726"/>
    <x v="1549"/>
    <s v="N/A"/>
    <x v="1"/>
    <x v="1"/>
    <x v="5007"/>
    <x v="0"/>
    <x v="3"/>
  </r>
  <r>
    <x v="8848"/>
    <x v="137"/>
    <x v="340"/>
    <x v="1"/>
    <x v="2"/>
    <x v="4"/>
    <x v="0"/>
    <x v="6727"/>
    <x v="357"/>
    <s v="N/A"/>
    <x v="1"/>
    <x v="1"/>
    <x v="1472"/>
    <x v="0"/>
    <x v="2"/>
  </r>
  <r>
    <x v="8849"/>
    <x v="147"/>
    <x v="57"/>
    <x v="0"/>
    <x v="2"/>
    <x v="6"/>
    <x v="3"/>
    <x v="6728"/>
    <x v="2734"/>
    <s v="N/A"/>
    <x v="3"/>
    <x v="4"/>
    <x v="7861"/>
    <x v="0"/>
    <x v="2"/>
  </r>
  <r>
    <x v="8850"/>
    <x v="147"/>
    <x v="88"/>
    <x v="1"/>
    <x v="2"/>
    <x v="9"/>
    <x v="1"/>
    <x v="6729"/>
    <x v="2764"/>
    <s v="N/A"/>
    <x v="1"/>
    <x v="1"/>
    <x v="7862"/>
    <x v="0"/>
    <x v="1"/>
  </r>
  <r>
    <x v="8851"/>
    <x v="2"/>
    <x v="541"/>
    <x v="1"/>
    <x v="2"/>
    <x v="9"/>
    <x v="0"/>
    <x v="6730"/>
    <x v="1962"/>
    <s v="N/A"/>
    <x v="1"/>
    <x v="5"/>
    <x v="7863"/>
    <x v="0"/>
    <x v="2"/>
  </r>
  <r>
    <x v="8852"/>
    <x v="8"/>
    <x v="102"/>
    <x v="0"/>
    <x v="2"/>
    <x v="9"/>
    <x v="1"/>
    <x v="4526"/>
    <x v="1270"/>
    <s v="N/A"/>
    <x v="0"/>
    <x v="10"/>
    <x v="3872"/>
    <x v="0"/>
    <x v="0"/>
  </r>
  <r>
    <x v="8853"/>
    <x v="7"/>
    <x v="541"/>
    <x v="0"/>
    <x v="5"/>
    <x v="13"/>
    <x v="0"/>
    <x v="6731"/>
    <x v="2829"/>
    <s v="N/A"/>
    <x v="3"/>
    <x v="7"/>
    <x v="7864"/>
    <x v="0"/>
    <x v="2"/>
  </r>
  <r>
    <x v="8854"/>
    <x v="100"/>
    <x v="14"/>
    <x v="1"/>
    <x v="2"/>
    <x v="9"/>
    <x v="3"/>
    <x v="4613"/>
    <x v="2512"/>
    <s v="N/A"/>
    <x v="6"/>
    <x v="20"/>
    <x v="7865"/>
    <x v="0"/>
    <x v="3"/>
  </r>
  <r>
    <x v="8855"/>
    <x v="63"/>
    <x v="539"/>
    <x v="0"/>
    <x v="2"/>
    <x v="9"/>
    <x v="0"/>
    <x v="6732"/>
    <x v="3182"/>
    <s v="N/A"/>
    <x v="6"/>
    <x v="15"/>
    <x v="7866"/>
    <x v="0"/>
    <x v="2"/>
  </r>
  <r>
    <x v="8856"/>
    <x v="491"/>
    <x v="549"/>
    <x v="1"/>
    <x v="2"/>
    <x v="9"/>
    <x v="1"/>
    <x v="4767"/>
    <x v="2689"/>
    <s v="N/A"/>
    <x v="1"/>
    <x v="1"/>
    <x v="7867"/>
    <x v="0"/>
    <x v="3"/>
  </r>
  <r>
    <x v="8857"/>
    <x v="74"/>
    <x v="726"/>
    <x v="0"/>
    <x v="2"/>
    <x v="4"/>
    <x v="1"/>
    <x v="6733"/>
    <x v="1256"/>
    <s v="N/A"/>
    <x v="1"/>
    <x v="1"/>
    <x v="7868"/>
    <x v="0"/>
    <x v="1"/>
  </r>
  <r>
    <x v="8858"/>
    <x v="263"/>
    <x v="286"/>
    <x v="1"/>
    <x v="2"/>
    <x v="4"/>
    <x v="0"/>
    <x v="1102"/>
    <x v="865"/>
    <s v="N/A"/>
    <x v="6"/>
    <x v="15"/>
    <x v="7869"/>
    <x v="0"/>
    <x v="2"/>
  </r>
  <r>
    <x v="8859"/>
    <x v="254"/>
    <x v="181"/>
    <x v="0"/>
    <x v="2"/>
    <x v="9"/>
    <x v="0"/>
    <x v="6734"/>
    <x v="1679"/>
    <s v="N/A"/>
    <x v="1"/>
    <x v="2"/>
    <x v="7870"/>
    <x v="0"/>
    <x v="2"/>
  </r>
  <r>
    <x v="8860"/>
    <x v="6"/>
    <x v="642"/>
    <x v="0"/>
    <x v="2"/>
    <x v="6"/>
    <x v="0"/>
    <x v="6735"/>
    <x v="416"/>
    <s v="N/A"/>
    <x v="3"/>
    <x v="7"/>
    <x v="7871"/>
    <x v="0"/>
    <x v="3"/>
  </r>
  <r>
    <x v="8861"/>
    <x v="463"/>
    <x v="22"/>
    <x v="1"/>
    <x v="2"/>
    <x v="9"/>
    <x v="0"/>
    <x v="6736"/>
    <x v="1378"/>
    <s v="N/A"/>
    <x v="1"/>
    <x v="5"/>
    <x v="7872"/>
    <x v="0"/>
    <x v="0"/>
  </r>
  <r>
    <x v="8862"/>
    <x v="110"/>
    <x v="675"/>
    <x v="0"/>
    <x v="2"/>
    <x v="4"/>
    <x v="0"/>
    <x v="6737"/>
    <x v="2190"/>
    <s v="N/A"/>
    <x v="6"/>
    <x v="15"/>
    <x v="7873"/>
    <x v="0"/>
    <x v="2"/>
  </r>
  <r>
    <x v="8863"/>
    <x v="106"/>
    <x v="8"/>
    <x v="1"/>
    <x v="2"/>
    <x v="4"/>
    <x v="0"/>
    <x v="4839"/>
    <x v="281"/>
    <s v="N/A"/>
    <x v="1"/>
    <x v="1"/>
    <x v="1158"/>
    <x v="0"/>
    <x v="0"/>
  </r>
  <r>
    <x v="8864"/>
    <x v="207"/>
    <x v="45"/>
    <x v="0"/>
    <x v="7"/>
    <x v="16"/>
    <x v="0"/>
    <x v="449"/>
    <x v="3183"/>
    <s v="N/A"/>
    <x v="0"/>
    <x v="10"/>
    <x v="7452"/>
    <x v="0"/>
    <x v="2"/>
  </r>
  <r>
    <x v="8865"/>
    <x v="50"/>
    <x v="26"/>
    <x v="0"/>
    <x v="2"/>
    <x v="9"/>
    <x v="0"/>
    <x v="6738"/>
    <x v="1909"/>
    <s v="N/A"/>
    <x v="3"/>
    <x v="7"/>
    <x v="7874"/>
    <x v="0"/>
    <x v="2"/>
  </r>
  <r>
    <x v="8866"/>
    <x v="50"/>
    <x v="860"/>
    <x v="0"/>
    <x v="2"/>
    <x v="9"/>
    <x v="1"/>
    <x v="6739"/>
    <x v="2703"/>
    <s v="N/A"/>
    <x v="1"/>
    <x v="1"/>
    <x v="7875"/>
    <x v="0"/>
    <x v="0"/>
  </r>
  <r>
    <x v="8867"/>
    <x v="135"/>
    <x v="314"/>
    <x v="1"/>
    <x v="1"/>
    <x v="3"/>
    <x v="0"/>
    <x v="5553"/>
    <x v="1591"/>
    <s v="N/A"/>
    <x v="1"/>
    <x v="5"/>
    <x v="7876"/>
    <x v="0"/>
    <x v="0"/>
  </r>
  <r>
    <x v="8868"/>
    <x v="602"/>
    <x v="10"/>
    <x v="1"/>
    <x v="2"/>
    <x v="9"/>
    <x v="2"/>
    <x v="6740"/>
    <x v="3035"/>
    <s v="N/A"/>
    <x v="6"/>
    <x v="15"/>
    <x v="7877"/>
    <x v="0"/>
    <x v="2"/>
  </r>
  <r>
    <x v="8869"/>
    <x v="70"/>
    <x v="864"/>
    <x v="0"/>
    <x v="2"/>
    <x v="4"/>
    <x v="0"/>
    <x v="134"/>
    <x v="1611"/>
    <s v="N/A"/>
    <x v="3"/>
    <x v="4"/>
    <x v="7878"/>
    <x v="0"/>
    <x v="1"/>
  </r>
  <r>
    <x v="8870"/>
    <x v="91"/>
    <x v="89"/>
    <x v="0"/>
    <x v="2"/>
    <x v="6"/>
    <x v="2"/>
    <x v="6304"/>
    <x v="2673"/>
    <s v="N/A"/>
    <x v="6"/>
    <x v="15"/>
    <x v="7879"/>
    <x v="0"/>
    <x v="3"/>
  </r>
  <r>
    <x v="8871"/>
    <x v="47"/>
    <x v="8"/>
    <x v="1"/>
    <x v="3"/>
    <x v="18"/>
    <x v="0"/>
    <x v="6741"/>
    <x v="2283"/>
    <s v="N/A"/>
    <x v="0"/>
    <x v="13"/>
    <x v="7880"/>
    <x v="0"/>
    <x v="1"/>
  </r>
  <r>
    <x v="8872"/>
    <x v="412"/>
    <x v="336"/>
    <x v="0"/>
    <x v="2"/>
    <x v="4"/>
    <x v="1"/>
    <x v="6742"/>
    <x v="551"/>
    <d v="2019-06-25T00:00:00"/>
    <x v="0"/>
    <x v="13"/>
    <x v="7881"/>
    <x v="0"/>
    <x v="1"/>
  </r>
  <r>
    <x v="8873"/>
    <x v="233"/>
    <x v="471"/>
    <x v="0"/>
    <x v="2"/>
    <x v="6"/>
    <x v="3"/>
    <x v="6743"/>
    <x v="3167"/>
    <s v="N/A"/>
    <x v="3"/>
    <x v="4"/>
    <x v="7882"/>
    <x v="0"/>
    <x v="3"/>
  </r>
  <r>
    <x v="8874"/>
    <x v="69"/>
    <x v="452"/>
    <x v="1"/>
    <x v="4"/>
    <x v="17"/>
    <x v="3"/>
    <x v="6744"/>
    <x v="859"/>
    <s v="N/A"/>
    <x v="3"/>
    <x v="4"/>
    <x v="7883"/>
    <x v="0"/>
    <x v="2"/>
  </r>
  <r>
    <x v="8875"/>
    <x v="7"/>
    <x v="592"/>
    <x v="1"/>
    <x v="2"/>
    <x v="4"/>
    <x v="1"/>
    <x v="6745"/>
    <x v="2376"/>
    <s v="N/A"/>
    <x v="6"/>
    <x v="19"/>
    <x v="7884"/>
    <x v="0"/>
    <x v="0"/>
  </r>
  <r>
    <x v="8876"/>
    <x v="42"/>
    <x v="23"/>
    <x v="1"/>
    <x v="5"/>
    <x v="21"/>
    <x v="0"/>
    <x v="6746"/>
    <x v="3184"/>
    <s v="N/A"/>
    <x v="1"/>
    <x v="1"/>
    <x v="5944"/>
    <x v="0"/>
    <x v="2"/>
  </r>
  <r>
    <x v="8877"/>
    <x v="95"/>
    <x v="335"/>
    <x v="0"/>
    <x v="6"/>
    <x v="11"/>
    <x v="1"/>
    <x v="6747"/>
    <x v="2697"/>
    <s v="N/A"/>
    <x v="1"/>
    <x v="1"/>
    <x v="872"/>
    <x v="0"/>
    <x v="1"/>
  </r>
  <r>
    <x v="8878"/>
    <x v="144"/>
    <x v="180"/>
    <x v="0"/>
    <x v="2"/>
    <x v="9"/>
    <x v="0"/>
    <x v="6748"/>
    <x v="2441"/>
    <s v="N/A"/>
    <x v="1"/>
    <x v="1"/>
    <x v="7885"/>
    <x v="0"/>
    <x v="3"/>
  </r>
  <r>
    <x v="8879"/>
    <x v="645"/>
    <x v="668"/>
    <x v="1"/>
    <x v="2"/>
    <x v="9"/>
    <x v="0"/>
    <x v="6749"/>
    <x v="8"/>
    <s v="N/A"/>
    <x v="3"/>
    <x v="7"/>
    <x v="7886"/>
    <x v="0"/>
    <x v="0"/>
  </r>
  <r>
    <x v="8880"/>
    <x v="8"/>
    <x v="335"/>
    <x v="0"/>
    <x v="7"/>
    <x v="16"/>
    <x v="0"/>
    <x v="6059"/>
    <x v="2607"/>
    <s v="N/A"/>
    <x v="5"/>
    <x v="11"/>
    <x v="3534"/>
    <x v="0"/>
    <x v="0"/>
  </r>
  <r>
    <x v="8881"/>
    <x v="179"/>
    <x v="98"/>
    <x v="0"/>
    <x v="2"/>
    <x v="9"/>
    <x v="0"/>
    <x v="6750"/>
    <x v="9"/>
    <s v="N/A"/>
    <x v="6"/>
    <x v="15"/>
    <x v="7887"/>
    <x v="0"/>
    <x v="0"/>
  </r>
  <r>
    <x v="8882"/>
    <x v="6"/>
    <x v="223"/>
    <x v="0"/>
    <x v="2"/>
    <x v="9"/>
    <x v="0"/>
    <x v="6751"/>
    <x v="108"/>
    <s v="N/A"/>
    <x v="0"/>
    <x v="13"/>
    <x v="7888"/>
    <x v="0"/>
    <x v="2"/>
  </r>
  <r>
    <x v="8883"/>
    <x v="245"/>
    <x v="686"/>
    <x v="1"/>
    <x v="1"/>
    <x v="1"/>
    <x v="0"/>
    <x v="3923"/>
    <x v="2623"/>
    <s v="N/A"/>
    <x v="6"/>
    <x v="21"/>
    <x v="7889"/>
    <x v="0"/>
    <x v="2"/>
  </r>
  <r>
    <x v="8884"/>
    <x v="57"/>
    <x v="31"/>
    <x v="1"/>
    <x v="2"/>
    <x v="6"/>
    <x v="0"/>
    <x v="5376"/>
    <x v="358"/>
    <s v="N/A"/>
    <x v="0"/>
    <x v="0"/>
    <x v="7890"/>
    <x v="0"/>
    <x v="1"/>
  </r>
  <r>
    <x v="8885"/>
    <x v="480"/>
    <x v="62"/>
    <x v="1"/>
    <x v="1"/>
    <x v="2"/>
    <x v="0"/>
    <x v="6752"/>
    <x v="2236"/>
    <s v="N/A"/>
    <x v="1"/>
    <x v="5"/>
    <x v="2847"/>
    <x v="0"/>
    <x v="2"/>
  </r>
  <r>
    <x v="8886"/>
    <x v="158"/>
    <x v="519"/>
    <x v="1"/>
    <x v="7"/>
    <x v="20"/>
    <x v="1"/>
    <x v="3718"/>
    <x v="3185"/>
    <d v="2023-04-29T00:00:00"/>
    <x v="1"/>
    <x v="1"/>
    <x v="1762"/>
    <x v="0"/>
    <x v="1"/>
  </r>
  <r>
    <x v="8887"/>
    <x v="240"/>
    <x v="14"/>
    <x v="1"/>
    <x v="2"/>
    <x v="6"/>
    <x v="0"/>
    <x v="6753"/>
    <x v="1520"/>
    <s v="N/A"/>
    <x v="1"/>
    <x v="5"/>
    <x v="7891"/>
    <x v="0"/>
    <x v="2"/>
  </r>
  <r>
    <x v="8888"/>
    <x v="39"/>
    <x v="527"/>
    <x v="0"/>
    <x v="2"/>
    <x v="4"/>
    <x v="2"/>
    <x v="1059"/>
    <x v="1915"/>
    <s v="N/A"/>
    <x v="3"/>
    <x v="17"/>
    <x v="7892"/>
    <x v="0"/>
    <x v="2"/>
  </r>
  <r>
    <x v="8889"/>
    <x v="294"/>
    <x v="595"/>
    <x v="1"/>
    <x v="7"/>
    <x v="16"/>
    <x v="0"/>
    <x v="6754"/>
    <x v="183"/>
    <s v="N/A"/>
    <x v="3"/>
    <x v="7"/>
    <x v="2616"/>
    <x v="0"/>
    <x v="1"/>
  </r>
  <r>
    <x v="8890"/>
    <x v="100"/>
    <x v="308"/>
    <x v="1"/>
    <x v="2"/>
    <x v="6"/>
    <x v="0"/>
    <x v="5156"/>
    <x v="2030"/>
    <s v="N/A"/>
    <x v="1"/>
    <x v="5"/>
    <x v="4242"/>
    <x v="0"/>
    <x v="2"/>
  </r>
  <r>
    <x v="8891"/>
    <x v="133"/>
    <x v="341"/>
    <x v="1"/>
    <x v="7"/>
    <x v="15"/>
    <x v="2"/>
    <x v="6755"/>
    <x v="1782"/>
    <s v="N/A"/>
    <x v="3"/>
    <x v="4"/>
    <x v="3906"/>
    <x v="0"/>
    <x v="2"/>
  </r>
  <r>
    <x v="8892"/>
    <x v="117"/>
    <x v="759"/>
    <x v="1"/>
    <x v="6"/>
    <x v="11"/>
    <x v="0"/>
    <x v="2765"/>
    <x v="1252"/>
    <s v="N/A"/>
    <x v="3"/>
    <x v="17"/>
    <x v="7893"/>
    <x v="0"/>
    <x v="1"/>
  </r>
  <r>
    <x v="8893"/>
    <x v="62"/>
    <x v="236"/>
    <x v="0"/>
    <x v="2"/>
    <x v="4"/>
    <x v="0"/>
    <x v="6756"/>
    <x v="350"/>
    <s v="N/A"/>
    <x v="1"/>
    <x v="5"/>
    <x v="7894"/>
    <x v="0"/>
    <x v="3"/>
  </r>
  <r>
    <x v="8894"/>
    <x v="98"/>
    <x v="184"/>
    <x v="0"/>
    <x v="2"/>
    <x v="4"/>
    <x v="0"/>
    <x v="954"/>
    <x v="2166"/>
    <s v="N/A"/>
    <x v="0"/>
    <x v="10"/>
    <x v="7895"/>
    <x v="0"/>
    <x v="0"/>
  </r>
  <r>
    <x v="8895"/>
    <x v="62"/>
    <x v="264"/>
    <x v="0"/>
    <x v="7"/>
    <x v="20"/>
    <x v="2"/>
    <x v="6757"/>
    <x v="582"/>
    <s v="N/A"/>
    <x v="1"/>
    <x v="2"/>
    <x v="7896"/>
    <x v="0"/>
    <x v="2"/>
  </r>
  <r>
    <x v="8896"/>
    <x v="125"/>
    <x v="17"/>
    <x v="0"/>
    <x v="2"/>
    <x v="4"/>
    <x v="2"/>
    <x v="6758"/>
    <x v="2573"/>
    <s v="N/A"/>
    <x v="1"/>
    <x v="2"/>
    <x v="7897"/>
    <x v="0"/>
    <x v="0"/>
  </r>
  <r>
    <x v="8897"/>
    <x v="95"/>
    <x v="45"/>
    <x v="0"/>
    <x v="1"/>
    <x v="1"/>
    <x v="2"/>
    <x v="6759"/>
    <x v="1198"/>
    <s v="N/A"/>
    <x v="1"/>
    <x v="2"/>
    <x v="7898"/>
    <x v="0"/>
    <x v="3"/>
  </r>
  <r>
    <x v="8898"/>
    <x v="293"/>
    <x v="337"/>
    <x v="1"/>
    <x v="4"/>
    <x v="10"/>
    <x v="3"/>
    <x v="6760"/>
    <x v="267"/>
    <s v="N/A"/>
    <x v="3"/>
    <x v="4"/>
    <x v="7899"/>
    <x v="0"/>
    <x v="2"/>
  </r>
  <r>
    <x v="8899"/>
    <x v="223"/>
    <x v="863"/>
    <x v="1"/>
    <x v="5"/>
    <x v="13"/>
    <x v="2"/>
    <x v="4666"/>
    <x v="376"/>
    <s v="N/A"/>
    <x v="1"/>
    <x v="2"/>
    <x v="2812"/>
    <x v="0"/>
    <x v="2"/>
  </r>
  <r>
    <x v="8900"/>
    <x v="18"/>
    <x v="251"/>
    <x v="0"/>
    <x v="1"/>
    <x v="1"/>
    <x v="0"/>
    <x v="5399"/>
    <x v="432"/>
    <s v="N/A"/>
    <x v="1"/>
    <x v="2"/>
    <x v="7900"/>
    <x v="0"/>
    <x v="2"/>
  </r>
  <r>
    <x v="8901"/>
    <x v="107"/>
    <x v="629"/>
    <x v="1"/>
    <x v="2"/>
    <x v="9"/>
    <x v="0"/>
    <x v="2301"/>
    <x v="1491"/>
    <s v="N/A"/>
    <x v="0"/>
    <x v="0"/>
    <x v="97"/>
    <x v="0"/>
    <x v="0"/>
  </r>
  <r>
    <x v="8902"/>
    <x v="57"/>
    <x v="36"/>
    <x v="1"/>
    <x v="2"/>
    <x v="9"/>
    <x v="2"/>
    <x v="5054"/>
    <x v="1039"/>
    <s v="N/A"/>
    <x v="1"/>
    <x v="2"/>
    <x v="6126"/>
    <x v="0"/>
    <x v="3"/>
  </r>
  <r>
    <x v="8903"/>
    <x v="314"/>
    <x v="318"/>
    <x v="1"/>
    <x v="2"/>
    <x v="6"/>
    <x v="3"/>
    <x v="6761"/>
    <x v="1554"/>
    <s v="N/A"/>
    <x v="3"/>
    <x v="17"/>
    <x v="7901"/>
    <x v="0"/>
    <x v="3"/>
  </r>
  <r>
    <x v="8904"/>
    <x v="207"/>
    <x v="174"/>
    <x v="1"/>
    <x v="2"/>
    <x v="4"/>
    <x v="0"/>
    <x v="6762"/>
    <x v="2226"/>
    <s v="N/A"/>
    <x v="0"/>
    <x v="10"/>
    <x v="6254"/>
    <x v="0"/>
    <x v="0"/>
  </r>
  <r>
    <x v="8905"/>
    <x v="27"/>
    <x v="50"/>
    <x v="0"/>
    <x v="2"/>
    <x v="4"/>
    <x v="2"/>
    <x v="6763"/>
    <x v="990"/>
    <s v="N/A"/>
    <x v="6"/>
    <x v="15"/>
    <x v="7902"/>
    <x v="0"/>
    <x v="2"/>
  </r>
  <r>
    <x v="8906"/>
    <x v="69"/>
    <x v="31"/>
    <x v="0"/>
    <x v="2"/>
    <x v="9"/>
    <x v="0"/>
    <x v="6764"/>
    <x v="1931"/>
    <s v="N/A"/>
    <x v="0"/>
    <x v="13"/>
    <x v="7903"/>
    <x v="0"/>
    <x v="2"/>
  </r>
  <r>
    <x v="8907"/>
    <x v="53"/>
    <x v="542"/>
    <x v="1"/>
    <x v="2"/>
    <x v="6"/>
    <x v="2"/>
    <x v="6765"/>
    <x v="160"/>
    <s v="N/A"/>
    <x v="1"/>
    <x v="2"/>
    <x v="7904"/>
    <x v="0"/>
    <x v="2"/>
  </r>
  <r>
    <x v="8908"/>
    <x v="46"/>
    <x v="198"/>
    <x v="0"/>
    <x v="2"/>
    <x v="4"/>
    <x v="0"/>
    <x v="6766"/>
    <x v="347"/>
    <s v="N/A"/>
    <x v="1"/>
    <x v="5"/>
    <x v="3799"/>
    <x v="0"/>
    <x v="2"/>
  </r>
  <r>
    <x v="8909"/>
    <x v="293"/>
    <x v="838"/>
    <x v="1"/>
    <x v="2"/>
    <x v="4"/>
    <x v="3"/>
    <x v="4325"/>
    <x v="3186"/>
    <s v="N/A"/>
    <x v="0"/>
    <x v="23"/>
    <x v="7905"/>
    <x v="0"/>
    <x v="3"/>
  </r>
  <r>
    <x v="8910"/>
    <x v="213"/>
    <x v="204"/>
    <x v="1"/>
    <x v="2"/>
    <x v="6"/>
    <x v="0"/>
    <x v="807"/>
    <x v="246"/>
    <s v="N/A"/>
    <x v="2"/>
    <x v="3"/>
    <x v="7906"/>
    <x v="0"/>
    <x v="2"/>
  </r>
  <r>
    <x v="8911"/>
    <x v="528"/>
    <x v="903"/>
    <x v="1"/>
    <x v="1"/>
    <x v="1"/>
    <x v="0"/>
    <x v="4648"/>
    <x v="1385"/>
    <s v="N/A"/>
    <x v="1"/>
    <x v="5"/>
    <x v="4061"/>
    <x v="0"/>
    <x v="1"/>
  </r>
  <r>
    <x v="8912"/>
    <x v="469"/>
    <x v="141"/>
    <x v="0"/>
    <x v="2"/>
    <x v="6"/>
    <x v="0"/>
    <x v="6767"/>
    <x v="269"/>
    <s v="N/A"/>
    <x v="0"/>
    <x v="10"/>
    <x v="7349"/>
    <x v="0"/>
    <x v="0"/>
  </r>
  <r>
    <x v="8913"/>
    <x v="25"/>
    <x v="161"/>
    <x v="0"/>
    <x v="2"/>
    <x v="4"/>
    <x v="0"/>
    <x v="6768"/>
    <x v="2824"/>
    <d v="2021-11-30T00:00:00"/>
    <x v="4"/>
    <x v="6"/>
    <x v="7907"/>
    <x v="0"/>
    <x v="2"/>
  </r>
  <r>
    <x v="8914"/>
    <x v="59"/>
    <x v="368"/>
    <x v="0"/>
    <x v="2"/>
    <x v="4"/>
    <x v="0"/>
    <x v="4307"/>
    <x v="161"/>
    <s v="N/A"/>
    <x v="1"/>
    <x v="5"/>
    <x v="7908"/>
    <x v="0"/>
    <x v="1"/>
  </r>
  <r>
    <x v="8915"/>
    <x v="244"/>
    <x v="640"/>
    <x v="1"/>
    <x v="2"/>
    <x v="9"/>
    <x v="0"/>
    <x v="4494"/>
    <x v="2983"/>
    <s v="N/A"/>
    <x v="6"/>
    <x v="21"/>
    <x v="7909"/>
    <x v="0"/>
    <x v="3"/>
  </r>
  <r>
    <x v="8916"/>
    <x v="280"/>
    <x v="901"/>
    <x v="0"/>
    <x v="2"/>
    <x v="9"/>
    <x v="1"/>
    <x v="3438"/>
    <x v="85"/>
    <s v="N/A"/>
    <x v="5"/>
    <x v="11"/>
    <x v="7910"/>
    <x v="0"/>
    <x v="3"/>
  </r>
  <r>
    <x v="8917"/>
    <x v="57"/>
    <x v="17"/>
    <x v="0"/>
    <x v="2"/>
    <x v="9"/>
    <x v="2"/>
    <x v="5356"/>
    <x v="1762"/>
    <s v="N/A"/>
    <x v="3"/>
    <x v="17"/>
    <x v="7911"/>
    <x v="0"/>
    <x v="3"/>
  </r>
  <r>
    <x v="8918"/>
    <x v="301"/>
    <x v="277"/>
    <x v="0"/>
    <x v="7"/>
    <x v="15"/>
    <x v="0"/>
    <x v="6769"/>
    <x v="3187"/>
    <s v="N/A"/>
    <x v="6"/>
    <x v="15"/>
    <x v="7912"/>
    <x v="0"/>
    <x v="0"/>
  </r>
  <r>
    <x v="8919"/>
    <x v="193"/>
    <x v="609"/>
    <x v="1"/>
    <x v="2"/>
    <x v="4"/>
    <x v="0"/>
    <x v="6770"/>
    <x v="1078"/>
    <s v="N/A"/>
    <x v="0"/>
    <x v="0"/>
    <x v="7913"/>
    <x v="0"/>
    <x v="2"/>
  </r>
  <r>
    <x v="8920"/>
    <x v="213"/>
    <x v="3"/>
    <x v="0"/>
    <x v="4"/>
    <x v="7"/>
    <x v="2"/>
    <x v="6771"/>
    <x v="3188"/>
    <s v="N/A"/>
    <x v="6"/>
    <x v="15"/>
    <x v="7914"/>
    <x v="0"/>
    <x v="2"/>
  </r>
  <r>
    <x v="8921"/>
    <x v="588"/>
    <x v="379"/>
    <x v="0"/>
    <x v="6"/>
    <x v="19"/>
    <x v="0"/>
    <x v="2409"/>
    <x v="1403"/>
    <s v="N/A"/>
    <x v="1"/>
    <x v="5"/>
    <x v="7915"/>
    <x v="0"/>
    <x v="1"/>
  </r>
  <r>
    <x v="8922"/>
    <x v="226"/>
    <x v="341"/>
    <x v="1"/>
    <x v="0"/>
    <x v="0"/>
    <x v="1"/>
    <x v="6772"/>
    <x v="3189"/>
    <s v="N/A"/>
    <x v="6"/>
    <x v="19"/>
    <x v="419"/>
    <x v="0"/>
    <x v="0"/>
  </r>
  <r>
    <x v="8923"/>
    <x v="54"/>
    <x v="166"/>
    <x v="1"/>
    <x v="2"/>
    <x v="9"/>
    <x v="2"/>
    <x v="1336"/>
    <x v="3190"/>
    <s v="N/A"/>
    <x v="1"/>
    <x v="2"/>
    <x v="4008"/>
    <x v="0"/>
    <x v="3"/>
  </r>
  <r>
    <x v="8924"/>
    <x v="57"/>
    <x v="318"/>
    <x v="0"/>
    <x v="2"/>
    <x v="4"/>
    <x v="0"/>
    <x v="6773"/>
    <x v="775"/>
    <s v="N/A"/>
    <x v="3"/>
    <x v="7"/>
    <x v="7916"/>
    <x v="0"/>
    <x v="3"/>
  </r>
  <r>
    <x v="8925"/>
    <x v="188"/>
    <x v="393"/>
    <x v="1"/>
    <x v="2"/>
    <x v="6"/>
    <x v="0"/>
    <x v="1243"/>
    <x v="871"/>
    <s v="N/A"/>
    <x v="1"/>
    <x v="5"/>
    <x v="7917"/>
    <x v="0"/>
    <x v="2"/>
  </r>
  <r>
    <x v="8926"/>
    <x v="65"/>
    <x v="172"/>
    <x v="1"/>
    <x v="3"/>
    <x v="5"/>
    <x v="2"/>
    <x v="6774"/>
    <x v="166"/>
    <s v="N/A"/>
    <x v="3"/>
    <x v="4"/>
    <x v="7918"/>
    <x v="0"/>
    <x v="3"/>
  </r>
  <r>
    <x v="8927"/>
    <x v="269"/>
    <x v="149"/>
    <x v="1"/>
    <x v="2"/>
    <x v="6"/>
    <x v="2"/>
    <x v="304"/>
    <x v="1446"/>
    <s v="N/A"/>
    <x v="6"/>
    <x v="20"/>
    <x v="7251"/>
    <x v="0"/>
    <x v="0"/>
  </r>
  <r>
    <x v="8928"/>
    <x v="155"/>
    <x v="254"/>
    <x v="0"/>
    <x v="2"/>
    <x v="4"/>
    <x v="0"/>
    <x v="6775"/>
    <x v="2936"/>
    <d v="2019-09-20T00:00:00"/>
    <x v="0"/>
    <x v="0"/>
    <x v="7919"/>
    <x v="0"/>
    <x v="0"/>
  </r>
  <r>
    <x v="8929"/>
    <x v="648"/>
    <x v="677"/>
    <x v="1"/>
    <x v="2"/>
    <x v="4"/>
    <x v="0"/>
    <x v="6776"/>
    <x v="1311"/>
    <d v="2021-07-19T00:00:00"/>
    <x v="1"/>
    <x v="5"/>
    <x v="7920"/>
    <x v="0"/>
    <x v="2"/>
  </r>
  <r>
    <x v="8930"/>
    <x v="597"/>
    <x v="798"/>
    <x v="1"/>
    <x v="2"/>
    <x v="6"/>
    <x v="0"/>
    <x v="3112"/>
    <x v="979"/>
    <s v="N/A"/>
    <x v="1"/>
    <x v="1"/>
    <x v="7921"/>
    <x v="0"/>
    <x v="2"/>
  </r>
  <r>
    <x v="8931"/>
    <x v="106"/>
    <x v="872"/>
    <x v="0"/>
    <x v="2"/>
    <x v="9"/>
    <x v="0"/>
    <x v="6777"/>
    <x v="665"/>
    <s v="N/A"/>
    <x v="6"/>
    <x v="15"/>
    <x v="7922"/>
    <x v="0"/>
    <x v="3"/>
  </r>
  <r>
    <x v="8932"/>
    <x v="136"/>
    <x v="567"/>
    <x v="1"/>
    <x v="2"/>
    <x v="4"/>
    <x v="1"/>
    <x v="6778"/>
    <x v="1715"/>
    <s v="N/A"/>
    <x v="1"/>
    <x v="1"/>
    <x v="7923"/>
    <x v="0"/>
    <x v="1"/>
  </r>
  <r>
    <x v="8933"/>
    <x v="262"/>
    <x v="32"/>
    <x v="1"/>
    <x v="2"/>
    <x v="4"/>
    <x v="1"/>
    <x v="1022"/>
    <x v="3191"/>
    <s v="N/A"/>
    <x v="6"/>
    <x v="19"/>
    <x v="6276"/>
    <x v="0"/>
    <x v="2"/>
  </r>
  <r>
    <x v="8934"/>
    <x v="287"/>
    <x v="577"/>
    <x v="0"/>
    <x v="2"/>
    <x v="6"/>
    <x v="2"/>
    <x v="6779"/>
    <x v="2037"/>
    <s v="N/A"/>
    <x v="3"/>
    <x v="17"/>
    <x v="7924"/>
    <x v="0"/>
    <x v="3"/>
  </r>
  <r>
    <x v="8935"/>
    <x v="623"/>
    <x v="247"/>
    <x v="1"/>
    <x v="2"/>
    <x v="9"/>
    <x v="1"/>
    <x v="6780"/>
    <x v="956"/>
    <s v="N/A"/>
    <x v="1"/>
    <x v="1"/>
    <x v="7925"/>
    <x v="0"/>
    <x v="2"/>
  </r>
  <r>
    <x v="8936"/>
    <x v="440"/>
    <x v="814"/>
    <x v="0"/>
    <x v="2"/>
    <x v="4"/>
    <x v="2"/>
    <x v="1704"/>
    <x v="2206"/>
    <s v="N/A"/>
    <x v="1"/>
    <x v="2"/>
    <x v="7926"/>
    <x v="0"/>
    <x v="2"/>
  </r>
  <r>
    <x v="8937"/>
    <x v="389"/>
    <x v="218"/>
    <x v="0"/>
    <x v="2"/>
    <x v="4"/>
    <x v="0"/>
    <x v="6781"/>
    <x v="1133"/>
    <s v="N/A"/>
    <x v="0"/>
    <x v="13"/>
    <x v="7927"/>
    <x v="0"/>
    <x v="0"/>
  </r>
  <r>
    <x v="8938"/>
    <x v="28"/>
    <x v="57"/>
    <x v="0"/>
    <x v="2"/>
    <x v="9"/>
    <x v="3"/>
    <x v="6782"/>
    <x v="1912"/>
    <s v="N/A"/>
    <x v="3"/>
    <x v="4"/>
    <x v="7928"/>
    <x v="0"/>
    <x v="1"/>
  </r>
  <r>
    <x v="8939"/>
    <x v="314"/>
    <x v="398"/>
    <x v="1"/>
    <x v="2"/>
    <x v="6"/>
    <x v="0"/>
    <x v="2032"/>
    <x v="1312"/>
    <s v="N/A"/>
    <x v="6"/>
    <x v="21"/>
    <x v="7929"/>
    <x v="0"/>
    <x v="2"/>
  </r>
  <r>
    <x v="8940"/>
    <x v="105"/>
    <x v="161"/>
    <x v="1"/>
    <x v="2"/>
    <x v="6"/>
    <x v="0"/>
    <x v="6783"/>
    <x v="3055"/>
    <s v="N/A"/>
    <x v="1"/>
    <x v="2"/>
    <x v="7930"/>
    <x v="0"/>
    <x v="2"/>
  </r>
  <r>
    <x v="8941"/>
    <x v="44"/>
    <x v="192"/>
    <x v="0"/>
    <x v="5"/>
    <x v="8"/>
    <x v="2"/>
    <x v="6784"/>
    <x v="656"/>
    <d v="2022-01-19T00:00:00"/>
    <x v="1"/>
    <x v="18"/>
    <x v="7931"/>
    <x v="0"/>
    <x v="3"/>
  </r>
  <r>
    <x v="8942"/>
    <x v="358"/>
    <x v="223"/>
    <x v="0"/>
    <x v="1"/>
    <x v="1"/>
    <x v="0"/>
    <x v="3561"/>
    <x v="657"/>
    <s v="N/A"/>
    <x v="1"/>
    <x v="5"/>
    <x v="7932"/>
    <x v="0"/>
    <x v="0"/>
  </r>
  <r>
    <x v="8943"/>
    <x v="48"/>
    <x v="573"/>
    <x v="1"/>
    <x v="1"/>
    <x v="1"/>
    <x v="0"/>
    <x v="3416"/>
    <x v="1071"/>
    <s v="N/A"/>
    <x v="1"/>
    <x v="2"/>
    <x v="7933"/>
    <x v="0"/>
    <x v="0"/>
  </r>
  <r>
    <x v="8944"/>
    <x v="38"/>
    <x v="184"/>
    <x v="1"/>
    <x v="2"/>
    <x v="4"/>
    <x v="0"/>
    <x v="5652"/>
    <x v="1144"/>
    <d v="2023-06-26T00:00:00"/>
    <x v="0"/>
    <x v="0"/>
    <x v="7934"/>
    <x v="0"/>
    <x v="2"/>
  </r>
  <r>
    <x v="8945"/>
    <x v="25"/>
    <x v="244"/>
    <x v="1"/>
    <x v="2"/>
    <x v="9"/>
    <x v="0"/>
    <x v="1399"/>
    <x v="1922"/>
    <s v="N/A"/>
    <x v="1"/>
    <x v="5"/>
    <x v="4419"/>
    <x v="0"/>
    <x v="0"/>
  </r>
  <r>
    <x v="8946"/>
    <x v="150"/>
    <x v="434"/>
    <x v="0"/>
    <x v="2"/>
    <x v="9"/>
    <x v="0"/>
    <x v="909"/>
    <x v="3147"/>
    <s v="N/A"/>
    <x v="1"/>
    <x v="5"/>
    <x v="7935"/>
    <x v="0"/>
    <x v="0"/>
  </r>
  <r>
    <x v="8947"/>
    <x v="89"/>
    <x v="24"/>
    <x v="0"/>
    <x v="7"/>
    <x v="16"/>
    <x v="0"/>
    <x v="536"/>
    <x v="1212"/>
    <s v="N/A"/>
    <x v="4"/>
    <x v="8"/>
    <x v="1561"/>
    <x v="0"/>
    <x v="2"/>
  </r>
  <r>
    <x v="8948"/>
    <x v="26"/>
    <x v="18"/>
    <x v="0"/>
    <x v="2"/>
    <x v="9"/>
    <x v="0"/>
    <x v="6785"/>
    <x v="2783"/>
    <s v="N/A"/>
    <x v="5"/>
    <x v="11"/>
    <x v="6305"/>
    <x v="0"/>
    <x v="3"/>
  </r>
  <r>
    <x v="8949"/>
    <x v="172"/>
    <x v="198"/>
    <x v="1"/>
    <x v="0"/>
    <x v="23"/>
    <x v="0"/>
    <x v="6014"/>
    <x v="1092"/>
    <s v="N/A"/>
    <x v="6"/>
    <x v="19"/>
    <x v="37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3D58F-2431-4F75-955D-820A4A309D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B11" firstHeaderRow="1" firstDataRow="1" firstDataCol="1"/>
  <pivotFields count="16">
    <pivotField dataField="1" showAll="0">
      <items count="8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t="default"/>
      </items>
    </pivotField>
    <pivotField showAll="0"/>
    <pivotField showAll="0"/>
    <pivotField multipleItemSelectionAllowed="1" showAll="0">
      <items count="3">
        <item x="0"/>
        <item h="1" x="1"/>
        <item t="default"/>
      </items>
    </pivotField>
    <pivotField showAll="0"/>
    <pivotField showAll="0"/>
    <pivotField showAll="0"/>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axis="axisRow" showAll="0">
      <items count="8">
        <item x="0"/>
        <item x="2"/>
        <item x="5"/>
        <item x="6"/>
        <item x="4"/>
        <item x="1"/>
        <item x="3"/>
        <item t="default"/>
      </items>
    </pivotField>
    <pivotField showAll="0"/>
    <pivotField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Items count="1">
    <i/>
  </colItems>
  <dataFields count="1">
    <dataField name="Count of Employee_ID" fld="0" subtotal="count" baseField="0" baseItem="0"/>
  </dataFields>
  <chartFormats count="17">
    <chartFormat chart="24"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25" series="1">
      <pivotArea type="data" outline="0" fieldPosition="0">
        <references count="1">
          <reference field="4294967294" count="1" selected="0">
            <x v="0"/>
          </reference>
        </references>
      </pivotArea>
    </chartFormat>
    <chartFormat chart="43" format="26">
      <pivotArea type="data" outline="0" fieldPosition="0">
        <references count="2">
          <reference field="4294967294" count="1" selected="0">
            <x v="0"/>
          </reference>
          <reference field="10" count="1" selected="0">
            <x v="0"/>
          </reference>
        </references>
      </pivotArea>
    </chartFormat>
    <chartFormat chart="43" format="27">
      <pivotArea type="data" outline="0" fieldPosition="0">
        <references count="2">
          <reference field="4294967294" count="1" selected="0">
            <x v="0"/>
          </reference>
          <reference field="10" count="1" selected="0">
            <x v="1"/>
          </reference>
        </references>
      </pivotArea>
    </chartFormat>
    <chartFormat chart="43" format="28">
      <pivotArea type="data" outline="0" fieldPosition="0">
        <references count="2">
          <reference field="4294967294" count="1" selected="0">
            <x v="0"/>
          </reference>
          <reference field="10" count="1" selected="0">
            <x v="2"/>
          </reference>
        </references>
      </pivotArea>
    </chartFormat>
    <chartFormat chart="43" format="29">
      <pivotArea type="data" outline="0" fieldPosition="0">
        <references count="2">
          <reference field="4294967294" count="1" selected="0">
            <x v="0"/>
          </reference>
          <reference field="10" count="1" selected="0">
            <x v="3"/>
          </reference>
        </references>
      </pivotArea>
    </chartFormat>
    <chartFormat chart="43" format="30">
      <pivotArea type="data" outline="0" fieldPosition="0">
        <references count="2">
          <reference field="4294967294" count="1" selected="0">
            <x v="0"/>
          </reference>
          <reference field="10" count="1" selected="0">
            <x v="4"/>
          </reference>
        </references>
      </pivotArea>
    </chartFormat>
    <chartFormat chart="43" format="31">
      <pivotArea type="data" outline="0" fieldPosition="0">
        <references count="2">
          <reference field="4294967294" count="1" selected="0">
            <x v="0"/>
          </reference>
          <reference field="10" count="1" selected="0">
            <x v="5"/>
          </reference>
        </references>
      </pivotArea>
    </chartFormat>
    <chartFormat chart="43" format="32">
      <pivotArea type="data" outline="0" fieldPosition="0">
        <references count="2">
          <reference field="4294967294" count="1" selected="0">
            <x v="0"/>
          </reference>
          <reference field="10" count="1" selected="0">
            <x v="6"/>
          </reference>
        </references>
      </pivotArea>
    </chartFormat>
    <chartFormat chart="37" format="1">
      <pivotArea type="data" outline="0" fieldPosition="0">
        <references count="2">
          <reference field="4294967294" count="1" selected="0">
            <x v="0"/>
          </reference>
          <reference field="10" count="1" selected="0">
            <x v="0"/>
          </reference>
        </references>
      </pivotArea>
    </chartFormat>
    <chartFormat chart="37" format="2">
      <pivotArea type="data" outline="0" fieldPosition="0">
        <references count="2">
          <reference field="4294967294" count="1" selected="0">
            <x v="0"/>
          </reference>
          <reference field="10" count="1" selected="0">
            <x v="1"/>
          </reference>
        </references>
      </pivotArea>
    </chartFormat>
    <chartFormat chart="37" format="3">
      <pivotArea type="data" outline="0" fieldPosition="0">
        <references count="2">
          <reference field="4294967294" count="1" selected="0">
            <x v="0"/>
          </reference>
          <reference field="10" count="1" selected="0">
            <x v="2"/>
          </reference>
        </references>
      </pivotArea>
    </chartFormat>
    <chartFormat chart="37" format="4">
      <pivotArea type="data" outline="0" fieldPosition="0">
        <references count="2">
          <reference field="4294967294" count="1" selected="0">
            <x v="0"/>
          </reference>
          <reference field="10" count="1" selected="0">
            <x v="3"/>
          </reference>
        </references>
      </pivotArea>
    </chartFormat>
    <chartFormat chart="37" format="5">
      <pivotArea type="data" outline="0" fieldPosition="0">
        <references count="2">
          <reference field="4294967294" count="1" selected="0">
            <x v="0"/>
          </reference>
          <reference field="10" count="1" selected="0">
            <x v="4"/>
          </reference>
        </references>
      </pivotArea>
    </chartFormat>
    <chartFormat chart="37" format="6">
      <pivotArea type="data" outline="0" fieldPosition="0">
        <references count="2">
          <reference field="4294967294" count="1" selected="0">
            <x v="0"/>
          </reference>
          <reference field="10" count="1" selected="0">
            <x v="5"/>
          </reference>
        </references>
      </pivotArea>
    </chartFormat>
    <chartFormat chart="37"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15547-CF69-48C5-8311-09BBF522780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32" firstHeaderRow="1" firstDataRow="1" firstDataCol="1"/>
  <pivotFields count="16">
    <pivotField showAll="0"/>
    <pivotField showAll="0"/>
    <pivotField showAll="0"/>
    <pivotField showAll="0"/>
    <pivotField showAll="0"/>
    <pivotField showAll="0"/>
    <pivotField showAll="0"/>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showAll="0">
      <items count="8">
        <item x="0"/>
        <item x="2"/>
        <item x="5"/>
        <item x="6"/>
        <item x="4"/>
        <item x="1"/>
        <item x="3"/>
        <item t="default"/>
      </items>
    </pivotField>
    <pivotField axis="axisRow" showAll="0">
      <items count="29">
        <item x="3"/>
        <item x="9"/>
        <item x="8"/>
        <item x="23"/>
        <item x="13"/>
        <item x="24"/>
        <item x="16"/>
        <item x="0"/>
        <item x="26"/>
        <item x="14"/>
        <item x="27"/>
        <item x="1"/>
        <item x="20"/>
        <item x="19"/>
        <item x="5"/>
        <item x="6"/>
        <item x="22"/>
        <item x="2"/>
        <item x="18"/>
        <item x="11"/>
        <item x="17"/>
        <item x="25"/>
        <item x="7"/>
        <item x="4"/>
        <item x="12"/>
        <item x="15"/>
        <item x="10"/>
        <item x="21"/>
        <item t="default"/>
      </items>
    </pivotField>
    <pivotField showAll="0"/>
    <pivotField dataField="1" showAll="0">
      <items count="2">
        <item x="0"/>
        <item t="default"/>
      </items>
    </pivotField>
    <pivotField showAll="0"/>
    <pivotField showAll="0" defaultSubtotal="0">
      <items count="14">
        <item x="0"/>
        <item x="1"/>
        <item x="2"/>
        <item x="3"/>
        <item x="4"/>
        <item x="5"/>
        <item x="6"/>
        <item x="7"/>
        <item x="8"/>
        <item x="9"/>
        <item x="10"/>
        <item x="11"/>
        <item x="12"/>
        <item x="13"/>
      </items>
    </pivotField>
  </pivotFields>
  <rowFields count="1">
    <field x="1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Atrrition status" fld="13" subtotal="count" baseField="0" baseItem="0"/>
  </dataFields>
  <chartFormats count="2">
    <chartFormat chart="13"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694118-DBFC-4FA5-9001-D983FDBC08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C11" firstHeaderRow="0" firstDataRow="1" firstDataCol="1"/>
  <pivotFields count="16">
    <pivotField dataField="1" showAll="0">
      <items count="8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t="default"/>
      </items>
    </pivotField>
    <pivotField showAll="0"/>
    <pivotField showAll="0"/>
    <pivotField showAll="0"/>
    <pivotField showAll="0"/>
    <pivotField showAll="0"/>
    <pivotField showAll="0"/>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axis="axisRow" showAll="0">
      <items count="8">
        <item x="0"/>
        <item x="2"/>
        <item x="5"/>
        <item x="6"/>
        <item x="4"/>
        <item x="1"/>
        <item x="3"/>
        <item t="default"/>
      </items>
    </pivotField>
    <pivotField showAll="0"/>
    <pivotField dataField="1"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Fields count="1">
    <field x="-2"/>
  </colFields>
  <colItems count="2">
    <i>
      <x/>
    </i>
    <i i="1">
      <x v="1"/>
    </i>
  </colItems>
  <dataFields count="2">
    <dataField name="Count of Employee_ID" fld="0" subtotal="count" baseField="0" baseItem="0"/>
    <dataField name="Sum of Salary" fld="12" baseField="0" baseItem="0" numFmtId="1"/>
  </dataFields>
  <formats count="3">
    <format dxfId="5">
      <pivotArea dataOnly="0" labelOnly="1" outline="0" fieldPosition="0">
        <references count="1">
          <reference field="4294967294" count="1">
            <x v="0"/>
          </reference>
        </references>
      </pivotArea>
    </format>
    <format dxfId="4">
      <pivotArea outline="0" fieldPosition="0">
        <references count="1">
          <reference field="4294967294" count="1">
            <x v="1"/>
          </reference>
        </references>
      </pivotArea>
    </format>
    <format dxfId="3">
      <pivotArea dataOnly="0" labelOnly="1" outline="0" fieldPosition="0">
        <references count="1">
          <reference field="4294967294" count="1">
            <x v="1"/>
          </reference>
        </references>
      </pivotArea>
    </format>
  </format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 chart="34" format="10">
      <pivotArea type="data" outline="0" fieldPosition="0">
        <references count="2">
          <reference field="4294967294" count="1" selected="0">
            <x v="0"/>
          </reference>
          <reference field="10" count="1" selected="0">
            <x v="6"/>
          </reference>
        </references>
      </pivotArea>
    </chartFormat>
    <chartFormat chart="34" format="11">
      <pivotArea type="data" outline="0" fieldPosition="0">
        <references count="2">
          <reference field="4294967294"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98F27-3234-41FE-8314-C1354FC66E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16">
    <pivotField dataField="1" showAll="0">
      <items count="8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t="default"/>
      </items>
    </pivotField>
    <pivotField showAll="0"/>
    <pivotField showAll="0"/>
    <pivotField showAll="0"/>
    <pivotField showAll="0"/>
    <pivotField showAll="0"/>
    <pivotField showAll="0"/>
    <pivotField numFmtId="14" showAll="0"/>
    <pivotField axis="axisRow"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showAll="0"/>
    <pivotField showAll="0"/>
    <pivotField showAll="0">
      <items count="4">
        <item x="0"/>
        <item x="1"/>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8"/>
  </rowFields>
  <rowItems count="13">
    <i>
      <x v="1"/>
    </i>
    <i>
      <x v="2"/>
    </i>
    <i>
      <x v="3"/>
    </i>
    <i>
      <x v="4"/>
    </i>
    <i>
      <x v="5"/>
    </i>
    <i>
      <x v="6"/>
    </i>
    <i>
      <x v="7"/>
    </i>
    <i>
      <x v="8"/>
    </i>
    <i>
      <x v="9"/>
    </i>
    <i>
      <x v="10"/>
    </i>
    <i>
      <x v="11"/>
    </i>
    <i>
      <x v="12"/>
    </i>
    <i t="grand">
      <x/>
    </i>
  </rowItems>
  <colItems count="1">
    <i/>
  </colItems>
  <dataFields count="1">
    <dataField name="Count of Employee_ID" fld="0" subtotal="count" baseField="0" baseItem="0"/>
  </dataFields>
  <chartFormats count="2">
    <chartFormat chart="13"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CA83C-D6AA-423A-BE01-271EDFD392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A3:B11" firstHeaderRow="1" firstDataRow="1" firstDataCol="1"/>
  <pivotFields count="16">
    <pivotField showAll="0"/>
    <pivotField showAll="0"/>
    <pivotField showAll="0"/>
    <pivotField showAll="0">
      <items count="3">
        <item x="0"/>
        <item h="1" x="1"/>
        <item t="default"/>
      </items>
    </pivotField>
    <pivotField showAll="0">
      <items count="9">
        <item x="3"/>
        <item x="1"/>
        <item x="2"/>
        <item x="5"/>
        <item x="4"/>
        <item x="7"/>
        <item x="6"/>
        <item x="0"/>
        <item t="default"/>
      </items>
    </pivotField>
    <pivotField showAll="0"/>
    <pivotField showAll="0"/>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axis="axisRow" showAll="0">
      <items count="8">
        <item x="0"/>
        <item x="2"/>
        <item x="5"/>
        <item x="6"/>
        <item x="4"/>
        <item x="1"/>
        <item x="3"/>
        <item t="default"/>
      </items>
    </pivotField>
    <pivotField showAll="0"/>
    <pivotField showAll="0">
      <items count="4">
        <item x="0"/>
        <item x="1"/>
        <item x="2"/>
        <item t="default"/>
      </items>
    </pivotField>
    <pivotField showAll="0"/>
    <pivotField dataField="1" showAll="0">
      <items count="5">
        <item x="3"/>
        <item x="2"/>
        <item x="1"/>
        <item x="0"/>
        <item t="default"/>
      </items>
    </pivotField>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Items count="1">
    <i/>
  </colItems>
  <dataFields count="1">
    <dataField name="Count of Performance Rating" fld="14" subtotal="count" baseField="0" baseItem="0"/>
  </dataFields>
  <chartFormats count="1">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FF45B-EE6D-4D98-A337-F0795D6829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rowPageCount="1" colPageCount="1"/>
  <pivotFields count="16">
    <pivotField showAll="0"/>
    <pivotField axis="axisRow" showAll="0" measureFilter="1">
      <items count="650">
        <item x="480"/>
        <item x="37"/>
        <item x="515"/>
        <item x="86"/>
        <item x="369"/>
        <item x="506"/>
        <item x="633"/>
        <item x="464"/>
        <item x="51"/>
        <item x="96"/>
        <item x="522"/>
        <item x="443"/>
        <item x="415"/>
        <item x="164"/>
        <item x="615"/>
        <item x="152"/>
        <item x="312"/>
        <item x="473"/>
        <item x="174"/>
        <item x="481"/>
        <item x="255"/>
        <item x="240"/>
        <item x="620"/>
        <item x="587"/>
        <item x="493"/>
        <item x="374"/>
        <item x="166"/>
        <item x="33"/>
        <item x="125"/>
        <item x="3"/>
        <item x="131"/>
        <item x="83"/>
        <item x="211"/>
        <item x="64"/>
        <item x="564"/>
        <item x="32"/>
        <item x="347"/>
        <item x="75"/>
        <item x="382"/>
        <item x="113"/>
        <item x="327"/>
        <item x="224"/>
        <item x="175"/>
        <item x="194"/>
        <item x="283"/>
        <item x="514"/>
        <item x="358"/>
        <item x="104"/>
        <item x="133"/>
        <item x="350"/>
        <item x="474"/>
        <item x="365"/>
        <item x="433"/>
        <item x="2"/>
        <item x="291"/>
        <item x="601"/>
        <item x="616"/>
        <item x="234"/>
        <item x="322"/>
        <item x="323"/>
        <item x="345"/>
        <item x="491"/>
        <item x="567"/>
        <item x="533"/>
        <item x="625"/>
        <item x="489"/>
        <item x="305"/>
        <item x="129"/>
        <item x="552"/>
        <item x="11"/>
        <item x="398"/>
        <item x="118"/>
        <item x="74"/>
        <item x="156"/>
        <item x="494"/>
        <item x="207"/>
        <item x="549"/>
        <item x="186"/>
        <item x="442"/>
        <item x="107"/>
        <item x="269"/>
        <item x="85"/>
        <item x="444"/>
        <item x="116"/>
        <item x="471"/>
        <item x="372"/>
        <item x="300"/>
        <item x="138"/>
        <item x="128"/>
        <item x="88"/>
        <item x="264"/>
        <item x="82"/>
        <item x="390"/>
        <item x="344"/>
        <item x="595"/>
        <item x="638"/>
        <item x="366"/>
        <item x="392"/>
        <item x="289"/>
        <item x="588"/>
        <item x="228"/>
        <item x="10"/>
        <item x="453"/>
        <item x="61"/>
        <item x="314"/>
        <item x="431"/>
        <item x="151"/>
        <item x="485"/>
        <item x="501"/>
        <item x="91"/>
        <item x="592"/>
        <item x="139"/>
        <item x="148"/>
        <item x="206"/>
        <item x="540"/>
        <item x="536"/>
        <item x="119"/>
        <item x="479"/>
        <item x="56"/>
        <item x="600"/>
        <item x="187"/>
        <item x="307"/>
        <item x="622"/>
        <item x="60"/>
        <item x="161"/>
        <item x="42"/>
        <item x="356"/>
        <item x="132"/>
        <item x="577"/>
        <item x="513"/>
        <item x="316"/>
        <item x="319"/>
        <item x="285"/>
        <item x="535"/>
        <item x="71"/>
        <item x="589"/>
        <item x="200"/>
        <item x="339"/>
        <item x="274"/>
        <item x="362"/>
        <item x="243"/>
        <item x="407"/>
        <item x="293"/>
        <item x="202"/>
        <item x="168"/>
        <item x="130"/>
        <item x="102"/>
        <item x="59"/>
        <item x="292"/>
        <item x="158"/>
        <item x="378"/>
        <item x="249"/>
        <item x="557"/>
        <item x="643"/>
        <item x="408"/>
        <item x="18"/>
        <item x="226"/>
        <item x="17"/>
        <item x="637"/>
        <item x="377"/>
        <item x="215"/>
        <item x="488"/>
        <item x="498"/>
        <item x="403"/>
        <item x="57"/>
        <item x="205"/>
        <item x="384"/>
        <item x="242"/>
        <item x="68"/>
        <item x="77"/>
        <item x="99"/>
        <item x="419"/>
        <item x="245"/>
        <item x="176"/>
        <item x="141"/>
        <item x="402"/>
        <item x="439"/>
        <item x="352"/>
        <item x="246"/>
        <item x="571"/>
        <item x="34"/>
        <item x="331"/>
        <item x="457"/>
        <item x="505"/>
        <item x="363"/>
        <item x="454"/>
        <item x="252"/>
        <item x="106"/>
        <item x="604"/>
        <item x="387"/>
        <item x="276"/>
        <item x="610"/>
        <item x="288"/>
        <item x="163"/>
        <item x="475"/>
        <item x="227"/>
        <item x="317"/>
        <item x="478"/>
        <item x="602"/>
        <item x="628"/>
        <item x="397"/>
        <item x="184"/>
        <item x="418"/>
        <item x="613"/>
        <item x="544"/>
        <item x="69"/>
        <item x="530"/>
        <item x="230"/>
        <item x="400"/>
        <item x="115"/>
        <item x="7"/>
        <item x="304"/>
        <item x="459"/>
        <item x="54"/>
        <item x="1"/>
        <item x="428"/>
        <item x="469"/>
        <item x="410"/>
        <item x="572"/>
        <item x="461"/>
        <item x="590"/>
        <item x="630"/>
        <item x="594"/>
        <item x="309"/>
        <item x="399"/>
        <item x="576"/>
        <item x="527"/>
        <item x="20"/>
        <item x="348"/>
        <item x="31"/>
        <item x="9"/>
        <item x="618"/>
        <item x="484"/>
        <item x="359"/>
        <item x="584"/>
        <item x="582"/>
        <item x="144"/>
        <item x="329"/>
        <item x="519"/>
        <item x="524"/>
        <item x="555"/>
        <item x="476"/>
        <item x="39"/>
        <item x="626"/>
        <item x="503"/>
        <item x="641"/>
        <item x="335"/>
        <item x="72"/>
        <item x="353"/>
        <item x="573"/>
        <item x="446"/>
        <item x="199"/>
        <item x="466"/>
        <item x="477"/>
        <item x="646"/>
        <item x="159"/>
        <item x="25"/>
        <item x="470"/>
        <item x="528"/>
        <item x="458"/>
        <item x="15"/>
        <item x="90"/>
        <item x="389"/>
        <item x="462"/>
        <item x="614"/>
        <item x="157"/>
        <item x="532"/>
        <item x="427"/>
        <item x="606"/>
        <item x="619"/>
        <item x="218"/>
        <item x="198"/>
        <item x="500"/>
        <item x="543"/>
        <item x="223"/>
        <item x="383"/>
        <item x="452"/>
        <item x="629"/>
        <item x="568"/>
        <item x="16"/>
        <item x="117"/>
        <item x="256"/>
        <item x="371"/>
        <item x="379"/>
        <item x="343"/>
        <item x="547"/>
        <item x="404"/>
        <item x="177"/>
        <item x="450"/>
        <item x="509"/>
        <item x="261"/>
        <item x="391"/>
        <item x="612"/>
        <item x="455"/>
        <item x="217"/>
        <item x="46"/>
        <item x="617"/>
        <item x="73"/>
        <item x="357"/>
        <item x="260"/>
        <item x="330"/>
        <item x="367"/>
        <item x="231"/>
        <item x="416"/>
        <item x="97"/>
        <item x="196"/>
        <item x="412"/>
        <item x="422"/>
        <item x="591"/>
        <item x="376"/>
        <item x="504"/>
        <item x="368"/>
        <item x="429"/>
        <item x="414"/>
        <item x="385"/>
        <item x="349"/>
        <item x="421"/>
        <item x="318"/>
        <item x="440"/>
        <item x="38"/>
        <item x="171"/>
        <item x="126"/>
        <item x="492"/>
        <item x="178"/>
        <item x="520"/>
        <item x="294"/>
        <item x="508"/>
        <item x="247"/>
        <item x="44"/>
        <item x="48"/>
        <item x="281"/>
        <item x="436"/>
        <item x="336"/>
        <item x="468"/>
        <item x="251"/>
        <item x="162"/>
        <item x="569"/>
        <item x="89"/>
        <item x="70"/>
        <item x="411"/>
        <item x="169"/>
        <item x="361"/>
        <item x="26"/>
        <item x="560"/>
        <item x="333"/>
        <item x="611"/>
        <item x="225"/>
        <item x="147"/>
        <item x="143"/>
        <item x="5"/>
        <item x="154"/>
        <item x="236"/>
        <item x="203"/>
        <item x="213"/>
        <item x="263"/>
        <item x="303"/>
        <item x="578"/>
        <item x="386"/>
        <item x="271"/>
        <item x="341"/>
        <item x="373"/>
        <item x="62"/>
        <item x="566"/>
        <item x="583"/>
        <item x="23"/>
        <item x="355"/>
        <item x="35"/>
        <item x="332"/>
        <item x="541"/>
        <item x="167"/>
        <item x="63"/>
        <item x="346"/>
        <item x="370"/>
        <item x="636"/>
        <item x="467"/>
        <item x="29"/>
        <item x="334"/>
        <item x="449"/>
        <item x="192"/>
        <item x="486"/>
        <item x="550"/>
        <item x="526"/>
        <item x="136"/>
        <item x="634"/>
        <item x="150"/>
        <item x="110"/>
        <item x="463"/>
        <item x="111"/>
        <item x="190"/>
        <item x="441"/>
        <item x="375"/>
        <item x="561"/>
        <item x="267"/>
        <item x="160"/>
        <item x="512"/>
        <item x="326"/>
        <item x="100"/>
        <item x="599"/>
        <item x="220"/>
        <item x="570"/>
        <item x="76"/>
        <item x="122"/>
        <item x="238"/>
        <item x="525"/>
        <item x="340"/>
        <item x="265"/>
        <item x="321"/>
        <item x="593"/>
        <item x="286"/>
        <item x="79"/>
        <item x="302"/>
        <item x="605"/>
        <item x="579"/>
        <item x="49"/>
        <item x="253"/>
        <item x="364"/>
        <item x="298"/>
        <item x="608"/>
        <item x="278"/>
        <item x="149"/>
        <item x="239"/>
        <item x="639"/>
        <item x="521"/>
        <item x="559"/>
        <item x="538"/>
        <item x="575"/>
        <item x="296"/>
        <item x="8"/>
        <item x="43"/>
        <item x="301"/>
        <item x="551"/>
        <item x="233"/>
        <item x="297"/>
        <item x="53"/>
        <item x="354"/>
        <item x="308"/>
        <item x="645"/>
        <item x="134"/>
        <item x="388"/>
        <item x="214"/>
        <item x="280"/>
        <item x="14"/>
        <item x="460"/>
        <item x="172"/>
        <item x="497"/>
        <item x="490"/>
        <item x="30"/>
        <item x="295"/>
        <item x="585"/>
        <item x="50"/>
        <item x="275"/>
        <item x="580"/>
        <item x="311"/>
        <item x="19"/>
        <item x="554"/>
        <item x="586"/>
        <item x="101"/>
        <item x="299"/>
        <item x="185"/>
        <item x="640"/>
        <item x="456"/>
        <item x="219"/>
        <item x="173"/>
        <item x="155"/>
        <item x="142"/>
        <item x="140"/>
        <item x="266"/>
        <item x="270"/>
        <item x="222"/>
        <item x="537"/>
        <item x="499"/>
        <item x="137"/>
        <item x="495"/>
        <item x="609"/>
        <item x="98"/>
        <item x="642"/>
        <item x="647"/>
        <item x="259"/>
        <item x="320"/>
        <item x="487"/>
        <item x="531"/>
        <item x="465"/>
        <item x="548"/>
        <item x="244"/>
        <item x="624"/>
        <item x="105"/>
        <item x="232"/>
        <item x="648"/>
        <item x="45"/>
        <item x="92"/>
        <item x="556"/>
        <item x="250"/>
        <item x="529"/>
        <item x="87"/>
        <item x="395"/>
        <item x="112"/>
        <item x="409"/>
        <item x="574"/>
        <item x="644"/>
        <item x="393"/>
        <item x="65"/>
        <item x="13"/>
        <item x="451"/>
        <item x="328"/>
        <item x="337"/>
        <item x="360"/>
        <item x="241"/>
        <item x="94"/>
        <item x="621"/>
        <item x="165"/>
        <item x="257"/>
        <item x="235"/>
        <item x="93"/>
        <item x="123"/>
        <item x="52"/>
        <item x="120"/>
        <item x="4"/>
        <item x="396"/>
        <item x="423"/>
        <item x="27"/>
        <item x="114"/>
        <item x="290"/>
        <item x="41"/>
        <item x="310"/>
        <item x="182"/>
        <item x="179"/>
        <item x="563"/>
        <item x="145"/>
        <item x="635"/>
        <item x="204"/>
        <item x="483"/>
        <item x="191"/>
        <item x="237"/>
        <item x="21"/>
        <item x="183"/>
        <item x="425"/>
        <item x="272"/>
        <item x="0"/>
        <item x="188"/>
        <item x="539"/>
        <item x="103"/>
        <item x="55"/>
        <item x="40"/>
        <item x="47"/>
        <item x="153"/>
        <item x="426"/>
        <item x="448"/>
        <item x="607"/>
        <item x="380"/>
        <item x="324"/>
        <item x="545"/>
        <item x="80"/>
        <item x="413"/>
        <item x="28"/>
        <item x="523"/>
        <item x="58"/>
        <item x="229"/>
        <item x="394"/>
        <item x="417"/>
        <item x="124"/>
        <item x="78"/>
        <item x="597"/>
        <item x="424"/>
        <item x="36"/>
        <item x="216"/>
        <item x="518"/>
        <item x="516"/>
        <item x="558"/>
        <item x="445"/>
        <item x="511"/>
        <item x="553"/>
        <item x="109"/>
        <item x="627"/>
        <item x="268"/>
        <item x="180"/>
        <item x="596"/>
        <item x="95"/>
        <item x="221"/>
        <item x="146"/>
        <item x="6"/>
        <item x="434"/>
        <item x="22"/>
        <item x="342"/>
        <item x="195"/>
        <item x="581"/>
        <item x="313"/>
        <item x="189"/>
        <item x="209"/>
        <item x="338"/>
        <item x="193"/>
        <item x="507"/>
        <item x="562"/>
        <item x="284"/>
        <item x="405"/>
        <item x="212"/>
        <item x="135"/>
        <item x="632"/>
        <item x="598"/>
        <item x="510"/>
        <item x="432"/>
        <item x="282"/>
        <item x="170"/>
        <item x="108"/>
        <item x="258"/>
        <item x="534"/>
        <item x="67"/>
        <item x="277"/>
        <item x="287"/>
        <item x="472"/>
        <item x="201"/>
        <item x="127"/>
        <item x="208"/>
        <item x="406"/>
        <item x="496"/>
        <item x="631"/>
        <item x="306"/>
        <item x="12"/>
        <item x="84"/>
        <item x="482"/>
        <item x="603"/>
        <item x="273"/>
        <item x="66"/>
        <item x="438"/>
        <item x="325"/>
        <item x="81"/>
        <item x="401"/>
        <item x="517"/>
        <item x="502"/>
        <item x="279"/>
        <item x="262"/>
        <item x="315"/>
        <item x="197"/>
        <item x="447"/>
        <item x="181"/>
        <item x="623"/>
        <item x="430"/>
        <item x="210"/>
        <item x="351"/>
        <item x="121"/>
        <item x="24"/>
        <item x="542"/>
        <item x="435"/>
        <item x="420"/>
        <item x="381"/>
        <item x="248"/>
        <item x="565"/>
        <item x="546"/>
        <item x="254"/>
        <item x="437"/>
        <item t="default"/>
      </items>
    </pivotField>
    <pivotField showAll="0"/>
    <pivotField showAll="0"/>
    <pivotField showAll="0"/>
    <pivotField showAll="0"/>
    <pivotField showAll="0"/>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axis="axisPage" showAll="0">
      <items count="8">
        <item x="0"/>
        <item x="2"/>
        <item x="5"/>
        <item x="6"/>
        <item x="4"/>
        <item x="1"/>
        <item x="3"/>
        <item t="default"/>
      </items>
    </pivotField>
    <pivotField showAll="0"/>
    <pivotField dataField="1"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1">
    <i>
      <x v="53"/>
    </i>
    <i>
      <x v="247"/>
    </i>
    <i>
      <x v="261"/>
    </i>
    <i>
      <x v="327"/>
    </i>
    <i>
      <x v="372"/>
    </i>
    <i>
      <x v="396"/>
    </i>
    <i>
      <x v="449"/>
    </i>
    <i>
      <x v="453"/>
    </i>
    <i>
      <x v="506"/>
    </i>
    <i>
      <x v="630"/>
    </i>
    <i t="grand">
      <x/>
    </i>
  </rowItems>
  <colItems count="1">
    <i/>
  </colItems>
  <pageFields count="1">
    <pageField fld="10" hier="-1"/>
  </pageFields>
  <dataFields count="1">
    <dataField name="Max of Salary" fld="12" subtotal="max" baseField="10" baseItem="0"/>
  </dataFields>
  <chartFormats count="2">
    <chartFormat chart="8"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B1AE07-6399-478D-BABD-8DC0FDDBE0D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12" firstHeaderRow="1" firstDataRow="2" firstDataCol="1"/>
  <pivotFields count="16">
    <pivotField dataField="1" showAll="0">
      <items count="8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t="default"/>
      </items>
    </pivotField>
    <pivotField showAll="0"/>
    <pivotField showAll="0"/>
    <pivotField showAll="0"/>
    <pivotField showAll="0"/>
    <pivotField showAll="0"/>
    <pivotField showAll="0"/>
    <pivotField numFmtId="14" showAll="0">
      <items count="6787">
        <item x="6608"/>
        <item x="6209"/>
        <item x="5937"/>
        <item x="659"/>
        <item x="5526"/>
        <item x="3599"/>
        <item x="5384"/>
        <item x="1590"/>
        <item x="816"/>
        <item x="5153"/>
        <item x="4443"/>
        <item x="3539"/>
        <item x="5708"/>
        <item x="950"/>
        <item x="965"/>
        <item x="1918"/>
        <item x="2684"/>
        <item x="6462"/>
        <item x="4334"/>
        <item x="6225"/>
        <item x="2"/>
        <item x="5558"/>
        <item x="3223"/>
        <item x="1175"/>
        <item x="6623"/>
        <item x="764"/>
        <item x="5994"/>
        <item x="4963"/>
        <item x="6749"/>
        <item x="1223"/>
        <item x="2272"/>
        <item x="3296"/>
        <item x="5317"/>
        <item x="1518"/>
        <item x="4183"/>
        <item x="6693"/>
        <item x="3048"/>
        <item x="151"/>
        <item x="1548"/>
        <item x="4110"/>
        <item x="3250"/>
        <item x="4156"/>
        <item x="1048"/>
        <item x="5560"/>
        <item x="4268"/>
        <item x="3582"/>
        <item x="5488"/>
        <item x="5580"/>
        <item x="2038"/>
        <item x="4492"/>
        <item x="6104"/>
        <item x="6465"/>
        <item x="5619"/>
        <item x="2956"/>
        <item x="2185"/>
        <item x="4344"/>
        <item x="4095"/>
        <item x="3647"/>
        <item x="2205"/>
        <item x="5395"/>
        <item x="6378"/>
        <item x="5802"/>
        <item x="2014"/>
        <item x="3792"/>
        <item x="2254"/>
        <item x="4216"/>
        <item x="4902"/>
        <item x="6243"/>
        <item x="5431"/>
        <item x="5853"/>
        <item x="2954"/>
        <item x="131"/>
        <item x="4617"/>
        <item x="3357"/>
        <item x="6476"/>
        <item x="5798"/>
        <item x="4439"/>
        <item x="1826"/>
        <item x="972"/>
        <item x="5924"/>
        <item x="2262"/>
        <item x="3333"/>
        <item x="1268"/>
        <item x="3976"/>
        <item x="2330"/>
        <item x="3787"/>
        <item x="3113"/>
        <item x="6116"/>
        <item x="1401"/>
        <item x="2010"/>
        <item x="3770"/>
        <item x="4927"/>
        <item x="1789"/>
        <item x="3870"/>
        <item x="3926"/>
        <item x="207"/>
        <item x="3631"/>
        <item x="169"/>
        <item x="4640"/>
        <item x="2933"/>
        <item x="6195"/>
        <item x="3200"/>
        <item x="5514"/>
        <item x="3543"/>
        <item x="4150"/>
        <item x="5343"/>
        <item x="3917"/>
        <item x="2107"/>
        <item x="6451"/>
        <item x="3672"/>
        <item x="1100"/>
        <item x="6345"/>
        <item x="6614"/>
        <item x="1235"/>
        <item x="4133"/>
        <item x="5450"/>
        <item x="2388"/>
        <item x="3548"/>
        <item x="621"/>
        <item x="5387"/>
        <item x="363"/>
        <item x="1721"/>
        <item x="1485"/>
        <item x="5460"/>
        <item x="6283"/>
        <item x="5178"/>
        <item x="5051"/>
        <item x="6523"/>
        <item x="785"/>
        <item x="833"/>
        <item x="2899"/>
        <item x="792"/>
        <item x="2520"/>
        <item x="2554"/>
        <item x="5557"/>
        <item x="6044"/>
        <item x="304"/>
        <item x="2994"/>
        <item x="5000"/>
        <item x="5294"/>
        <item x="2793"/>
        <item x="4176"/>
        <item x="3666"/>
        <item x="571"/>
        <item x="4508"/>
        <item x="5131"/>
        <item x="5504"/>
        <item x="2022"/>
        <item x="1173"/>
        <item x="2824"/>
        <item x="4184"/>
        <item x="205"/>
        <item x="1643"/>
        <item x="6072"/>
        <item x="5438"/>
        <item x="6360"/>
        <item x="6722"/>
        <item x="3178"/>
        <item x="3711"/>
        <item x="3646"/>
        <item x="4388"/>
        <item x="3128"/>
        <item x="2584"/>
        <item x="262"/>
        <item x="4872"/>
        <item x="3208"/>
        <item x="398"/>
        <item x="4579"/>
        <item x="2394"/>
        <item x="172"/>
        <item x="779"/>
        <item x="1614"/>
        <item x="4944"/>
        <item x="6198"/>
        <item x="5506"/>
        <item x="404"/>
        <item x="28"/>
        <item x="5831"/>
        <item x="3385"/>
        <item x="3124"/>
        <item x="4727"/>
        <item x="5904"/>
        <item x="4799"/>
        <item x="5943"/>
        <item x="6329"/>
        <item x="3230"/>
        <item x="1037"/>
        <item x="3312"/>
        <item x="4844"/>
        <item x="5028"/>
        <item x="4101"/>
        <item x="1718"/>
        <item x="4977"/>
        <item x="4271"/>
        <item x="793"/>
        <item x="3417"/>
        <item x="167"/>
        <item x="1823"/>
        <item x="692"/>
        <item x="4857"/>
        <item x="3736"/>
        <item x="6648"/>
        <item x="2773"/>
        <item x="6777"/>
        <item x="526"/>
        <item x="2437"/>
        <item x="1225"/>
        <item x="1508"/>
        <item x="6192"/>
        <item x="6691"/>
        <item x="2743"/>
        <item x="3399"/>
        <item x="1177"/>
        <item x="3800"/>
        <item x="5713"/>
        <item x="6453"/>
        <item x="1021"/>
        <item x="1385"/>
        <item x="507"/>
        <item x="4325"/>
        <item x="1228"/>
        <item x="108"/>
        <item x="5845"/>
        <item x="1734"/>
        <item x="5623"/>
        <item x="1615"/>
        <item x="2619"/>
        <item x="6673"/>
        <item x="3172"/>
        <item x="5517"/>
        <item x="5964"/>
        <item x="6633"/>
        <item x="1754"/>
        <item x="1683"/>
        <item x="1890"/>
        <item x="52"/>
        <item x="5482"/>
        <item x="2828"/>
        <item x="3704"/>
        <item x="4346"/>
        <item x="5209"/>
        <item x="2501"/>
        <item x="2493"/>
        <item x="6615"/>
        <item x="6515"/>
        <item x="5969"/>
        <item x="3272"/>
        <item x="908"/>
        <item x="3125"/>
        <item x="4941"/>
        <item x="1000"/>
        <item x="6746"/>
        <item x="3195"/>
        <item x="3284"/>
        <item x="4584"/>
        <item x="5463"/>
        <item x="2237"/>
        <item x="2364"/>
        <item x="4665"/>
        <item x="5958"/>
        <item x="2796"/>
        <item x="2481"/>
        <item x="4115"/>
        <item x="6039"/>
        <item x="5409"/>
        <item x="5846"/>
        <item x="2741"/>
        <item x="437"/>
        <item x="3229"/>
        <item x="4491"/>
        <item x="39"/>
        <item x="6677"/>
        <item x="4861"/>
        <item x="4913"/>
        <item x="3106"/>
        <item x="4192"/>
        <item x="6545"/>
        <item x="6075"/>
        <item x="6256"/>
        <item x="6670"/>
        <item x="5671"/>
        <item x="5016"/>
        <item x="4257"/>
        <item x="4523"/>
        <item x="3878"/>
        <item x="3293"/>
        <item x="1868"/>
        <item x="4244"/>
        <item x="1400"/>
        <item x="5657"/>
        <item x="4495"/>
        <item x="429"/>
        <item x="518"/>
        <item x="3778"/>
        <item x="1053"/>
        <item x="1018"/>
        <item x="1368"/>
        <item x="879"/>
        <item x="807"/>
        <item x="2441"/>
        <item x="4866"/>
        <item x="4362"/>
        <item x="1012"/>
        <item x="2327"/>
        <item x="3904"/>
        <item x="2553"/>
        <item x="2344"/>
        <item x="1083"/>
        <item x="2800"/>
        <item x="3205"/>
        <item x="4058"/>
        <item x="6297"/>
        <item x="874"/>
        <item x="2630"/>
        <item x="3373"/>
        <item x="5698"/>
        <item x="2485"/>
        <item x="3089"/>
        <item x="4724"/>
        <item x="2995"/>
        <item x="3515"/>
        <item x="6423"/>
        <item x="1214"/>
        <item x="4474"/>
        <item x="4196"/>
        <item x="3058"/>
        <item x="2882"/>
        <item x="1220"/>
        <item x="2266"/>
        <item x="1412"/>
        <item x="1903"/>
        <item x="3510"/>
        <item x="4613"/>
        <item x="2043"/>
        <item x="3072"/>
        <item x="5518"/>
        <item x="6456"/>
        <item x="146"/>
        <item x="1380"/>
        <item x="4214"/>
        <item x="2305"/>
        <item x="1608"/>
        <item x="4475"/>
        <item x="6611"/>
        <item x="980"/>
        <item x="3320"/>
        <item x="1840"/>
        <item x="320"/>
        <item x="5901"/>
        <item x="5329"/>
        <item x="2218"/>
        <item x="4690"/>
        <item x="141"/>
        <item x="5424"/>
        <item x="6697"/>
        <item x="4236"/>
        <item x="81"/>
        <item x="5087"/>
        <item x="5564"/>
        <item x="6066"/>
        <item x="4302"/>
        <item x="3513"/>
        <item x="2873"/>
        <item x="5497"/>
        <item x="3772"/>
        <item x="5523"/>
        <item x="2245"/>
        <item x="8"/>
        <item x="1946"/>
        <item x="396"/>
        <item x="2730"/>
        <item x="3104"/>
        <item x="6200"/>
        <item x="213"/>
        <item x="3033"/>
        <item x="2358"/>
        <item x="6096"/>
        <item x="2874"/>
        <item x="3867"/>
        <item x="3809"/>
        <item x="5989"/>
        <item x="4483"/>
        <item x="6686"/>
        <item x="2363"/>
        <item x="3412"/>
        <item x="1654"/>
        <item x="2386"/>
        <item x="2174"/>
        <item x="477"/>
        <item x="6657"/>
        <item x="1091"/>
        <item x="763"/>
        <item x="3390"/>
        <item x="3114"/>
        <item x="3615"/>
        <item x="2188"/>
        <item x="383"/>
        <item x="2719"/>
        <item x="3758"/>
        <item x="5788"/>
        <item x="217"/>
        <item x="1571"/>
        <item x="5185"/>
        <item x="5038"/>
        <item x="2209"/>
        <item x="6350"/>
        <item x="4991"/>
        <item x="3842"/>
        <item x="278"/>
        <item x="6766"/>
        <item x="3854"/>
        <item x="3814"/>
        <item x="1864"/>
        <item x="4358"/>
        <item x="6139"/>
        <item x="948"/>
        <item x="5240"/>
        <item x="6249"/>
        <item x="1576"/>
        <item x="2037"/>
        <item x="2865"/>
        <item x="3423"/>
        <item x="2310"/>
        <item x="6076"/>
        <item x="4601"/>
        <item x="3659"/>
        <item x="6189"/>
        <item x="1208"/>
        <item x="4609"/>
        <item x="209"/>
        <item x="1902"/>
        <item x="3885"/>
        <item x="513"/>
        <item x="6552"/>
        <item x="1246"/>
        <item x="4347"/>
        <item x="1581"/>
        <item x="5933"/>
        <item x="3360"/>
        <item x="1736"/>
        <item x="998"/>
        <item x="194"/>
        <item x="3217"/>
        <item x="6150"/>
        <item x="2839"/>
        <item x="3283"/>
        <item x="48"/>
        <item x="1113"/>
        <item x="2834"/>
        <item x="2621"/>
        <item x="6430"/>
        <item x="5745"/>
        <item x="5129"/>
        <item x="3559"/>
        <item x="1134"/>
        <item x="3456"/>
        <item x="70"/>
        <item x="3226"/>
        <item x="83"/>
        <item x="2616"/>
        <item x="2526"/>
        <item x="5874"/>
        <item x="4160"/>
        <item x="6184"/>
        <item x="3387"/>
        <item x="3330"/>
        <item x="1853"/>
        <item x="1856"/>
        <item x="1589"/>
        <item x="4713"/>
        <item x="6577"/>
        <item x="3355"/>
        <item x="5125"/>
        <item x="3963"/>
        <item x="4096"/>
        <item x="127"/>
        <item x="1638"/>
        <item x="3516"/>
        <item x="586"/>
        <item x="221"/>
        <item x="1525"/>
        <item x="164"/>
        <item x="1813"/>
        <item x="4136"/>
        <item x="2716"/>
        <item x="2051"/>
        <item x="1071"/>
        <item x="2661"/>
        <item x="5659"/>
        <item x="5561"/>
        <item x="5171"/>
        <item x="3670"/>
        <item x="1345"/>
        <item x="2715"/>
        <item x="4411"/>
        <item x="2551"/>
        <item x="6678"/>
        <item x="4094"/>
        <item x="790"/>
        <item x="139"/>
        <item x="4121"/>
        <item x="3981"/>
        <item x="691"/>
        <item x="749"/>
        <item x="1302"/>
        <item x="5315"/>
        <item x="6714"/>
        <item x="4240"/>
        <item x="2165"/>
        <item x="4933"/>
        <item x="2413"/>
        <item x="1153"/>
        <item x="5332"/>
        <item x="6288"/>
        <item x="5420"/>
        <item x="537"/>
        <item x="4755"/>
        <item x="4995"/>
        <item x="1793"/>
        <item x="2040"/>
        <item x="2243"/>
        <item x="4745"/>
        <item x="2170"/>
        <item x="4794"/>
        <item x="6207"/>
        <item x="1315"/>
        <item x="4401"/>
        <item x="848"/>
        <item x="6761"/>
        <item x="489"/>
        <item x="4959"/>
        <item x="6157"/>
        <item x="6166"/>
        <item x="2464"/>
        <item x="1323"/>
        <item x="6206"/>
        <item x="4078"/>
        <item x="133"/>
        <item x="1540"/>
        <item x="4354"/>
        <item x="2473"/>
        <item x="4295"/>
        <item x="6467"/>
        <item x="2889"/>
        <item x="2920"/>
        <item x="5468"/>
        <item x="4817"/>
        <item x="3511"/>
        <item x="343"/>
        <item x="1631"/>
        <item x="717"/>
        <item x="4111"/>
        <item x="6556"/>
        <item x="479"/>
        <item x="868"/>
        <item x="5545"/>
        <item x="2438"/>
        <item x="4924"/>
        <item x="5834"/>
        <item x="6436"/>
        <item x="2711"/>
        <item x="5148"/>
        <item x="6494"/>
        <item x="4114"/>
        <item x="2961"/>
        <item x="4357"/>
        <item x="2903"/>
        <item x="5191"/>
        <item x="3310"/>
        <item x="2676"/>
        <item x="4548"/>
        <item x="5918"/>
        <item x="517"/>
        <item x="5697"/>
        <item x="4777"/>
        <item x="5636"/>
        <item x="4712"/>
        <item x="3621"/>
        <item x="2814"/>
        <item x="6120"/>
        <item x="6744"/>
        <item x="3989"/>
        <item x="4215"/>
        <item x="1655"/>
        <item x="2943"/>
        <item x="3339"/>
        <item x="3213"/>
        <item x="3445"/>
        <item x="3142"/>
        <item x="5503"/>
        <item x="3079"/>
        <item x="2360"/>
        <item x="6747"/>
        <item x="1354"/>
        <item x="2376"/>
        <item x="535"/>
        <item x="2270"/>
        <item x="4990"/>
        <item x="2517"/>
        <item x="912"/>
        <item x="5897"/>
        <item x="3880"/>
        <item x="1627"/>
        <item x="2609"/>
        <item x="1964"/>
        <item x="4720"/>
        <item x="2905"/>
        <item x="6152"/>
        <item x="3679"/>
        <item x="1059"/>
        <item x="4324"/>
        <item x="3698"/>
        <item x="4855"/>
        <item x="1336"/>
        <item x="2159"/>
        <item x="2860"/>
        <item x="6054"/>
        <item x="5360"/>
        <item x="1751"/>
        <item x="6711"/>
        <item x="6351"/>
        <item x="273"/>
        <item x="6237"/>
        <item x="218"/>
        <item x="5764"/>
        <item x="4859"/>
        <item x="6215"/>
        <item x="178"/>
        <item x="3130"/>
        <item x="6197"/>
        <item x="1150"/>
        <item x="3066"/>
        <item x="2092"/>
        <item x="259"/>
        <item x="6073"/>
        <item x="6285"/>
        <item x="4821"/>
        <item x="6518"/>
        <item x="319"/>
        <item x="4797"/>
        <item x="5540"/>
        <item x="2281"/>
        <item x="4079"/>
        <item x="2853"/>
        <item x="1441"/>
        <item x="351"/>
        <item x="4722"/>
        <item x="4392"/>
        <item x="4186"/>
        <item x="3468"/>
        <item x="3345"/>
        <item x="1684"/>
        <item x="5710"/>
        <item x="268"/>
        <item x="4993"/>
        <item x="5632"/>
        <item x="1925"/>
        <item x="1078"/>
        <item x="6429"/>
        <item x="4806"/>
        <item x="841"/>
        <item x="6121"/>
        <item x="585"/>
        <item x="5386"/>
        <item x="2556"/>
        <item x="4173"/>
        <item x="744"/>
        <item x="1289"/>
        <item x="6299"/>
        <item x="5404"/>
        <item x="2606"/>
        <item x="3925"/>
        <item x="5532"/>
        <item x="5998"/>
        <item x="3651"/>
        <item x="4481"/>
        <item x="1980"/>
        <item x="4831"/>
        <item x="5774"/>
        <item x="648"/>
        <item x="2935"/>
        <item x="832"/>
        <item x="3847"/>
        <item x="817"/>
        <item x="4197"/>
        <item x="1748"/>
        <item x="1019"/>
        <item x="5040"/>
        <item x="6492"/>
        <item x="6742"/>
        <item x="2072"/>
        <item x="2398"/>
        <item x="3242"/>
        <item x="145"/>
        <item x="6543"/>
        <item x="3378"/>
        <item x="753"/>
        <item x="6473"/>
        <item x="239"/>
        <item x="1932"/>
        <item x="4779"/>
        <item x="1122"/>
        <item x="3243"/>
        <item x="4312"/>
        <item x="562"/>
        <item x="3841"/>
        <item x="6665"/>
        <item x="3170"/>
        <item x="5660"/>
        <item x="4348"/>
        <item x="3192"/>
        <item x="1812"/>
        <item x="3519"/>
        <item x="5435"/>
        <item x="3219"/>
        <item x="4808"/>
        <item x="386"/>
        <item x="6372"/>
        <item x="5551"/>
        <item x="1976"/>
        <item x="3886"/>
        <item x="6381"/>
        <item x="5863"/>
        <item x="5461"/>
        <item x="4731"/>
        <item x="3096"/>
        <item x="5939"/>
        <item x="6084"/>
        <item x="5672"/>
        <item x="2624"/>
        <item x="6775"/>
        <item x="6498"/>
        <item x="4421"/>
        <item x="667"/>
        <item x="4103"/>
        <item x="2794"/>
        <item x="2387"/>
        <item x="548"/>
        <item x="2662"/>
        <item x="3162"/>
        <item x="5302"/>
        <item x="2638"/>
        <item x="4795"/>
        <item x="6058"/>
        <item x="5080"/>
        <item x="6065"/>
        <item x="4936"/>
        <item x="6655"/>
        <item x="2282"/>
        <item x="4684"/>
        <item x="1253"/>
        <item x="640"/>
        <item x="6004"/>
        <item x="4006"/>
        <item x="2158"/>
        <item x="3556"/>
        <item x="6272"/>
        <item x="1370"/>
        <item x="4744"/>
        <item x="2224"/>
        <item x="2673"/>
        <item x="362"/>
        <item x="5119"/>
        <item x="4546"/>
        <item x="1707"/>
        <item x="6420"/>
        <item x="1265"/>
        <item x="1305"/>
        <item x="409"/>
        <item x="82"/>
        <item x="3837"/>
        <item x="5403"/>
        <item x="2825"/>
        <item x="1577"/>
        <item x="2568"/>
        <item x="2380"/>
        <item x="5219"/>
        <item x="737"/>
        <item x="6312"/>
        <item x="3906"/>
        <item x="5638"/>
        <item x="6416"/>
        <item x="1085"/>
        <item x="796"/>
        <item x="3221"/>
        <item x="6374"/>
        <item x="3838"/>
        <item x="5977"/>
        <item x="4493"/>
        <item x="4424"/>
        <item x="102"/>
        <item x="4091"/>
        <item x="5452"/>
        <item x="6074"/>
        <item x="5591"/>
        <item x="6601"/>
        <item x="657"/>
        <item x="1996"/>
        <item x="3731"/>
        <item x="3881"/>
        <item x="400"/>
        <item x="6709"/>
        <item x="4813"/>
        <item x="3994"/>
        <item x="856"/>
        <item x="6441"/>
        <item x="2476"/>
        <item x="1343"/>
        <item x="5530"/>
        <item x="2691"/>
        <item x="4241"/>
        <item x="5236"/>
        <item x="2604"/>
        <item x="5391"/>
        <item x="1836"/>
        <item x="6365"/>
        <item x="2757"/>
        <item x="4259"/>
        <item x="6593"/>
        <item x="2527"/>
        <item x="685"/>
        <item x="4212"/>
        <item x="6323"/>
        <item x="2729"/>
        <item x="4739"/>
        <item x="4772"/>
        <item x="3189"/>
        <item x="2219"/>
        <item x="1182"/>
        <item x="229"/>
        <item x="3992"/>
        <item x="12"/>
        <item x="731"/>
        <item x="2548"/>
        <item x="522"/>
        <item x="2792"/>
        <item x="4868"/>
        <item x="276"/>
        <item x="3235"/>
        <item x="2748"/>
        <item x="5282"/>
        <item x="4660"/>
        <item x="3665"/>
        <item x="2843"/>
        <item x="2489"/>
        <item x="3903"/>
        <item x="3356"/>
        <item x="6639"/>
        <item x="4470"/>
        <item x="6703"/>
        <item x="2946"/>
        <item x="4250"/>
        <item x="5840"/>
        <item x="1373"/>
        <item x="4449"/>
        <item x="4888"/>
        <item x="6583"/>
        <item x="6358"/>
        <item x="2322"/>
        <item x="4699"/>
        <item x="5428"/>
        <item x="1680"/>
        <item x="1835"/>
        <item x="4161"/>
        <item x="3540"/>
        <item x="1797"/>
        <item x="3316"/>
        <item x="5154"/>
        <item x="4281"/>
        <item x="1064"/>
        <item x="2532"/>
        <item x="767"/>
        <item x="3380"/>
        <item x="1815"/>
        <item x="6172"/>
        <item x="4791"/>
        <item x="2702"/>
        <item x="4171"/>
        <item x="3762"/>
        <item x="3134"/>
        <item x="2769"/>
        <item x="987"/>
        <item x="4826"/>
        <item x="1489"/>
        <item x="2717"/>
        <item x="2944"/>
        <item x="1314"/>
        <item x="3393"/>
        <item x="6501"/>
        <item x="125"/>
        <item x="6642"/>
        <item x="5675"/>
        <item x="3587"/>
        <item x="4450"/>
        <item x="5054"/>
        <item x="6051"/>
        <item x="216"/>
        <item x="5481"/>
        <item x="1886"/>
        <item x="1771"/>
        <item x="4520"/>
        <item x="4396"/>
        <item x="971"/>
        <item x="1825"/>
        <item x="3732"/>
        <item x="5505"/>
        <item x="3790"/>
        <item x="2733"/>
        <item x="5567"/>
        <item x="602"/>
        <item x="3314"/>
        <item x="5030"/>
        <item x="4298"/>
        <item x="1219"/>
        <item x="611"/>
        <item x="2575"/>
        <item x="1116"/>
        <item x="3843"/>
        <item x="4445"/>
        <item x="649"/>
        <item x="4606"/>
        <item x="3435"/>
        <item x="2763"/>
        <item x="615"/>
        <item x="4188"/>
        <item x="3479"/>
        <item x="5323"/>
        <item x="2108"/>
        <item x="3547"/>
        <item x="5074"/>
        <item x="2076"/>
        <item x="5433"/>
        <item x="2210"/>
        <item x="933"/>
        <item x="1800"/>
        <item x="2136"/>
        <item x="2123"/>
        <item x="2430"/>
        <item x="3684"/>
        <item x="6512"/>
        <item x="2610"/>
        <item x="1632"/>
        <item x="6094"/>
        <item x="1275"/>
        <item x="4537"/>
        <item x="4201"/>
        <item x="190"/>
        <item x="5956"/>
        <item x="2175"/>
        <item x="1634"/>
        <item x="258"/>
        <item x="80"/>
        <item x="5714"/>
        <item x="2819"/>
        <item x="6486"/>
        <item x="3291"/>
        <item x="2006"/>
        <item x="2713"/>
        <item x="5720"/>
        <item x="799"/>
        <item x="458"/>
        <item x="5263"/>
        <item x="5137"/>
        <item x="1052"/>
        <item x="3011"/>
        <item x="6497"/>
        <item x="2695"/>
        <item x="6258"/>
        <item x="3161"/>
        <item x="3662"/>
        <item x="802"/>
        <item x="432"/>
        <item x="6392"/>
        <item x="5205"/>
        <item x="1792"/>
        <item x="3949"/>
        <item x="1573"/>
        <item x="4833"/>
        <item x="1049"/>
        <item x="5733"/>
        <item x="2651"/>
        <item x="2154"/>
        <item x="1092"/>
        <item x="2002"/>
        <item x="3115"/>
        <item x="4753"/>
        <item x="5941"/>
        <item x="2390"/>
        <item x="2081"/>
        <item x="3204"/>
        <item x="30"/>
        <item x="2291"/>
        <item x="2382"/>
        <item x="4798"/>
        <item x="3982"/>
        <item x="4069"/>
        <item x="1101"/>
        <item x="3132"/>
        <item x="6666"/>
        <item x="1531"/>
        <item x="4635"/>
        <item x="2931"/>
        <item x="6036"/>
        <item x="3602"/>
        <item x="5144"/>
        <item x="4239"/>
        <item x="3960"/>
        <item x="5595"/>
        <item x="3491"/>
        <item x="3492"/>
        <item x="6510"/>
        <item x="365"/>
        <item x="4185"/>
        <item x="4627"/>
        <item x="4468"/>
        <item x="3362"/>
        <item x="578"/>
        <item x="1163"/>
        <item x="3007"/>
        <item x="3933"/>
        <item x="907"/>
        <item x="1956"/>
        <item x="5533"/>
        <item x="2329"/>
        <item x="1622"/>
        <item x="3430"/>
        <item x="5118"/>
        <item x="5598"/>
        <item x="1418"/>
        <item x="2167"/>
        <item x="4653"/>
        <item x="4269"/>
        <item x="2137"/>
        <item x="5886"/>
        <item x="4345"/>
        <item x="4968"/>
        <item x="6089"/>
        <item x="707"/>
        <item x="2721"/>
        <item x="1572"/>
        <item x="3180"/>
        <item x="3825"/>
        <item x="3828"/>
        <item x="1584"/>
        <item x="715"/>
        <item x="4691"/>
        <item x="6481"/>
        <item x="19"/>
        <item x="545"/>
        <item x="3630"/>
        <item x="5670"/>
        <item x="2524"/>
        <item x="6244"/>
        <item x="6625"/>
        <item x="5753"/>
        <item x="3021"/>
        <item x="5770"/>
        <item x="4607"/>
        <item x="5728"/>
        <item x="2116"/>
        <item x="5690"/>
        <item x="6202"/>
        <item x="1790"/>
        <item x="3000"/>
        <item x="6683"/>
        <item x="2371"/>
        <item x="6311"/>
        <item x="2016"/>
        <item x="3247"/>
        <item x="3558"/>
        <item x="1331"/>
        <item x="3220"/>
        <item x="438"/>
        <item x="4883"/>
        <item x="4012"/>
        <item x="1829"/>
        <item x="4675"/>
        <item x="5577"/>
        <item x="5247"/>
        <item x="2599"/>
        <item x="3258"/>
        <item x="2416"/>
        <item x="152"/>
        <item x="6618"/>
        <item x="1193"/>
        <item x="1676"/>
        <item x="896"/>
        <item x="511"/>
        <item x="4723"/>
        <item x="742"/>
        <item x="6522"/>
        <item x="5425"/>
        <item x="806"/>
        <item x="5947"/>
        <item x="338"/>
        <item x="2231"/>
        <item x="2906"/>
        <item x="2312"/>
        <item x="4498"/>
        <item x="1759"/>
        <item x="4457"/>
        <item x="1015"/>
        <item x="1103"/>
        <item x="620"/>
        <item x="613"/>
        <item x="4760"/>
        <item x="2362"/>
        <item x="3862"/>
        <item x="2142"/>
        <item x="3833"/>
        <item x="5546"/>
        <item x="2356"/>
        <item x="1810"/>
        <item x="3966"/>
        <item x="590"/>
        <item x="6694"/>
        <item x="2103"/>
        <item x="6458"/>
        <item x="6400"/>
        <item x="4023"/>
        <item x="3957"/>
        <item x="1940"/>
        <item x="1544"/>
        <item x="5238"/>
        <item x="1838"/>
        <item x="3864"/>
        <item x="6362"/>
        <item x="1971"/>
        <item x="2012"/>
        <item x="748"/>
        <item x="2240"/>
        <item x="6771"/>
        <item x="6762"/>
        <item x="4608"/>
        <item x="2514"/>
        <item x="1307"/>
        <item x="810"/>
        <item x="5012"/>
        <item x="2024"/>
        <item x="6326"/>
        <item x="4158"/>
        <item x="5467"/>
        <item x="5432"/>
        <item x="1988"/>
        <item x="1612"/>
        <item x="6003"/>
        <item x="3116"/>
        <item x="2001"/>
        <item x="6190"/>
        <item x="4839"/>
        <item x="1362"/>
        <item x="1099"/>
        <item x="1985"/>
        <item x="4087"/>
        <item x="36"/>
        <item x="985"/>
        <item x="1397"/>
        <item x="3616"/>
        <item x="6025"/>
        <item x="6756"/>
        <item x="6627"/>
        <item x="6738"/>
        <item x="1580"/>
        <item x="4678"/>
        <item x="6630"/>
        <item x="1543"/>
        <item x="2049"/>
        <item x="5101"/>
        <item x="5813"/>
        <item x="4285"/>
        <item x="1327"/>
        <item x="1339"/>
        <item x="4007"/>
        <item x="2565"/>
        <item x="4655"/>
        <item x="757"/>
        <item x="663"/>
        <item x="4863"/>
        <item x="2410"/>
        <item x="6108"/>
        <item x="1165"/>
        <item x="4639"/>
        <item x="1995"/>
        <item x="4280"/>
        <item x="1659"/>
        <item x="2046"/>
        <item x="3763"/>
        <item x="3676"/>
        <item x="3273"/>
        <item x="2440"/>
        <item x="2296"/>
        <item x="2011"/>
        <item x="6015"/>
        <item x="5072"/>
        <item x="1720"/>
        <item x="1283"/>
        <item x="540"/>
        <item x="3585"/>
        <item x="808"/>
        <item x="5634"/>
        <item x="1394"/>
        <item x="4568"/>
        <item x="342"/>
        <item x="2009"/>
        <item x="4986"/>
        <item x="5264"/>
        <item x="1673"/>
        <item x="3313"/>
        <item x="5507"/>
        <item x="5837"/>
        <item x="1896"/>
        <item x="2965"/>
        <item x="5377"/>
        <item x="6431"/>
        <item x="5010"/>
        <item x="4550"/>
        <item x="6567"/>
        <item x="1760"/>
        <item x="4812"/>
        <item x="380"/>
        <item x="4409"/>
        <item x="6713"/>
        <item x="3742"/>
        <item x="6700"/>
        <item x="6138"/>
        <item x="5376"/>
        <item x="1009"/>
        <item x="4620"/>
        <item x="5684"/>
        <item x="1875"/>
        <item x="3836"/>
        <item x="6196"/>
        <item x="3158"/>
        <item x="4612"/>
        <item x="1942"/>
        <item x="3747"/>
        <item x="2488"/>
        <item x="840"/>
        <item x="3937"/>
        <item x="6560"/>
        <item x="2705"/>
        <item x="5035"/>
        <item x="2836"/>
        <item x="1968"/>
        <item x="4513"/>
        <item x="2631"/>
        <item x="5266"/>
        <item x="2547"/>
        <item x="4255"/>
        <item x="2227"/>
        <item x="3931"/>
        <item x="4252"/>
        <item x="1526"/>
        <item x="6126"/>
        <item x="6170"/>
        <item x="4623"/>
        <item x="6110"/>
        <item x="1517"/>
        <item x="2542"/>
        <item x="3044"/>
        <item x="1352"/>
        <item x="5187"/>
        <item x="5388"/>
        <item x="3088"/>
        <item x="1906"/>
        <item x="5836"/>
        <item x="256"/>
        <item x="5283"/>
        <item x="2373"/>
        <item x="2507"/>
        <item x="953"/>
        <item x="5954"/>
        <item x="140"/>
        <item x="6675"/>
        <item x="6534"/>
        <item x="5511"/>
        <item x="5724"/>
        <item x="6313"/>
        <item x="58"/>
        <item x="1342"/>
        <item x="4178"/>
        <item x="480"/>
        <item x="5749"/>
        <item x="3877"/>
        <item x="6205"/>
        <item x="3064"/>
        <item x="143"/>
        <item x="3182"/>
        <item x="4423"/>
        <item x="4005"/>
        <item x="1382"/>
        <item x="355"/>
        <item x="153"/>
        <item x="385"/>
        <item x="954"/>
        <item x="1386"/>
        <item x="1616"/>
        <item x="27"/>
        <item x="4940"/>
        <item x="6005"/>
        <item x="4031"/>
        <item x="2302"/>
        <item x="4459"/>
        <item x="2235"/>
        <item x="6252"/>
        <item x="778"/>
        <item x="3098"/>
        <item x="2134"/>
        <item x="5374"/>
        <item x="6274"/>
        <item x="6780"/>
        <item x="3444"/>
        <item x="2942"/>
        <item x="1434"/>
        <item x="291"/>
        <item x="3484"/>
        <item x="5920"/>
        <item x="2634"/>
        <item x="2842"/>
        <item x="1881"/>
        <item x="2426"/>
        <item x="3627"/>
        <item x="5340"/>
        <item x="2867"/>
        <item x="3148"/>
        <item x="5743"/>
        <item x="679"/>
        <item x="5169"/>
        <item x="4189"/>
        <item x="4140"/>
        <item x="1685"/>
        <item x="6528"/>
        <item x="6624"/>
        <item x="4227"/>
        <item x="2677"/>
        <item x="4945"/>
        <item x="2500"/>
        <item x="1737"/>
        <item x="4512"/>
        <item x="5824"/>
        <item x="3767"/>
        <item x="4194"/>
        <item x="2929"/>
        <item x="5423"/>
        <item x="5763"/>
        <item x="3999"/>
        <item x="5067"/>
        <item x="1300"/>
        <item x="67"/>
        <item x="6444"/>
        <item x="4825"/>
        <item x="2168"/>
        <item x="6247"/>
        <item x="6111"/>
        <item x="552"/>
        <item x="4144"/>
        <item x="5862"/>
        <item x="2884"/>
        <item x="467"/>
        <item x="2409"/>
        <item x="4369"/>
        <item x="6337"/>
        <item x="5702"/>
        <item x="3237"/>
        <item x="4768"/>
        <item x="3080"/>
        <item x="5662"/>
        <item x="1515"/>
        <item x="6519"/>
        <item x="1929"/>
        <item x="963"/>
        <item x="4545"/>
        <item x="5124"/>
        <item x="1922"/>
        <item x="4048"/>
        <item x="800"/>
        <item x="1374"/>
        <item x="3907"/>
        <item x="1115"/>
        <item x="4053"/>
        <item x="1199"/>
        <item x="1554"/>
        <item x="1152"/>
        <item x="2594"/>
        <item x="4758"/>
        <item x="2233"/>
        <item x="729"/>
        <item x="967"/>
        <item x="3228"/>
        <item x="6735"/>
        <item x="3527"/>
        <item x="5156"/>
        <item x="6213"/>
        <item x="5289"/>
        <item x="627"/>
        <item x="284"/>
        <item x="1753"/>
        <item x="23"/>
        <item x="2189"/>
        <item x="6393"/>
        <item x="5188"/>
        <item x="5008"/>
        <item x="4569"/>
        <item x="2393"/>
        <item x="2487"/>
        <item x="5290"/>
        <item x="997"/>
        <item x="600"/>
        <item x="5587"/>
        <item x="6369"/>
        <item x="2919"/>
        <item x="4151"/>
        <item x="6128"/>
        <item x="3640"/>
        <item x="5447"/>
        <item x="5768"/>
        <item x="3974"/>
        <item x="835"/>
        <item x="3449"/>
        <item x="1098"/>
        <item x="1491"/>
        <item x="1798"/>
        <item x="2442"/>
        <item x="5814"/>
        <item x="1252"/>
        <item x="5359"/>
        <item x="2849"/>
        <item x="4170"/>
        <item x="2054"/>
        <item x="842"/>
        <item x="257"/>
        <item x="4834"/>
        <item x="3746"/>
        <item x="4698"/>
        <item x="6064"/>
        <item x="4964"/>
        <item x="4126"/>
        <item x="3945"/>
        <item x="1872"/>
        <item x="990"/>
        <item x="5754"/>
        <item x="3494"/>
        <item x="3437"/>
        <item x="4123"/>
        <item x="5143"/>
        <item x="3478"/>
        <item x="401"/>
        <item x="2337"/>
        <item x="5534"/>
        <item x="3251"/>
        <item x="1783"/>
        <item x="1392"/>
        <item x="3440"/>
        <item x="822"/>
        <item x="2347"/>
        <item x="6687"/>
        <item x="549"/>
        <item x="4943"/>
        <item x="4004"/>
        <item x="1402"/>
        <item x="2861"/>
        <item x="31"/>
        <item x="6605"/>
        <item x="5493"/>
        <item x="1242"/>
        <item x="3572"/>
        <item x="5256"/>
        <item x="5082"/>
        <item x="3958"/>
        <item x="4182"/>
        <item x="5953"/>
        <item x="1613"/>
        <item x="2080"/>
        <item x="2294"/>
        <item x="68"/>
        <item x="5600"/>
        <item x="2505"/>
        <item x="3560"/>
        <item x="4202"/>
        <item x="644"/>
        <item x="5356"/>
        <item x="4671"/>
        <item x="3546"/>
        <item x="6676"/>
        <item x="5962"/>
        <item x="4033"/>
        <item x="5730"/>
        <item x="2256"/>
        <item x="4981"/>
        <item x="804"/>
        <item x="4305"/>
        <item x="3600"/>
        <item x="6336"/>
        <item x="6149"/>
        <item x="650"/>
        <item x="3609"/>
        <item x="5578"/>
        <item x="3359"/>
        <item x="1239"/>
        <item x="171"/>
        <item x="3420"/>
        <item x="1227"/>
        <item x="1207"/>
        <item x="624"/>
        <item x="4802"/>
        <item x="5639"/>
        <item x="2447"/>
        <item x="4729"/>
        <item x="2516"/>
        <item x="2079"/>
        <item x="968"/>
        <item x="1180"/>
        <item x="5291"/>
        <item x="6113"/>
        <item x="38"/>
        <item x="6702"/>
        <item x="4020"/>
        <item x="3041"/>
        <item x="1133"/>
        <item x="4544"/>
        <item x="2074"/>
        <item x="1384"/>
        <item x="2930"/>
        <item x="3372"/>
        <item x="3507"/>
        <item x="452"/>
        <item x="2918"/>
        <item x="4331"/>
        <item x="225"/>
        <item x="2384"/>
        <item x="407"/>
        <item x="814"/>
        <item x="2854"/>
        <item x="1237"/>
        <item x="2515"/>
        <item x="4027"/>
        <item x="670"/>
        <item x="3428"/>
        <item x="1075"/>
        <item x="6750"/>
        <item x="4057"/>
        <item x="160"/>
        <item x="4510"/>
        <item x="1263"/>
        <item x="795"/>
        <item x="6154"/>
        <item x="6287"/>
        <item x="863"/>
        <item x="2637"/>
        <item x="6319"/>
        <item x="3795"/>
        <item x="6570"/>
        <item x="2557"/>
        <item x="5281"/>
        <item x="4600"/>
        <item x="1087"/>
        <item x="3166"/>
        <item x="2331"/>
        <item x="4663"/>
        <item x="4922"/>
        <item x="924"/>
        <item x="3776"/>
        <item x="5550"/>
        <item x="3322"/>
        <item x="2503"/>
        <item x="772"/>
        <item x="2531"/>
        <item x="2056"/>
        <item x="5574"/>
        <item x="4939"/>
        <item x="6229"/>
        <item x="2633"/>
        <item x="1947"/>
        <item x="5265"/>
        <item x="3918"/>
        <item x="956"/>
        <item x="309"/>
        <item x="2295"/>
        <item x="6033"/>
        <item x="2767"/>
        <item x="921"/>
        <item x="5646"/>
        <item x="4406"/>
        <item x="3914"/>
        <item x="3462"/>
        <item x="5250"/>
        <item x="456"/>
        <item x="2495"/>
        <item x="4567"/>
        <item x="3391"/>
        <item x="4235"/>
        <item x="6112"/>
        <item x="1762"/>
        <item x="1371"/>
        <item x="5997"/>
        <item x="4274"/>
        <item x="5421"/>
        <item x="733"/>
        <item x="4978"/>
        <item x="5549"/>
        <item x="1725"/>
        <item x="4296"/>
        <item x="98"/>
        <item x="3952"/>
        <item x="3480"/>
        <item x="2649"/>
        <item x="2927"/>
        <item x="1321"/>
        <item x="6672"/>
        <item x="2846"/>
        <item x="6398"/>
        <item x="3892"/>
        <item x="6322"/>
        <item x="5147"/>
        <item x="6286"/>
        <item x="154"/>
        <item x="3756"/>
        <item x="5151"/>
        <item x="1510"/>
        <item x="3898"/>
        <item x="6201"/>
        <item x="4050"/>
        <item x="2065"/>
        <item x="2512"/>
        <item x="4685"/>
        <item x="6040"/>
        <item x="1952"/>
        <item x="3447"/>
        <item x="2891"/>
        <item x="5112"/>
        <item x="289"/>
        <item x="4132"/>
        <item x="1961"/>
        <item x="5944"/>
        <item x="4318"/>
        <item x="1998"/>
        <item x="6235"/>
        <item x="4246"/>
        <item x="5687"/>
        <item x="4169"/>
        <item x="3882"/>
        <item x="1304"/>
        <item x="973"/>
        <item x="2617"/>
        <item x="4327"/>
        <item x="5760"/>
        <item x="425"/>
        <item x="1038"/>
        <item x="4661"/>
        <item x="845"/>
        <item x="497"/>
        <item x="6097"/>
        <item x="5575"/>
        <item x="5026"/>
        <item x="2627"/>
        <item x="3436"/>
        <item x="645"/>
        <item x="1045"/>
        <item x="4869"/>
        <item x="1229"/>
        <item x="6493"/>
        <item x="2727"/>
        <item x="680"/>
        <item x="5968"/>
        <item x="1757"/>
        <item x="1486"/>
        <item x="959"/>
        <item x="2213"/>
        <item x="1282"/>
        <item x="5833"/>
        <item x="4117"/>
        <item x="5967"/>
        <item x="5180"/>
        <item x="5316"/>
        <item x="1363"/>
        <item x="6063"/>
        <item x="1492"/>
        <item x="16"/>
        <item x="1428"/>
        <item x="4603"/>
        <item x="5656"/>
        <item x="6177"/>
        <item x="198"/>
        <item x="2898"/>
        <item x="4490"/>
        <item x="1923"/>
        <item x="1656"/>
        <item x="1273"/>
        <item x="1164"/>
        <item x="6027"/>
        <item x="2335"/>
        <item x="3595"/>
        <item x="84"/>
        <item x="6255"/>
        <item x="2156"/>
        <item x="1112"/>
        <item x="6155"/>
        <item x="6407"/>
        <item x="3364"/>
        <item x="4769"/>
        <item x="3588"/>
        <item x="4873"/>
        <item x="3043"/>
        <item x="3593"/>
        <item x="1670"/>
        <item x="6349"/>
        <item x="1413"/>
        <item x="1997"/>
        <item x="4581"/>
        <item x="4179"/>
        <item x="4453"/>
        <item x="876"/>
        <item x="1294"/>
        <item x="5909"/>
        <item x="5579"/>
        <item x="604"/>
        <item x="4437"/>
        <item x="6389"/>
        <item x="1026"/>
        <item x="303"/>
        <item x="1742"/>
        <item x="6296"/>
        <item x="3075"/>
        <item x="846"/>
        <item x="6460"/>
        <item x="312"/>
        <item x="1593"/>
        <item x="2540"/>
        <item x="5073"/>
        <item x="5499"/>
        <item x="3155"/>
        <item x="1094"/>
        <item x="215"/>
        <item x="1843"/>
        <item x="1309"/>
        <item x="5173"/>
        <item x="6606"/>
        <item x="6187"/>
        <item x="2907"/>
        <item x="6175"/>
        <item x="3650"/>
        <item x="3448"/>
        <item x="3309"/>
        <item x="242"/>
        <item x="958"/>
        <item x="4489"/>
        <item x="5799"/>
        <item x="2020"/>
        <item x="6723"/>
        <item x="184"/>
        <item x="6305"/>
        <item x="0"/>
        <item x="5459"/>
        <item x="3452"/>
        <item x="5032"/>
        <item x="6578"/>
        <item x="2841"/>
        <item x="1863"/>
        <item x="4306"/>
        <item x="5208"/>
        <item x="2083"/>
        <item x="2349"/>
        <item x="161"/>
        <item x="669"/>
        <item x="4120"/>
        <item x="5066"/>
        <item x="1284"/>
        <item x="1106"/>
        <item x="3461"/>
        <item x="4519"/>
        <item x="6366"/>
        <item x="2561"/>
        <item x="2687"/>
        <item x="2248"/>
        <item x="1027"/>
        <item x="573"/>
        <item x="6148"/>
        <item x="6331"/>
        <item x="910"/>
        <item x="4992"/>
        <item x="1396"/>
        <item x="3536"/>
        <item x="2259"/>
        <item x="2311"/>
        <item x="2391"/>
        <item x="4238"/>
        <item x="5795"/>
        <item x="1452"/>
        <item x="4263"/>
        <item x="1234"/>
        <item x="4935"/>
        <item x="2639"/>
        <item x="1481"/>
        <item x="2166"/>
        <item x="596"/>
        <item x="3303"/>
        <item x="1641"/>
        <item x="3980"/>
        <item x="3607"/>
        <item x="3403"/>
        <item x="448"/>
        <item x="3282"/>
        <item x="5480"/>
        <item x="2241"/>
        <item x="2803"/>
        <item x="4213"/>
        <item x="485"/>
        <item x="4871"/>
        <item x="3256"/>
        <item x="2217"/>
        <item x="2752"/>
        <item x="5709"/>
        <item x="932"/>
        <item x="6143"/>
        <item x="2492"/>
        <item x="3375"/>
        <item x="4143"/>
        <item x="4610"/>
        <item x="5669"/>
        <item x="1796"/>
        <item x="136"/>
        <item x="3625"/>
        <item x="4434"/>
        <item x="3705"/>
        <item x="204"/>
        <item x="5411"/>
        <item x="4251"/>
        <item x="6640"/>
        <item x="1561"/>
        <item x="4314"/>
        <item x="4086"/>
        <item x="4131"/>
        <item x="809"/>
        <item x="4764"/>
        <item x="4985"/>
        <item x="1814"/>
        <item x="417"/>
        <item x="1591"/>
        <item x="6348"/>
        <item x="2534"/>
        <item x="1849"/>
        <item x="825"/>
        <item x="5627"/>
        <item x="1801"/>
        <item x="3528"/>
        <item x="2102"/>
        <item x="2521"/>
        <item x="3934"/>
        <item x="1422"/>
        <item x="6680"/>
        <item x="4372"/>
        <item x="2937"/>
        <item x="3085"/>
        <item x="449"/>
        <item x="2818"/>
        <item x="4141"/>
        <item x="1341"/>
        <item x="6768"/>
        <item x="1244"/>
        <item x="5337"/>
        <item x="1479"/>
        <item x="847"/>
        <item x="6692"/>
        <item x="1844"/>
        <item x="940"/>
        <item x="4310"/>
        <item x="2590"/>
        <item x="1118"/>
        <item x="4039"/>
        <item x="1607"/>
        <item x="4587"/>
        <item x="419"/>
        <item x="3553"/>
        <item x="6728"/>
        <item x="1660"/>
        <item x="2130"/>
        <item x="5948"/>
        <item x="3821"/>
        <item x="6757"/>
        <item x="2755"/>
        <item x="6553"/>
        <item x="5061"/>
        <item x="5686"/>
        <item x="4624"/>
        <item x="1023"/>
        <item x="6280"/>
        <item x="689"/>
        <item x="936"/>
        <item x="947"/>
        <item x="1575"/>
        <item x="2497"/>
        <item x="3419"/>
        <item x="3222"/>
        <item x="3537"/>
        <item x="4287"/>
        <item x="2475"/>
        <item x="5988"/>
        <item x="3629"/>
        <item x="1379"/>
        <item x="6353"/>
        <item x="4776"/>
        <item x="3177"/>
        <item x="1186"/>
        <item x="1784"/>
        <item x="5725"/>
        <item x="4529"/>
        <item x="3773"/>
        <item x="6387"/>
        <item x="5015"/>
        <item x="4706"/>
        <item x="4221"/>
        <item x="2560"/>
        <item x="1788"/>
        <item x="6706"/>
        <item x="4013"/>
        <item x="3367"/>
        <item x="1439"/>
        <item x="4106"/>
        <item x="1601"/>
        <item x="3416"/>
        <item x="1147"/>
        <item x="5071"/>
        <item x="982"/>
        <item x="4641"/>
        <item x="5092"/>
        <item x="580"/>
        <item x="5589"/>
        <item x="3739"/>
        <item x="3280"/>
        <item x="4228"/>
        <item x="1359"/>
        <item x="2949"/>
        <item x="1488"/>
        <item x="344"/>
        <item x="5746"/>
        <item x="2042"/>
        <item x="22"/>
        <item x="2190"/>
        <item x="6584"/>
        <item x="4062"/>
        <item x="3263"/>
        <item x="905"/>
        <item x="2055"/>
        <item x="6250"/>
        <item x="1369"/>
        <item x="2462"/>
        <item x="3656"/>
        <item x="1299"/>
        <item x="5912"/>
        <item x="3552"/>
        <item x="5175"/>
        <item x="5396"/>
        <item x="5940"/>
        <item x="4167"/>
        <item x="4040"/>
        <item x="3781"/>
        <item x="6067"/>
        <item x="5437"/>
        <item x="3617"/>
        <item x="1938"/>
        <item x="223"/>
        <item x="113"/>
        <item x="5524"/>
        <item x="722"/>
        <item x="1662"/>
        <item x="1686"/>
        <item x="3725"/>
        <item x="1726"/>
        <item x="3046"/>
        <item x="1528"/>
        <item x="2837"/>
        <item x="6588"/>
        <item x="4148"/>
        <item x="301"/>
        <item x="5440"/>
        <item x="569"/>
        <item x="1763"/>
        <item x="3807"/>
        <item x="6403"/>
        <item x="5916"/>
        <item x="6318"/>
        <item x="1954"/>
        <item x="298"/>
        <item x="3351"/>
        <item x="6434"/>
        <item x="5229"/>
        <item x="4200"/>
        <item x="173"/>
        <item x="2304"/>
        <item x="3133"/>
        <item x="4399"/>
        <item x="4725"/>
        <item x="4139"/>
        <item x="5541"/>
        <item x="1286"/>
        <item x="5880"/>
        <item x="1497"/>
        <item x="4621"/>
        <item x="1809"/>
        <item x="4045"/>
        <item x="1910"/>
        <item x="3184"/>
        <item x="5784"/>
        <item x="5602"/>
        <item x="1563"/>
        <item x="5207"/>
        <item x="3655"/>
        <item x="3249"/>
        <item x="1375"/>
        <item x="2169"/>
        <item x="5370"/>
        <item x="3179"/>
        <item x="6017"/>
        <item x="3157"/>
        <item x="4352"/>
        <item x="6581"/>
        <item x="4364"/>
        <item x="4000"/>
        <item x="705"/>
        <item x="6179"/>
        <item x="3334"/>
        <item x="3720"/>
        <item x="208"/>
        <item x="4326"/>
        <item x="2709"/>
        <item x="3857"/>
        <item x="1550"/>
        <item x="5041"/>
        <item x="5083"/>
        <item x="5199"/>
        <item x="4275"/>
        <item x="5293"/>
        <item x="1691"/>
        <item x="5945"/>
        <item x="393"/>
        <item x="4750"/>
        <item x="3608"/>
        <item x="1731"/>
        <item x="3853"/>
        <item x="6371"/>
        <item x="706"/>
        <item x="2822"/>
        <item x="3658"/>
        <item x="4894"/>
        <item x="2147"/>
        <item x="5222"/>
        <item x="2964"/>
        <item x="3766"/>
        <item x="2326"/>
        <item x="1079"/>
        <item x="2665"/>
        <item x="1529"/>
        <item x="174"/>
        <item x="2257"/>
        <item x="3589"/>
        <item x="5983"/>
        <item x="531"/>
        <item x="4822"/>
        <item x="4134"/>
        <item x="6257"/>
        <item x="5570"/>
        <item x="6559"/>
        <item x="5819"/>
        <item x="6610"/>
        <item x="4896"/>
        <item x="2536"/>
        <item x="5974"/>
        <item x="3723"/>
        <item x="3823"/>
        <item x="4088"/>
        <item x="4042"/>
        <item x="1542"/>
        <item x="765"/>
        <item x="6048"/>
        <item x="3840"/>
        <item x="488"/>
        <item x="6561"/>
        <item x="6022"/>
        <item x="5727"/>
        <item x="4412"/>
        <item x="4737"/>
        <item x="3298"/>
        <item x="3463"/>
        <item x="5640"/>
        <item x="6153"/>
        <item x="4480"/>
        <item x="1636"/>
        <item x="6304"/>
        <item x="4846"/>
        <item x="5887"/>
        <item x="1060"/>
        <item x="1698"/>
        <item x="1464"/>
        <item x="4673"/>
        <item x="6002"/>
        <item x="6060"/>
        <item x="745"/>
        <item x="6185"/>
        <item x="5501"/>
        <item x="4919"/>
        <item x="1333"/>
        <item x="3499"/>
        <item x="5809"/>
        <item x="534"/>
        <item x="2737"/>
        <item x="626"/>
        <item x="771"/>
        <item x="13"/>
        <item x="335"/>
        <item x="888"/>
        <item x="6569"/>
        <item x="3400"/>
        <item x="25"/>
        <item x="492"/>
        <item x="3191"/>
        <item x="5202"/>
        <item x="5334"/>
        <item x="3690"/>
        <item x="4044"/>
        <item x="2111"/>
        <item x="3779"/>
        <item x="6302"/>
        <item x="3715"/>
        <item x="297"/>
        <item x="4585"/>
        <item x="6376"/>
        <item x="6499"/>
        <item x="5892"/>
        <item x="5996"/>
        <item x="4832"/>
        <item x="5077"/>
        <item x="3439"/>
        <item x="1621"/>
        <item x="4090"/>
        <item x="463"/>
        <item x="1033"/>
        <item x="5211"/>
        <item x="2146"/>
        <item x="1151"/>
        <item x="4998"/>
        <item x="4316"/>
        <item x="4756"/>
        <item x="3275"/>
        <item x="5630"/>
        <item x="577"/>
        <item x="3652"/>
        <item x="6663"/>
        <item x="3639"/>
        <item x="6689"/>
        <item x="5522"/>
        <item x="6616"/>
        <item x="4311"/>
        <item x="2047"/>
        <item x="2838"/>
        <item x="4657"/>
        <item x="3533"/>
        <item x="3238"/>
        <item x="2378"/>
        <item x="3013"/>
        <item x="4572"/>
        <item x="3483"/>
        <item x="4342"/>
        <item x="6204"/>
        <item x="5618"/>
        <item x="4018"/>
        <item x="2445"/>
        <item x="1261"/>
        <item x="6727"/>
        <item x="4008"/>
        <item x="5105"/>
        <item x="4899"/>
        <item x="903"/>
        <item x="3784"/>
        <item x="3081"/>
        <item x="5761"/>
        <item x="3397"/>
        <item x="5860"/>
        <item x="1741"/>
        <item x="4895"/>
        <item x="5339"/>
        <item x="2798"/>
        <item x="4900"/>
        <item x="931"/>
        <item x="1558"/>
        <item x="1433"/>
        <item x="664"/>
        <item x="6772"/>
        <item x="3936"/>
        <item x="5777"/>
        <item x="5392"/>
        <item x="6388"/>
        <item x="1690"/>
        <item x="1344"/>
        <item x="3394"/>
        <item x="1619"/>
        <item x="5251"/>
        <item x="4616"/>
        <item x="5165"/>
        <item x="4075"/>
        <item x="4738"/>
        <item x="1471"/>
        <item x="9"/>
        <item x="5111"/>
        <item x="890"/>
        <item x="5508"/>
        <item x="6071"/>
        <item x="4210"/>
        <item x="5649"/>
        <item x="4366"/>
        <item x="505"/>
        <item x="1527"/>
        <item x="2173"/>
        <item x="4741"/>
        <item x="4987"/>
        <item x="5588"/>
        <item x="4168"/>
        <item x="866"/>
        <item x="2339"/>
        <item x="2595"/>
        <item x="4224"/>
        <item x="408"/>
        <item x="4015"/>
        <item x="3406"/>
        <item x="1107"/>
        <item x="2753"/>
        <item x="3694"/>
        <item x="3508"/>
        <item x="4307"/>
        <item x="424"/>
        <item x="3266"/>
        <item x="3262"/>
        <item x="5477"/>
        <item x="4175"/>
        <item x="2670"/>
        <item x="2193"/>
        <item x="1102"/>
        <item x="2894"/>
        <item x="3236"/>
        <item x="5179"/>
        <item x="5765"/>
        <item x="41"/>
        <item x="5695"/>
        <item x="3518"/>
        <item x="6582"/>
        <item x="3361"/>
        <item x="4292"/>
        <item x="6554"/>
        <item x="4405"/>
        <item x="1473"/>
        <item x="5057"/>
        <item x="4465"/>
        <item x="4682"/>
        <item x="117"/>
        <item x="2449"/>
        <item x="4010"/>
        <item x="4718"/>
        <item x="4554"/>
        <item x="6445"/>
        <item x="2656"/>
        <item x="2127"/>
        <item x="1700"/>
        <item x="1893"/>
        <item x="4676"/>
        <item x="2700"/>
        <item x="6414"/>
        <item x="1628"/>
        <item x="6380"/>
        <item x="3427"/>
        <item x="4889"/>
        <item x="5647"/>
        <item x="5489"/>
        <item x="3214"/>
        <item x="3186"/>
        <item x="6081"/>
        <item x="2750"/>
        <item x="5663"/>
        <item x="2552"/>
        <item x="5117"/>
        <item x="1350"/>
        <item x="728"/>
        <item x="40"/>
        <item x="4757"/>
        <item x="2467"/>
        <item x="3193"/>
        <item x="1603"/>
        <item x="4097"/>
        <item x="4649"/>
        <item x="6308"/>
        <item x="2632"/>
        <item x="5226"/>
        <item x="1564"/>
        <item x="6226"/>
        <item x="4413"/>
        <item x="1611"/>
        <item x="855"/>
        <item x="3486"/>
        <item x="6341"/>
        <item x="3202"/>
        <item x="5466"/>
        <item x="2196"/>
        <item x="5369"/>
        <item x="3628"/>
        <item x="1330"/>
        <item x="6006"/>
        <item x="2830"/>
        <item x="6278"/>
        <item x="1895"/>
        <item x="850"/>
        <item x="4582"/>
        <item x="3959"/>
        <item x="1421"/>
        <item x="2591"/>
        <item x="5350"/>
        <item x="2359"/>
        <item x="5204"/>
        <item x="2066"/>
        <item x="1969"/>
        <item x="3143"/>
        <item x="1592"/>
        <item x="6597"/>
        <item x="605"/>
        <item x="4651"/>
        <item x="3171"/>
        <item x="1395"/>
        <item x="4032"/>
        <item x="5884"/>
        <item x="4317"/>
        <item x="5513"/>
        <item x="224"/>
        <item x="4299"/>
        <item x="29"/>
        <item x="1723"/>
        <item x="4073"/>
        <item x="6575"/>
        <item x="481"/>
        <item x="2253"/>
        <item x="3261"/>
        <item x="6169"/>
        <item x="3248"/>
        <item x="5986"/>
        <item x="6488"/>
        <item x="5712"/>
        <item x="4954"/>
        <item x="1667"/>
        <item x="823"/>
        <item x="2658"/>
        <item x="4782"/>
        <item x="919"/>
        <item x="1605"/>
        <item x="1648"/>
        <item x="1955"/>
        <item x="2812"/>
        <item x="3941"/>
        <item x="3689"/>
        <item x="2498"/>
        <item x="5582"/>
        <item x="1431"/>
        <item x="2645"/>
        <item x="3105"/>
        <item x="5449"/>
        <item x="3740"/>
        <item x="3497"/>
        <item x="2973"/>
        <item x="1839"/>
        <item x="1453"/>
        <item x="5034"/>
        <item x="3118"/>
        <item x="3901"/>
        <item x="5803"/>
        <item x="3395"/>
        <item x="859"/>
        <item x="6026"/>
        <item x="5804"/>
        <item x="4261"/>
        <item x="1642"/>
        <item x="4908"/>
        <item x="4630"/>
        <item x="2385"/>
        <item x="4785"/>
        <item x="285"/>
        <item x="5275"/>
        <item x="6102"/>
        <item x="4642"/>
        <item x="4071"/>
        <item x="2922"/>
        <item x="734"/>
        <item x="5654"/>
        <item x="6357"/>
        <item x="5576"/>
        <item x="4497"/>
        <item x="3735"/>
        <item x="2157"/>
        <item x="3061"/>
        <item x="2991"/>
        <item x="774"/>
        <item x="2823"/>
        <item x="5308"/>
        <item x="5905"/>
        <item x="3668"/>
        <item x="4093"/>
        <item x="3295"/>
        <item x="6619"/>
        <item x="2815"/>
        <item x="3532"/>
        <item x="5217"/>
        <item x="5363"/>
        <item x="6077"/>
        <item x="2057"/>
        <item x="6635"/>
        <item x="2577"/>
        <item x="2807"/>
        <item x="633"/>
        <item x="6125"/>
        <item x="2374"/>
        <item x="5242"/>
        <item x="2162"/>
        <item x="5569"/>
        <item x="3421"/>
        <item x="5590"/>
        <item x="2871"/>
        <item x="5525"/>
        <item x="1860"/>
        <item x="5253"/>
        <item x="4234"/>
        <item x="5198"/>
        <item x="2007"/>
        <item x="5538"/>
        <item x="3675"/>
        <item x="2238"/>
        <item x="5806"/>
        <item x="5327"/>
        <item x="1599"/>
        <item x="3521"/>
        <item x="2289"/>
        <item x="3286"/>
        <item x="5772"/>
        <item x="4560"/>
        <item x="206"/>
        <item x="6281"/>
        <item x="5224"/>
        <item x="66"/>
        <item x="4370"/>
        <item x="2558"/>
        <item x="5299"/>
        <item x="3549"/>
        <item x="5608"/>
        <item x="3584"/>
        <item x="1687"/>
        <item x="2180"/>
        <item x="1786"/>
        <item x="3224"/>
        <item x="2403"/>
        <item x="6612"/>
        <item x="2682"/>
        <item x="3174"/>
        <item x="5321"/>
        <item x="1917"/>
        <item x="5851"/>
        <item x="1477"/>
        <item x="1899"/>
        <item x="6656"/>
        <item x="4681"/>
        <item x="1755"/>
        <item x="1730"/>
        <item x="3978"/>
        <item x="155"/>
        <item x="1410"/>
        <item x="5429"/>
        <item x="3067"/>
        <item x="2928"/>
        <item x="519"/>
        <item x="5284"/>
        <item x="5408"/>
        <item x="1226"/>
        <item x="2820"/>
        <item x="4976"/>
        <item x="3467"/>
        <item x="1524"/>
        <item x="3022"/>
        <item x="6363"/>
        <item x="345"/>
        <item x="6263"/>
        <item x="4516"/>
        <item x="473"/>
        <item x="431"/>
        <item x="4220"/>
        <item x="2555"/>
        <item x="2404"/>
        <item x="6245"/>
        <item x="5858"/>
        <item x="1054"/>
        <item x="2073"/>
        <item x="1595"/>
        <item x="5164"/>
        <item x="4877"/>
        <item x="1311"/>
        <item x="6784"/>
        <item x="4952"/>
        <item x="4017"/>
        <item x="283"/>
        <item x="4264"/>
        <item x="471"/>
        <item x="3136"/>
        <item x="1296"/>
        <item x="5849"/>
        <item x="2573"/>
        <item x="4994"/>
        <item x="466"/>
        <item x="1014"/>
        <item x="3669"/>
        <item x="1871"/>
        <item x="4335"/>
        <item x="5162"/>
        <item x="3975"/>
        <item x="5512"/>
        <item x="1440"/>
        <item x="1364"/>
        <item x="199"/>
        <item x="5793"/>
        <item x="6437"/>
        <item x="2041"/>
        <item x="946"/>
        <item x="4009"/>
        <item x="2117"/>
        <item x="4394"/>
        <item x="6290"/>
        <item x="137"/>
        <item x="17"/>
        <item x="3590"/>
        <item x="5835"/>
        <item x="177"/>
        <item x="378"/>
        <item x="1874"/>
        <item x="6088"/>
        <item x="4303"/>
        <item x="1081"/>
        <item x="1795"/>
        <item x="3156"/>
        <item x="2675"/>
        <item x="294"/>
        <item x="2089"/>
        <item x="1697"/>
        <item x="6239"/>
        <item x="3768"/>
        <item x="3542"/>
        <item x="4997"/>
        <item x="3489"/>
        <item x="5752"/>
        <item x="4629"/>
        <item x="4705"/>
        <item x="891"/>
        <item x="1669"/>
        <item x="6521"/>
        <item x="4536"/>
        <item x="2195"/>
        <item x="5622"/>
        <item x="5296"/>
        <item x="2518"/>
        <item x="3948"/>
        <item x="574"/>
        <item x="4948"/>
        <item x="3090"/>
        <item x="5397"/>
        <item x="1889"/>
        <item x="4576"/>
        <item x="3798"/>
        <item x="6316"/>
        <item x="1068"/>
        <item x="5677"/>
        <item x="4436"/>
        <item x="6009"/>
        <item x="4788"/>
        <item x="3804"/>
        <item x="5742"/>
        <item x="2523"/>
        <item x="1301"/>
        <item x="71"/>
        <item x="65"/>
        <item x="1137"/>
        <item x="2252"/>
        <item x="3374"/>
        <item x="2216"/>
        <item x="112"/>
        <item x="3008"/>
        <item x="1682"/>
        <item x="3122"/>
        <item x="4166"/>
        <item x="3703"/>
        <item x="6259"/>
        <item x="6342"/>
        <item x="1640"/>
        <item x="4230"/>
        <item x="359"/>
        <item x="2340"/>
        <item x="3368"/>
        <item x="2138"/>
        <item x="5832"/>
        <item x="5539"/>
        <item x="3487"/>
        <item x="4614"/>
        <item x="1222"/>
        <item x="5859"/>
        <item x="5434"/>
        <item x="5233"/>
        <item x="2758"/>
        <item x="3244"/>
        <item x="4988"/>
        <item x="1399"/>
        <item x="975"/>
        <item x="798"/>
        <item x="2194"/>
        <item x="5182"/>
        <item x="494"/>
        <item x="368"/>
        <item x="5787"/>
        <item x="5621"/>
        <item x="6542"/>
        <item x="4035"/>
        <item x="2477"/>
        <item x="5899"/>
        <item x="3071"/>
        <item x="193"/>
        <item x="105"/>
        <item x="5272"/>
        <item x="1232"/>
        <item x="4016"/>
        <item x="1532"/>
        <item x="5127"/>
        <item x="5454"/>
        <item x="6339"/>
        <item x="3965"/>
        <item x="1679"/>
        <item x="527"/>
        <item x="699"/>
        <item x="4321"/>
        <item x="984"/>
        <item x="3961"/>
        <item x="3765"/>
        <item x="665"/>
        <item x="4923"/>
        <item x="3425"/>
        <item x="5069"/>
        <item x="3001"/>
        <item x="4118"/>
        <item x="883"/>
        <item x="5982"/>
        <item x="2953"/>
        <item x="5673"/>
        <item x="1555"/>
        <item x="392"/>
        <item x="6719"/>
        <item x="2641"/>
        <item x="3054"/>
        <item x="3458"/>
        <item x="3977"/>
        <item x="1994"/>
        <item x="6685"/>
        <item x="5894"/>
        <item x="583"/>
        <item x="119"/>
        <item x="4771"/>
        <item x="869"/>
        <item x="366"/>
        <item x="6549"/>
        <item x="3060"/>
        <item x="5883"/>
        <item x="274"/>
        <item x="106"/>
        <item x="6776"/>
        <item x="4417"/>
        <item x="5898"/>
        <item x="4580"/>
        <item x="4383"/>
        <item x="5878"/>
        <item x="830"/>
        <item x="4379"/>
        <item x="6106"/>
        <item x="6679"/>
        <item x="3806"/>
        <item x="4982"/>
        <item x="168"/>
        <item x="3596"/>
        <item x="4462"/>
        <item x="5707"/>
        <item x="1857"/>
        <item x="3702"/>
        <item x="3632"/>
        <item x="72"/>
        <item x="553"/>
        <item x="2622"/>
        <item x="3246"/>
        <item x="6425"/>
        <item x="1553"/>
        <item x="4163"/>
        <item x="3789"/>
        <item x="292"/>
        <item x="5177"/>
        <item x="791"/>
        <item x="6038"/>
        <item x="6129"/>
        <item x="2666"/>
        <item x="560"/>
        <item x="2642"/>
        <item x="1921"/>
        <item x="5531"/>
        <item x="6141"/>
        <item x="5474"/>
        <item x="3953"/>
        <item x="6377"/>
        <item x="5221"/>
        <item x="3495"/>
        <item x="4253"/>
        <item x="3849"/>
        <item x="3402"/>
        <item x="3151"/>
        <item x="4441"/>
        <item x="5312"/>
        <item x="934"/>
        <item x="3252"/>
        <item x="4784"/>
        <item x="4229"/>
        <item x="4467"/>
        <item x="443"/>
        <item x="1702"/>
        <item x="6764"/>
        <item x="4290"/>
        <item x="109"/>
        <item x="1978"/>
        <item x="4304"/>
        <item x="1129"/>
        <item x="5373"/>
        <item x="5895"/>
        <item x="6279"/>
        <item x="4377"/>
        <item x="5286"/>
        <item x="2229"/>
        <item x="3733"/>
        <item x="6191"/>
        <item x="1499"/>
        <item x="4773"/>
        <item x="5248"/>
        <item x="1"/>
        <item x="397"/>
        <item x="1013"/>
        <item x="313"/>
        <item x="1260"/>
        <item x="230"/>
        <item x="587"/>
        <item x="3562"/>
        <item x="864"/>
        <item x="6649"/>
        <item x="3988"/>
        <item x="4541"/>
        <item x="6210"/>
        <item x="4451"/>
        <item x="5529"/>
        <item x="738"/>
        <item x="6000"/>
        <item x="6609"/>
        <item x="5121"/>
        <item x="406"/>
        <item x="6579"/>
        <item x="1140"/>
        <item x="1972"/>
        <item x="4532"/>
        <item x="157"/>
        <item x="5381"/>
        <item x="2564"/>
        <item x="2926"/>
        <item x="3271"/>
        <item x="4128"/>
        <item x="5748"/>
        <item x="591"/>
        <item x="4207"/>
        <item x="1176"/>
        <item x="5078"/>
        <item x="1236"/>
        <item x="539"/>
        <item x="2307"/>
        <item x="1212"/>
        <item x="3534"/>
        <item x="5331"/>
        <item x="2353"/>
        <item x="2878"/>
        <item x="1245"/>
        <item x="1639"/>
        <item x="1869"/>
        <item x="6268"/>
        <item x="85"/>
        <item x="1149"/>
        <item x="1361"/>
        <item x="4591"/>
        <item x="752"/>
        <item x="2050"/>
        <item x="3453"/>
        <item x="2099"/>
        <item x="2141"/>
        <item x="5311"/>
        <item x="142"/>
        <item x="584"/>
        <item x="2427"/>
        <item x="2247"/>
        <item x="4759"/>
        <item x="2160"/>
        <item x="3269"/>
        <item x="4506"/>
        <item x="5277"/>
        <item x="4363"/>
        <item x="176"/>
        <item x="5297"/>
        <item x="4973"/>
        <item x="6161"/>
        <item x="2457"/>
        <item x="4146"/>
        <item x="4631"/>
        <item x="6180"/>
        <item x="6228"/>
        <item x="4420"/>
        <item x="1191"/>
        <item x="4380"/>
        <item x="24"/>
        <item x="1478"/>
        <item x="4526"/>
        <item x="6774"/>
        <item x="3057"/>
        <item x="5930"/>
        <item x="267"/>
        <item x="5194"/>
        <item x="2172"/>
        <item x="1125"/>
        <item x="3145"/>
        <item x="3946"/>
        <item x="4683"/>
        <item x="5114"/>
        <item x="3377"/>
        <item x="2600"/>
        <item x="5609"/>
        <item x="4419"/>
        <item x="4956"/>
        <item x="2746"/>
        <item x="1213"/>
        <item x="5200"/>
        <item x="2407"/>
        <item x="1907"/>
        <item x="6217"/>
        <item x="3649"/>
        <item x="2085"/>
        <item x="5934"/>
        <item x="2439"/>
        <item x="4925"/>
        <item x="364"/>
        <item x="1861"/>
        <item x="857"/>
        <item x="5285"/>
        <item x="4662"/>
        <item x="6506"/>
        <item x="1005"/>
        <item x="1172"/>
        <item x="6658"/>
        <item x="5498"/>
        <item x="3307"/>
        <item x="1623"/>
        <item x="3774"/>
        <item x="2225"/>
        <item x="1523"/>
        <item x="6524"/>
        <item x="3636"/>
        <item x="3737"/>
        <item x="1474"/>
        <item x="5610"/>
        <item x="1403"/>
        <item x="2683"/>
        <item x="6701"/>
        <item x="2502"/>
        <item x="5413"/>
        <item x="1897"/>
        <item x="4473"/>
        <item x="1198"/>
        <item x="6730"/>
        <item x="3526"/>
        <item x="4845"/>
        <item x="6688"/>
        <item x="2888"/>
        <item x="6364"/>
        <item x="390"/>
        <item x="3805"/>
        <item x="5366"/>
        <item x="2122"/>
        <item x="5908"/>
        <item x="4124"/>
        <item x="6168"/>
        <item x="5280"/>
        <item x="3488"/>
        <item x="2679"/>
        <item x="5351"/>
        <item x="3824"/>
        <item x="2480"/>
        <item x="3091"/>
        <item x="4965"/>
        <item x="442"/>
        <item x="43"/>
        <item x="2880"/>
        <item x="1490"/>
        <item x="99"/>
        <item x="5642"/>
        <item x="1696"/>
        <item x="347"/>
        <item x="1724"/>
        <item x="4225"/>
        <item x="5631"/>
        <item x="1189"/>
        <item x="6134"/>
        <item x="352"/>
        <item x="4916"/>
        <item x="6282"/>
        <item x="2681"/>
        <item x="2968"/>
        <item x="1626"/>
        <item x="5412"/>
        <item x="913"/>
        <item x="4177"/>
        <item x="2787"/>
        <item x="1306"/>
        <item x="5828"/>
        <item x="5441"/>
        <item x="6099"/>
        <item x="2659"/>
        <item x="6432"/>
        <item x="5704"/>
        <item x="5417"/>
        <item x="1870"/>
        <item x="4841"/>
        <item x="5342"/>
        <item x="3620"/>
        <item x="5024"/>
        <item x="5218"/>
        <item x="3574"/>
        <item x="6057"/>
        <item x="6769"/>
        <item x="1454"/>
        <item x="18"/>
        <item x="3816"/>
        <item x="1609"/>
        <item x="5427"/>
        <item x="1970"/>
        <item x="6055"/>
        <item x="2879"/>
        <item x="101"/>
        <item x="6178"/>
        <item x="3569"/>
        <item x="3035"/>
        <item x="5158"/>
        <item x="6117"/>
        <item x="3076"/>
        <item x="212"/>
        <item x="4080"/>
        <item x="979"/>
        <item x="5680"/>
        <item x="5389"/>
        <item x="3638"/>
        <item x="4407"/>
        <item x="5817"/>
        <item x="1353"/>
        <item x="5547"/>
        <item x="3979"/>
        <item x="904"/>
        <item x="6224"/>
        <item x="5779"/>
        <item x="59"/>
        <item x="2832"/>
        <item x="2482"/>
        <item x="1791"/>
        <item x="892"/>
        <item x="6613"/>
        <item x="4145"/>
        <item x="3780"/>
        <item x="4113"/>
        <item x="6019"/>
        <item x="2696"/>
        <item x="3154"/>
        <item x="5902"/>
        <item x="3087"/>
        <item x="6298"/>
        <item x="695"/>
        <item x="2365"/>
        <item x="1266"/>
        <item x="557"/>
        <item x="5446"/>
        <item x="5025"/>
        <item x="2466"/>
        <item x="5462"/>
        <item x="582"/>
        <item x="1999"/>
        <item x="1852"/>
        <item x="6049"/>
        <item x="375"/>
        <item x="5801"/>
        <item x="3755"/>
        <item x="236"/>
        <item x="468"/>
        <item x="1276"/>
        <item x="1728"/>
        <item x="5227"/>
        <item x="3031"/>
        <item x="4577"/>
        <item x="6181"/>
        <item x="938"/>
        <item x="6078"/>
        <item x="4643"/>
        <item x="2528"/>
        <item x="2242"/>
        <item x="5611"/>
        <item x="3613"/>
        <item x="6136"/>
        <item x="5157"/>
        <item x="5043"/>
        <item x="3714"/>
        <item x="1121"/>
        <item x="660"/>
        <item x="2448"/>
        <item x="1658"/>
        <item x="4104"/>
        <item x="607"/>
        <item x="687"/>
        <item x="4153"/>
        <item x="4286"/>
        <item x="4634"/>
        <item x="2352"/>
        <item x="130"/>
        <item x="2419"/>
        <item x="2149"/>
        <item x="3890"/>
        <item x="2576"/>
        <item x="2939"/>
        <item x="4211"/>
        <item x="4588"/>
        <item x="4874"/>
        <item x="1436"/>
        <item x="1735"/>
        <item x="1962"/>
        <item x="6410"/>
        <item x="4942"/>
        <item x="5839"/>
        <item x="6124"/>
        <item x="661"/>
        <item x="328"/>
        <item x="2804"/>
        <item x="4622"/>
        <item x="86"/>
        <item x="2223"/>
        <item x="377"/>
        <item x="3752"/>
        <item x="969"/>
        <item x="2734"/>
        <item x="6100"/>
        <item x="2053"/>
        <item x="906"/>
        <item x="6426"/>
        <item x="3633"/>
        <item x="870"/>
        <item x="6214"/>
        <item x="2453"/>
        <item x="6718"/>
        <item x="5917"/>
        <item x="1067"/>
        <item x="6082"/>
        <item x="4517"/>
        <item x="4102"/>
        <item x="460"/>
        <item x="1967"/>
        <item x="316"/>
        <item x="5548"/>
        <item x="2381"/>
        <item x="5562"/>
        <item x="2974"/>
        <item x="4385"/>
        <item x="5364"/>
        <item x="5160"/>
        <item x="5115"/>
        <item x="930"/>
        <item x="128"/>
        <item x="1583"/>
        <item x="684"/>
        <item x="5950"/>
        <item x="1551"/>
        <item x="5825"/>
        <item x="3674"/>
        <item x="2628"/>
        <item x="5444"/>
        <item x="1008"/>
        <item x="1764"/>
        <item x="3265"/>
        <item x="4504"/>
        <item x="325"/>
        <item x="1030"/>
        <item x="5352"/>
        <item x="6529"/>
        <item x="1416"/>
        <item x="2397"/>
        <item x="2765"/>
        <item x="3051"/>
        <item x="6555"/>
        <item x="420"/>
        <item x="4509"/>
        <item x="3301"/>
        <item x="4789"/>
        <item x="2572"/>
        <item x="2265"/>
        <item x="5254"/>
        <item x="2916"/>
        <item x="5626"/>
        <item x="3471"/>
        <item x="5495"/>
        <item x="6151"/>
        <item x="490"/>
        <item x="1221"/>
        <item x="4109"/>
        <item x="3581"/>
        <item x="2714"/>
        <item x="3264"/>
        <item x="784"/>
        <item x="6295"/>
        <item x="3028"/>
        <item x="1537"/>
        <item x="4961"/>
        <item x="4319"/>
        <item x="4381"/>
        <item x="2433"/>
        <item x="5274"/>
        <item x="4721"/>
        <item x="1898"/>
        <item x="1948"/>
        <item x="787"/>
        <item x="3323"/>
        <item x="402"/>
        <item x="14"/>
        <item x="3016"/>
        <item x="4656"/>
        <item x="3059"/>
        <item x="961"/>
        <item x="2424"/>
        <item x="3442"/>
        <item x="5868"/>
        <item x="1672"/>
        <item x="5133"/>
        <item x="6147"/>
        <item x="922"/>
        <item x="860"/>
        <item x="2436"/>
        <item x="3691"/>
        <item x="2153"/>
        <item x="4823"/>
        <item x="4903"/>
        <item x="2543"/>
        <item x="4870"/>
        <item x="2171"/>
        <item x="6103"/>
        <item x="506"/>
        <item x="3350"/>
        <item x="4644"/>
        <item x="1941"/>
        <item x="3211"/>
        <item x="532"/>
        <item x="4934"/>
        <item x="4047"/>
        <item x="2297"/>
        <item x="2519"/>
        <item x="6731"/>
        <item x="53"/>
        <item x="3285"/>
        <item x="1651"/>
        <item x="3692"/>
        <item x="606"/>
        <item x="3418"/>
        <item x="227"/>
        <item x="2109"/>
        <item x="4430"/>
        <item x="4055"/>
        <item x="1291"/>
        <item x="3876"/>
        <item x="5001"/>
        <item x="2082"/>
        <item x="2781"/>
        <item x="928"/>
        <item x="2592"/>
        <item x="56"/>
        <item x="3473"/>
        <item x="122"/>
        <item x="1620"/>
        <item x="1143"/>
        <item x="6030"/>
        <item x="2983"/>
        <item x="4503"/>
        <item x="1355"/>
        <item x="3606"/>
        <item x="2808"/>
        <item x="5926"/>
        <item x="639"/>
        <item x="4501"/>
        <item x="4294"/>
        <item x="1187"/>
        <item x="1248"/>
        <item x="4843"/>
        <item x="1456"/>
        <item x="2140"/>
        <item x="2199"/>
        <item x="2443"/>
        <item x="6212"/>
        <item x="6475"/>
        <item x="5062"/>
        <item x="2323"/>
        <item x="3564"/>
        <item x="3410"/>
        <item x="5070"/>
        <item x="3969"/>
        <item x="4559"/>
        <item x="472"/>
        <item x="2550"/>
        <item x="3693"/>
        <item x="3851"/>
        <item x="1390"/>
        <item x="1073"/>
        <item x="5928"/>
        <item x="727"/>
        <item x="1224"/>
        <item x="603"/>
        <item x="4034"/>
        <item x="491"/>
        <item x="6482"/>
        <item x="5048"/>
        <item x="3363"/>
        <item x="1959"/>
        <item x="5769"/>
        <item x="2124"/>
        <item x="1908"/>
        <item x="1496"/>
        <item x="773"/>
        <item x="996"/>
        <item x="6638"/>
        <item x="1663"/>
        <item x="1022"/>
        <item x="6699"/>
        <item x="1004"/>
        <item x="4043"/>
        <item x="1029"/>
        <item x="780"/>
        <item x="3962"/>
        <item x="4650"/>
        <item x="2917"/>
        <item x="4534"/>
        <item x="6412"/>
        <item x="2379"/>
        <item x="5641"/>
        <item x="4667"/>
        <item x="5268"/>
        <item x="1312"/>
        <item x="6386"/>
        <item x="2545"/>
        <item x="4233"/>
        <item x="376"/>
        <item x="2221"/>
        <item x="6011"/>
        <item x="5975"/>
        <item x="3986"/>
        <item x="1992"/>
        <item x="196"/>
        <item x="503"/>
        <item x="6332"/>
        <item x="2274"/>
        <item x="6760"/>
        <item x="5966"/>
        <item x="524"/>
        <item x="3306"/>
        <item x="2852"/>
        <item x="2864"/>
        <item x="2405"/>
        <item x="6646"/>
        <item x="1124"/>
        <item x="5183"/>
        <item x="5372"/>
        <item x="1744"/>
        <item x="4876"/>
        <item x="369"/>
        <item x="2098"/>
        <item x="5037"/>
        <item x="5313"/>
        <item x="5664"/>
        <item x="1606"/>
        <item x="5338"/>
        <item x="4528"/>
        <item x="2351"/>
        <item x="1710"/>
        <item x="6650"/>
        <item x="2334"/>
        <item x="5126"/>
        <item x="2655"/>
        <item x="2411"/>
        <item x="5132"/>
        <item x="1832"/>
        <item x="1274"/>
        <item x="6320"/>
        <item x="4770"/>
        <item x="3094"/>
        <item x="270"/>
        <item x="100"/>
        <item x="4011"/>
        <item x="5970"/>
        <item x="837"/>
        <item x="3678"/>
        <item x="2924"/>
        <item x="3859"/>
        <item x="942"/>
        <item x="5620"/>
        <item x="2468"/>
        <item x="6115"/>
        <item x="2097"/>
        <item x="2535"/>
        <item x="4949"/>
        <item x="2314"/>
        <item x="500"/>
        <item x="2408"/>
        <item x="5192"/>
        <item x="4386"/>
        <item x="478"/>
        <item x="6379"/>
        <item x="5152"/>
        <item x="4904"/>
        <item x="6085"/>
        <item x="1415"/>
        <item x="4341"/>
        <item x="5625"/>
        <item x="1317"/>
        <item x="3120"/>
        <item x="2971"/>
        <item x="4026"/>
        <item x="6628"/>
        <item x="3490"/>
        <item x="5003"/>
        <item x="6300"/>
        <item x="1127"/>
        <item x="3194"/>
        <item x="433"/>
        <item x="5536"/>
        <item x="2615"/>
        <item x="794"/>
        <item x="2361"/>
        <item x="4742"/>
        <item x="1858"/>
        <item x="2777"/>
        <item x="2821"/>
        <item x="3643"/>
        <item x="3512"/>
        <item x="736"/>
        <item x="723"/>
        <item x="336"/>
        <item x="288"/>
        <item x="163"/>
        <item x="1136"/>
        <item x="4135"/>
        <item x="4081"/>
        <item x="6603"/>
        <item x="1200"/>
        <item x="3929"/>
        <item x="2128"/>
        <item x="3338"/>
        <item x="6174"/>
        <item x="952"/>
        <item x="1933"/>
        <item x="2975"/>
        <item x="834"/>
        <item x="1930"/>
        <item x="3571"/>
        <item x="4547"/>
        <item x="1016"/>
        <item x="751"/>
        <item x="543"/>
        <item x="4849"/>
        <item x="495"/>
        <item x="2267"/>
        <item x="5005"/>
        <item x="1773"/>
        <item x="3144"/>
        <item x="4728"/>
        <item x="1295"/>
        <item x="1512"/>
        <item x="2420"/>
        <item x="2338"/>
        <item x="260"/>
        <item x="3850"/>
        <item x="4597"/>
        <item x="5439"/>
        <item x="3712"/>
        <item x="2230"/>
        <item x="138"/>
        <item x="2723"/>
        <item x="226"/>
        <item x="475"/>
        <item x="4332"/>
        <item x="1356"/>
        <item x="3337"/>
        <item x="3095"/>
        <item x="6260"/>
        <item x="26"/>
        <item x="1007"/>
        <item x="2653"/>
        <item x="315"/>
        <item x="4711"/>
        <item x="4237"/>
        <item x="15"/>
        <item x="1582"/>
        <item x="3504"/>
        <item x="4531"/>
        <item x="5867"/>
        <item x="3493"/>
        <item x="3101"/>
        <item x="5365"/>
        <item x="430"/>
        <item x="681"/>
        <item x="1567"/>
        <item x="3438"/>
        <item x="5099"/>
        <item x="4816"/>
        <item x="3971"/>
        <item x="4575"/>
        <item x="786"/>
        <item x="1887"/>
        <item x="5520"/>
        <item x="149"/>
        <item x="4488"/>
        <item x="632"/>
        <item x="3287"/>
        <item x="5870"/>
        <item x="4984"/>
        <item x="4494"/>
        <item x="3365"/>
        <item x="282"/>
        <item x="6045"/>
        <item x="5723"/>
        <item x="300"/>
        <item x="4036"/>
        <item x="3940"/>
        <item x="2739"/>
        <item x="5139"/>
        <item x="4818"/>
        <item x="2826"/>
        <item x="2028"/>
        <item x="484"/>
        <item x="565"/>
        <item x="5885"/>
        <item x="238"/>
        <item x="1360"/>
        <item x="2623"/>
        <item x="2735"/>
        <item x="3520"/>
        <item x="894"/>
        <item x="4664"/>
        <item x="5319"/>
        <item x="759"/>
        <item x="6291"/>
        <item x="5113"/>
        <item x="4277"/>
        <item x="5810"/>
        <item x="5494"/>
        <item x="521"/>
        <item x="1937"/>
        <item x="2290"/>
        <item x="175"/>
        <item x="6394"/>
        <item x="1159"/>
        <item x="710"/>
        <item x="3947"/>
        <item x="2984"/>
        <item x="4382"/>
        <item x="2738"/>
        <item x="5478"/>
        <item x="78"/>
        <item x="6754"/>
        <item x="482"/>
        <item x="3254"/>
        <item x="4975"/>
        <item x="1146"/>
        <item x="5065"/>
        <item x="4928"/>
        <item x="2650"/>
        <item x="5678"/>
        <item x="5355"/>
        <item x="2135"/>
        <item x="3591"/>
        <item x="4754"/>
        <item x="6317"/>
        <item x="4282"/>
        <item x="1671"/>
        <item x="2336"/>
        <item x="3782"/>
        <item x="2435"/>
        <item x="3624"/>
        <item x="4858"/>
        <item x="3734"/>
        <item x="3292"/>
        <item x="592"/>
        <item x="6021"/>
        <item x="1347"/>
        <item x="2522"/>
        <item x="1183"/>
        <item x="1332"/>
        <item x="5685"/>
        <item x="3225"/>
        <item x="941"/>
        <item x="341"/>
        <item x="6199"/>
        <item x="6668"/>
        <item x="2950"/>
        <item x="2418"/>
        <item x="5196"/>
        <item x="124"/>
        <item x="4398"/>
        <item x="4208"/>
        <item x="4765"/>
        <item x="4487"/>
        <item x="4775"/>
        <item x="2031"/>
        <item x="6450"/>
        <item x="4638"/>
        <item x="1775"/>
        <item x="1749"/>
        <item x="5045"/>
        <item x="1469"/>
        <item x="45"/>
        <item x="929"/>
        <item x="3349"/>
        <item x="5201"/>
        <item x="129"/>
        <item x="5456"/>
        <item x="1047"/>
        <item x="4694"/>
        <item x="3210"/>
        <item x="6383"/>
        <item x="5919"/>
        <item x="3908"/>
        <item x="1966"/>
        <item x="454"/>
        <item x="4598"/>
        <item x="5049"/>
        <item x="6056"/>
        <item x="2977"/>
        <item x="5762"/>
        <item x="4389"/>
        <item x="889"/>
        <item x="1668"/>
        <item x="5873"/>
        <item x="2960"/>
        <item x="5306"/>
        <item x="754"/>
        <item x="2707"/>
        <item x="3443"/>
        <item x="2025"/>
        <item x="4543"/>
        <item x="1358"/>
        <item x="5650"/>
        <item x="244"/>
        <item x="2720"/>
        <item x="839"/>
        <item x="6748"/>
        <item x="2811"/>
        <item x="4842"/>
        <item x="1538"/>
        <item x="3042"/>
        <item x="3726"/>
        <item x="4815"/>
        <item x="4320"/>
        <item x="541"/>
        <item x="2052"/>
        <item x="6140"/>
        <item x="3531"/>
        <item x="4339"/>
        <item x="476"/>
        <item x="5098"/>
        <item x="3005"/>
        <item x="5445"/>
        <item x="6193"/>
        <item x="1215"/>
        <item x="656"/>
        <item x="3573"/>
        <item x="1185"/>
        <item x="3302"/>
        <item x="2848"/>
        <item x="1084"/>
        <item x="2511"/>
        <item x="2280"/>
        <item x="937"/>
        <item x="2969"/>
        <item x="4962"/>
        <item x="5786"/>
        <item x="3389"/>
        <item x="5237"/>
        <item x="5556"/>
        <item x="5615"/>
        <item x="6439"/>
        <item x="2678"/>
        <item x="6566"/>
        <item x="1206"/>
        <item x="1911"/>
        <item x="1168"/>
        <item x="4677"/>
        <item x="5103"/>
        <item x="5399"/>
        <item x="2068"/>
        <item x="2383"/>
        <item x="4356"/>
        <item x="5701"/>
        <item x="1804"/>
        <item x="3687"/>
        <item x="581"/>
        <item x="6548"/>
        <item x="6253"/>
        <item x="6540"/>
        <item x="5542"/>
        <item x="6013"/>
        <item x="999"/>
        <item x="2784"/>
        <item x="5476"/>
        <item x="4633"/>
        <item x="1772"/>
        <item x="5821"/>
        <item x="709"/>
        <item x="2113"/>
        <item x="1465"/>
        <item x="1292"/>
        <item x="50"/>
        <item x="423"/>
        <item x="4204"/>
        <item x="5726"/>
        <item x="893"/>
        <item x="5535"/>
        <item x="3622"/>
        <item x="755"/>
        <item x="3102"/>
        <item x="6684"/>
        <item x="5123"/>
        <item x="4046"/>
        <item x="5484"/>
        <item x="6525"/>
        <item x="5018"/>
        <item x="4390"/>
        <item x="435"/>
        <item x="1130"/>
        <item x="4700"/>
        <item x="77"/>
        <item x="1931"/>
        <item x="1733"/>
        <item x="6080"/>
        <item x="5890"/>
        <item x="3802"/>
        <item x="3785"/>
        <item x="2976"/>
        <item x="3308"/>
        <item x="286"/>
        <item x="6491"/>
        <item x="6599"/>
        <item x="617"/>
        <item x="6636"/>
        <item x="403"/>
        <item x="3112"/>
        <item x="3018"/>
        <item x="162"/>
        <item x="2423"/>
        <item x="6162"/>
        <item x="1765"/>
        <item x="428"/>
        <item x="3891"/>
        <item x="1879"/>
        <item x="3970"/>
        <item x="1449"/>
        <item x="254"/>
        <item x="5300"/>
        <item x="4732"/>
        <item x="2596"/>
        <item x="1644"/>
        <item x="5773"/>
        <item x="2845"/>
        <item x="2636"/>
        <item x="4099"/>
        <item x="976"/>
        <item x="631"/>
        <item x="5353"/>
        <item x="4218"/>
        <item x="6574"/>
        <item x="4836"/>
        <item x="4820"/>
        <item x="686"/>
        <item x="1372"/>
        <item x="3793"/>
        <item x="3566"/>
        <item x="354"/>
        <item x="6708"/>
        <item x="457"/>
        <item x="4190"/>
        <item x="884"/>
        <item x="6532"/>
        <item x="4226"/>
        <item x="5605"/>
        <item x="2017"/>
        <item x="5022"/>
        <item x="1709"/>
        <item x="2110"/>
        <item x="2003"/>
        <item x="1776"/>
        <item x="4733"/>
        <item x="758"/>
        <item x="597"/>
        <item x="4365"/>
        <item x="121"/>
        <item x="2465"/>
        <item x="5987"/>
        <item x="3997"/>
        <item x="4556"/>
        <item x="2021"/>
        <item x="3340"/>
        <item x="1055"/>
        <item x="6173"/>
        <item x="4249"/>
        <item x="3476"/>
        <item x="4907"/>
        <item x="1705"/>
        <item x="4780"/>
        <item x="6220"/>
        <item x="897"/>
        <item x="5320"/>
        <item x="4693"/>
        <item x="6261"/>
        <item x="1747"/>
        <item x="1909"/>
        <item x="3799"/>
        <item x="5544"/>
        <item x="1545"/>
        <item x="3920"/>
        <item x="1633"/>
        <item x="4751"/>
        <item x="2000"/>
        <item x="3163"/>
        <item x="5055"/>
        <item x="4589"/>
        <item x="561"/>
        <item x="4703"/>
        <item x="1939"/>
        <item x="2530"/>
        <item x="1409"/>
        <item x="966"/>
        <item x="2772"/>
        <item x="781"/>
        <item x="4374"/>
        <item x="2582"/>
        <item x="4072"/>
        <item x="1905"/>
        <item x="6135"/>
        <item x="3701"/>
        <item x="1357"/>
        <item x="4666"/>
        <item x="2452"/>
        <item x="2284"/>
        <item x="64"/>
        <item x="6041"/>
        <item x="4595"/>
        <item x="4456"/>
        <item x="3685"/>
        <item x="5935"/>
        <item x="2966"/>
        <item x="6634"/>
        <item x="1729"/>
        <item x="5739"/>
        <item x="926"/>
        <item x="3754"/>
        <item x="538"/>
        <item x="5415"/>
        <item x="1694"/>
        <item x="588"/>
        <item x="4767"/>
        <item x="5789"/>
        <item x="1498"/>
        <item x="2785"/>
        <item x="5273"/>
        <item x="1378"/>
        <item x="625"/>
        <item x="182"/>
        <item x="579"/>
        <item x="2510"/>
        <item x="3869"/>
        <item x="776"/>
        <item x="1979"/>
        <item x="1982"/>
        <item x="3318"/>
        <item x="5965"/>
        <item x="5324"/>
        <item x="4632"/>
        <item x="2704"/>
        <item x="4371"/>
        <item x="2075"/>
        <item x="2640"/>
        <item x="455"/>
        <item x="4882"/>
        <item x="5287"/>
        <item x="2613"/>
        <item x="3743"/>
        <item x="5416"/>
        <item x="1519"/>
        <item x="2318"/>
        <item x="6551"/>
        <item x="1647"/>
        <item x="447"/>
        <item x="6127"/>
        <item x="5942"/>
        <item x="4454"/>
        <item x="308"/>
        <item x="5936"/>
        <item x="1569"/>
        <item x="5371"/>
        <item x="510"/>
        <item x="6160"/>
        <item x="3167"/>
        <item x="1011"/>
        <item x="1534"/>
        <item x="6419"/>
        <item x="5741"/>
        <item x="6092"/>
        <item x="2578"/>
        <item x="6500"/>
        <item x="4931"/>
        <item x="5328"/>
        <item x="1066"/>
        <item x="1953"/>
        <item x="5843"/>
        <item x="4350"/>
        <item x="6576"/>
        <item x="5407"/>
        <item x="5310"/>
        <item x="5543"/>
        <item x="2201"/>
        <item x="5644"/>
        <item x="4378"/>
        <item x="5232"/>
        <item x="5607"/>
        <item x="483"/>
        <item x="2030"/>
        <item x="3466"/>
        <item x="4002"/>
        <item x="2654"/>
        <item x="3899"/>
        <item x="3006"/>
        <item x="3791"/>
        <item x="4479"/>
        <item x="3014"/>
        <item x="2019"/>
        <item x="3964"/>
        <item x="4471"/>
        <item x="4792"/>
        <item x="6123"/>
        <item x="1080"/>
        <item x="885"/>
        <item x="917"/>
        <item x="1610"/>
        <item x="1713"/>
        <item x="4447"/>
        <item x="2893"/>
        <item x="5553"/>
        <item x="3026"/>
        <item x="2740"/>
        <item x="1069"/>
        <item x="5479"/>
        <item x="6478"/>
        <item x="529"/>
        <item x="3259"/>
        <item x="653"/>
        <item x="367"/>
        <item x="3103"/>
        <item x="4165"/>
        <item x="978"/>
        <item x="5581"/>
        <item x="436"/>
        <item x="5900"/>
        <item x="2747"/>
        <item x="711"/>
        <item x="1666"/>
        <item x="2914"/>
        <item x="186"/>
        <item x="914"/>
        <item x="3932"/>
        <item x="5110"/>
        <item x="5823"/>
        <item x="3578"/>
        <item x="5991"/>
        <item x="158"/>
        <item x="5747"/>
        <item x="3353"/>
        <item x="5161"/>
        <item x="2778"/>
        <item x="4323"/>
        <item x="11"/>
        <item x="3744"/>
        <item x="747"/>
        <item x="5292"/>
        <item x="1547"/>
        <item x="628"/>
        <item x="3517"/>
        <item x="1202"/>
        <item x="2855"/>
        <item x="6068"/>
        <item x="6707"/>
        <item x="5448"/>
        <item x="4122"/>
        <item x="2989"/>
        <item x="1780"/>
        <item x="2269"/>
        <item x="5927"/>
        <item x="5521"/>
        <item x="4658"/>
        <item x="3644"/>
        <item x="1144"/>
        <item x="2369"/>
        <item x="6024"/>
        <item x="2694"/>
        <item x="6397"/>
        <item x="2791"/>
        <item x="4619"/>
        <item x="1120"/>
        <item x="4930"/>
        <item x="2161"/>
        <item x="3663"/>
        <item x="6598"/>
        <item x="4266"/>
        <item x="5703"/>
        <item x="4647"/>
        <item x="5234"/>
        <item x="4851"/>
        <item x="4602"/>
        <item x="3818"/>
        <item x="2941"/>
        <item x="5357"/>
        <item x="1040"/>
        <item x="1511"/>
        <item x="1154"/>
        <item x="3845"/>
        <item x="4885"/>
        <item x="5951"/>
        <item x="4452"/>
        <item x="5668"/>
        <item x="2744"/>
        <item x="4330"/>
        <item x="666"/>
        <item x="2667"/>
        <item x="4787"/>
        <item x="2698"/>
        <item x="2959"/>
        <item x="6448"/>
        <item x="6617"/>
        <item x="3153"/>
        <item x="3009"/>
        <item x="1916"/>
        <item x="1290"/>
        <item x="3274"/>
        <item x="4051"/>
        <item x="1901"/>
        <item x="180"/>
        <item x="5911"/>
        <item x="214"/>
        <item x="1285"/>
        <item x="1028"/>
        <item x="2163"/>
        <item x="3207"/>
        <item x="6526"/>
        <item x="3366"/>
        <item x="3928"/>
        <item x="5960"/>
        <item x="5379"/>
        <item x="3637"/>
        <item x="4669"/>
        <item x="311"/>
        <item x="643"/>
        <item x="2367"/>
        <item x="264"/>
        <item x="203"/>
        <item x="3561"/>
        <item x="387"/>
        <item x="1506"/>
        <item x="1254"/>
        <item x="3817"/>
        <item x="5842"/>
        <item x="3939"/>
        <item x="1596"/>
        <item x="3150"/>
        <item x="3107"/>
        <item x="1031"/>
        <item x="4174"/>
        <item x="4159"/>
        <item x="2690"/>
        <item x="1578"/>
        <item x="4969"/>
        <item x="3082"/>
        <item x="2354"/>
        <item x="2886"/>
        <item x="1824"/>
        <item x="418"/>
        <item x="330"/>
        <item x="3831"/>
        <item x="2754"/>
        <item x="5210"/>
        <item x="4906"/>
        <item x="3645"/>
        <item x="6535"/>
        <item x="4980"/>
        <item x="1885"/>
        <item x="4704"/>
        <item x="3614"/>
        <item x="2220"/>
        <item x="6012"/>
        <item x="5785"/>
        <item x="3201"/>
        <item x="3498"/>
        <item x="1831"/>
        <item x="899"/>
        <item x="3332"/>
        <item x="115"/>
        <item x="1891"/>
        <item x="4478"/>
        <item x="6466"/>
        <item x="4300"/>
        <item x="4914"/>
        <item x="2177"/>
        <item x="3413"/>
        <item x="2215"/>
        <item x="10"/>
        <item x="2345"/>
        <item x="280"/>
        <item x="2887"/>
        <item x="1042"/>
        <item x="1432"/>
        <item x="2133"/>
        <item x="3381"/>
        <item x="4291"/>
        <item x="4129"/>
        <item x="6440"/>
        <item x="1108"/>
        <item x="5797"/>
        <item x="1346"/>
        <item x="2118"/>
        <item x="2490"/>
        <item x="5492"/>
        <item x="634"/>
        <item x="5349"/>
        <item x="4084"/>
        <item x="3738"/>
        <item x="1689"/>
        <item x="1190"/>
        <item x="589"/>
        <item x="426"/>
        <item x="4515"/>
        <item x="3152"/>
        <item x="4507"/>
        <item x="2869"/>
        <item x="5093"/>
        <item x="1097"/>
        <item x="1089"/>
        <item x="4425"/>
        <item x="3525"/>
        <item x="4152"/>
        <item x="2771"/>
        <item x="3523"/>
        <item x="1629"/>
        <item x="1114"/>
        <item x="2368"/>
        <item x="4308"/>
        <item x="6010"/>
        <item x="1297"/>
        <item x="610"/>
        <item x="4460"/>
        <item x="1043"/>
        <item x="5981"/>
        <item x="2732"/>
        <item x="927"/>
        <item x="2105"/>
        <item x="5601"/>
        <item x="2471"/>
        <item x="5036"/>
        <item x="5471"/>
        <item x="3995"/>
        <item x="1650"/>
        <item x="5491"/>
        <item x="1811"/>
        <item x="1873"/>
        <item x="3801"/>
        <item x="4502"/>
        <item x="4674"/>
        <item x="4265"/>
        <item x="2987"/>
        <item x="5330"/>
        <item x="6238"/>
        <item x="918"/>
        <item x="1552"/>
        <item x="123"/>
        <item x="974"/>
        <item x="4989"/>
        <item x="147"/>
        <item x="3160"/>
        <item x="3279"/>
        <item x="2392"/>
        <item x="1802"/>
        <item x="599"/>
        <item x="3894"/>
        <item x="6361"/>
        <item x="3379"/>
        <item x="3502"/>
        <item x="4951"/>
        <item x="1913"/>
        <item x="567"/>
        <item x="5405"/>
        <item x="6474"/>
        <item x="4848"/>
        <item x="3342"/>
        <item x="3135"/>
        <item x="3748"/>
        <item x="6375"/>
        <item x="3830"/>
        <item x="5515"/>
        <item x="2593"/>
        <item x="5929"/>
        <item x="1468"/>
        <item x="1850"/>
        <item x="981"/>
        <item x="3078"/>
        <item x="6059"/>
        <item x="4538"/>
        <item x="6232"/>
        <item x="3169"/>
        <item x="49"/>
        <item x="2250"/>
        <item x="6046"/>
        <item x="2766"/>
        <item x="1516"/>
        <item x="5585"/>
        <item x="6479"/>
        <item x="4605"/>
        <item x="2982"/>
        <item x="445"/>
        <item x="4535"/>
        <item x="5303"/>
        <item x="4749"/>
        <item x="3024"/>
        <item x="1681"/>
        <item x="4921"/>
        <item x="5731"/>
        <item x="3010"/>
        <item x="3176"/>
        <item x="5013"/>
        <item x="2200"/>
        <item x="3943"/>
        <item x="5464"/>
        <item x="3147"/>
        <item x="1216"/>
        <item x="6717"/>
        <item x="694"/>
        <item x="925"/>
        <item x="3900"/>
        <item x="2143"/>
        <item x="2810"/>
        <item x="2283"/>
        <item x="261"/>
        <item x="4076"/>
        <item x="3905"/>
        <item x="3954"/>
        <item x="2333"/>
        <item x="5910"/>
        <item x="1977"/>
        <item x="4138"/>
        <item x="6454"/>
        <item x="3852"/>
        <item x="6018"/>
        <item x="1945"/>
        <item x="126"/>
        <item x="4796"/>
        <item x="3680"/>
        <item x="5146"/>
        <item x="2992"/>
        <item x="2303"/>
        <item x="6273"/>
        <item x="6223"/>
        <item x="2029"/>
        <item x="4521"/>
        <item x="1142"/>
        <item x="1086"/>
        <item x="6726"/>
        <item x="4955"/>
        <item x="3149"/>
        <item x="5496"/>
        <item x="2541"/>
        <item x="4999"/>
        <item x="2454"/>
        <item x="2320"/>
        <item x="4557"/>
        <item x="5220"/>
        <item x="1513"/>
        <item x="2876"/>
        <item x="608"/>
        <item x="2306"/>
        <item x="2533"/>
        <item x="4059"/>
        <item x="2125"/>
        <item x="1560"/>
        <item x="1894"/>
        <item x="1161"/>
        <item x="1288"/>
        <item x="1848"/>
        <item x="2789"/>
        <item x="2401"/>
        <item x="3813"/>
        <item x="4313"/>
        <item x="5347"/>
        <item x="1461"/>
        <item x="6637"/>
        <item x="6069"/>
        <item x="4875"/>
        <item x="5023"/>
        <item x="2198"/>
        <item x="2751"/>
        <item x="618"/>
        <item x="4625"/>
        <item x="5796"/>
        <item x="4958"/>
        <item x="4137"/>
        <item x="3111"/>
        <item x="5841"/>
        <item x="1834"/>
        <item x="3321"/>
        <item x="2039"/>
        <item x="5426"/>
        <item x="373"/>
        <item x="4433"/>
        <item x="3697"/>
        <item x="3183"/>
        <item x="955"/>
        <item x="740"/>
        <item x="854"/>
        <item x="5044"/>
        <item x="1487"/>
        <item x="4893"/>
        <item x="3015"/>
        <item x="6591"/>
        <item x="3713"/>
        <item x="601"/>
        <item x="1110"/>
        <item x="2583"/>
        <item x="2940"/>
        <item x="1855"/>
        <item x="6188"/>
        <item x="593"/>
        <item x="5775"/>
        <item x="1914"/>
        <item x="5781"/>
        <item x="3020"/>
        <item x="4811"/>
        <item x="4783"/>
        <item x="2155"/>
        <item x="2756"/>
        <item x="5241"/>
        <item x="4198"/>
        <item x="6145"/>
        <item x="4404"/>
        <item x="986"/>
        <item x="2058"/>
        <item x="5612"/>
        <item x="4946"/>
        <item x="2579"/>
        <item x="5979"/>
        <item x="960"/>
        <item x="220"/>
        <item x="3187"/>
        <item x="2999"/>
        <item x="570"/>
        <item x="2958"/>
        <item x="87"/>
        <item x="6517"/>
        <item x="1541"/>
        <item x="2900"/>
        <item x="2509"/>
        <item x="4505"/>
        <item x="6314"/>
        <item x="6292"/>
        <item x="712"/>
        <item x="5076"/>
        <item x="702"/>
        <item x="1494"/>
        <item x="5094"/>
        <item x="6696"/>
        <item x="3459"/>
        <item x="2422"/>
        <item x="3872"/>
        <item x="3099"/>
        <item x="4583"/>
        <item x="1602"/>
        <item x="4297"/>
        <item x="945"/>
        <item x="1766"/>
        <item x="882"/>
        <item x="5259"/>
        <item x="3203"/>
        <item x="989"/>
        <item x="1878"/>
        <item x="701"/>
        <item x="2151"/>
        <item x="4458"/>
        <item x="2840"/>
        <item x="704"/>
        <item x="388"/>
        <item x="4558"/>
        <item x="5006"/>
        <item x="943"/>
        <item x="1414"/>
        <item x="4886"/>
        <item x="516"/>
        <item x="1155"/>
        <item x="5383"/>
        <item x="1974"/>
        <item x="2459"/>
        <item x="6505"/>
        <item x="3730"/>
        <item x="5052"/>
        <item x="2236"/>
        <item x="4918"/>
        <item x="5326"/>
        <item x="1777"/>
        <item x="3550"/>
        <item x="75"/>
        <item x="5872"/>
        <item x="4154"/>
        <item x="3257"/>
        <item x="6105"/>
        <item x="3683"/>
        <item x="4022"/>
        <item x="2249"/>
        <item x="2911"/>
        <item x="5737"/>
        <item x="1425"/>
        <item x="2566"/>
        <item x="558"/>
        <item x="4950"/>
        <item x="5375"/>
        <item x="5963"/>
        <item x="5613"/>
        <item x="3565"/>
        <item x="150"/>
        <item x="6580"/>
        <item x="4403"/>
        <item x="107"/>
        <item x="977"/>
        <item x="3398"/>
        <item x="1104"/>
        <item x="2429"/>
        <item x="3311"/>
        <item x="1174"/>
        <item x="2451"/>
        <item x="5382"/>
        <item x="5976"/>
        <item x="2121"/>
        <item x="1138"/>
        <item x="4552"/>
        <item x="5243"/>
        <item x="34"/>
        <item x="739"/>
        <item x="4983"/>
        <item x="4971"/>
        <item x="1482"/>
        <item x="2278"/>
        <item x="1637"/>
        <item x="60"/>
        <item x="3209"/>
        <item x="1039"/>
        <item x="6781"/>
        <item x="4060"/>
        <item x="2833"/>
        <item x="3335"/>
        <item x="1732"/>
        <item x="6014"/>
        <item x="713"/>
        <item x="2456"/>
        <item x="2881"/>
        <item x="4315"/>
        <item x="3"/>
        <item x="1388"/>
        <item x="530"/>
        <item x="4809"/>
        <item x="4279"/>
        <item x="4652"/>
        <item x="5135"/>
        <item x="5915"/>
        <item x="1876"/>
        <item x="5485"/>
        <item x="2063"/>
        <item x="379"/>
        <item x="1574"/>
        <item x="422"/>
        <item x="576"/>
        <item x="6674"/>
        <item x="1475"/>
        <item x="6477"/>
        <item x="317"/>
        <item x="3290"/>
        <item x="504"/>
        <item x="880"/>
        <item x="4041"/>
        <item x="3815"/>
        <item x="3325"/>
        <item x="1119"/>
        <item x="6171"/>
        <item x="5921"/>
        <item x="6654"/>
        <item x="1883"/>
        <item x="1041"/>
        <item x="2208"/>
        <item x="3049"/>
        <item x="6186"/>
        <item x="4484"/>
        <item x="3424"/>
        <item x="6164"/>
        <item x="4932"/>
        <item x="1006"/>
        <item x="5422"/>
        <item x="4063"/>
        <item x="3328"/>
        <item x="1128"/>
        <item x="1470"/>
        <item x="6368"/>
        <item x="6390"/>
        <item x="1975"/>
        <item x="5820"/>
        <item x="5166"/>
        <item x="3915"/>
        <item x="6513"/>
        <item x="21"/>
        <item x="4272"/>
        <item x="32"/>
        <item x="5516"/>
        <item x="6086"/>
        <item x="5333"/>
        <item x="5261"/>
        <item x="873"/>
        <item x="5042"/>
        <item x="3887"/>
        <item x="3592"/>
        <item x="5483"/>
        <item x="2328"/>
        <item x="1324"/>
        <item x="5056"/>
        <item x="964"/>
        <item x="696"/>
        <item x="5850"/>
        <item x="5335"/>
        <item x="2288"/>
        <item x="135"/>
        <item x="4100"/>
        <item x="2106"/>
        <item x="6602"/>
        <item x="766"/>
        <item x="446"/>
        <item x="811"/>
        <item x="6734"/>
        <item x="5017"/>
        <item x="451"/>
        <item x="991"/>
        <item x="4089"/>
        <item x="4391"/>
        <item x="1203"/>
        <item x="815"/>
        <item x="1437"/>
        <item x="3514"/>
        <item x="5848"/>
        <item x="5925"/>
        <item x="2513"/>
        <item x="4717"/>
        <item x="1426"/>
        <item x="992"/>
        <item x="1566"/>
        <item x="1987"/>
        <item x="3635"/>
        <item x="3472"/>
        <item x="5711"/>
        <item x="5767"/>
        <item x="6565"/>
        <item x="6537"/>
        <item x="2045"/>
        <item x="6182"/>
        <item x="4803"/>
        <item x="3764"/>
        <item x="920"/>
        <item x="697"/>
        <item x="655"/>
        <item x="6315"/>
        <item x="551"/>
        <item x="4049"/>
        <item x="6489"/>
        <item x="844"/>
        <item x="1570"/>
        <item x="4270"/>
        <item x="3432"/>
        <item x="3129"/>
        <item x="318"/>
        <item x="3232"/>
        <item x="2484"/>
        <item x="3327"/>
        <item x="2232"/>
        <item x="760"/>
        <item x="2537"/>
        <item x="4074"/>
        <item x="1269"/>
        <item x="4464"/>
        <item x="1267"/>
        <item x="6325"/>
        <item x="5271"/>
        <item x="5231"/>
        <item x="6690"/>
        <item x="5500"/>
        <item x="1095"/>
        <item x="2875"/>
        <item x="4628"/>
        <item x="536"/>
        <item x="4511"/>
        <item x="5058"/>
        <item x="2996"/>
        <item x="97"/>
        <item x="4119"/>
        <item x="2094"/>
        <item x="1665"/>
        <item x="3671"/>
        <item x="4571"/>
        <item x="4001"/>
        <item x="4565"/>
        <item x="1132"/>
        <item x="3196"/>
        <item x="6669"/>
        <item x="1408"/>
        <item x="2921"/>
        <item x="3673"/>
        <item x="2626"/>
        <item x="6433"/>
        <item x="6698"/>
        <item x="5088"/>
        <item x="698"/>
        <item x="3407"/>
        <item x="1536"/>
        <item x="2287"/>
        <item x="4710"/>
        <item x="3077"/>
        <item x="3972"/>
        <item x="4469"/>
        <item x="887"/>
        <item x="1169"/>
        <item x="3371"/>
        <item x="5913"/>
        <item x="6352"/>
        <item x="1188"/>
        <item x="652"/>
        <item x="1865"/>
        <item x="1699"/>
        <item x="1298"/>
        <item x="4573"/>
        <item x="2847"/>
        <item x="6621"/>
        <item x="6641"/>
        <item x="4105"/>
        <item x="3788"/>
        <item x="1957"/>
        <item x="3331"/>
        <item x="2912"/>
        <item x="3875"/>
        <item x="4375"/>
        <item x="1287"/>
        <item x="5554"/>
        <item x="2780"/>
        <item x="3370"/>
        <item x="2990"/>
        <item x="5472"/>
        <item x="2963"/>
        <item x="6736"/>
        <item x="726"/>
        <item x="413"/>
        <item x="3441"/>
        <item x="5980"/>
        <item x="1965"/>
        <item x="5866"/>
        <item x="5089"/>
        <item x="5345"/>
        <item x="3329"/>
        <item x="1194"/>
        <item x="166"/>
        <item x="5075"/>
        <item x="2444"/>
        <item x="6550"/>
        <item x="862"/>
        <item x="405"/>
        <item x="5628"/>
        <item x="1280"/>
        <item x="6218"/>
        <item x="237"/>
        <item x="1051"/>
        <item x="6664"/>
        <item x="5606"/>
        <item x="5443"/>
        <item x="74"/>
        <item x="4800"/>
        <item x="5758"/>
        <item x="5629"/>
        <item x="3496"/>
        <item x="465"/>
        <item x="2062"/>
        <item x="5108"/>
        <item x="2332"/>
        <item x="5871"/>
        <item x="1391"/>
        <item x="5652"/>
        <item x="5258"/>
        <item x="4193"/>
        <item x="6415"/>
        <item x="3577"/>
        <item x="6745"/>
        <item x="2150"/>
        <item x="233"/>
        <item x="5694"/>
        <item x="1334"/>
        <item x="384"/>
        <item x="3623"/>
        <item x="5130"/>
        <item x="5783"/>
        <item x="4636"/>
        <item x="654"/>
        <item x="3431"/>
        <item x="1270"/>
        <item x="1457"/>
        <item x="1233"/>
        <item x="2529"/>
        <item x="5706"/>
        <item x="716"/>
        <item x="3883"/>
        <item x="5635"/>
        <item x="5212"/>
        <item x="6470"/>
        <item x="3045"/>
        <item x="1859"/>
        <item x="5064"/>
        <item x="6023"/>
        <item x="1139"/>
        <item x="5109"/>
        <item x="6091"/>
        <item x="4256"/>
        <item x="1443"/>
        <item x="5322"/>
        <item x="3667"/>
        <item x="3927"/>
        <item x="797"/>
        <item x="3212"/>
        <item x="2588"/>
        <item x="1065"/>
        <item x="4752"/>
        <item x="6167"/>
        <item x="1316"/>
        <item x="3567"/>
        <item x="4574"/>
        <item x="6133"/>
        <item x="6463"/>
        <item x="2005"/>
        <item x="6516"/>
        <item x="3025"/>
        <item x="6541"/>
        <item x="5633"/>
        <item x="4912"/>
        <item x="6587"/>
        <item x="1920"/>
        <item x="90"/>
        <item x="674"/>
        <item x="6469"/>
        <item x="2131"/>
        <item x="57"/>
        <item x="293"/>
        <item x="3131"/>
        <item x="2988"/>
        <item x="2264"/>
        <item x="2948"/>
        <item x="3985"/>
        <item x="4387"/>
        <item x="6367"/>
        <item x="501"/>
        <item x="895"/>
        <item x="3605"/>
        <item x="4564"/>
        <item x="4599"/>
        <item x="5864"/>
        <item x="4525"/>
        <item x="5682"/>
        <item x="4054"/>
        <item x="5418"/>
        <item x="1279"/>
        <item x="533"/>
        <item x="2779"/>
        <item x="2350"/>
        <item x="5811"/>
        <item x="3822"/>
        <item x="4191"/>
        <item x="3036"/>
        <item x="1557"/>
        <item x="1919"/>
        <item x="3450"/>
        <item x="4037"/>
        <item x="2901"/>
        <item x="1197"/>
        <item x="134"/>
        <item x="4604"/>
        <item x="1854"/>
        <item x="4410"/>
        <item x="609"/>
        <item x="5096"/>
        <item x="3093"/>
        <item x="1993"/>
        <item x="3634"/>
        <item x="2027"/>
        <item x="2309"/>
        <item x="331"/>
        <item x="4361"/>
        <item x="2370"/>
        <item x="1738"/>
        <item x="1716"/>
        <item x="231"/>
        <item x="5852"/>
        <item x="5931"/>
        <item x="1509"/>
        <item x="5470"/>
        <item x="732"/>
        <item x="4232"/>
        <item x="321"/>
        <item x="51"/>
        <item x="6539"/>
        <item x="5830"/>
        <item x="3215"/>
        <item x="1160"/>
        <item x="6293"/>
        <item x="6159"/>
        <item x="4206"/>
        <item x="4384"/>
        <item x="3454"/>
        <item x="183"/>
        <item x="1010"/>
        <item x="2366"/>
        <item x="2809"/>
        <item x="3352"/>
        <item x="819"/>
        <item x="1960"/>
        <item x="1241"/>
        <item x="5683"/>
        <item x="4530"/>
        <item x="2580"/>
        <item x="290"/>
        <item x="4953"/>
        <item x="5782"/>
        <item x="1904"/>
        <item x="2342"/>
        <item x="5193"/>
        <item x="2724"/>
        <item x="4540"/>
        <item x="95"/>
        <item x="5776"/>
        <item x="5307"/>
        <item x="1472"/>
        <item x="5141"/>
        <item x="988"/>
        <item x="6422"/>
        <item x="3305"/>
        <item x="5027"/>
        <item x="3944"/>
        <item x="2923"/>
        <item x="3505"/>
        <item x="6716"/>
        <item x="1367"/>
        <item x="5502"/>
        <item x="6034"/>
        <item x="4974"/>
        <item x="6101"/>
        <item x="4416"/>
        <item x="1520"/>
        <item x="1077"/>
        <item x="4539"/>
        <item x="3434"/>
        <item x="6183"/>
        <item x="1310"/>
        <item x="394"/>
        <item x="1217"/>
        <item x="3231"/>
        <item x="1888"/>
        <item x="5665"/>
        <item x="2461"/>
        <item x="3554"/>
        <item x="6682"/>
        <item x="3253"/>
        <item x="5155"/>
        <item x="4879"/>
        <item x="275"/>
        <item x="5228"/>
        <item x="4418"/>
        <item x="4329"/>
        <item x="2120"/>
        <item x="310"/>
        <item x="5346"/>
        <item x="3404"/>
        <item x="1645"/>
        <item x="4880"/>
        <item x="2325"/>
        <item x="4309"/>
        <item x="690"/>
        <item x="3751"/>
        <item x="3677"/>
        <item x="646"/>
        <item x="2998"/>
        <item x="6620"/>
        <item x="3708"/>
        <item x="410"/>
        <item x="3530"/>
        <item x="4847"/>
        <item x="2018"/>
        <item x="6446"/>
        <item x="5368"/>
        <item x="641"/>
        <item x="5239"/>
        <item x="2258"/>
        <item x="2668"/>
        <item x="1727"/>
        <item x="5791"/>
        <item x="3348"/>
        <item x="3165"/>
        <item x="4024"/>
        <item x="3297"/>
        <item x="3984"/>
        <item x="2214"/>
        <item x="3661"/>
        <item x="4801"/>
        <item x="1348"/>
        <item x="1326"/>
        <item x="5336"/>
        <item x="2726"/>
        <item x="6645"/>
        <item x="6231"/>
        <item x="1210"/>
        <item x="302"/>
        <item x="4735"/>
        <item x="3164"/>
        <item x="4082"/>
        <item x="502"/>
        <item x="2100"/>
        <item x="6156"/>
        <item x="658"/>
        <item x="5047"/>
        <item x="250"/>
        <item x="2664"/>
        <item x="4522"/>
        <item x="5759"/>
        <item x="2795"/>
        <item x="662"/>
        <item x="1949"/>
        <item x="4408"/>
        <item x="3477"/>
        <item x="6264"/>
        <item x="6001"/>
        <item x="4061"/>
        <item x="3383"/>
        <item x="6347"/>
        <item x="1867"/>
        <item x="3278"/>
        <item x="1277"/>
        <item x="1072"/>
        <item x="4262"/>
        <item x="2415"/>
        <item x="3369"/>
        <item x="4748"/>
        <item x="4838"/>
        <item x="3911"/>
        <item x="1549"/>
        <item x="3544"/>
        <item x="487"/>
        <item x="6733"/>
        <item x="3924"/>
        <item x="3873"/>
        <item x="782"/>
        <item x="5869"/>
        <item x="6230"/>
        <item x="3848"/>
        <item x="2601"/>
        <item x="3935"/>
        <item x="3545"/>
        <item x="5142"/>
        <item x="4957"/>
        <item x="486"/>
        <item x="2868"/>
        <item x="5063"/>
        <item x="651"/>
        <item x="211"/>
        <item x="2909"/>
        <item x="2759"/>
        <item x="6413"/>
        <item x="4917"/>
        <item x="1715"/>
        <item x="2607"/>
        <item x="2308"/>
        <item x="2598"/>
        <item x="2191"/>
        <item x="5699"/>
        <item x="4637"/>
        <item x="2671"/>
        <item x="818"/>
        <item x="462"/>
        <item x="2470"/>
        <item x="508"/>
        <item x="1568"/>
        <item x="2061"/>
        <item x="3724"/>
        <item x="3820"/>
        <item x="2260"/>
        <item x="5380"/>
        <item x="5145"/>
        <item x="622"/>
        <item x="2460"/>
        <item x="5059"/>
        <item x="1444"/>
        <item x="623"/>
        <item x="94"/>
        <item x="4400"/>
        <item x="554"/>
        <item x="62"/>
        <item x="6767"/>
        <item x="6558"/>
        <item x="201"/>
        <item x="2895"/>
        <item x="2298"/>
        <item x="4107"/>
        <item x="5009"/>
        <item x="1761"/>
        <item x="6643"/>
        <item x="2402"/>
        <item x="3396"/>
        <item x="5674"/>
        <item x="1448"/>
        <item x="1565"/>
        <item x="5816"/>
        <item x="3277"/>
        <item x="741"/>
        <item x="1419"/>
        <item x="1398"/>
        <item x="6547"/>
        <item x="1438"/>
        <item x="1842"/>
        <item x="1664"/>
        <item x="563"/>
        <item x="4446"/>
        <item x="4734"/>
        <item x="4337"/>
        <item x="4626"/>
        <item x="4195"/>
        <item x="4130"/>
        <item x="1841"/>
        <item x="210"/>
        <item x="2644"/>
        <item x="2951"/>
        <item x="2034"/>
        <item x="2474"/>
        <item x="2400"/>
        <item x="4593"/>
        <item x="1712"/>
        <item x="898"/>
        <item x="1779"/>
        <item x="5393"/>
        <item x="1882"/>
        <item x="3481"/>
        <item x="6269"/>
        <item x="4670"/>
        <item x="1767"/>
        <item x="46"/>
        <item x="2343"/>
        <item x="4402"/>
        <item x="4979"/>
        <item x="3117"/>
        <item x="2788"/>
        <item x="5451"/>
        <item x="5203"/>
        <item x="3319"/>
        <item x="5134"/>
        <item x="801"/>
        <item x="6093"/>
        <item x="148"/>
        <item x="4056"/>
        <item x="3648"/>
        <item x="2234"/>
        <item x="2872"/>
        <item x="6107"/>
        <item x="5666"/>
        <item x="2228"/>
        <item x="1530"/>
        <item x="6385"/>
        <item x="5244"/>
        <item x="915"/>
        <item x="3073"/>
        <item x="245"/>
        <item x="2614"/>
        <item x="6503"/>
        <item x="2689"/>
        <item x="3913"/>
        <item x="4014"/>
        <item x="3138"/>
        <item x="4019"/>
        <item x="5826"/>
        <item x="6763"/>
        <item x="1652"/>
        <item x="881"/>
        <item x="6"/>
        <item x="6557"/>
        <item x="6662"/>
        <item x="3002"/>
        <item x="91"/>
        <item x="5031"/>
        <item x="1787"/>
        <item x="1447"/>
        <item x="4340"/>
        <item x="3598"/>
        <item x="69"/>
        <item x="4243"/>
        <item x="2086"/>
        <item x="6176"/>
        <item x="370"/>
        <item x="3808"/>
        <item x="1817"/>
        <item x="5174"/>
        <item x="3040"/>
        <item x="1973"/>
        <item x="1480"/>
        <item x="2559"/>
        <item x="3826"/>
        <item x="6607"/>
        <item x="2355"/>
        <item x="1559"/>
        <item x="3004"/>
        <item x="4393"/>
        <item x="6461"/>
        <item x="6712"/>
        <item x="3612"/>
        <item x="6785"/>
        <item x="4659"/>
        <item x="185"/>
        <item x="5571"/>
        <item x="2301"/>
        <item x="192"/>
        <item x="1184"/>
        <item x="6592"/>
        <item x="3601"/>
        <item x="3749"/>
        <item x="4440"/>
        <item x="4708"/>
        <item x="3861"/>
        <item x="5882"/>
        <item x="2246"/>
        <item x="4827"/>
        <item x="1158"/>
        <item x="4736"/>
        <item x="6589"/>
        <item x="2611"/>
        <item x="3803"/>
        <item x="4709"/>
        <item x="5584"/>
        <item x="3551"/>
        <item x="4807"/>
        <item x="635"/>
        <item x="2184"/>
        <item x="357"/>
        <item x="1711"/>
        <item x="1349"/>
        <item x="735"/>
        <item x="1135"/>
        <item x="3109"/>
        <item x="3086"/>
        <item x="5732"/>
        <item x="63"/>
        <item x="5020"/>
        <item x="4355"/>
        <item x="1365"/>
        <item x="4586"/>
        <item x="3003"/>
        <item x="2955"/>
        <item x="2801"/>
        <item x="6471"/>
        <item x="2967"/>
        <item x="6409"/>
        <item x="3938"/>
        <item x="5246"/>
        <item x="3084"/>
        <item x="1743"/>
        <item x="248"/>
        <item x="3860"/>
        <item x="2562"/>
        <item x="1816"/>
        <item x="6572"/>
        <item x="5718"/>
        <item x="6421"/>
        <item x="5186"/>
        <item x="4805"/>
        <item x="1435"/>
        <item x="2129"/>
        <item x="6720"/>
        <item x="2957"/>
        <item x="2544"/>
        <item x="4697"/>
        <item x="3317"/>
        <item x="4499"/>
        <item x="2612"/>
        <item x="6496"/>
        <item x="1264"/>
        <item x="5681"/>
        <item x="4301"/>
        <item x="4762"/>
        <item x="3580"/>
        <item x="3465"/>
        <item x="1828"/>
        <item x="3555"/>
        <item x="6222"/>
        <item x="5794"/>
        <item x="4578"/>
        <item x="1981"/>
        <item x="5984"/>
        <item x="3027"/>
        <item x="4967"/>
        <item x="6321"/>
        <item x="371"/>
        <item x="2972"/>
        <item x="812"/>
        <item x="1501"/>
        <item x="1928"/>
        <item x="360"/>
        <item x="2450"/>
        <item x="453"/>
        <item x="528"/>
        <item x="861"/>
        <item x="4726"/>
        <item x="269"/>
        <item x="5573"/>
        <item x="1837"/>
        <item x="671"/>
        <item x="6753"/>
        <item x="6705"/>
        <item x="1505"/>
        <item x="1507"/>
        <item x="4444"/>
        <item x="3863"/>
        <item x="1740"/>
        <item x="170"/>
        <item x="858"/>
        <item x="5163"/>
        <item x="1404"/>
        <item x="1262"/>
        <item x="5021"/>
        <item x="5903"/>
        <item x="4891"/>
        <item x="1035"/>
        <item x="3012"/>
        <item x="3083"/>
        <item x="6631"/>
        <item x="2686"/>
        <item x="1148"/>
        <item x="5688"/>
        <item x="1162"/>
        <item x="2499"/>
        <item x="4533"/>
        <item x="5457"/>
        <item x="271"/>
        <item x="3324"/>
        <item x="4828"/>
        <item x="1050"/>
        <item x="5527"/>
        <item x="421"/>
        <item x="5778"/>
        <item x="803"/>
        <item x="2802"/>
        <item x="5400"/>
        <item x="1313"/>
        <item x="1866"/>
        <item x="1271"/>
        <item x="2008"/>
        <item x="4217"/>
        <item x="3568"/>
        <item x="5197"/>
        <item x="3741"/>
        <item x="4743"/>
        <item x="2203"/>
        <item x="4448"/>
        <item x="232"/>
        <item x="3753"/>
        <item x="4878"/>
        <item x="3422"/>
        <item x="3475"/>
        <item x="1986"/>
        <item x="2263"/>
        <item x="5050"/>
        <item x="281"/>
        <item x="4566"/>
        <item x="272"/>
        <item x="2986"/>
        <item x="3139"/>
        <item x="2618"/>
        <item x="412"/>
        <item x="5361"/>
        <item x="1145"/>
        <item x="1984"/>
        <item x="5857"/>
        <item x="4524"/>
        <item x="2319"/>
        <item x="2760"/>
        <item x="2346"/>
        <item x="73"/>
        <item x="4219"/>
        <item x="5651"/>
        <item x="6276"/>
        <item x="5136"/>
        <item x="4590"/>
        <item x="6573"/>
        <item x="2421"/>
        <item x="547"/>
        <item x="2762"/>
        <item x="770"/>
        <item x="5838"/>
        <item x="1677"/>
        <item x="594"/>
        <item x="93"/>
        <item x="1646"/>
        <item x="2479"/>
        <item x="340"/>
        <item x="2863"/>
        <item x="6020"/>
        <item x="1483"/>
        <item x="3855"/>
        <item x="1338"/>
        <item x="3796"/>
        <item x="4716"/>
        <item x="2048"/>
        <item x="1556"/>
        <item x="4336"/>
        <item x="6384"/>
        <item x="4514"/>
        <item x="1328"/>
        <item x="2064"/>
        <item x="2164"/>
        <item x="3604"/>
        <item x="5276"/>
        <item x="5807"/>
        <item x="4112"/>
        <item x="575"/>
        <item x="2749"/>
        <item x="6083"/>
        <item x="2406"/>
        <item x="3056"/>
        <item x="6472"/>
        <item x="1062"/>
        <item x="1325"/>
        <item x="3401"/>
        <item x="439"/>
        <item x="1770"/>
        <item x="3707"/>
        <item x="2936"/>
        <item x="4615"/>
        <item x="4719"/>
        <item x="2271"/>
        <item x="6447"/>
        <item x="721"/>
        <item x="4461"/>
        <item x="3729"/>
        <item x="1717"/>
        <item x="3951"/>
        <item x="2244"/>
        <item x="6241"/>
        <item x="6527"/>
        <item x="4476"/>
        <item x="2813"/>
        <item x="813"/>
        <item x="1774"/>
        <item x="3415"/>
        <item x="1123"/>
        <item x="2546"/>
        <item x="4850"/>
        <item x="6732"/>
        <item x="2139"/>
        <item x="2764"/>
        <item x="6399"/>
        <item x="2375"/>
        <item x="5223"/>
        <item x="1455"/>
        <item x="2276"/>
        <item x="3699"/>
        <item x="332"/>
        <item x="3315"/>
        <item x="4092"/>
        <item x="826"/>
        <item x="1407"/>
        <item x="3835"/>
        <item x="4810"/>
        <item x="42"/>
        <item x="3206"/>
        <item x="4077"/>
        <item x="3239"/>
        <item x="2483"/>
        <item x="1335"/>
        <item x="2620"/>
        <item x="1406"/>
        <item x="5245"/>
        <item x="6408"/>
        <item x="514"/>
        <item x="6487"/>
        <item x="1058"/>
        <item x="1090"/>
        <item x="5104"/>
        <item x="1383"/>
        <item x="4328"/>
        <item x="2261"/>
        <item x="598"/>
        <item x="5643"/>
        <item x="4680"/>
        <item x="4070"/>
        <item x="2885"/>
        <item x="1002"/>
        <item x="4028"/>
        <item x="2643"/>
        <item x="3137"/>
        <item x="116"/>
        <item x="2088"/>
        <item x="5414"/>
        <item x="4029"/>
        <item x="4333"/>
        <item x="4245"/>
        <item x="6346"/>
        <item x="3029"/>
        <item x="6079"/>
        <item x="4915"/>
        <item x="5973"/>
        <item x="3470"/>
        <item x="2144"/>
        <item x="356"/>
        <item x="191"/>
        <item x="4435"/>
        <item x="3039"/>
        <item x="1522"/>
        <item x="3092"/>
        <item x="1070"/>
        <item x="2434"/>
        <item x="3858"/>
        <item x="2033"/>
        <item x="3811"/>
        <item x="719"/>
        <item x="4500"/>
        <item x="6596"/>
        <item x="1521"/>
        <item x="1782"/>
        <item x="2574"/>
        <item x="6411"/>
        <item x="3065"/>
        <item x="1778"/>
        <item x="92"/>
        <item x="3469"/>
        <item x="3299"/>
        <item x="4293"/>
        <item x="637"/>
        <item x="6344"/>
        <item x="5568"/>
        <item x="5122"/>
        <item x="4527"/>
        <item x="3956"/>
        <item x="1476"/>
        <item x="5385"/>
        <item x="4966"/>
        <item x="2648"/>
        <item x="2952"/>
        <item x="871"/>
        <item x="5856"/>
        <item x="867"/>
        <item x="4466"/>
        <item x="5738"/>
        <item x="5692"/>
        <item x="1466"/>
        <item x="4064"/>
        <item x="1303"/>
        <item x="3300"/>
        <item x="5172"/>
        <item x="4260"/>
        <item x="1927"/>
        <item x="5002"/>
        <item x="1429"/>
        <item x="6508"/>
        <item x="6007"/>
        <item x="3240"/>
        <item x="5750"/>
        <item x="323"/>
        <item x="219"/>
        <item x="3460"/>
        <item x="6053"/>
        <item x="4486"/>
        <item x="1446"/>
        <item x="673"/>
        <item x="5257"/>
        <item x="1806"/>
        <item x="3267"/>
        <item x="3050"/>
        <item x="3411"/>
        <item x="4203"/>
        <item x="4645"/>
        <item x="2431"/>
        <item x="5184"/>
        <item x="2395"/>
        <item x="3074"/>
        <item x="3063"/>
        <item x="6405"/>
        <item x="1635"/>
        <item x="6632"/>
        <item x="6114"/>
        <item x="4276"/>
        <item x="2858"/>
        <item x="5469"/>
        <item x="5060"/>
        <item x="4322"/>
        <item x="4910"/>
        <item x="6443"/>
        <item x="1821"/>
        <item x="2496"/>
        <item x="2275"/>
        <item x="2669"/>
        <item x="5599"/>
        <item x="544"/>
        <item x="1587"/>
        <item x="3664"/>
        <item x="4679"/>
        <item x="110"/>
        <item x="6404"/>
        <item x="4343"/>
        <item x="2317"/>
        <item x="2285"/>
        <item x="6464"/>
        <item x="1445"/>
        <item x="1082"/>
        <item x="4542"/>
        <item x="4887"/>
        <item x="2197"/>
        <item x="5667"/>
        <item x="3654"/>
        <item x="55"/>
        <item x="3919"/>
        <item x="3910"/>
        <item x="4065"/>
        <item x="2978"/>
        <item x="1459"/>
        <item x="6533"/>
        <item x="1218"/>
        <item x="6340"/>
        <item x="4338"/>
        <item x="843"/>
        <item x="566"/>
        <item x="3696"/>
        <item x="6028"/>
        <item x="1758"/>
        <item x="3168"/>
        <item x="1337"/>
        <item x="2962"/>
        <item x="1320"/>
        <item x="2688"/>
        <item x="4431"/>
        <item x="3922"/>
        <item x="5325"/>
        <item x="1387"/>
        <item x="5624"/>
        <item x="1249"/>
        <item x="3889"/>
        <item x="305"/>
        <item x="6031"/>
        <item x="2850"/>
        <item x="2925"/>
        <item x="4180"/>
        <item x="2549"/>
        <item x="2060"/>
        <item x="3812"/>
        <item x="1624"/>
        <item x="3276"/>
        <item x="498"/>
        <item x="350"/>
        <item x="1598"/>
        <item x="6782"/>
        <item x="2300"/>
        <item x="4432"/>
        <item x="1329"/>
        <item x="2774"/>
        <item x="1830"/>
        <item x="2525"/>
        <item x="6743"/>
        <item x="1093"/>
        <item x="902"/>
        <item x="4819"/>
        <item x="6330"/>
        <item x="1034"/>
        <item x="5344"/>
        <item x="3326"/>
        <item x="5893"/>
        <item x="5592"/>
        <item x="5455"/>
        <item x="349"/>
        <item x="3968"/>
        <item x="6779"/>
        <item x="3990"/>
        <item x="2101"/>
        <item x="3141"/>
        <item x="5410"/>
        <item x="4668"/>
        <item x="820"/>
        <item x="3916"/>
        <item x="1701"/>
        <item x="1805"/>
        <item x="6544"/>
        <item x="5398"/>
        <item x="2091"/>
        <item x="3405"/>
        <item x="5616"/>
        <item x="3895"/>
        <item x="4701"/>
        <item x="251"/>
        <item x="6562"/>
        <item x="5509"/>
        <item x="4654"/>
        <item x="1044"/>
        <item x="3188"/>
        <item x="3579"/>
        <item x="2635"/>
        <item x="939"/>
        <item x="3185"/>
        <item x="5757"/>
        <item x="4438"/>
        <item x="2761"/>
        <item x="4829"/>
        <item x="5295"/>
        <item x="5604"/>
        <item x="372"/>
        <item x="6468"/>
        <item x="523"/>
        <item x="1272"/>
        <item x="3950"/>
        <item x="5453"/>
        <item x="4247"/>
        <item x="6737"/>
        <item x="5829"/>
        <item x="6265"/>
        <item x="3234"/>
        <item x="333"/>
        <item x="1674"/>
        <item x="3991"/>
        <item x="266"/>
        <item x="1460"/>
        <item x="1533"/>
        <item x="5603"/>
        <item x="5792"/>
        <item x="6119"/>
        <item x="4689"/>
        <item x="6090"/>
        <item x="5100"/>
        <item x="450"/>
        <item x="2602"/>
        <item x="4890"/>
        <item x="5249"/>
        <item x="4351"/>
        <item x="5881"/>
        <item x="20"/>
        <item x="6338"/>
        <item x="381"/>
        <item x="1076"/>
        <item x="1458"/>
        <item x="434"/>
        <item x="916"/>
        <item x="5978"/>
        <item x="3570"/>
        <item x="4477"/>
        <item x="4472"/>
        <item x="647"/>
        <item x="6284"/>
        <item x="2790"/>
        <item x="750"/>
        <item x="911"/>
        <item x="4862"/>
        <item x="3037"/>
        <item x="4695"/>
        <item x="6594"/>
        <item x="6595"/>
        <item x="5734"/>
        <item x="2768"/>
        <item x="181"/>
        <item x="5995"/>
        <item x="4970"/>
        <item x="1463"/>
        <item x="5653"/>
        <item x="4996"/>
        <item x="2399"/>
        <item x="5812"/>
        <item x="5167"/>
        <item x="935"/>
        <item x="2293"/>
        <item x="6301"/>
        <item x="783"/>
        <item x="4740"/>
        <item x="2251"/>
        <item x="416"/>
        <item x="1024"/>
        <item x="111"/>
        <item x="4359"/>
        <item x="1535"/>
        <item x="1411"/>
        <item x="3500"/>
        <item x="6262"/>
        <item x="6681"/>
        <item x="951"/>
        <item x="5390"/>
        <item x="314"/>
        <item x="4353"/>
        <item x="1209"/>
        <item x="4248"/>
        <item x="5252"/>
        <item x="5922"/>
        <item x="3538"/>
        <item x="3108"/>
        <item x="2567"/>
        <item x="2856"/>
        <item x="2070"/>
        <item x="6211"/>
        <item x="1588"/>
        <item x="2299"/>
        <item x="2222"/>
        <item x="4786"/>
        <item x="6373"/>
        <item x="993"/>
        <item x="3047"/>
        <item x="512"/>
        <item x="159"/>
        <item x="1936"/>
        <item x="1500"/>
        <item x="4254"/>
        <item x="3611"/>
        <item x="6729"/>
        <item x="3618"/>
        <item x="1251"/>
        <item x="37"/>
        <item x="6710"/>
        <item x="4835"/>
        <item x="6530"/>
        <item x="3433"/>
        <item x="3700"/>
        <item x="2013"/>
        <item x="1389"/>
        <item x="1201"/>
        <item x="714"/>
        <item x="5314"/>
        <item x="3038"/>
        <item x="6122"/>
        <item x="1430"/>
        <item x="6661"/>
        <item x="4570"/>
        <item x="6327"/>
        <item x="5729"/>
        <item x="2586"/>
        <item x="1247"/>
        <item x="520"/>
        <item x="1340"/>
        <item x="2316"/>
        <item x="5658"/>
        <item x="4187"/>
        <item x="4360"/>
        <item x="3455"/>
        <item x="2071"/>
        <item x="2625"/>
        <item x="3996"/>
        <item x="6294"/>
        <item x="828"/>
        <item x="3344"/>
        <item x="4267"/>
        <item x="5348"/>
        <item x="612"/>
        <item x="5992"/>
        <item x="2455"/>
        <item x="2377"/>
        <item x="6163"/>
        <item x="6396"/>
        <item x="2239"/>
        <item x="5594"/>
        <item x="5084"/>
        <item x="118"/>
        <item x="5572"/>
        <item x="1318"/>
        <item x="4687"/>
        <item x="4790"/>
        <item x="195"/>
        <item x="5971"/>
        <item x="2701"/>
        <item x="6568"/>
        <item x="2829"/>
        <item x="2672"/>
        <item x="324"/>
        <item x="1131"/>
        <item x="306"/>
        <item x="6759"/>
        <item x="6704"/>
        <item x="4555"/>
        <item x="287"/>
        <item x="5896"/>
        <item x="3354"/>
        <item x="2797"/>
        <item x="5559"/>
        <item x="2712"/>
        <item x="1745"/>
        <item x="493"/>
        <item x="2023"/>
        <item x="3642"/>
        <item x="3529"/>
        <item x="5510"/>
        <item x="4901"/>
        <item x="1240"/>
        <item x="6233"/>
        <item x="4561"/>
        <item x="6324"/>
        <item x="5766"/>
        <item x="3241"/>
        <item x="2981"/>
        <item x="6600"/>
        <item x="4147"/>
        <item x="295"/>
        <item x="3509"/>
        <item x="4686"/>
        <item x="724"/>
        <item x="2993"/>
        <item x="6216"/>
        <item x="2657"/>
        <item x="3408"/>
        <item x="5914"/>
        <item x="5011"/>
        <item x="6359"/>
        <item x="1502"/>
        <item x="339"/>
        <item x="2341"/>
        <item x="2145"/>
        <item x="440"/>
        <item x="2132"/>
        <item x="5097"/>
        <item x="4205"/>
        <item x="1924"/>
        <item x="4157"/>
        <item x="44"/>
        <item x="6590"/>
        <item x="5876"/>
        <item x="2087"/>
        <item x="4068"/>
        <item x="2428"/>
        <item x="6480"/>
        <item x="4067"/>
        <item x="4108"/>
        <item x="469"/>
        <item x="1061"/>
        <item x="5039"/>
        <item x="4083"/>
        <item x="6227"/>
        <item x="382"/>
        <item x="2179"/>
        <item x="6158"/>
        <item x="5216"/>
        <item x="3053"/>
        <item x="1586"/>
        <item x="5555"/>
        <item x="189"/>
        <item x="4929"/>
        <item x="5586"/>
        <item x="1769"/>
        <item x="5721"/>
        <item x="1231"/>
        <item x="1462"/>
        <item x="5007"/>
        <item x="461"/>
        <item x="1562"/>
        <item x="246"/>
        <item x="3786"/>
        <item x="4030"/>
        <item x="1714"/>
        <item x="5952"/>
        <item x="2706"/>
        <item x="5855"/>
        <item x="2036"/>
        <item x="1851"/>
        <item x="6715"/>
        <item x="2915"/>
        <item x="2581"/>
        <item x="202"/>
        <item x="5176"/>
        <item x="6417"/>
        <item x="2932"/>
        <item x="756"/>
        <item x="630"/>
        <item x="2708"/>
        <item x="1695"/>
        <item x="2934"/>
        <item x="957"/>
        <item x="2226"/>
        <item x="6604"/>
        <item x="5262"/>
        <item x="1001"/>
        <item x="6062"/>
        <item x="4549"/>
        <item x="2152"/>
        <item x="6773"/>
        <item x="4648"/>
        <item x="5362"/>
        <item x="6507"/>
        <item x="788"/>
        <item x="1943"/>
        <item x="3839"/>
        <item x="1405"/>
        <item x="6061"/>
        <item x="789"/>
        <item x="1056"/>
        <item x="222"/>
        <item x="4747"/>
        <item x="5700"/>
        <item x="2985"/>
        <item x="3682"/>
        <item x="4284"/>
        <item x="5617"/>
        <item x="5563"/>
        <item x="1170"/>
        <item x="2035"/>
        <item x="4395"/>
        <item x="5367"/>
        <item x="1958"/>
        <item x="6721"/>
        <item x="1794"/>
        <item x="2902"/>
        <item x="923"/>
        <item x="3384"/>
        <item x="6266"/>
        <item x="1126"/>
        <item x="3233"/>
        <item x="1934"/>
        <item x="762"/>
        <item x="2908"/>
        <item x="3557"/>
        <item x="2799"/>
        <item x="3190"/>
        <item x="6484"/>
        <item x="4830"/>
        <item x="676"/>
        <item x="5676"/>
        <item x="2980"/>
        <item x="3288"/>
        <item x="4273"/>
        <item x="2004"/>
        <item x="322"/>
        <item x="1256"/>
        <item x="6098"/>
        <item x="4553"/>
        <item x="1752"/>
        <item x="3097"/>
        <item x="2817"/>
        <item x="6194"/>
        <item x="5019"/>
        <item x="2192"/>
        <item x="4898"/>
        <item x="3386"/>
        <item x="3844"/>
        <item x="3871"/>
        <item x="4852"/>
        <item x="499"/>
        <item x="2680"/>
        <item x="5213"/>
        <item x="2859"/>
        <item x="6402"/>
        <item x="2212"/>
        <item x="3868"/>
        <item x="2389"/>
        <item x="2491"/>
        <item x="4854"/>
        <item x="4594"/>
        <item x="6137"/>
        <item x="2805"/>
        <item x="2273"/>
        <item x="3888"/>
        <item x="1074"/>
        <item x="1944"/>
        <item x="2446"/>
        <item x="4778"/>
        <item x="5722"/>
        <item x="2851"/>
        <item x="389"/>
        <item x="1230"/>
        <item x="2279"/>
        <item x="3451"/>
        <item x="6236"/>
        <item x="3245"/>
        <item x="6132"/>
        <item x="5957"/>
        <item x="3827"/>
        <item x="5923"/>
        <item x="3426"/>
        <item x="703"/>
        <item x="1630"/>
        <item x="5215"/>
        <item x="6585"/>
        <item x="4142"/>
        <item x="5999"/>
        <item x="5120"/>
        <item x="2685"/>
        <item x="6307"/>
        <item x="2806"/>
        <item x="4368"/>
        <item x="6457"/>
        <item x="2315"/>
        <item x="4909"/>
        <item x="4592"/>
        <item x="6395"/>
        <item x="678"/>
        <item x="6455"/>
        <item x="6370"/>
        <item x="3718"/>
        <item x="827"/>
        <item x="6043"/>
        <item x="1088"/>
        <item x="3199"/>
        <item x="54"/>
        <item x="4258"/>
        <item x="5149"/>
        <item x="5800"/>
        <item x="805"/>
        <item x="197"/>
        <item x="1141"/>
        <item x="1862"/>
        <item x="3912"/>
        <item x="5358"/>
        <item x="3388"/>
        <item x="5993"/>
        <item x="5875"/>
        <item x="5537"/>
        <item x="2539"/>
        <item x="838"/>
        <item x="2877"/>
        <item x="5267"/>
        <item x="900"/>
        <item x="616"/>
        <item x="1293"/>
        <item x="6270"/>
        <item x="6427"/>
        <item x="6401"/>
        <item x="6564"/>
        <item x="5260"/>
        <item x="3897"/>
        <item x="346"/>
        <item x="243"/>
        <item x="2570"/>
        <item x="2207"/>
        <item x="720"/>
        <item x="5086"/>
        <item x="2313"/>
        <item x="6118"/>
        <item x="6495"/>
        <item x="6483"/>
        <item x="6355"/>
        <item x="395"/>
        <item x="1604"/>
        <item x="3382"/>
        <item x="2776"/>
        <item x="1167"/>
        <item x="2096"/>
        <item x="4025"/>
        <item x="1243"/>
        <item x="234"/>
        <item x="76"/>
        <item x="114"/>
        <item x="2472"/>
        <item x="6778"/>
        <item x="2585"/>
        <item x="5593"/>
        <item x="4427"/>
        <item x="3270"/>
        <item x="6514"/>
        <item x="1704"/>
        <item x="5150"/>
        <item x="5225"/>
        <item x="509"/>
        <item x="4730"/>
        <item x="3409"/>
        <item x="5888"/>
        <item x="6644"/>
        <item x="2396"/>
        <item x="994"/>
        <item x="3783"/>
        <item x="6008"/>
        <item x="2067"/>
        <item x="5972"/>
        <item x="2202"/>
        <item x="1157"/>
        <item x="6142"/>
        <item x="5278"/>
        <item x="831"/>
        <item x="2183"/>
        <item x="1846"/>
        <item x="1781"/>
        <item x="3181"/>
        <item x="693"/>
        <item x="3866"/>
        <item x="6651"/>
        <item x="3771"/>
        <item x="2494"/>
        <item x="6070"/>
        <item x="983"/>
        <item x="718"/>
        <item x="3619"/>
        <item x="228"/>
        <item x="6741"/>
        <item x="1950"/>
        <item x="6442"/>
        <item x="1020"/>
        <item x="6306"/>
        <item x="3127"/>
        <item x="1211"/>
        <item x="5844"/>
        <item x="1935"/>
        <item x="3597"/>
        <item x="427"/>
        <item x="5565"/>
        <item x="5879"/>
        <item x="2970"/>
        <item x="4867"/>
        <item x="3759"/>
        <item x="374"/>
        <item x="4038"/>
        <item x="4937"/>
        <item x="4774"/>
        <item x="1025"/>
        <item x="1579"/>
        <item x="2897"/>
        <item x="5406"/>
        <item x="595"/>
        <item x="2078"/>
        <item x="4414"/>
        <item x="3626"/>
        <item x="2187"/>
        <item x="2084"/>
        <item x="4714"/>
        <item x="2458"/>
        <item x="4856"/>
        <item x="6029"/>
        <item x="5190"/>
        <item x="5716"/>
        <item x="1808"/>
        <item x="5090"/>
        <item x="252"/>
        <item x="995"/>
        <item x="296"/>
        <item x="1845"/>
        <item x="5068"/>
        <item x="6783"/>
        <item x="3197"/>
        <item x="2745"/>
        <item x="3070"/>
        <item x="6130"/>
        <item x="2945"/>
        <item x="255"/>
        <item x="7"/>
        <item x="5255"/>
        <item x="4518"/>
        <item x="2652"/>
        <item x="2412"/>
        <item x="559"/>
        <item x="4003"/>
        <item x="1036"/>
        <item x="5475"/>
        <item x="2119"/>
        <item x="4155"/>
        <item x="6438"/>
        <item x="5938"/>
        <item x="307"/>
        <item x="327"/>
        <item x="2095"/>
        <item x="1768"/>
        <item x="708"/>
        <item x="1661"/>
        <item x="144"/>
        <item x="6032"/>
        <item x="6504"/>
        <item x="5596"/>
        <item x="1181"/>
        <item x="6267"/>
        <item x="5735"/>
        <item x="2292"/>
        <item x="496"/>
        <item x="1105"/>
        <item x="247"/>
        <item x="6755"/>
        <item x="3760"/>
        <item x="1926"/>
        <item x="5715"/>
        <item x="6428"/>
        <item x="4164"/>
        <item x="4125"/>
        <item x="6095"/>
        <item x="3750"/>
        <item x="1799"/>
        <item x="2722"/>
        <item x="33"/>
        <item x="5519"/>
        <item x="249"/>
        <item x="4373"/>
        <item x="3706"/>
        <item x="2736"/>
        <item x="6219"/>
        <item x="5906"/>
        <item x="1739"/>
        <item x="6248"/>
        <item x="6740"/>
        <item x="96"/>
        <item x="61"/>
        <item x="2629"/>
        <item x="2538"/>
        <item x="3716"/>
        <item x="4162"/>
        <item x="2883"/>
        <item x="743"/>
        <item x="1884"/>
        <item x="1877"/>
        <item x="1818"/>
        <item x="1503"/>
        <item x="4021"/>
        <item x="3586"/>
        <item x="1424"/>
        <item x="3761"/>
        <item x="415"/>
        <item x="1625"/>
        <item x="2044"/>
        <item x="6751"/>
        <item x="1653"/>
        <item x="6725"/>
        <item x="5442"/>
        <item x="1912"/>
        <item x="3541"/>
        <item x="464"/>
        <item x="348"/>
        <item x="5552"/>
        <item x="2176"/>
        <item x="4551"/>
        <item x="474"/>
        <item x="6758"/>
        <item x="6452"/>
        <item x="3942"/>
        <item x="2783"/>
        <item x="3446"/>
        <item x="4804"/>
        <item x="1393"/>
        <item x="5696"/>
        <item x="909"/>
        <item x="761"/>
        <item x="4746"/>
        <item x="3930"/>
        <item x="6047"/>
        <item x="6502"/>
        <item x="2603"/>
        <item x="6334"/>
        <item x="3429"/>
        <item x="5946"/>
        <item x="1688"/>
        <item x="4222"/>
        <item x="1308"/>
        <item x="3810"/>
        <item x="5288"/>
        <item x="2204"/>
        <item x="1046"/>
        <item x="6254"/>
        <item x="188"/>
        <item x="1205"/>
        <item x="3175"/>
        <item x="3173"/>
        <item x="459"/>
        <item x="5705"/>
        <item x="1117"/>
        <item x="3983"/>
        <item x="2506"/>
        <item x="4289"/>
        <item x="3294"/>
        <item x="2870"/>
        <item x="326"/>
        <item x="6037"/>
        <item x="1657"/>
        <item x="3019"/>
        <item x="3653"/>
        <item x="1109"/>
        <item x="5206"/>
        <item x="5170"/>
        <item x="1746"/>
        <item x="2862"/>
        <item x="6289"/>
        <item x="3034"/>
        <item x="2718"/>
        <item x="4563"/>
        <item x="3657"/>
        <item x="1281"/>
        <item x="5046"/>
        <item x="3993"/>
        <item x="542"/>
        <item x="4181"/>
        <item x="3126"/>
        <item x="2663"/>
        <item x="668"/>
        <item x="103"/>
        <item x="6343"/>
        <item x="337"/>
        <item x="3874"/>
        <item x="1819"/>
        <item x="4766"/>
        <item x="1990"/>
        <item x="5854"/>
        <item x="3216"/>
        <item x="5235"/>
        <item x="3343"/>
        <item x="1278"/>
        <item x="156"/>
        <item x="3289"/>
        <item x="949"/>
        <item x="777"/>
        <item x="2211"/>
        <item x="5004"/>
        <item x="2026"/>
        <item x="3832"/>
        <item x="5751"/>
        <item x="6765"/>
        <item x="2059"/>
        <item x="4865"/>
        <item x="672"/>
        <item x="6653"/>
        <item x="4881"/>
        <item x="5645"/>
        <item x="3719"/>
        <item x="5756"/>
        <item x="3017"/>
        <item x="241"/>
        <item x="5815"/>
        <item x="6310"/>
        <item x="6328"/>
        <item x="6251"/>
        <item x="2015"/>
        <item x="4947"/>
        <item x="4672"/>
        <item x="179"/>
        <item x="2605"/>
        <item x="5808"/>
        <item x="4840"/>
        <item x="263"/>
        <item x="4223"/>
        <item x="4455"/>
        <item x="829"/>
        <item x="1880"/>
        <item x="564"/>
        <item x="35"/>
        <item x="6536"/>
        <item x="4428"/>
        <item x="1963"/>
        <item x="4482"/>
        <item x="4"/>
        <item x="4938"/>
        <item x="3506"/>
        <item x="2478"/>
        <item x="3717"/>
        <item x="5116"/>
        <item x="5168"/>
        <item x="187"/>
        <item x="3255"/>
        <item x="1594"/>
        <item x="4702"/>
        <item x="6087"/>
        <item x="2693"/>
        <item x="3474"/>
        <item x="3921"/>
        <item x="5949"/>
        <item x="5719"/>
        <item x="329"/>
        <item x="6242"/>
        <item x="2979"/>
        <item x="1803"/>
        <item x="2563"/>
        <item x="1255"/>
        <item x="5107"/>
        <item x="5436"/>
        <item x="2417"/>
        <item x="3068"/>
        <item x="2913"/>
        <item x="5181"/>
        <item x="6770"/>
        <item x="3722"/>
        <item x="6144"/>
        <item x="6586"/>
        <item x="3967"/>
        <item x="4611"/>
        <item x="2904"/>
        <item x="3775"/>
        <item x="1822"/>
        <item x="688"/>
        <item x="3062"/>
        <item x="2357"/>
        <item x="5378"/>
        <item x="2725"/>
        <item x="2148"/>
        <item x="3358"/>
        <item x="2857"/>
        <item x="1319"/>
        <item x="3392"/>
        <item x="6538"/>
        <item x="5822"/>
        <item x="5079"/>
        <item x="5932"/>
        <item x="3100"/>
        <item x="3032"/>
        <item x="1063"/>
        <item x="2104"/>
        <item x="878"/>
        <item x="240"/>
        <item x="5790"/>
        <item x="3896"/>
        <item x="6485"/>
        <item x="3159"/>
        <item x="5430"/>
        <item x="6246"/>
        <item x="2770"/>
        <item x="4905"/>
        <item x="2093"/>
        <item x="3709"/>
        <item x="2835"/>
        <item x="1833"/>
        <item x="4824"/>
        <item x="6303"/>
        <item x="253"/>
        <item x="6435"/>
        <item x="6695"/>
        <item x="6531"/>
        <item x="3819"/>
        <item x="1951"/>
        <item x="6016"/>
        <item x="2597"/>
        <item x="944"/>
        <item x="2178"/>
        <item x="5081"/>
        <item x="279"/>
        <item x="4707"/>
        <item x="5740"/>
        <item x="3347"/>
        <item x="1915"/>
        <item x="1377"/>
        <item x="886"/>
        <item x="5961"/>
        <item x="5458"/>
        <item x="3023"/>
        <item x="4972"/>
        <item x="3218"/>
        <item x="2414"/>
        <item x="2997"/>
        <item x="6752"/>
        <item x="5"/>
        <item x="2786"/>
        <item x="4463"/>
        <item x="4853"/>
        <item x="5128"/>
        <item x="3769"/>
        <item x="4149"/>
        <item x="875"/>
        <item x="4864"/>
        <item x="4397"/>
        <item x="2569"/>
        <item x="3987"/>
        <item x="1417"/>
        <item x="768"/>
        <item x="1991"/>
        <item x="4172"/>
        <item x="4897"/>
        <item x="746"/>
        <item x="2731"/>
        <item x="1376"/>
        <item x="4618"/>
        <item x="3110"/>
        <item x="4496"/>
        <item x="962"/>
        <item x="5189"/>
        <item x="5661"/>
        <item x="1493"/>
        <item x="3721"/>
        <item x="1719"/>
        <item x="1351"/>
        <item x="2181"/>
        <item x="5473"/>
        <item x="683"/>
        <item x="4596"/>
        <item x="3757"/>
        <item x="836"/>
        <item x="555"/>
        <item x="1442"/>
        <item x="1250"/>
        <item x="6647"/>
        <item x="6240"/>
        <item x="2831"/>
        <item x="2892"/>
        <item x="399"/>
        <item x="6035"/>
        <item x="3583"/>
        <item x="4884"/>
        <item x="5195"/>
        <item x="2277"/>
        <item x="1708"/>
        <item x="877"/>
        <item x="2348"/>
        <item x="5907"/>
        <item x="5214"/>
        <item x="1423"/>
        <item x="1427"/>
        <item x="2646"/>
        <item x="1032"/>
        <item x="2112"/>
        <item x="6652"/>
        <item x="6042"/>
        <item x="104"/>
        <item x="6271"/>
        <item x="3660"/>
        <item x="3268"/>
        <item x="361"/>
        <item x="4242"/>
        <item x="546"/>
        <item x="1618"/>
        <item x="5138"/>
        <item x="5637"/>
        <item x="5583"/>
        <item x="5648"/>
        <item x="3260"/>
        <item x="3856"/>
        <item x="3485"/>
        <item x="4715"/>
        <item x="4426"/>
        <item x="2692"/>
        <item x="4781"/>
        <item x="970"/>
        <item x="5309"/>
        <item x="5693"/>
        <item x="2728"/>
        <item x="3376"/>
        <item x="3923"/>
        <item x="3641"/>
        <item x="5891"/>
        <item x="132"/>
        <item x="2947"/>
        <item x="821"/>
        <item x="6418"/>
        <item x="5487"/>
        <item x="3281"/>
        <item x="6511"/>
        <item x="1192"/>
        <item x="5401"/>
        <item x="2268"/>
        <item x="730"/>
        <item x="3069"/>
        <item x="629"/>
        <item x="89"/>
        <item x="2660"/>
        <item x="4562"/>
        <item x="3710"/>
        <item x="2425"/>
        <item x="411"/>
        <item x="5301"/>
        <item x="6146"/>
        <item x="6667"/>
        <item x="872"/>
        <item x="5780"/>
        <item x="550"/>
        <item x="5655"/>
        <item x="5394"/>
        <item x="47"/>
        <item x="79"/>
        <item x="3879"/>
        <item x="2077"/>
        <item x="1450"/>
        <item x="1171"/>
        <item x="1989"/>
        <item x="3884"/>
        <item x="4231"/>
        <item x="444"/>
        <item x="1892"/>
        <item x="5095"/>
        <item x="1420"/>
        <item x="1504"/>
        <item x="614"/>
        <item x="4793"/>
        <item x="2775"/>
        <item x="3414"/>
        <item x="1178"/>
        <item x="4860"/>
        <item x="4960"/>
        <item x="853"/>
        <item x="6382"/>
        <item x="5990"/>
        <item x="2032"/>
        <item x="5159"/>
        <item x="1675"/>
        <item x="2432"/>
        <item x="1096"/>
        <item x="6391"/>
        <item x="5771"/>
        <item x="1111"/>
        <item x="1495"/>
        <item x="3728"/>
        <item x="2647"/>
        <item x="700"/>
        <item x="1322"/>
        <item x="5033"/>
        <item x="299"/>
        <item x="2255"/>
        <item x="4098"/>
        <item x="2321"/>
        <item x="852"/>
        <item x="1179"/>
        <item x="3304"/>
        <item x="5269"/>
        <item x="5341"/>
        <item x="682"/>
        <item x="6131"/>
        <item x="414"/>
        <item x="572"/>
        <item x="3998"/>
        <item x="4127"/>
        <item x="6459"/>
        <item x="3140"/>
        <item x="725"/>
        <item x="120"/>
        <item x="4692"/>
        <item x="1807"/>
        <item x="5805"/>
        <item x="1600"/>
        <item x="2463"/>
        <item x="1756"/>
        <item x="6050"/>
        <item x="1467"/>
        <item x="5985"/>
        <item x="5279"/>
        <item x="3503"/>
        <item x="3346"/>
        <item x="1003"/>
        <item x="2186"/>
        <item x="5691"/>
        <item x="2710"/>
        <item x="358"/>
        <item x="4116"/>
        <item x="6234"/>
        <item x="4442"/>
        <item x="5827"/>
        <item x="5304"/>
        <item x="5614"/>
        <item x="1820"/>
        <item x="2608"/>
        <item x="6333"/>
        <item x="277"/>
        <item x="1546"/>
        <item x="5490"/>
        <item x="6490"/>
        <item x="441"/>
        <item x="3893"/>
        <item x="6203"/>
        <item x="4920"/>
        <item x="5318"/>
        <item x="4646"/>
        <item x="3846"/>
        <item x="6221"/>
        <item x="3610"/>
        <item x="5679"/>
        <item x="3745"/>
        <item x="6546"/>
        <item x="515"/>
        <item x="638"/>
        <item x="1617"/>
        <item x="4763"/>
        <item x="6277"/>
        <item x="2890"/>
        <item x="6052"/>
        <item x="5029"/>
        <item x="3227"/>
        <item x="3603"/>
        <item x="3688"/>
        <item x="1257"/>
        <item x="2182"/>
        <item x="5959"/>
        <item x="5566"/>
        <item x="3119"/>
        <item x="3482"/>
        <item x="2469"/>
        <item x="5102"/>
        <item x="4814"/>
        <item x="3686"/>
        <item x="4376"/>
        <item x="2486"/>
        <item x="5877"/>
        <item x="4283"/>
        <item x="6208"/>
        <item x="5847"/>
        <item x="2115"/>
        <item x="1785"/>
        <item x="2938"/>
        <item x="1706"/>
        <item x="6520"/>
        <item x="1597"/>
        <item x="2372"/>
        <item x="6335"/>
        <item x="3727"/>
        <item x="2206"/>
        <item x="1195"/>
        <item x="3576"/>
        <item x="88"/>
        <item x="4761"/>
        <item x="1750"/>
        <item x="6629"/>
        <item x="5689"/>
        <item x="5865"/>
        <item x="2742"/>
        <item x="1017"/>
        <item x="3902"/>
        <item x="353"/>
        <item x="1983"/>
        <item x="391"/>
        <item x="6660"/>
        <item x="675"/>
        <item x="1381"/>
        <item x="2589"/>
        <item x="642"/>
        <item x="5085"/>
        <item x="1484"/>
        <item x="3681"/>
        <item x="3829"/>
        <item x="849"/>
        <item x="4052"/>
        <item x="6571"/>
        <item x="6563"/>
        <item x="5861"/>
        <item x="3123"/>
        <item x="6309"/>
        <item x="1258"/>
        <item x="6165"/>
        <item x="5736"/>
        <item x="470"/>
        <item x="4199"/>
        <item x="5106"/>
        <item x="5014"/>
        <item x="556"/>
        <item x="4688"/>
        <item x="4209"/>
        <item x="6659"/>
        <item x="2587"/>
        <item x="3909"/>
        <item x="3797"/>
        <item x="1451"/>
        <item x="2069"/>
        <item x="3575"/>
        <item x="5597"/>
        <item x="5955"/>
        <item x="3522"/>
        <item x="851"/>
        <item x="1722"/>
        <item x="4429"/>
        <item x="2114"/>
        <item x="4288"/>
        <item x="4085"/>
        <item x="6622"/>
        <item x="3457"/>
        <item x="5354"/>
        <item x="6406"/>
        <item x="334"/>
        <item x="6275"/>
        <item x="5717"/>
        <item x="6626"/>
        <item x="568"/>
        <item x="1539"/>
        <item x="4066"/>
        <item x="2816"/>
        <item x="677"/>
        <item x="265"/>
        <item x="3695"/>
        <item x="5818"/>
        <item x="5140"/>
        <item x="1238"/>
        <item x="6354"/>
        <item x="5486"/>
        <item x="3777"/>
        <item x="2827"/>
        <item x="636"/>
        <item x="5230"/>
        <item x="619"/>
        <item x="4422"/>
        <item x="1692"/>
        <item x="1847"/>
        <item x="1514"/>
        <item x="2504"/>
        <item x="1827"/>
        <item x="3524"/>
        <item x="3535"/>
        <item x="6724"/>
        <item x="4278"/>
        <item x="3501"/>
        <item x="1585"/>
        <item x="1166"/>
        <item x="2697"/>
        <item x="6509"/>
        <item x="1259"/>
        <item x="5091"/>
        <item x="2910"/>
        <item x="6424"/>
        <item x="2324"/>
        <item x="4926"/>
        <item x="4485"/>
        <item x="3955"/>
        <item x="2090"/>
        <item x="6671"/>
        <item x="4892"/>
        <item x="6739"/>
        <item x="1366"/>
        <item x="4367"/>
        <item x="3865"/>
        <item x="3146"/>
        <item x="3973"/>
        <item x="5305"/>
        <item x="2896"/>
        <item x="865"/>
        <item x="1678"/>
        <item x="5528"/>
        <item x="3030"/>
        <item x="2508"/>
        <item x="525"/>
        <item x="6109"/>
        <item x="2126"/>
        <item x="3341"/>
        <item x="901"/>
        <item x="2866"/>
        <item x="1703"/>
        <item x="5419"/>
        <item x="5270"/>
        <item x="3794"/>
        <item x="1693"/>
        <item x="4911"/>
        <item x="3464"/>
        <item x="4349"/>
        <item x="3336"/>
        <item x="2674"/>
        <item x="4415"/>
        <item x="2699"/>
        <item x="1649"/>
        <item x="165"/>
        <item x="5755"/>
        <item x="6449"/>
        <item x="2703"/>
        <item x="6356"/>
        <item x="3052"/>
        <item x="2286"/>
        <item x="2782"/>
        <item x="4696"/>
        <item x="3594"/>
        <item x="1057"/>
        <item x="1204"/>
        <item x="2844"/>
        <item x="3563"/>
        <item x="3198"/>
        <item x="3121"/>
        <item x="1196"/>
        <item x="3055"/>
        <item x="2571"/>
        <item x="775"/>
        <item x="1900"/>
        <item x="5744"/>
        <item x="5298"/>
        <item x="5465"/>
        <item x="200"/>
        <item x="5402"/>
        <item x="5889"/>
        <item x="3834"/>
        <item x="235"/>
        <item x="824"/>
        <item x="769"/>
        <item x="5053"/>
        <item x="1156"/>
        <item x="4837"/>
        <item t="default"/>
      </items>
    </pivotField>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axis="axisRow" showAll="0">
      <items count="8">
        <item x="0"/>
        <item x="2"/>
        <item x="5"/>
        <item x="6"/>
        <item x="4"/>
        <item x="1"/>
        <item x="3"/>
        <item t="default"/>
      </items>
    </pivotField>
    <pivotField showAll="0"/>
    <pivotField showAll="0"/>
    <pivotField showAll="0">
      <items count="2">
        <item x="0"/>
        <item t="default"/>
      </items>
    </pivotField>
    <pivotField axis="axisCol" showAll="0">
      <items count="5">
        <item x="3"/>
        <item x="2"/>
        <item x="1"/>
        <item x="0"/>
        <item t="default"/>
      </items>
    </pivotField>
    <pivotField showAll="0" defaultSubtotal="0">
      <items count="14">
        <item x="0"/>
        <item x="1"/>
        <item x="2"/>
        <item x="3"/>
        <item x="4"/>
        <item x="5"/>
        <item x="6"/>
        <item x="7"/>
        <item x="8"/>
        <item x="9"/>
        <item x="10"/>
        <item x="11"/>
        <item x="12"/>
        <item x="13"/>
      </items>
    </pivotField>
  </pivotFields>
  <rowFields count="1">
    <field x="10"/>
  </rowFields>
  <rowItems count="8">
    <i>
      <x/>
    </i>
    <i>
      <x v="1"/>
    </i>
    <i>
      <x v="2"/>
    </i>
    <i>
      <x v="3"/>
    </i>
    <i>
      <x v="4"/>
    </i>
    <i>
      <x v="5"/>
    </i>
    <i>
      <x v="6"/>
    </i>
    <i t="grand">
      <x/>
    </i>
  </rowItems>
  <colFields count="1">
    <field x="14"/>
  </colFields>
  <colItems count="5">
    <i>
      <x/>
    </i>
    <i>
      <x v="1"/>
    </i>
    <i>
      <x v="2"/>
    </i>
    <i>
      <x v="3"/>
    </i>
    <i t="grand">
      <x/>
    </i>
  </colItems>
  <dataFields count="1">
    <dataField name="Count of Employee_ID" fld="0" subtotal="count" baseField="0" baseItem="0"/>
  </dataFields>
  <chartFormats count="1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 chart="8" format="16" series="1">
      <pivotArea type="data" outline="0" fieldPosition="0">
        <references count="2">
          <reference field="4294967294" count="1" selected="0">
            <x v="0"/>
          </reference>
          <reference field="14" count="1" selected="0">
            <x v="0"/>
          </reference>
        </references>
      </pivotArea>
    </chartFormat>
    <chartFormat chart="8" format="17" series="1">
      <pivotArea type="data" outline="0" fieldPosition="0">
        <references count="2">
          <reference field="4294967294" count="1" selected="0">
            <x v="0"/>
          </reference>
          <reference field="14" count="1" selected="0">
            <x v="1"/>
          </reference>
        </references>
      </pivotArea>
    </chartFormat>
    <chartFormat chart="8" format="18" series="1">
      <pivotArea type="data" outline="0" fieldPosition="0">
        <references count="2">
          <reference field="4294967294" count="1" selected="0">
            <x v="0"/>
          </reference>
          <reference field="14" count="1" selected="0">
            <x v="2"/>
          </reference>
        </references>
      </pivotArea>
    </chartFormat>
    <chartFormat chart="8"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F71F96-1A85-4339-94E7-E79541700C1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8" firstHeaderRow="1" firstDataRow="1" firstDataCol="1"/>
  <pivotFields count="16">
    <pivotField showAll="0"/>
    <pivotField showAll="0"/>
    <pivotField showAll="0"/>
    <pivotField showAll="0"/>
    <pivotField showAll="0"/>
    <pivotField showAll="0"/>
    <pivotField axis="axisRow" showAll="0">
      <items count="5">
        <item x="0"/>
        <item x="1"/>
        <item x="2"/>
        <item x="3"/>
        <item t="default"/>
      </items>
    </pivotField>
    <pivotField numFmtId="14" showAll="0"/>
    <pivotField numFmtId="14" showAll="0">
      <items count="3193">
        <item x="465"/>
        <item x="2920"/>
        <item x="2837"/>
        <item x="1281"/>
        <item x="3074"/>
        <item x="391"/>
        <item x="3100"/>
        <item x="2892"/>
        <item x="2469"/>
        <item x="1833"/>
        <item x="709"/>
        <item x="2790"/>
        <item x="1459"/>
        <item x="2116"/>
        <item x="1750"/>
        <item x="1413"/>
        <item x="2926"/>
        <item x="1971"/>
        <item x="1513"/>
        <item x="2094"/>
        <item x="2211"/>
        <item x="2186"/>
        <item x="900"/>
        <item x="1008"/>
        <item x="2562"/>
        <item x="1650"/>
        <item x="2941"/>
        <item x="1463"/>
        <item x="277"/>
        <item x="2949"/>
        <item x="338"/>
        <item x="1615"/>
        <item x="2592"/>
        <item x="1535"/>
        <item x="2986"/>
        <item x="2128"/>
        <item x="2599"/>
        <item x="1849"/>
        <item x="1115"/>
        <item x="1607"/>
        <item x="2385"/>
        <item x="2888"/>
        <item x="2995"/>
        <item x="2067"/>
        <item x="2668"/>
        <item x="2830"/>
        <item x="2316"/>
        <item x="3038"/>
        <item x="2918"/>
        <item x="887"/>
        <item x="2076"/>
        <item x="2993"/>
        <item x="701"/>
        <item x="239"/>
        <item x="3143"/>
        <item x="1554"/>
        <item x="2310"/>
        <item x="2163"/>
        <item x="2911"/>
        <item x="2758"/>
        <item x="3164"/>
        <item x="547"/>
        <item x="2846"/>
        <item x="383"/>
        <item x="738"/>
        <item x="2184"/>
        <item x="3101"/>
        <item x="1067"/>
        <item x="833"/>
        <item x="2033"/>
        <item x="2146"/>
        <item x="1953"/>
        <item x="1255"/>
        <item x="1648"/>
        <item x="815"/>
        <item x="1999"/>
        <item x="1651"/>
        <item x="1654"/>
        <item x="2945"/>
        <item x="3063"/>
        <item x="857"/>
        <item x="1847"/>
        <item x="203"/>
        <item x="862"/>
        <item x="2894"/>
        <item x="1253"/>
        <item x="1217"/>
        <item x="2652"/>
        <item x="1479"/>
        <item x="1795"/>
        <item x="3158"/>
        <item x="2716"/>
        <item x="2289"/>
        <item x="1451"/>
        <item x="2212"/>
        <item x="2584"/>
        <item x="1521"/>
        <item x="3169"/>
        <item x="1673"/>
        <item x="2571"/>
        <item x="1030"/>
        <item x="2961"/>
        <item x="373"/>
        <item x="2187"/>
        <item x="824"/>
        <item x="2328"/>
        <item x="1536"/>
        <item x="1532"/>
        <item x="1638"/>
        <item x="1282"/>
        <item x="3170"/>
        <item x="1711"/>
        <item x="2658"/>
        <item x="1509"/>
        <item x="2597"/>
        <item x="2306"/>
        <item x="1823"/>
        <item x="3039"/>
        <item x="1040"/>
        <item x="1290"/>
        <item x="3111"/>
        <item x="1898"/>
        <item x="1368"/>
        <item x="1797"/>
        <item x="1396"/>
        <item x="493"/>
        <item x="1775"/>
        <item x="2052"/>
        <item x="1406"/>
        <item x="2608"/>
        <item x="2563"/>
        <item x="3011"/>
        <item x="1453"/>
        <item x="827"/>
        <item x="652"/>
        <item x="2382"/>
        <item x="3029"/>
        <item x="2676"/>
        <item x="1166"/>
        <item x="2528"/>
        <item x="3034"/>
        <item x="750"/>
        <item x="2749"/>
        <item x="1721"/>
        <item x="3075"/>
        <item x="360"/>
        <item x="2214"/>
        <item x="1261"/>
        <item x="1247"/>
        <item x="831"/>
        <item x="2407"/>
        <item x="2547"/>
        <item x="122"/>
        <item x="1631"/>
        <item x="658"/>
        <item x="1195"/>
        <item x="1299"/>
        <item x="3165"/>
        <item x="2421"/>
        <item x="2418"/>
        <item x="772"/>
        <item x="186"/>
        <item x="2150"/>
        <item x="778"/>
        <item x="720"/>
        <item x="2824"/>
        <item x="2003"/>
        <item x="3023"/>
        <item x="1017"/>
        <item x="17"/>
        <item x="1662"/>
        <item x="206"/>
        <item x="1516"/>
        <item x="1240"/>
        <item x="818"/>
        <item x="2009"/>
        <item x="2928"/>
        <item x="2013"/>
        <item x="1957"/>
        <item x="1714"/>
        <item x="1753"/>
        <item x="452"/>
        <item x="2138"/>
        <item x="2350"/>
        <item x="2686"/>
        <item x="2172"/>
        <item x="2803"/>
        <item x="2032"/>
        <item x="1038"/>
        <item x="650"/>
        <item x="1627"/>
        <item x="2241"/>
        <item x="1917"/>
        <item x="3048"/>
        <item x="2819"/>
        <item x="3183"/>
        <item x="272"/>
        <item x="2629"/>
        <item x="2384"/>
        <item x="316"/>
        <item x="3012"/>
        <item x="2257"/>
        <item x="291"/>
        <item x="1829"/>
        <item x="3134"/>
        <item x="2767"/>
        <item x="1725"/>
        <item x="39"/>
        <item x="3126"/>
        <item x="2467"/>
        <item x="1664"/>
        <item x="1870"/>
        <item x="2797"/>
        <item x="1948"/>
        <item x="1821"/>
        <item x="1727"/>
        <item x="533"/>
        <item x="661"/>
        <item x="1412"/>
        <item x="1785"/>
        <item x="617"/>
        <item x="558"/>
        <item x="1575"/>
        <item x="1248"/>
        <item x="1814"/>
        <item x="1844"/>
        <item x="1019"/>
        <item x="1094"/>
        <item x="1749"/>
        <item x="1820"/>
        <item x="1401"/>
        <item x="1611"/>
        <item x="1689"/>
        <item x="2801"/>
        <item x="1419"/>
        <item x="1283"/>
        <item x="2714"/>
        <item x="2630"/>
        <item x="1987"/>
        <item x="2074"/>
        <item x="2904"/>
        <item x="687"/>
        <item x="159"/>
        <item x="2978"/>
        <item x="1780"/>
        <item x="1537"/>
        <item x="1138"/>
        <item x="2603"/>
        <item x="2671"/>
        <item x="3161"/>
        <item x="2626"/>
        <item x="816"/>
        <item x="2600"/>
        <item x="2795"/>
        <item x="3137"/>
        <item x="2038"/>
        <item x="209"/>
        <item x="1809"/>
        <item x="1559"/>
        <item x="2466"/>
        <item x="1497"/>
        <item x="2538"/>
        <item x="2933"/>
        <item x="1649"/>
        <item x="3045"/>
        <item x="1478"/>
        <item x="2539"/>
        <item x="108"/>
        <item x="2330"/>
        <item x="48"/>
        <item x="2559"/>
        <item x="507"/>
        <item x="2179"/>
        <item x="1697"/>
        <item x="385"/>
        <item x="1428"/>
        <item x="2572"/>
        <item x="619"/>
        <item x="2239"/>
        <item x="1937"/>
        <item x="596"/>
        <item x="1942"/>
        <item x="1336"/>
        <item x="267"/>
        <item x="2269"/>
        <item x="1035"/>
        <item x="2480"/>
        <item x="2724"/>
        <item x="1731"/>
        <item x="1210"/>
        <item x="3007"/>
        <item x="457"/>
        <item x="461"/>
        <item x="382"/>
        <item x="1579"/>
        <item x="1075"/>
        <item x="1108"/>
        <item x="2309"/>
        <item x="488"/>
        <item x="2682"/>
        <item x="1592"/>
        <item x="926"/>
        <item x="2989"/>
        <item x="988"/>
        <item x="2194"/>
        <item x="1365"/>
        <item x="2090"/>
        <item x="12"/>
        <item x="628"/>
        <item x="1096"/>
        <item x="643"/>
        <item x="826"/>
        <item x="318"/>
        <item x="3133"/>
        <item x="1016"/>
        <item x="2641"/>
        <item x="1989"/>
        <item x="1355"/>
        <item x="530"/>
        <item x="1335"/>
        <item x="41"/>
        <item x="196"/>
        <item x="1469"/>
        <item x="3002"/>
        <item x="606"/>
        <item x="1083"/>
        <item x="1144"/>
        <item x="481"/>
        <item x="2299"/>
        <item x="2342"/>
        <item x="2335"/>
        <item x="1306"/>
        <item x="491"/>
        <item x="715"/>
        <item x="1417"/>
        <item x="401"/>
        <item x="2479"/>
        <item x="3105"/>
        <item x="2301"/>
        <item x="58"/>
        <item x="2895"/>
        <item x="396"/>
        <item x="2831"/>
        <item x="467"/>
        <item x="1311"/>
        <item x="529"/>
        <item x="2471"/>
        <item x="1699"/>
        <item x="1661"/>
        <item x="1310"/>
        <item x="55"/>
        <item x="3153"/>
        <item x="984"/>
        <item x="929"/>
        <item x="1903"/>
        <item x="2282"/>
        <item x="891"/>
        <item x="1251"/>
        <item x="1307"/>
        <item x="2178"/>
        <item x="1556"/>
        <item x="1923"/>
        <item x="897"/>
        <item x="160"/>
        <item x="1551"/>
        <item x="1103"/>
        <item x="1155"/>
        <item x="3110"/>
        <item x="478"/>
        <item x="1907"/>
        <item x="3085"/>
        <item x="3180"/>
        <item x="279"/>
        <item x="2977"/>
        <item x="2994"/>
        <item x="2347"/>
        <item x="3010"/>
        <item x="3076"/>
        <item x="1455"/>
        <item x="1127"/>
        <item x="1530"/>
        <item x="2742"/>
        <item x="1252"/>
        <item x="1366"/>
        <item x="1363"/>
        <item x="177"/>
        <item x="387"/>
        <item x="1254"/>
        <item x="2639"/>
        <item x="215"/>
        <item x="2443"/>
        <item x="2228"/>
        <item x="2068"/>
        <item x="3103"/>
        <item x="1424"/>
        <item x="3093"/>
        <item x="2071"/>
        <item x="2835"/>
        <item x="311"/>
        <item x="2380"/>
        <item x="2026"/>
        <item x="2011"/>
        <item x="2710"/>
        <item x="952"/>
        <item x="3127"/>
        <item x="1565"/>
        <item x="265"/>
        <item x="175"/>
        <item x="1938"/>
        <item x="777"/>
        <item x="416"/>
        <item x="1827"/>
        <item x="2602"/>
        <item x="2913"/>
        <item x="2791"/>
        <item x="2558"/>
        <item x="1985"/>
        <item x="1600"/>
        <item x="2405"/>
        <item x="641"/>
        <item x="2901"/>
        <item x="1189"/>
        <item x="2525"/>
        <item x="1523"/>
        <item x="2308"/>
        <item x="2755"/>
        <item x="1574"/>
        <item x="1800"/>
        <item x="2988"/>
        <item x="1828"/>
        <item x="2807"/>
        <item x="699"/>
        <item x="2706"/>
        <item x="785"/>
        <item x="767"/>
        <item x="1303"/>
        <item x="1975"/>
        <item x="2018"/>
        <item x="3135"/>
        <item x="254"/>
        <item x="1950"/>
        <item x="764"/>
        <item x="293"/>
        <item x="2532"/>
        <item x="3092"/>
        <item x="1840"/>
        <item x="288"/>
        <item x="1568"/>
        <item x="3059"/>
        <item x="1285"/>
        <item x="6"/>
        <item x="2162"/>
        <item x="3188"/>
        <item x="1640"/>
        <item x="2854"/>
        <item x="2637"/>
        <item x="2331"/>
        <item x="1012"/>
        <item x="1622"/>
        <item x="2858"/>
        <item x="1733"/>
        <item x="1758"/>
        <item x="1851"/>
        <item x="2196"/>
        <item x="164"/>
        <item x="2508"/>
        <item x="2561"/>
        <item x="2463"/>
        <item x="2773"/>
        <item x="2344"/>
        <item x="445"/>
        <item x="2261"/>
        <item x="1063"/>
        <item x="2326"/>
        <item x="111"/>
        <item x="2087"/>
        <item x="889"/>
        <item x="1912"/>
        <item x="2680"/>
        <item x="2560"/>
        <item x="1484"/>
        <item x="1118"/>
        <item x="2550"/>
        <item x="888"/>
        <item x="124"/>
        <item x="1608"/>
        <item x="1235"/>
        <item x="1339"/>
        <item x="1526"/>
        <item x="2396"/>
        <item x="1337"/>
        <item x="693"/>
        <item x="2148"/>
        <item x="1506"/>
        <item x="2617"/>
        <item x="235"/>
        <item x="1518"/>
        <item x="3077"/>
        <item x="2489"/>
        <item x="1550"/>
        <item x="2085"/>
        <item x="2874"/>
        <item x="193"/>
        <item x="2182"/>
        <item x="536"/>
        <item x="1945"/>
        <item x="4"/>
        <item x="1001"/>
        <item x="2166"/>
        <item x="1771"/>
        <item x="2361"/>
        <item x="1288"/>
        <item x="981"/>
        <item x="2470"/>
        <item x="3189"/>
        <item x="2437"/>
        <item x="1549"/>
        <item x="2137"/>
        <item x="1656"/>
        <item x="936"/>
        <item x="2834"/>
        <item x="1305"/>
        <item x="621"/>
        <item x="2037"/>
        <item x="782"/>
        <item x="2108"/>
        <item x="3090"/>
        <item x="256"/>
        <item x="649"/>
        <item x="2111"/>
        <item x="822"/>
        <item x="1048"/>
        <item x="2585"/>
        <item x="560"/>
        <item x="2272"/>
        <item x="735"/>
        <item x="1125"/>
        <item x="2446"/>
        <item x="1201"/>
        <item x="1791"/>
        <item x="2735"/>
        <item x="1013"/>
        <item x="1002"/>
        <item x="795"/>
        <item x="2394"/>
        <item x="1272"/>
        <item x="2679"/>
        <item x="2954"/>
        <item x="2320"/>
        <item x="2490"/>
        <item x="1219"/>
        <item x="1881"/>
        <item x="131"/>
        <item x="3166"/>
        <item x="2759"/>
        <item x="1468"/>
        <item x="28"/>
        <item x="3020"/>
        <item x="406"/>
        <item x="1836"/>
        <item x="2615"/>
        <item x="2199"/>
        <item x="877"/>
        <item x="2262"/>
        <item x="307"/>
        <item x="1623"/>
        <item x="1092"/>
        <item x="2763"/>
        <item x="2669"/>
        <item x="456"/>
        <item x="379"/>
        <item x="2654"/>
        <item x="1389"/>
        <item x="2728"/>
        <item x="2545"/>
        <item x="1095"/>
        <item x="132"/>
        <item x="2043"/>
        <item x="603"/>
        <item x="3056"/>
        <item x="1064"/>
        <item x="1411"/>
        <item x="1582"/>
        <item x="849"/>
        <item x="1590"/>
        <item x="573"/>
        <item x="1116"/>
        <item x="724"/>
        <item x="222"/>
        <item x="2286"/>
        <item x="1078"/>
        <item x="610"/>
        <item x="991"/>
        <item x="820"/>
        <item x="996"/>
        <item x="2100"/>
        <item x="1276"/>
        <item x="2588"/>
        <item x="1647"/>
        <item x="2022"/>
        <item x="2064"/>
        <item x="1761"/>
        <item x="651"/>
        <item x="1110"/>
        <item x="2030"/>
        <item x="1236"/>
        <item x="1403"/>
        <item x="2452"/>
        <item x="1766"/>
        <item x="16"/>
        <item x="774"/>
        <item x="443"/>
        <item x="1645"/>
        <item x="1993"/>
        <item x="351"/>
        <item x="2208"/>
        <item x="1431"/>
        <item x="1759"/>
        <item x="178"/>
        <item x="1142"/>
        <item x="296"/>
        <item x="145"/>
        <item x="3116"/>
        <item x="2017"/>
        <item x="140"/>
        <item x="305"/>
        <item x="101"/>
        <item x="520"/>
        <item x="138"/>
        <item x="395"/>
        <item x="454"/>
        <item x="490"/>
        <item x="83"/>
        <item x="1045"/>
        <item x="345"/>
        <item x="98"/>
        <item x="1756"/>
        <item x="2055"/>
        <item x="2403"/>
        <item x="2104"/>
        <item x="667"/>
        <item x="323"/>
        <item x="1051"/>
        <item x="913"/>
        <item x="166"/>
        <item x="2764"/>
        <item x="2829"/>
        <item x="418"/>
        <item x="1788"/>
        <item x="912"/>
        <item x="3080"/>
        <item x="1952"/>
        <item x="1562"/>
        <item x="700"/>
        <item x="11"/>
        <item x="67"/>
        <item x="1409"/>
        <item x="1173"/>
        <item x="1293"/>
        <item x="1992"/>
        <item x="1122"/>
        <item x="1757"/>
        <item x="712"/>
        <item x="127"/>
        <item x="8"/>
        <item x="2035"/>
        <item x="1624"/>
        <item x="2197"/>
        <item x="1139"/>
        <item x="2809"/>
        <item x="354"/>
        <item x="1760"/>
        <item x="1358"/>
        <item x="1567"/>
        <item x="869"/>
        <item x="1767"/>
        <item x="515"/>
        <item x="2586"/>
        <item x="2481"/>
        <item x="856"/>
        <item x="562"/>
        <item x="980"/>
        <item x="165"/>
        <item x="276"/>
        <item x="294"/>
        <item x="61"/>
        <item x="2456"/>
        <item x="423"/>
        <item x="1449"/>
        <item x="787"/>
        <item x="350"/>
        <item x="220"/>
        <item x="915"/>
        <item x="487"/>
        <item x="2635"/>
        <item x="161"/>
        <item x="1786"/>
        <item x="716"/>
        <item x="359"/>
        <item x="1126"/>
        <item x="728"/>
        <item x="2636"/>
        <item x="647"/>
        <item x="1876"/>
        <item x="746"/>
        <item x="2235"/>
        <item x="1472"/>
        <item x="872"/>
        <item x="1670"/>
        <item x="1470"/>
        <item x="1377"/>
        <item x="2237"/>
        <item x="1998"/>
        <item x="1178"/>
        <item x="1087"/>
        <item x="1653"/>
        <item x="2414"/>
        <item x="2242"/>
        <item x="390"/>
        <item x="1151"/>
        <item x="367"/>
        <item x="1784"/>
        <item x="32"/>
        <item x="341"/>
        <item x="721"/>
        <item x="1681"/>
        <item x="1512"/>
        <item x="705"/>
        <item x="1676"/>
        <item x="930"/>
        <item x="1443"/>
        <item x="813"/>
        <item x="863"/>
        <item x="2165"/>
        <item x="299"/>
        <item x="2191"/>
        <item x="1150"/>
        <item x="1462"/>
        <item x="2121"/>
        <item x="839"/>
        <item x="320"/>
        <item x="737"/>
        <item x="1168"/>
        <item x="2677"/>
        <item x="2653"/>
        <item x="442"/>
        <item x="883"/>
        <item x="400"/>
        <item x="3084"/>
        <item x="1858"/>
        <item x="1268"/>
        <item x="2240"/>
        <item x="670"/>
        <item x="2345"/>
        <item x="14"/>
        <item x="2233"/>
        <item x="1146"/>
        <item x="1801"/>
        <item x="1382"/>
        <item x="589"/>
        <item x="1231"/>
        <item x="893"/>
        <item x="139"/>
        <item x="125"/>
        <item x="270"/>
        <item x="2027"/>
        <item x="2381"/>
        <item x="1041"/>
        <item x="1502"/>
        <item x="586"/>
        <item x="370"/>
        <item x="242"/>
        <item x="155"/>
        <item x="369"/>
        <item x="113"/>
        <item x="2897"/>
        <item x="411"/>
        <item x="1885"/>
        <item x="2352"/>
        <item x="1274"/>
        <item x="2259"/>
        <item x="464"/>
        <item x="800"/>
        <item x="757"/>
        <item x="549"/>
        <item x="1855"/>
        <item x="2180"/>
        <item x="1112"/>
        <item x="825"/>
        <item x="94"/>
        <item x="470"/>
        <item x="540"/>
        <item x="1059"/>
        <item x="2307"/>
        <item x="850"/>
        <item x="683"/>
        <item x="325"/>
        <item x="26"/>
        <item x="1740"/>
        <item x="1434"/>
        <item x="896"/>
        <item x="2329"/>
        <item x="142"/>
        <item x="1591"/>
        <item x="1384"/>
        <item x="2815"/>
        <item x="1232"/>
        <item x="1932"/>
        <item x="659"/>
        <item x="921"/>
        <item x="1270"/>
        <item x="752"/>
        <item x="483"/>
        <item x="489"/>
        <item x="485"/>
        <item x="2103"/>
        <item x="2883"/>
        <item x="446"/>
        <item x="100"/>
        <item x="2248"/>
        <item x="2869"/>
        <item x="114"/>
        <item x="609"/>
        <item x="2871"/>
        <item x="631"/>
        <item x="1050"/>
        <item x="2732"/>
        <item x="34"/>
        <item x="5"/>
        <item x="1324"/>
        <item x="1085"/>
        <item x="2756"/>
        <item x="426"/>
        <item x="1614"/>
        <item x="115"/>
        <item x="671"/>
        <item x="332"/>
        <item x="190"/>
        <item x="2891"/>
        <item x="979"/>
        <item x="2810"/>
        <item x="574"/>
        <item x="955"/>
        <item x="1315"/>
        <item x="69"/>
        <item x="1723"/>
        <item x="1147"/>
        <item x="1796"/>
        <item x="2251"/>
        <item x="2278"/>
        <item x="2533"/>
        <item x="2441"/>
        <item x="1811"/>
        <item x="1595"/>
        <item x="1031"/>
        <item x="2515"/>
        <item x="1361"/>
        <item x="665"/>
        <item x="3187"/>
        <item x="205"/>
        <item x="1394"/>
        <item x="2322"/>
        <item x="2501"/>
        <item x="1172"/>
        <item x="167"/>
        <item x="2161"/>
        <item x="2794"/>
        <item x="1333"/>
        <item x="1902"/>
        <item x="2155"/>
        <item x="2141"/>
        <item x="68"/>
        <item x="1227"/>
        <item x="2429"/>
        <item x="1528"/>
        <item x="2970"/>
        <item x="1807"/>
        <item x="1926"/>
        <item x="1362"/>
        <item x="110"/>
        <item x="425"/>
        <item x="472"/>
        <item x="965"/>
        <item x="1441"/>
        <item x="1605"/>
        <item x="3009"/>
        <item x="2079"/>
        <item x="1514"/>
        <item x="1686"/>
        <item x="2102"/>
        <item x="2313"/>
        <item x="1398"/>
        <item x="1684"/>
        <item x="2607"/>
        <item x="394"/>
        <item x="2722"/>
        <item x="1423"/>
        <item x="1818"/>
        <item x="934"/>
        <item x="837"/>
        <item x="1735"/>
        <item x="878"/>
        <item x="1374"/>
        <item x="645"/>
        <item x="153"/>
        <item x="252"/>
        <item x="817"/>
        <item x="810"/>
        <item x="880"/>
        <item x="1183"/>
        <item x="2665"/>
        <item x="2256"/>
        <item x="1491"/>
        <item x="1332"/>
        <item x="330"/>
        <item x="1982"/>
        <item x="1545"/>
        <item x="1244"/>
        <item x="162"/>
        <item x="1020"/>
        <item x="1702"/>
        <item x="1357"/>
        <item x="2646"/>
        <item x="2633"/>
        <item x="236"/>
        <item x="1088"/>
        <item x="669"/>
        <item x="417"/>
        <item x="1678"/>
        <item x="1269"/>
        <item x="1229"/>
        <item x="538"/>
        <item x="404"/>
        <item x="2851"/>
        <item x="150"/>
        <item x="42"/>
        <item x="1878"/>
        <item x="2143"/>
        <item x="1117"/>
        <item x="690"/>
        <item x="1407"/>
        <item x="1433"/>
        <item x="713"/>
        <item x="2298"/>
        <item x="3091"/>
        <item x="1637"/>
        <item x="244"/>
        <item x="848"/>
        <item x="23"/>
        <item x="943"/>
        <item x="3156"/>
        <item x="982"/>
        <item x="966"/>
        <item x="2386"/>
        <item x="1084"/>
        <item x="1630"/>
        <item x="3118"/>
        <item x="1154"/>
        <item x="1901"/>
        <item x="1376"/>
        <item x="914"/>
        <item x="3025"/>
        <item x="2766"/>
        <item x="1815"/>
        <item x="1864"/>
        <item x="1752"/>
        <item x="2826"/>
        <item x="555"/>
        <item x="2903"/>
        <item x="1726"/>
        <item x="2254"/>
        <item x="216"/>
        <item x="1454"/>
        <item x="1350"/>
        <item x="313"/>
        <item x="924"/>
        <item x="1540"/>
        <item x="1148"/>
        <item x="679"/>
        <item x="2747"/>
        <item x="2510"/>
        <item x="2134"/>
        <item x="1098"/>
        <item x="1691"/>
        <item x="2814"/>
        <item x="572"/>
        <item x="482"/>
        <item x="2117"/>
        <item x="1109"/>
        <item x="1659"/>
        <item x="440"/>
        <item x="2614"/>
        <item x="1613"/>
        <item x="866"/>
        <item x="1367"/>
        <item x="2581"/>
        <item x="2740"/>
        <item x="899"/>
        <item x="90"/>
        <item x="830"/>
        <item x="1066"/>
        <item x="2627"/>
        <item x="942"/>
        <item x="126"/>
        <item x="2015"/>
        <item x="52"/>
        <item x="1677"/>
        <item x="19"/>
        <item x="31"/>
        <item x="2839"/>
        <item x="1176"/>
        <item x="2216"/>
        <item x="2805"/>
        <item x="1029"/>
        <item x="2825"/>
        <item x="970"/>
        <item x="2458"/>
        <item x="230"/>
        <item x="1813"/>
        <item x="1499"/>
        <item x="2690"/>
        <item x="1805"/>
        <item x="779"/>
        <item x="681"/>
        <item x="82"/>
        <item x="588"/>
        <item x="2651"/>
        <item x="1732"/>
        <item x="2021"/>
        <item x="1739"/>
        <item x="3179"/>
        <item x="2445"/>
        <item x="1832"/>
        <item x="502"/>
        <item x="2431"/>
        <item x="362"/>
        <item x="202"/>
        <item x="1955"/>
        <item x="1359"/>
        <item x="258"/>
        <item x="2389"/>
        <item x="2870"/>
        <item x="147"/>
        <item x="2028"/>
        <item x="2664"/>
        <item x="65"/>
        <item x="2534"/>
        <item x="1722"/>
        <item x="2885"/>
        <item x="632"/>
        <item x="2124"/>
        <item x="954"/>
        <item x="1936"/>
        <item x="2909"/>
        <item x="600"/>
        <item x="2203"/>
        <item x="3174"/>
        <item x="514"/>
        <item x="436"/>
        <item x="2721"/>
        <item x="3035"/>
        <item x="2044"/>
        <item x="625"/>
        <item x="648"/>
        <item x="2127"/>
        <item x="2823"/>
        <item x="152"/>
        <item x="246"/>
        <item x="910"/>
        <item x="923"/>
        <item x="2057"/>
        <item x="1626"/>
        <item x="1237"/>
        <item x="676"/>
        <item x="249"/>
        <item x="2850"/>
        <item x="2507"/>
        <item x="2312"/>
        <item x="1789"/>
        <item x="2707"/>
        <item x="2923"/>
        <item x="762"/>
        <item x="1326"/>
        <item x="2475"/>
        <item x="421"/>
        <item x="2397"/>
        <item x="2498"/>
        <item x="1980"/>
        <item x="3064"/>
        <item x="1203"/>
        <item x="545"/>
        <item x="1866"/>
        <item x="2255"/>
        <item x="3096"/>
        <item x="2613"/>
        <item x="81"/>
        <item x="1770"/>
        <item x="797"/>
        <item x="3013"/>
        <item x="2661"/>
        <item x="730"/>
        <item x="3178"/>
        <item x="2390"/>
        <item x="1161"/>
        <item x="1157"/>
        <item x="541"/>
        <item x="1544"/>
        <item x="2426"/>
        <item x="1900"/>
        <item x="1304"/>
        <item x="804"/>
        <item x="760"/>
        <item x="225"/>
        <item x="2504"/>
        <item x="1426"/>
        <item x="1149"/>
        <item x="2932"/>
        <item x="1542"/>
        <item x="684"/>
        <item x="616"/>
        <item x="2428"/>
        <item x="527"/>
        <item x="2040"/>
        <item x="2486"/>
        <item x="2356"/>
        <item x="259"/>
        <item x="2748"/>
        <item x="2056"/>
        <item x="2890"/>
        <item x="169"/>
        <item x="1442"/>
        <item x="200"/>
        <item x="2514"/>
        <item x="335"/>
        <item x="2273"/>
        <item x="575"/>
        <item x="1249"/>
        <item x="2955"/>
        <item x="2673"/>
        <item x="2619"/>
        <item x="2311"/>
        <item x="1779"/>
        <item x="284"/>
        <item x="1777"/>
        <item x="1524"/>
        <item x="1515"/>
        <item x="732"/>
        <item x="1701"/>
        <item x="2712"/>
        <item x="2093"/>
        <item x="1230"/>
        <item x="501"/>
        <item x="567"/>
        <item x="2974"/>
        <item x="1925"/>
        <item x="2838"/>
        <item x="1867"/>
        <item x="2175"/>
        <item x="53"/>
        <item x="1628"/>
        <item x="2656"/>
        <item x="195"/>
        <item x="3177"/>
        <item x="3041"/>
        <item x="1446"/>
        <item x="2984"/>
        <item x="3121"/>
        <item x="1399"/>
        <item x="449"/>
        <item x="1826"/>
        <item x="895"/>
        <item x="783"/>
        <item x="791"/>
        <item x="84"/>
        <item x="885"/>
        <item x="197"/>
        <item x="497"/>
        <item x="590"/>
        <item x="268"/>
        <item x="2109"/>
        <item x="70"/>
        <item x="2799"/>
        <item x="2379"/>
        <item x="1896"/>
        <item x="2996"/>
        <item x="2319"/>
        <item x="2409"/>
        <item x="1883"/>
        <item x="933"/>
        <item x="1772"/>
        <item x="1318"/>
        <item x="3168"/>
        <item x="381"/>
        <item x="626"/>
        <item x="2593"/>
        <item x="1475"/>
        <item x="210"/>
        <item x="571"/>
        <item x="59"/>
        <item x="1458"/>
        <item x="1011"/>
        <item x="1194"/>
        <item x="788"/>
        <item x="2370"/>
        <item x="1351"/>
        <item x="0"/>
        <item x="199"/>
        <item x="1039"/>
        <item x="73"/>
        <item x="1959"/>
        <item x="2357"/>
        <item x="956"/>
        <item x="821"/>
        <item x="1865"/>
        <item x="87"/>
        <item x="1707"/>
        <item x="2973"/>
        <item x="229"/>
        <item x="975"/>
        <item x="46"/>
        <item x="1546"/>
        <item x="2325"/>
        <item x="374"/>
        <item x="1887"/>
        <item x="829"/>
        <item x="2086"/>
        <item x="748"/>
        <item x="3081"/>
        <item x="415"/>
        <item x="2746"/>
        <item x="2077"/>
        <item x="2543"/>
        <item x="2898"/>
        <item x="1037"/>
        <item x="36"/>
        <item x="2202"/>
        <item x="2929"/>
        <item x="119"/>
        <item x="2122"/>
        <item x="2833"/>
        <item x="353"/>
        <item x="1007"/>
        <item x="91"/>
        <item x="2657"/>
        <item x="77"/>
        <item x="3065"/>
        <item x="993"/>
        <item x="845"/>
        <item x="1854"/>
        <item x="44"/>
        <item x="1383"/>
        <item x="79"/>
        <item x="1278"/>
        <item x="3053"/>
        <item x="551"/>
        <item x="2880"/>
        <item x="598"/>
        <item x="1871"/>
        <item x="754"/>
        <item x="1585"/>
        <item x="904"/>
        <item x="1410"/>
        <item x="1143"/>
        <item x="1482"/>
        <item x="1215"/>
        <item x="1782"/>
        <item x="997"/>
        <item x="2083"/>
        <item x="2392"/>
        <item x="1830"/>
        <item x="569"/>
        <item x="477"/>
        <item x="1204"/>
        <item x="2210"/>
        <item x="2438"/>
        <item x="365"/>
        <item x="121"/>
        <item x="640"/>
        <item x="2120"/>
        <item x="1294"/>
        <item x="253"/>
        <item x="1685"/>
        <item x="1642"/>
        <item x="1202"/>
        <item x="770"/>
        <item x="2400"/>
        <item x="1000"/>
        <item x="134"/>
        <item x="1742"/>
        <item x="1968"/>
        <item x="2908"/>
        <item x="1425"/>
        <item x="2332"/>
        <item x="2667"/>
        <item x="1889"/>
        <item x="2659"/>
        <item x="2971"/>
        <item x="1839"/>
        <item x="805"/>
        <item x="2565"/>
        <item x="2427"/>
        <item x="403"/>
        <item x="2487"/>
        <item x="106"/>
        <item x="1057"/>
        <item x="1120"/>
        <item x="717"/>
        <item x="3073"/>
        <item x="2963"/>
        <item x="1618"/>
        <item x="1949"/>
        <item x="2373"/>
        <item x="3097"/>
        <item x="1503"/>
        <item x="2982"/>
        <item x="266"/>
        <item x="302"/>
        <item x="120"/>
        <item x="1601"/>
        <item x="2776"/>
        <item x="696"/>
        <item x="1792"/>
        <item x="1400"/>
        <item x="1911"/>
        <item x="1071"/>
        <item x="1882"/>
        <item x="505"/>
        <item x="1452"/>
        <item x="1390"/>
        <item x="958"/>
        <item x="3040"/>
        <item x="2029"/>
        <item x="2936"/>
        <item x="860"/>
        <item x="2436"/>
        <item x="1747"/>
        <item x="141"/>
        <item x="776"/>
        <item x="388"/>
        <item x="2549"/>
        <item x="519"/>
        <item x="2685"/>
        <item x="1245"/>
        <item x="2348"/>
        <item x="911"/>
        <item x="2518"/>
        <item x="1625"/>
        <item x="1984"/>
        <item x="2655"/>
        <item x="3102"/>
        <item x="2694"/>
        <item x="1944"/>
        <item x="2268"/>
        <item x="578"/>
        <item x="1021"/>
        <item x="2477"/>
        <item x="3083"/>
        <item x="1317"/>
        <item x="1687"/>
        <item x="1606"/>
        <item x="2170"/>
        <item x="521"/>
        <item x="1174"/>
        <item x="1819"/>
        <item x="2900"/>
        <item x="1806"/>
        <item x="1669"/>
        <item x="1373"/>
        <item x="1774"/>
        <item x="706"/>
        <item x="543"/>
        <item x="1354"/>
        <item x="919"/>
        <item x="2687"/>
        <item x="1052"/>
        <item x="1738"/>
        <item x="3107"/>
        <item x="3050"/>
        <item x="995"/>
        <item x="634"/>
        <item x="1570"/>
        <item x="999"/>
        <item x="2959"/>
        <item x="2314"/>
        <item x="846"/>
        <item x="201"/>
        <item x="2351"/>
        <item x="1099"/>
        <item x="2485"/>
        <item x="471"/>
        <item x="638"/>
        <item x="2723"/>
        <item x="2244"/>
        <item x="2276"/>
        <item x="743"/>
        <item x="890"/>
        <item x="859"/>
        <item x="620"/>
        <item x="285"/>
        <item x="1817"/>
        <item x="834"/>
        <item x="438"/>
        <item x="1198"/>
        <item x="2979"/>
        <item x="2771"/>
        <item x="945"/>
        <item x="2462"/>
        <item x="2444"/>
        <item x="2424"/>
        <item x="50"/>
        <item x="1320"/>
        <item x="459"/>
        <item x="2227"/>
        <item x="3129"/>
        <item x="663"/>
        <item x="1522"/>
        <item x="226"/>
        <item x="2098"/>
        <item x="340"/>
        <item x="2075"/>
        <item x="1698"/>
        <item x="1635"/>
        <item x="2642"/>
        <item x="1297"/>
        <item x="1668"/>
        <item x="1715"/>
        <item x="847"/>
        <item x="908"/>
        <item x="3055"/>
        <item x="2287"/>
        <item x="1922"/>
        <item x="1316"/>
        <item x="3006"/>
        <item x="759"/>
        <item x="796"/>
        <item x="213"/>
        <item x="989"/>
        <item x="2693"/>
        <item x="2802"/>
        <item x="685"/>
        <item x="2605"/>
        <item x="2999"/>
        <item x="2785"/>
        <item x="3019"/>
        <item x="2154"/>
        <item x="1267"/>
        <item x="1402"/>
        <item x="2541"/>
        <item x="559"/>
        <item x="1279"/>
        <item x="694"/>
        <item x="1334"/>
        <item x="781"/>
        <item x="2204"/>
        <item x="639"/>
        <item x="1129"/>
        <item x="1692"/>
        <item x="2200"/>
        <item x="232"/>
        <item x="297"/>
        <item x="104"/>
        <item x="766"/>
        <item x="664"/>
        <item x="1043"/>
        <item x="2783"/>
        <item x="1343"/>
        <item x="1395"/>
        <item x="156"/>
        <item x="2697"/>
        <item x="1153"/>
        <item x="136"/>
        <item x="1025"/>
        <item x="1804"/>
        <item x="3061"/>
        <item x="2020"/>
        <item x="2118"/>
        <item x="2966"/>
        <item x="2366"/>
        <item x="744"/>
        <item x="500"/>
        <item x="410"/>
        <item x="1060"/>
        <item x="2601"/>
        <item x="2876"/>
        <item x="636"/>
        <item x="2358"/>
        <item x="3062"/>
        <item x="2484"/>
        <item x="971"/>
        <item x="2849"/>
        <item x="2321"/>
        <item x="3021"/>
        <item x="1951"/>
        <item x="1010"/>
        <item x="1131"/>
        <item x="45"/>
        <item x="255"/>
        <item x="2884"/>
        <item x="1720"/>
        <item x="2848"/>
        <item x="1047"/>
        <item x="2713"/>
        <item x="447"/>
        <item x="2378"/>
        <item x="1981"/>
        <item x="2136"/>
        <item x="2430"/>
        <item x="1860"/>
        <item x="548"/>
        <item x="2506"/>
        <item x="2867"/>
        <item x="57"/>
        <item x="698"/>
        <item x="3128"/>
        <item x="2406"/>
        <item x="3"/>
        <item x="1349"/>
        <item x="474"/>
        <item x="1466"/>
        <item x="2660"/>
        <item x="1617"/>
        <item x="1667"/>
        <item x="1102"/>
        <item x="765"/>
        <item x="840"/>
        <item x="1379"/>
        <item x="1162"/>
        <item x="948"/>
        <item x="1962"/>
        <item x="273"/>
        <item x="1397"/>
        <item x="2524"/>
        <item x="2579"/>
        <item x="344"/>
        <item x="858"/>
        <item x="1387"/>
        <item x="1134"/>
        <item x="1222"/>
        <item x="544"/>
        <item x="2078"/>
        <item x="2695"/>
        <item x="2743"/>
        <item x="1208"/>
        <item x="2192"/>
        <item x="786"/>
        <item x="1033"/>
        <item x="2401"/>
        <item x="1597"/>
        <item x="1140"/>
        <item x="1485"/>
        <item x="1927"/>
        <item x="2023"/>
        <item x="905"/>
        <item x="2517"/>
        <item x="2789"/>
        <item x="793"/>
        <item x="1769"/>
        <item x="2689"/>
        <item x="99"/>
        <item x="2575"/>
        <item x="1352"/>
        <item x="653"/>
        <item x="662"/>
        <item x="1939"/>
        <item x="1986"/>
        <item x="2537"/>
        <item x="843"/>
        <item x="409"/>
        <item x="612"/>
        <item x="2494"/>
        <item x="2844"/>
        <item x="180"/>
        <item x="2091"/>
        <item x="2666"/>
        <item x="1405"/>
        <item x="38"/>
        <item x="2408"/>
        <item x="828"/>
        <item x="1519"/>
        <item x="2943"/>
        <item x="711"/>
        <item x="1893"/>
        <item x="2222"/>
        <item x="1018"/>
        <item x="811"/>
        <item x="1719"/>
        <item x="524"/>
        <item x="1994"/>
        <item x="333"/>
        <item x="2860"/>
        <item x="7"/>
        <item x="587"/>
        <item x="3095"/>
        <item x="2921"/>
        <item x="882"/>
        <item x="450"/>
        <item x="2698"/>
        <item x="1291"/>
        <item x="96"/>
        <item x="1165"/>
        <item x="444"/>
        <item x="2648"/>
        <item x="2354"/>
        <item x="1934"/>
        <item x="1192"/>
        <item x="1908"/>
        <item x="62"/>
        <item x="1135"/>
        <item x="691"/>
        <item x="597"/>
        <item x="262"/>
        <item x="2589"/>
        <item x="189"/>
        <item x="1070"/>
        <item x="334"/>
        <item x="1910"/>
        <item x="1136"/>
        <item x="784"/>
        <item x="402"/>
        <item x="506"/>
        <item x="1483"/>
        <item x="873"/>
        <item x="2249"/>
        <item x="2544"/>
        <item x="1369"/>
        <item x="2817"/>
        <item x="188"/>
        <item x="637"/>
        <item x="749"/>
        <item x="2368"/>
        <item x="2369"/>
        <item x="3027"/>
        <item x="2983"/>
        <item x="1328"/>
        <item x="1852"/>
        <item x="499"/>
        <item x="605"/>
        <item x="686"/>
        <item x="2548"/>
        <item x="2105"/>
        <item x="1539"/>
        <item x="2555"/>
        <item x="3175"/>
        <item x="2297"/>
        <item x="1620"/>
        <item x="1875"/>
        <item x="2049"/>
        <item x="1990"/>
        <item x="498"/>
        <item x="1643"/>
        <item x="1494"/>
        <item x="290"/>
        <item x="957"/>
        <item x="130"/>
        <item x="944"/>
        <item x="1091"/>
        <item x="2206"/>
        <item x="2841"/>
        <item x="1762"/>
        <item x="2770"/>
        <item x="2041"/>
        <item x="2051"/>
        <item x="72"/>
        <item x="1264"/>
        <item x="1960"/>
        <item x="579"/>
        <item x="960"/>
        <item x="181"/>
        <item x="932"/>
        <item x="2946"/>
        <item x="968"/>
        <item x="413"/>
        <item x="1868"/>
        <item x="2171"/>
        <item x="2472"/>
        <item x="1158"/>
        <item x="309"/>
        <item x="2174"/>
        <item x="1049"/>
        <item x="1132"/>
        <item x="2129"/>
        <item x="179"/>
        <item x="2872"/>
        <item x="1884"/>
        <item x="2455"/>
        <item x="300"/>
        <item x="1825"/>
        <item x="437"/>
        <item x="2902"/>
        <item x="2836"/>
        <item x="2628"/>
        <item x="1663"/>
        <item x="3058"/>
        <item x="1495"/>
        <item x="2529"/>
        <item x="1886"/>
        <item x="1967"/>
        <item x="1097"/>
        <item x="361"/>
        <item x="734"/>
        <item x="269"/>
        <item x="2546"/>
        <item x="3054"/>
        <item x="509"/>
        <item x="283"/>
        <item x="2050"/>
        <item x="3024"/>
        <item x="2519"/>
        <item x="1225"/>
        <item x="1257"/>
        <item x="1781"/>
        <item x="1295"/>
        <item x="2788"/>
        <item x="466"/>
        <item x="218"/>
        <item x="1170"/>
        <item x="582"/>
        <item x="2236"/>
        <item x="2670"/>
        <item x="176"/>
        <item x="535"/>
        <item x="2596"/>
        <item x="907"/>
        <item x="1026"/>
        <item x="1289"/>
        <item x="1372"/>
        <item x="1262"/>
        <item x="1798"/>
        <item x="2440"/>
        <item x="1464"/>
        <item x="1271"/>
        <item x="1914"/>
        <item x="852"/>
        <item x="223"/>
        <item x="1323"/>
        <item x="918"/>
        <item x="2337"/>
        <item x="1062"/>
        <item x="2114"/>
        <item x="2734"/>
        <item x="801"/>
        <item x="1474"/>
        <item x="2842"/>
        <item x="347"/>
        <item x="1869"/>
        <item x="865"/>
        <item x="3163"/>
        <item x="2092"/>
        <item x="2576"/>
        <item x="874"/>
        <item x="3049"/>
        <item x="510"/>
        <item x="2919"/>
        <item x="2649"/>
        <item x="3119"/>
        <item x="2699"/>
        <item x="2557"/>
        <item x="3037"/>
        <item x="2865"/>
        <item x="1543"/>
        <item x="583"/>
        <item x="2054"/>
        <item x="286"/>
        <item x="909"/>
        <item x="2570"/>
        <item x="875"/>
        <item x="2610"/>
        <item x="841"/>
        <item x="241"/>
        <item x="1966"/>
        <item x="1364"/>
        <item x="654"/>
        <item x="963"/>
        <item x="1646"/>
        <item x="107"/>
        <item x="554"/>
        <item x="1706"/>
        <item x="2133"/>
        <item x="812"/>
        <item x="2088"/>
        <item x="1286"/>
        <item x="2924"/>
        <item x="745"/>
        <item x="2274"/>
        <item x="1776"/>
        <item x="2145"/>
        <item x="1578"/>
        <item x="2315"/>
        <item x="2283"/>
        <item x="931"/>
        <item x="953"/>
        <item x="1330"/>
        <item x="692"/>
        <item x="118"/>
        <item x="1879"/>
        <item x="1213"/>
        <item x="789"/>
        <item x="1440"/>
        <item x="1972"/>
        <item x="819"/>
        <item x="1838"/>
        <item x="771"/>
        <item x="1916"/>
        <item x="1778"/>
        <item x="128"/>
        <item x="1492"/>
        <item x="2863"/>
        <item x="2425"/>
        <item x="1873"/>
        <item x="1034"/>
        <item x="1191"/>
        <item x="2189"/>
        <item x="1773"/>
        <item x="2069"/>
        <item x="1717"/>
        <item x="2675"/>
        <item x="2367"/>
        <item x="2861"/>
        <item x="2875"/>
        <item x="2420"/>
        <item x="198"/>
        <item x="1657"/>
        <item x="295"/>
        <item x="886"/>
        <item x="624"/>
        <item x="2704"/>
        <item x="512"/>
        <item x="407"/>
        <item x="2058"/>
        <item x="88"/>
        <item x="280"/>
        <item x="3172"/>
        <item x="1256"/>
        <item x="2864"/>
        <item x="3155"/>
        <item x="2305"/>
        <item x="1978"/>
        <item x="321"/>
        <item x="563"/>
        <item x="1014"/>
        <item x="2059"/>
        <item x="1995"/>
        <item x="1763"/>
        <item x="808"/>
        <item x="1023"/>
        <item x="3152"/>
        <item x="1346"/>
        <item x="3067"/>
        <item x="399"/>
        <item x="2447"/>
        <item x="168"/>
        <item x="2520"/>
        <item x="2450"/>
        <item x="2737"/>
        <item x="2398"/>
        <item x="1734"/>
        <item x="2374"/>
        <item x="3114"/>
        <item x="3124"/>
        <item x="2230"/>
        <item x="324"/>
        <item x="1438"/>
        <item x="278"/>
        <item x="191"/>
        <item x="2907"/>
        <item x="1553"/>
        <item x="1888"/>
        <item x="2976"/>
        <item x="2277"/>
        <item x="2598"/>
        <item x="1302"/>
        <item x="1058"/>
        <item x="458"/>
        <item x="1124"/>
        <item x="2927"/>
        <item x="1348"/>
        <item x="1764"/>
        <item x="2399"/>
        <item x="2591"/>
        <item x="949"/>
        <item x="494"/>
        <item x="1032"/>
        <item x="807"/>
        <item x="2862"/>
        <item x="552"/>
        <item x="2181"/>
        <item x="1921"/>
        <item x="1027"/>
        <item x="714"/>
        <item x="3016"/>
        <item x="2780"/>
        <item x="2491"/>
        <item x="1159"/>
        <item x="1242"/>
        <item x="731"/>
        <item x="2223"/>
        <item x="3154"/>
        <item x="146"/>
        <item x="2859"/>
        <item x="1181"/>
        <item x="2324"/>
        <item x="2774"/>
        <item x="2500"/>
        <item x="292"/>
        <item x="2811"/>
        <item x="1935"/>
        <item x="511"/>
        <item x="775"/>
        <item x="1822"/>
        <item x="1658"/>
        <item x="1486"/>
        <item x="2564"/>
        <item x="1408"/>
        <item x="2856"/>
        <item x="1340"/>
        <item x="1199"/>
        <item x="3171"/>
        <item x="1511"/>
        <item x="331"/>
        <item x="602"/>
        <item x="3131"/>
        <item x="1527"/>
        <item x="1765"/>
        <item x="802"/>
        <item x="2609"/>
        <item x="703"/>
        <item x="2711"/>
        <item x="2893"/>
        <item x="2284"/>
        <item x="207"/>
        <item x="2156"/>
        <item x="2451"/>
        <item x="2604"/>
        <item x="2336"/>
        <item x="660"/>
        <item x="523"/>
        <item x="756"/>
        <item x="1683"/>
        <item x="2611"/>
        <item x="2372"/>
        <item x="2377"/>
        <item x="224"/>
        <item x="1946"/>
        <item x="591"/>
        <item x="1353"/>
        <item x="2153"/>
        <item x="2650"/>
        <item x="3046"/>
        <item x="2594"/>
        <item x="2168"/>
        <item x="576"/>
        <item x="1920"/>
        <item x="1895"/>
        <item x="2786"/>
        <item x="2495"/>
        <item x="3099"/>
        <item x="1121"/>
        <item x="2293"/>
        <item x="2523"/>
        <item x="3026"/>
        <item x="736"/>
        <item x="1531"/>
        <item x="1561"/>
        <item x="2681"/>
        <item x="2777"/>
        <item x="2719"/>
        <item x="2715"/>
        <item x="1973"/>
        <item x="2952"/>
        <item x="2906"/>
        <item x="3112"/>
        <item x="2296"/>
        <item x="1371"/>
        <item x="2271"/>
        <item x="2606"/>
        <item x="2263"/>
        <item x="1799"/>
        <item x="1498"/>
        <item x="3136"/>
        <item x="1730"/>
        <item x="2188"/>
        <item x="3072"/>
        <item x="618"/>
        <item x="2574"/>
        <item x="3132"/>
        <item x="2701"/>
        <item x="2828"/>
        <item x="2917"/>
        <item x="2762"/>
        <item x="2151"/>
        <item x="2632"/>
        <item x="2535"/>
        <item x="3031"/>
        <item x="2816"/>
        <item x="2360"/>
        <item x="1145"/>
        <item x="3017"/>
        <item x="630"/>
        <item x="2915"/>
        <item x="2960"/>
        <item x="13"/>
        <item x="1079"/>
        <item x="3089"/>
        <item x="2796"/>
        <item x="2362"/>
        <item x="2578"/>
        <item x="2190"/>
        <item x="2158"/>
        <item x="1555"/>
        <item x="3123"/>
        <item x="2969"/>
        <item x="2131"/>
        <item x="1956"/>
        <item x="2413"/>
        <item x="985"/>
        <item x="3108"/>
        <item x="656"/>
        <item x="2553"/>
        <item x="1724"/>
        <item x="2729"/>
        <item x="2185"/>
        <item x="2107"/>
        <item x="2964"/>
        <item x="2270"/>
        <item x="1457"/>
        <item x="2725"/>
        <item x="105"/>
        <item x="868"/>
        <item x="935"/>
        <item x="157"/>
        <item x="1461"/>
        <item x="3044"/>
        <item x="1415"/>
        <item x="726"/>
        <item x="21"/>
        <item x="2745"/>
        <item x="516"/>
        <item x="1674"/>
        <item x="1581"/>
        <item x="3088"/>
        <item x="2618"/>
        <item x="3033"/>
        <item x="248"/>
        <item x="2065"/>
        <item x="2497"/>
        <item x="2877"/>
        <item x="2765"/>
        <item x="2113"/>
        <item x="2843"/>
        <item x="3078"/>
        <item x="1675"/>
        <item x="1741"/>
        <item x="89"/>
        <item x="2110"/>
        <item x="742"/>
        <item x="1580"/>
        <item x="2302"/>
        <item x="455"/>
        <item x="508"/>
        <item x="3079"/>
        <item x="1342"/>
        <item x="78"/>
        <item x="708"/>
        <item x="238"/>
        <item x="339"/>
        <item x="2355"/>
        <item x="1246"/>
        <item x="2106"/>
        <item x="2513"/>
        <item x="2975"/>
        <item x="2253"/>
        <item x="3109"/>
        <item x="959"/>
        <item x="594"/>
        <item x="1404"/>
        <item x="2159"/>
        <item x="2769"/>
        <item x="998"/>
        <item x="976"/>
        <item x="2886"/>
        <item x="2264"/>
        <item x="1594"/>
        <item x="2987"/>
        <item x="3047"/>
        <item x="2062"/>
        <item x="1388"/>
        <item x="274"/>
        <item x="2173"/>
        <item x="2845"/>
        <item x="2164"/>
        <item x="3150"/>
        <item x="1810"/>
        <item x="697"/>
        <item x="2439"/>
        <item x="719"/>
        <item x="2036"/>
        <item x="1965"/>
        <item x="768"/>
        <item x="95"/>
        <item x="2905"/>
        <item x="2998"/>
        <item x="2010"/>
        <item x="2757"/>
        <item x="2922"/>
        <item x="433"/>
        <item x="2130"/>
        <item x="1996"/>
        <item x="2873"/>
        <item x="2793"/>
        <item x="1111"/>
        <item x="725"/>
        <item x="2821"/>
        <item x="623"/>
        <item x="1489"/>
        <item x="2827"/>
        <item x="1644"/>
        <item x="2006"/>
        <item x="1862"/>
        <item x="102"/>
        <item x="1632"/>
        <item x="149"/>
        <item x="2265"/>
        <item x="3015"/>
        <item x="208"/>
        <item x="22"/>
        <item x="310"/>
        <item x="2808"/>
        <item x="2294"/>
        <item x="2678"/>
        <item x="1690"/>
        <item x="27"/>
        <item x="1308"/>
        <item x="1863"/>
        <item x="2991"/>
        <item x="2225"/>
        <item x="2323"/>
        <item x="2140"/>
        <item x="76"/>
        <item x="673"/>
        <item x="3173"/>
        <item x="250"/>
        <item x="3148"/>
        <item x="1214"/>
        <item x="2768"/>
        <item x="1812"/>
        <item x="480"/>
        <item x="3186"/>
        <item x="2476"/>
        <item x="2587"/>
        <item x="1193"/>
        <item x="2004"/>
        <item x="2115"/>
        <item x="2708"/>
        <item x="1890"/>
        <item x="3176"/>
        <item x="1265"/>
        <item x="2640"/>
        <item x="1557"/>
        <item x="2231"/>
        <item x="2217"/>
        <item x="2951"/>
        <item x="1576"/>
        <item x="1728"/>
        <item x="2338"/>
        <item x="1076"/>
        <item x="3144"/>
        <item x="2968"/>
        <item x="468"/>
        <item x="2738"/>
        <item x="951"/>
        <item x="231"/>
        <item x="1563"/>
        <item x="2684"/>
        <item x="2925"/>
        <item x="3051"/>
        <item x="855"/>
        <item x="2176"/>
        <item x="2820"/>
        <item x="3141"/>
        <item x="1816"/>
        <item x="1905"/>
        <item x="393"/>
        <item x="1436"/>
        <item x="271"/>
        <item x="2207"/>
        <item x="2580"/>
        <item x="2144"/>
        <item x="1300"/>
        <item x="1296"/>
        <item x="1054"/>
        <item x="1477"/>
        <item x="1655"/>
        <item x="475"/>
        <item x="2683"/>
        <item x="1207"/>
        <item x="2540"/>
        <item x="414"/>
        <item x="2416"/>
        <item x="3005"/>
        <item x="2281"/>
        <item x="317"/>
        <item x="1119"/>
        <item x="526"/>
        <item x="729"/>
        <item x="2375"/>
        <item x="144"/>
        <item x="2275"/>
        <item x="1197"/>
        <item x="2889"/>
        <item x="86"/>
        <item x="1073"/>
        <item x="2016"/>
        <item x="635"/>
        <item x="1152"/>
        <item x="2060"/>
        <item x="1114"/>
        <item x="2364"/>
        <item x="2556"/>
        <item x="655"/>
        <item x="1086"/>
        <item x="2990"/>
        <item x="2089"/>
        <item x="799"/>
        <item x="1228"/>
        <item x="3162"/>
        <item x="2554"/>
        <item x="2566"/>
        <item x="1892"/>
        <item x="1171"/>
        <item x="2404"/>
        <item x="962"/>
        <item x="2568"/>
        <item x="1160"/>
        <item x="614"/>
        <item x="1385"/>
        <item x="3138"/>
        <item x="148"/>
        <item x="1619"/>
        <item x="2220"/>
        <item x="1564"/>
        <item x="1167"/>
        <item x="43"/>
        <item x="496"/>
        <item x="2353"/>
        <item x="2727"/>
        <item x="607"/>
        <item x="972"/>
        <item x="1633"/>
        <item x="1997"/>
        <item x="2135"/>
        <item x="2488"/>
        <item x="427"/>
        <item x="1163"/>
        <item x="263"/>
        <item x="2070"/>
        <item x="2019"/>
        <item x="1710"/>
        <item x="803"/>
        <item x="2448"/>
        <item x="534"/>
        <item x="741"/>
        <item x="946"/>
        <item x="3184"/>
        <item x="1904"/>
        <item x="2509"/>
        <item x="1241"/>
        <item x="3071"/>
        <item x="1260"/>
        <item x="1104"/>
        <item x="337"/>
        <item x="109"/>
        <item x="2423"/>
        <item x="1964"/>
        <item x="3068"/>
        <item x="1015"/>
        <item x="2910"/>
        <item x="2280"/>
        <item x="1958"/>
        <item x="170"/>
        <item x="2395"/>
        <item x="842"/>
        <item x="1736"/>
        <item x="1106"/>
        <item x="2623"/>
        <item x="1977"/>
        <item x="448"/>
        <item x="1212"/>
        <item x="20"/>
        <item x="1322"/>
        <item x="1427"/>
        <item x="755"/>
        <item x="3043"/>
        <item x="3159"/>
        <item x="1665"/>
        <item x="1504"/>
        <item x="2899"/>
        <item x="33"/>
        <item x="133"/>
        <item x="983"/>
        <item x="1105"/>
        <item x="3070"/>
        <item x="30"/>
        <item x="1529"/>
        <item x="1872"/>
        <item x="2213"/>
        <item x="879"/>
        <item x="2473"/>
        <item x="727"/>
        <item x="1783"/>
        <item x="2754"/>
        <item x="2787"/>
        <item x="460"/>
        <item x="2916"/>
        <item x="377"/>
        <item x="92"/>
        <item x="740"/>
        <item x="326"/>
        <item x="2792"/>
        <item x="871"/>
        <item x="3160"/>
        <item x="2882"/>
        <item x="835"/>
        <item x="1874"/>
        <item x="158"/>
        <item x="2798"/>
        <item x="2733"/>
        <item x="1205"/>
        <item x="1467"/>
        <item x="2417"/>
        <item x="2739"/>
        <item x="51"/>
        <item x="384"/>
        <item x="2099"/>
        <item x="2940"/>
        <item x="1680"/>
        <item x="2304"/>
        <item x="1988"/>
        <item x="2778"/>
        <item x="2616"/>
        <item x="2868"/>
        <item x="1857"/>
        <item x="2349"/>
        <item x="2531"/>
        <item x="135"/>
        <item x="2063"/>
        <item x="2779"/>
        <item x="419"/>
        <item x="615"/>
        <item x="315"/>
        <item x="2046"/>
        <item x="2434"/>
        <item x="2752"/>
        <item x="1437"/>
        <item x="257"/>
        <item x="2096"/>
        <item x="1841"/>
        <item x="2340"/>
        <item x="2696"/>
        <item x="1233"/>
        <item x="462"/>
        <item x="2625"/>
        <item x="1113"/>
        <item x="2980"/>
        <item x="2005"/>
        <item x="1931"/>
        <item x="1238"/>
        <item x="2806"/>
        <item x="969"/>
        <item x="604"/>
        <item x="2857"/>
        <item x="1327"/>
        <item x="851"/>
        <item x="3087"/>
        <item x="2267"/>
        <item x="194"/>
        <item x="10"/>
        <item x="240"/>
        <item x="1100"/>
        <item x="2645"/>
        <item x="561"/>
        <item x="2291"/>
        <item x="2852"/>
        <item x="1356"/>
        <item x="371"/>
        <item x="1284"/>
        <item x="718"/>
        <item x="2782"/>
        <item x="2944"/>
        <item x="1133"/>
        <item x="1444"/>
        <item x="1329"/>
        <item x="2290"/>
        <item x="1493"/>
        <item x="2855"/>
        <item x="601"/>
        <item x="1370"/>
        <item x="431"/>
        <item x="1604"/>
        <item x="2412"/>
        <item x="1748"/>
        <item x="93"/>
        <item x="355"/>
        <item x="903"/>
        <item x="592"/>
        <item x="2081"/>
        <item x="987"/>
        <item x="1123"/>
        <item x="557"/>
        <item x="2402"/>
        <item x="2772"/>
        <item x="275"/>
        <item x="1239"/>
        <item x="1572"/>
        <item x="245"/>
        <item x="1004"/>
        <item x="2048"/>
        <item x="237"/>
        <item x="3003"/>
        <item x="2853"/>
        <item x="2583"/>
        <item x="492"/>
        <item x="75"/>
        <item x="537"/>
        <item x="1586"/>
        <item x="1688"/>
        <item x="192"/>
        <item x="2688"/>
        <item x="187"/>
        <item x="2631"/>
        <item x="2229"/>
        <item x="2007"/>
        <item x="352"/>
        <item x="1081"/>
        <item x="644"/>
        <item x="1185"/>
        <item x="1824"/>
        <item x="1280"/>
        <item x="1420"/>
        <item x="495"/>
        <item x="2692"/>
        <item x="1206"/>
        <item x="1835"/>
        <item x="1919"/>
        <item x="2638"/>
        <item x="1292"/>
        <item x="3069"/>
        <item x="531"/>
        <item x="2072"/>
        <item x="2279"/>
        <item x="1"/>
        <item x="172"/>
        <item x="2516"/>
        <item x="60"/>
        <item x="1259"/>
        <item x="3113"/>
        <item x="329"/>
        <item x="3104"/>
        <item x="2363"/>
        <item x="1596"/>
        <item x="739"/>
        <item x="1391"/>
        <item x="967"/>
        <item x="1671"/>
        <item x="2818"/>
        <item x="2552"/>
        <item x="1465"/>
        <item x="2247"/>
        <item x="3185"/>
        <item x="1480"/>
        <item x="892"/>
        <item x="1790"/>
        <item x="503"/>
        <item x="1976"/>
        <item x="1496"/>
        <item x="1177"/>
        <item x="2000"/>
        <item x="412"/>
        <item x="2478"/>
        <item x="611"/>
        <item x="430"/>
        <item x="674"/>
        <item x="357"/>
        <item x="2419"/>
        <item x="2958"/>
        <item x="1510"/>
        <item x="2691"/>
        <item x="319"/>
        <item x="1416"/>
        <item x="2303"/>
        <item x="1928"/>
        <item x="2"/>
        <item x="1834"/>
        <item x="668"/>
        <item x="1716"/>
        <item x="2866"/>
        <item x="2812"/>
        <item x="364"/>
        <item x="542"/>
        <item x="2503"/>
        <item x="1072"/>
        <item x="1894"/>
        <item x="707"/>
        <item x="2962"/>
        <item x="564"/>
        <item x="1588"/>
        <item x="608"/>
        <item x="1042"/>
        <item x="2084"/>
        <item x="1880"/>
        <item x="212"/>
        <item x="1746"/>
        <item x="1209"/>
        <item x="2327"/>
        <item x="2149"/>
        <item x="1603"/>
        <item x="2295"/>
        <item x="264"/>
        <item x="599"/>
        <item x="2002"/>
        <item x="2073"/>
        <item x="74"/>
        <item x="1641"/>
        <item x="204"/>
        <item x="2435"/>
        <item x="695"/>
        <item x="1188"/>
        <item x="2956"/>
        <item x="1046"/>
        <item x="1856"/>
        <item x="2464"/>
        <item x="228"/>
        <item x="173"/>
        <item x="2224"/>
        <item x="1321"/>
        <item x="9"/>
        <item x="303"/>
        <item x="2177"/>
        <item x="823"/>
        <item x="2750"/>
        <item x="2383"/>
        <item x="710"/>
        <item x="174"/>
        <item x="217"/>
        <item x="593"/>
        <item x="1421"/>
        <item x="1180"/>
        <item x="657"/>
        <item x="2948"/>
        <item x="3030"/>
        <item x="289"/>
        <item x="553"/>
        <item x="2433"/>
        <item x="287"/>
        <item x="3146"/>
        <item x="2080"/>
        <item x="1808"/>
        <item x="622"/>
        <item x="2025"/>
        <item x="1128"/>
        <item x="2496"/>
        <item x="116"/>
        <item x="2215"/>
        <item x="1460"/>
        <item x="2744"/>
        <item x="964"/>
        <item x="1473"/>
        <item x="2647"/>
        <item x="1666"/>
        <item x="1696"/>
        <item x="678"/>
        <item x="2483"/>
        <item x="585"/>
        <item x="368"/>
        <item x="2896"/>
        <item x="3022"/>
        <item x="1325"/>
        <item x="66"/>
        <item x="702"/>
        <item x="1541"/>
        <item x="1101"/>
        <item x="2551"/>
        <item x="1187"/>
        <item x="1481"/>
        <item x="2938"/>
        <item x="2674"/>
        <item x="1024"/>
        <item x="398"/>
        <item x="185"/>
        <item x="613"/>
        <item x="15"/>
        <item x="2139"/>
        <item x="927"/>
        <item x="1175"/>
        <item x="2066"/>
        <item x="356"/>
        <item x="1859"/>
        <item x="1897"/>
        <item x="260"/>
        <item x="1456"/>
        <item x="1915"/>
        <item x="2300"/>
        <item x="1704"/>
        <item x="233"/>
        <item x="1381"/>
        <item x="2457"/>
        <item x="378"/>
        <item x="486"/>
        <item x="2813"/>
        <item x="1517"/>
        <item x="1577"/>
        <item x="2573"/>
        <item x="1602"/>
        <item x="3139"/>
        <item x="1375"/>
        <item x="1065"/>
        <item x="2193"/>
        <item x="1943"/>
        <item x="2147"/>
        <item x="990"/>
        <item x="182"/>
        <item x="328"/>
        <item x="1737"/>
        <item x="2972"/>
        <item x="689"/>
        <item x="2123"/>
        <item x="2663"/>
        <item x="1831"/>
        <item x="1610"/>
        <item x="1501"/>
        <item x="1703"/>
        <item x="522"/>
        <item x="308"/>
        <item x="814"/>
        <item x="2288"/>
        <item x="1652"/>
        <item x="137"/>
        <item x="1080"/>
        <item x="2620"/>
        <item x="2717"/>
        <item x="747"/>
        <item x="723"/>
        <item x="306"/>
        <item x="2101"/>
        <item x="247"/>
        <item x="214"/>
        <item x="2530"/>
        <item x="1547"/>
        <item x="251"/>
        <item x="439"/>
        <item x="282"/>
        <item x="2672"/>
        <item x="974"/>
        <item x="898"/>
        <item x="54"/>
        <item x="1695"/>
        <item x="375"/>
        <item x="429"/>
        <item x="1954"/>
        <item x="18"/>
        <item x="1533"/>
        <item x="1319"/>
        <item x="2662"/>
        <item x="2388"/>
        <item x="1899"/>
        <item x="1275"/>
        <item x="1843"/>
        <item x="2142"/>
        <item x="1089"/>
        <item x="463"/>
        <item x="854"/>
        <item x="1941"/>
        <item x="1850"/>
        <item x="928"/>
        <item x="358"/>
        <item x="2160"/>
        <item x="1250"/>
        <item x="227"/>
        <item x="1558"/>
        <item x="171"/>
        <item x="2705"/>
        <item x="1520"/>
        <item x="1930"/>
        <item x="372"/>
        <item x="753"/>
        <item x="1447"/>
        <item x="453"/>
        <item x="2012"/>
        <item x="1218"/>
        <item x="2346"/>
        <item x="978"/>
        <item x="809"/>
        <item x="1345"/>
        <item x="1891"/>
        <item x="434"/>
        <item x="1448"/>
        <item x="386"/>
        <item x="977"/>
        <item x="581"/>
        <item x="1525"/>
        <item x="646"/>
        <item x="1552"/>
        <item x="1211"/>
        <item x="758"/>
        <item x="473"/>
        <item x="1077"/>
        <item x="925"/>
        <item x="1223"/>
        <item x="532"/>
        <item x="1754"/>
        <item x="916"/>
        <item x="2432"/>
        <item x="2365"/>
        <item x="722"/>
        <item x="1846"/>
        <item x="2238"/>
        <item x="3106"/>
        <item x="1853"/>
        <item x="2061"/>
        <item x="902"/>
        <item x="1682"/>
        <item x="2292"/>
        <item x="2387"/>
        <item x="2634"/>
        <item x="2205"/>
        <item x="2411"/>
        <item x="1705"/>
        <item x="2047"/>
        <item x="2014"/>
        <item x="1909"/>
        <item x="1137"/>
        <item x="2334"/>
        <item x="2218"/>
        <item x="1803"/>
        <item x="80"/>
        <item x="2718"/>
        <item x="1344"/>
        <item x="154"/>
        <item x="2001"/>
        <item x="1044"/>
        <item x="1487"/>
        <item x="861"/>
        <item x="751"/>
        <item x="2246"/>
        <item x="2410"/>
        <item x="2781"/>
        <item x="1476"/>
        <item x="2318"/>
        <item x="2260"/>
        <item x="2505"/>
        <item x="1793"/>
        <item x="1069"/>
        <item x="1435"/>
        <item x="1430"/>
        <item x="2317"/>
        <item x="37"/>
        <item x="183"/>
        <item x="3000"/>
        <item x="906"/>
        <item x="2453"/>
        <item x="380"/>
        <item x="1331"/>
        <item x="1584"/>
        <item x="3018"/>
        <item x="476"/>
        <item x="1969"/>
        <item x="2493"/>
        <item x="184"/>
        <item x="2245"/>
        <item x="151"/>
        <item x="1751"/>
        <item x="261"/>
        <item x="2760"/>
        <item x="528"/>
        <item x="2612"/>
        <item x="2939"/>
        <item x="2542"/>
        <item x="1505"/>
        <item x="3082"/>
        <item x="672"/>
        <item x="1490"/>
        <item x="794"/>
        <item x="939"/>
        <item x="3167"/>
        <item x="2720"/>
        <item x="2644"/>
        <item x="2461"/>
        <item x="1802"/>
        <item x="1216"/>
        <item x="2393"/>
        <item x="1700"/>
        <item x="143"/>
        <item x="513"/>
        <item x="112"/>
        <item x="2981"/>
        <item x="1380"/>
        <item x="1845"/>
        <item x="1471"/>
        <item x="1006"/>
        <item x="2045"/>
        <item x="1186"/>
        <item x="3004"/>
        <item x="422"/>
        <item x="322"/>
        <item x="1184"/>
        <item x="2359"/>
        <item x="1347"/>
        <item x="117"/>
        <item x="2234"/>
        <item x="2804"/>
        <item x="838"/>
        <item x="504"/>
        <item x="2195"/>
        <item x="884"/>
        <item x="1309"/>
        <item x="566"/>
        <item x="2250"/>
        <item x="1842"/>
        <item x="1429"/>
        <item x="3140"/>
        <item x="1709"/>
        <item x="1287"/>
        <item x="1768"/>
        <item x="1534"/>
        <item x="1445"/>
        <item x="56"/>
        <item x="397"/>
        <item x="627"/>
        <item x="40"/>
        <item x="1593"/>
        <item x="2465"/>
        <item x="986"/>
        <item x="518"/>
        <item x="469"/>
        <item x="3125"/>
        <item x="1338"/>
        <item x="1538"/>
        <item x="1028"/>
        <item x="3151"/>
        <item x="366"/>
        <item x="1313"/>
        <item x="298"/>
        <item x="761"/>
        <item x="2950"/>
        <item x="994"/>
        <item x="1266"/>
        <item x="947"/>
        <item x="1877"/>
        <item x="790"/>
        <item x="836"/>
        <item x="2341"/>
        <item x="1621"/>
        <item x="1003"/>
        <item x="392"/>
        <item x="1970"/>
        <item x="763"/>
        <item x="1439"/>
        <item x="642"/>
        <item x="1787"/>
        <item x="1055"/>
        <item x="1314"/>
        <item x="304"/>
        <item x="2221"/>
        <item x="1221"/>
        <item x="2339"/>
        <item x="1312"/>
        <item x="677"/>
        <item x="2622"/>
        <item x="3130"/>
        <item x="1393"/>
        <item x="2095"/>
        <item x="1848"/>
        <item x="301"/>
        <item x="2024"/>
        <item x="568"/>
        <item x="1718"/>
        <item x="550"/>
        <item x="2132"/>
        <item x="1918"/>
        <item x="3122"/>
        <item x="1418"/>
        <item x="1360"/>
        <item x="2935"/>
        <item x="428"/>
        <item x="881"/>
        <item x="1234"/>
        <item x="769"/>
        <item x="961"/>
        <item x="29"/>
        <item x="2502"/>
        <item x="2840"/>
        <item x="2775"/>
        <item x="2887"/>
        <item x="2914"/>
        <item x="1933"/>
        <item x="565"/>
        <item x="441"/>
        <item x="937"/>
        <item x="580"/>
        <item x="408"/>
        <item x="349"/>
        <item x="2232"/>
        <item x="376"/>
        <item x="1712"/>
        <item x="577"/>
        <item x="2847"/>
        <item x="1224"/>
        <item x="2947"/>
        <item x="424"/>
        <item x="2031"/>
        <item x="2252"/>
        <item x="2992"/>
        <item x="1378"/>
        <item x="2527"/>
        <item x="2741"/>
        <item x="1708"/>
        <item x="71"/>
        <item x="2112"/>
        <item x="666"/>
        <item x="525"/>
        <item x="3147"/>
        <item x="363"/>
        <item x="2967"/>
        <item x="1074"/>
        <item x="1156"/>
        <item x="123"/>
        <item x="1861"/>
        <item x="1672"/>
        <item x="2371"/>
        <item x="2522"/>
        <item x="1341"/>
        <item x="806"/>
        <item x="2985"/>
        <item x="2053"/>
        <item x="234"/>
        <item x="1093"/>
        <item x="2800"/>
        <item x="992"/>
        <item x="2097"/>
        <item x="2243"/>
        <item x="870"/>
        <item x="64"/>
        <item x="343"/>
        <item x="2937"/>
        <item x="2474"/>
        <item x="901"/>
        <item x="1991"/>
        <item x="864"/>
        <item x="1082"/>
        <item x="2624"/>
        <item x="3149"/>
        <item x="675"/>
        <item x="2468"/>
        <item x="1929"/>
        <item x="2582"/>
        <item x="773"/>
        <item x="2460"/>
        <item x="2521"/>
        <item x="1589"/>
        <item x="2730"/>
        <item x="1107"/>
        <item x="2957"/>
        <item x="2822"/>
        <item x="1053"/>
        <item x="2152"/>
        <item x="1609"/>
        <item x="420"/>
        <item x="2415"/>
        <item x="243"/>
        <item x="3066"/>
        <item x="2266"/>
        <item x="917"/>
        <item x="2577"/>
        <item x="3190"/>
        <item x="844"/>
        <item x="2931"/>
        <item x="2391"/>
        <item x="1616"/>
        <item x="1629"/>
        <item x="1277"/>
        <item x="1220"/>
        <item x="2454"/>
        <item x="780"/>
        <item x="1392"/>
        <item x="1298"/>
        <item x="327"/>
        <item x="24"/>
        <item x="950"/>
        <item x="1450"/>
        <item x="2536"/>
        <item x="1587"/>
        <item x="2219"/>
        <item x="1263"/>
        <item x="3098"/>
        <item x="1243"/>
        <item x="3086"/>
        <item x="3157"/>
        <item x="1693"/>
        <item x="2511"/>
        <item x="1414"/>
        <item x="2126"/>
        <item x="2157"/>
        <item x="1755"/>
        <item x="2442"/>
        <item x="2125"/>
        <item x="853"/>
        <item x="314"/>
        <item x="2333"/>
        <item x="629"/>
        <item x="1301"/>
        <item x="47"/>
        <item x="211"/>
        <item x="405"/>
        <item x="281"/>
        <item x="163"/>
        <item x="129"/>
        <item x="973"/>
        <item x="1599"/>
        <item x="1432"/>
        <item x="479"/>
        <item x="1743"/>
        <item x="2482"/>
        <item x="1560"/>
        <item x="920"/>
        <item x="2492"/>
        <item x="336"/>
        <item x="2512"/>
        <item x="2934"/>
        <item x="1036"/>
        <item x="3001"/>
        <item x="25"/>
        <item x="1022"/>
        <item x="922"/>
        <item x="2285"/>
        <item x="1729"/>
        <item x="389"/>
        <item x="451"/>
        <item x="2736"/>
        <item x="1141"/>
        <item x="3181"/>
        <item x="2119"/>
        <item x="2008"/>
        <item x="312"/>
        <item x="1979"/>
        <item x="704"/>
        <item x="1258"/>
        <item x="832"/>
        <item x="2879"/>
        <item x="85"/>
        <item x="1906"/>
        <item x="1488"/>
        <item x="2422"/>
        <item x="1634"/>
        <item x="2930"/>
        <item x="1974"/>
        <item x="2226"/>
        <item x="1164"/>
        <item x="1056"/>
        <item x="1573"/>
        <item x="103"/>
        <item x="517"/>
        <item x="1386"/>
        <item x="633"/>
        <item x="3182"/>
        <item x="2343"/>
        <item x="2183"/>
        <item x="1200"/>
        <item x="1612"/>
        <item x="1963"/>
        <item x="867"/>
        <item x="1190"/>
        <item x="2499"/>
        <item x="63"/>
        <item x="2731"/>
        <item x="3060"/>
        <item x="894"/>
        <item x="1745"/>
        <item x="1694"/>
        <item x="1548"/>
        <item x="219"/>
        <item x="2201"/>
        <item x="546"/>
        <item x="3042"/>
        <item x="3094"/>
        <item x="3145"/>
        <item x="1679"/>
        <item x="1507"/>
        <item x="2449"/>
        <item x="1913"/>
        <item x="2912"/>
        <item x="2832"/>
        <item x="3036"/>
        <item x="798"/>
        <item x="2751"/>
        <item x="2034"/>
        <item x="432"/>
        <item x="1169"/>
        <item x="941"/>
        <item x="1226"/>
        <item x="2459"/>
        <item x="2590"/>
        <item x="2881"/>
        <item x="2569"/>
        <item x="1273"/>
        <item x="1983"/>
        <item x="1794"/>
        <item x="2169"/>
        <item x="97"/>
        <item x="680"/>
        <item x="556"/>
        <item x="1090"/>
        <item x="2709"/>
        <item x="1660"/>
        <item x="3008"/>
        <item x="1061"/>
        <item x="3142"/>
        <item x="570"/>
        <item x="2376"/>
        <item x="49"/>
        <item x="1961"/>
        <item x="1744"/>
        <item x="2997"/>
        <item x="2621"/>
        <item x="1009"/>
        <item x="3117"/>
        <item x="221"/>
        <item x="1924"/>
        <item x="595"/>
        <item x="1583"/>
        <item x="3032"/>
        <item x="940"/>
        <item x="1005"/>
        <item x="35"/>
        <item x="2953"/>
        <item x="3028"/>
        <item x="584"/>
        <item x="2167"/>
        <item x="2878"/>
        <item x="1598"/>
        <item x="2198"/>
        <item x="1636"/>
        <item x="1422"/>
        <item x="2258"/>
        <item x="2702"/>
        <item x="539"/>
        <item x="2761"/>
        <item x="3191"/>
        <item x="2595"/>
        <item x="733"/>
        <item x="2942"/>
        <item x="1130"/>
        <item x="3052"/>
        <item x="2039"/>
        <item x="688"/>
        <item x="484"/>
        <item x="1179"/>
        <item x="2700"/>
        <item x="1713"/>
        <item x="1571"/>
        <item x="1837"/>
        <item x="1566"/>
        <item x="2526"/>
        <item x="1182"/>
        <item x="1196"/>
        <item x="1500"/>
        <item x="1068"/>
        <item x="1569"/>
        <item x="2643"/>
        <item x="2965"/>
        <item x="348"/>
        <item x="2042"/>
        <item x="938"/>
        <item x="876"/>
        <item x="1508"/>
        <item x="1639"/>
        <item x="792"/>
        <item x="2703"/>
        <item x="342"/>
        <item x="3115"/>
        <item x="2784"/>
        <item x="3057"/>
        <item x="3120"/>
        <item x="2209"/>
        <item x="3014"/>
        <item x="435"/>
        <item x="2567"/>
        <item x="1947"/>
        <item x="346"/>
        <item x="2753"/>
        <item x="1940"/>
        <item x="682"/>
        <item x="2726"/>
        <item x="2082"/>
        <item t="default"/>
      </items>
    </pivotField>
    <pivotField showAll="0"/>
    <pivotField showAll="0"/>
    <pivotField showAll="0"/>
    <pivotField dataField="1" showAll="0">
      <items count="4">
        <item x="0"/>
        <item x="1"/>
        <item x="2"/>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Average of Salary" fld="12" subtotal="average" baseField="6"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6" count="1" selected="0">
            <x v="0"/>
          </reference>
        </references>
      </pivotArea>
    </chartFormat>
    <chartFormat chart="28" format="18">
      <pivotArea type="data" outline="0" fieldPosition="0">
        <references count="2">
          <reference field="4294967294" count="1" selected="0">
            <x v="0"/>
          </reference>
          <reference field="6" count="1" selected="0">
            <x v="1"/>
          </reference>
        </references>
      </pivotArea>
    </chartFormat>
    <chartFormat chart="28" format="19">
      <pivotArea type="data" outline="0" fieldPosition="0">
        <references count="2">
          <reference field="4294967294" count="1" selected="0">
            <x v="0"/>
          </reference>
          <reference field="6" count="1" selected="0">
            <x v="2"/>
          </reference>
        </references>
      </pivotArea>
    </chartFormat>
    <chartFormat chart="28"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5AC9A2-7FCF-4B87-9EAA-E35FF84A1C18}" sourceName="Gender">
  <pivotTables>
    <pivotTable tabId="16" name="PivotTable3"/>
  </pivotTables>
  <data>
    <tabular pivotCacheId="49168080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84704AB-174B-4615-91A4-EF4914D1CE28}" sourceName="Gender">
  <pivotTables>
    <pivotTable tabId="18" name="PivotTable5"/>
  </pivotTables>
  <data>
    <tabular pivotCacheId="49168080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Hiredate" xr10:uid="{2AC81443-3DB6-42D8-BD97-1BCD62136991}" sourceName="Months (Hiredate)">
  <pivotTables>
    <pivotTable tabId="25" name="PivotTable12"/>
  </pivotTables>
  <data>
    <tabular pivotCacheId="49168080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4448B5E-F4AA-4FCC-9126-163BC6B0BA28}" cache="Slicer_Gender" caption="Gender" style="Slicer Style 1" rowHeight="8229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F15CA0-CB29-48EE-BCAE-39EEDC67E937}"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4099FDE-08AF-4B4D-8AE1-5BAA27EE4873}" cache="Slicer_Gender1"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Hiredate)" xr10:uid="{33D326EC-8C74-4265-87B8-A50155370C1E}" cache="Slicer_Months__Hiredate" caption="Months (Hire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E6E5-5847-4C1A-88D2-F8EF10830739}">
  <dimension ref="D2:Z27"/>
  <sheetViews>
    <sheetView tabSelected="1" topLeftCell="A2" zoomScale="40" zoomScaleNormal="40" zoomScaleSheetLayoutView="42" zoomScalePageLayoutView="26" workbookViewId="0">
      <selection activeCell="BB23" sqref="BB23"/>
    </sheetView>
  </sheetViews>
  <sheetFormatPr defaultRowHeight="15" x14ac:dyDescent="0.25"/>
  <cols>
    <col min="1" max="7" width="9.140625" style="18"/>
    <col min="8" max="8" width="9.85546875" style="18" bestFit="1" customWidth="1"/>
    <col min="9" max="21" width="9.140625" style="18"/>
    <col min="22" max="22" width="9.140625" style="18" customWidth="1"/>
    <col min="23" max="23" width="255.5703125" style="18" hidden="1" customWidth="1"/>
    <col min="24" max="24" width="9.140625" style="18" hidden="1" customWidth="1"/>
    <col min="25" max="16384" width="9.140625" style="18"/>
  </cols>
  <sheetData>
    <row r="2" spans="4:26" ht="61.5" x14ac:dyDescent="0.9">
      <c r="H2" s="20"/>
      <c r="I2" s="21"/>
      <c r="J2" s="25" t="s">
        <v>10607</v>
      </c>
      <c r="K2" s="26"/>
      <c r="L2" s="27"/>
      <c r="M2" s="27"/>
      <c r="N2" s="27"/>
      <c r="O2" s="27"/>
      <c r="P2" s="28"/>
      <c r="T2" s="33" t="s">
        <v>10606</v>
      </c>
      <c r="U2" s="34"/>
      <c r="V2" s="34"/>
      <c r="W2" s="34"/>
      <c r="X2" s="34"/>
      <c r="Y2" s="35"/>
      <c r="Z2" s="35"/>
    </row>
    <row r="3" spans="4:26" ht="61.5" x14ac:dyDescent="0.9">
      <c r="H3" s="22"/>
      <c r="I3" s="22"/>
      <c r="J3" s="29"/>
      <c r="K3" s="27"/>
      <c r="L3" s="27"/>
      <c r="M3" s="27"/>
      <c r="N3" s="27"/>
      <c r="O3" s="27"/>
      <c r="P3" s="28"/>
      <c r="T3" s="35"/>
      <c r="U3" s="35"/>
      <c r="V3" s="35"/>
      <c r="W3" s="35"/>
      <c r="X3" s="35"/>
      <c r="Y3" s="35"/>
      <c r="Z3" s="35"/>
    </row>
    <row r="4" spans="4:26" ht="23.25" x14ac:dyDescent="0.35">
      <c r="H4" s="19"/>
    </row>
    <row r="10" spans="4:26" x14ac:dyDescent="0.25">
      <c r="D10" s="23"/>
    </row>
    <row r="22" spans="8:9" x14ac:dyDescent="0.25">
      <c r="I22" s="30"/>
    </row>
    <row r="23" spans="8:9" ht="17.25" customHeight="1" x14ac:dyDescent="0.25">
      <c r="I23" s="31"/>
    </row>
    <row r="24" spans="8:9" x14ac:dyDescent="0.25">
      <c r="I24" s="30"/>
    </row>
    <row r="25" spans="8:9" x14ac:dyDescent="0.25">
      <c r="I25" s="32"/>
    </row>
    <row r="27" spans="8:9" ht="180" x14ac:dyDescent="0.25">
      <c r="H27" s="24" t="s">
        <v>10608</v>
      </c>
    </row>
  </sheetData>
  <pageMargins left="0.7" right="0.7" top="0.75" bottom="0.75" header="0.3" footer="0.3"/>
  <pageSetup scale="18"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605E-EE45-4FFD-953B-85BE7383C750}">
  <dimension ref="A1:O8951"/>
  <sheetViews>
    <sheetView workbookViewId="0">
      <selection sqref="A1:O1"/>
    </sheetView>
  </sheetViews>
  <sheetFormatPr defaultRowHeight="15" x14ac:dyDescent="0.25"/>
  <cols>
    <col min="1" max="1" width="12.7109375" bestFit="1" customWidth="1"/>
    <col min="2" max="2" width="11.42578125" bestFit="1" customWidth="1"/>
    <col min="3" max="3" width="12.42578125" bestFit="1" customWidth="1"/>
    <col min="4" max="4" width="7.5703125" bestFit="1" customWidth="1"/>
    <col min="5" max="5" width="14" bestFit="1" customWidth="1"/>
    <col min="6" max="6" width="13.7109375" bestFit="1" customWidth="1"/>
    <col min="7" max="7" width="15" bestFit="1" customWidth="1"/>
    <col min="8" max="8" width="10.7109375" style="1" bestFit="1" customWidth="1"/>
    <col min="9" max="10" width="10.7109375" bestFit="1" customWidth="1"/>
    <col min="11" max="11" width="16.5703125" bestFit="1" customWidth="1"/>
    <col min="12" max="12" width="31.140625" bestFit="1" customWidth="1"/>
    <col min="13" max="13" width="11.42578125" customWidth="1"/>
    <col min="14" max="14" width="14.85546875" customWidth="1"/>
    <col min="15" max="15" width="19.5703125" bestFit="1" customWidth="1"/>
  </cols>
  <sheetData>
    <row r="1" spans="1:15" x14ac:dyDescent="0.25">
      <c r="A1" s="38" t="s">
        <v>0</v>
      </c>
      <c r="B1" s="38" t="s">
        <v>1</v>
      </c>
      <c r="C1" s="38" t="s">
        <v>2</v>
      </c>
      <c r="D1" s="38" t="s">
        <v>3</v>
      </c>
      <c r="E1" s="38" t="s">
        <v>4</v>
      </c>
      <c r="F1" s="38" t="s">
        <v>5</v>
      </c>
      <c r="G1" s="38" t="s">
        <v>6</v>
      </c>
      <c r="H1" s="39" t="s">
        <v>7</v>
      </c>
      <c r="I1" s="38" t="s">
        <v>8</v>
      </c>
      <c r="J1" s="38" t="s">
        <v>9</v>
      </c>
      <c r="K1" s="38" t="s">
        <v>10</v>
      </c>
      <c r="L1" s="38" t="s">
        <v>11</v>
      </c>
      <c r="M1" s="38" t="s">
        <v>12</v>
      </c>
      <c r="N1" s="38" t="s">
        <v>10559</v>
      </c>
      <c r="O1" s="38" t="s">
        <v>13</v>
      </c>
    </row>
    <row r="2" spans="1:15" x14ac:dyDescent="0.25">
      <c r="A2" t="s">
        <v>5870</v>
      </c>
      <c r="B2" t="s">
        <v>1133</v>
      </c>
      <c r="C2" t="s">
        <v>4933</v>
      </c>
      <c r="D2" t="s">
        <v>17</v>
      </c>
      <c r="E2" t="s">
        <v>674</v>
      </c>
      <c r="F2" t="s">
        <v>738</v>
      </c>
      <c r="G2" t="s">
        <v>30</v>
      </c>
      <c r="H2" s="1">
        <v>27405</v>
      </c>
      <c r="I2" s="1">
        <v>43403</v>
      </c>
      <c r="J2" t="s">
        <v>10560</v>
      </c>
      <c r="K2" t="s">
        <v>21</v>
      </c>
      <c r="L2" t="s">
        <v>22</v>
      </c>
      <c r="M2">
        <v>66787</v>
      </c>
      <c r="N2" t="str">
        <f t="shared" ref="N2:N65" si="0">IF(J2="","Active","Terminated")</f>
        <v>Terminated</v>
      </c>
      <c r="O2" t="s">
        <v>46</v>
      </c>
    </row>
    <row r="3" spans="1:15" x14ac:dyDescent="0.25">
      <c r="A3" t="s">
        <v>9949</v>
      </c>
      <c r="B3" t="s">
        <v>4770</v>
      </c>
      <c r="C3" t="s">
        <v>6986</v>
      </c>
      <c r="D3" t="s">
        <v>27</v>
      </c>
      <c r="E3" t="s">
        <v>83</v>
      </c>
      <c r="F3" t="s">
        <v>169</v>
      </c>
      <c r="G3" t="s">
        <v>20</v>
      </c>
      <c r="H3" s="1">
        <v>29488</v>
      </c>
      <c r="I3" s="1">
        <v>44846</v>
      </c>
      <c r="J3" t="s">
        <v>10560</v>
      </c>
      <c r="K3" t="s">
        <v>37</v>
      </c>
      <c r="L3" t="s">
        <v>41</v>
      </c>
      <c r="M3">
        <v>63874</v>
      </c>
      <c r="N3" t="str">
        <f t="shared" si="0"/>
        <v>Terminated</v>
      </c>
      <c r="O3" t="s">
        <v>23</v>
      </c>
    </row>
    <row r="4" spans="1:15" x14ac:dyDescent="0.25">
      <c r="A4" t="s">
        <v>7162</v>
      </c>
      <c r="B4" t="s">
        <v>586</v>
      </c>
      <c r="C4" t="s">
        <v>76</v>
      </c>
      <c r="D4" t="s">
        <v>27</v>
      </c>
      <c r="E4" t="s">
        <v>83</v>
      </c>
      <c r="F4" t="s">
        <v>106</v>
      </c>
      <c r="G4" t="s">
        <v>30</v>
      </c>
      <c r="H4" s="1">
        <v>21759</v>
      </c>
      <c r="I4" s="1">
        <v>44888</v>
      </c>
      <c r="J4" t="s">
        <v>10560</v>
      </c>
      <c r="K4" t="s">
        <v>37</v>
      </c>
      <c r="L4" t="s">
        <v>45</v>
      </c>
      <c r="M4">
        <v>88579</v>
      </c>
      <c r="N4" t="str">
        <f t="shared" si="0"/>
        <v>Terminated</v>
      </c>
      <c r="O4" t="s">
        <v>33</v>
      </c>
    </row>
    <row r="5" spans="1:15" x14ac:dyDescent="0.25">
      <c r="A5" t="s">
        <v>6362</v>
      </c>
      <c r="B5" t="s">
        <v>51</v>
      </c>
      <c r="C5" t="s">
        <v>1350</v>
      </c>
      <c r="D5" t="s">
        <v>17</v>
      </c>
      <c r="E5" t="s">
        <v>83</v>
      </c>
      <c r="F5" t="s">
        <v>84</v>
      </c>
      <c r="G5" t="s">
        <v>30</v>
      </c>
      <c r="H5" s="1">
        <v>32562</v>
      </c>
      <c r="I5" s="1">
        <v>43753</v>
      </c>
      <c r="J5" t="s">
        <v>10560</v>
      </c>
      <c r="K5" t="s">
        <v>53</v>
      </c>
      <c r="L5" t="s">
        <v>54</v>
      </c>
      <c r="M5">
        <v>62543</v>
      </c>
      <c r="N5" t="str">
        <f t="shared" si="0"/>
        <v>Terminated</v>
      </c>
      <c r="O5" t="s">
        <v>33</v>
      </c>
    </row>
    <row r="6" spans="1:15" x14ac:dyDescent="0.25">
      <c r="A6" t="s">
        <v>8794</v>
      </c>
      <c r="B6" t="s">
        <v>2686</v>
      </c>
      <c r="C6" t="s">
        <v>4876</v>
      </c>
      <c r="D6" t="s">
        <v>27</v>
      </c>
      <c r="E6" t="s">
        <v>18</v>
      </c>
      <c r="F6" t="s">
        <v>19</v>
      </c>
      <c r="G6" t="s">
        <v>30</v>
      </c>
      <c r="H6" s="1">
        <v>36787</v>
      </c>
      <c r="I6" s="1">
        <v>42650</v>
      </c>
      <c r="J6" t="s">
        <v>10560</v>
      </c>
      <c r="K6" t="s">
        <v>96</v>
      </c>
      <c r="L6" t="s">
        <v>119</v>
      </c>
      <c r="M6">
        <v>92123</v>
      </c>
      <c r="N6" t="str">
        <f t="shared" si="0"/>
        <v>Terminated</v>
      </c>
      <c r="O6" t="s">
        <v>33</v>
      </c>
    </row>
    <row r="7" spans="1:15" x14ac:dyDescent="0.25">
      <c r="A7" t="s">
        <v>8417</v>
      </c>
      <c r="B7" t="s">
        <v>1042</v>
      </c>
      <c r="C7" t="s">
        <v>864</v>
      </c>
      <c r="D7" t="s">
        <v>27</v>
      </c>
      <c r="E7" t="s">
        <v>18</v>
      </c>
      <c r="F7" t="s">
        <v>19</v>
      </c>
      <c r="G7" t="s">
        <v>30</v>
      </c>
      <c r="H7" s="1">
        <v>37077</v>
      </c>
      <c r="I7" s="1">
        <v>42990</v>
      </c>
      <c r="J7" t="s">
        <v>10560</v>
      </c>
      <c r="K7" t="s">
        <v>37</v>
      </c>
      <c r="L7" t="s">
        <v>38</v>
      </c>
      <c r="M7">
        <v>64807</v>
      </c>
      <c r="N7" t="str">
        <f t="shared" si="0"/>
        <v>Terminated</v>
      </c>
      <c r="O7" t="s">
        <v>33</v>
      </c>
    </row>
    <row r="8" spans="1:15" x14ac:dyDescent="0.25">
      <c r="A8" t="s">
        <v>5461</v>
      </c>
      <c r="B8" t="s">
        <v>465</v>
      </c>
      <c r="C8" t="s">
        <v>1324</v>
      </c>
      <c r="D8" t="s">
        <v>17</v>
      </c>
      <c r="E8" t="s">
        <v>365</v>
      </c>
      <c r="F8" t="s">
        <v>534</v>
      </c>
      <c r="G8" t="s">
        <v>30</v>
      </c>
      <c r="H8" s="1">
        <v>33952</v>
      </c>
      <c r="I8" s="1">
        <v>42590</v>
      </c>
      <c r="J8" t="s">
        <v>10560</v>
      </c>
      <c r="K8" t="s">
        <v>53</v>
      </c>
      <c r="L8" t="s">
        <v>54</v>
      </c>
      <c r="M8">
        <v>70778</v>
      </c>
      <c r="N8" t="str">
        <f t="shared" si="0"/>
        <v>Terminated</v>
      </c>
      <c r="O8" t="s">
        <v>46</v>
      </c>
    </row>
    <row r="9" spans="1:15" x14ac:dyDescent="0.25">
      <c r="A9" t="s">
        <v>8329</v>
      </c>
      <c r="B9" t="s">
        <v>35</v>
      </c>
      <c r="C9" t="s">
        <v>786</v>
      </c>
      <c r="D9" t="s">
        <v>27</v>
      </c>
      <c r="E9" t="s">
        <v>18</v>
      </c>
      <c r="F9" t="s">
        <v>3201</v>
      </c>
      <c r="G9" t="s">
        <v>30</v>
      </c>
      <c r="H9" s="1">
        <v>36317</v>
      </c>
      <c r="I9" s="1">
        <v>43833</v>
      </c>
      <c r="J9" t="s">
        <v>10560</v>
      </c>
      <c r="K9" t="s">
        <v>37</v>
      </c>
      <c r="L9" t="s">
        <v>41</v>
      </c>
      <c r="M9">
        <v>63824</v>
      </c>
      <c r="N9" t="str">
        <f t="shared" si="0"/>
        <v>Terminated</v>
      </c>
      <c r="O9" t="s">
        <v>98</v>
      </c>
    </row>
    <row r="10" spans="1:15" x14ac:dyDescent="0.25">
      <c r="A10" t="s">
        <v>6093</v>
      </c>
      <c r="B10" t="s">
        <v>1019</v>
      </c>
      <c r="C10" t="s">
        <v>321</v>
      </c>
      <c r="D10" t="s">
        <v>27</v>
      </c>
      <c r="E10" t="s">
        <v>18</v>
      </c>
      <c r="F10" t="s">
        <v>3201</v>
      </c>
      <c r="G10" t="s">
        <v>30</v>
      </c>
      <c r="H10" s="1">
        <v>23131</v>
      </c>
      <c r="I10" s="1">
        <v>42825</v>
      </c>
      <c r="J10" t="s">
        <v>10560</v>
      </c>
      <c r="K10" t="s">
        <v>67</v>
      </c>
      <c r="L10" t="s">
        <v>324</v>
      </c>
      <c r="M10">
        <v>76850</v>
      </c>
      <c r="N10" t="str">
        <f t="shared" si="0"/>
        <v>Terminated</v>
      </c>
      <c r="O10" t="s">
        <v>46</v>
      </c>
    </row>
    <row r="11" spans="1:15" x14ac:dyDescent="0.25">
      <c r="A11" t="s">
        <v>5917</v>
      </c>
      <c r="B11" t="s">
        <v>597</v>
      </c>
      <c r="C11" t="s">
        <v>476</v>
      </c>
      <c r="D11" t="s">
        <v>17</v>
      </c>
      <c r="E11" t="s">
        <v>18</v>
      </c>
      <c r="F11" t="s">
        <v>3201</v>
      </c>
      <c r="G11" t="s">
        <v>30</v>
      </c>
      <c r="H11" s="1">
        <v>28399</v>
      </c>
      <c r="I11" s="1">
        <v>44935</v>
      </c>
      <c r="J11" t="s">
        <v>10560</v>
      </c>
      <c r="K11" t="s">
        <v>96</v>
      </c>
      <c r="L11" t="s">
        <v>188</v>
      </c>
      <c r="M11">
        <v>59328</v>
      </c>
      <c r="N11" t="str">
        <f t="shared" si="0"/>
        <v>Terminated</v>
      </c>
      <c r="O11" t="s">
        <v>33</v>
      </c>
    </row>
    <row r="12" spans="1:15" x14ac:dyDescent="0.25">
      <c r="A12" t="s">
        <v>5122</v>
      </c>
      <c r="B12" t="s">
        <v>3129</v>
      </c>
      <c r="C12" t="s">
        <v>199</v>
      </c>
      <c r="D12" t="s">
        <v>17</v>
      </c>
      <c r="E12" t="s">
        <v>83</v>
      </c>
      <c r="F12" t="s">
        <v>169</v>
      </c>
      <c r="G12" t="s">
        <v>20</v>
      </c>
      <c r="H12" s="1">
        <v>31919</v>
      </c>
      <c r="I12" s="1">
        <v>44764</v>
      </c>
      <c r="J12" t="s">
        <v>10560</v>
      </c>
      <c r="K12" t="s">
        <v>67</v>
      </c>
      <c r="L12" t="s">
        <v>134</v>
      </c>
      <c r="M12">
        <v>60340</v>
      </c>
      <c r="N12" t="str">
        <f t="shared" si="0"/>
        <v>Terminated</v>
      </c>
      <c r="O12" t="s">
        <v>46</v>
      </c>
    </row>
    <row r="13" spans="1:15" x14ac:dyDescent="0.25">
      <c r="A13" t="s">
        <v>9795</v>
      </c>
      <c r="B13" t="s">
        <v>1693</v>
      </c>
      <c r="C13" t="s">
        <v>3439</v>
      </c>
      <c r="D13" t="s">
        <v>27</v>
      </c>
      <c r="E13" t="s">
        <v>18</v>
      </c>
      <c r="F13" t="s">
        <v>3201</v>
      </c>
      <c r="G13" t="s">
        <v>20</v>
      </c>
      <c r="H13" s="1">
        <v>31651</v>
      </c>
      <c r="I13" s="1">
        <v>42815</v>
      </c>
      <c r="J13" t="s">
        <v>10560</v>
      </c>
      <c r="K13" t="s">
        <v>67</v>
      </c>
      <c r="L13" t="s">
        <v>134</v>
      </c>
      <c r="M13">
        <v>54733</v>
      </c>
      <c r="N13" t="str">
        <f t="shared" si="0"/>
        <v>Terminated</v>
      </c>
      <c r="O13" t="s">
        <v>33</v>
      </c>
    </row>
    <row r="14" spans="1:15" x14ac:dyDescent="0.25">
      <c r="A14" t="s">
        <v>9444</v>
      </c>
      <c r="B14" t="s">
        <v>500</v>
      </c>
      <c r="C14" t="s">
        <v>1033</v>
      </c>
      <c r="D14" t="s">
        <v>17</v>
      </c>
      <c r="E14" t="s">
        <v>140</v>
      </c>
      <c r="F14" t="s">
        <v>141</v>
      </c>
      <c r="G14" t="s">
        <v>114</v>
      </c>
      <c r="H14" s="1">
        <v>25354</v>
      </c>
      <c r="I14" s="1">
        <v>42422</v>
      </c>
      <c r="J14" t="s">
        <v>10560</v>
      </c>
      <c r="K14" t="s">
        <v>37</v>
      </c>
      <c r="L14" t="s">
        <v>45</v>
      </c>
      <c r="M14">
        <v>79145</v>
      </c>
      <c r="N14" t="str">
        <f t="shared" si="0"/>
        <v>Terminated</v>
      </c>
      <c r="O14" t="s">
        <v>98</v>
      </c>
    </row>
    <row r="15" spans="1:15" x14ac:dyDescent="0.25">
      <c r="A15" t="s">
        <v>7177</v>
      </c>
      <c r="B15" t="s">
        <v>5468</v>
      </c>
      <c r="C15" t="s">
        <v>4853</v>
      </c>
      <c r="D15" t="s">
        <v>17</v>
      </c>
      <c r="E15" t="s">
        <v>18</v>
      </c>
      <c r="F15" t="s">
        <v>3201</v>
      </c>
      <c r="G15" t="s">
        <v>30</v>
      </c>
      <c r="H15" s="1">
        <v>28200</v>
      </c>
      <c r="I15" s="1">
        <v>44304</v>
      </c>
      <c r="J15" t="s">
        <v>10560</v>
      </c>
      <c r="K15" t="s">
        <v>67</v>
      </c>
      <c r="L15" t="s">
        <v>324</v>
      </c>
      <c r="M15">
        <v>75028</v>
      </c>
      <c r="N15" t="str">
        <f t="shared" si="0"/>
        <v>Terminated</v>
      </c>
      <c r="O15" t="s">
        <v>23</v>
      </c>
    </row>
    <row r="16" spans="1:15" x14ac:dyDescent="0.25">
      <c r="A16" t="s">
        <v>8905</v>
      </c>
      <c r="B16" t="s">
        <v>445</v>
      </c>
      <c r="C16" t="s">
        <v>202</v>
      </c>
      <c r="D16" t="s">
        <v>17</v>
      </c>
      <c r="E16" t="s">
        <v>18</v>
      </c>
      <c r="F16" t="s">
        <v>19</v>
      </c>
      <c r="G16" t="s">
        <v>30</v>
      </c>
      <c r="H16" s="1">
        <v>30238</v>
      </c>
      <c r="I16" s="1">
        <v>42915</v>
      </c>
      <c r="J16" t="s">
        <v>10560</v>
      </c>
      <c r="K16" t="s">
        <v>53</v>
      </c>
      <c r="L16" t="s">
        <v>54</v>
      </c>
      <c r="M16">
        <v>68161</v>
      </c>
      <c r="N16" t="str">
        <f t="shared" si="0"/>
        <v>Terminated</v>
      </c>
      <c r="O16" t="s">
        <v>23</v>
      </c>
    </row>
    <row r="17" spans="1:15" x14ac:dyDescent="0.25">
      <c r="A17" t="s">
        <v>9499</v>
      </c>
      <c r="B17" t="s">
        <v>606</v>
      </c>
      <c r="C17" t="s">
        <v>3904</v>
      </c>
      <c r="D17" t="s">
        <v>17</v>
      </c>
      <c r="E17" t="s">
        <v>18</v>
      </c>
      <c r="F17" t="s">
        <v>3201</v>
      </c>
      <c r="G17" t="s">
        <v>30</v>
      </c>
      <c r="H17" s="1">
        <v>30757</v>
      </c>
      <c r="I17" s="1">
        <v>44995</v>
      </c>
      <c r="J17" t="s">
        <v>10560</v>
      </c>
      <c r="K17" t="s">
        <v>37</v>
      </c>
      <c r="L17" t="s">
        <v>45</v>
      </c>
      <c r="M17">
        <v>56478</v>
      </c>
      <c r="N17" t="str">
        <f t="shared" si="0"/>
        <v>Terminated</v>
      </c>
      <c r="O17" t="s">
        <v>33</v>
      </c>
    </row>
    <row r="18" spans="1:15" x14ac:dyDescent="0.25">
      <c r="A18" t="s">
        <v>7516</v>
      </c>
      <c r="B18" t="s">
        <v>225</v>
      </c>
      <c r="C18" t="s">
        <v>648</v>
      </c>
      <c r="D18" t="s">
        <v>17</v>
      </c>
      <c r="E18" t="s">
        <v>28</v>
      </c>
      <c r="F18" t="s">
        <v>290</v>
      </c>
      <c r="G18" t="s">
        <v>114</v>
      </c>
      <c r="H18" s="1">
        <v>27256</v>
      </c>
      <c r="I18" s="1">
        <v>42770</v>
      </c>
      <c r="J18" t="s">
        <v>10560</v>
      </c>
      <c r="K18" t="s">
        <v>96</v>
      </c>
      <c r="L18" t="s">
        <v>119</v>
      </c>
      <c r="M18">
        <v>86547</v>
      </c>
      <c r="N18" t="str">
        <f t="shared" si="0"/>
        <v>Terminated</v>
      </c>
      <c r="O18" t="s">
        <v>33</v>
      </c>
    </row>
    <row r="19" spans="1:15" x14ac:dyDescent="0.25">
      <c r="A19" t="s">
        <v>1908</v>
      </c>
      <c r="B19" t="s">
        <v>1042</v>
      </c>
      <c r="C19" t="s">
        <v>91</v>
      </c>
      <c r="D19" t="s">
        <v>17</v>
      </c>
      <c r="E19" t="s">
        <v>18</v>
      </c>
      <c r="F19" t="s">
        <v>19</v>
      </c>
      <c r="G19" t="s">
        <v>30</v>
      </c>
      <c r="H19" s="1">
        <v>29108</v>
      </c>
      <c r="I19" s="1">
        <v>42248</v>
      </c>
      <c r="J19" t="s">
        <v>10560</v>
      </c>
      <c r="K19" t="s">
        <v>53</v>
      </c>
      <c r="L19" t="s">
        <v>58</v>
      </c>
      <c r="M19">
        <v>55510</v>
      </c>
      <c r="N19" t="str">
        <f t="shared" si="0"/>
        <v>Terminated</v>
      </c>
      <c r="O19" t="s">
        <v>46</v>
      </c>
    </row>
    <row r="20" spans="1:15" x14ac:dyDescent="0.25">
      <c r="A20" t="s">
        <v>3108</v>
      </c>
      <c r="B20" t="s">
        <v>2524</v>
      </c>
      <c r="C20" t="s">
        <v>2052</v>
      </c>
      <c r="D20" t="s">
        <v>27</v>
      </c>
      <c r="E20" t="s">
        <v>18</v>
      </c>
      <c r="F20" t="s">
        <v>2773</v>
      </c>
      <c r="G20" t="s">
        <v>30</v>
      </c>
      <c r="H20" s="1">
        <v>29861</v>
      </c>
      <c r="I20" s="1">
        <v>45067</v>
      </c>
      <c r="J20" t="s">
        <v>10560</v>
      </c>
      <c r="K20" t="s">
        <v>37</v>
      </c>
      <c r="L20" t="s">
        <v>38</v>
      </c>
      <c r="M20">
        <v>65693</v>
      </c>
      <c r="N20" t="str">
        <f t="shared" si="0"/>
        <v>Terminated</v>
      </c>
      <c r="O20" t="s">
        <v>98</v>
      </c>
    </row>
    <row r="21" spans="1:15" x14ac:dyDescent="0.25">
      <c r="A21" t="s">
        <v>8666</v>
      </c>
      <c r="B21" t="s">
        <v>160</v>
      </c>
      <c r="C21" t="s">
        <v>1951</v>
      </c>
      <c r="D21" t="s">
        <v>27</v>
      </c>
      <c r="E21" t="s">
        <v>365</v>
      </c>
      <c r="F21" t="s">
        <v>534</v>
      </c>
      <c r="G21" t="s">
        <v>20</v>
      </c>
      <c r="H21" s="1">
        <v>25817</v>
      </c>
      <c r="I21" s="1">
        <v>43180</v>
      </c>
      <c r="J21" t="s">
        <v>10560</v>
      </c>
      <c r="K21" t="s">
        <v>21</v>
      </c>
      <c r="L21" t="s">
        <v>110</v>
      </c>
      <c r="M21">
        <v>64056</v>
      </c>
      <c r="N21" t="str">
        <f t="shared" si="0"/>
        <v>Terminated</v>
      </c>
      <c r="O21" t="s">
        <v>33</v>
      </c>
    </row>
    <row r="22" spans="1:15" x14ac:dyDescent="0.25">
      <c r="A22" t="s">
        <v>7650</v>
      </c>
      <c r="B22" t="s">
        <v>267</v>
      </c>
      <c r="C22" t="s">
        <v>2118</v>
      </c>
      <c r="D22" t="s">
        <v>17</v>
      </c>
      <c r="E22" t="s">
        <v>18</v>
      </c>
      <c r="F22" t="s">
        <v>19</v>
      </c>
      <c r="G22" t="s">
        <v>30</v>
      </c>
      <c r="H22" s="1">
        <v>35150</v>
      </c>
      <c r="I22" s="1">
        <v>44672</v>
      </c>
      <c r="J22" t="s">
        <v>10560</v>
      </c>
      <c r="K22" t="s">
        <v>96</v>
      </c>
      <c r="L22" t="s">
        <v>188</v>
      </c>
      <c r="M22">
        <v>52278</v>
      </c>
      <c r="N22" t="str">
        <f t="shared" si="0"/>
        <v>Terminated</v>
      </c>
      <c r="O22" t="s">
        <v>46</v>
      </c>
    </row>
    <row r="23" spans="1:15" x14ac:dyDescent="0.25">
      <c r="A23" t="s">
        <v>1085</v>
      </c>
      <c r="B23" t="s">
        <v>160</v>
      </c>
      <c r="C23" t="s">
        <v>429</v>
      </c>
      <c r="D23" t="s">
        <v>27</v>
      </c>
      <c r="E23" t="s">
        <v>18</v>
      </c>
      <c r="F23" t="s">
        <v>19</v>
      </c>
      <c r="G23" t="s">
        <v>30</v>
      </c>
      <c r="H23" s="1">
        <v>32658</v>
      </c>
      <c r="I23" s="1">
        <v>44352</v>
      </c>
      <c r="J23" s="1">
        <v>44532</v>
      </c>
      <c r="K23" t="s">
        <v>96</v>
      </c>
      <c r="L23" t="s">
        <v>188</v>
      </c>
      <c r="M23">
        <v>64892</v>
      </c>
      <c r="N23" t="str">
        <f t="shared" si="0"/>
        <v>Terminated</v>
      </c>
      <c r="O23" t="s">
        <v>33</v>
      </c>
    </row>
    <row r="24" spans="1:15" x14ac:dyDescent="0.25">
      <c r="A24" t="s">
        <v>5136</v>
      </c>
      <c r="B24" t="s">
        <v>717</v>
      </c>
      <c r="C24" t="s">
        <v>1253</v>
      </c>
      <c r="D24" t="s">
        <v>17</v>
      </c>
      <c r="E24" t="s">
        <v>18</v>
      </c>
      <c r="F24" t="s">
        <v>19</v>
      </c>
      <c r="G24" t="s">
        <v>30</v>
      </c>
      <c r="H24" s="1">
        <v>27813</v>
      </c>
      <c r="I24" s="1">
        <v>44477</v>
      </c>
      <c r="J24" t="s">
        <v>10560</v>
      </c>
      <c r="K24" t="s">
        <v>37</v>
      </c>
      <c r="L24" t="s">
        <v>45</v>
      </c>
      <c r="M24">
        <v>60624</v>
      </c>
      <c r="N24" t="str">
        <f t="shared" si="0"/>
        <v>Terminated</v>
      </c>
      <c r="O24" t="s">
        <v>46</v>
      </c>
    </row>
    <row r="25" spans="1:15" x14ac:dyDescent="0.25">
      <c r="A25" t="s">
        <v>4059</v>
      </c>
      <c r="B25" t="s">
        <v>570</v>
      </c>
      <c r="C25" t="s">
        <v>2045</v>
      </c>
      <c r="D25" t="s">
        <v>17</v>
      </c>
      <c r="E25" t="s">
        <v>18</v>
      </c>
      <c r="F25" t="s">
        <v>2773</v>
      </c>
      <c r="G25" t="s">
        <v>20</v>
      </c>
      <c r="H25" s="1">
        <v>26606</v>
      </c>
      <c r="I25" s="1">
        <v>43115</v>
      </c>
      <c r="J25" t="s">
        <v>10560</v>
      </c>
      <c r="K25" t="s">
        <v>37</v>
      </c>
      <c r="L25" t="s">
        <v>41</v>
      </c>
      <c r="M25">
        <v>59233</v>
      </c>
      <c r="N25" t="str">
        <f t="shared" si="0"/>
        <v>Terminated</v>
      </c>
      <c r="O25" t="s">
        <v>46</v>
      </c>
    </row>
    <row r="26" spans="1:15" x14ac:dyDescent="0.25">
      <c r="A26" t="s">
        <v>7719</v>
      </c>
      <c r="B26" t="s">
        <v>2806</v>
      </c>
      <c r="C26" t="s">
        <v>3893</v>
      </c>
      <c r="D26" t="s">
        <v>17</v>
      </c>
      <c r="E26" t="s">
        <v>18</v>
      </c>
      <c r="F26" t="s">
        <v>3201</v>
      </c>
      <c r="G26" t="s">
        <v>30</v>
      </c>
      <c r="H26" s="1">
        <v>29633</v>
      </c>
      <c r="I26" s="1">
        <v>45418</v>
      </c>
      <c r="J26" t="s">
        <v>10560</v>
      </c>
      <c r="K26" t="s">
        <v>96</v>
      </c>
      <c r="L26" t="s">
        <v>188</v>
      </c>
      <c r="M26">
        <v>68287</v>
      </c>
      <c r="N26" t="str">
        <f t="shared" si="0"/>
        <v>Terminated</v>
      </c>
      <c r="O26" t="s">
        <v>46</v>
      </c>
    </row>
    <row r="27" spans="1:15" x14ac:dyDescent="0.25">
      <c r="A27" t="s">
        <v>5890</v>
      </c>
      <c r="B27" t="s">
        <v>328</v>
      </c>
      <c r="C27" t="s">
        <v>4318</v>
      </c>
      <c r="D27" t="s">
        <v>17</v>
      </c>
      <c r="E27" t="s">
        <v>140</v>
      </c>
      <c r="F27" t="s">
        <v>283</v>
      </c>
      <c r="G27" t="s">
        <v>30</v>
      </c>
      <c r="H27" s="1">
        <v>28211</v>
      </c>
      <c r="I27" s="1">
        <v>45467</v>
      </c>
      <c r="J27" t="s">
        <v>10560</v>
      </c>
      <c r="K27" t="s">
        <v>37</v>
      </c>
      <c r="L27" t="s">
        <v>38</v>
      </c>
      <c r="M27">
        <v>62856</v>
      </c>
      <c r="N27" t="str">
        <f t="shared" si="0"/>
        <v>Terminated</v>
      </c>
      <c r="O27" t="s">
        <v>33</v>
      </c>
    </row>
    <row r="28" spans="1:15" x14ac:dyDescent="0.25">
      <c r="A28" t="s">
        <v>9230</v>
      </c>
      <c r="B28" t="s">
        <v>448</v>
      </c>
      <c r="C28" t="s">
        <v>175</v>
      </c>
      <c r="D28" t="s">
        <v>17</v>
      </c>
      <c r="E28" t="s">
        <v>18</v>
      </c>
      <c r="F28" t="s">
        <v>19</v>
      </c>
      <c r="G28" t="s">
        <v>30</v>
      </c>
      <c r="H28" s="1">
        <v>30745</v>
      </c>
      <c r="I28" s="1">
        <v>42958</v>
      </c>
      <c r="J28" t="s">
        <v>10560</v>
      </c>
      <c r="K28" t="s">
        <v>96</v>
      </c>
      <c r="L28" t="s">
        <v>188</v>
      </c>
      <c r="M28">
        <v>57572</v>
      </c>
      <c r="N28" t="str">
        <f t="shared" si="0"/>
        <v>Terminated</v>
      </c>
      <c r="O28" t="s">
        <v>98</v>
      </c>
    </row>
    <row r="29" spans="1:15" x14ac:dyDescent="0.25">
      <c r="A29" t="s">
        <v>3693</v>
      </c>
      <c r="B29" t="s">
        <v>641</v>
      </c>
      <c r="C29" t="s">
        <v>1667</v>
      </c>
      <c r="D29" t="s">
        <v>17</v>
      </c>
      <c r="E29" t="s">
        <v>18</v>
      </c>
      <c r="F29" t="s">
        <v>2773</v>
      </c>
      <c r="G29" t="s">
        <v>30</v>
      </c>
      <c r="H29" s="1">
        <v>26390</v>
      </c>
      <c r="I29" s="1">
        <v>44484</v>
      </c>
      <c r="J29" t="s">
        <v>10560</v>
      </c>
      <c r="K29" t="s">
        <v>37</v>
      </c>
      <c r="L29" t="s">
        <v>41</v>
      </c>
      <c r="M29">
        <v>67571</v>
      </c>
      <c r="N29" t="str">
        <f t="shared" si="0"/>
        <v>Terminated</v>
      </c>
      <c r="O29" t="s">
        <v>33</v>
      </c>
    </row>
    <row r="30" spans="1:15" x14ac:dyDescent="0.25">
      <c r="A30" t="s">
        <v>3629</v>
      </c>
      <c r="B30" t="s">
        <v>279</v>
      </c>
      <c r="C30" t="s">
        <v>3630</v>
      </c>
      <c r="D30" t="s">
        <v>17</v>
      </c>
      <c r="E30" t="s">
        <v>18</v>
      </c>
      <c r="F30" t="s">
        <v>2773</v>
      </c>
      <c r="G30" t="s">
        <v>20</v>
      </c>
      <c r="H30" s="1">
        <v>22399</v>
      </c>
      <c r="I30" s="1">
        <v>42708</v>
      </c>
      <c r="J30" t="s">
        <v>10560</v>
      </c>
      <c r="K30" t="s">
        <v>72</v>
      </c>
      <c r="L30" t="s">
        <v>73</v>
      </c>
      <c r="M30">
        <v>70509</v>
      </c>
      <c r="N30" t="str">
        <f t="shared" si="0"/>
        <v>Terminated</v>
      </c>
      <c r="O30" t="s">
        <v>46</v>
      </c>
    </row>
    <row r="31" spans="1:15" x14ac:dyDescent="0.25">
      <c r="A31" t="s">
        <v>257</v>
      </c>
      <c r="B31" t="s">
        <v>258</v>
      </c>
      <c r="C31" t="s">
        <v>259</v>
      </c>
      <c r="D31" t="s">
        <v>17</v>
      </c>
      <c r="E31" t="s">
        <v>18</v>
      </c>
      <c r="F31" t="s">
        <v>19</v>
      </c>
      <c r="G31" t="s">
        <v>30</v>
      </c>
      <c r="H31" s="1">
        <v>28700</v>
      </c>
      <c r="I31" s="1">
        <v>45313</v>
      </c>
      <c r="J31" s="1">
        <v>45493</v>
      </c>
      <c r="K31" t="s">
        <v>21</v>
      </c>
      <c r="L31" t="s">
        <v>22</v>
      </c>
      <c r="M31">
        <v>61403</v>
      </c>
      <c r="N31" t="str">
        <f t="shared" si="0"/>
        <v>Terminated</v>
      </c>
      <c r="O31" t="s">
        <v>33</v>
      </c>
    </row>
    <row r="32" spans="1:15" x14ac:dyDescent="0.25">
      <c r="A32" t="s">
        <v>4184</v>
      </c>
      <c r="B32" t="s">
        <v>104</v>
      </c>
      <c r="C32" t="s">
        <v>855</v>
      </c>
      <c r="D32" t="s">
        <v>27</v>
      </c>
      <c r="E32" t="s">
        <v>18</v>
      </c>
      <c r="F32" t="s">
        <v>2773</v>
      </c>
      <c r="G32" t="s">
        <v>30</v>
      </c>
      <c r="H32" s="1">
        <v>25711</v>
      </c>
      <c r="I32" s="1">
        <v>44686</v>
      </c>
      <c r="J32" t="s">
        <v>10560</v>
      </c>
      <c r="K32" t="s">
        <v>67</v>
      </c>
      <c r="L32" t="s">
        <v>324</v>
      </c>
      <c r="M32">
        <v>69918</v>
      </c>
      <c r="N32" t="str">
        <f t="shared" si="0"/>
        <v>Terminated</v>
      </c>
      <c r="O32" t="s">
        <v>33</v>
      </c>
    </row>
    <row r="33" spans="1:15" x14ac:dyDescent="0.25">
      <c r="A33" t="s">
        <v>6629</v>
      </c>
      <c r="B33" t="s">
        <v>51</v>
      </c>
      <c r="C33" t="s">
        <v>66</v>
      </c>
      <c r="D33" t="s">
        <v>17</v>
      </c>
      <c r="E33" t="s">
        <v>18</v>
      </c>
      <c r="F33" t="s">
        <v>3201</v>
      </c>
      <c r="G33" t="s">
        <v>20</v>
      </c>
      <c r="H33" s="1">
        <v>26766</v>
      </c>
      <c r="I33" s="1">
        <v>43181</v>
      </c>
      <c r="J33" t="s">
        <v>10560</v>
      </c>
      <c r="K33" t="s">
        <v>37</v>
      </c>
      <c r="L33" t="s">
        <v>41</v>
      </c>
      <c r="M33">
        <v>65488</v>
      </c>
      <c r="N33" t="str">
        <f t="shared" si="0"/>
        <v>Terminated</v>
      </c>
      <c r="O33" t="s">
        <v>46</v>
      </c>
    </row>
    <row r="34" spans="1:15" x14ac:dyDescent="0.25">
      <c r="A34" t="s">
        <v>9088</v>
      </c>
      <c r="B34" t="s">
        <v>798</v>
      </c>
      <c r="C34" t="s">
        <v>175</v>
      </c>
      <c r="D34" t="s">
        <v>17</v>
      </c>
      <c r="E34" t="s">
        <v>18</v>
      </c>
      <c r="F34" t="s">
        <v>2773</v>
      </c>
      <c r="G34" t="s">
        <v>20</v>
      </c>
      <c r="H34" s="1">
        <v>32660</v>
      </c>
      <c r="I34" s="1">
        <v>42883</v>
      </c>
      <c r="J34" t="s">
        <v>10560</v>
      </c>
      <c r="K34" t="s">
        <v>67</v>
      </c>
      <c r="L34" t="s">
        <v>134</v>
      </c>
      <c r="M34">
        <v>59706</v>
      </c>
      <c r="N34" t="str">
        <f t="shared" si="0"/>
        <v>Terminated</v>
      </c>
      <c r="O34" t="s">
        <v>46</v>
      </c>
    </row>
    <row r="35" spans="1:15" x14ac:dyDescent="0.25">
      <c r="A35" t="s">
        <v>9348</v>
      </c>
      <c r="B35" t="s">
        <v>2265</v>
      </c>
      <c r="C35" t="s">
        <v>694</v>
      </c>
      <c r="D35" t="s">
        <v>27</v>
      </c>
      <c r="E35" t="s">
        <v>18</v>
      </c>
      <c r="F35" t="s">
        <v>19</v>
      </c>
      <c r="G35" t="s">
        <v>30</v>
      </c>
      <c r="H35" s="1">
        <v>36415</v>
      </c>
      <c r="I35" s="1">
        <v>44681</v>
      </c>
      <c r="J35" t="s">
        <v>10560</v>
      </c>
      <c r="K35" t="s">
        <v>37</v>
      </c>
      <c r="L35" t="s">
        <v>41</v>
      </c>
      <c r="M35">
        <v>57722</v>
      </c>
      <c r="N35" t="str">
        <f t="shared" si="0"/>
        <v>Terminated</v>
      </c>
      <c r="O35" t="s">
        <v>33</v>
      </c>
    </row>
    <row r="36" spans="1:15" x14ac:dyDescent="0.25">
      <c r="A36" t="s">
        <v>1676</v>
      </c>
      <c r="B36" t="s">
        <v>1677</v>
      </c>
      <c r="C36" t="s">
        <v>1678</v>
      </c>
      <c r="D36" t="s">
        <v>27</v>
      </c>
      <c r="E36" t="s">
        <v>18</v>
      </c>
      <c r="F36" t="s">
        <v>19</v>
      </c>
      <c r="G36" t="s">
        <v>95</v>
      </c>
      <c r="H36" s="1">
        <v>32530</v>
      </c>
      <c r="I36" s="1">
        <v>42989</v>
      </c>
      <c r="J36" s="1">
        <v>43168</v>
      </c>
      <c r="K36" t="s">
        <v>96</v>
      </c>
      <c r="L36" t="s">
        <v>119</v>
      </c>
      <c r="M36">
        <v>78790</v>
      </c>
      <c r="N36" t="str">
        <f t="shared" si="0"/>
        <v>Terminated</v>
      </c>
      <c r="O36" t="s">
        <v>98</v>
      </c>
    </row>
    <row r="37" spans="1:15" x14ac:dyDescent="0.25">
      <c r="A37" t="s">
        <v>9060</v>
      </c>
      <c r="B37" t="s">
        <v>448</v>
      </c>
      <c r="C37" t="s">
        <v>4318</v>
      </c>
      <c r="D37" t="s">
        <v>17</v>
      </c>
      <c r="E37" t="s">
        <v>172</v>
      </c>
      <c r="F37" t="s">
        <v>173</v>
      </c>
      <c r="G37" t="s">
        <v>30</v>
      </c>
      <c r="H37" s="1">
        <v>36767</v>
      </c>
      <c r="I37" s="1">
        <v>45585</v>
      </c>
      <c r="J37" t="s">
        <v>10560</v>
      </c>
      <c r="K37" t="s">
        <v>37</v>
      </c>
      <c r="L37" t="s">
        <v>38</v>
      </c>
      <c r="M37">
        <v>55750</v>
      </c>
      <c r="N37" t="str">
        <f t="shared" si="0"/>
        <v>Terminated</v>
      </c>
      <c r="O37" t="s">
        <v>33</v>
      </c>
    </row>
    <row r="38" spans="1:15" x14ac:dyDescent="0.25">
      <c r="A38" t="s">
        <v>8926</v>
      </c>
      <c r="B38" t="s">
        <v>635</v>
      </c>
      <c r="C38" t="s">
        <v>799</v>
      </c>
      <c r="D38" t="s">
        <v>27</v>
      </c>
      <c r="E38" t="s">
        <v>365</v>
      </c>
      <c r="F38" t="s">
        <v>534</v>
      </c>
      <c r="G38" t="s">
        <v>30</v>
      </c>
      <c r="H38" s="1">
        <v>26067</v>
      </c>
      <c r="I38" s="1">
        <v>43437</v>
      </c>
      <c r="J38" t="s">
        <v>10560</v>
      </c>
      <c r="K38" t="s">
        <v>37</v>
      </c>
      <c r="L38" t="s">
        <v>38</v>
      </c>
      <c r="M38">
        <v>62346</v>
      </c>
      <c r="N38" t="str">
        <f t="shared" si="0"/>
        <v>Terminated</v>
      </c>
      <c r="O38" t="s">
        <v>46</v>
      </c>
    </row>
    <row r="39" spans="1:15" x14ac:dyDescent="0.25">
      <c r="A39" t="s">
        <v>8157</v>
      </c>
      <c r="B39" t="s">
        <v>177</v>
      </c>
      <c r="C39" t="s">
        <v>1238</v>
      </c>
      <c r="D39" t="s">
        <v>27</v>
      </c>
      <c r="E39" t="s">
        <v>674</v>
      </c>
      <c r="F39" t="s">
        <v>675</v>
      </c>
      <c r="G39" t="s">
        <v>95</v>
      </c>
      <c r="H39" s="1">
        <v>35327</v>
      </c>
      <c r="I39" s="1">
        <v>45168</v>
      </c>
      <c r="J39" t="s">
        <v>10560</v>
      </c>
      <c r="K39" t="s">
        <v>96</v>
      </c>
      <c r="L39" t="s">
        <v>119</v>
      </c>
      <c r="M39">
        <v>78128</v>
      </c>
      <c r="N39" t="str">
        <f t="shared" si="0"/>
        <v>Terminated</v>
      </c>
      <c r="O39" t="s">
        <v>33</v>
      </c>
    </row>
    <row r="40" spans="1:15" x14ac:dyDescent="0.25">
      <c r="A40" t="s">
        <v>10221</v>
      </c>
      <c r="B40" t="s">
        <v>1886</v>
      </c>
      <c r="C40" t="s">
        <v>311</v>
      </c>
      <c r="D40" t="s">
        <v>17</v>
      </c>
      <c r="E40" t="s">
        <v>18</v>
      </c>
      <c r="F40" t="s">
        <v>2773</v>
      </c>
      <c r="G40" t="s">
        <v>30</v>
      </c>
      <c r="H40" s="1">
        <v>26885</v>
      </c>
      <c r="I40" s="1">
        <v>43815</v>
      </c>
      <c r="J40" t="s">
        <v>10560</v>
      </c>
      <c r="K40" t="s">
        <v>67</v>
      </c>
      <c r="L40" t="s">
        <v>68</v>
      </c>
      <c r="M40">
        <v>61326</v>
      </c>
      <c r="N40" t="str">
        <f t="shared" si="0"/>
        <v>Terminated</v>
      </c>
      <c r="O40" t="s">
        <v>33</v>
      </c>
    </row>
    <row r="41" spans="1:15" x14ac:dyDescent="0.25">
      <c r="A41" t="s">
        <v>8067</v>
      </c>
      <c r="B41" t="s">
        <v>1133</v>
      </c>
      <c r="C41" t="s">
        <v>2018</v>
      </c>
      <c r="D41" t="s">
        <v>17</v>
      </c>
      <c r="E41" t="s">
        <v>18</v>
      </c>
      <c r="F41" t="s">
        <v>3201</v>
      </c>
      <c r="G41" t="s">
        <v>20</v>
      </c>
      <c r="H41" s="1">
        <v>22740</v>
      </c>
      <c r="I41" s="1">
        <v>42301</v>
      </c>
      <c r="J41" t="s">
        <v>10560</v>
      </c>
      <c r="K41" t="s">
        <v>37</v>
      </c>
      <c r="L41" t="s">
        <v>41</v>
      </c>
      <c r="M41">
        <v>56998</v>
      </c>
      <c r="N41" t="str">
        <f t="shared" si="0"/>
        <v>Terminated</v>
      </c>
      <c r="O41" t="s">
        <v>98</v>
      </c>
    </row>
    <row r="42" spans="1:15" x14ac:dyDescent="0.25">
      <c r="A42" t="s">
        <v>10241</v>
      </c>
      <c r="B42" t="s">
        <v>132</v>
      </c>
      <c r="C42" t="s">
        <v>8431</v>
      </c>
      <c r="D42" t="s">
        <v>17</v>
      </c>
      <c r="E42" t="s">
        <v>18</v>
      </c>
      <c r="F42" t="s">
        <v>19</v>
      </c>
      <c r="G42" t="s">
        <v>20</v>
      </c>
      <c r="H42" s="1">
        <v>28585</v>
      </c>
      <c r="I42" s="1">
        <v>45246</v>
      </c>
      <c r="J42" t="s">
        <v>10560</v>
      </c>
      <c r="K42" t="s">
        <v>67</v>
      </c>
      <c r="L42" t="s">
        <v>134</v>
      </c>
      <c r="M42">
        <v>59294</v>
      </c>
      <c r="N42" t="str">
        <f t="shared" si="0"/>
        <v>Terminated</v>
      </c>
      <c r="O42" t="s">
        <v>46</v>
      </c>
    </row>
    <row r="43" spans="1:15" x14ac:dyDescent="0.25">
      <c r="A43" t="s">
        <v>9755</v>
      </c>
      <c r="B43" t="s">
        <v>3797</v>
      </c>
      <c r="C43" t="s">
        <v>3518</v>
      </c>
      <c r="D43" t="s">
        <v>27</v>
      </c>
      <c r="E43" t="s">
        <v>28</v>
      </c>
      <c r="F43" t="s">
        <v>118</v>
      </c>
      <c r="G43" t="s">
        <v>20</v>
      </c>
      <c r="H43" s="1">
        <v>28486</v>
      </c>
      <c r="I43" s="1">
        <v>42438</v>
      </c>
      <c r="J43" t="s">
        <v>10560</v>
      </c>
      <c r="K43" t="s">
        <v>21</v>
      </c>
      <c r="L43" t="s">
        <v>102</v>
      </c>
      <c r="M43">
        <v>59847</v>
      </c>
      <c r="N43" t="str">
        <f t="shared" si="0"/>
        <v>Terminated</v>
      </c>
      <c r="O43" t="s">
        <v>23</v>
      </c>
    </row>
    <row r="44" spans="1:15" x14ac:dyDescent="0.25">
      <c r="A44" t="s">
        <v>7245</v>
      </c>
      <c r="B44" t="s">
        <v>460</v>
      </c>
      <c r="C44" t="s">
        <v>941</v>
      </c>
      <c r="D44" t="s">
        <v>17</v>
      </c>
      <c r="E44" t="s">
        <v>18</v>
      </c>
      <c r="F44" t="s">
        <v>2773</v>
      </c>
      <c r="G44" t="s">
        <v>20</v>
      </c>
      <c r="H44" s="1">
        <v>34594</v>
      </c>
      <c r="I44" s="1">
        <v>43098</v>
      </c>
      <c r="J44" t="s">
        <v>10560</v>
      </c>
      <c r="K44" t="s">
        <v>21</v>
      </c>
      <c r="L44" t="s">
        <v>110</v>
      </c>
      <c r="M44">
        <v>60852</v>
      </c>
      <c r="N44" t="str">
        <f t="shared" si="0"/>
        <v>Terminated</v>
      </c>
      <c r="O44" t="s">
        <v>46</v>
      </c>
    </row>
    <row r="45" spans="1:15" x14ac:dyDescent="0.25">
      <c r="A45" t="s">
        <v>1379</v>
      </c>
      <c r="B45" t="s">
        <v>25</v>
      </c>
      <c r="C45" t="s">
        <v>1380</v>
      </c>
      <c r="D45" t="s">
        <v>17</v>
      </c>
      <c r="E45" t="s">
        <v>172</v>
      </c>
      <c r="F45" t="s">
        <v>346</v>
      </c>
      <c r="G45" t="s">
        <v>30</v>
      </c>
      <c r="H45" s="1">
        <v>29781</v>
      </c>
      <c r="I45" s="1">
        <v>44624</v>
      </c>
      <c r="J45" s="1">
        <v>44804</v>
      </c>
      <c r="K45" t="s">
        <v>21</v>
      </c>
      <c r="L45" t="s">
        <v>22</v>
      </c>
      <c r="M45">
        <v>58407</v>
      </c>
      <c r="N45" t="str">
        <f t="shared" si="0"/>
        <v>Terminated</v>
      </c>
      <c r="O45" t="s">
        <v>33</v>
      </c>
    </row>
    <row r="46" spans="1:15" x14ac:dyDescent="0.25">
      <c r="A46" t="s">
        <v>5809</v>
      </c>
      <c r="B46" t="s">
        <v>2163</v>
      </c>
      <c r="C46" t="s">
        <v>2716</v>
      </c>
      <c r="D46" t="s">
        <v>27</v>
      </c>
      <c r="E46" t="s">
        <v>83</v>
      </c>
      <c r="F46" t="s">
        <v>84</v>
      </c>
      <c r="G46" t="s">
        <v>20</v>
      </c>
      <c r="H46" s="1">
        <v>35565</v>
      </c>
      <c r="I46" s="1">
        <v>43455</v>
      </c>
      <c r="J46" t="s">
        <v>10560</v>
      </c>
      <c r="K46" t="s">
        <v>21</v>
      </c>
      <c r="L46" t="s">
        <v>22</v>
      </c>
      <c r="M46">
        <v>57046</v>
      </c>
      <c r="N46" t="str">
        <f t="shared" si="0"/>
        <v>Terminated</v>
      </c>
      <c r="O46" t="s">
        <v>23</v>
      </c>
    </row>
    <row r="47" spans="1:15" x14ac:dyDescent="0.25">
      <c r="A47" t="s">
        <v>3396</v>
      </c>
      <c r="B47" t="s">
        <v>3397</v>
      </c>
      <c r="C47" t="s">
        <v>382</v>
      </c>
      <c r="D47" t="s">
        <v>27</v>
      </c>
      <c r="E47" t="s">
        <v>28</v>
      </c>
      <c r="F47" t="s">
        <v>118</v>
      </c>
      <c r="G47" t="s">
        <v>20</v>
      </c>
      <c r="H47" s="1">
        <v>30977</v>
      </c>
      <c r="I47" s="1">
        <v>43730</v>
      </c>
      <c r="J47" t="s">
        <v>10560</v>
      </c>
      <c r="K47" t="s">
        <v>37</v>
      </c>
      <c r="L47" t="s">
        <v>41</v>
      </c>
      <c r="M47">
        <v>63356</v>
      </c>
      <c r="N47" t="str">
        <f t="shared" si="0"/>
        <v>Terminated</v>
      </c>
      <c r="O47" t="s">
        <v>46</v>
      </c>
    </row>
    <row r="48" spans="1:15" x14ac:dyDescent="0.25">
      <c r="A48" t="s">
        <v>5076</v>
      </c>
      <c r="B48" t="s">
        <v>1623</v>
      </c>
      <c r="C48" t="s">
        <v>394</v>
      </c>
      <c r="D48" t="s">
        <v>17</v>
      </c>
      <c r="E48" t="s">
        <v>18</v>
      </c>
      <c r="F48" t="s">
        <v>3201</v>
      </c>
      <c r="G48" t="s">
        <v>30</v>
      </c>
      <c r="H48" s="1">
        <v>33867</v>
      </c>
      <c r="I48" s="1">
        <v>43419</v>
      </c>
      <c r="J48" t="s">
        <v>10560</v>
      </c>
      <c r="K48" t="s">
        <v>21</v>
      </c>
      <c r="L48" t="s">
        <v>102</v>
      </c>
      <c r="M48">
        <v>60621</v>
      </c>
      <c r="N48" t="str">
        <f t="shared" si="0"/>
        <v>Terminated</v>
      </c>
      <c r="O48" t="s">
        <v>46</v>
      </c>
    </row>
    <row r="49" spans="1:15" x14ac:dyDescent="0.25">
      <c r="A49" t="s">
        <v>6236</v>
      </c>
      <c r="B49" t="s">
        <v>267</v>
      </c>
      <c r="C49" t="s">
        <v>16</v>
      </c>
      <c r="D49" t="s">
        <v>17</v>
      </c>
      <c r="E49" t="s">
        <v>18</v>
      </c>
      <c r="F49" t="s">
        <v>3201</v>
      </c>
      <c r="G49" t="s">
        <v>30</v>
      </c>
      <c r="H49" s="1">
        <v>37372</v>
      </c>
      <c r="I49" s="1">
        <v>45446</v>
      </c>
      <c r="J49" t="s">
        <v>10560</v>
      </c>
      <c r="K49" t="s">
        <v>21</v>
      </c>
      <c r="L49" t="s">
        <v>110</v>
      </c>
      <c r="M49">
        <v>54933</v>
      </c>
      <c r="N49" t="str">
        <f t="shared" si="0"/>
        <v>Terminated</v>
      </c>
      <c r="O49" t="s">
        <v>33</v>
      </c>
    </row>
    <row r="50" spans="1:15" x14ac:dyDescent="0.25">
      <c r="A50" t="s">
        <v>7418</v>
      </c>
      <c r="B50" t="s">
        <v>633</v>
      </c>
      <c r="C50" t="s">
        <v>6820</v>
      </c>
      <c r="D50" t="s">
        <v>17</v>
      </c>
      <c r="E50" t="s">
        <v>18</v>
      </c>
      <c r="F50" t="s">
        <v>3201</v>
      </c>
      <c r="G50" t="s">
        <v>30</v>
      </c>
      <c r="H50" s="1">
        <v>23453</v>
      </c>
      <c r="I50" s="1">
        <v>42380</v>
      </c>
      <c r="J50" t="s">
        <v>10560</v>
      </c>
      <c r="K50" t="s">
        <v>96</v>
      </c>
      <c r="L50" t="s">
        <v>188</v>
      </c>
      <c r="M50">
        <v>61979</v>
      </c>
      <c r="N50" t="str">
        <f t="shared" si="0"/>
        <v>Terminated</v>
      </c>
      <c r="O50" t="s">
        <v>33</v>
      </c>
    </row>
    <row r="51" spans="1:15" x14ac:dyDescent="0.25">
      <c r="A51" t="s">
        <v>9250</v>
      </c>
      <c r="B51" t="s">
        <v>586</v>
      </c>
      <c r="C51" t="s">
        <v>1083</v>
      </c>
      <c r="D51" t="s">
        <v>17</v>
      </c>
      <c r="E51" t="s">
        <v>83</v>
      </c>
      <c r="F51" t="s">
        <v>84</v>
      </c>
      <c r="G51" t="s">
        <v>30</v>
      </c>
      <c r="H51" s="1">
        <v>32104</v>
      </c>
      <c r="I51" s="1">
        <v>45570</v>
      </c>
      <c r="J51" t="s">
        <v>10560</v>
      </c>
      <c r="K51" t="s">
        <v>67</v>
      </c>
      <c r="L51" t="s">
        <v>324</v>
      </c>
      <c r="M51">
        <v>64471</v>
      </c>
      <c r="N51" t="str">
        <f t="shared" si="0"/>
        <v>Terminated</v>
      </c>
      <c r="O51" t="s">
        <v>23</v>
      </c>
    </row>
    <row r="52" spans="1:15" x14ac:dyDescent="0.25">
      <c r="A52" t="s">
        <v>8190</v>
      </c>
      <c r="B52" t="s">
        <v>338</v>
      </c>
      <c r="C52" t="s">
        <v>91</v>
      </c>
      <c r="D52" t="s">
        <v>27</v>
      </c>
      <c r="E52" t="s">
        <v>18</v>
      </c>
      <c r="F52" t="s">
        <v>3201</v>
      </c>
      <c r="G52" t="s">
        <v>30</v>
      </c>
      <c r="H52" s="1">
        <v>31172</v>
      </c>
      <c r="I52" s="1">
        <v>43634</v>
      </c>
      <c r="J52" t="s">
        <v>10560</v>
      </c>
      <c r="K52" t="s">
        <v>96</v>
      </c>
      <c r="L52" t="s">
        <v>188</v>
      </c>
      <c r="M52">
        <v>63604</v>
      </c>
      <c r="N52" t="str">
        <f t="shared" si="0"/>
        <v>Terminated</v>
      </c>
      <c r="O52" t="s">
        <v>33</v>
      </c>
    </row>
    <row r="53" spans="1:15" x14ac:dyDescent="0.25">
      <c r="A53" t="s">
        <v>1393</v>
      </c>
      <c r="B53" t="s">
        <v>326</v>
      </c>
      <c r="C53" t="s">
        <v>1394</v>
      </c>
      <c r="D53" t="s">
        <v>17</v>
      </c>
      <c r="E53" t="s">
        <v>83</v>
      </c>
      <c r="F53" t="s">
        <v>106</v>
      </c>
      <c r="G53" t="s">
        <v>30</v>
      </c>
      <c r="H53" s="1">
        <v>33369</v>
      </c>
      <c r="I53" s="1">
        <v>44718</v>
      </c>
      <c r="J53" s="1">
        <v>44898</v>
      </c>
      <c r="K53" t="s">
        <v>53</v>
      </c>
      <c r="L53" t="s">
        <v>54</v>
      </c>
      <c r="M53">
        <v>53179</v>
      </c>
      <c r="N53" t="str">
        <f t="shared" si="0"/>
        <v>Terminated</v>
      </c>
      <c r="O53" t="s">
        <v>46</v>
      </c>
    </row>
    <row r="54" spans="1:15" x14ac:dyDescent="0.25">
      <c r="A54" t="s">
        <v>7116</v>
      </c>
      <c r="B54" t="s">
        <v>1264</v>
      </c>
      <c r="C54" t="s">
        <v>1036</v>
      </c>
      <c r="D54" t="s">
        <v>27</v>
      </c>
      <c r="E54" t="s">
        <v>18</v>
      </c>
      <c r="F54" t="s">
        <v>2773</v>
      </c>
      <c r="G54" t="s">
        <v>114</v>
      </c>
      <c r="H54" s="1">
        <v>22624</v>
      </c>
      <c r="I54" s="1">
        <v>43178</v>
      </c>
      <c r="J54" t="s">
        <v>10560</v>
      </c>
      <c r="K54" t="s">
        <v>72</v>
      </c>
      <c r="L54" t="s">
        <v>308</v>
      </c>
      <c r="M54">
        <v>54969</v>
      </c>
      <c r="N54" t="str">
        <f t="shared" si="0"/>
        <v>Terminated</v>
      </c>
      <c r="O54" t="s">
        <v>33</v>
      </c>
    </row>
    <row r="55" spans="1:15" x14ac:dyDescent="0.25">
      <c r="A55" t="s">
        <v>325</v>
      </c>
      <c r="B55" t="s">
        <v>326</v>
      </c>
      <c r="C55" t="s">
        <v>216</v>
      </c>
      <c r="D55" t="s">
        <v>27</v>
      </c>
      <c r="E55" t="s">
        <v>18</v>
      </c>
      <c r="F55" t="s">
        <v>19</v>
      </c>
      <c r="G55" t="s">
        <v>30</v>
      </c>
      <c r="H55" s="1">
        <v>30308</v>
      </c>
      <c r="I55" s="1">
        <v>43351</v>
      </c>
      <c r="J55" s="1">
        <v>43662</v>
      </c>
      <c r="K55" t="s">
        <v>31</v>
      </c>
      <c r="L55" t="s">
        <v>162</v>
      </c>
      <c r="M55">
        <v>89897</v>
      </c>
      <c r="N55" t="str">
        <f t="shared" si="0"/>
        <v>Terminated</v>
      </c>
      <c r="O55" t="s">
        <v>33</v>
      </c>
    </row>
    <row r="56" spans="1:15" x14ac:dyDescent="0.25">
      <c r="A56" t="s">
        <v>9557</v>
      </c>
      <c r="B56" t="s">
        <v>129</v>
      </c>
      <c r="C56" t="s">
        <v>2361</v>
      </c>
      <c r="D56" t="s">
        <v>17</v>
      </c>
      <c r="E56" t="s">
        <v>18</v>
      </c>
      <c r="F56" t="s">
        <v>2773</v>
      </c>
      <c r="G56" t="s">
        <v>30</v>
      </c>
      <c r="H56" s="1">
        <v>35978</v>
      </c>
      <c r="I56" s="1">
        <v>45062</v>
      </c>
      <c r="J56" t="s">
        <v>10560</v>
      </c>
      <c r="K56" t="s">
        <v>67</v>
      </c>
      <c r="L56" t="s">
        <v>324</v>
      </c>
      <c r="M56">
        <v>70313</v>
      </c>
      <c r="N56" t="str">
        <f t="shared" si="0"/>
        <v>Terminated</v>
      </c>
      <c r="O56" t="s">
        <v>33</v>
      </c>
    </row>
    <row r="57" spans="1:15" x14ac:dyDescent="0.25">
      <c r="A57" t="s">
        <v>10473</v>
      </c>
      <c r="B57" t="s">
        <v>864</v>
      </c>
      <c r="C57" t="s">
        <v>1884</v>
      </c>
      <c r="D57" t="s">
        <v>17</v>
      </c>
      <c r="E57" t="s">
        <v>172</v>
      </c>
      <c r="F57" t="s">
        <v>346</v>
      </c>
      <c r="G57" t="s">
        <v>95</v>
      </c>
      <c r="H57" s="1">
        <v>34891</v>
      </c>
      <c r="I57" s="1">
        <v>42475</v>
      </c>
      <c r="J57" t="s">
        <v>10560</v>
      </c>
      <c r="K57" t="s">
        <v>53</v>
      </c>
      <c r="L57" t="s">
        <v>240</v>
      </c>
      <c r="M57">
        <v>104437</v>
      </c>
      <c r="N57" t="str">
        <f t="shared" si="0"/>
        <v>Terminated</v>
      </c>
      <c r="O57" t="s">
        <v>46</v>
      </c>
    </row>
    <row r="58" spans="1:15" x14ac:dyDescent="0.25">
      <c r="A58" t="s">
        <v>10501</v>
      </c>
      <c r="B58" t="s">
        <v>56</v>
      </c>
      <c r="C58" t="s">
        <v>1412</v>
      </c>
      <c r="D58" t="s">
        <v>27</v>
      </c>
      <c r="E58" t="s">
        <v>18</v>
      </c>
      <c r="F58" t="s">
        <v>19</v>
      </c>
      <c r="G58" t="s">
        <v>20</v>
      </c>
      <c r="H58" s="1">
        <v>30332</v>
      </c>
      <c r="I58" s="1">
        <v>45243</v>
      </c>
      <c r="J58" t="s">
        <v>10560</v>
      </c>
      <c r="K58" t="s">
        <v>21</v>
      </c>
      <c r="L58" t="s">
        <v>102</v>
      </c>
      <c r="M58">
        <v>66995</v>
      </c>
      <c r="N58" t="str">
        <f t="shared" si="0"/>
        <v>Terminated</v>
      </c>
      <c r="O58" t="s">
        <v>33</v>
      </c>
    </row>
    <row r="59" spans="1:15" x14ac:dyDescent="0.25">
      <c r="A59" t="s">
        <v>5747</v>
      </c>
      <c r="B59" t="s">
        <v>5748</v>
      </c>
      <c r="C59" t="s">
        <v>1072</v>
      </c>
      <c r="D59" t="s">
        <v>27</v>
      </c>
      <c r="E59" t="s">
        <v>18</v>
      </c>
      <c r="F59" t="s">
        <v>19</v>
      </c>
      <c r="G59" t="s">
        <v>30</v>
      </c>
      <c r="H59" s="1">
        <v>33215</v>
      </c>
      <c r="I59" s="1">
        <v>43749</v>
      </c>
      <c r="J59" t="s">
        <v>10560</v>
      </c>
      <c r="K59" t="s">
        <v>37</v>
      </c>
      <c r="L59" t="s">
        <v>38</v>
      </c>
      <c r="M59">
        <v>69085</v>
      </c>
      <c r="N59" t="str">
        <f t="shared" si="0"/>
        <v>Terminated</v>
      </c>
      <c r="O59" t="s">
        <v>33</v>
      </c>
    </row>
    <row r="60" spans="1:15" x14ac:dyDescent="0.25">
      <c r="A60" t="s">
        <v>6282</v>
      </c>
      <c r="B60" t="s">
        <v>70</v>
      </c>
      <c r="C60" t="s">
        <v>3075</v>
      </c>
      <c r="D60" t="s">
        <v>17</v>
      </c>
      <c r="E60" t="s">
        <v>18</v>
      </c>
      <c r="F60" t="s">
        <v>2773</v>
      </c>
      <c r="G60" t="s">
        <v>30</v>
      </c>
      <c r="H60" s="1">
        <v>26345</v>
      </c>
      <c r="I60" s="1">
        <v>42461</v>
      </c>
      <c r="J60" t="s">
        <v>10560</v>
      </c>
      <c r="K60" t="s">
        <v>96</v>
      </c>
      <c r="L60" t="s">
        <v>188</v>
      </c>
      <c r="M60">
        <v>73674</v>
      </c>
      <c r="N60" t="str">
        <f t="shared" si="0"/>
        <v>Terminated</v>
      </c>
      <c r="O60" t="s">
        <v>46</v>
      </c>
    </row>
    <row r="61" spans="1:15" x14ac:dyDescent="0.25">
      <c r="A61" t="s">
        <v>2846</v>
      </c>
      <c r="B61" t="s">
        <v>344</v>
      </c>
      <c r="C61" t="s">
        <v>2847</v>
      </c>
      <c r="D61" t="s">
        <v>27</v>
      </c>
      <c r="E61" t="s">
        <v>18</v>
      </c>
      <c r="F61" t="s">
        <v>19</v>
      </c>
      <c r="G61" t="s">
        <v>114</v>
      </c>
      <c r="H61" s="1">
        <v>29916</v>
      </c>
      <c r="I61" s="1">
        <v>43394</v>
      </c>
      <c r="J61" t="s">
        <v>10560</v>
      </c>
      <c r="K61" t="s">
        <v>96</v>
      </c>
      <c r="L61" t="s">
        <v>124</v>
      </c>
      <c r="M61">
        <v>68761</v>
      </c>
      <c r="N61" t="str">
        <f t="shared" si="0"/>
        <v>Terminated</v>
      </c>
      <c r="O61" t="s">
        <v>33</v>
      </c>
    </row>
    <row r="62" spans="1:15" x14ac:dyDescent="0.25">
      <c r="A62" t="s">
        <v>7296</v>
      </c>
      <c r="B62" t="s">
        <v>633</v>
      </c>
      <c r="C62" t="s">
        <v>218</v>
      </c>
      <c r="D62" t="s">
        <v>27</v>
      </c>
      <c r="E62" t="s">
        <v>18</v>
      </c>
      <c r="F62" t="s">
        <v>19</v>
      </c>
      <c r="G62" t="s">
        <v>30</v>
      </c>
      <c r="H62" s="1">
        <v>32539</v>
      </c>
      <c r="I62" s="1">
        <v>44850</v>
      </c>
      <c r="J62" t="s">
        <v>10560</v>
      </c>
      <c r="K62" t="s">
        <v>37</v>
      </c>
      <c r="L62" t="s">
        <v>38</v>
      </c>
      <c r="M62">
        <v>69563</v>
      </c>
      <c r="N62" t="str">
        <f t="shared" si="0"/>
        <v>Terminated</v>
      </c>
      <c r="O62" t="s">
        <v>98</v>
      </c>
    </row>
    <row r="63" spans="1:15" x14ac:dyDescent="0.25">
      <c r="A63" t="s">
        <v>9209</v>
      </c>
      <c r="B63" t="s">
        <v>451</v>
      </c>
      <c r="C63" t="s">
        <v>282</v>
      </c>
      <c r="D63" t="s">
        <v>27</v>
      </c>
      <c r="E63" t="s">
        <v>18</v>
      </c>
      <c r="F63" t="s">
        <v>2773</v>
      </c>
      <c r="G63" t="s">
        <v>30</v>
      </c>
      <c r="H63" s="1">
        <v>36449</v>
      </c>
      <c r="I63" s="1">
        <v>42846</v>
      </c>
      <c r="J63" t="s">
        <v>10560</v>
      </c>
      <c r="K63" t="s">
        <v>37</v>
      </c>
      <c r="L63" t="s">
        <v>41</v>
      </c>
      <c r="M63">
        <v>66275</v>
      </c>
      <c r="N63" t="str">
        <f t="shared" si="0"/>
        <v>Terminated</v>
      </c>
      <c r="O63" t="s">
        <v>46</v>
      </c>
    </row>
    <row r="64" spans="1:15" x14ac:dyDescent="0.25">
      <c r="A64" t="s">
        <v>8373</v>
      </c>
      <c r="B64" t="s">
        <v>279</v>
      </c>
      <c r="C64" t="s">
        <v>218</v>
      </c>
      <c r="D64" t="s">
        <v>17</v>
      </c>
      <c r="E64" t="s">
        <v>122</v>
      </c>
      <c r="F64" t="s">
        <v>230</v>
      </c>
      <c r="G64" t="s">
        <v>114</v>
      </c>
      <c r="H64" s="1">
        <v>33750</v>
      </c>
      <c r="I64" s="1">
        <v>43851</v>
      </c>
      <c r="J64" t="s">
        <v>10560</v>
      </c>
      <c r="K64" t="s">
        <v>37</v>
      </c>
      <c r="L64" t="s">
        <v>45</v>
      </c>
      <c r="M64">
        <v>60271</v>
      </c>
      <c r="N64" t="str">
        <f t="shared" si="0"/>
        <v>Terminated</v>
      </c>
      <c r="O64" t="s">
        <v>33</v>
      </c>
    </row>
    <row r="65" spans="1:15" x14ac:dyDescent="0.25">
      <c r="A65" t="s">
        <v>9646</v>
      </c>
      <c r="B65" t="s">
        <v>65</v>
      </c>
      <c r="C65" t="s">
        <v>2105</v>
      </c>
      <c r="D65" t="s">
        <v>17</v>
      </c>
      <c r="E65" t="s">
        <v>18</v>
      </c>
      <c r="F65" t="s">
        <v>2773</v>
      </c>
      <c r="G65" t="s">
        <v>95</v>
      </c>
      <c r="H65" s="1">
        <v>34112</v>
      </c>
      <c r="I65" s="1">
        <v>45517</v>
      </c>
      <c r="J65" t="s">
        <v>10560</v>
      </c>
      <c r="K65" t="s">
        <v>96</v>
      </c>
      <c r="L65" t="s">
        <v>119</v>
      </c>
      <c r="M65">
        <v>66553</v>
      </c>
      <c r="N65" t="str">
        <f t="shared" si="0"/>
        <v>Terminated</v>
      </c>
      <c r="O65" t="s">
        <v>23</v>
      </c>
    </row>
    <row r="66" spans="1:15" x14ac:dyDescent="0.25">
      <c r="A66" t="s">
        <v>7184</v>
      </c>
      <c r="B66" t="s">
        <v>164</v>
      </c>
      <c r="C66" t="s">
        <v>466</v>
      </c>
      <c r="D66" t="s">
        <v>17</v>
      </c>
      <c r="E66" t="s">
        <v>18</v>
      </c>
      <c r="F66" t="s">
        <v>3201</v>
      </c>
      <c r="G66" t="s">
        <v>30</v>
      </c>
      <c r="H66" s="1">
        <v>31413</v>
      </c>
      <c r="I66" s="1">
        <v>45370</v>
      </c>
      <c r="J66" t="s">
        <v>10560</v>
      </c>
      <c r="K66" t="s">
        <v>37</v>
      </c>
      <c r="L66" t="s">
        <v>268</v>
      </c>
      <c r="M66">
        <v>95684</v>
      </c>
      <c r="N66" t="str">
        <f t="shared" ref="N66:N129" si="1">IF(J66="","Active","Terminated")</f>
        <v>Terminated</v>
      </c>
      <c r="O66" t="s">
        <v>33</v>
      </c>
    </row>
    <row r="67" spans="1:15" x14ac:dyDescent="0.25">
      <c r="A67" t="s">
        <v>5577</v>
      </c>
      <c r="B67" t="s">
        <v>223</v>
      </c>
      <c r="C67" t="s">
        <v>2548</v>
      </c>
      <c r="D67" t="s">
        <v>17</v>
      </c>
      <c r="E67" t="s">
        <v>172</v>
      </c>
      <c r="F67" t="s">
        <v>173</v>
      </c>
      <c r="G67" t="s">
        <v>30</v>
      </c>
      <c r="H67" s="1">
        <v>29200</v>
      </c>
      <c r="I67" s="1">
        <v>43224</v>
      </c>
      <c r="J67" t="s">
        <v>10560</v>
      </c>
      <c r="K67" t="s">
        <v>96</v>
      </c>
      <c r="L67" t="s">
        <v>119</v>
      </c>
      <c r="M67">
        <v>69113</v>
      </c>
      <c r="N67" t="str">
        <f t="shared" si="1"/>
        <v>Terminated</v>
      </c>
      <c r="O67" t="s">
        <v>46</v>
      </c>
    </row>
    <row r="68" spans="1:15" x14ac:dyDescent="0.25">
      <c r="A68" t="s">
        <v>6517</v>
      </c>
      <c r="B68" t="s">
        <v>505</v>
      </c>
      <c r="C68" t="s">
        <v>301</v>
      </c>
      <c r="D68" t="s">
        <v>27</v>
      </c>
      <c r="E68" t="s">
        <v>18</v>
      </c>
      <c r="F68" t="s">
        <v>2773</v>
      </c>
      <c r="G68" t="s">
        <v>20</v>
      </c>
      <c r="H68" s="1">
        <v>28947</v>
      </c>
      <c r="I68" s="1">
        <v>44980</v>
      </c>
      <c r="J68" t="s">
        <v>10560</v>
      </c>
      <c r="K68" t="s">
        <v>21</v>
      </c>
      <c r="L68" t="s">
        <v>102</v>
      </c>
      <c r="M68">
        <v>60160</v>
      </c>
      <c r="N68" t="str">
        <f t="shared" si="1"/>
        <v>Terminated</v>
      </c>
      <c r="O68" t="s">
        <v>46</v>
      </c>
    </row>
    <row r="69" spans="1:15" x14ac:dyDescent="0.25">
      <c r="A69" t="s">
        <v>6435</v>
      </c>
      <c r="B69" t="s">
        <v>78</v>
      </c>
      <c r="C69" t="s">
        <v>2537</v>
      </c>
      <c r="D69" t="s">
        <v>27</v>
      </c>
      <c r="E69" t="s">
        <v>18</v>
      </c>
      <c r="F69" t="s">
        <v>19</v>
      </c>
      <c r="G69" t="s">
        <v>30</v>
      </c>
      <c r="H69" s="1">
        <v>26498</v>
      </c>
      <c r="I69" s="1">
        <v>42816</v>
      </c>
      <c r="J69" t="s">
        <v>10560</v>
      </c>
      <c r="K69" t="s">
        <v>37</v>
      </c>
      <c r="L69" t="s">
        <v>38</v>
      </c>
      <c r="M69">
        <v>66996</v>
      </c>
      <c r="N69" t="str">
        <f t="shared" si="1"/>
        <v>Terminated</v>
      </c>
      <c r="O69" t="s">
        <v>46</v>
      </c>
    </row>
    <row r="70" spans="1:15" x14ac:dyDescent="0.25">
      <c r="A70" t="s">
        <v>9117</v>
      </c>
      <c r="B70" t="s">
        <v>4880</v>
      </c>
      <c r="C70" t="s">
        <v>414</v>
      </c>
      <c r="D70" t="s">
        <v>27</v>
      </c>
      <c r="E70" t="s">
        <v>83</v>
      </c>
      <c r="F70" t="s">
        <v>106</v>
      </c>
      <c r="G70" t="s">
        <v>30</v>
      </c>
      <c r="H70" s="1">
        <v>26790</v>
      </c>
      <c r="I70" s="1">
        <v>43033</v>
      </c>
      <c r="J70" t="s">
        <v>10560</v>
      </c>
      <c r="K70" t="s">
        <v>37</v>
      </c>
      <c r="L70" t="s">
        <v>45</v>
      </c>
      <c r="M70">
        <v>87753</v>
      </c>
      <c r="N70" t="str">
        <f t="shared" si="1"/>
        <v>Terminated</v>
      </c>
      <c r="O70" t="s">
        <v>33</v>
      </c>
    </row>
    <row r="71" spans="1:15" x14ac:dyDescent="0.25">
      <c r="A71" t="s">
        <v>4516</v>
      </c>
      <c r="B71" t="s">
        <v>239</v>
      </c>
      <c r="C71" t="s">
        <v>2334</v>
      </c>
      <c r="D71" t="s">
        <v>27</v>
      </c>
      <c r="E71" t="s">
        <v>28</v>
      </c>
      <c r="F71" t="s">
        <v>118</v>
      </c>
      <c r="G71" t="s">
        <v>30</v>
      </c>
      <c r="H71" s="1">
        <v>33984</v>
      </c>
      <c r="I71" s="1">
        <v>43006</v>
      </c>
      <c r="J71" t="s">
        <v>10560</v>
      </c>
      <c r="K71" t="s">
        <v>37</v>
      </c>
      <c r="L71" t="s">
        <v>38</v>
      </c>
      <c r="M71">
        <v>68396</v>
      </c>
      <c r="N71" t="str">
        <f t="shared" si="1"/>
        <v>Terminated</v>
      </c>
      <c r="O71" t="s">
        <v>33</v>
      </c>
    </row>
    <row r="72" spans="1:15" x14ac:dyDescent="0.25">
      <c r="A72" t="s">
        <v>4189</v>
      </c>
      <c r="B72" t="s">
        <v>258</v>
      </c>
      <c r="C72" t="s">
        <v>3906</v>
      </c>
      <c r="D72" t="s">
        <v>17</v>
      </c>
      <c r="E72" t="s">
        <v>18</v>
      </c>
      <c r="F72" t="s">
        <v>3201</v>
      </c>
      <c r="G72" t="s">
        <v>20</v>
      </c>
      <c r="H72" s="1">
        <v>23506</v>
      </c>
      <c r="I72" s="1">
        <v>43374</v>
      </c>
      <c r="J72" t="s">
        <v>10560</v>
      </c>
      <c r="K72" t="s">
        <v>21</v>
      </c>
      <c r="L72" t="s">
        <v>110</v>
      </c>
      <c r="M72">
        <v>61344</v>
      </c>
      <c r="N72" t="str">
        <f t="shared" si="1"/>
        <v>Terminated</v>
      </c>
      <c r="O72" t="s">
        <v>46</v>
      </c>
    </row>
    <row r="73" spans="1:15" x14ac:dyDescent="0.25">
      <c r="A73" t="s">
        <v>1528</v>
      </c>
      <c r="B73" t="s">
        <v>615</v>
      </c>
      <c r="C73" t="s">
        <v>52</v>
      </c>
      <c r="D73" t="s">
        <v>17</v>
      </c>
      <c r="E73" t="s">
        <v>122</v>
      </c>
      <c r="F73" t="s">
        <v>927</v>
      </c>
      <c r="G73" t="s">
        <v>30</v>
      </c>
      <c r="H73" s="1">
        <v>29199</v>
      </c>
      <c r="I73" s="1">
        <v>45343</v>
      </c>
      <c r="J73" s="1">
        <v>45523</v>
      </c>
      <c r="K73" t="s">
        <v>21</v>
      </c>
      <c r="L73" t="s">
        <v>102</v>
      </c>
      <c r="M73">
        <v>55001</v>
      </c>
      <c r="N73" t="str">
        <f t="shared" si="1"/>
        <v>Terminated</v>
      </c>
      <c r="O73" t="s">
        <v>33</v>
      </c>
    </row>
    <row r="74" spans="1:15" x14ac:dyDescent="0.25">
      <c r="A74" t="s">
        <v>5051</v>
      </c>
      <c r="B74" t="s">
        <v>3781</v>
      </c>
      <c r="C74" t="s">
        <v>52</v>
      </c>
      <c r="D74" t="s">
        <v>17</v>
      </c>
      <c r="E74" t="s">
        <v>18</v>
      </c>
      <c r="F74" t="s">
        <v>19</v>
      </c>
      <c r="G74" t="s">
        <v>30</v>
      </c>
      <c r="H74" s="1">
        <v>29386</v>
      </c>
      <c r="I74" s="1">
        <v>43912</v>
      </c>
      <c r="J74" t="s">
        <v>10560</v>
      </c>
      <c r="K74" t="s">
        <v>21</v>
      </c>
      <c r="L74" t="s">
        <v>110</v>
      </c>
      <c r="M74">
        <v>63693</v>
      </c>
      <c r="N74" t="str">
        <f t="shared" si="1"/>
        <v>Terminated</v>
      </c>
      <c r="O74" t="s">
        <v>46</v>
      </c>
    </row>
    <row r="75" spans="1:15" x14ac:dyDescent="0.25">
      <c r="A75" t="s">
        <v>5953</v>
      </c>
      <c r="B75" t="s">
        <v>298</v>
      </c>
      <c r="C75" t="s">
        <v>851</v>
      </c>
      <c r="D75" t="s">
        <v>27</v>
      </c>
      <c r="E75" t="s">
        <v>18</v>
      </c>
      <c r="F75" t="s">
        <v>2773</v>
      </c>
      <c r="G75" t="s">
        <v>30</v>
      </c>
      <c r="H75" s="1">
        <v>34400</v>
      </c>
      <c r="I75" s="1">
        <v>43406</v>
      </c>
      <c r="J75" t="s">
        <v>10560</v>
      </c>
      <c r="K75" t="s">
        <v>67</v>
      </c>
      <c r="L75" t="s">
        <v>324</v>
      </c>
      <c r="M75">
        <v>76788</v>
      </c>
      <c r="N75" t="str">
        <f t="shared" si="1"/>
        <v>Terminated</v>
      </c>
      <c r="O75" t="s">
        <v>23</v>
      </c>
    </row>
    <row r="76" spans="1:15" x14ac:dyDescent="0.25">
      <c r="A76" t="s">
        <v>8426</v>
      </c>
      <c r="B76" t="s">
        <v>462</v>
      </c>
      <c r="C76" t="s">
        <v>1983</v>
      </c>
      <c r="D76" t="s">
        <v>27</v>
      </c>
      <c r="E76" t="s">
        <v>18</v>
      </c>
      <c r="F76" t="s">
        <v>2773</v>
      </c>
      <c r="G76" t="s">
        <v>20</v>
      </c>
      <c r="H76" s="1">
        <v>33021</v>
      </c>
      <c r="I76" s="1">
        <v>44919</v>
      </c>
      <c r="J76" t="s">
        <v>10560</v>
      </c>
      <c r="K76" t="s">
        <v>37</v>
      </c>
      <c r="L76" t="s">
        <v>41</v>
      </c>
      <c r="M76">
        <v>59332</v>
      </c>
      <c r="N76" t="str">
        <f t="shared" si="1"/>
        <v>Terminated</v>
      </c>
      <c r="O76" t="s">
        <v>46</v>
      </c>
    </row>
    <row r="77" spans="1:15" x14ac:dyDescent="0.25">
      <c r="A77" t="s">
        <v>7145</v>
      </c>
      <c r="B77" t="s">
        <v>51</v>
      </c>
      <c r="C77" t="s">
        <v>5977</v>
      </c>
      <c r="D77" t="s">
        <v>27</v>
      </c>
      <c r="E77" t="s">
        <v>140</v>
      </c>
      <c r="F77" t="s">
        <v>611</v>
      </c>
      <c r="G77" t="s">
        <v>20</v>
      </c>
      <c r="H77" s="1">
        <v>32465</v>
      </c>
      <c r="I77" s="1">
        <v>44817</v>
      </c>
      <c r="J77" t="s">
        <v>10560</v>
      </c>
      <c r="K77" t="s">
        <v>21</v>
      </c>
      <c r="L77" t="s">
        <v>102</v>
      </c>
      <c r="M77">
        <v>64929</v>
      </c>
      <c r="N77" t="str">
        <f t="shared" si="1"/>
        <v>Terminated</v>
      </c>
      <c r="O77" t="s">
        <v>33</v>
      </c>
    </row>
    <row r="78" spans="1:15" x14ac:dyDescent="0.25">
      <c r="A78" t="s">
        <v>2267</v>
      </c>
      <c r="B78" t="s">
        <v>538</v>
      </c>
      <c r="C78" t="s">
        <v>2249</v>
      </c>
      <c r="D78" t="s">
        <v>17</v>
      </c>
      <c r="E78" t="s">
        <v>28</v>
      </c>
      <c r="F78" t="s">
        <v>118</v>
      </c>
      <c r="G78" t="s">
        <v>30</v>
      </c>
      <c r="H78" s="1">
        <v>36083</v>
      </c>
      <c r="I78" s="1">
        <v>44495</v>
      </c>
      <c r="J78" t="s">
        <v>10560</v>
      </c>
      <c r="K78" t="s">
        <v>37</v>
      </c>
      <c r="L78" t="s">
        <v>41</v>
      </c>
      <c r="M78">
        <v>57924</v>
      </c>
      <c r="N78" t="str">
        <f t="shared" si="1"/>
        <v>Terminated</v>
      </c>
      <c r="O78" t="s">
        <v>33</v>
      </c>
    </row>
    <row r="79" spans="1:15" x14ac:dyDescent="0.25">
      <c r="A79" t="s">
        <v>8273</v>
      </c>
      <c r="B79" t="s">
        <v>285</v>
      </c>
      <c r="C79" t="s">
        <v>1874</v>
      </c>
      <c r="D79" t="s">
        <v>27</v>
      </c>
      <c r="E79" t="s">
        <v>365</v>
      </c>
      <c r="F79" t="s">
        <v>366</v>
      </c>
      <c r="G79" t="s">
        <v>30</v>
      </c>
      <c r="H79" s="1">
        <v>31205</v>
      </c>
      <c r="I79" s="1">
        <v>43450</v>
      </c>
      <c r="J79" t="s">
        <v>10560</v>
      </c>
      <c r="K79" t="s">
        <v>31</v>
      </c>
      <c r="L79" t="s">
        <v>162</v>
      </c>
      <c r="M79">
        <v>86885</v>
      </c>
      <c r="N79" t="str">
        <f t="shared" si="1"/>
        <v>Terminated</v>
      </c>
      <c r="O79" t="s">
        <v>33</v>
      </c>
    </row>
    <row r="80" spans="1:15" x14ac:dyDescent="0.25">
      <c r="A80" t="s">
        <v>7742</v>
      </c>
      <c r="B80" t="s">
        <v>820</v>
      </c>
      <c r="C80" t="s">
        <v>202</v>
      </c>
      <c r="D80" t="s">
        <v>27</v>
      </c>
      <c r="E80" t="s">
        <v>18</v>
      </c>
      <c r="F80" t="s">
        <v>19</v>
      </c>
      <c r="G80" t="s">
        <v>20</v>
      </c>
      <c r="H80" s="1">
        <v>30879</v>
      </c>
      <c r="I80" s="1">
        <v>44387</v>
      </c>
      <c r="J80" t="s">
        <v>10560</v>
      </c>
      <c r="K80" t="s">
        <v>31</v>
      </c>
      <c r="L80" t="s">
        <v>85</v>
      </c>
      <c r="M80">
        <v>63937</v>
      </c>
      <c r="N80" t="str">
        <f t="shared" si="1"/>
        <v>Terminated</v>
      </c>
      <c r="O80" t="s">
        <v>33</v>
      </c>
    </row>
    <row r="81" spans="1:15" x14ac:dyDescent="0.25">
      <c r="A81" t="s">
        <v>1796</v>
      </c>
      <c r="B81" t="s">
        <v>618</v>
      </c>
      <c r="C81" t="s">
        <v>452</v>
      </c>
      <c r="D81" t="s">
        <v>27</v>
      </c>
      <c r="E81" t="s">
        <v>172</v>
      </c>
      <c r="F81" t="s">
        <v>670</v>
      </c>
      <c r="G81" t="s">
        <v>30</v>
      </c>
      <c r="H81" s="1">
        <v>37375</v>
      </c>
      <c r="I81" s="1">
        <v>43457</v>
      </c>
      <c r="J81" s="1">
        <v>43637</v>
      </c>
      <c r="K81" t="s">
        <v>37</v>
      </c>
      <c r="L81" t="s">
        <v>41</v>
      </c>
      <c r="M81">
        <v>61322</v>
      </c>
      <c r="N81" t="str">
        <f t="shared" si="1"/>
        <v>Terminated</v>
      </c>
      <c r="O81" t="s">
        <v>98</v>
      </c>
    </row>
    <row r="82" spans="1:15" x14ac:dyDescent="0.25">
      <c r="A82" t="s">
        <v>4692</v>
      </c>
      <c r="B82" t="s">
        <v>637</v>
      </c>
      <c r="C82" t="s">
        <v>1130</v>
      </c>
      <c r="D82" t="s">
        <v>17</v>
      </c>
      <c r="E82" t="s">
        <v>18</v>
      </c>
      <c r="F82" t="s">
        <v>2773</v>
      </c>
      <c r="G82" t="s">
        <v>30</v>
      </c>
      <c r="H82" s="1">
        <v>25616</v>
      </c>
      <c r="I82" s="1">
        <v>45145</v>
      </c>
      <c r="J82" t="s">
        <v>10560</v>
      </c>
      <c r="K82" t="s">
        <v>67</v>
      </c>
      <c r="L82" t="s">
        <v>134</v>
      </c>
      <c r="M82">
        <v>57329</v>
      </c>
      <c r="N82" t="str">
        <f t="shared" si="1"/>
        <v>Terminated</v>
      </c>
      <c r="O82" t="s">
        <v>46</v>
      </c>
    </row>
    <row r="83" spans="1:15" x14ac:dyDescent="0.25">
      <c r="A83" t="s">
        <v>5305</v>
      </c>
      <c r="B83" t="s">
        <v>78</v>
      </c>
      <c r="C83" t="s">
        <v>398</v>
      </c>
      <c r="D83" t="s">
        <v>17</v>
      </c>
      <c r="E83" t="s">
        <v>83</v>
      </c>
      <c r="F83" t="s">
        <v>106</v>
      </c>
      <c r="G83" t="s">
        <v>30</v>
      </c>
      <c r="H83" s="1">
        <v>31413</v>
      </c>
      <c r="I83" s="1">
        <v>43280</v>
      </c>
      <c r="J83" t="s">
        <v>10560</v>
      </c>
      <c r="K83" t="s">
        <v>31</v>
      </c>
      <c r="L83" t="s">
        <v>162</v>
      </c>
      <c r="M83">
        <v>82070</v>
      </c>
      <c r="N83" t="str">
        <f t="shared" si="1"/>
        <v>Terminated</v>
      </c>
      <c r="O83" t="s">
        <v>46</v>
      </c>
    </row>
    <row r="84" spans="1:15" x14ac:dyDescent="0.25">
      <c r="A84" t="s">
        <v>2635</v>
      </c>
      <c r="B84" t="s">
        <v>285</v>
      </c>
      <c r="C84" t="s">
        <v>210</v>
      </c>
      <c r="D84" t="s">
        <v>27</v>
      </c>
      <c r="E84" t="s">
        <v>365</v>
      </c>
      <c r="F84" t="s">
        <v>366</v>
      </c>
      <c r="G84" t="s">
        <v>30</v>
      </c>
      <c r="H84" s="1">
        <v>23103</v>
      </c>
      <c r="I84" s="1">
        <v>43198</v>
      </c>
      <c r="J84" t="s">
        <v>10560</v>
      </c>
      <c r="K84" t="s">
        <v>21</v>
      </c>
      <c r="L84" t="s">
        <v>22</v>
      </c>
      <c r="M84">
        <v>64295</v>
      </c>
      <c r="N84" t="str">
        <f t="shared" si="1"/>
        <v>Terminated</v>
      </c>
      <c r="O84" t="s">
        <v>33</v>
      </c>
    </row>
    <row r="85" spans="1:15" x14ac:dyDescent="0.25">
      <c r="A85" t="s">
        <v>3562</v>
      </c>
      <c r="B85" t="s">
        <v>499</v>
      </c>
      <c r="C85" t="s">
        <v>213</v>
      </c>
      <c r="D85" t="s">
        <v>17</v>
      </c>
      <c r="E85" t="s">
        <v>18</v>
      </c>
      <c r="F85" t="s">
        <v>19</v>
      </c>
      <c r="G85" t="s">
        <v>30</v>
      </c>
      <c r="H85" s="1">
        <v>24809</v>
      </c>
      <c r="I85" s="1">
        <v>42793</v>
      </c>
      <c r="J85" t="s">
        <v>10560</v>
      </c>
      <c r="K85" t="s">
        <v>96</v>
      </c>
      <c r="L85" t="s">
        <v>188</v>
      </c>
      <c r="M85">
        <v>69161</v>
      </c>
      <c r="N85" t="str">
        <f t="shared" si="1"/>
        <v>Terminated</v>
      </c>
      <c r="O85" t="s">
        <v>33</v>
      </c>
    </row>
    <row r="86" spans="1:15" x14ac:dyDescent="0.25">
      <c r="A86" t="s">
        <v>3779</v>
      </c>
      <c r="B86" t="s">
        <v>802</v>
      </c>
      <c r="C86" t="s">
        <v>218</v>
      </c>
      <c r="D86" t="s">
        <v>27</v>
      </c>
      <c r="E86" t="s">
        <v>18</v>
      </c>
      <c r="F86" t="s">
        <v>2773</v>
      </c>
      <c r="G86" t="s">
        <v>30</v>
      </c>
      <c r="H86" s="1">
        <v>23523</v>
      </c>
      <c r="I86" s="1">
        <v>43367</v>
      </c>
      <c r="J86" t="s">
        <v>10560</v>
      </c>
      <c r="K86" t="s">
        <v>37</v>
      </c>
      <c r="L86" t="s">
        <v>38</v>
      </c>
      <c r="M86">
        <v>71715</v>
      </c>
      <c r="N86" t="str">
        <f t="shared" si="1"/>
        <v>Terminated</v>
      </c>
      <c r="O86" t="s">
        <v>33</v>
      </c>
    </row>
    <row r="87" spans="1:15" x14ac:dyDescent="0.25">
      <c r="A87" t="s">
        <v>5559</v>
      </c>
      <c r="B87" t="s">
        <v>1008</v>
      </c>
      <c r="C87" t="s">
        <v>370</v>
      </c>
      <c r="D87" t="s">
        <v>27</v>
      </c>
      <c r="E87" t="s">
        <v>18</v>
      </c>
      <c r="F87" t="s">
        <v>19</v>
      </c>
      <c r="G87" t="s">
        <v>30</v>
      </c>
      <c r="H87" s="1">
        <v>27287</v>
      </c>
      <c r="I87" s="1">
        <v>45489</v>
      </c>
      <c r="J87" t="s">
        <v>10560</v>
      </c>
      <c r="K87" t="s">
        <v>37</v>
      </c>
      <c r="L87" t="s">
        <v>41</v>
      </c>
      <c r="M87">
        <v>63956</v>
      </c>
      <c r="N87" t="str">
        <f t="shared" si="1"/>
        <v>Terminated</v>
      </c>
      <c r="O87" t="s">
        <v>33</v>
      </c>
    </row>
    <row r="88" spans="1:15" x14ac:dyDescent="0.25">
      <c r="A88" t="s">
        <v>5239</v>
      </c>
      <c r="B88" t="s">
        <v>393</v>
      </c>
      <c r="C88" t="s">
        <v>150</v>
      </c>
      <c r="D88" t="s">
        <v>17</v>
      </c>
      <c r="E88" t="s">
        <v>18</v>
      </c>
      <c r="F88" t="s">
        <v>2773</v>
      </c>
      <c r="G88" t="s">
        <v>30</v>
      </c>
      <c r="H88" s="1">
        <v>29575</v>
      </c>
      <c r="I88" s="1">
        <v>44591</v>
      </c>
      <c r="J88" t="s">
        <v>10560</v>
      </c>
      <c r="K88" t="s">
        <v>37</v>
      </c>
      <c r="L88" t="s">
        <v>38</v>
      </c>
      <c r="M88">
        <v>55222</v>
      </c>
      <c r="N88" t="str">
        <f t="shared" si="1"/>
        <v>Terminated</v>
      </c>
      <c r="O88" t="s">
        <v>33</v>
      </c>
    </row>
    <row r="89" spans="1:15" x14ac:dyDescent="0.25">
      <c r="A89" t="s">
        <v>5154</v>
      </c>
      <c r="B89" t="s">
        <v>143</v>
      </c>
      <c r="C89" t="s">
        <v>5155</v>
      </c>
      <c r="D89" t="s">
        <v>27</v>
      </c>
      <c r="E89" t="s">
        <v>18</v>
      </c>
      <c r="F89" t="s">
        <v>3201</v>
      </c>
      <c r="G89" t="s">
        <v>114</v>
      </c>
      <c r="H89" s="1">
        <v>30057</v>
      </c>
      <c r="I89" s="1">
        <v>43414</v>
      </c>
      <c r="J89" t="s">
        <v>10560</v>
      </c>
      <c r="K89" t="s">
        <v>37</v>
      </c>
      <c r="L89" t="s">
        <v>45</v>
      </c>
      <c r="M89">
        <v>73378</v>
      </c>
      <c r="N89" t="str">
        <f t="shared" si="1"/>
        <v>Terminated</v>
      </c>
      <c r="O89" t="s">
        <v>46</v>
      </c>
    </row>
    <row r="90" spans="1:15" x14ac:dyDescent="0.25">
      <c r="A90" t="s">
        <v>2382</v>
      </c>
      <c r="B90" t="s">
        <v>1656</v>
      </c>
      <c r="C90" t="s">
        <v>1464</v>
      </c>
      <c r="D90" t="s">
        <v>27</v>
      </c>
      <c r="E90" t="s">
        <v>18</v>
      </c>
      <c r="F90" t="s">
        <v>19</v>
      </c>
      <c r="G90" t="s">
        <v>20</v>
      </c>
      <c r="H90" s="1">
        <v>32372</v>
      </c>
      <c r="I90" s="1">
        <v>44088</v>
      </c>
      <c r="J90" t="s">
        <v>10560</v>
      </c>
      <c r="K90" t="s">
        <v>21</v>
      </c>
      <c r="L90" t="s">
        <v>22</v>
      </c>
      <c r="M90">
        <v>59535</v>
      </c>
      <c r="N90" t="str">
        <f t="shared" si="1"/>
        <v>Terminated</v>
      </c>
      <c r="O90" t="s">
        <v>23</v>
      </c>
    </row>
    <row r="91" spans="1:15" x14ac:dyDescent="0.25">
      <c r="A91" t="s">
        <v>7924</v>
      </c>
      <c r="B91" t="s">
        <v>385</v>
      </c>
      <c r="C91" t="s">
        <v>44</v>
      </c>
      <c r="D91" t="s">
        <v>27</v>
      </c>
      <c r="E91" t="s">
        <v>18</v>
      </c>
      <c r="F91" t="s">
        <v>2773</v>
      </c>
      <c r="G91" t="s">
        <v>114</v>
      </c>
      <c r="H91" s="1">
        <v>37704</v>
      </c>
      <c r="I91" s="1">
        <v>44376</v>
      </c>
      <c r="J91" t="s">
        <v>10560</v>
      </c>
      <c r="K91" t="s">
        <v>31</v>
      </c>
      <c r="L91" t="s">
        <v>1275</v>
      </c>
      <c r="M91">
        <v>121086</v>
      </c>
      <c r="N91" t="str">
        <f t="shared" si="1"/>
        <v>Terminated</v>
      </c>
      <c r="O91" t="s">
        <v>98</v>
      </c>
    </row>
    <row r="92" spans="1:15" x14ac:dyDescent="0.25">
      <c r="A92" t="s">
        <v>5847</v>
      </c>
      <c r="B92" t="s">
        <v>3424</v>
      </c>
      <c r="C92" t="s">
        <v>530</v>
      </c>
      <c r="D92" t="s">
        <v>17</v>
      </c>
      <c r="E92" t="s">
        <v>122</v>
      </c>
      <c r="F92" t="s">
        <v>123</v>
      </c>
      <c r="G92" t="s">
        <v>30</v>
      </c>
      <c r="H92" s="1">
        <v>37328</v>
      </c>
      <c r="I92" s="1">
        <v>43170</v>
      </c>
      <c r="J92" t="s">
        <v>10560</v>
      </c>
      <c r="K92" t="s">
        <v>96</v>
      </c>
      <c r="L92" t="s">
        <v>188</v>
      </c>
      <c r="M92">
        <v>58267</v>
      </c>
      <c r="N92" t="str">
        <f t="shared" si="1"/>
        <v>Terminated</v>
      </c>
      <c r="O92" t="s">
        <v>98</v>
      </c>
    </row>
    <row r="93" spans="1:15" x14ac:dyDescent="0.25">
      <c r="A93" t="s">
        <v>2383</v>
      </c>
      <c r="B93" t="s">
        <v>1141</v>
      </c>
      <c r="C93" t="s">
        <v>835</v>
      </c>
      <c r="D93" t="s">
        <v>27</v>
      </c>
      <c r="E93" t="s">
        <v>28</v>
      </c>
      <c r="F93" t="s">
        <v>290</v>
      </c>
      <c r="G93" t="s">
        <v>30</v>
      </c>
      <c r="H93" s="1">
        <v>33203</v>
      </c>
      <c r="I93" s="1">
        <v>43448</v>
      </c>
      <c r="J93" t="s">
        <v>10560</v>
      </c>
      <c r="K93" t="s">
        <v>37</v>
      </c>
      <c r="L93" t="s">
        <v>41</v>
      </c>
      <c r="M93">
        <v>67221</v>
      </c>
      <c r="N93" t="str">
        <f t="shared" si="1"/>
        <v>Terminated</v>
      </c>
      <c r="O93" t="s">
        <v>33</v>
      </c>
    </row>
    <row r="94" spans="1:15" x14ac:dyDescent="0.25">
      <c r="A94" t="s">
        <v>4007</v>
      </c>
      <c r="B94" t="s">
        <v>1352</v>
      </c>
      <c r="C94" t="s">
        <v>1477</v>
      </c>
      <c r="D94" t="s">
        <v>27</v>
      </c>
      <c r="E94" t="s">
        <v>18</v>
      </c>
      <c r="F94" t="s">
        <v>19</v>
      </c>
      <c r="G94" t="s">
        <v>30</v>
      </c>
      <c r="H94" s="1">
        <v>33970</v>
      </c>
      <c r="I94" s="1">
        <v>44701</v>
      </c>
      <c r="J94" t="s">
        <v>10560</v>
      </c>
      <c r="K94" t="s">
        <v>37</v>
      </c>
      <c r="L94" t="s">
        <v>41</v>
      </c>
      <c r="M94">
        <v>67855</v>
      </c>
      <c r="N94" t="str">
        <f t="shared" si="1"/>
        <v>Terminated</v>
      </c>
      <c r="O94" t="s">
        <v>33</v>
      </c>
    </row>
    <row r="95" spans="1:15" x14ac:dyDescent="0.25">
      <c r="A95" t="s">
        <v>4170</v>
      </c>
      <c r="B95" t="s">
        <v>223</v>
      </c>
      <c r="C95" t="s">
        <v>2280</v>
      </c>
      <c r="D95" t="s">
        <v>17</v>
      </c>
      <c r="E95" t="s">
        <v>18</v>
      </c>
      <c r="F95" t="s">
        <v>2773</v>
      </c>
      <c r="G95" t="s">
        <v>114</v>
      </c>
      <c r="H95" s="1">
        <v>34728</v>
      </c>
      <c r="I95" s="1">
        <v>44794</v>
      </c>
      <c r="J95" t="s">
        <v>10560</v>
      </c>
      <c r="K95" t="s">
        <v>31</v>
      </c>
      <c r="L95" t="s">
        <v>162</v>
      </c>
      <c r="M95">
        <v>104317</v>
      </c>
      <c r="N95" t="str">
        <f t="shared" si="1"/>
        <v>Terminated</v>
      </c>
      <c r="O95" t="s">
        <v>33</v>
      </c>
    </row>
    <row r="96" spans="1:15" x14ac:dyDescent="0.25">
      <c r="A96" t="s">
        <v>7977</v>
      </c>
      <c r="B96" t="s">
        <v>267</v>
      </c>
      <c r="C96" t="s">
        <v>1764</v>
      </c>
      <c r="D96" t="s">
        <v>27</v>
      </c>
      <c r="E96" t="s">
        <v>18</v>
      </c>
      <c r="F96" t="s">
        <v>2773</v>
      </c>
      <c r="G96" t="s">
        <v>30</v>
      </c>
      <c r="H96" s="1">
        <v>34426</v>
      </c>
      <c r="I96" s="1">
        <v>42950</v>
      </c>
      <c r="J96" t="s">
        <v>10560</v>
      </c>
      <c r="K96" t="s">
        <v>21</v>
      </c>
      <c r="L96" t="s">
        <v>102</v>
      </c>
      <c r="M96">
        <v>62858</v>
      </c>
      <c r="N96" t="str">
        <f t="shared" si="1"/>
        <v>Terminated</v>
      </c>
      <c r="O96" t="s">
        <v>33</v>
      </c>
    </row>
    <row r="97" spans="1:15" x14ac:dyDescent="0.25">
      <c r="A97" t="s">
        <v>2254</v>
      </c>
      <c r="B97" t="s">
        <v>720</v>
      </c>
      <c r="C97" t="s">
        <v>44</v>
      </c>
      <c r="D97" t="s">
        <v>27</v>
      </c>
      <c r="E97" t="s">
        <v>28</v>
      </c>
      <c r="F97" t="s">
        <v>29</v>
      </c>
      <c r="G97" t="s">
        <v>20</v>
      </c>
      <c r="H97" s="1">
        <v>33739</v>
      </c>
      <c r="I97" s="1">
        <v>44443</v>
      </c>
      <c r="J97" t="s">
        <v>10560</v>
      </c>
      <c r="K97" t="s">
        <v>67</v>
      </c>
      <c r="L97" t="s">
        <v>134</v>
      </c>
      <c r="M97">
        <v>64010</v>
      </c>
      <c r="N97" t="str">
        <f t="shared" si="1"/>
        <v>Terminated</v>
      </c>
      <c r="O97" t="s">
        <v>23</v>
      </c>
    </row>
    <row r="98" spans="1:15" x14ac:dyDescent="0.25">
      <c r="A98" t="s">
        <v>2921</v>
      </c>
      <c r="B98" t="s">
        <v>1575</v>
      </c>
      <c r="C98" t="s">
        <v>1040</v>
      </c>
      <c r="D98" t="s">
        <v>27</v>
      </c>
      <c r="E98" t="s">
        <v>18</v>
      </c>
      <c r="F98" t="s">
        <v>2773</v>
      </c>
      <c r="G98" t="s">
        <v>30</v>
      </c>
      <c r="H98" s="1">
        <v>33424</v>
      </c>
      <c r="I98" s="1">
        <v>43843</v>
      </c>
      <c r="J98" t="s">
        <v>10560</v>
      </c>
      <c r="K98" t="s">
        <v>37</v>
      </c>
      <c r="L98" t="s">
        <v>38</v>
      </c>
      <c r="M98">
        <v>64668</v>
      </c>
      <c r="N98" t="str">
        <f t="shared" si="1"/>
        <v>Terminated</v>
      </c>
      <c r="O98" t="s">
        <v>33</v>
      </c>
    </row>
    <row r="99" spans="1:15" x14ac:dyDescent="0.25">
      <c r="A99" t="s">
        <v>4476</v>
      </c>
      <c r="B99" t="s">
        <v>499</v>
      </c>
      <c r="C99" t="s">
        <v>233</v>
      </c>
      <c r="D99" t="s">
        <v>17</v>
      </c>
      <c r="E99" t="s">
        <v>83</v>
      </c>
      <c r="F99" t="s">
        <v>106</v>
      </c>
      <c r="G99" t="s">
        <v>30</v>
      </c>
      <c r="H99" s="1">
        <v>36446</v>
      </c>
      <c r="I99" s="1">
        <v>45558</v>
      </c>
      <c r="J99" t="s">
        <v>10560</v>
      </c>
      <c r="K99" t="s">
        <v>53</v>
      </c>
      <c r="L99" t="s">
        <v>58</v>
      </c>
      <c r="M99">
        <v>59278</v>
      </c>
      <c r="N99" t="str">
        <f t="shared" si="1"/>
        <v>Terminated</v>
      </c>
      <c r="O99" t="s">
        <v>23</v>
      </c>
    </row>
    <row r="100" spans="1:15" x14ac:dyDescent="0.25">
      <c r="A100" t="s">
        <v>942</v>
      </c>
      <c r="B100" t="s">
        <v>258</v>
      </c>
      <c r="C100" t="s">
        <v>653</v>
      </c>
      <c r="D100" t="s">
        <v>27</v>
      </c>
      <c r="E100" t="s">
        <v>18</v>
      </c>
      <c r="F100" t="s">
        <v>19</v>
      </c>
      <c r="G100" t="s">
        <v>30</v>
      </c>
      <c r="H100" s="1">
        <v>32868</v>
      </c>
      <c r="I100" s="1">
        <v>42796</v>
      </c>
      <c r="J100" t="s">
        <v>10560</v>
      </c>
      <c r="K100" t="s">
        <v>37</v>
      </c>
      <c r="L100" t="s">
        <v>38</v>
      </c>
      <c r="M100">
        <v>64797</v>
      </c>
      <c r="N100" t="str">
        <f t="shared" si="1"/>
        <v>Terminated</v>
      </c>
      <c r="O100" t="s">
        <v>23</v>
      </c>
    </row>
    <row r="101" spans="1:15" x14ac:dyDescent="0.25">
      <c r="A101" t="s">
        <v>9253</v>
      </c>
      <c r="B101" t="s">
        <v>2282</v>
      </c>
      <c r="C101" t="s">
        <v>3925</v>
      </c>
      <c r="D101" t="s">
        <v>17</v>
      </c>
      <c r="E101" t="s">
        <v>18</v>
      </c>
      <c r="F101" t="s">
        <v>3201</v>
      </c>
      <c r="G101" t="s">
        <v>30</v>
      </c>
      <c r="H101" s="1">
        <v>27077</v>
      </c>
      <c r="I101" s="1">
        <v>43797</v>
      </c>
      <c r="J101" t="s">
        <v>10560</v>
      </c>
      <c r="K101" t="s">
        <v>96</v>
      </c>
      <c r="L101" t="s">
        <v>124</v>
      </c>
      <c r="M101">
        <v>87976</v>
      </c>
      <c r="N101" t="str">
        <f t="shared" si="1"/>
        <v>Terminated</v>
      </c>
      <c r="O101" t="s">
        <v>46</v>
      </c>
    </row>
    <row r="102" spans="1:15" x14ac:dyDescent="0.25">
      <c r="A102" t="s">
        <v>8295</v>
      </c>
      <c r="B102" t="s">
        <v>2821</v>
      </c>
      <c r="C102" t="s">
        <v>530</v>
      </c>
      <c r="D102" t="s">
        <v>27</v>
      </c>
      <c r="E102" t="s">
        <v>18</v>
      </c>
      <c r="F102" t="s">
        <v>19</v>
      </c>
      <c r="G102" t="s">
        <v>30</v>
      </c>
      <c r="H102" s="1">
        <v>29787</v>
      </c>
      <c r="I102" s="1">
        <v>42979</v>
      </c>
      <c r="J102" t="s">
        <v>10560</v>
      </c>
      <c r="K102" t="s">
        <v>67</v>
      </c>
      <c r="L102" t="s">
        <v>324</v>
      </c>
      <c r="M102">
        <v>79062</v>
      </c>
      <c r="N102" t="str">
        <f t="shared" si="1"/>
        <v>Terminated</v>
      </c>
      <c r="O102" t="s">
        <v>33</v>
      </c>
    </row>
    <row r="103" spans="1:15" x14ac:dyDescent="0.25">
      <c r="A103" t="s">
        <v>4926</v>
      </c>
      <c r="B103" t="s">
        <v>639</v>
      </c>
      <c r="C103" t="s">
        <v>1607</v>
      </c>
      <c r="D103" t="s">
        <v>27</v>
      </c>
      <c r="E103" t="s">
        <v>18</v>
      </c>
      <c r="F103" t="s">
        <v>2773</v>
      </c>
      <c r="G103" t="s">
        <v>30</v>
      </c>
      <c r="H103" s="1">
        <v>30564</v>
      </c>
      <c r="I103" s="1">
        <v>42787</v>
      </c>
      <c r="J103" t="s">
        <v>10560</v>
      </c>
      <c r="K103" t="s">
        <v>37</v>
      </c>
      <c r="L103" t="s">
        <v>268</v>
      </c>
      <c r="M103">
        <v>101106</v>
      </c>
      <c r="N103" t="str">
        <f t="shared" si="1"/>
        <v>Terminated</v>
      </c>
      <c r="O103" t="s">
        <v>33</v>
      </c>
    </row>
    <row r="104" spans="1:15" x14ac:dyDescent="0.25">
      <c r="A104" t="s">
        <v>9494</v>
      </c>
      <c r="B104" t="s">
        <v>1133</v>
      </c>
      <c r="C104" t="s">
        <v>311</v>
      </c>
      <c r="D104" t="s">
        <v>27</v>
      </c>
      <c r="E104" t="s">
        <v>18</v>
      </c>
      <c r="F104" t="s">
        <v>19</v>
      </c>
      <c r="G104" t="s">
        <v>30</v>
      </c>
      <c r="H104" s="1">
        <v>29875</v>
      </c>
      <c r="I104" s="1">
        <v>44470</v>
      </c>
      <c r="J104" t="s">
        <v>10560</v>
      </c>
      <c r="K104" t="s">
        <v>31</v>
      </c>
      <c r="L104" t="s">
        <v>85</v>
      </c>
      <c r="M104">
        <v>64508</v>
      </c>
      <c r="N104" t="str">
        <f t="shared" si="1"/>
        <v>Terminated</v>
      </c>
      <c r="O104" t="s">
        <v>46</v>
      </c>
    </row>
    <row r="105" spans="1:15" x14ac:dyDescent="0.25">
      <c r="A105" t="s">
        <v>7553</v>
      </c>
      <c r="B105" t="s">
        <v>157</v>
      </c>
      <c r="C105" t="s">
        <v>339</v>
      </c>
      <c r="D105" t="s">
        <v>27</v>
      </c>
      <c r="E105" t="s">
        <v>28</v>
      </c>
      <c r="F105" t="s">
        <v>118</v>
      </c>
      <c r="G105" t="s">
        <v>30</v>
      </c>
      <c r="H105" s="1">
        <v>24899</v>
      </c>
      <c r="I105" s="1">
        <v>45503</v>
      </c>
      <c r="J105" t="s">
        <v>10560</v>
      </c>
      <c r="K105" t="s">
        <v>67</v>
      </c>
      <c r="L105" t="s">
        <v>324</v>
      </c>
      <c r="M105">
        <v>71669</v>
      </c>
      <c r="N105" t="str">
        <f t="shared" si="1"/>
        <v>Terminated</v>
      </c>
      <c r="O105" t="s">
        <v>46</v>
      </c>
    </row>
    <row r="106" spans="1:15" x14ac:dyDescent="0.25">
      <c r="A106" t="s">
        <v>9244</v>
      </c>
      <c r="B106" t="s">
        <v>451</v>
      </c>
      <c r="C106" t="s">
        <v>199</v>
      </c>
      <c r="D106" t="s">
        <v>27</v>
      </c>
      <c r="E106" t="s">
        <v>83</v>
      </c>
      <c r="F106" t="s">
        <v>106</v>
      </c>
      <c r="G106" t="s">
        <v>20</v>
      </c>
      <c r="H106" s="1">
        <v>36666</v>
      </c>
      <c r="I106" s="1">
        <v>43691</v>
      </c>
      <c r="J106" t="s">
        <v>10560</v>
      </c>
      <c r="K106" t="s">
        <v>21</v>
      </c>
      <c r="L106" t="s">
        <v>102</v>
      </c>
      <c r="M106">
        <v>53270</v>
      </c>
      <c r="N106" t="str">
        <f t="shared" si="1"/>
        <v>Terminated</v>
      </c>
      <c r="O106" t="s">
        <v>33</v>
      </c>
    </row>
    <row r="107" spans="1:15" x14ac:dyDescent="0.25">
      <c r="A107" t="s">
        <v>8725</v>
      </c>
      <c r="B107" t="s">
        <v>78</v>
      </c>
      <c r="C107" t="s">
        <v>91</v>
      </c>
      <c r="D107" t="s">
        <v>17</v>
      </c>
      <c r="E107" t="s">
        <v>18</v>
      </c>
      <c r="F107" t="s">
        <v>2773</v>
      </c>
      <c r="G107" t="s">
        <v>30</v>
      </c>
      <c r="H107" s="1">
        <v>37221</v>
      </c>
      <c r="I107" s="1">
        <v>44341</v>
      </c>
      <c r="J107" t="s">
        <v>10560</v>
      </c>
      <c r="K107" t="s">
        <v>37</v>
      </c>
      <c r="L107" t="s">
        <v>38</v>
      </c>
      <c r="M107">
        <v>60701</v>
      </c>
      <c r="N107" t="str">
        <f t="shared" si="1"/>
        <v>Terminated</v>
      </c>
      <c r="O107" t="s">
        <v>33</v>
      </c>
    </row>
    <row r="108" spans="1:15" x14ac:dyDescent="0.25">
      <c r="A108" t="s">
        <v>4215</v>
      </c>
      <c r="B108" t="s">
        <v>237</v>
      </c>
      <c r="C108" t="s">
        <v>646</v>
      </c>
      <c r="D108" t="s">
        <v>17</v>
      </c>
      <c r="E108" t="s">
        <v>18</v>
      </c>
      <c r="F108" t="s">
        <v>19</v>
      </c>
      <c r="G108" t="s">
        <v>30</v>
      </c>
      <c r="H108" s="1">
        <v>29283</v>
      </c>
      <c r="I108" s="1">
        <v>43515</v>
      </c>
      <c r="J108" t="s">
        <v>10560</v>
      </c>
      <c r="K108" t="s">
        <v>53</v>
      </c>
      <c r="L108" t="s">
        <v>54</v>
      </c>
      <c r="M108">
        <v>64284</v>
      </c>
      <c r="N108" t="str">
        <f t="shared" si="1"/>
        <v>Terminated</v>
      </c>
      <c r="O108" t="s">
        <v>46</v>
      </c>
    </row>
    <row r="109" spans="1:15" x14ac:dyDescent="0.25">
      <c r="A109" t="s">
        <v>3762</v>
      </c>
      <c r="B109" t="s">
        <v>258</v>
      </c>
      <c r="C109" t="s">
        <v>1258</v>
      </c>
      <c r="D109" t="s">
        <v>17</v>
      </c>
      <c r="E109" t="s">
        <v>122</v>
      </c>
      <c r="F109" t="s">
        <v>123</v>
      </c>
      <c r="G109" t="s">
        <v>20</v>
      </c>
      <c r="H109" s="1">
        <v>29352</v>
      </c>
      <c r="I109" s="1">
        <v>44031</v>
      </c>
      <c r="J109" t="s">
        <v>10560</v>
      </c>
      <c r="K109" t="s">
        <v>37</v>
      </c>
      <c r="L109" t="s">
        <v>41</v>
      </c>
      <c r="M109">
        <v>61961</v>
      </c>
      <c r="N109" t="str">
        <f t="shared" si="1"/>
        <v>Terminated</v>
      </c>
      <c r="O109" t="s">
        <v>46</v>
      </c>
    </row>
    <row r="110" spans="1:15" x14ac:dyDescent="0.25">
      <c r="A110" t="s">
        <v>9656</v>
      </c>
      <c r="B110" t="s">
        <v>1045</v>
      </c>
      <c r="C110" t="s">
        <v>91</v>
      </c>
      <c r="D110" t="s">
        <v>17</v>
      </c>
      <c r="E110" t="s">
        <v>18</v>
      </c>
      <c r="F110" t="s">
        <v>19</v>
      </c>
      <c r="G110" t="s">
        <v>30</v>
      </c>
      <c r="H110" s="1">
        <v>32508</v>
      </c>
      <c r="I110" s="1">
        <v>42378</v>
      </c>
      <c r="J110" t="s">
        <v>10560</v>
      </c>
      <c r="K110" t="s">
        <v>37</v>
      </c>
      <c r="L110" t="s">
        <v>38</v>
      </c>
      <c r="M110">
        <v>58847</v>
      </c>
      <c r="N110" t="str">
        <f t="shared" si="1"/>
        <v>Terminated</v>
      </c>
      <c r="O110" t="s">
        <v>46</v>
      </c>
    </row>
    <row r="111" spans="1:15" x14ac:dyDescent="0.25">
      <c r="A111" t="s">
        <v>7944</v>
      </c>
      <c r="B111" t="s">
        <v>1264</v>
      </c>
      <c r="C111" t="s">
        <v>352</v>
      </c>
      <c r="D111" t="s">
        <v>17</v>
      </c>
      <c r="E111" t="s">
        <v>18</v>
      </c>
      <c r="F111" t="s">
        <v>3201</v>
      </c>
      <c r="G111" t="s">
        <v>20</v>
      </c>
      <c r="H111" s="1">
        <v>22568</v>
      </c>
      <c r="I111" s="1">
        <v>43098</v>
      </c>
      <c r="J111" t="s">
        <v>10560</v>
      </c>
      <c r="K111" t="s">
        <v>21</v>
      </c>
      <c r="L111" t="s">
        <v>110</v>
      </c>
      <c r="M111">
        <v>66178</v>
      </c>
      <c r="N111" t="str">
        <f t="shared" si="1"/>
        <v>Terminated</v>
      </c>
      <c r="O111" t="s">
        <v>98</v>
      </c>
    </row>
    <row r="112" spans="1:15" x14ac:dyDescent="0.25">
      <c r="A112" t="s">
        <v>2523</v>
      </c>
      <c r="B112" t="s">
        <v>2524</v>
      </c>
      <c r="C112" t="s">
        <v>2525</v>
      </c>
      <c r="D112" t="s">
        <v>17</v>
      </c>
      <c r="E112" t="s">
        <v>18</v>
      </c>
      <c r="F112" t="s">
        <v>19</v>
      </c>
      <c r="G112" t="s">
        <v>95</v>
      </c>
      <c r="H112" s="1">
        <v>29458</v>
      </c>
      <c r="I112" s="1">
        <v>44655</v>
      </c>
      <c r="J112" t="s">
        <v>10560</v>
      </c>
      <c r="K112" t="s">
        <v>31</v>
      </c>
      <c r="L112" t="s">
        <v>1275</v>
      </c>
      <c r="M112">
        <v>113352</v>
      </c>
      <c r="N112" t="str">
        <f t="shared" si="1"/>
        <v>Terminated</v>
      </c>
      <c r="O112" t="s">
        <v>98</v>
      </c>
    </row>
    <row r="113" spans="1:15" x14ac:dyDescent="0.25">
      <c r="A113" t="s">
        <v>10467</v>
      </c>
      <c r="B113" t="s">
        <v>2565</v>
      </c>
      <c r="C113" t="s">
        <v>352</v>
      </c>
      <c r="D113" t="s">
        <v>27</v>
      </c>
      <c r="E113" t="s">
        <v>18</v>
      </c>
      <c r="F113" t="s">
        <v>2773</v>
      </c>
      <c r="G113" t="s">
        <v>95</v>
      </c>
      <c r="H113" s="1">
        <v>34875</v>
      </c>
      <c r="I113" s="1">
        <v>43041</v>
      </c>
      <c r="J113" t="s">
        <v>10560</v>
      </c>
      <c r="K113" t="s">
        <v>96</v>
      </c>
      <c r="L113" t="s">
        <v>119</v>
      </c>
      <c r="M113">
        <v>76812</v>
      </c>
      <c r="N113" t="str">
        <f t="shared" si="1"/>
        <v>Terminated</v>
      </c>
      <c r="O113" t="s">
        <v>33</v>
      </c>
    </row>
    <row r="114" spans="1:15" x14ac:dyDescent="0.25">
      <c r="A114" t="s">
        <v>7689</v>
      </c>
      <c r="B114" t="s">
        <v>129</v>
      </c>
      <c r="C114" t="s">
        <v>2052</v>
      </c>
      <c r="D114" t="s">
        <v>27</v>
      </c>
      <c r="E114" t="s">
        <v>83</v>
      </c>
      <c r="F114" t="s">
        <v>169</v>
      </c>
      <c r="G114" t="s">
        <v>30</v>
      </c>
      <c r="H114" s="1">
        <v>35247</v>
      </c>
      <c r="I114" s="1">
        <v>42617</v>
      </c>
      <c r="J114" t="s">
        <v>10560</v>
      </c>
      <c r="K114" t="s">
        <v>37</v>
      </c>
      <c r="L114" t="s">
        <v>41</v>
      </c>
      <c r="M114">
        <v>58106</v>
      </c>
      <c r="N114" t="str">
        <f t="shared" si="1"/>
        <v>Terminated</v>
      </c>
      <c r="O114" t="s">
        <v>33</v>
      </c>
    </row>
    <row r="115" spans="1:15" x14ac:dyDescent="0.25">
      <c r="A115" t="s">
        <v>2970</v>
      </c>
      <c r="B115" t="s">
        <v>2954</v>
      </c>
      <c r="C115" t="s">
        <v>803</v>
      </c>
      <c r="D115" t="s">
        <v>17</v>
      </c>
      <c r="E115" t="s">
        <v>18</v>
      </c>
      <c r="F115" t="s">
        <v>19</v>
      </c>
      <c r="G115" t="s">
        <v>30</v>
      </c>
      <c r="H115" s="1">
        <v>29209</v>
      </c>
      <c r="I115" s="1">
        <v>45210</v>
      </c>
      <c r="J115" t="s">
        <v>10560</v>
      </c>
      <c r="K115" t="s">
        <v>96</v>
      </c>
      <c r="L115" t="s">
        <v>188</v>
      </c>
      <c r="M115">
        <v>76719</v>
      </c>
      <c r="N115" t="str">
        <f t="shared" si="1"/>
        <v>Terminated</v>
      </c>
      <c r="O115" t="s">
        <v>33</v>
      </c>
    </row>
    <row r="116" spans="1:15" x14ac:dyDescent="0.25">
      <c r="A116" t="s">
        <v>6164</v>
      </c>
      <c r="B116" t="s">
        <v>899</v>
      </c>
      <c r="C116" t="s">
        <v>2929</v>
      </c>
      <c r="D116" t="s">
        <v>27</v>
      </c>
      <c r="E116" t="s">
        <v>122</v>
      </c>
      <c r="F116" t="s">
        <v>123</v>
      </c>
      <c r="G116" t="s">
        <v>95</v>
      </c>
      <c r="H116" s="1">
        <v>27875</v>
      </c>
      <c r="I116" s="1">
        <v>42935</v>
      </c>
      <c r="J116" t="s">
        <v>10560</v>
      </c>
      <c r="K116" t="s">
        <v>96</v>
      </c>
      <c r="L116" t="s">
        <v>124</v>
      </c>
      <c r="M116">
        <v>70394</v>
      </c>
      <c r="N116" t="str">
        <f t="shared" si="1"/>
        <v>Terminated</v>
      </c>
      <c r="O116" t="s">
        <v>33</v>
      </c>
    </row>
    <row r="117" spans="1:15" x14ac:dyDescent="0.25">
      <c r="A117" t="s">
        <v>5366</v>
      </c>
      <c r="B117" t="s">
        <v>4587</v>
      </c>
      <c r="C117" t="s">
        <v>562</v>
      </c>
      <c r="D117" t="s">
        <v>17</v>
      </c>
      <c r="E117" t="s">
        <v>18</v>
      </c>
      <c r="F117" t="s">
        <v>19</v>
      </c>
      <c r="G117" t="s">
        <v>114</v>
      </c>
      <c r="H117" s="1">
        <v>36084</v>
      </c>
      <c r="I117" s="1">
        <v>42983</v>
      </c>
      <c r="J117" t="s">
        <v>10560</v>
      </c>
      <c r="K117" t="s">
        <v>31</v>
      </c>
      <c r="L117" t="s">
        <v>1275</v>
      </c>
      <c r="M117">
        <v>133425</v>
      </c>
      <c r="N117" t="str">
        <f t="shared" si="1"/>
        <v>Terminated</v>
      </c>
      <c r="O117" t="s">
        <v>98</v>
      </c>
    </row>
    <row r="118" spans="1:15" x14ac:dyDescent="0.25">
      <c r="A118" t="s">
        <v>10057</v>
      </c>
      <c r="B118" t="s">
        <v>581</v>
      </c>
      <c r="C118" t="s">
        <v>150</v>
      </c>
      <c r="D118" t="s">
        <v>17</v>
      </c>
      <c r="E118" t="s">
        <v>140</v>
      </c>
      <c r="F118" t="s">
        <v>611</v>
      </c>
      <c r="G118" t="s">
        <v>30</v>
      </c>
      <c r="H118" s="1">
        <v>31897</v>
      </c>
      <c r="I118" s="1">
        <v>42996</v>
      </c>
      <c r="J118" t="s">
        <v>10560</v>
      </c>
      <c r="K118" t="s">
        <v>67</v>
      </c>
      <c r="L118" t="s">
        <v>324</v>
      </c>
      <c r="M118">
        <v>67298</v>
      </c>
      <c r="N118" t="str">
        <f t="shared" si="1"/>
        <v>Terminated</v>
      </c>
      <c r="O118" t="s">
        <v>46</v>
      </c>
    </row>
    <row r="119" spans="1:15" x14ac:dyDescent="0.25">
      <c r="A119" t="s">
        <v>9868</v>
      </c>
      <c r="B119" t="s">
        <v>1780</v>
      </c>
      <c r="C119" t="s">
        <v>1247</v>
      </c>
      <c r="D119" t="s">
        <v>27</v>
      </c>
      <c r="E119" t="s">
        <v>18</v>
      </c>
      <c r="F119" t="s">
        <v>2773</v>
      </c>
      <c r="G119" t="s">
        <v>30</v>
      </c>
      <c r="H119" s="1">
        <v>34667</v>
      </c>
      <c r="I119" s="1">
        <v>44964</v>
      </c>
      <c r="J119" t="s">
        <v>10560</v>
      </c>
      <c r="K119" t="s">
        <v>96</v>
      </c>
      <c r="L119" t="s">
        <v>188</v>
      </c>
      <c r="M119">
        <v>71023</v>
      </c>
      <c r="N119" t="str">
        <f t="shared" si="1"/>
        <v>Terminated</v>
      </c>
      <c r="O119" t="s">
        <v>33</v>
      </c>
    </row>
    <row r="120" spans="1:15" x14ac:dyDescent="0.25">
      <c r="A120" t="s">
        <v>9437</v>
      </c>
      <c r="B120" t="s">
        <v>4036</v>
      </c>
      <c r="C120" t="s">
        <v>1562</v>
      </c>
      <c r="D120" t="s">
        <v>17</v>
      </c>
      <c r="E120" t="s">
        <v>18</v>
      </c>
      <c r="F120" t="s">
        <v>19</v>
      </c>
      <c r="G120" t="s">
        <v>30</v>
      </c>
      <c r="H120" s="1">
        <v>28515</v>
      </c>
      <c r="I120" s="1">
        <v>45225</v>
      </c>
      <c r="J120" t="s">
        <v>10560</v>
      </c>
      <c r="K120" t="s">
        <v>31</v>
      </c>
      <c r="L120" t="s">
        <v>32</v>
      </c>
      <c r="M120">
        <v>96126</v>
      </c>
      <c r="N120" t="str">
        <f t="shared" si="1"/>
        <v>Terminated</v>
      </c>
      <c r="O120" t="s">
        <v>33</v>
      </c>
    </row>
    <row r="121" spans="1:15" x14ac:dyDescent="0.25">
      <c r="A121" t="s">
        <v>6828</v>
      </c>
      <c r="B121" t="s">
        <v>536</v>
      </c>
      <c r="C121" t="s">
        <v>2637</v>
      </c>
      <c r="D121" t="s">
        <v>17</v>
      </c>
      <c r="E121" t="s">
        <v>18</v>
      </c>
      <c r="F121" t="s">
        <v>3201</v>
      </c>
      <c r="G121" t="s">
        <v>20</v>
      </c>
      <c r="H121" s="1">
        <v>35433</v>
      </c>
      <c r="I121" s="1">
        <v>44050</v>
      </c>
      <c r="J121" t="s">
        <v>10560</v>
      </c>
      <c r="K121" t="s">
        <v>37</v>
      </c>
      <c r="L121" t="s">
        <v>41</v>
      </c>
      <c r="M121">
        <v>57627</v>
      </c>
      <c r="N121" t="str">
        <f t="shared" si="1"/>
        <v>Terminated</v>
      </c>
      <c r="O121" t="s">
        <v>46</v>
      </c>
    </row>
    <row r="122" spans="1:15" x14ac:dyDescent="0.25">
      <c r="A122" t="s">
        <v>8278</v>
      </c>
      <c r="B122" t="s">
        <v>143</v>
      </c>
      <c r="C122" t="s">
        <v>1040</v>
      </c>
      <c r="D122" t="s">
        <v>17</v>
      </c>
      <c r="E122" t="s">
        <v>18</v>
      </c>
      <c r="F122" t="s">
        <v>2773</v>
      </c>
      <c r="G122" t="s">
        <v>30</v>
      </c>
      <c r="H122" s="1">
        <v>29342</v>
      </c>
      <c r="I122" s="1">
        <v>43442</v>
      </c>
      <c r="J122" t="s">
        <v>10560</v>
      </c>
      <c r="K122" t="s">
        <v>21</v>
      </c>
      <c r="L122" t="s">
        <v>102</v>
      </c>
      <c r="M122">
        <v>57919</v>
      </c>
      <c r="N122" t="str">
        <f t="shared" si="1"/>
        <v>Terminated</v>
      </c>
      <c r="O122" t="s">
        <v>46</v>
      </c>
    </row>
    <row r="123" spans="1:15" x14ac:dyDescent="0.25">
      <c r="A123" t="s">
        <v>4825</v>
      </c>
      <c r="B123" t="s">
        <v>545</v>
      </c>
      <c r="C123" t="s">
        <v>4314</v>
      </c>
      <c r="D123" t="s">
        <v>17</v>
      </c>
      <c r="E123" t="s">
        <v>18</v>
      </c>
      <c r="F123" t="s">
        <v>2773</v>
      </c>
      <c r="G123" t="s">
        <v>30</v>
      </c>
      <c r="H123" s="1">
        <v>37522</v>
      </c>
      <c r="I123" s="1">
        <v>43530</v>
      </c>
      <c r="J123" t="s">
        <v>10560</v>
      </c>
      <c r="K123" t="s">
        <v>72</v>
      </c>
      <c r="L123" t="s">
        <v>73</v>
      </c>
      <c r="M123">
        <v>69690</v>
      </c>
      <c r="N123" t="str">
        <f t="shared" si="1"/>
        <v>Terminated</v>
      </c>
      <c r="O123" t="s">
        <v>33</v>
      </c>
    </row>
    <row r="124" spans="1:15" x14ac:dyDescent="0.25">
      <c r="A124" t="s">
        <v>2012</v>
      </c>
      <c r="B124" t="s">
        <v>78</v>
      </c>
      <c r="C124" t="s">
        <v>2013</v>
      </c>
      <c r="D124" t="s">
        <v>27</v>
      </c>
      <c r="E124" t="s">
        <v>18</v>
      </c>
      <c r="F124" t="s">
        <v>19</v>
      </c>
      <c r="G124" t="s">
        <v>30</v>
      </c>
      <c r="H124" s="1">
        <v>31316</v>
      </c>
      <c r="I124" s="1">
        <v>43486</v>
      </c>
      <c r="J124" t="s">
        <v>10560</v>
      </c>
      <c r="K124" t="s">
        <v>21</v>
      </c>
      <c r="L124" t="s">
        <v>102</v>
      </c>
      <c r="M124">
        <v>68239</v>
      </c>
      <c r="N124" t="str">
        <f t="shared" si="1"/>
        <v>Terminated</v>
      </c>
      <c r="O124" t="s">
        <v>46</v>
      </c>
    </row>
    <row r="125" spans="1:15" x14ac:dyDescent="0.25">
      <c r="A125" t="s">
        <v>9526</v>
      </c>
      <c r="B125" t="s">
        <v>267</v>
      </c>
      <c r="C125" t="s">
        <v>825</v>
      </c>
      <c r="D125" t="s">
        <v>17</v>
      </c>
      <c r="E125" t="s">
        <v>18</v>
      </c>
      <c r="F125" t="s">
        <v>19</v>
      </c>
      <c r="G125" t="s">
        <v>30</v>
      </c>
      <c r="H125" s="1">
        <v>30339</v>
      </c>
      <c r="I125" s="1">
        <v>42223</v>
      </c>
      <c r="J125" t="s">
        <v>10560</v>
      </c>
      <c r="K125" t="s">
        <v>96</v>
      </c>
      <c r="L125" t="s">
        <v>119</v>
      </c>
      <c r="M125">
        <v>68299</v>
      </c>
      <c r="N125" t="str">
        <f t="shared" si="1"/>
        <v>Terminated</v>
      </c>
      <c r="O125" t="s">
        <v>33</v>
      </c>
    </row>
    <row r="126" spans="1:15" x14ac:dyDescent="0.25">
      <c r="A126" t="s">
        <v>4714</v>
      </c>
      <c r="B126" t="s">
        <v>1927</v>
      </c>
      <c r="C126" t="s">
        <v>1197</v>
      </c>
      <c r="D126" t="s">
        <v>27</v>
      </c>
      <c r="E126" t="s">
        <v>18</v>
      </c>
      <c r="F126" t="s">
        <v>3201</v>
      </c>
      <c r="G126" t="s">
        <v>20</v>
      </c>
      <c r="H126" s="1">
        <v>32050</v>
      </c>
      <c r="I126" s="1">
        <v>45352</v>
      </c>
      <c r="J126" t="s">
        <v>10560</v>
      </c>
      <c r="K126" t="s">
        <v>72</v>
      </c>
      <c r="L126" t="s">
        <v>73</v>
      </c>
      <c r="M126">
        <v>62801</v>
      </c>
      <c r="N126" t="str">
        <f t="shared" si="1"/>
        <v>Terminated</v>
      </c>
      <c r="O126" t="s">
        <v>98</v>
      </c>
    </row>
    <row r="127" spans="1:15" x14ac:dyDescent="0.25">
      <c r="A127" t="s">
        <v>5398</v>
      </c>
      <c r="B127" t="s">
        <v>547</v>
      </c>
      <c r="C127" t="s">
        <v>1106</v>
      </c>
      <c r="D127" t="s">
        <v>27</v>
      </c>
      <c r="E127" t="s">
        <v>18</v>
      </c>
      <c r="F127" t="s">
        <v>3201</v>
      </c>
      <c r="G127" t="s">
        <v>30</v>
      </c>
      <c r="H127" s="1">
        <v>30955</v>
      </c>
      <c r="I127" s="1">
        <v>42627</v>
      </c>
      <c r="J127" t="s">
        <v>10560</v>
      </c>
      <c r="K127" t="s">
        <v>96</v>
      </c>
      <c r="L127" t="s">
        <v>188</v>
      </c>
      <c r="M127">
        <v>62402</v>
      </c>
      <c r="N127" t="str">
        <f t="shared" si="1"/>
        <v>Terminated</v>
      </c>
      <c r="O127" t="s">
        <v>33</v>
      </c>
    </row>
    <row r="128" spans="1:15" x14ac:dyDescent="0.25">
      <c r="A128" t="s">
        <v>3703</v>
      </c>
      <c r="B128" t="s">
        <v>499</v>
      </c>
      <c r="C128" t="s">
        <v>3704</v>
      </c>
      <c r="D128" t="s">
        <v>27</v>
      </c>
      <c r="E128" t="s">
        <v>18</v>
      </c>
      <c r="F128" t="s">
        <v>19</v>
      </c>
      <c r="G128" t="s">
        <v>30</v>
      </c>
      <c r="H128" s="1">
        <v>25464</v>
      </c>
      <c r="I128" s="1">
        <v>42924</v>
      </c>
      <c r="J128" t="s">
        <v>10560</v>
      </c>
      <c r="K128" t="s">
        <v>96</v>
      </c>
      <c r="L128" t="s">
        <v>188</v>
      </c>
      <c r="M128">
        <v>71098</v>
      </c>
      <c r="N128" t="str">
        <f t="shared" si="1"/>
        <v>Terminated</v>
      </c>
      <c r="O128" t="s">
        <v>23</v>
      </c>
    </row>
    <row r="129" spans="1:15" x14ac:dyDescent="0.25">
      <c r="A129" t="s">
        <v>4541</v>
      </c>
      <c r="B129" t="s">
        <v>279</v>
      </c>
      <c r="C129" t="s">
        <v>4542</v>
      </c>
      <c r="D129" t="s">
        <v>27</v>
      </c>
      <c r="E129" t="s">
        <v>140</v>
      </c>
      <c r="F129" t="s">
        <v>283</v>
      </c>
      <c r="G129" t="s">
        <v>30</v>
      </c>
      <c r="H129" s="1">
        <v>32189</v>
      </c>
      <c r="I129" s="1">
        <v>43175</v>
      </c>
      <c r="J129" t="s">
        <v>10560</v>
      </c>
      <c r="K129" t="s">
        <v>21</v>
      </c>
      <c r="L129" t="s">
        <v>110</v>
      </c>
      <c r="M129">
        <v>70150</v>
      </c>
      <c r="N129" t="str">
        <f t="shared" si="1"/>
        <v>Terminated</v>
      </c>
      <c r="O129" t="s">
        <v>33</v>
      </c>
    </row>
    <row r="130" spans="1:15" x14ac:dyDescent="0.25">
      <c r="A130" t="s">
        <v>8217</v>
      </c>
      <c r="B130" t="s">
        <v>87</v>
      </c>
      <c r="C130" t="s">
        <v>512</v>
      </c>
      <c r="D130" t="s">
        <v>27</v>
      </c>
      <c r="E130" t="s">
        <v>18</v>
      </c>
      <c r="F130" t="s">
        <v>2773</v>
      </c>
      <c r="G130" t="s">
        <v>20</v>
      </c>
      <c r="H130" s="1">
        <v>23580</v>
      </c>
      <c r="I130" s="1">
        <v>42824</v>
      </c>
      <c r="J130" t="s">
        <v>10560</v>
      </c>
      <c r="K130" t="s">
        <v>31</v>
      </c>
      <c r="L130" t="s">
        <v>85</v>
      </c>
      <c r="M130">
        <v>57322</v>
      </c>
      <c r="N130" t="str">
        <f t="shared" ref="N130:N193" si="2">IF(J130="","Active","Terminated")</f>
        <v>Terminated</v>
      </c>
      <c r="O130" t="s">
        <v>33</v>
      </c>
    </row>
    <row r="131" spans="1:15" x14ac:dyDescent="0.25">
      <c r="A131" t="s">
        <v>3843</v>
      </c>
      <c r="B131" t="s">
        <v>228</v>
      </c>
      <c r="C131" t="s">
        <v>216</v>
      </c>
      <c r="D131" t="s">
        <v>27</v>
      </c>
      <c r="E131" t="s">
        <v>18</v>
      </c>
      <c r="F131" t="s">
        <v>2773</v>
      </c>
      <c r="G131" t="s">
        <v>30</v>
      </c>
      <c r="H131" s="1">
        <v>30126</v>
      </c>
      <c r="I131" s="1">
        <v>44061</v>
      </c>
      <c r="J131" t="s">
        <v>10560</v>
      </c>
      <c r="K131" t="s">
        <v>96</v>
      </c>
      <c r="L131" t="s">
        <v>188</v>
      </c>
      <c r="M131">
        <v>73900</v>
      </c>
      <c r="N131" t="str">
        <f t="shared" si="2"/>
        <v>Terminated</v>
      </c>
      <c r="O131" t="s">
        <v>33</v>
      </c>
    </row>
    <row r="132" spans="1:15" x14ac:dyDescent="0.25">
      <c r="A132" t="s">
        <v>7242</v>
      </c>
      <c r="B132" t="s">
        <v>212</v>
      </c>
      <c r="C132" t="s">
        <v>52</v>
      </c>
      <c r="D132" t="s">
        <v>27</v>
      </c>
      <c r="E132" t="s">
        <v>122</v>
      </c>
      <c r="F132" t="s">
        <v>230</v>
      </c>
      <c r="G132" t="s">
        <v>20</v>
      </c>
      <c r="H132" s="1">
        <v>30984</v>
      </c>
      <c r="I132" s="1">
        <v>45451</v>
      </c>
      <c r="J132" t="s">
        <v>10560</v>
      </c>
      <c r="K132" t="s">
        <v>37</v>
      </c>
      <c r="L132" t="s">
        <v>41</v>
      </c>
      <c r="M132">
        <v>61707</v>
      </c>
      <c r="N132" t="str">
        <f t="shared" si="2"/>
        <v>Terminated</v>
      </c>
      <c r="O132" t="s">
        <v>46</v>
      </c>
    </row>
    <row r="133" spans="1:15" x14ac:dyDescent="0.25">
      <c r="A133" t="s">
        <v>7215</v>
      </c>
      <c r="B133" t="s">
        <v>65</v>
      </c>
      <c r="C133" t="s">
        <v>3615</v>
      </c>
      <c r="D133" t="s">
        <v>17</v>
      </c>
      <c r="E133" t="s">
        <v>18</v>
      </c>
      <c r="F133" t="s">
        <v>19</v>
      </c>
      <c r="G133" t="s">
        <v>114</v>
      </c>
      <c r="H133" s="1">
        <v>30028</v>
      </c>
      <c r="I133" s="1">
        <v>43903</v>
      </c>
      <c r="J133" t="s">
        <v>10560</v>
      </c>
      <c r="K133" t="s">
        <v>31</v>
      </c>
      <c r="L133" t="s">
        <v>162</v>
      </c>
      <c r="M133">
        <v>107398</v>
      </c>
      <c r="N133" t="str">
        <f t="shared" si="2"/>
        <v>Terminated</v>
      </c>
      <c r="O133" t="s">
        <v>33</v>
      </c>
    </row>
    <row r="134" spans="1:15" x14ac:dyDescent="0.25">
      <c r="A134" t="s">
        <v>4145</v>
      </c>
      <c r="B134" t="s">
        <v>1133</v>
      </c>
      <c r="C134" t="s">
        <v>799</v>
      </c>
      <c r="D134" t="s">
        <v>17</v>
      </c>
      <c r="E134" t="s">
        <v>122</v>
      </c>
      <c r="F134" t="s">
        <v>230</v>
      </c>
      <c r="G134" t="s">
        <v>30</v>
      </c>
      <c r="H134" s="1">
        <v>21969</v>
      </c>
      <c r="I134" s="1">
        <v>42703</v>
      </c>
      <c r="J134" t="s">
        <v>10560</v>
      </c>
      <c r="K134" t="s">
        <v>53</v>
      </c>
      <c r="L134" t="s">
        <v>54</v>
      </c>
      <c r="M134">
        <v>63180</v>
      </c>
      <c r="N134" t="str">
        <f t="shared" si="2"/>
        <v>Terminated</v>
      </c>
      <c r="O134" t="s">
        <v>33</v>
      </c>
    </row>
    <row r="135" spans="1:15" x14ac:dyDescent="0.25">
      <c r="A135" t="s">
        <v>7599</v>
      </c>
      <c r="B135" t="s">
        <v>177</v>
      </c>
      <c r="C135" t="s">
        <v>2256</v>
      </c>
      <c r="D135" t="s">
        <v>27</v>
      </c>
      <c r="E135" t="s">
        <v>18</v>
      </c>
      <c r="F135" t="s">
        <v>19</v>
      </c>
      <c r="G135" t="s">
        <v>20</v>
      </c>
      <c r="H135" s="1">
        <v>37295</v>
      </c>
      <c r="I135" s="1">
        <v>42736</v>
      </c>
      <c r="J135" t="s">
        <v>10560</v>
      </c>
      <c r="K135" t="s">
        <v>31</v>
      </c>
      <c r="L135" t="s">
        <v>85</v>
      </c>
      <c r="M135">
        <v>58651</v>
      </c>
      <c r="N135" t="str">
        <f t="shared" si="2"/>
        <v>Terminated</v>
      </c>
      <c r="O135" t="s">
        <v>23</v>
      </c>
    </row>
    <row r="136" spans="1:15" x14ac:dyDescent="0.25">
      <c r="A136" t="s">
        <v>7318</v>
      </c>
      <c r="B136" t="s">
        <v>4101</v>
      </c>
      <c r="C136" t="s">
        <v>91</v>
      </c>
      <c r="D136" t="s">
        <v>17</v>
      </c>
      <c r="E136" t="s">
        <v>18</v>
      </c>
      <c r="F136" t="s">
        <v>3201</v>
      </c>
      <c r="G136" t="s">
        <v>30</v>
      </c>
      <c r="H136" s="1">
        <v>30238</v>
      </c>
      <c r="I136" s="1">
        <v>44682</v>
      </c>
      <c r="J136" t="s">
        <v>10560</v>
      </c>
      <c r="K136" t="s">
        <v>37</v>
      </c>
      <c r="L136" t="s">
        <v>41</v>
      </c>
      <c r="M136">
        <v>57349</v>
      </c>
      <c r="N136" t="str">
        <f t="shared" si="2"/>
        <v>Terminated</v>
      </c>
      <c r="O136" t="s">
        <v>33</v>
      </c>
    </row>
    <row r="137" spans="1:15" x14ac:dyDescent="0.25">
      <c r="A137" t="s">
        <v>8261</v>
      </c>
      <c r="B137" t="s">
        <v>8262</v>
      </c>
      <c r="C137" t="s">
        <v>525</v>
      </c>
      <c r="D137" t="s">
        <v>27</v>
      </c>
      <c r="E137" t="s">
        <v>18</v>
      </c>
      <c r="F137" t="s">
        <v>2773</v>
      </c>
      <c r="G137" t="s">
        <v>95</v>
      </c>
      <c r="H137" s="1">
        <v>23857</v>
      </c>
      <c r="I137" s="1">
        <v>43498</v>
      </c>
      <c r="J137" t="s">
        <v>10560</v>
      </c>
      <c r="K137" t="s">
        <v>96</v>
      </c>
      <c r="L137" t="s">
        <v>119</v>
      </c>
      <c r="M137">
        <v>83454</v>
      </c>
      <c r="N137" t="str">
        <f t="shared" si="2"/>
        <v>Terminated</v>
      </c>
      <c r="O137" t="s">
        <v>33</v>
      </c>
    </row>
    <row r="138" spans="1:15" x14ac:dyDescent="0.25">
      <c r="A138" t="s">
        <v>5942</v>
      </c>
      <c r="B138" t="s">
        <v>773</v>
      </c>
      <c r="C138" t="s">
        <v>484</v>
      </c>
      <c r="D138" t="s">
        <v>27</v>
      </c>
      <c r="E138" t="s">
        <v>28</v>
      </c>
      <c r="F138" t="s">
        <v>290</v>
      </c>
      <c r="G138" t="s">
        <v>30</v>
      </c>
      <c r="H138" s="1">
        <v>33314</v>
      </c>
      <c r="I138" s="1">
        <v>44732</v>
      </c>
      <c r="J138" t="s">
        <v>10560</v>
      </c>
      <c r="K138" t="s">
        <v>72</v>
      </c>
      <c r="L138" t="s">
        <v>73</v>
      </c>
      <c r="M138">
        <v>79069</v>
      </c>
      <c r="N138" t="str">
        <f t="shared" si="2"/>
        <v>Terminated</v>
      </c>
      <c r="O138" t="s">
        <v>33</v>
      </c>
    </row>
    <row r="139" spans="1:15" x14ac:dyDescent="0.25">
      <c r="A139" t="s">
        <v>3423</v>
      </c>
      <c r="B139" t="s">
        <v>3424</v>
      </c>
      <c r="C139" t="s">
        <v>66</v>
      </c>
      <c r="D139" t="s">
        <v>17</v>
      </c>
      <c r="E139" t="s">
        <v>18</v>
      </c>
      <c r="F139" t="s">
        <v>3201</v>
      </c>
      <c r="G139" t="s">
        <v>30</v>
      </c>
      <c r="H139" s="1">
        <v>32697</v>
      </c>
      <c r="I139" s="1">
        <v>43703</v>
      </c>
      <c r="J139" t="s">
        <v>10560</v>
      </c>
      <c r="K139" t="s">
        <v>21</v>
      </c>
      <c r="L139" t="s">
        <v>22</v>
      </c>
      <c r="M139">
        <v>69757</v>
      </c>
      <c r="N139" t="str">
        <f t="shared" si="2"/>
        <v>Terminated</v>
      </c>
      <c r="O139" t="s">
        <v>33</v>
      </c>
    </row>
    <row r="140" spans="1:15" x14ac:dyDescent="0.25">
      <c r="A140" t="s">
        <v>4276</v>
      </c>
      <c r="B140" t="s">
        <v>857</v>
      </c>
      <c r="C140" t="s">
        <v>564</v>
      </c>
      <c r="D140" t="s">
        <v>27</v>
      </c>
      <c r="E140" t="s">
        <v>18</v>
      </c>
      <c r="F140" t="s">
        <v>3201</v>
      </c>
      <c r="G140" t="s">
        <v>30</v>
      </c>
      <c r="H140" s="1">
        <v>27543</v>
      </c>
      <c r="I140" s="1">
        <v>45043</v>
      </c>
      <c r="J140" t="s">
        <v>10560</v>
      </c>
      <c r="K140" t="s">
        <v>37</v>
      </c>
      <c r="L140" t="s">
        <v>38</v>
      </c>
      <c r="M140">
        <v>68351</v>
      </c>
      <c r="N140" t="str">
        <f t="shared" si="2"/>
        <v>Terminated</v>
      </c>
      <c r="O140" t="s">
        <v>33</v>
      </c>
    </row>
    <row r="141" spans="1:15" x14ac:dyDescent="0.25">
      <c r="A141" t="s">
        <v>7910</v>
      </c>
      <c r="B141" t="s">
        <v>489</v>
      </c>
      <c r="C141" t="s">
        <v>642</v>
      </c>
      <c r="D141" t="s">
        <v>27</v>
      </c>
      <c r="E141" t="s">
        <v>18</v>
      </c>
      <c r="F141" t="s">
        <v>3201</v>
      </c>
      <c r="G141" t="s">
        <v>30</v>
      </c>
      <c r="H141" s="1">
        <v>29107</v>
      </c>
      <c r="I141" s="1">
        <v>42789</v>
      </c>
      <c r="J141" t="s">
        <v>10560</v>
      </c>
      <c r="K141" t="s">
        <v>96</v>
      </c>
      <c r="L141" t="s">
        <v>188</v>
      </c>
      <c r="M141">
        <v>87616</v>
      </c>
      <c r="N141" t="str">
        <f t="shared" si="2"/>
        <v>Terminated</v>
      </c>
      <c r="O141" t="s">
        <v>46</v>
      </c>
    </row>
    <row r="142" spans="1:15" x14ac:dyDescent="0.25">
      <c r="A142" t="s">
        <v>6596</v>
      </c>
      <c r="B142" t="s">
        <v>1019</v>
      </c>
      <c r="C142" t="s">
        <v>1904</v>
      </c>
      <c r="D142" t="s">
        <v>17</v>
      </c>
      <c r="E142" t="s">
        <v>18</v>
      </c>
      <c r="F142" t="s">
        <v>19</v>
      </c>
      <c r="G142" t="s">
        <v>30</v>
      </c>
      <c r="H142" s="1">
        <v>30728</v>
      </c>
      <c r="I142" s="1">
        <v>42923</v>
      </c>
      <c r="J142" t="s">
        <v>10560</v>
      </c>
      <c r="K142" t="s">
        <v>31</v>
      </c>
      <c r="L142" t="s">
        <v>32</v>
      </c>
      <c r="M142">
        <v>79308</v>
      </c>
      <c r="N142" t="str">
        <f t="shared" si="2"/>
        <v>Terminated</v>
      </c>
      <c r="O142" t="s">
        <v>46</v>
      </c>
    </row>
    <row r="143" spans="1:15" x14ac:dyDescent="0.25">
      <c r="A143" t="s">
        <v>8458</v>
      </c>
      <c r="B143" t="s">
        <v>570</v>
      </c>
      <c r="C143" t="s">
        <v>1214</v>
      </c>
      <c r="D143" t="s">
        <v>27</v>
      </c>
      <c r="E143" t="s">
        <v>18</v>
      </c>
      <c r="F143" t="s">
        <v>2773</v>
      </c>
      <c r="G143" t="s">
        <v>30</v>
      </c>
      <c r="H143" s="1">
        <v>23676</v>
      </c>
      <c r="I143" s="1">
        <v>42785</v>
      </c>
      <c r="J143" t="s">
        <v>10560</v>
      </c>
      <c r="K143" t="s">
        <v>67</v>
      </c>
      <c r="L143" t="s">
        <v>134</v>
      </c>
      <c r="M143">
        <v>70497</v>
      </c>
      <c r="N143" t="str">
        <f t="shared" si="2"/>
        <v>Terminated</v>
      </c>
      <c r="O143" t="s">
        <v>46</v>
      </c>
    </row>
    <row r="144" spans="1:15" x14ac:dyDescent="0.25">
      <c r="A144" t="s">
        <v>4362</v>
      </c>
      <c r="B144" t="s">
        <v>410</v>
      </c>
      <c r="C144" t="s">
        <v>1074</v>
      </c>
      <c r="D144" t="s">
        <v>27</v>
      </c>
      <c r="E144" t="s">
        <v>83</v>
      </c>
      <c r="F144" t="s">
        <v>169</v>
      </c>
      <c r="G144" t="s">
        <v>30</v>
      </c>
      <c r="H144" s="1">
        <v>26336</v>
      </c>
      <c r="I144" s="1">
        <v>43553</v>
      </c>
      <c r="J144" t="s">
        <v>10560</v>
      </c>
      <c r="K144" t="s">
        <v>37</v>
      </c>
      <c r="L144" t="s">
        <v>268</v>
      </c>
      <c r="M144">
        <v>105680</v>
      </c>
      <c r="N144" t="str">
        <f t="shared" si="2"/>
        <v>Terminated</v>
      </c>
      <c r="O144" t="s">
        <v>46</v>
      </c>
    </row>
    <row r="145" spans="1:15" x14ac:dyDescent="0.25">
      <c r="A145" t="s">
        <v>5816</v>
      </c>
      <c r="B145" t="s">
        <v>70</v>
      </c>
      <c r="C145" t="s">
        <v>398</v>
      </c>
      <c r="D145" t="s">
        <v>27</v>
      </c>
      <c r="E145" t="s">
        <v>18</v>
      </c>
      <c r="F145" t="s">
        <v>19</v>
      </c>
      <c r="G145" t="s">
        <v>30</v>
      </c>
      <c r="H145" s="1">
        <v>23095</v>
      </c>
      <c r="I145" s="1">
        <v>42963</v>
      </c>
      <c r="J145" t="s">
        <v>10560</v>
      </c>
      <c r="K145" t="s">
        <v>53</v>
      </c>
      <c r="L145" t="s">
        <v>58</v>
      </c>
      <c r="M145">
        <v>67179</v>
      </c>
      <c r="N145" t="str">
        <f t="shared" si="2"/>
        <v>Terminated</v>
      </c>
      <c r="O145" t="s">
        <v>46</v>
      </c>
    </row>
    <row r="146" spans="1:15" x14ac:dyDescent="0.25">
      <c r="A146" t="s">
        <v>8726</v>
      </c>
      <c r="B146" t="s">
        <v>303</v>
      </c>
      <c r="C146" t="s">
        <v>7173</v>
      </c>
      <c r="D146" t="s">
        <v>27</v>
      </c>
      <c r="E146" t="s">
        <v>122</v>
      </c>
      <c r="F146" t="s">
        <v>230</v>
      </c>
      <c r="G146" t="s">
        <v>30</v>
      </c>
      <c r="H146" s="1">
        <v>29593</v>
      </c>
      <c r="I146" s="1">
        <v>45207</v>
      </c>
      <c r="J146" t="s">
        <v>10560</v>
      </c>
      <c r="K146" t="s">
        <v>37</v>
      </c>
      <c r="L146" t="s">
        <v>38</v>
      </c>
      <c r="M146">
        <v>66848</v>
      </c>
      <c r="N146" t="str">
        <f t="shared" si="2"/>
        <v>Terminated</v>
      </c>
      <c r="O146" t="s">
        <v>33</v>
      </c>
    </row>
    <row r="147" spans="1:15" x14ac:dyDescent="0.25">
      <c r="A147" t="s">
        <v>8567</v>
      </c>
      <c r="B147" t="s">
        <v>252</v>
      </c>
      <c r="C147" t="s">
        <v>1394</v>
      </c>
      <c r="D147" t="s">
        <v>17</v>
      </c>
      <c r="E147" t="s">
        <v>18</v>
      </c>
      <c r="F147" t="s">
        <v>2773</v>
      </c>
      <c r="G147" t="s">
        <v>20</v>
      </c>
      <c r="H147" s="1">
        <v>26358</v>
      </c>
      <c r="I147" s="1">
        <v>44586</v>
      </c>
      <c r="J147" t="s">
        <v>10560</v>
      </c>
      <c r="K147" t="s">
        <v>37</v>
      </c>
      <c r="L147" t="s">
        <v>41</v>
      </c>
      <c r="M147">
        <v>60629</v>
      </c>
      <c r="N147" t="str">
        <f t="shared" si="2"/>
        <v>Terminated</v>
      </c>
      <c r="O147" t="s">
        <v>46</v>
      </c>
    </row>
    <row r="148" spans="1:15" x14ac:dyDescent="0.25">
      <c r="A148" t="s">
        <v>3861</v>
      </c>
      <c r="B148" t="s">
        <v>104</v>
      </c>
      <c r="C148" t="s">
        <v>2013</v>
      </c>
      <c r="D148" t="s">
        <v>27</v>
      </c>
      <c r="E148" t="s">
        <v>18</v>
      </c>
      <c r="F148" t="s">
        <v>3201</v>
      </c>
      <c r="G148" t="s">
        <v>30</v>
      </c>
      <c r="H148" s="1">
        <v>36369</v>
      </c>
      <c r="I148" s="1">
        <v>42782</v>
      </c>
      <c r="J148" t="s">
        <v>10560</v>
      </c>
      <c r="K148" t="s">
        <v>96</v>
      </c>
      <c r="L148" t="s">
        <v>188</v>
      </c>
      <c r="M148">
        <v>65388</v>
      </c>
      <c r="N148" t="str">
        <f t="shared" si="2"/>
        <v>Terminated</v>
      </c>
      <c r="O148" t="s">
        <v>23</v>
      </c>
    </row>
    <row r="149" spans="1:15" x14ac:dyDescent="0.25">
      <c r="A149" t="s">
        <v>9590</v>
      </c>
      <c r="B149" t="s">
        <v>252</v>
      </c>
      <c r="C149" t="s">
        <v>193</v>
      </c>
      <c r="D149" t="s">
        <v>17</v>
      </c>
      <c r="E149" t="s">
        <v>18</v>
      </c>
      <c r="F149" t="s">
        <v>3201</v>
      </c>
      <c r="G149" t="s">
        <v>30</v>
      </c>
      <c r="H149" s="1">
        <v>24507</v>
      </c>
      <c r="I149" s="1">
        <v>44162</v>
      </c>
      <c r="J149" t="s">
        <v>10560</v>
      </c>
      <c r="K149" t="s">
        <v>37</v>
      </c>
      <c r="L149" t="s">
        <v>38</v>
      </c>
      <c r="M149">
        <v>68500</v>
      </c>
      <c r="N149" t="str">
        <f t="shared" si="2"/>
        <v>Terminated</v>
      </c>
      <c r="O149" t="s">
        <v>98</v>
      </c>
    </row>
    <row r="150" spans="1:15" x14ac:dyDescent="0.25">
      <c r="A150" t="s">
        <v>5972</v>
      </c>
      <c r="B150" t="s">
        <v>209</v>
      </c>
      <c r="C150" t="s">
        <v>604</v>
      </c>
      <c r="D150" t="s">
        <v>27</v>
      </c>
      <c r="E150" t="s">
        <v>18</v>
      </c>
      <c r="F150" t="s">
        <v>2773</v>
      </c>
      <c r="G150" t="s">
        <v>30</v>
      </c>
      <c r="H150" s="1">
        <v>23023</v>
      </c>
      <c r="I150" s="1">
        <v>43221</v>
      </c>
      <c r="J150" t="s">
        <v>10560</v>
      </c>
      <c r="K150" t="s">
        <v>37</v>
      </c>
      <c r="L150" t="s">
        <v>38</v>
      </c>
      <c r="M150">
        <v>65915</v>
      </c>
      <c r="N150" t="str">
        <f t="shared" si="2"/>
        <v>Terminated</v>
      </c>
      <c r="O150" t="s">
        <v>46</v>
      </c>
    </row>
    <row r="151" spans="1:15" x14ac:dyDescent="0.25">
      <c r="A151" t="s">
        <v>3901</v>
      </c>
      <c r="B151" t="s">
        <v>1814</v>
      </c>
      <c r="C151" t="s">
        <v>301</v>
      </c>
      <c r="D151" t="s">
        <v>17</v>
      </c>
      <c r="E151" t="s">
        <v>18</v>
      </c>
      <c r="F151" t="s">
        <v>3201</v>
      </c>
      <c r="G151" t="s">
        <v>114</v>
      </c>
      <c r="H151" s="1">
        <v>32057</v>
      </c>
      <c r="I151" s="1">
        <v>44619</v>
      </c>
      <c r="J151" t="s">
        <v>10560</v>
      </c>
      <c r="K151" t="s">
        <v>31</v>
      </c>
      <c r="L151" t="s">
        <v>32</v>
      </c>
      <c r="M151">
        <v>100438</v>
      </c>
      <c r="N151" t="str">
        <f t="shared" si="2"/>
        <v>Terminated</v>
      </c>
      <c r="O151" t="s">
        <v>98</v>
      </c>
    </row>
    <row r="152" spans="1:15" x14ac:dyDescent="0.25">
      <c r="A152" t="s">
        <v>2811</v>
      </c>
      <c r="B152" t="s">
        <v>1829</v>
      </c>
      <c r="C152" t="s">
        <v>1477</v>
      </c>
      <c r="D152" t="s">
        <v>17</v>
      </c>
      <c r="E152" t="s">
        <v>18</v>
      </c>
      <c r="F152" t="s">
        <v>19</v>
      </c>
      <c r="G152" t="s">
        <v>30</v>
      </c>
      <c r="H152" s="1">
        <v>33896</v>
      </c>
      <c r="I152" s="1">
        <v>44472</v>
      </c>
      <c r="J152" t="s">
        <v>10560</v>
      </c>
      <c r="K152" t="s">
        <v>37</v>
      </c>
      <c r="L152" t="s">
        <v>38</v>
      </c>
      <c r="M152">
        <v>58636</v>
      </c>
      <c r="N152" t="str">
        <f t="shared" si="2"/>
        <v>Terminated</v>
      </c>
      <c r="O152" t="s">
        <v>98</v>
      </c>
    </row>
    <row r="153" spans="1:15" x14ac:dyDescent="0.25">
      <c r="A153" t="s">
        <v>1758</v>
      </c>
      <c r="B153" t="s">
        <v>462</v>
      </c>
      <c r="C153" t="s">
        <v>1394</v>
      </c>
      <c r="D153" t="s">
        <v>17</v>
      </c>
      <c r="E153" t="s">
        <v>18</v>
      </c>
      <c r="F153" t="s">
        <v>19</v>
      </c>
      <c r="G153" t="s">
        <v>114</v>
      </c>
      <c r="H153" s="1">
        <v>30789</v>
      </c>
      <c r="I153" s="1">
        <v>43097</v>
      </c>
      <c r="J153" s="1">
        <v>44373</v>
      </c>
      <c r="K153" t="s">
        <v>31</v>
      </c>
      <c r="L153" t="s">
        <v>162</v>
      </c>
      <c r="M153">
        <v>94351</v>
      </c>
      <c r="N153" t="str">
        <f t="shared" si="2"/>
        <v>Terminated</v>
      </c>
      <c r="O153" t="s">
        <v>33</v>
      </c>
    </row>
    <row r="154" spans="1:15" x14ac:dyDescent="0.25">
      <c r="A154" t="s">
        <v>7898</v>
      </c>
      <c r="B154" t="s">
        <v>410</v>
      </c>
      <c r="C154" t="s">
        <v>2088</v>
      </c>
      <c r="D154" t="s">
        <v>17</v>
      </c>
      <c r="E154" t="s">
        <v>18</v>
      </c>
      <c r="F154" t="s">
        <v>2773</v>
      </c>
      <c r="G154" t="s">
        <v>95</v>
      </c>
      <c r="H154" s="1">
        <v>32504</v>
      </c>
      <c r="I154" s="1">
        <v>45183</v>
      </c>
      <c r="J154" t="s">
        <v>10560</v>
      </c>
      <c r="K154" t="s">
        <v>96</v>
      </c>
      <c r="L154" t="s">
        <v>119</v>
      </c>
      <c r="M154">
        <v>82055</v>
      </c>
      <c r="N154" t="str">
        <f t="shared" si="2"/>
        <v>Terminated</v>
      </c>
      <c r="O154" t="s">
        <v>46</v>
      </c>
    </row>
    <row r="155" spans="1:15" x14ac:dyDescent="0.25">
      <c r="A155" t="s">
        <v>8625</v>
      </c>
      <c r="B155" t="s">
        <v>70</v>
      </c>
      <c r="C155" t="s">
        <v>2632</v>
      </c>
      <c r="D155" t="s">
        <v>27</v>
      </c>
      <c r="E155" t="s">
        <v>18</v>
      </c>
      <c r="F155" t="s">
        <v>19</v>
      </c>
      <c r="G155" t="s">
        <v>30</v>
      </c>
      <c r="H155" s="1">
        <v>21827</v>
      </c>
      <c r="I155" s="1">
        <v>43248</v>
      </c>
      <c r="J155" t="s">
        <v>10560</v>
      </c>
      <c r="K155" t="s">
        <v>21</v>
      </c>
      <c r="L155" t="s">
        <v>22</v>
      </c>
      <c r="M155">
        <v>89858</v>
      </c>
      <c r="N155" t="str">
        <f t="shared" si="2"/>
        <v>Terminated</v>
      </c>
      <c r="O155" t="s">
        <v>98</v>
      </c>
    </row>
    <row r="156" spans="1:15" x14ac:dyDescent="0.25">
      <c r="A156" t="s">
        <v>1906</v>
      </c>
      <c r="B156" t="s">
        <v>51</v>
      </c>
      <c r="C156" t="s">
        <v>216</v>
      </c>
      <c r="D156" t="s">
        <v>27</v>
      </c>
      <c r="E156" t="s">
        <v>18</v>
      </c>
      <c r="F156" t="s">
        <v>19</v>
      </c>
      <c r="G156" t="s">
        <v>30</v>
      </c>
      <c r="H156" s="1">
        <v>25902</v>
      </c>
      <c r="I156" s="1">
        <v>43067</v>
      </c>
      <c r="J156" s="1">
        <v>44941</v>
      </c>
      <c r="K156" t="s">
        <v>37</v>
      </c>
      <c r="L156" t="s">
        <v>41</v>
      </c>
      <c r="M156">
        <v>66416</v>
      </c>
      <c r="N156" t="str">
        <f t="shared" si="2"/>
        <v>Terminated</v>
      </c>
      <c r="O156" t="s">
        <v>33</v>
      </c>
    </row>
    <row r="157" spans="1:15" x14ac:dyDescent="0.25">
      <c r="A157" t="s">
        <v>8414</v>
      </c>
      <c r="B157" t="s">
        <v>1402</v>
      </c>
      <c r="C157" t="s">
        <v>193</v>
      </c>
      <c r="D157" t="s">
        <v>27</v>
      </c>
      <c r="E157" t="s">
        <v>18</v>
      </c>
      <c r="F157" t="s">
        <v>2773</v>
      </c>
      <c r="G157" t="s">
        <v>30</v>
      </c>
      <c r="H157" s="1">
        <v>26380</v>
      </c>
      <c r="I157" s="1">
        <v>45148</v>
      </c>
      <c r="J157" t="s">
        <v>10560</v>
      </c>
      <c r="K157" t="s">
        <v>37</v>
      </c>
      <c r="L157" t="s">
        <v>41</v>
      </c>
      <c r="M157">
        <v>62376</v>
      </c>
      <c r="N157" t="str">
        <f t="shared" si="2"/>
        <v>Terminated</v>
      </c>
      <c r="O157" t="s">
        <v>33</v>
      </c>
    </row>
    <row r="158" spans="1:15" x14ac:dyDescent="0.25">
      <c r="A158" t="s">
        <v>6953</v>
      </c>
      <c r="B158" t="s">
        <v>48</v>
      </c>
      <c r="C158" t="s">
        <v>301</v>
      </c>
      <c r="D158" t="s">
        <v>17</v>
      </c>
      <c r="E158" t="s">
        <v>140</v>
      </c>
      <c r="F158" t="s">
        <v>141</v>
      </c>
      <c r="G158" t="s">
        <v>95</v>
      </c>
      <c r="H158" s="1">
        <v>27116</v>
      </c>
      <c r="I158" s="1">
        <v>42933</v>
      </c>
      <c r="J158" t="s">
        <v>10560</v>
      </c>
      <c r="K158" t="s">
        <v>96</v>
      </c>
      <c r="L158" t="s">
        <v>119</v>
      </c>
      <c r="M158">
        <v>95430</v>
      </c>
      <c r="N158" t="str">
        <f t="shared" si="2"/>
        <v>Terminated</v>
      </c>
      <c r="O158" t="s">
        <v>46</v>
      </c>
    </row>
    <row r="159" spans="1:15" x14ac:dyDescent="0.25">
      <c r="A159" t="s">
        <v>9426</v>
      </c>
      <c r="B159" t="s">
        <v>3023</v>
      </c>
      <c r="C159" t="s">
        <v>1156</v>
      </c>
      <c r="D159" t="s">
        <v>27</v>
      </c>
      <c r="E159" t="s">
        <v>83</v>
      </c>
      <c r="F159" t="s">
        <v>169</v>
      </c>
      <c r="G159" t="s">
        <v>30</v>
      </c>
      <c r="H159" s="1">
        <v>29001</v>
      </c>
      <c r="I159" s="1">
        <v>43699</v>
      </c>
      <c r="J159" t="s">
        <v>10560</v>
      </c>
      <c r="K159" t="s">
        <v>37</v>
      </c>
      <c r="L159" t="s">
        <v>41</v>
      </c>
      <c r="M159">
        <v>70889</v>
      </c>
      <c r="N159" t="str">
        <f t="shared" si="2"/>
        <v>Terminated</v>
      </c>
      <c r="O159" t="s">
        <v>33</v>
      </c>
    </row>
    <row r="160" spans="1:15" x14ac:dyDescent="0.25">
      <c r="A160" t="s">
        <v>4294</v>
      </c>
      <c r="B160" t="s">
        <v>538</v>
      </c>
      <c r="C160" t="s">
        <v>3867</v>
      </c>
      <c r="D160" t="s">
        <v>17</v>
      </c>
      <c r="E160" t="s">
        <v>18</v>
      </c>
      <c r="F160" t="s">
        <v>19</v>
      </c>
      <c r="G160" t="s">
        <v>20</v>
      </c>
      <c r="H160" s="1">
        <v>36684</v>
      </c>
      <c r="I160" s="1">
        <v>44344</v>
      </c>
      <c r="J160" t="s">
        <v>10560</v>
      </c>
      <c r="K160" t="s">
        <v>37</v>
      </c>
      <c r="L160" t="s">
        <v>41</v>
      </c>
      <c r="M160">
        <v>54981</v>
      </c>
      <c r="N160" t="str">
        <f t="shared" si="2"/>
        <v>Terminated</v>
      </c>
      <c r="O160" t="s">
        <v>23</v>
      </c>
    </row>
    <row r="161" spans="1:15" x14ac:dyDescent="0.25">
      <c r="A161" t="s">
        <v>2457</v>
      </c>
      <c r="B161" t="s">
        <v>87</v>
      </c>
      <c r="C161" t="s">
        <v>1398</v>
      </c>
      <c r="D161" t="s">
        <v>27</v>
      </c>
      <c r="E161" t="s">
        <v>18</v>
      </c>
      <c r="F161" t="s">
        <v>19</v>
      </c>
      <c r="G161" t="s">
        <v>30</v>
      </c>
      <c r="H161" s="1">
        <v>29530</v>
      </c>
      <c r="I161" s="1">
        <v>44711</v>
      </c>
      <c r="J161" t="s">
        <v>10560</v>
      </c>
      <c r="K161" t="s">
        <v>37</v>
      </c>
      <c r="L161" t="s">
        <v>38</v>
      </c>
      <c r="M161">
        <v>70196</v>
      </c>
      <c r="N161" t="str">
        <f t="shared" si="2"/>
        <v>Terminated</v>
      </c>
      <c r="O161" t="s">
        <v>23</v>
      </c>
    </row>
    <row r="162" spans="1:15" x14ac:dyDescent="0.25">
      <c r="A162" t="s">
        <v>1476</v>
      </c>
      <c r="B162" t="s">
        <v>527</v>
      </c>
      <c r="C162" t="s">
        <v>1477</v>
      </c>
      <c r="D162" t="s">
        <v>17</v>
      </c>
      <c r="E162" t="s">
        <v>18</v>
      </c>
      <c r="F162" t="s">
        <v>19</v>
      </c>
      <c r="G162" t="s">
        <v>30</v>
      </c>
      <c r="H162" s="1">
        <v>31644</v>
      </c>
      <c r="I162" s="1">
        <v>42347</v>
      </c>
      <c r="J162" s="1">
        <v>43705</v>
      </c>
      <c r="K162" t="s">
        <v>96</v>
      </c>
      <c r="L162" t="s">
        <v>188</v>
      </c>
      <c r="M162">
        <v>61011</v>
      </c>
      <c r="N162" t="str">
        <f t="shared" si="2"/>
        <v>Terminated</v>
      </c>
      <c r="O162" t="s">
        <v>46</v>
      </c>
    </row>
    <row r="163" spans="1:15" x14ac:dyDescent="0.25">
      <c r="A163" t="s">
        <v>1835</v>
      </c>
      <c r="B163" t="s">
        <v>40</v>
      </c>
      <c r="C163" t="s">
        <v>1599</v>
      </c>
      <c r="D163" t="s">
        <v>27</v>
      </c>
      <c r="E163" t="s">
        <v>18</v>
      </c>
      <c r="F163" t="s">
        <v>19</v>
      </c>
      <c r="G163" t="s">
        <v>30</v>
      </c>
      <c r="H163" s="1">
        <v>35310</v>
      </c>
      <c r="I163" s="1">
        <v>42491</v>
      </c>
      <c r="J163" s="1">
        <v>44560</v>
      </c>
      <c r="K163" t="s">
        <v>21</v>
      </c>
      <c r="L163" t="s">
        <v>22</v>
      </c>
      <c r="M163">
        <v>92489</v>
      </c>
      <c r="N163" t="str">
        <f t="shared" si="2"/>
        <v>Terminated</v>
      </c>
      <c r="O163" t="s">
        <v>33</v>
      </c>
    </row>
    <row r="164" spans="1:15" x14ac:dyDescent="0.25">
      <c r="A164" t="s">
        <v>5265</v>
      </c>
      <c r="B164" t="s">
        <v>258</v>
      </c>
      <c r="C164" t="s">
        <v>5266</v>
      </c>
      <c r="D164" t="s">
        <v>27</v>
      </c>
      <c r="E164" t="s">
        <v>18</v>
      </c>
      <c r="F164" t="s">
        <v>3201</v>
      </c>
      <c r="G164" t="s">
        <v>114</v>
      </c>
      <c r="H164" s="1">
        <v>26958</v>
      </c>
      <c r="I164" s="1">
        <v>42856</v>
      </c>
      <c r="J164" t="s">
        <v>10560</v>
      </c>
      <c r="K164" t="s">
        <v>37</v>
      </c>
      <c r="L164" t="s">
        <v>45</v>
      </c>
      <c r="M164">
        <v>57267</v>
      </c>
      <c r="N164" t="str">
        <f t="shared" si="2"/>
        <v>Terminated</v>
      </c>
      <c r="O164" t="s">
        <v>98</v>
      </c>
    </row>
    <row r="165" spans="1:15" x14ac:dyDescent="0.25">
      <c r="A165" t="s">
        <v>8750</v>
      </c>
      <c r="B165" t="s">
        <v>615</v>
      </c>
      <c r="C165" t="s">
        <v>245</v>
      </c>
      <c r="D165" t="s">
        <v>17</v>
      </c>
      <c r="E165" t="s">
        <v>18</v>
      </c>
      <c r="F165" t="s">
        <v>19</v>
      </c>
      <c r="G165" t="s">
        <v>30</v>
      </c>
      <c r="H165" s="1">
        <v>27424</v>
      </c>
      <c r="I165" s="1">
        <v>43081</v>
      </c>
      <c r="J165" t="s">
        <v>10560</v>
      </c>
      <c r="K165" t="s">
        <v>96</v>
      </c>
      <c r="L165" t="s">
        <v>188</v>
      </c>
      <c r="M165">
        <v>73580</v>
      </c>
      <c r="N165" t="str">
        <f t="shared" si="2"/>
        <v>Terminated</v>
      </c>
      <c r="O165" t="s">
        <v>98</v>
      </c>
    </row>
    <row r="166" spans="1:15" x14ac:dyDescent="0.25">
      <c r="A166" t="s">
        <v>6132</v>
      </c>
      <c r="B166" t="s">
        <v>547</v>
      </c>
      <c r="C166" t="s">
        <v>252</v>
      </c>
      <c r="D166" t="s">
        <v>27</v>
      </c>
      <c r="E166" t="s">
        <v>18</v>
      </c>
      <c r="F166" t="s">
        <v>19</v>
      </c>
      <c r="G166" t="s">
        <v>30</v>
      </c>
      <c r="H166" s="1">
        <v>31232</v>
      </c>
      <c r="I166" s="1">
        <v>45450</v>
      </c>
      <c r="J166" t="s">
        <v>10560</v>
      </c>
      <c r="K166" t="s">
        <v>96</v>
      </c>
      <c r="L166" t="s">
        <v>188</v>
      </c>
      <c r="M166">
        <v>84223</v>
      </c>
      <c r="N166" t="str">
        <f t="shared" si="2"/>
        <v>Terminated</v>
      </c>
      <c r="O166" t="s">
        <v>46</v>
      </c>
    </row>
    <row r="167" spans="1:15" x14ac:dyDescent="0.25">
      <c r="A167" t="s">
        <v>5973</v>
      </c>
      <c r="B167" t="s">
        <v>964</v>
      </c>
      <c r="C167" t="s">
        <v>193</v>
      </c>
      <c r="D167" t="s">
        <v>17</v>
      </c>
      <c r="E167" t="s">
        <v>83</v>
      </c>
      <c r="F167" t="s">
        <v>169</v>
      </c>
      <c r="G167" t="s">
        <v>114</v>
      </c>
      <c r="H167" s="1">
        <v>30655</v>
      </c>
      <c r="I167" s="1">
        <v>42606</v>
      </c>
      <c r="J167" t="s">
        <v>10560</v>
      </c>
      <c r="K167" t="s">
        <v>37</v>
      </c>
      <c r="L167" t="s">
        <v>45</v>
      </c>
      <c r="M167">
        <v>70204</v>
      </c>
      <c r="N167" t="str">
        <f t="shared" si="2"/>
        <v>Terminated</v>
      </c>
      <c r="O167" t="s">
        <v>46</v>
      </c>
    </row>
    <row r="168" spans="1:15" x14ac:dyDescent="0.25">
      <c r="A168" t="s">
        <v>7244</v>
      </c>
      <c r="B168" t="s">
        <v>1147</v>
      </c>
      <c r="C168" t="s">
        <v>3417</v>
      </c>
      <c r="D168" t="s">
        <v>27</v>
      </c>
      <c r="E168" t="s">
        <v>18</v>
      </c>
      <c r="F168" t="s">
        <v>19</v>
      </c>
      <c r="G168" t="s">
        <v>114</v>
      </c>
      <c r="H168" s="1">
        <v>23615</v>
      </c>
      <c r="I168" s="1">
        <v>42843</v>
      </c>
      <c r="J168" t="s">
        <v>10560</v>
      </c>
      <c r="K168" t="s">
        <v>37</v>
      </c>
      <c r="L168" t="s">
        <v>45</v>
      </c>
      <c r="M168">
        <v>69918</v>
      </c>
      <c r="N168" t="str">
        <f t="shared" si="2"/>
        <v>Terminated</v>
      </c>
      <c r="O168" t="s">
        <v>33</v>
      </c>
    </row>
    <row r="169" spans="1:15" x14ac:dyDescent="0.25">
      <c r="A169" t="s">
        <v>5145</v>
      </c>
      <c r="B169" t="s">
        <v>70</v>
      </c>
      <c r="C169" t="s">
        <v>16</v>
      </c>
      <c r="D169" t="s">
        <v>17</v>
      </c>
      <c r="E169" t="s">
        <v>18</v>
      </c>
      <c r="F169" t="s">
        <v>2773</v>
      </c>
      <c r="G169" t="s">
        <v>30</v>
      </c>
      <c r="H169" s="1">
        <v>38051</v>
      </c>
      <c r="I169" s="1">
        <v>42805</v>
      </c>
      <c r="J169" t="s">
        <v>10560</v>
      </c>
      <c r="K169" t="s">
        <v>96</v>
      </c>
      <c r="L169" t="s">
        <v>188</v>
      </c>
      <c r="M169">
        <v>59874</v>
      </c>
      <c r="N169" t="str">
        <f t="shared" si="2"/>
        <v>Terminated</v>
      </c>
      <c r="O169" t="s">
        <v>98</v>
      </c>
    </row>
    <row r="170" spans="1:15" x14ac:dyDescent="0.25">
      <c r="A170" t="s">
        <v>5863</v>
      </c>
      <c r="B170" t="s">
        <v>451</v>
      </c>
      <c r="C170" t="s">
        <v>1040</v>
      </c>
      <c r="D170" t="s">
        <v>27</v>
      </c>
      <c r="E170" t="s">
        <v>83</v>
      </c>
      <c r="F170" t="s">
        <v>169</v>
      </c>
      <c r="G170" t="s">
        <v>30</v>
      </c>
      <c r="H170" s="1">
        <v>32989</v>
      </c>
      <c r="I170" s="1">
        <v>43026</v>
      </c>
      <c r="J170" t="s">
        <v>10560</v>
      </c>
      <c r="K170" t="s">
        <v>31</v>
      </c>
      <c r="L170" t="s">
        <v>162</v>
      </c>
      <c r="M170">
        <v>110431</v>
      </c>
      <c r="N170" t="str">
        <f t="shared" si="2"/>
        <v>Terminated</v>
      </c>
      <c r="O170" t="s">
        <v>98</v>
      </c>
    </row>
    <row r="171" spans="1:15" x14ac:dyDescent="0.25">
      <c r="A171" t="s">
        <v>4353</v>
      </c>
      <c r="B171" t="s">
        <v>462</v>
      </c>
      <c r="C171" t="s">
        <v>282</v>
      </c>
      <c r="D171" t="s">
        <v>17</v>
      </c>
      <c r="E171" t="s">
        <v>18</v>
      </c>
      <c r="F171" t="s">
        <v>19</v>
      </c>
      <c r="G171" t="s">
        <v>30</v>
      </c>
      <c r="H171" s="1">
        <v>22463</v>
      </c>
      <c r="I171" s="1">
        <v>44111</v>
      </c>
      <c r="J171" t="s">
        <v>10560</v>
      </c>
      <c r="K171" t="s">
        <v>67</v>
      </c>
      <c r="L171" t="s">
        <v>324</v>
      </c>
      <c r="M171">
        <v>71957</v>
      </c>
      <c r="N171" t="str">
        <f t="shared" si="2"/>
        <v>Terminated</v>
      </c>
      <c r="O171" t="s">
        <v>33</v>
      </c>
    </row>
    <row r="172" spans="1:15" x14ac:dyDescent="0.25">
      <c r="A172" t="s">
        <v>5194</v>
      </c>
      <c r="B172" t="s">
        <v>298</v>
      </c>
      <c r="C172" t="s">
        <v>210</v>
      </c>
      <c r="D172" t="s">
        <v>17</v>
      </c>
      <c r="E172" t="s">
        <v>18</v>
      </c>
      <c r="F172" t="s">
        <v>3201</v>
      </c>
      <c r="G172" t="s">
        <v>30</v>
      </c>
      <c r="H172" s="1">
        <v>29377</v>
      </c>
      <c r="I172" s="1">
        <v>43317</v>
      </c>
      <c r="J172" t="s">
        <v>10560</v>
      </c>
      <c r="K172" t="s">
        <v>53</v>
      </c>
      <c r="L172" t="s">
        <v>240</v>
      </c>
      <c r="M172">
        <v>94878</v>
      </c>
      <c r="N172" t="str">
        <f t="shared" si="2"/>
        <v>Terminated</v>
      </c>
      <c r="O172" t="s">
        <v>23</v>
      </c>
    </row>
    <row r="173" spans="1:15" x14ac:dyDescent="0.25">
      <c r="A173" t="s">
        <v>8673</v>
      </c>
      <c r="B173" t="s">
        <v>116</v>
      </c>
      <c r="C173" t="s">
        <v>6091</v>
      </c>
      <c r="D173" t="s">
        <v>17</v>
      </c>
      <c r="E173" t="s">
        <v>18</v>
      </c>
      <c r="F173" t="s">
        <v>3201</v>
      </c>
      <c r="G173" t="s">
        <v>95</v>
      </c>
      <c r="H173" s="1">
        <v>22099</v>
      </c>
      <c r="I173" s="1">
        <v>44663</v>
      </c>
      <c r="J173" t="s">
        <v>10560</v>
      </c>
      <c r="K173" t="s">
        <v>96</v>
      </c>
      <c r="L173" t="s">
        <v>119</v>
      </c>
      <c r="M173">
        <v>70416</v>
      </c>
      <c r="N173" t="str">
        <f t="shared" si="2"/>
        <v>Terminated</v>
      </c>
      <c r="O173" t="s">
        <v>33</v>
      </c>
    </row>
    <row r="174" spans="1:15" x14ac:dyDescent="0.25">
      <c r="A174" t="s">
        <v>528</v>
      </c>
      <c r="B174" t="s">
        <v>529</v>
      </c>
      <c r="C174" t="s">
        <v>530</v>
      </c>
      <c r="D174" t="s">
        <v>27</v>
      </c>
      <c r="E174" t="s">
        <v>18</v>
      </c>
      <c r="F174" t="s">
        <v>19</v>
      </c>
      <c r="G174" t="s">
        <v>30</v>
      </c>
      <c r="H174" s="1">
        <v>34262</v>
      </c>
      <c r="I174" s="1">
        <v>45088</v>
      </c>
      <c r="J174" s="1">
        <v>45268</v>
      </c>
      <c r="K174" t="s">
        <v>21</v>
      </c>
      <c r="L174" t="s">
        <v>22</v>
      </c>
      <c r="M174">
        <v>78079</v>
      </c>
      <c r="N174" t="str">
        <f t="shared" si="2"/>
        <v>Terminated</v>
      </c>
      <c r="O174" t="s">
        <v>46</v>
      </c>
    </row>
    <row r="175" spans="1:15" x14ac:dyDescent="0.25">
      <c r="A175" t="s">
        <v>4621</v>
      </c>
      <c r="B175" t="s">
        <v>223</v>
      </c>
      <c r="C175" t="s">
        <v>404</v>
      </c>
      <c r="D175" t="s">
        <v>17</v>
      </c>
      <c r="E175" t="s">
        <v>83</v>
      </c>
      <c r="F175" t="s">
        <v>84</v>
      </c>
      <c r="G175" t="s">
        <v>30</v>
      </c>
      <c r="H175" s="1">
        <v>26851</v>
      </c>
      <c r="I175" s="1">
        <v>44847</v>
      </c>
      <c r="J175" t="s">
        <v>10560</v>
      </c>
      <c r="K175" t="s">
        <v>96</v>
      </c>
      <c r="L175" t="s">
        <v>188</v>
      </c>
      <c r="M175">
        <v>61459</v>
      </c>
      <c r="N175" t="str">
        <f t="shared" si="2"/>
        <v>Terminated</v>
      </c>
      <c r="O175" t="s">
        <v>46</v>
      </c>
    </row>
    <row r="176" spans="1:15" x14ac:dyDescent="0.25">
      <c r="A176" t="s">
        <v>3967</v>
      </c>
      <c r="B176" t="s">
        <v>538</v>
      </c>
      <c r="C176" t="s">
        <v>918</v>
      </c>
      <c r="D176" t="s">
        <v>17</v>
      </c>
      <c r="E176" t="s">
        <v>18</v>
      </c>
      <c r="F176" t="s">
        <v>2773</v>
      </c>
      <c r="G176" t="s">
        <v>30</v>
      </c>
      <c r="H176" s="1">
        <v>22383</v>
      </c>
      <c r="I176" s="1">
        <v>44932</v>
      </c>
      <c r="J176" t="s">
        <v>10560</v>
      </c>
      <c r="K176" t="s">
        <v>53</v>
      </c>
      <c r="L176" t="s">
        <v>54</v>
      </c>
      <c r="M176">
        <v>88111</v>
      </c>
      <c r="N176" t="str">
        <f t="shared" si="2"/>
        <v>Terminated</v>
      </c>
      <c r="O176" t="s">
        <v>46</v>
      </c>
    </row>
    <row r="177" spans="1:15" x14ac:dyDescent="0.25">
      <c r="A177" t="s">
        <v>9355</v>
      </c>
      <c r="B177" t="s">
        <v>445</v>
      </c>
      <c r="C177" t="s">
        <v>4202</v>
      </c>
      <c r="D177" t="s">
        <v>17</v>
      </c>
      <c r="E177" t="s">
        <v>83</v>
      </c>
      <c r="F177" t="s">
        <v>84</v>
      </c>
      <c r="G177" t="s">
        <v>20</v>
      </c>
      <c r="H177" s="1">
        <v>27924</v>
      </c>
      <c r="I177" s="1">
        <v>44943</v>
      </c>
      <c r="J177" t="s">
        <v>10560</v>
      </c>
      <c r="K177" t="s">
        <v>21</v>
      </c>
      <c r="L177" t="s">
        <v>102</v>
      </c>
      <c r="M177">
        <v>60658</v>
      </c>
      <c r="N177" t="str">
        <f t="shared" si="2"/>
        <v>Terminated</v>
      </c>
      <c r="O177" t="s">
        <v>23</v>
      </c>
    </row>
    <row r="178" spans="1:15" x14ac:dyDescent="0.25">
      <c r="A178" t="s">
        <v>5490</v>
      </c>
      <c r="B178" t="s">
        <v>70</v>
      </c>
      <c r="C178" t="s">
        <v>311</v>
      </c>
      <c r="D178" t="s">
        <v>27</v>
      </c>
      <c r="E178" t="s">
        <v>18</v>
      </c>
      <c r="F178" t="s">
        <v>2773</v>
      </c>
      <c r="G178" t="s">
        <v>95</v>
      </c>
      <c r="H178" s="1">
        <v>28073</v>
      </c>
      <c r="I178" s="1">
        <v>42542</v>
      </c>
      <c r="J178" t="s">
        <v>10560</v>
      </c>
      <c r="K178" t="s">
        <v>53</v>
      </c>
      <c r="L178" t="s">
        <v>240</v>
      </c>
      <c r="M178">
        <v>72526</v>
      </c>
      <c r="N178" t="str">
        <f t="shared" si="2"/>
        <v>Terminated</v>
      </c>
      <c r="O178" t="s">
        <v>98</v>
      </c>
    </row>
    <row r="179" spans="1:15" x14ac:dyDescent="0.25">
      <c r="A179" t="s">
        <v>9842</v>
      </c>
      <c r="B179" t="s">
        <v>368</v>
      </c>
      <c r="C179" t="s">
        <v>233</v>
      </c>
      <c r="D179" t="s">
        <v>17</v>
      </c>
      <c r="E179" t="s">
        <v>18</v>
      </c>
      <c r="F179" t="s">
        <v>3201</v>
      </c>
      <c r="G179" t="s">
        <v>114</v>
      </c>
      <c r="H179" s="1">
        <v>30862</v>
      </c>
      <c r="I179" s="1">
        <v>43974</v>
      </c>
      <c r="J179" t="s">
        <v>10560</v>
      </c>
      <c r="K179" t="s">
        <v>96</v>
      </c>
      <c r="L179" t="s">
        <v>124</v>
      </c>
      <c r="M179">
        <v>98221</v>
      </c>
      <c r="N179" t="str">
        <f t="shared" si="2"/>
        <v>Terminated</v>
      </c>
      <c r="O179" t="s">
        <v>33</v>
      </c>
    </row>
    <row r="180" spans="1:15" x14ac:dyDescent="0.25">
      <c r="A180" t="s">
        <v>7319</v>
      </c>
      <c r="B180" t="s">
        <v>2078</v>
      </c>
      <c r="C180" t="s">
        <v>1874</v>
      </c>
      <c r="D180" t="s">
        <v>27</v>
      </c>
      <c r="E180" t="s">
        <v>18</v>
      </c>
      <c r="F180" t="s">
        <v>19</v>
      </c>
      <c r="G180" t="s">
        <v>114</v>
      </c>
      <c r="H180" s="1">
        <v>36084</v>
      </c>
      <c r="I180" s="1">
        <v>42515</v>
      </c>
      <c r="J180" t="s">
        <v>10560</v>
      </c>
      <c r="K180" t="s">
        <v>96</v>
      </c>
      <c r="L180" t="s">
        <v>124</v>
      </c>
      <c r="M180">
        <v>88200</v>
      </c>
      <c r="N180" t="str">
        <f t="shared" si="2"/>
        <v>Terminated</v>
      </c>
      <c r="O180" t="s">
        <v>33</v>
      </c>
    </row>
    <row r="181" spans="1:15" x14ac:dyDescent="0.25">
      <c r="A181" t="s">
        <v>6481</v>
      </c>
      <c r="B181" t="s">
        <v>35</v>
      </c>
      <c r="C181" t="s">
        <v>4243</v>
      </c>
      <c r="D181" t="s">
        <v>17</v>
      </c>
      <c r="E181" t="s">
        <v>18</v>
      </c>
      <c r="F181" t="s">
        <v>19</v>
      </c>
      <c r="G181" t="s">
        <v>30</v>
      </c>
      <c r="H181" s="1">
        <v>29612</v>
      </c>
      <c r="I181" s="1">
        <v>42779</v>
      </c>
      <c r="J181" t="s">
        <v>10560</v>
      </c>
      <c r="K181" t="s">
        <v>53</v>
      </c>
      <c r="L181" t="s">
        <v>240</v>
      </c>
      <c r="M181">
        <v>85672</v>
      </c>
      <c r="N181" t="str">
        <f t="shared" si="2"/>
        <v>Terminated</v>
      </c>
      <c r="O181" t="s">
        <v>33</v>
      </c>
    </row>
    <row r="182" spans="1:15" x14ac:dyDescent="0.25">
      <c r="A182" t="s">
        <v>6866</v>
      </c>
      <c r="B182" t="s">
        <v>633</v>
      </c>
      <c r="C182" t="s">
        <v>2001</v>
      </c>
      <c r="D182" t="s">
        <v>27</v>
      </c>
      <c r="E182" t="s">
        <v>18</v>
      </c>
      <c r="F182" t="s">
        <v>3201</v>
      </c>
      <c r="G182" t="s">
        <v>30</v>
      </c>
      <c r="H182" s="1">
        <v>29113</v>
      </c>
      <c r="I182" s="1">
        <v>43935</v>
      </c>
      <c r="J182" t="s">
        <v>10560</v>
      </c>
      <c r="K182" t="s">
        <v>31</v>
      </c>
      <c r="L182" t="s">
        <v>162</v>
      </c>
      <c r="M182">
        <v>91434</v>
      </c>
      <c r="N182" t="str">
        <f t="shared" si="2"/>
        <v>Terminated</v>
      </c>
      <c r="O182" t="s">
        <v>33</v>
      </c>
    </row>
    <row r="183" spans="1:15" x14ac:dyDescent="0.25">
      <c r="A183" t="s">
        <v>9520</v>
      </c>
      <c r="B183" t="s">
        <v>2965</v>
      </c>
      <c r="C183" t="s">
        <v>655</v>
      </c>
      <c r="D183" t="s">
        <v>17</v>
      </c>
      <c r="E183" t="s">
        <v>18</v>
      </c>
      <c r="F183" t="s">
        <v>2773</v>
      </c>
      <c r="G183" t="s">
        <v>30</v>
      </c>
      <c r="H183" s="1">
        <v>24246</v>
      </c>
      <c r="I183" s="1">
        <v>43810</v>
      </c>
      <c r="J183" t="s">
        <v>10560</v>
      </c>
      <c r="K183" t="s">
        <v>37</v>
      </c>
      <c r="L183" t="s">
        <v>38</v>
      </c>
      <c r="M183">
        <v>61636</v>
      </c>
      <c r="N183" t="str">
        <f t="shared" si="2"/>
        <v>Terminated</v>
      </c>
      <c r="O183" t="s">
        <v>33</v>
      </c>
    </row>
    <row r="184" spans="1:15" x14ac:dyDescent="0.25">
      <c r="A184" t="s">
        <v>10485</v>
      </c>
      <c r="B184" t="s">
        <v>899</v>
      </c>
      <c r="C184" t="s">
        <v>1861</v>
      </c>
      <c r="D184" t="s">
        <v>27</v>
      </c>
      <c r="E184" t="s">
        <v>18</v>
      </c>
      <c r="F184" t="s">
        <v>19</v>
      </c>
      <c r="G184" t="s">
        <v>30</v>
      </c>
      <c r="H184" s="1">
        <v>36744</v>
      </c>
      <c r="I184" s="1">
        <v>43918</v>
      </c>
      <c r="J184" t="s">
        <v>10560</v>
      </c>
      <c r="K184" t="s">
        <v>67</v>
      </c>
      <c r="L184" t="s">
        <v>324</v>
      </c>
      <c r="M184">
        <v>81028</v>
      </c>
      <c r="N184" t="str">
        <f t="shared" si="2"/>
        <v>Terminated</v>
      </c>
      <c r="O184" t="s">
        <v>33</v>
      </c>
    </row>
    <row r="185" spans="1:15" x14ac:dyDescent="0.25">
      <c r="A185" t="s">
        <v>10017</v>
      </c>
      <c r="B185" t="s">
        <v>223</v>
      </c>
      <c r="C185" t="s">
        <v>602</v>
      </c>
      <c r="D185" t="s">
        <v>17</v>
      </c>
      <c r="E185" t="s">
        <v>172</v>
      </c>
      <c r="F185" t="s">
        <v>173</v>
      </c>
      <c r="G185" t="s">
        <v>20</v>
      </c>
      <c r="H185" s="1">
        <v>31773</v>
      </c>
      <c r="I185" s="1">
        <v>45027</v>
      </c>
      <c r="J185" t="s">
        <v>10560</v>
      </c>
      <c r="K185" t="s">
        <v>37</v>
      </c>
      <c r="L185" t="s">
        <v>41</v>
      </c>
      <c r="M185">
        <v>58626</v>
      </c>
      <c r="N185" t="str">
        <f t="shared" si="2"/>
        <v>Terminated</v>
      </c>
      <c r="O185" t="s">
        <v>46</v>
      </c>
    </row>
    <row r="186" spans="1:15" x14ac:dyDescent="0.25">
      <c r="A186" t="s">
        <v>4299</v>
      </c>
      <c r="B186" t="s">
        <v>4300</v>
      </c>
      <c r="C186" t="s">
        <v>4301</v>
      </c>
      <c r="D186" t="s">
        <v>27</v>
      </c>
      <c r="E186" t="s">
        <v>83</v>
      </c>
      <c r="F186" t="s">
        <v>84</v>
      </c>
      <c r="G186" t="s">
        <v>20</v>
      </c>
      <c r="H186" s="1">
        <v>35209</v>
      </c>
      <c r="I186" s="1">
        <v>45169</v>
      </c>
      <c r="J186" t="s">
        <v>10560</v>
      </c>
      <c r="K186" t="s">
        <v>21</v>
      </c>
      <c r="L186" t="s">
        <v>110</v>
      </c>
      <c r="M186">
        <v>55635</v>
      </c>
      <c r="N186" t="str">
        <f t="shared" si="2"/>
        <v>Terminated</v>
      </c>
      <c r="O186" t="s">
        <v>46</v>
      </c>
    </row>
    <row r="187" spans="1:15" x14ac:dyDescent="0.25">
      <c r="A187" t="s">
        <v>4633</v>
      </c>
      <c r="B187" t="s">
        <v>223</v>
      </c>
      <c r="C187" t="s">
        <v>642</v>
      </c>
      <c r="D187" t="s">
        <v>27</v>
      </c>
      <c r="E187" t="s">
        <v>18</v>
      </c>
      <c r="F187" t="s">
        <v>19</v>
      </c>
      <c r="G187" t="s">
        <v>30</v>
      </c>
      <c r="H187" s="1">
        <v>31452</v>
      </c>
      <c r="I187" s="1">
        <v>45181</v>
      </c>
      <c r="J187" t="s">
        <v>10560</v>
      </c>
      <c r="K187" t="s">
        <v>67</v>
      </c>
      <c r="L187" t="s">
        <v>324</v>
      </c>
      <c r="M187">
        <v>77602</v>
      </c>
      <c r="N187" t="str">
        <f t="shared" si="2"/>
        <v>Terminated</v>
      </c>
      <c r="O187" t="s">
        <v>33</v>
      </c>
    </row>
    <row r="188" spans="1:15" x14ac:dyDescent="0.25">
      <c r="A188" t="s">
        <v>9623</v>
      </c>
      <c r="B188" t="s">
        <v>225</v>
      </c>
      <c r="C188" t="s">
        <v>1156</v>
      </c>
      <c r="D188" t="s">
        <v>17</v>
      </c>
      <c r="E188" t="s">
        <v>122</v>
      </c>
      <c r="F188" t="s">
        <v>123</v>
      </c>
      <c r="G188" t="s">
        <v>30</v>
      </c>
      <c r="H188" s="1">
        <v>33388</v>
      </c>
      <c r="I188" s="1">
        <v>44993</v>
      </c>
      <c r="J188" t="s">
        <v>10560</v>
      </c>
      <c r="K188" t="s">
        <v>31</v>
      </c>
      <c r="L188" t="s">
        <v>32</v>
      </c>
      <c r="M188">
        <v>86152</v>
      </c>
      <c r="N188" t="str">
        <f t="shared" si="2"/>
        <v>Terminated</v>
      </c>
      <c r="O188" t="s">
        <v>46</v>
      </c>
    </row>
    <row r="189" spans="1:15" x14ac:dyDescent="0.25">
      <c r="A189" t="s">
        <v>4964</v>
      </c>
      <c r="B189" t="s">
        <v>247</v>
      </c>
      <c r="C189" t="s">
        <v>311</v>
      </c>
      <c r="D189" t="s">
        <v>17</v>
      </c>
      <c r="E189" t="s">
        <v>365</v>
      </c>
      <c r="F189" t="s">
        <v>366</v>
      </c>
      <c r="G189" t="s">
        <v>20</v>
      </c>
      <c r="H189" s="1">
        <v>27401</v>
      </c>
      <c r="I189" s="1">
        <v>42236</v>
      </c>
      <c r="J189" t="s">
        <v>10560</v>
      </c>
      <c r="K189" t="s">
        <v>31</v>
      </c>
      <c r="L189" t="s">
        <v>85</v>
      </c>
      <c r="M189">
        <v>64903</v>
      </c>
      <c r="N189" t="str">
        <f t="shared" si="2"/>
        <v>Terminated</v>
      </c>
      <c r="O189" t="s">
        <v>98</v>
      </c>
    </row>
    <row r="190" spans="1:15" x14ac:dyDescent="0.25">
      <c r="A190" t="s">
        <v>4211</v>
      </c>
      <c r="B190" t="s">
        <v>225</v>
      </c>
      <c r="C190" t="s">
        <v>1156</v>
      </c>
      <c r="D190" t="s">
        <v>27</v>
      </c>
      <c r="E190" t="s">
        <v>18</v>
      </c>
      <c r="F190" t="s">
        <v>2773</v>
      </c>
      <c r="G190" t="s">
        <v>30</v>
      </c>
      <c r="H190" s="1">
        <v>34037</v>
      </c>
      <c r="I190" s="1">
        <v>44823</v>
      </c>
      <c r="J190" t="s">
        <v>10560</v>
      </c>
      <c r="K190" t="s">
        <v>96</v>
      </c>
      <c r="L190" t="s">
        <v>188</v>
      </c>
      <c r="M190">
        <v>78336</v>
      </c>
      <c r="N190" t="str">
        <f t="shared" si="2"/>
        <v>Terminated</v>
      </c>
      <c r="O190" t="s">
        <v>46</v>
      </c>
    </row>
    <row r="191" spans="1:15" x14ac:dyDescent="0.25">
      <c r="A191" t="s">
        <v>676</v>
      </c>
      <c r="B191" t="s">
        <v>677</v>
      </c>
      <c r="C191" t="s">
        <v>678</v>
      </c>
      <c r="D191" t="s">
        <v>17</v>
      </c>
      <c r="E191" t="s">
        <v>18</v>
      </c>
      <c r="F191" t="s">
        <v>19</v>
      </c>
      <c r="G191" t="s">
        <v>114</v>
      </c>
      <c r="H191" s="1">
        <v>31627</v>
      </c>
      <c r="I191" s="1">
        <v>43875</v>
      </c>
      <c r="J191" s="1">
        <v>45110</v>
      </c>
      <c r="K191" t="s">
        <v>31</v>
      </c>
      <c r="L191" t="s">
        <v>162</v>
      </c>
      <c r="M191">
        <v>95432</v>
      </c>
      <c r="N191" t="str">
        <f t="shared" si="2"/>
        <v>Terminated</v>
      </c>
      <c r="O191" t="s">
        <v>33</v>
      </c>
    </row>
    <row r="192" spans="1:15" x14ac:dyDescent="0.25">
      <c r="A192" t="s">
        <v>9074</v>
      </c>
      <c r="B192" t="s">
        <v>143</v>
      </c>
      <c r="C192" t="s">
        <v>109</v>
      </c>
      <c r="D192" t="s">
        <v>17</v>
      </c>
      <c r="E192" t="s">
        <v>365</v>
      </c>
      <c r="F192" t="s">
        <v>366</v>
      </c>
      <c r="G192" t="s">
        <v>30</v>
      </c>
      <c r="H192" s="1">
        <v>36812</v>
      </c>
      <c r="I192" s="1">
        <v>43858</v>
      </c>
      <c r="J192" t="s">
        <v>10560</v>
      </c>
      <c r="K192" t="s">
        <v>96</v>
      </c>
      <c r="L192" t="s">
        <v>188</v>
      </c>
      <c r="M192">
        <v>61731</v>
      </c>
      <c r="N192" t="str">
        <f t="shared" si="2"/>
        <v>Terminated</v>
      </c>
      <c r="O192" t="s">
        <v>98</v>
      </c>
    </row>
    <row r="193" spans="1:15" x14ac:dyDescent="0.25">
      <c r="A193" t="s">
        <v>7990</v>
      </c>
      <c r="B193" t="s">
        <v>615</v>
      </c>
      <c r="C193" t="s">
        <v>4755</v>
      </c>
      <c r="D193" t="s">
        <v>17</v>
      </c>
      <c r="E193" t="s">
        <v>18</v>
      </c>
      <c r="F193" t="s">
        <v>2773</v>
      </c>
      <c r="G193" t="s">
        <v>30</v>
      </c>
      <c r="H193" s="1">
        <v>36573</v>
      </c>
      <c r="I193" s="1">
        <v>42999</v>
      </c>
      <c r="J193" t="s">
        <v>10560</v>
      </c>
      <c r="K193" t="s">
        <v>31</v>
      </c>
      <c r="L193" t="s">
        <v>85</v>
      </c>
      <c r="M193">
        <v>56656</v>
      </c>
      <c r="N193" t="str">
        <f t="shared" si="2"/>
        <v>Terminated</v>
      </c>
      <c r="O193" t="s">
        <v>23</v>
      </c>
    </row>
    <row r="194" spans="1:15" x14ac:dyDescent="0.25">
      <c r="A194" t="s">
        <v>7341</v>
      </c>
      <c r="B194" t="s">
        <v>538</v>
      </c>
      <c r="C194" t="s">
        <v>7342</v>
      </c>
      <c r="D194" t="s">
        <v>17</v>
      </c>
      <c r="E194" t="s">
        <v>18</v>
      </c>
      <c r="F194" t="s">
        <v>2773</v>
      </c>
      <c r="G194" t="s">
        <v>30</v>
      </c>
      <c r="H194" s="1">
        <v>35612</v>
      </c>
      <c r="I194" s="1">
        <v>44124</v>
      </c>
      <c r="J194" t="s">
        <v>10560</v>
      </c>
      <c r="K194" t="s">
        <v>53</v>
      </c>
      <c r="L194" t="s">
        <v>58</v>
      </c>
      <c r="M194">
        <v>58859</v>
      </c>
      <c r="N194" t="str">
        <f t="shared" ref="N194:N257" si="3">IF(J194="","Active","Terminated")</f>
        <v>Terminated</v>
      </c>
      <c r="O194" t="s">
        <v>46</v>
      </c>
    </row>
    <row r="195" spans="1:15" x14ac:dyDescent="0.25">
      <c r="A195" t="s">
        <v>2067</v>
      </c>
      <c r="B195" t="s">
        <v>2068</v>
      </c>
      <c r="C195" t="s">
        <v>216</v>
      </c>
      <c r="D195" t="s">
        <v>27</v>
      </c>
      <c r="E195" t="s">
        <v>18</v>
      </c>
      <c r="F195" t="s">
        <v>19</v>
      </c>
      <c r="G195" t="s">
        <v>30</v>
      </c>
      <c r="H195" s="1">
        <v>25607</v>
      </c>
      <c r="I195" s="1">
        <v>45246</v>
      </c>
      <c r="J195" t="s">
        <v>10560</v>
      </c>
      <c r="K195" t="s">
        <v>67</v>
      </c>
      <c r="L195" t="s">
        <v>324</v>
      </c>
      <c r="M195">
        <v>64810</v>
      </c>
      <c r="N195" t="str">
        <f t="shared" si="3"/>
        <v>Terminated</v>
      </c>
      <c r="O195" t="s">
        <v>98</v>
      </c>
    </row>
    <row r="196" spans="1:15" x14ac:dyDescent="0.25">
      <c r="A196" t="s">
        <v>6228</v>
      </c>
      <c r="B196" t="s">
        <v>581</v>
      </c>
      <c r="C196" t="s">
        <v>4385</v>
      </c>
      <c r="D196" t="s">
        <v>27</v>
      </c>
      <c r="E196" t="s">
        <v>18</v>
      </c>
      <c r="F196" t="s">
        <v>19</v>
      </c>
      <c r="G196" t="s">
        <v>30</v>
      </c>
      <c r="H196" s="1">
        <v>34694</v>
      </c>
      <c r="I196" s="1">
        <v>44821</v>
      </c>
      <c r="J196" t="s">
        <v>10560</v>
      </c>
      <c r="K196" t="s">
        <v>21</v>
      </c>
      <c r="L196" t="s">
        <v>110</v>
      </c>
      <c r="M196">
        <v>68425</v>
      </c>
      <c r="N196" t="str">
        <f t="shared" si="3"/>
        <v>Terminated</v>
      </c>
      <c r="O196" t="s">
        <v>98</v>
      </c>
    </row>
    <row r="197" spans="1:15" x14ac:dyDescent="0.25">
      <c r="A197" t="s">
        <v>5878</v>
      </c>
      <c r="B197" t="s">
        <v>981</v>
      </c>
      <c r="C197" t="s">
        <v>1080</v>
      </c>
      <c r="D197" t="s">
        <v>27</v>
      </c>
      <c r="E197" t="s">
        <v>18</v>
      </c>
      <c r="F197" t="s">
        <v>19</v>
      </c>
      <c r="G197" t="s">
        <v>20</v>
      </c>
      <c r="H197" s="1">
        <v>34041</v>
      </c>
      <c r="I197" s="1">
        <v>42646</v>
      </c>
      <c r="J197" t="s">
        <v>10560</v>
      </c>
      <c r="K197" t="s">
        <v>67</v>
      </c>
      <c r="L197" t="s">
        <v>134</v>
      </c>
      <c r="M197">
        <v>65922</v>
      </c>
      <c r="N197" t="str">
        <f t="shared" si="3"/>
        <v>Terminated</v>
      </c>
      <c r="O197" t="s">
        <v>98</v>
      </c>
    </row>
    <row r="198" spans="1:15" x14ac:dyDescent="0.25">
      <c r="A198" t="s">
        <v>3088</v>
      </c>
      <c r="B198" t="s">
        <v>2573</v>
      </c>
      <c r="C198" t="s">
        <v>3089</v>
      </c>
      <c r="D198" t="s">
        <v>17</v>
      </c>
      <c r="E198" t="s">
        <v>18</v>
      </c>
      <c r="F198" t="s">
        <v>19</v>
      </c>
      <c r="G198" t="s">
        <v>30</v>
      </c>
      <c r="H198" s="1">
        <v>29282</v>
      </c>
      <c r="I198" s="1">
        <v>44763</v>
      </c>
      <c r="J198" t="s">
        <v>10560</v>
      </c>
      <c r="K198" t="s">
        <v>67</v>
      </c>
      <c r="L198" t="s">
        <v>324</v>
      </c>
      <c r="M198">
        <v>53801</v>
      </c>
      <c r="N198" t="str">
        <f t="shared" si="3"/>
        <v>Terminated</v>
      </c>
      <c r="O198" t="s">
        <v>46</v>
      </c>
    </row>
    <row r="199" spans="1:15" x14ac:dyDescent="0.25">
      <c r="A199" t="s">
        <v>8059</v>
      </c>
      <c r="B199" t="s">
        <v>328</v>
      </c>
      <c r="C199" t="s">
        <v>1302</v>
      </c>
      <c r="D199" t="s">
        <v>17</v>
      </c>
      <c r="E199" t="s">
        <v>18</v>
      </c>
      <c r="F199" t="s">
        <v>2773</v>
      </c>
      <c r="G199" t="s">
        <v>30</v>
      </c>
      <c r="H199" s="1">
        <v>23427</v>
      </c>
      <c r="I199" s="1">
        <v>43354</v>
      </c>
      <c r="J199" t="s">
        <v>10560</v>
      </c>
      <c r="K199" t="s">
        <v>96</v>
      </c>
      <c r="L199" t="s">
        <v>188</v>
      </c>
      <c r="M199">
        <v>66547</v>
      </c>
      <c r="N199" t="str">
        <f t="shared" si="3"/>
        <v>Terminated</v>
      </c>
      <c r="O199" t="s">
        <v>33</v>
      </c>
    </row>
    <row r="200" spans="1:15" x14ac:dyDescent="0.25">
      <c r="A200" t="s">
        <v>6910</v>
      </c>
      <c r="B200" t="s">
        <v>914</v>
      </c>
      <c r="C200" t="s">
        <v>2639</v>
      </c>
      <c r="D200" t="s">
        <v>27</v>
      </c>
      <c r="E200" t="s">
        <v>365</v>
      </c>
      <c r="F200" t="s">
        <v>415</v>
      </c>
      <c r="G200" t="s">
        <v>114</v>
      </c>
      <c r="H200" s="1">
        <v>35442</v>
      </c>
      <c r="I200" s="1">
        <v>42439</v>
      </c>
      <c r="J200" t="s">
        <v>10560</v>
      </c>
      <c r="K200" t="s">
        <v>31</v>
      </c>
      <c r="L200" t="s">
        <v>32</v>
      </c>
      <c r="M200">
        <v>72088</v>
      </c>
      <c r="N200" t="str">
        <f t="shared" si="3"/>
        <v>Terminated</v>
      </c>
      <c r="O200" t="s">
        <v>33</v>
      </c>
    </row>
    <row r="201" spans="1:15" x14ac:dyDescent="0.25">
      <c r="A201" t="s">
        <v>7144</v>
      </c>
      <c r="B201" t="s">
        <v>3014</v>
      </c>
      <c r="C201" t="s">
        <v>1892</v>
      </c>
      <c r="D201" t="s">
        <v>27</v>
      </c>
      <c r="E201" t="s">
        <v>18</v>
      </c>
      <c r="F201" t="s">
        <v>2773</v>
      </c>
      <c r="G201" t="s">
        <v>20</v>
      </c>
      <c r="H201" s="1">
        <v>30486</v>
      </c>
      <c r="I201" s="1">
        <v>43369</v>
      </c>
      <c r="J201" t="s">
        <v>10560</v>
      </c>
      <c r="K201" t="s">
        <v>21</v>
      </c>
      <c r="L201" t="s">
        <v>102</v>
      </c>
      <c r="M201">
        <v>57674</v>
      </c>
      <c r="N201" t="str">
        <f t="shared" si="3"/>
        <v>Terminated</v>
      </c>
      <c r="O201" t="s">
        <v>33</v>
      </c>
    </row>
    <row r="202" spans="1:15" x14ac:dyDescent="0.25">
      <c r="A202" t="s">
        <v>8434</v>
      </c>
      <c r="B202" t="s">
        <v>2219</v>
      </c>
      <c r="C202" t="s">
        <v>253</v>
      </c>
      <c r="D202" t="s">
        <v>27</v>
      </c>
      <c r="E202" t="s">
        <v>18</v>
      </c>
      <c r="F202" t="s">
        <v>3201</v>
      </c>
      <c r="G202" t="s">
        <v>30</v>
      </c>
      <c r="H202" s="1">
        <v>35995</v>
      </c>
      <c r="I202" s="1">
        <v>44079</v>
      </c>
      <c r="J202" t="s">
        <v>10560</v>
      </c>
      <c r="K202" t="s">
        <v>37</v>
      </c>
      <c r="L202" t="s">
        <v>45</v>
      </c>
      <c r="M202">
        <v>86524</v>
      </c>
      <c r="N202" t="str">
        <f t="shared" si="3"/>
        <v>Terminated</v>
      </c>
      <c r="O202" t="s">
        <v>23</v>
      </c>
    </row>
    <row r="203" spans="1:15" x14ac:dyDescent="0.25">
      <c r="A203" t="s">
        <v>249</v>
      </c>
      <c r="B203" t="s">
        <v>196</v>
      </c>
      <c r="C203" t="s">
        <v>250</v>
      </c>
      <c r="D203" t="s">
        <v>17</v>
      </c>
      <c r="E203" t="s">
        <v>18</v>
      </c>
      <c r="F203" t="s">
        <v>19</v>
      </c>
      <c r="G203" t="s">
        <v>30</v>
      </c>
      <c r="H203" s="1">
        <v>37704</v>
      </c>
      <c r="I203" s="1">
        <v>43404</v>
      </c>
      <c r="J203" s="1">
        <v>43584</v>
      </c>
      <c r="K203" t="s">
        <v>53</v>
      </c>
      <c r="L203" t="s">
        <v>54</v>
      </c>
      <c r="M203">
        <v>54093</v>
      </c>
      <c r="N203" t="str">
        <f t="shared" si="3"/>
        <v>Terminated</v>
      </c>
      <c r="O203" t="s">
        <v>46</v>
      </c>
    </row>
    <row r="204" spans="1:15" x14ac:dyDescent="0.25">
      <c r="A204" t="s">
        <v>9296</v>
      </c>
      <c r="B204" t="s">
        <v>538</v>
      </c>
      <c r="C204" t="s">
        <v>210</v>
      </c>
      <c r="D204" t="s">
        <v>27</v>
      </c>
      <c r="E204" t="s">
        <v>18</v>
      </c>
      <c r="F204" t="s">
        <v>19</v>
      </c>
      <c r="G204" t="s">
        <v>114</v>
      </c>
      <c r="H204" s="1">
        <v>27266</v>
      </c>
      <c r="I204" s="1">
        <v>43319</v>
      </c>
      <c r="J204" t="s">
        <v>10560</v>
      </c>
      <c r="K204" t="s">
        <v>37</v>
      </c>
      <c r="L204" t="s">
        <v>45</v>
      </c>
      <c r="M204">
        <v>75039</v>
      </c>
      <c r="N204" t="str">
        <f t="shared" si="3"/>
        <v>Terminated</v>
      </c>
      <c r="O204" t="s">
        <v>46</v>
      </c>
    </row>
    <row r="205" spans="1:15" x14ac:dyDescent="0.25">
      <c r="A205" t="s">
        <v>9083</v>
      </c>
      <c r="B205" t="s">
        <v>2058</v>
      </c>
      <c r="C205" t="s">
        <v>256</v>
      </c>
      <c r="D205" t="s">
        <v>17</v>
      </c>
      <c r="E205" t="s">
        <v>18</v>
      </c>
      <c r="F205" t="s">
        <v>2773</v>
      </c>
      <c r="G205" t="s">
        <v>20</v>
      </c>
      <c r="H205" s="1">
        <v>29089</v>
      </c>
      <c r="I205" s="1">
        <v>43608</v>
      </c>
      <c r="J205" t="s">
        <v>10560</v>
      </c>
      <c r="K205" t="s">
        <v>67</v>
      </c>
      <c r="L205" t="s">
        <v>68</v>
      </c>
      <c r="M205">
        <v>59999</v>
      </c>
      <c r="N205" t="str">
        <f t="shared" si="3"/>
        <v>Terminated</v>
      </c>
      <c r="O205" t="s">
        <v>33</v>
      </c>
    </row>
    <row r="206" spans="1:15" x14ac:dyDescent="0.25">
      <c r="A206" t="s">
        <v>8361</v>
      </c>
      <c r="B206" t="s">
        <v>1428</v>
      </c>
      <c r="C206" t="s">
        <v>117</v>
      </c>
      <c r="D206" t="s">
        <v>27</v>
      </c>
      <c r="E206" t="s">
        <v>18</v>
      </c>
      <c r="F206" t="s">
        <v>19</v>
      </c>
      <c r="G206" t="s">
        <v>30</v>
      </c>
      <c r="H206" s="1">
        <v>38111</v>
      </c>
      <c r="I206" s="1">
        <v>43369</v>
      </c>
      <c r="J206" t="s">
        <v>10560</v>
      </c>
      <c r="K206" t="s">
        <v>21</v>
      </c>
      <c r="L206" t="s">
        <v>110</v>
      </c>
      <c r="M206">
        <v>58983</v>
      </c>
      <c r="N206" t="str">
        <f t="shared" si="3"/>
        <v>Terminated</v>
      </c>
      <c r="O206" t="s">
        <v>46</v>
      </c>
    </row>
    <row r="207" spans="1:15" x14ac:dyDescent="0.25">
      <c r="A207" t="s">
        <v>7127</v>
      </c>
      <c r="B207" t="s">
        <v>1384</v>
      </c>
      <c r="C207" t="s">
        <v>5310</v>
      </c>
      <c r="D207" t="s">
        <v>27</v>
      </c>
      <c r="E207" t="s">
        <v>18</v>
      </c>
      <c r="F207" t="s">
        <v>3201</v>
      </c>
      <c r="G207" t="s">
        <v>30</v>
      </c>
      <c r="H207" s="1">
        <v>33757</v>
      </c>
      <c r="I207" s="1">
        <v>43214</v>
      </c>
      <c r="J207" t="s">
        <v>10560</v>
      </c>
      <c r="K207" t="s">
        <v>67</v>
      </c>
      <c r="L207" t="s">
        <v>134</v>
      </c>
      <c r="M207">
        <v>61526</v>
      </c>
      <c r="N207" t="str">
        <f t="shared" si="3"/>
        <v>Terminated</v>
      </c>
      <c r="O207" t="s">
        <v>33</v>
      </c>
    </row>
    <row r="208" spans="1:15" x14ac:dyDescent="0.25">
      <c r="A208" t="s">
        <v>8142</v>
      </c>
      <c r="B208" t="s">
        <v>566</v>
      </c>
      <c r="C208" t="s">
        <v>105</v>
      </c>
      <c r="D208" t="s">
        <v>27</v>
      </c>
      <c r="E208" t="s">
        <v>28</v>
      </c>
      <c r="F208" t="s">
        <v>290</v>
      </c>
      <c r="G208" t="s">
        <v>20</v>
      </c>
      <c r="H208" s="1">
        <v>35677</v>
      </c>
      <c r="I208" s="1">
        <v>42133</v>
      </c>
      <c r="J208" t="s">
        <v>10560</v>
      </c>
      <c r="K208" t="s">
        <v>21</v>
      </c>
      <c r="L208" t="s">
        <v>110</v>
      </c>
      <c r="M208">
        <v>63393</v>
      </c>
      <c r="N208" t="str">
        <f t="shared" si="3"/>
        <v>Terminated</v>
      </c>
      <c r="O208" t="s">
        <v>33</v>
      </c>
    </row>
    <row r="209" spans="1:15" x14ac:dyDescent="0.25">
      <c r="A209" t="s">
        <v>7272</v>
      </c>
      <c r="B209" t="s">
        <v>566</v>
      </c>
      <c r="C209" t="s">
        <v>1611</v>
      </c>
      <c r="D209" t="s">
        <v>27</v>
      </c>
      <c r="E209" t="s">
        <v>18</v>
      </c>
      <c r="F209" t="s">
        <v>2773</v>
      </c>
      <c r="G209" t="s">
        <v>30</v>
      </c>
      <c r="H209" s="1">
        <v>31814</v>
      </c>
      <c r="I209" s="1">
        <v>44922</v>
      </c>
      <c r="J209" t="s">
        <v>10560</v>
      </c>
      <c r="K209" t="s">
        <v>96</v>
      </c>
      <c r="L209" t="s">
        <v>188</v>
      </c>
      <c r="M209">
        <v>83015</v>
      </c>
      <c r="N209" t="str">
        <f t="shared" si="3"/>
        <v>Terminated</v>
      </c>
      <c r="O209" t="s">
        <v>23</v>
      </c>
    </row>
    <row r="210" spans="1:15" x14ac:dyDescent="0.25">
      <c r="A210" t="s">
        <v>1440</v>
      </c>
      <c r="B210" t="s">
        <v>532</v>
      </c>
      <c r="C210" t="s">
        <v>26</v>
      </c>
      <c r="D210" t="s">
        <v>17</v>
      </c>
      <c r="E210" t="s">
        <v>18</v>
      </c>
      <c r="F210" t="s">
        <v>19</v>
      </c>
      <c r="G210" t="s">
        <v>30</v>
      </c>
      <c r="H210" s="1">
        <v>27556</v>
      </c>
      <c r="I210" s="1">
        <v>42816</v>
      </c>
      <c r="J210" s="1">
        <v>43578</v>
      </c>
      <c r="K210" t="s">
        <v>37</v>
      </c>
      <c r="L210" t="s">
        <v>38</v>
      </c>
      <c r="M210">
        <v>55963</v>
      </c>
      <c r="N210" t="str">
        <f t="shared" si="3"/>
        <v>Terminated</v>
      </c>
      <c r="O210" t="s">
        <v>23</v>
      </c>
    </row>
    <row r="211" spans="1:15" x14ac:dyDescent="0.25">
      <c r="A211" t="s">
        <v>10353</v>
      </c>
      <c r="B211" t="s">
        <v>212</v>
      </c>
      <c r="C211" t="s">
        <v>1080</v>
      </c>
      <c r="D211" t="s">
        <v>27</v>
      </c>
      <c r="E211" t="s">
        <v>18</v>
      </c>
      <c r="F211" t="s">
        <v>19</v>
      </c>
      <c r="G211" t="s">
        <v>30</v>
      </c>
      <c r="H211" s="1">
        <v>22302</v>
      </c>
      <c r="I211" s="1">
        <v>43021</v>
      </c>
      <c r="J211" t="s">
        <v>10560</v>
      </c>
      <c r="K211" t="s">
        <v>67</v>
      </c>
      <c r="L211" t="s">
        <v>134</v>
      </c>
      <c r="M211">
        <v>71755</v>
      </c>
      <c r="N211" t="str">
        <f t="shared" si="3"/>
        <v>Terminated</v>
      </c>
      <c r="O211" t="s">
        <v>23</v>
      </c>
    </row>
    <row r="212" spans="1:15" x14ac:dyDescent="0.25">
      <c r="A212" t="s">
        <v>4480</v>
      </c>
      <c r="B212" t="s">
        <v>2550</v>
      </c>
      <c r="C212" t="s">
        <v>655</v>
      </c>
      <c r="D212" t="s">
        <v>17</v>
      </c>
      <c r="E212" t="s">
        <v>140</v>
      </c>
      <c r="F212" t="s">
        <v>611</v>
      </c>
      <c r="G212" t="s">
        <v>30</v>
      </c>
      <c r="H212" s="1">
        <v>28943</v>
      </c>
      <c r="I212" s="1">
        <v>42251</v>
      </c>
      <c r="J212" t="s">
        <v>10560</v>
      </c>
      <c r="K212" t="s">
        <v>53</v>
      </c>
      <c r="L212" t="s">
        <v>58</v>
      </c>
      <c r="M212">
        <v>62819</v>
      </c>
      <c r="N212" t="str">
        <f t="shared" si="3"/>
        <v>Terminated</v>
      </c>
      <c r="O212" t="s">
        <v>33</v>
      </c>
    </row>
    <row r="213" spans="1:15" x14ac:dyDescent="0.25">
      <c r="A213" t="s">
        <v>7078</v>
      </c>
      <c r="B213" t="s">
        <v>285</v>
      </c>
      <c r="C213" t="s">
        <v>6986</v>
      </c>
      <c r="D213" t="s">
        <v>27</v>
      </c>
      <c r="E213" t="s">
        <v>18</v>
      </c>
      <c r="F213" t="s">
        <v>19</v>
      </c>
      <c r="G213" t="s">
        <v>30</v>
      </c>
      <c r="H213" s="1">
        <v>22094</v>
      </c>
      <c r="I213" s="1">
        <v>44203</v>
      </c>
      <c r="J213" t="s">
        <v>10560</v>
      </c>
      <c r="K213" t="s">
        <v>31</v>
      </c>
      <c r="L213" t="s">
        <v>85</v>
      </c>
      <c r="M213">
        <v>71146</v>
      </c>
      <c r="N213" t="str">
        <f t="shared" si="3"/>
        <v>Terminated</v>
      </c>
      <c r="O213" t="s">
        <v>46</v>
      </c>
    </row>
    <row r="214" spans="1:15" x14ac:dyDescent="0.25">
      <c r="A214" t="s">
        <v>6690</v>
      </c>
      <c r="B214" t="s">
        <v>1495</v>
      </c>
      <c r="C214" t="s">
        <v>1316</v>
      </c>
      <c r="D214" t="s">
        <v>27</v>
      </c>
      <c r="E214" t="s">
        <v>18</v>
      </c>
      <c r="F214" t="s">
        <v>3201</v>
      </c>
      <c r="G214" t="s">
        <v>114</v>
      </c>
      <c r="H214" s="1">
        <v>28000</v>
      </c>
      <c r="I214" s="1">
        <v>44476</v>
      </c>
      <c r="J214" t="s">
        <v>10560</v>
      </c>
      <c r="K214" t="s">
        <v>31</v>
      </c>
      <c r="L214" t="s">
        <v>162</v>
      </c>
      <c r="M214">
        <v>102542</v>
      </c>
      <c r="N214" t="str">
        <f t="shared" si="3"/>
        <v>Terminated</v>
      </c>
      <c r="O214" t="s">
        <v>98</v>
      </c>
    </row>
    <row r="215" spans="1:15" x14ac:dyDescent="0.25">
      <c r="A215" t="s">
        <v>1473</v>
      </c>
      <c r="B215" t="s">
        <v>1474</v>
      </c>
      <c r="C215" t="s">
        <v>1475</v>
      </c>
      <c r="D215" t="s">
        <v>27</v>
      </c>
      <c r="E215" t="s">
        <v>18</v>
      </c>
      <c r="F215" t="s">
        <v>19</v>
      </c>
      <c r="G215" t="s">
        <v>30</v>
      </c>
      <c r="H215" s="1">
        <v>23396</v>
      </c>
      <c r="I215" s="1">
        <v>42365</v>
      </c>
      <c r="J215" s="1">
        <v>44856</v>
      </c>
      <c r="K215" t="s">
        <v>37</v>
      </c>
      <c r="L215" t="s">
        <v>45</v>
      </c>
      <c r="M215">
        <v>91666</v>
      </c>
      <c r="N215" t="str">
        <f t="shared" si="3"/>
        <v>Terminated</v>
      </c>
      <c r="O215" t="s">
        <v>46</v>
      </c>
    </row>
    <row r="216" spans="1:15" x14ac:dyDescent="0.25">
      <c r="A216" t="s">
        <v>10204</v>
      </c>
      <c r="B216" t="s">
        <v>70</v>
      </c>
      <c r="C216" t="s">
        <v>4024</v>
      </c>
      <c r="D216" t="s">
        <v>27</v>
      </c>
      <c r="E216" t="s">
        <v>18</v>
      </c>
      <c r="F216" t="s">
        <v>19</v>
      </c>
      <c r="G216" t="s">
        <v>114</v>
      </c>
      <c r="H216" s="1">
        <v>33833</v>
      </c>
      <c r="I216" s="1">
        <v>43392</v>
      </c>
      <c r="J216" t="s">
        <v>10560</v>
      </c>
      <c r="K216" t="s">
        <v>31</v>
      </c>
      <c r="L216" t="s">
        <v>32</v>
      </c>
      <c r="M216">
        <v>87131</v>
      </c>
      <c r="N216" t="str">
        <f t="shared" si="3"/>
        <v>Terminated</v>
      </c>
      <c r="O216" t="s">
        <v>33</v>
      </c>
    </row>
    <row r="217" spans="1:15" x14ac:dyDescent="0.25">
      <c r="A217" t="s">
        <v>3692</v>
      </c>
      <c r="B217" t="s">
        <v>633</v>
      </c>
      <c r="C217" t="s">
        <v>252</v>
      </c>
      <c r="D217" t="s">
        <v>27</v>
      </c>
      <c r="E217" t="s">
        <v>18</v>
      </c>
      <c r="F217" t="s">
        <v>2773</v>
      </c>
      <c r="G217" t="s">
        <v>30</v>
      </c>
      <c r="H217" s="1">
        <v>33682</v>
      </c>
      <c r="I217" s="1">
        <v>45447</v>
      </c>
      <c r="J217" t="s">
        <v>10560</v>
      </c>
      <c r="K217" t="s">
        <v>53</v>
      </c>
      <c r="L217" t="s">
        <v>54</v>
      </c>
      <c r="M217">
        <v>70826</v>
      </c>
      <c r="N217" t="str">
        <f t="shared" si="3"/>
        <v>Terminated</v>
      </c>
      <c r="O217" t="s">
        <v>33</v>
      </c>
    </row>
    <row r="218" spans="1:15" x14ac:dyDescent="0.25">
      <c r="A218" t="s">
        <v>3505</v>
      </c>
      <c r="B218" t="s">
        <v>267</v>
      </c>
      <c r="C218" t="s">
        <v>311</v>
      </c>
      <c r="D218" t="s">
        <v>27</v>
      </c>
      <c r="E218" t="s">
        <v>365</v>
      </c>
      <c r="F218" t="s">
        <v>534</v>
      </c>
      <c r="G218" t="s">
        <v>30</v>
      </c>
      <c r="H218" s="1">
        <v>29889</v>
      </c>
      <c r="I218" s="1">
        <v>44908</v>
      </c>
      <c r="J218" t="s">
        <v>10560</v>
      </c>
      <c r="K218" t="s">
        <v>31</v>
      </c>
      <c r="L218" t="s">
        <v>85</v>
      </c>
      <c r="M218">
        <v>68034</v>
      </c>
      <c r="N218" t="str">
        <f t="shared" si="3"/>
        <v>Terminated</v>
      </c>
      <c r="O218" t="s">
        <v>98</v>
      </c>
    </row>
    <row r="219" spans="1:15" x14ac:dyDescent="0.25">
      <c r="A219" t="s">
        <v>3911</v>
      </c>
      <c r="B219" t="s">
        <v>606</v>
      </c>
      <c r="C219" t="s">
        <v>117</v>
      </c>
      <c r="D219" t="s">
        <v>27</v>
      </c>
      <c r="E219" t="s">
        <v>18</v>
      </c>
      <c r="F219" t="s">
        <v>19</v>
      </c>
      <c r="G219" t="s">
        <v>95</v>
      </c>
      <c r="H219" s="1">
        <v>23171</v>
      </c>
      <c r="I219" s="1">
        <v>43663</v>
      </c>
      <c r="J219" t="s">
        <v>10560</v>
      </c>
      <c r="K219" t="s">
        <v>96</v>
      </c>
      <c r="L219" t="s">
        <v>124</v>
      </c>
      <c r="M219">
        <v>100688</v>
      </c>
      <c r="N219" t="str">
        <f t="shared" si="3"/>
        <v>Terminated</v>
      </c>
      <c r="O219" t="s">
        <v>98</v>
      </c>
    </row>
    <row r="220" spans="1:15" x14ac:dyDescent="0.25">
      <c r="A220" t="s">
        <v>8495</v>
      </c>
      <c r="B220" t="s">
        <v>586</v>
      </c>
      <c r="C220" t="s">
        <v>152</v>
      </c>
      <c r="D220" t="s">
        <v>17</v>
      </c>
      <c r="E220" t="s">
        <v>18</v>
      </c>
      <c r="F220" t="s">
        <v>19</v>
      </c>
      <c r="G220" t="s">
        <v>30</v>
      </c>
      <c r="H220" s="1">
        <v>31776</v>
      </c>
      <c r="I220" s="1">
        <v>45052</v>
      </c>
      <c r="J220" t="s">
        <v>10560</v>
      </c>
      <c r="K220" t="s">
        <v>37</v>
      </c>
      <c r="L220" t="s">
        <v>45</v>
      </c>
      <c r="M220">
        <v>65062</v>
      </c>
      <c r="N220" t="str">
        <f t="shared" si="3"/>
        <v>Terminated</v>
      </c>
      <c r="O220" t="s">
        <v>46</v>
      </c>
    </row>
    <row r="221" spans="1:15" x14ac:dyDescent="0.25">
      <c r="A221" t="s">
        <v>9044</v>
      </c>
      <c r="B221" t="s">
        <v>824</v>
      </c>
      <c r="C221" t="s">
        <v>1988</v>
      </c>
      <c r="D221" t="s">
        <v>17</v>
      </c>
      <c r="E221" t="s">
        <v>18</v>
      </c>
      <c r="F221" t="s">
        <v>2773</v>
      </c>
      <c r="G221" t="s">
        <v>30</v>
      </c>
      <c r="H221" s="1">
        <v>27363</v>
      </c>
      <c r="I221" s="1">
        <v>42521</v>
      </c>
      <c r="J221" t="s">
        <v>10560</v>
      </c>
      <c r="K221" t="s">
        <v>96</v>
      </c>
      <c r="L221" t="s">
        <v>119</v>
      </c>
      <c r="M221">
        <v>59664</v>
      </c>
      <c r="N221" t="str">
        <f t="shared" si="3"/>
        <v>Terminated</v>
      </c>
      <c r="O221" t="s">
        <v>33</v>
      </c>
    </row>
    <row r="222" spans="1:15" x14ac:dyDescent="0.25">
      <c r="A222" t="s">
        <v>1095</v>
      </c>
      <c r="B222" t="s">
        <v>637</v>
      </c>
      <c r="C222" t="s">
        <v>193</v>
      </c>
      <c r="D222" t="s">
        <v>27</v>
      </c>
      <c r="E222" t="s">
        <v>18</v>
      </c>
      <c r="F222" t="s">
        <v>19</v>
      </c>
      <c r="G222" t="s">
        <v>30</v>
      </c>
      <c r="H222" s="1">
        <v>25476</v>
      </c>
      <c r="I222" s="1">
        <v>43140</v>
      </c>
      <c r="J222" s="1">
        <v>45014</v>
      </c>
      <c r="K222" t="s">
        <v>31</v>
      </c>
      <c r="L222" t="s">
        <v>85</v>
      </c>
      <c r="M222">
        <v>74100</v>
      </c>
      <c r="N222" t="str">
        <f t="shared" si="3"/>
        <v>Terminated</v>
      </c>
      <c r="O222" t="s">
        <v>46</v>
      </c>
    </row>
    <row r="223" spans="1:15" x14ac:dyDescent="0.25">
      <c r="A223" t="s">
        <v>9913</v>
      </c>
      <c r="B223" t="s">
        <v>1634</v>
      </c>
      <c r="C223" t="s">
        <v>1040</v>
      </c>
      <c r="D223" t="s">
        <v>27</v>
      </c>
      <c r="E223" t="s">
        <v>18</v>
      </c>
      <c r="F223" t="s">
        <v>2773</v>
      </c>
      <c r="G223" t="s">
        <v>30</v>
      </c>
      <c r="H223" s="1">
        <v>23277</v>
      </c>
      <c r="I223" s="1">
        <v>44944</v>
      </c>
      <c r="J223" t="s">
        <v>10560</v>
      </c>
      <c r="K223" t="s">
        <v>21</v>
      </c>
      <c r="L223" t="s">
        <v>110</v>
      </c>
      <c r="M223">
        <v>66145</v>
      </c>
      <c r="N223" t="str">
        <f t="shared" si="3"/>
        <v>Terminated</v>
      </c>
      <c r="O223" t="s">
        <v>33</v>
      </c>
    </row>
    <row r="224" spans="1:15" x14ac:dyDescent="0.25">
      <c r="A224" t="s">
        <v>6221</v>
      </c>
      <c r="B224" t="s">
        <v>499</v>
      </c>
      <c r="C224" t="s">
        <v>1258</v>
      </c>
      <c r="D224" t="s">
        <v>17</v>
      </c>
      <c r="E224" t="s">
        <v>18</v>
      </c>
      <c r="F224" t="s">
        <v>2773</v>
      </c>
      <c r="G224" t="s">
        <v>30</v>
      </c>
      <c r="H224" s="1">
        <v>24231</v>
      </c>
      <c r="I224" s="1">
        <v>43969</v>
      </c>
      <c r="J224" t="s">
        <v>10560</v>
      </c>
      <c r="K224" t="s">
        <v>53</v>
      </c>
      <c r="L224" t="s">
        <v>54</v>
      </c>
      <c r="M224">
        <v>87983</v>
      </c>
      <c r="N224" t="str">
        <f t="shared" si="3"/>
        <v>Terminated</v>
      </c>
      <c r="O224" t="s">
        <v>23</v>
      </c>
    </row>
    <row r="225" spans="1:15" x14ac:dyDescent="0.25">
      <c r="A225" t="s">
        <v>8717</v>
      </c>
      <c r="B225" t="s">
        <v>1686</v>
      </c>
      <c r="C225" t="s">
        <v>16</v>
      </c>
      <c r="D225" t="s">
        <v>17</v>
      </c>
      <c r="E225" t="s">
        <v>18</v>
      </c>
      <c r="F225" t="s">
        <v>3201</v>
      </c>
      <c r="G225" t="s">
        <v>30</v>
      </c>
      <c r="H225" s="1">
        <v>34801</v>
      </c>
      <c r="I225" s="1">
        <v>42475</v>
      </c>
      <c r="J225" t="s">
        <v>10560</v>
      </c>
      <c r="K225" t="s">
        <v>21</v>
      </c>
      <c r="L225" t="s">
        <v>102</v>
      </c>
      <c r="M225">
        <v>61248</v>
      </c>
      <c r="N225" t="str">
        <f t="shared" si="3"/>
        <v>Terminated</v>
      </c>
      <c r="O225" t="s">
        <v>46</v>
      </c>
    </row>
    <row r="226" spans="1:15" x14ac:dyDescent="0.25">
      <c r="A226" t="s">
        <v>7750</v>
      </c>
      <c r="B226" t="s">
        <v>326</v>
      </c>
      <c r="C226" t="s">
        <v>1122</v>
      </c>
      <c r="D226" t="s">
        <v>27</v>
      </c>
      <c r="E226" t="s">
        <v>18</v>
      </c>
      <c r="F226" t="s">
        <v>19</v>
      </c>
      <c r="G226" t="s">
        <v>30</v>
      </c>
      <c r="H226" s="1">
        <v>32365</v>
      </c>
      <c r="I226" s="1">
        <v>45527</v>
      </c>
      <c r="J226" t="s">
        <v>10560</v>
      </c>
      <c r="K226" t="s">
        <v>53</v>
      </c>
      <c r="L226" t="s">
        <v>240</v>
      </c>
      <c r="M226">
        <v>87575</v>
      </c>
      <c r="N226" t="str">
        <f t="shared" si="3"/>
        <v>Terminated</v>
      </c>
      <c r="O226" t="s">
        <v>23</v>
      </c>
    </row>
    <row r="227" spans="1:15" x14ac:dyDescent="0.25">
      <c r="A227" t="s">
        <v>10144</v>
      </c>
      <c r="B227" t="s">
        <v>4068</v>
      </c>
      <c r="C227" t="s">
        <v>2621</v>
      </c>
      <c r="D227" t="s">
        <v>27</v>
      </c>
      <c r="E227" t="s">
        <v>18</v>
      </c>
      <c r="F227" t="s">
        <v>19</v>
      </c>
      <c r="G227" t="s">
        <v>30</v>
      </c>
      <c r="H227" s="1">
        <v>23610</v>
      </c>
      <c r="I227" s="1">
        <v>42852</v>
      </c>
      <c r="J227" t="s">
        <v>10560</v>
      </c>
      <c r="K227" t="s">
        <v>67</v>
      </c>
      <c r="L227" t="s">
        <v>324</v>
      </c>
      <c r="M227">
        <v>68159</v>
      </c>
      <c r="N227" t="str">
        <f t="shared" si="3"/>
        <v>Terminated</v>
      </c>
      <c r="O227" t="s">
        <v>33</v>
      </c>
    </row>
    <row r="228" spans="1:15" x14ac:dyDescent="0.25">
      <c r="A228" t="s">
        <v>10050</v>
      </c>
      <c r="B228" t="s">
        <v>610</v>
      </c>
      <c r="C228" t="s">
        <v>1324</v>
      </c>
      <c r="D228" t="s">
        <v>17</v>
      </c>
      <c r="E228" t="s">
        <v>18</v>
      </c>
      <c r="F228" t="s">
        <v>3201</v>
      </c>
      <c r="G228" t="s">
        <v>30</v>
      </c>
      <c r="H228" s="1">
        <v>35746</v>
      </c>
      <c r="I228" s="1">
        <v>45577</v>
      </c>
      <c r="J228" t="s">
        <v>10560</v>
      </c>
      <c r="K228" t="s">
        <v>53</v>
      </c>
      <c r="L228" t="s">
        <v>54</v>
      </c>
      <c r="M228">
        <v>52976</v>
      </c>
      <c r="N228" t="str">
        <f t="shared" si="3"/>
        <v>Terminated</v>
      </c>
      <c r="O228" t="s">
        <v>46</v>
      </c>
    </row>
    <row r="229" spans="1:15" x14ac:dyDescent="0.25">
      <c r="A229" t="s">
        <v>5451</v>
      </c>
      <c r="B229" t="s">
        <v>177</v>
      </c>
      <c r="C229" t="s">
        <v>701</v>
      </c>
      <c r="D229" t="s">
        <v>17</v>
      </c>
      <c r="E229" t="s">
        <v>18</v>
      </c>
      <c r="F229" t="s">
        <v>19</v>
      </c>
      <c r="G229" t="s">
        <v>30</v>
      </c>
      <c r="H229" s="1">
        <v>27873</v>
      </c>
      <c r="I229" s="1">
        <v>42748</v>
      </c>
      <c r="J229" t="s">
        <v>10560</v>
      </c>
      <c r="K229" t="s">
        <v>67</v>
      </c>
      <c r="L229" t="s">
        <v>134</v>
      </c>
      <c r="M229">
        <v>54286</v>
      </c>
      <c r="N229" t="str">
        <f t="shared" si="3"/>
        <v>Terminated</v>
      </c>
      <c r="O229" t="s">
        <v>33</v>
      </c>
    </row>
    <row r="230" spans="1:15" x14ac:dyDescent="0.25">
      <c r="A230" t="s">
        <v>8560</v>
      </c>
      <c r="B230" t="s">
        <v>1045</v>
      </c>
      <c r="C230" t="s">
        <v>245</v>
      </c>
      <c r="D230" t="s">
        <v>27</v>
      </c>
      <c r="E230" t="s">
        <v>28</v>
      </c>
      <c r="F230" t="s">
        <v>29</v>
      </c>
      <c r="G230" t="s">
        <v>114</v>
      </c>
      <c r="H230" s="1">
        <v>28696</v>
      </c>
      <c r="I230" s="1">
        <v>42824</v>
      </c>
      <c r="J230" t="s">
        <v>10560</v>
      </c>
      <c r="K230" t="s">
        <v>96</v>
      </c>
      <c r="L230" t="s">
        <v>124</v>
      </c>
      <c r="M230">
        <v>77326</v>
      </c>
      <c r="N230" t="str">
        <f t="shared" si="3"/>
        <v>Terminated</v>
      </c>
      <c r="O230" t="s">
        <v>33</v>
      </c>
    </row>
    <row r="231" spans="1:15" x14ac:dyDescent="0.25">
      <c r="A231" t="s">
        <v>10035</v>
      </c>
      <c r="B231" t="s">
        <v>768</v>
      </c>
      <c r="C231" t="s">
        <v>1355</v>
      </c>
      <c r="D231" t="s">
        <v>27</v>
      </c>
      <c r="E231" t="s">
        <v>122</v>
      </c>
      <c r="F231" t="s">
        <v>230</v>
      </c>
      <c r="G231" t="s">
        <v>95</v>
      </c>
      <c r="H231" s="1">
        <v>26923</v>
      </c>
      <c r="I231" s="1">
        <v>43988</v>
      </c>
      <c r="J231" t="s">
        <v>10560</v>
      </c>
      <c r="K231" t="s">
        <v>96</v>
      </c>
      <c r="L231" t="s">
        <v>124</v>
      </c>
      <c r="M231">
        <v>98399</v>
      </c>
      <c r="N231" t="str">
        <f t="shared" si="3"/>
        <v>Terminated</v>
      </c>
      <c r="O231" t="s">
        <v>33</v>
      </c>
    </row>
    <row r="232" spans="1:15" x14ac:dyDescent="0.25">
      <c r="A232" t="s">
        <v>6853</v>
      </c>
      <c r="B232" t="s">
        <v>70</v>
      </c>
      <c r="C232" t="s">
        <v>1190</v>
      </c>
      <c r="D232" t="s">
        <v>27</v>
      </c>
      <c r="E232" t="s">
        <v>18</v>
      </c>
      <c r="F232" t="s">
        <v>2773</v>
      </c>
      <c r="G232" t="s">
        <v>20</v>
      </c>
      <c r="H232" s="1">
        <v>30732</v>
      </c>
      <c r="I232" s="1">
        <v>44218</v>
      </c>
      <c r="J232" t="s">
        <v>10560</v>
      </c>
      <c r="K232" t="s">
        <v>37</v>
      </c>
      <c r="L232" t="s">
        <v>41</v>
      </c>
      <c r="M232">
        <v>56992</v>
      </c>
      <c r="N232" t="str">
        <f t="shared" si="3"/>
        <v>Terminated</v>
      </c>
      <c r="O232" t="s">
        <v>33</v>
      </c>
    </row>
    <row r="233" spans="1:15" x14ac:dyDescent="0.25">
      <c r="A233" t="s">
        <v>2266</v>
      </c>
      <c r="B233" t="s">
        <v>964</v>
      </c>
      <c r="C233" t="s">
        <v>740</v>
      </c>
      <c r="D233" t="s">
        <v>17</v>
      </c>
      <c r="E233" t="s">
        <v>18</v>
      </c>
      <c r="F233" t="s">
        <v>19</v>
      </c>
      <c r="G233" t="s">
        <v>30</v>
      </c>
      <c r="H233" s="1">
        <v>30314</v>
      </c>
      <c r="I233" s="1">
        <v>43300</v>
      </c>
      <c r="J233" t="s">
        <v>10560</v>
      </c>
      <c r="K233" t="s">
        <v>31</v>
      </c>
      <c r="L233" t="s">
        <v>32</v>
      </c>
      <c r="M233">
        <v>76893</v>
      </c>
      <c r="N233" t="str">
        <f t="shared" si="3"/>
        <v>Terminated</v>
      </c>
      <c r="O233" t="s">
        <v>33</v>
      </c>
    </row>
    <row r="234" spans="1:15" x14ac:dyDescent="0.25">
      <c r="A234" t="s">
        <v>7115</v>
      </c>
      <c r="B234" t="s">
        <v>132</v>
      </c>
      <c r="C234" t="s">
        <v>1607</v>
      </c>
      <c r="D234" t="s">
        <v>17</v>
      </c>
      <c r="E234" t="s">
        <v>28</v>
      </c>
      <c r="F234" t="s">
        <v>118</v>
      </c>
      <c r="G234" t="s">
        <v>30</v>
      </c>
      <c r="H234" s="1">
        <v>36189</v>
      </c>
      <c r="I234" s="1">
        <v>43643</v>
      </c>
      <c r="J234" t="s">
        <v>10560</v>
      </c>
      <c r="K234" t="s">
        <v>67</v>
      </c>
      <c r="L234" t="s">
        <v>134</v>
      </c>
      <c r="M234">
        <v>53358</v>
      </c>
      <c r="N234" t="str">
        <f t="shared" si="3"/>
        <v>Terminated</v>
      </c>
      <c r="O234" t="s">
        <v>98</v>
      </c>
    </row>
    <row r="235" spans="1:15" x14ac:dyDescent="0.25">
      <c r="A235" t="s">
        <v>8022</v>
      </c>
      <c r="B235" t="s">
        <v>8023</v>
      </c>
      <c r="C235" t="s">
        <v>133</v>
      </c>
      <c r="D235" t="s">
        <v>17</v>
      </c>
      <c r="E235" t="s">
        <v>18</v>
      </c>
      <c r="F235" t="s">
        <v>3201</v>
      </c>
      <c r="G235" t="s">
        <v>20</v>
      </c>
      <c r="H235" s="1">
        <v>25352</v>
      </c>
      <c r="I235" s="1">
        <v>43851</v>
      </c>
      <c r="J235" t="s">
        <v>10560</v>
      </c>
      <c r="K235" t="s">
        <v>31</v>
      </c>
      <c r="L235" t="s">
        <v>85</v>
      </c>
      <c r="M235">
        <v>56506</v>
      </c>
      <c r="N235" t="str">
        <f t="shared" si="3"/>
        <v>Terminated</v>
      </c>
      <c r="O235" t="s">
        <v>33</v>
      </c>
    </row>
    <row r="236" spans="1:15" x14ac:dyDescent="0.25">
      <c r="A236" t="s">
        <v>6830</v>
      </c>
      <c r="B236" t="s">
        <v>1512</v>
      </c>
      <c r="C236" t="s">
        <v>1955</v>
      </c>
      <c r="D236" t="s">
        <v>17</v>
      </c>
      <c r="E236" t="s">
        <v>18</v>
      </c>
      <c r="F236" t="s">
        <v>19</v>
      </c>
      <c r="G236" t="s">
        <v>20</v>
      </c>
      <c r="H236" s="1">
        <v>29495</v>
      </c>
      <c r="I236" s="1">
        <v>45086</v>
      </c>
      <c r="J236" t="s">
        <v>10560</v>
      </c>
      <c r="K236" t="s">
        <v>21</v>
      </c>
      <c r="L236" t="s">
        <v>110</v>
      </c>
      <c r="M236">
        <v>61391</v>
      </c>
      <c r="N236" t="str">
        <f t="shared" si="3"/>
        <v>Terminated</v>
      </c>
      <c r="O236" t="s">
        <v>98</v>
      </c>
    </row>
    <row r="237" spans="1:15" x14ac:dyDescent="0.25">
      <c r="A237" t="s">
        <v>6324</v>
      </c>
      <c r="B237" t="s">
        <v>460</v>
      </c>
      <c r="C237" t="s">
        <v>94</v>
      </c>
      <c r="D237" t="s">
        <v>27</v>
      </c>
      <c r="E237" t="s">
        <v>18</v>
      </c>
      <c r="F237" t="s">
        <v>2773</v>
      </c>
      <c r="G237" t="s">
        <v>114</v>
      </c>
      <c r="H237" s="1">
        <v>33347</v>
      </c>
      <c r="I237" s="1">
        <v>44931</v>
      </c>
      <c r="J237" t="s">
        <v>10560</v>
      </c>
      <c r="K237" t="s">
        <v>31</v>
      </c>
      <c r="L237" t="s">
        <v>162</v>
      </c>
      <c r="M237">
        <v>95750</v>
      </c>
      <c r="N237" t="str">
        <f t="shared" si="3"/>
        <v>Terminated</v>
      </c>
      <c r="O237" t="s">
        <v>46</v>
      </c>
    </row>
    <row r="238" spans="1:15" x14ac:dyDescent="0.25">
      <c r="A238" t="s">
        <v>4341</v>
      </c>
      <c r="B238" t="s">
        <v>1019</v>
      </c>
      <c r="C238" t="s">
        <v>872</v>
      </c>
      <c r="D238" t="s">
        <v>27</v>
      </c>
      <c r="E238" t="s">
        <v>18</v>
      </c>
      <c r="F238" t="s">
        <v>2773</v>
      </c>
      <c r="G238" t="s">
        <v>30</v>
      </c>
      <c r="H238" s="1">
        <v>34356</v>
      </c>
      <c r="I238" s="1">
        <v>43417</v>
      </c>
      <c r="J238" t="s">
        <v>10560</v>
      </c>
      <c r="K238" t="s">
        <v>37</v>
      </c>
      <c r="L238" t="s">
        <v>38</v>
      </c>
      <c r="M238">
        <v>66105</v>
      </c>
      <c r="N238" t="str">
        <f t="shared" si="3"/>
        <v>Terminated</v>
      </c>
      <c r="O238" t="s">
        <v>33</v>
      </c>
    </row>
    <row r="239" spans="1:15" x14ac:dyDescent="0.25">
      <c r="A239" t="s">
        <v>10039</v>
      </c>
      <c r="B239" t="s">
        <v>164</v>
      </c>
      <c r="C239" t="s">
        <v>311</v>
      </c>
      <c r="D239" t="s">
        <v>17</v>
      </c>
      <c r="E239" t="s">
        <v>18</v>
      </c>
      <c r="F239" t="s">
        <v>19</v>
      </c>
      <c r="G239" t="s">
        <v>114</v>
      </c>
      <c r="H239" s="1">
        <v>33082</v>
      </c>
      <c r="I239" s="1">
        <v>43190</v>
      </c>
      <c r="J239" t="s">
        <v>10560</v>
      </c>
      <c r="K239" t="s">
        <v>31</v>
      </c>
      <c r="L239" t="s">
        <v>162</v>
      </c>
      <c r="M239">
        <v>97588</v>
      </c>
      <c r="N239" t="str">
        <f t="shared" si="3"/>
        <v>Terminated</v>
      </c>
      <c r="O239" t="s">
        <v>46</v>
      </c>
    </row>
    <row r="240" spans="1:15" x14ac:dyDescent="0.25">
      <c r="A240" t="s">
        <v>9513</v>
      </c>
      <c r="B240" t="s">
        <v>408</v>
      </c>
      <c r="C240" t="s">
        <v>199</v>
      </c>
      <c r="D240" t="s">
        <v>17</v>
      </c>
      <c r="E240" t="s">
        <v>18</v>
      </c>
      <c r="F240" t="s">
        <v>19</v>
      </c>
      <c r="G240" t="s">
        <v>20</v>
      </c>
      <c r="H240" s="1">
        <v>36081</v>
      </c>
      <c r="I240" s="1">
        <v>44542</v>
      </c>
      <c r="J240" t="s">
        <v>10560</v>
      </c>
      <c r="K240" t="s">
        <v>37</v>
      </c>
      <c r="L240" t="s">
        <v>41</v>
      </c>
      <c r="M240">
        <v>57455</v>
      </c>
      <c r="N240" t="str">
        <f t="shared" si="3"/>
        <v>Terminated</v>
      </c>
      <c r="O240" t="s">
        <v>98</v>
      </c>
    </row>
    <row r="241" spans="1:15" x14ac:dyDescent="0.25">
      <c r="A241" t="s">
        <v>5163</v>
      </c>
      <c r="B241" t="s">
        <v>538</v>
      </c>
      <c r="C241" t="s">
        <v>502</v>
      </c>
      <c r="D241" t="s">
        <v>27</v>
      </c>
      <c r="E241" t="s">
        <v>18</v>
      </c>
      <c r="F241" t="s">
        <v>19</v>
      </c>
      <c r="G241" t="s">
        <v>20</v>
      </c>
      <c r="H241" s="1">
        <v>38120</v>
      </c>
      <c r="I241" s="1">
        <v>43689</v>
      </c>
      <c r="J241" t="s">
        <v>10560</v>
      </c>
      <c r="K241" t="s">
        <v>31</v>
      </c>
      <c r="L241" t="s">
        <v>85</v>
      </c>
      <c r="M241">
        <v>58283</v>
      </c>
      <c r="N241" t="str">
        <f t="shared" si="3"/>
        <v>Terminated</v>
      </c>
      <c r="O241" t="s">
        <v>98</v>
      </c>
    </row>
    <row r="242" spans="1:15" x14ac:dyDescent="0.25">
      <c r="A242" t="s">
        <v>3213</v>
      </c>
      <c r="B242" t="s">
        <v>768</v>
      </c>
      <c r="C242" t="s">
        <v>1510</v>
      </c>
      <c r="D242" t="s">
        <v>27</v>
      </c>
      <c r="E242" t="s">
        <v>18</v>
      </c>
      <c r="F242" t="s">
        <v>19</v>
      </c>
      <c r="G242" t="s">
        <v>20</v>
      </c>
      <c r="H242" s="1">
        <v>29965</v>
      </c>
      <c r="I242" s="1">
        <v>45008</v>
      </c>
      <c r="J242" t="s">
        <v>10560</v>
      </c>
      <c r="K242" t="s">
        <v>21</v>
      </c>
      <c r="L242" t="s">
        <v>110</v>
      </c>
      <c r="M242">
        <v>59438</v>
      </c>
      <c r="N242" t="str">
        <f t="shared" si="3"/>
        <v>Terminated</v>
      </c>
      <c r="O242" t="s">
        <v>46</v>
      </c>
    </row>
    <row r="243" spans="1:15" x14ac:dyDescent="0.25">
      <c r="A243" t="s">
        <v>3295</v>
      </c>
      <c r="B243" t="s">
        <v>354</v>
      </c>
      <c r="C243" t="s">
        <v>1009</v>
      </c>
      <c r="D243" t="s">
        <v>17</v>
      </c>
      <c r="E243" t="s">
        <v>18</v>
      </c>
      <c r="F243" t="s">
        <v>2773</v>
      </c>
      <c r="G243" t="s">
        <v>30</v>
      </c>
      <c r="H243" s="1">
        <v>33011</v>
      </c>
      <c r="I243" s="1">
        <v>45361</v>
      </c>
      <c r="J243" t="s">
        <v>10560</v>
      </c>
      <c r="K243" t="s">
        <v>96</v>
      </c>
      <c r="L243" t="s">
        <v>188</v>
      </c>
      <c r="M243">
        <v>66440</v>
      </c>
      <c r="N243" t="str">
        <f t="shared" si="3"/>
        <v>Terminated</v>
      </c>
      <c r="O243" t="s">
        <v>98</v>
      </c>
    </row>
    <row r="244" spans="1:15" x14ac:dyDescent="0.25">
      <c r="A244" t="s">
        <v>2152</v>
      </c>
      <c r="B244" t="s">
        <v>825</v>
      </c>
      <c r="C244" t="s">
        <v>109</v>
      </c>
      <c r="D244" t="s">
        <v>27</v>
      </c>
      <c r="E244" t="s">
        <v>18</v>
      </c>
      <c r="F244" t="s">
        <v>19</v>
      </c>
      <c r="G244" t="s">
        <v>30</v>
      </c>
      <c r="H244" s="1">
        <v>30831</v>
      </c>
      <c r="I244" s="1">
        <v>42639</v>
      </c>
      <c r="J244" t="s">
        <v>10560</v>
      </c>
      <c r="K244" t="s">
        <v>67</v>
      </c>
      <c r="L244" t="s">
        <v>324</v>
      </c>
      <c r="M244">
        <v>76075</v>
      </c>
      <c r="N244" t="str">
        <f t="shared" si="3"/>
        <v>Terminated</v>
      </c>
      <c r="O244" t="s">
        <v>33</v>
      </c>
    </row>
    <row r="245" spans="1:15" x14ac:dyDescent="0.25">
      <c r="A245" t="s">
        <v>8108</v>
      </c>
      <c r="B245" t="s">
        <v>677</v>
      </c>
      <c r="C245" t="s">
        <v>178</v>
      </c>
      <c r="D245" t="s">
        <v>27</v>
      </c>
      <c r="E245" t="s">
        <v>122</v>
      </c>
      <c r="F245" t="s">
        <v>230</v>
      </c>
      <c r="G245" t="s">
        <v>30</v>
      </c>
      <c r="H245" s="1">
        <v>24530</v>
      </c>
      <c r="I245" s="1">
        <v>43087</v>
      </c>
      <c r="J245" t="s">
        <v>10560</v>
      </c>
      <c r="K245" t="s">
        <v>21</v>
      </c>
      <c r="L245" t="s">
        <v>102</v>
      </c>
      <c r="M245">
        <v>71774</v>
      </c>
      <c r="N245" t="str">
        <f t="shared" si="3"/>
        <v>Terminated</v>
      </c>
      <c r="O245" t="s">
        <v>33</v>
      </c>
    </row>
    <row r="246" spans="1:15" x14ac:dyDescent="0.25">
      <c r="A246" t="s">
        <v>2069</v>
      </c>
      <c r="B246" t="s">
        <v>451</v>
      </c>
      <c r="C246" t="s">
        <v>682</v>
      </c>
      <c r="D246" t="s">
        <v>27</v>
      </c>
      <c r="E246" t="s">
        <v>18</v>
      </c>
      <c r="F246" t="s">
        <v>19</v>
      </c>
      <c r="G246" t="s">
        <v>30</v>
      </c>
      <c r="H246" s="1">
        <v>36954</v>
      </c>
      <c r="I246" s="1">
        <v>44812</v>
      </c>
      <c r="J246" t="s">
        <v>10560</v>
      </c>
      <c r="K246" t="s">
        <v>37</v>
      </c>
      <c r="L246" t="s">
        <v>38</v>
      </c>
      <c r="M246">
        <v>65906</v>
      </c>
      <c r="N246" t="str">
        <f t="shared" si="3"/>
        <v>Terminated</v>
      </c>
      <c r="O246" t="s">
        <v>46</v>
      </c>
    </row>
    <row r="247" spans="1:15" x14ac:dyDescent="0.25">
      <c r="A247" t="s">
        <v>6523</v>
      </c>
      <c r="B247" t="s">
        <v>212</v>
      </c>
      <c r="C247" t="s">
        <v>3364</v>
      </c>
      <c r="D247" t="s">
        <v>17</v>
      </c>
      <c r="E247" t="s">
        <v>18</v>
      </c>
      <c r="F247" t="s">
        <v>19</v>
      </c>
      <c r="G247" t="s">
        <v>30</v>
      </c>
      <c r="H247" s="1">
        <v>36727</v>
      </c>
      <c r="I247" s="1">
        <v>44389</v>
      </c>
      <c r="J247" t="s">
        <v>10560</v>
      </c>
      <c r="K247" t="s">
        <v>53</v>
      </c>
      <c r="L247" t="s">
        <v>54</v>
      </c>
      <c r="M247">
        <v>75070</v>
      </c>
      <c r="N247" t="str">
        <f t="shared" si="3"/>
        <v>Terminated</v>
      </c>
      <c r="O247" t="s">
        <v>46</v>
      </c>
    </row>
    <row r="248" spans="1:15" x14ac:dyDescent="0.25">
      <c r="A248" t="s">
        <v>7401</v>
      </c>
      <c r="B248" t="s">
        <v>1686</v>
      </c>
      <c r="C248" t="s">
        <v>3100</v>
      </c>
      <c r="D248" t="s">
        <v>17</v>
      </c>
      <c r="E248" t="s">
        <v>18</v>
      </c>
      <c r="F248" t="s">
        <v>3201</v>
      </c>
      <c r="G248" t="s">
        <v>20</v>
      </c>
      <c r="H248" s="1">
        <v>27389</v>
      </c>
      <c r="I248" s="1">
        <v>42088</v>
      </c>
      <c r="J248" t="s">
        <v>10560</v>
      </c>
      <c r="K248" t="s">
        <v>21</v>
      </c>
      <c r="L248" t="s">
        <v>102</v>
      </c>
      <c r="M248">
        <v>62804</v>
      </c>
      <c r="N248" t="str">
        <f t="shared" si="3"/>
        <v>Terminated</v>
      </c>
      <c r="O248" t="s">
        <v>23</v>
      </c>
    </row>
    <row r="249" spans="1:15" x14ac:dyDescent="0.25">
      <c r="A249" t="s">
        <v>5190</v>
      </c>
      <c r="B249" t="s">
        <v>948</v>
      </c>
      <c r="C249" t="s">
        <v>650</v>
      </c>
      <c r="D249" t="s">
        <v>27</v>
      </c>
      <c r="E249" t="s">
        <v>18</v>
      </c>
      <c r="F249" t="s">
        <v>3201</v>
      </c>
      <c r="G249" t="s">
        <v>30</v>
      </c>
      <c r="H249" s="1">
        <v>36045</v>
      </c>
      <c r="I249" s="1">
        <v>44766</v>
      </c>
      <c r="J249" t="s">
        <v>10560</v>
      </c>
      <c r="K249" t="s">
        <v>96</v>
      </c>
      <c r="L249" t="s">
        <v>124</v>
      </c>
      <c r="M249">
        <v>88093</v>
      </c>
      <c r="N249" t="str">
        <f t="shared" si="3"/>
        <v>Terminated</v>
      </c>
      <c r="O249" t="s">
        <v>33</v>
      </c>
    </row>
    <row r="250" spans="1:15" x14ac:dyDescent="0.25">
      <c r="A250" t="s">
        <v>4774</v>
      </c>
      <c r="B250" t="s">
        <v>688</v>
      </c>
      <c r="C250" t="s">
        <v>2158</v>
      </c>
      <c r="D250" t="s">
        <v>27</v>
      </c>
      <c r="E250" t="s">
        <v>18</v>
      </c>
      <c r="F250" t="s">
        <v>2773</v>
      </c>
      <c r="G250" t="s">
        <v>30</v>
      </c>
      <c r="H250" s="1">
        <v>31050</v>
      </c>
      <c r="I250" s="1">
        <v>44025</v>
      </c>
      <c r="J250" t="s">
        <v>10560</v>
      </c>
      <c r="K250" t="s">
        <v>53</v>
      </c>
      <c r="L250" t="s">
        <v>58</v>
      </c>
      <c r="M250">
        <v>62109</v>
      </c>
      <c r="N250" t="str">
        <f t="shared" si="3"/>
        <v>Terminated</v>
      </c>
      <c r="O250" t="s">
        <v>98</v>
      </c>
    </row>
    <row r="251" spans="1:15" x14ac:dyDescent="0.25">
      <c r="A251" t="s">
        <v>8084</v>
      </c>
      <c r="B251" t="s">
        <v>220</v>
      </c>
      <c r="C251" t="s">
        <v>825</v>
      </c>
      <c r="D251" t="s">
        <v>17</v>
      </c>
      <c r="E251" t="s">
        <v>28</v>
      </c>
      <c r="F251" t="s">
        <v>118</v>
      </c>
      <c r="G251" t="s">
        <v>30</v>
      </c>
      <c r="H251" s="1">
        <v>33925</v>
      </c>
      <c r="I251" s="1">
        <v>42932</v>
      </c>
      <c r="J251" t="s">
        <v>10560</v>
      </c>
      <c r="K251" t="s">
        <v>37</v>
      </c>
      <c r="L251" t="s">
        <v>38</v>
      </c>
      <c r="M251">
        <v>59483</v>
      </c>
      <c r="N251" t="str">
        <f t="shared" si="3"/>
        <v>Terminated</v>
      </c>
      <c r="O251" t="s">
        <v>98</v>
      </c>
    </row>
    <row r="252" spans="1:15" x14ac:dyDescent="0.25">
      <c r="A252" t="s">
        <v>6243</v>
      </c>
      <c r="B252" t="s">
        <v>70</v>
      </c>
      <c r="C252" t="s">
        <v>613</v>
      </c>
      <c r="D252" t="s">
        <v>27</v>
      </c>
      <c r="E252" t="s">
        <v>18</v>
      </c>
      <c r="F252" t="s">
        <v>19</v>
      </c>
      <c r="G252" t="s">
        <v>20</v>
      </c>
      <c r="H252" s="1">
        <v>35644</v>
      </c>
      <c r="I252" s="1">
        <v>45399</v>
      </c>
      <c r="J252" t="s">
        <v>10560</v>
      </c>
      <c r="K252" t="s">
        <v>21</v>
      </c>
      <c r="L252" t="s">
        <v>22</v>
      </c>
      <c r="M252">
        <v>68118</v>
      </c>
      <c r="N252" t="str">
        <f t="shared" si="3"/>
        <v>Terminated</v>
      </c>
      <c r="O252" t="s">
        <v>23</v>
      </c>
    </row>
    <row r="253" spans="1:15" x14ac:dyDescent="0.25">
      <c r="A253" t="s">
        <v>8163</v>
      </c>
      <c r="B253" t="s">
        <v>132</v>
      </c>
      <c r="C253" t="s">
        <v>311</v>
      </c>
      <c r="D253" t="s">
        <v>27</v>
      </c>
      <c r="E253" t="s">
        <v>18</v>
      </c>
      <c r="F253" t="s">
        <v>3201</v>
      </c>
      <c r="G253" t="s">
        <v>30</v>
      </c>
      <c r="H253" s="1">
        <v>36389</v>
      </c>
      <c r="I253" s="1">
        <v>43112</v>
      </c>
      <c r="J253" t="s">
        <v>10560</v>
      </c>
      <c r="K253" t="s">
        <v>31</v>
      </c>
      <c r="L253" t="s">
        <v>85</v>
      </c>
      <c r="M253">
        <v>64119</v>
      </c>
      <c r="N253" t="str">
        <f t="shared" si="3"/>
        <v>Terminated</v>
      </c>
      <c r="O253" t="s">
        <v>98</v>
      </c>
    </row>
    <row r="254" spans="1:15" x14ac:dyDescent="0.25">
      <c r="A254" t="s">
        <v>2700</v>
      </c>
      <c r="B254" t="s">
        <v>914</v>
      </c>
      <c r="C254" t="s">
        <v>794</v>
      </c>
      <c r="D254" t="s">
        <v>17</v>
      </c>
      <c r="E254" t="s">
        <v>18</v>
      </c>
      <c r="F254" t="s">
        <v>19</v>
      </c>
      <c r="G254" t="s">
        <v>30</v>
      </c>
      <c r="H254" s="1">
        <v>34137</v>
      </c>
      <c r="I254" s="1">
        <v>43406</v>
      </c>
      <c r="J254" t="s">
        <v>10560</v>
      </c>
      <c r="K254" t="s">
        <v>96</v>
      </c>
      <c r="L254" t="s">
        <v>119</v>
      </c>
      <c r="M254">
        <v>81973</v>
      </c>
      <c r="N254" t="str">
        <f t="shared" si="3"/>
        <v>Terminated</v>
      </c>
      <c r="O254" t="s">
        <v>33</v>
      </c>
    </row>
    <row r="255" spans="1:15" x14ac:dyDescent="0.25">
      <c r="A255" t="s">
        <v>8818</v>
      </c>
      <c r="B255" t="s">
        <v>132</v>
      </c>
      <c r="C255" t="s">
        <v>4006</v>
      </c>
      <c r="D255" t="s">
        <v>27</v>
      </c>
      <c r="E255" t="s">
        <v>18</v>
      </c>
      <c r="F255" t="s">
        <v>2773</v>
      </c>
      <c r="G255" t="s">
        <v>30</v>
      </c>
      <c r="H255" s="1">
        <v>36423</v>
      </c>
      <c r="I255" s="1">
        <v>44809</v>
      </c>
      <c r="J255" t="s">
        <v>10560</v>
      </c>
      <c r="K255" t="s">
        <v>96</v>
      </c>
      <c r="L255" t="s">
        <v>188</v>
      </c>
      <c r="M255">
        <v>64631</v>
      </c>
      <c r="N255" t="str">
        <f t="shared" si="3"/>
        <v>Terminated</v>
      </c>
      <c r="O255" t="s">
        <v>33</v>
      </c>
    </row>
    <row r="256" spans="1:15" x14ac:dyDescent="0.25">
      <c r="A256" t="s">
        <v>7652</v>
      </c>
      <c r="B256" t="s">
        <v>132</v>
      </c>
      <c r="C256" t="s">
        <v>900</v>
      </c>
      <c r="D256" t="s">
        <v>27</v>
      </c>
      <c r="E256" t="s">
        <v>18</v>
      </c>
      <c r="F256" t="s">
        <v>3201</v>
      </c>
      <c r="G256" t="s">
        <v>30</v>
      </c>
      <c r="H256" s="1">
        <v>33595</v>
      </c>
      <c r="I256" s="1">
        <v>43249</v>
      </c>
      <c r="J256" t="s">
        <v>10560</v>
      </c>
      <c r="K256" t="s">
        <v>21</v>
      </c>
      <c r="L256" t="s">
        <v>110</v>
      </c>
      <c r="M256">
        <v>70633</v>
      </c>
      <c r="N256" t="str">
        <f t="shared" si="3"/>
        <v>Terminated</v>
      </c>
      <c r="O256" t="s">
        <v>46</v>
      </c>
    </row>
    <row r="257" spans="1:15" x14ac:dyDescent="0.25">
      <c r="A257" t="s">
        <v>5187</v>
      </c>
      <c r="B257" t="s">
        <v>862</v>
      </c>
      <c r="C257" t="s">
        <v>175</v>
      </c>
      <c r="D257" t="s">
        <v>27</v>
      </c>
      <c r="E257" t="s">
        <v>83</v>
      </c>
      <c r="F257" t="s">
        <v>169</v>
      </c>
      <c r="G257" t="s">
        <v>20</v>
      </c>
      <c r="H257" s="1">
        <v>35058</v>
      </c>
      <c r="I257" s="1">
        <v>45051</v>
      </c>
      <c r="J257" t="s">
        <v>10560</v>
      </c>
      <c r="K257" t="s">
        <v>31</v>
      </c>
      <c r="L257" t="s">
        <v>85</v>
      </c>
      <c r="M257">
        <v>61264</v>
      </c>
      <c r="N257" t="str">
        <f t="shared" si="3"/>
        <v>Terminated</v>
      </c>
      <c r="O257" t="s">
        <v>23</v>
      </c>
    </row>
    <row r="258" spans="1:15" x14ac:dyDescent="0.25">
      <c r="A258" t="s">
        <v>2593</v>
      </c>
      <c r="B258" t="s">
        <v>196</v>
      </c>
      <c r="C258" t="s">
        <v>1033</v>
      </c>
      <c r="D258" t="s">
        <v>27</v>
      </c>
      <c r="E258" t="s">
        <v>172</v>
      </c>
      <c r="F258" t="s">
        <v>346</v>
      </c>
      <c r="G258" t="s">
        <v>114</v>
      </c>
      <c r="H258" s="1">
        <v>36289</v>
      </c>
      <c r="I258" s="1">
        <v>44363</v>
      </c>
      <c r="J258" t="s">
        <v>10560</v>
      </c>
      <c r="K258" t="s">
        <v>37</v>
      </c>
      <c r="L258" t="s">
        <v>45</v>
      </c>
      <c r="M258">
        <v>54467</v>
      </c>
      <c r="N258" t="str">
        <f t="shared" ref="N258:N321" si="4">IF(J258="","Active","Terminated")</f>
        <v>Terminated</v>
      </c>
      <c r="O258" t="s">
        <v>33</v>
      </c>
    </row>
    <row r="259" spans="1:15" x14ac:dyDescent="0.25">
      <c r="A259" t="s">
        <v>10235</v>
      </c>
      <c r="B259" t="s">
        <v>225</v>
      </c>
      <c r="C259" t="s">
        <v>199</v>
      </c>
      <c r="D259" t="s">
        <v>27</v>
      </c>
      <c r="E259" t="s">
        <v>18</v>
      </c>
      <c r="F259" t="s">
        <v>3201</v>
      </c>
      <c r="G259" t="s">
        <v>114</v>
      </c>
      <c r="H259" s="1">
        <v>36995</v>
      </c>
      <c r="I259" s="1">
        <v>43257</v>
      </c>
      <c r="J259" t="s">
        <v>10560</v>
      </c>
      <c r="K259" t="s">
        <v>31</v>
      </c>
      <c r="L259" t="s">
        <v>32</v>
      </c>
      <c r="M259">
        <v>70296</v>
      </c>
      <c r="N259" t="str">
        <f t="shared" si="4"/>
        <v>Terminated</v>
      </c>
      <c r="O259" t="s">
        <v>46</v>
      </c>
    </row>
    <row r="260" spans="1:15" x14ac:dyDescent="0.25">
      <c r="A260" t="s">
        <v>10525</v>
      </c>
      <c r="B260" t="s">
        <v>196</v>
      </c>
      <c r="C260" t="s">
        <v>175</v>
      </c>
      <c r="D260" t="s">
        <v>17</v>
      </c>
      <c r="E260" t="s">
        <v>18</v>
      </c>
      <c r="F260" t="s">
        <v>3201</v>
      </c>
      <c r="G260" t="s">
        <v>30</v>
      </c>
      <c r="H260" s="1">
        <v>31246</v>
      </c>
      <c r="I260" s="1">
        <v>44498</v>
      </c>
      <c r="J260" t="s">
        <v>10560</v>
      </c>
      <c r="K260" t="s">
        <v>37</v>
      </c>
      <c r="L260" t="s">
        <v>38</v>
      </c>
      <c r="M260">
        <v>62651</v>
      </c>
      <c r="N260" t="str">
        <f t="shared" si="4"/>
        <v>Terminated</v>
      </c>
      <c r="O260" t="s">
        <v>33</v>
      </c>
    </row>
    <row r="261" spans="1:15" x14ac:dyDescent="0.25">
      <c r="A261" t="s">
        <v>3241</v>
      </c>
      <c r="B261" t="s">
        <v>2303</v>
      </c>
      <c r="C261" t="s">
        <v>3242</v>
      </c>
      <c r="D261" t="s">
        <v>17</v>
      </c>
      <c r="E261" t="s">
        <v>18</v>
      </c>
      <c r="F261" t="s">
        <v>19</v>
      </c>
      <c r="G261" t="s">
        <v>20</v>
      </c>
      <c r="H261" s="1">
        <v>36316</v>
      </c>
      <c r="I261" s="1">
        <v>45055</v>
      </c>
      <c r="J261" t="s">
        <v>10560</v>
      </c>
      <c r="K261" t="s">
        <v>21</v>
      </c>
      <c r="L261" t="s">
        <v>102</v>
      </c>
      <c r="M261">
        <v>56977</v>
      </c>
      <c r="N261" t="str">
        <f t="shared" si="4"/>
        <v>Terminated</v>
      </c>
      <c r="O261" t="s">
        <v>46</v>
      </c>
    </row>
    <row r="262" spans="1:15" x14ac:dyDescent="0.25">
      <c r="A262" t="s">
        <v>3649</v>
      </c>
      <c r="B262" t="s">
        <v>212</v>
      </c>
      <c r="C262" t="s">
        <v>404</v>
      </c>
      <c r="D262" t="s">
        <v>27</v>
      </c>
      <c r="E262" t="s">
        <v>18</v>
      </c>
      <c r="F262" t="s">
        <v>2773</v>
      </c>
      <c r="G262" t="s">
        <v>30</v>
      </c>
      <c r="H262" s="1">
        <v>26322</v>
      </c>
      <c r="I262" s="1">
        <v>43068</v>
      </c>
      <c r="J262" t="s">
        <v>10560</v>
      </c>
      <c r="K262" t="s">
        <v>37</v>
      </c>
      <c r="L262" t="s">
        <v>41</v>
      </c>
      <c r="M262">
        <v>71935</v>
      </c>
      <c r="N262" t="str">
        <f t="shared" si="4"/>
        <v>Terminated</v>
      </c>
      <c r="O262" t="s">
        <v>33</v>
      </c>
    </row>
    <row r="263" spans="1:15" x14ac:dyDescent="0.25">
      <c r="A263" t="s">
        <v>3522</v>
      </c>
      <c r="B263" t="s">
        <v>164</v>
      </c>
      <c r="C263" t="s">
        <v>1821</v>
      </c>
      <c r="D263" t="s">
        <v>27</v>
      </c>
      <c r="E263" t="s">
        <v>18</v>
      </c>
      <c r="F263" t="s">
        <v>19</v>
      </c>
      <c r="G263" t="s">
        <v>20</v>
      </c>
      <c r="H263" s="1">
        <v>26692</v>
      </c>
      <c r="I263" s="1">
        <v>43490</v>
      </c>
      <c r="J263" t="s">
        <v>10560</v>
      </c>
      <c r="K263" t="s">
        <v>21</v>
      </c>
      <c r="L263" t="s">
        <v>110</v>
      </c>
      <c r="M263">
        <v>65328</v>
      </c>
      <c r="N263" t="str">
        <f t="shared" si="4"/>
        <v>Terminated</v>
      </c>
      <c r="O263" t="s">
        <v>46</v>
      </c>
    </row>
    <row r="264" spans="1:15" x14ac:dyDescent="0.25">
      <c r="A264" t="s">
        <v>9100</v>
      </c>
      <c r="B264" t="s">
        <v>744</v>
      </c>
      <c r="C264" t="s">
        <v>1253</v>
      </c>
      <c r="D264" t="s">
        <v>17</v>
      </c>
      <c r="E264" t="s">
        <v>122</v>
      </c>
      <c r="F264" t="s">
        <v>927</v>
      </c>
      <c r="G264" t="s">
        <v>114</v>
      </c>
      <c r="H264" s="1">
        <v>25615</v>
      </c>
      <c r="I264" s="1">
        <v>42577</v>
      </c>
      <c r="J264" t="s">
        <v>10560</v>
      </c>
      <c r="K264" t="s">
        <v>31</v>
      </c>
      <c r="L264" t="s">
        <v>32</v>
      </c>
      <c r="M264">
        <v>95524</v>
      </c>
      <c r="N264" t="str">
        <f t="shared" si="4"/>
        <v>Terminated</v>
      </c>
      <c r="O264" t="s">
        <v>46</v>
      </c>
    </row>
    <row r="265" spans="1:15" x14ac:dyDescent="0.25">
      <c r="A265" t="s">
        <v>7255</v>
      </c>
      <c r="B265" t="s">
        <v>87</v>
      </c>
      <c r="C265" t="s">
        <v>803</v>
      </c>
      <c r="D265" t="s">
        <v>27</v>
      </c>
      <c r="E265" t="s">
        <v>18</v>
      </c>
      <c r="F265" t="s">
        <v>3201</v>
      </c>
      <c r="G265" t="s">
        <v>30</v>
      </c>
      <c r="H265" s="1">
        <v>24271</v>
      </c>
      <c r="I265" s="1">
        <v>43732</v>
      </c>
      <c r="J265" t="s">
        <v>10560</v>
      </c>
      <c r="K265" t="s">
        <v>96</v>
      </c>
      <c r="L265" t="s">
        <v>188</v>
      </c>
      <c r="M265">
        <v>62888</v>
      </c>
      <c r="N265" t="str">
        <f t="shared" si="4"/>
        <v>Terminated</v>
      </c>
      <c r="O265" t="s">
        <v>33</v>
      </c>
    </row>
    <row r="266" spans="1:15" x14ac:dyDescent="0.25">
      <c r="A266" t="s">
        <v>8524</v>
      </c>
      <c r="B266" t="s">
        <v>8525</v>
      </c>
      <c r="C266" t="s">
        <v>1683</v>
      </c>
      <c r="D266" t="s">
        <v>17</v>
      </c>
      <c r="E266" t="s">
        <v>18</v>
      </c>
      <c r="F266" t="s">
        <v>19</v>
      </c>
      <c r="G266" t="s">
        <v>114</v>
      </c>
      <c r="H266" s="1">
        <v>30719</v>
      </c>
      <c r="I266" s="1">
        <v>42673</v>
      </c>
      <c r="J266" t="s">
        <v>10560</v>
      </c>
      <c r="K266" t="s">
        <v>31</v>
      </c>
      <c r="L266" t="s">
        <v>162</v>
      </c>
      <c r="M266">
        <v>99841</v>
      </c>
      <c r="N266" t="str">
        <f t="shared" si="4"/>
        <v>Terminated</v>
      </c>
      <c r="O266" t="s">
        <v>33</v>
      </c>
    </row>
    <row r="267" spans="1:15" x14ac:dyDescent="0.25">
      <c r="A267" t="s">
        <v>493</v>
      </c>
      <c r="B267" t="s">
        <v>60</v>
      </c>
      <c r="C267" t="s">
        <v>494</v>
      </c>
      <c r="D267" t="s">
        <v>17</v>
      </c>
      <c r="E267" t="s">
        <v>18</v>
      </c>
      <c r="F267" t="s">
        <v>19</v>
      </c>
      <c r="G267" t="s">
        <v>30</v>
      </c>
      <c r="H267" s="1">
        <v>32169</v>
      </c>
      <c r="I267" s="1">
        <v>44742</v>
      </c>
      <c r="J267" s="1">
        <v>44922</v>
      </c>
      <c r="K267" t="s">
        <v>21</v>
      </c>
      <c r="L267" t="s">
        <v>102</v>
      </c>
      <c r="M267">
        <v>53458</v>
      </c>
      <c r="N267" t="str">
        <f t="shared" si="4"/>
        <v>Terminated</v>
      </c>
      <c r="O267" t="s">
        <v>33</v>
      </c>
    </row>
    <row r="268" spans="1:15" x14ac:dyDescent="0.25">
      <c r="A268" t="s">
        <v>10469</v>
      </c>
      <c r="B268" t="s">
        <v>317</v>
      </c>
      <c r="C268" t="s">
        <v>1361</v>
      </c>
      <c r="D268" t="s">
        <v>17</v>
      </c>
      <c r="E268" t="s">
        <v>18</v>
      </c>
      <c r="F268" t="s">
        <v>2773</v>
      </c>
      <c r="G268" t="s">
        <v>30</v>
      </c>
      <c r="H268" s="1">
        <v>22343</v>
      </c>
      <c r="I268" s="1">
        <v>43217</v>
      </c>
      <c r="J268" t="s">
        <v>10560</v>
      </c>
      <c r="K268" t="s">
        <v>37</v>
      </c>
      <c r="L268" t="s">
        <v>38</v>
      </c>
      <c r="M268">
        <v>57155</v>
      </c>
      <c r="N268" t="str">
        <f t="shared" si="4"/>
        <v>Terminated</v>
      </c>
      <c r="O268" t="s">
        <v>98</v>
      </c>
    </row>
    <row r="269" spans="1:15" x14ac:dyDescent="0.25">
      <c r="A269" t="s">
        <v>1855</v>
      </c>
      <c r="B269" t="s">
        <v>351</v>
      </c>
      <c r="C269" t="s">
        <v>517</v>
      </c>
      <c r="D269" t="s">
        <v>17</v>
      </c>
      <c r="E269" t="s">
        <v>28</v>
      </c>
      <c r="F269" t="s">
        <v>29</v>
      </c>
      <c r="G269" t="s">
        <v>30</v>
      </c>
      <c r="H269" s="1">
        <v>36752</v>
      </c>
      <c r="I269" s="1">
        <v>43313</v>
      </c>
      <c r="J269" s="1">
        <v>43493</v>
      </c>
      <c r="K269" t="s">
        <v>37</v>
      </c>
      <c r="L269" t="s">
        <v>41</v>
      </c>
      <c r="M269">
        <v>61107</v>
      </c>
      <c r="N269" t="str">
        <f t="shared" si="4"/>
        <v>Terminated</v>
      </c>
      <c r="O269" t="s">
        <v>46</v>
      </c>
    </row>
    <row r="270" spans="1:15" x14ac:dyDescent="0.25">
      <c r="A270" t="s">
        <v>10402</v>
      </c>
      <c r="B270" t="s">
        <v>618</v>
      </c>
      <c r="C270" t="s">
        <v>3518</v>
      </c>
      <c r="D270" t="s">
        <v>17</v>
      </c>
      <c r="E270" t="s">
        <v>18</v>
      </c>
      <c r="F270" t="s">
        <v>3201</v>
      </c>
      <c r="G270" t="s">
        <v>30</v>
      </c>
      <c r="H270" s="1">
        <v>31811</v>
      </c>
      <c r="I270" s="1">
        <v>45003</v>
      </c>
      <c r="J270" t="s">
        <v>10560</v>
      </c>
      <c r="K270" t="s">
        <v>37</v>
      </c>
      <c r="L270" t="s">
        <v>45</v>
      </c>
      <c r="M270">
        <v>68687</v>
      </c>
      <c r="N270" t="str">
        <f t="shared" si="4"/>
        <v>Terminated</v>
      </c>
      <c r="O270" t="s">
        <v>33</v>
      </c>
    </row>
    <row r="271" spans="1:15" x14ac:dyDescent="0.25">
      <c r="A271" t="s">
        <v>7118</v>
      </c>
      <c r="B271" t="s">
        <v>1045</v>
      </c>
      <c r="C271" t="s">
        <v>786</v>
      </c>
      <c r="D271" t="s">
        <v>27</v>
      </c>
      <c r="E271" t="s">
        <v>18</v>
      </c>
      <c r="F271" t="s">
        <v>3201</v>
      </c>
      <c r="G271" t="s">
        <v>30</v>
      </c>
      <c r="H271" s="1">
        <v>37878</v>
      </c>
      <c r="I271" s="1">
        <v>45185</v>
      </c>
      <c r="J271" t="s">
        <v>10560</v>
      </c>
      <c r="K271" t="s">
        <v>21</v>
      </c>
      <c r="L271" t="s">
        <v>110</v>
      </c>
      <c r="M271">
        <v>65501</v>
      </c>
      <c r="N271" t="str">
        <f t="shared" si="4"/>
        <v>Terminated</v>
      </c>
      <c r="O271" t="s">
        <v>33</v>
      </c>
    </row>
    <row r="272" spans="1:15" x14ac:dyDescent="0.25">
      <c r="A272" t="s">
        <v>6776</v>
      </c>
      <c r="B272" t="s">
        <v>1133</v>
      </c>
      <c r="C272" t="s">
        <v>1531</v>
      </c>
      <c r="D272" t="s">
        <v>17</v>
      </c>
      <c r="E272" t="s">
        <v>18</v>
      </c>
      <c r="F272" t="s">
        <v>2773</v>
      </c>
      <c r="G272" t="s">
        <v>30</v>
      </c>
      <c r="H272" s="1">
        <v>35122</v>
      </c>
      <c r="I272" s="1">
        <v>43856</v>
      </c>
      <c r="J272" t="s">
        <v>10560</v>
      </c>
      <c r="K272" t="s">
        <v>96</v>
      </c>
      <c r="L272" t="s">
        <v>188</v>
      </c>
      <c r="M272">
        <v>58221</v>
      </c>
      <c r="N272" t="str">
        <f t="shared" si="4"/>
        <v>Terminated</v>
      </c>
      <c r="O272" t="s">
        <v>23</v>
      </c>
    </row>
    <row r="273" spans="1:15" x14ac:dyDescent="0.25">
      <c r="A273" t="s">
        <v>10216</v>
      </c>
      <c r="B273" t="s">
        <v>2058</v>
      </c>
      <c r="C273" t="s">
        <v>199</v>
      </c>
      <c r="D273" t="s">
        <v>17</v>
      </c>
      <c r="E273" t="s">
        <v>122</v>
      </c>
      <c r="F273" t="s">
        <v>230</v>
      </c>
      <c r="G273" t="s">
        <v>95</v>
      </c>
      <c r="H273" s="1">
        <v>29644</v>
      </c>
      <c r="I273" s="1">
        <v>44636</v>
      </c>
      <c r="J273" t="s">
        <v>10560</v>
      </c>
      <c r="K273" t="s">
        <v>96</v>
      </c>
      <c r="L273" t="s">
        <v>124</v>
      </c>
      <c r="M273">
        <v>82614</v>
      </c>
      <c r="N273" t="str">
        <f t="shared" si="4"/>
        <v>Terminated</v>
      </c>
      <c r="O273" t="s">
        <v>33</v>
      </c>
    </row>
    <row r="274" spans="1:15" x14ac:dyDescent="0.25">
      <c r="A274" t="s">
        <v>6891</v>
      </c>
      <c r="B274" t="s">
        <v>500</v>
      </c>
      <c r="C274" t="s">
        <v>3171</v>
      </c>
      <c r="D274" t="s">
        <v>27</v>
      </c>
      <c r="E274" t="s">
        <v>18</v>
      </c>
      <c r="F274" t="s">
        <v>2773</v>
      </c>
      <c r="G274" t="s">
        <v>30</v>
      </c>
      <c r="H274" s="1">
        <v>24356</v>
      </c>
      <c r="I274" s="1">
        <v>44915</v>
      </c>
      <c r="J274" t="s">
        <v>10560</v>
      </c>
      <c r="K274" t="s">
        <v>21</v>
      </c>
      <c r="L274" t="s">
        <v>110</v>
      </c>
      <c r="M274">
        <v>65832</v>
      </c>
      <c r="N274" t="str">
        <f t="shared" si="4"/>
        <v>Terminated</v>
      </c>
      <c r="O274" t="s">
        <v>46</v>
      </c>
    </row>
    <row r="275" spans="1:15" x14ac:dyDescent="0.25">
      <c r="A275" t="s">
        <v>7978</v>
      </c>
      <c r="B275" t="s">
        <v>4054</v>
      </c>
      <c r="C275" t="s">
        <v>725</v>
      </c>
      <c r="D275" t="s">
        <v>17</v>
      </c>
      <c r="E275" t="s">
        <v>18</v>
      </c>
      <c r="F275" t="s">
        <v>3201</v>
      </c>
      <c r="G275" t="s">
        <v>114</v>
      </c>
      <c r="H275" s="1">
        <v>34240</v>
      </c>
      <c r="I275" s="1">
        <v>42541</v>
      </c>
      <c r="J275" t="s">
        <v>10560</v>
      </c>
      <c r="K275" t="s">
        <v>37</v>
      </c>
      <c r="L275" t="s">
        <v>45</v>
      </c>
      <c r="M275">
        <v>82759</v>
      </c>
      <c r="N275" t="str">
        <f t="shared" si="4"/>
        <v>Terminated</v>
      </c>
      <c r="O275" t="s">
        <v>33</v>
      </c>
    </row>
    <row r="276" spans="1:15" x14ac:dyDescent="0.25">
      <c r="A276" t="s">
        <v>7739</v>
      </c>
      <c r="B276" t="s">
        <v>196</v>
      </c>
      <c r="C276" t="s">
        <v>825</v>
      </c>
      <c r="D276" t="s">
        <v>27</v>
      </c>
      <c r="E276" t="s">
        <v>18</v>
      </c>
      <c r="F276" t="s">
        <v>3201</v>
      </c>
      <c r="G276" t="s">
        <v>20</v>
      </c>
      <c r="H276" s="1">
        <v>30562</v>
      </c>
      <c r="I276" s="1">
        <v>43528</v>
      </c>
      <c r="J276" t="s">
        <v>10560</v>
      </c>
      <c r="K276" t="s">
        <v>21</v>
      </c>
      <c r="L276" t="s">
        <v>110</v>
      </c>
      <c r="M276">
        <v>68154</v>
      </c>
      <c r="N276" t="str">
        <f t="shared" si="4"/>
        <v>Terminated</v>
      </c>
      <c r="O276" t="s">
        <v>33</v>
      </c>
    </row>
    <row r="277" spans="1:15" x14ac:dyDescent="0.25">
      <c r="A277" t="s">
        <v>3357</v>
      </c>
      <c r="B277" t="s">
        <v>1788</v>
      </c>
      <c r="C277" t="s">
        <v>199</v>
      </c>
      <c r="D277" t="s">
        <v>27</v>
      </c>
      <c r="E277" t="s">
        <v>18</v>
      </c>
      <c r="F277" t="s">
        <v>3201</v>
      </c>
      <c r="G277" t="s">
        <v>30</v>
      </c>
      <c r="H277" s="1">
        <v>34294</v>
      </c>
      <c r="I277" s="1">
        <v>42396</v>
      </c>
      <c r="J277" t="s">
        <v>10560</v>
      </c>
      <c r="K277" t="s">
        <v>96</v>
      </c>
      <c r="L277" t="s">
        <v>188</v>
      </c>
      <c r="M277">
        <v>68872</v>
      </c>
      <c r="N277" t="str">
        <f t="shared" si="4"/>
        <v>Terminated</v>
      </c>
      <c r="O277" t="s">
        <v>33</v>
      </c>
    </row>
    <row r="278" spans="1:15" x14ac:dyDescent="0.25">
      <c r="A278" t="s">
        <v>8211</v>
      </c>
      <c r="B278" t="s">
        <v>70</v>
      </c>
      <c r="C278" t="s">
        <v>685</v>
      </c>
      <c r="D278" t="s">
        <v>27</v>
      </c>
      <c r="E278" t="s">
        <v>18</v>
      </c>
      <c r="F278" t="s">
        <v>3201</v>
      </c>
      <c r="G278" t="s">
        <v>20</v>
      </c>
      <c r="H278" s="1">
        <v>34375</v>
      </c>
      <c r="I278" s="1">
        <v>43372</v>
      </c>
      <c r="J278" t="s">
        <v>10560</v>
      </c>
      <c r="K278" t="s">
        <v>67</v>
      </c>
      <c r="L278" t="s">
        <v>68</v>
      </c>
      <c r="M278">
        <v>77165</v>
      </c>
      <c r="N278" t="str">
        <f t="shared" si="4"/>
        <v>Terminated</v>
      </c>
      <c r="O278" t="s">
        <v>46</v>
      </c>
    </row>
    <row r="279" spans="1:15" x14ac:dyDescent="0.25">
      <c r="A279" t="s">
        <v>5710</v>
      </c>
      <c r="B279" t="s">
        <v>70</v>
      </c>
      <c r="C279" t="s">
        <v>2830</v>
      </c>
      <c r="D279" t="s">
        <v>27</v>
      </c>
      <c r="E279" t="s">
        <v>83</v>
      </c>
      <c r="F279" t="s">
        <v>106</v>
      </c>
      <c r="G279" t="s">
        <v>114</v>
      </c>
      <c r="H279" s="1">
        <v>24220</v>
      </c>
      <c r="I279" s="1">
        <v>43954</v>
      </c>
      <c r="J279" t="s">
        <v>10560</v>
      </c>
      <c r="K279" t="s">
        <v>31</v>
      </c>
      <c r="L279" t="s">
        <v>162</v>
      </c>
      <c r="M279">
        <v>104554</v>
      </c>
      <c r="N279" t="str">
        <f t="shared" si="4"/>
        <v>Terminated</v>
      </c>
      <c r="O279" t="s">
        <v>98</v>
      </c>
    </row>
    <row r="280" spans="1:15" x14ac:dyDescent="0.25">
      <c r="A280" t="s">
        <v>6385</v>
      </c>
      <c r="B280" t="s">
        <v>285</v>
      </c>
      <c r="C280" t="s">
        <v>345</v>
      </c>
      <c r="D280" t="s">
        <v>27</v>
      </c>
      <c r="E280" t="s">
        <v>83</v>
      </c>
      <c r="F280" t="s">
        <v>84</v>
      </c>
      <c r="G280" t="s">
        <v>20</v>
      </c>
      <c r="H280" s="1">
        <v>29351</v>
      </c>
      <c r="I280" s="1">
        <v>42925</v>
      </c>
      <c r="J280" t="s">
        <v>10560</v>
      </c>
      <c r="K280" t="s">
        <v>37</v>
      </c>
      <c r="L280" t="s">
        <v>41</v>
      </c>
      <c r="M280">
        <v>55839</v>
      </c>
      <c r="N280" t="str">
        <f t="shared" si="4"/>
        <v>Terminated</v>
      </c>
      <c r="O280" t="s">
        <v>23</v>
      </c>
    </row>
    <row r="281" spans="1:15" x14ac:dyDescent="0.25">
      <c r="A281" t="s">
        <v>5082</v>
      </c>
      <c r="B281" t="s">
        <v>2841</v>
      </c>
      <c r="C281" t="s">
        <v>2013</v>
      </c>
      <c r="D281" t="s">
        <v>17</v>
      </c>
      <c r="E281" t="s">
        <v>83</v>
      </c>
      <c r="F281" t="s">
        <v>84</v>
      </c>
      <c r="G281" t="s">
        <v>20</v>
      </c>
      <c r="H281" s="1">
        <v>29575</v>
      </c>
      <c r="I281" s="1">
        <v>44563</v>
      </c>
      <c r="J281" t="s">
        <v>10560</v>
      </c>
      <c r="K281" t="s">
        <v>31</v>
      </c>
      <c r="L281" t="s">
        <v>85</v>
      </c>
      <c r="M281">
        <v>58494</v>
      </c>
      <c r="N281" t="str">
        <f t="shared" si="4"/>
        <v>Terminated</v>
      </c>
      <c r="O281" t="s">
        <v>46</v>
      </c>
    </row>
    <row r="282" spans="1:15" x14ac:dyDescent="0.25">
      <c r="A282" t="s">
        <v>4972</v>
      </c>
      <c r="B282" t="s">
        <v>225</v>
      </c>
      <c r="C282" t="s">
        <v>514</v>
      </c>
      <c r="D282" t="s">
        <v>27</v>
      </c>
      <c r="E282" t="s">
        <v>83</v>
      </c>
      <c r="F282" t="s">
        <v>169</v>
      </c>
      <c r="G282" t="s">
        <v>30</v>
      </c>
      <c r="H282" s="1">
        <v>33491</v>
      </c>
      <c r="I282" s="1">
        <v>42286</v>
      </c>
      <c r="J282" t="s">
        <v>10560</v>
      </c>
      <c r="K282" t="s">
        <v>96</v>
      </c>
      <c r="L282" t="s">
        <v>124</v>
      </c>
      <c r="M282">
        <v>76906</v>
      </c>
      <c r="N282" t="str">
        <f t="shared" si="4"/>
        <v>Terminated</v>
      </c>
      <c r="O282" t="s">
        <v>33</v>
      </c>
    </row>
    <row r="283" spans="1:15" x14ac:dyDescent="0.25">
      <c r="A283" t="s">
        <v>1092</v>
      </c>
      <c r="B283" t="s">
        <v>198</v>
      </c>
      <c r="C283" t="s">
        <v>655</v>
      </c>
      <c r="D283" t="s">
        <v>27</v>
      </c>
      <c r="E283" t="s">
        <v>83</v>
      </c>
      <c r="F283" t="s">
        <v>169</v>
      </c>
      <c r="G283" t="s">
        <v>30</v>
      </c>
      <c r="H283" s="1">
        <v>25366</v>
      </c>
      <c r="I283" s="1">
        <v>43767</v>
      </c>
      <c r="J283" s="1">
        <v>43947</v>
      </c>
      <c r="K283" t="s">
        <v>37</v>
      </c>
      <c r="L283" t="s">
        <v>41</v>
      </c>
      <c r="M283">
        <v>68058</v>
      </c>
      <c r="N283" t="str">
        <f t="shared" si="4"/>
        <v>Terminated</v>
      </c>
      <c r="O283" t="s">
        <v>33</v>
      </c>
    </row>
    <row r="284" spans="1:15" x14ac:dyDescent="0.25">
      <c r="A284" t="s">
        <v>498</v>
      </c>
      <c r="B284" t="s">
        <v>499</v>
      </c>
      <c r="C284" t="s">
        <v>500</v>
      </c>
      <c r="D284" t="s">
        <v>17</v>
      </c>
      <c r="E284" t="s">
        <v>18</v>
      </c>
      <c r="F284" t="s">
        <v>19</v>
      </c>
      <c r="G284" t="s">
        <v>30</v>
      </c>
      <c r="H284" s="1">
        <v>37577</v>
      </c>
      <c r="I284" s="1">
        <v>44428</v>
      </c>
      <c r="J284" s="1">
        <v>44608</v>
      </c>
      <c r="K284" t="s">
        <v>96</v>
      </c>
      <c r="L284" t="s">
        <v>188</v>
      </c>
      <c r="M284">
        <v>66258</v>
      </c>
      <c r="N284" t="str">
        <f t="shared" si="4"/>
        <v>Terminated</v>
      </c>
      <c r="O284" t="s">
        <v>33</v>
      </c>
    </row>
    <row r="285" spans="1:15" x14ac:dyDescent="0.25">
      <c r="A285" t="s">
        <v>3322</v>
      </c>
      <c r="B285" t="s">
        <v>289</v>
      </c>
      <c r="C285" t="s">
        <v>1789</v>
      </c>
      <c r="D285" t="s">
        <v>27</v>
      </c>
      <c r="E285" t="s">
        <v>18</v>
      </c>
      <c r="F285" t="s">
        <v>2773</v>
      </c>
      <c r="G285" t="s">
        <v>95</v>
      </c>
      <c r="H285" s="1">
        <v>23310</v>
      </c>
      <c r="I285" s="1">
        <v>44806</v>
      </c>
      <c r="J285" t="s">
        <v>10560</v>
      </c>
      <c r="K285" t="s">
        <v>31</v>
      </c>
      <c r="L285" t="s">
        <v>1275</v>
      </c>
      <c r="M285">
        <v>125068</v>
      </c>
      <c r="N285" t="str">
        <f t="shared" si="4"/>
        <v>Terminated</v>
      </c>
      <c r="O285" t="s">
        <v>98</v>
      </c>
    </row>
    <row r="286" spans="1:15" x14ac:dyDescent="0.25">
      <c r="A286" t="s">
        <v>8485</v>
      </c>
      <c r="B286" t="s">
        <v>70</v>
      </c>
      <c r="C286" t="s">
        <v>1178</v>
      </c>
      <c r="D286" t="s">
        <v>27</v>
      </c>
      <c r="E286" t="s">
        <v>140</v>
      </c>
      <c r="F286" t="s">
        <v>283</v>
      </c>
      <c r="G286" t="s">
        <v>20</v>
      </c>
      <c r="H286" s="1">
        <v>37029</v>
      </c>
      <c r="I286" s="1">
        <v>42844</v>
      </c>
      <c r="J286" t="s">
        <v>10560</v>
      </c>
      <c r="K286" t="s">
        <v>67</v>
      </c>
      <c r="L286" t="s">
        <v>134</v>
      </c>
      <c r="M286">
        <v>65518</v>
      </c>
      <c r="N286" t="str">
        <f t="shared" si="4"/>
        <v>Terminated</v>
      </c>
      <c r="O286" t="s">
        <v>23</v>
      </c>
    </row>
    <row r="287" spans="1:15" x14ac:dyDescent="0.25">
      <c r="A287" t="s">
        <v>8061</v>
      </c>
      <c r="B287" t="s">
        <v>225</v>
      </c>
      <c r="C287" t="s">
        <v>1896</v>
      </c>
      <c r="D287" t="s">
        <v>27</v>
      </c>
      <c r="E287" t="s">
        <v>18</v>
      </c>
      <c r="F287" t="s">
        <v>2773</v>
      </c>
      <c r="G287" t="s">
        <v>30</v>
      </c>
      <c r="H287" s="1">
        <v>31923</v>
      </c>
      <c r="I287" s="1">
        <v>42048</v>
      </c>
      <c r="J287" t="s">
        <v>10560</v>
      </c>
      <c r="K287" t="s">
        <v>31</v>
      </c>
      <c r="L287" t="s">
        <v>162</v>
      </c>
      <c r="M287">
        <v>109628</v>
      </c>
      <c r="N287" t="str">
        <f t="shared" si="4"/>
        <v>Terminated</v>
      </c>
      <c r="O287" t="s">
        <v>23</v>
      </c>
    </row>
    <row r="288" spans="1:15" x14ac:dyDescent="0.25">
      <c r="A288" t="s">
        <v>8690</v>
      </c>
      <c r="B288" t="s">
        <v>196</v>
      </c>
      <c r="C288" t="s">
        <v>1821</v>
      </c>
      <c r="D288" t="s">
        <v>27</v>
      </c>
      <c r="E288" t="s">
        <v>18</v>
      </c>
      <c r="F288" t="s">
        <v>2773</v>
      </c>
      <c r="G288" t="s">
        <v>20</v>
      </c>
      <c r="H288" s="1">
        <v>34373</v>
      </c>
      <c r="I288" s="1">
        <v>44123</v>
      </c>
      <c r="J288" t="s">
        <v>10560</v>
      </c>
      <c r="K288" t="s">
        <v>37</v>
      </c>
      <c r="L288" t="s">
        <v>41</v>
      </c>
      <c r="M288">
        <v>64662</v>
      </c>
      <c r="N288" t="str">
        <f t="shared" si="4"/>
        <v>Terminated</v>
      </c>
      <c r="O288" t="s">
        <v>23</v>
      </c>
    </row>
    <row r="289" spans="1:15" x14ac:dyDescent="0.25">
      <c r="A289" t="s">
        <v>4295</v>
      </c>
      <c r="B289" t="s">
        <v>1886</v>
      </c>
      <c r="C289" t="s">
        <v>4296</v>
      </c>
      <c r="D289" t="s">
        <v>17</v>
      </c>
      <c r="E289" t="s">
        <v>83</v>
      </c>
      <c r="F289" t="s">
        <v>84</v>
      </c>
      <c r="G289" t="s">
        <v>114</v>
      </c>
      <c r="H289" s="1">
        <v>30805</v>
      </c>
      <c r="I289" s="1">
        <v>42501</v>
      </c>
      <c r="J289" t="s">
        <v>10560</v>
      </c>
      <c r="K289" t="s">
        <v>96</v>
      </c>
      <c r="L289" t="s">
        <v>124</v>
      </c>
      <c r="M289">
        <v>101374</v>
      </c>
      <c r="N289" t="str">
        <f t="shared" si="4"/>
        <v>Terminated</v>
      </c>
      <c r="O289" t="s">
        <v>98</v>
      </c>
    </row>
    <row r="290" spans="1:15" x14ac:dyDescent="0.25">
      <c r="A290" t="s">
        <v>6085</v>
      </c>
      <c r="B290" t="s">
        <v>1019</v>
      </c>
      <c r="C290" t="s">
        <v>1826</v>
      </c>
      <c r="D290" t="s">
        <v>27</v>
      </c>
      <c r="E290" t="s">
        <v>18</v>
      </c>
      <c r="F290" t="s">
        <v>19</v>
      </c>
      <c r="G290" t="s">
        <v>114</v>
      </c>
      <c r="H290" s="1">
        <v>29060</v>
      </c>
      <c r="I290" s="1">
        <v>44089</v>
      </c>
      <c r="J290" t="s">
        <v>10560</v>
      </c>
      <c r="K290" t="s">
        <v>31</v>
      </c>
      <c r="L290" t="s">
        <v>32</v>
      </c>
      <c r="M290">
        <v>85086</v>
      </c>
      <c r="N290" t="str">
        <f t="shared" si="4"/>
        <v>Terminated</v>
      </c>
      <c r="O290" t="s">
        <v>23</v>
      </c>
    </row>
    <row r="291" spans="1:15" x14ac:dyDescent="0.25">
      <c r="A291" t="s">
        <v>638</v>
      </c>
      <c r="B291" t="s">
        <v>639</v>
      </c>
      <c r="C291" t="s">
        <v>452</v>
      </c>
      <c r="D291" t="s">
        <v>17</v>
      </c>
      <c r="E291" t="s">
        <v>18</v>
      </c>
      <c r="F291" t="s">
        <v>19</v>
      </c>
      <c r="G291" t="s">
        <v>20</v>
      </c>
      <c r="H291" s="1">
        <v>26602</v>
      </c>
      <c r="I291" s="1">
        <v>45449</v>
      </c>
      <c r="J291" s="1">
        <v>45629</v>
      </c>
      <c r="K291" t="s">
        <v>21</v>
      </c>
      <c r="L291" t="s">
        <v>102</v>
      </c>
      <c r="M291">
        <v>62790</v>
      </c>
      <c r="N291" t="str">
        <f t="shared" si="4"/>
        <v>Terminated</v>
      </c>
      <c r="O291" t="s">
        <v>23</v>
      </c>
    </row>
    <row r="292" spans="1:15" x14ac:dyDescent="0.25">
      <c r="A292" t="s">
        <v>5533</v>
      </c>
      <c r="B292" t="s">
        <v>25</v>
      </c>
      <c r="C292" t="s">
        <v>180</v>
      </c>
      <c r="D292" t="s">
        <v>17</v>
      </c>
      <c r="E292" t="s">
        <v>365</v>
      </c>
      <c r="F292" t="s">
        <v>415</v>
      </c>
      <c r="G292" t="s">
        <v>114</v>
      </c>
      <c r="H292" s="1">
        <v>28808</v>
      </c>
      <c r="I292" s="1">
        <v>45057</v>
      </c>
      <c r="J292" t="s">
        <v>10560</v>
      </c>
      <c r="K292" t="s">
        <v>67</v>
      </c>
      <c r="L292" t="s">
        <v>746</v>
      </c>
      <c r="M292">
        <v>98317</v>
      </c>
      <c r="N292" t="str">
        <f t="shared" si="4"/>
        <v>Terminated</v>
      </c>
      <c r="O292" t="s">
        <v>98</v>
      </c>
    </row>
    <row r="293" spans="1:15" x14ac:dyDescent="0.25">
      <c r="A293" t="s">
        <v>4622</v>
      </c>
      <c r="B293" t="s">
        <v>303</v>
      </c>
      <c r="C293" t="s">
        <v>1380</v>
      </c>
      <c r="D293" t="s">
        <v>17</v>
      </c>
      <c r="E293" t="s">
        <v>18</v>
      </c>
      <c r="F293" t="s">
        <v>3201</v>
      </c>
      <c r="G293" t="s">
        <v>30</v>
      </c>
      <c r="H293" s="1">
        <v>31219</v>
      </c>
      <c r="I293" s="1">
        <v>42805</v>
      </c>
      <c r="J293" t="s">
        <v>10560</v>
      </c>
      <c r="K293" t="s">
        <v>37</v>
      </c>
      <c r="L293" t="s">
        <v>38</v>
      </c>
      <c r="M293">
        <v>62116</v>
      </c>
      <c r="N293" t="str">
        <f t="shared" si="4"/>
        <v>Terminated</v>
      </c>
      <c r="O293" t="s">
        <v>33</v>
      </c>
    </row>
    <row r="294" spans="1:15" x14ac:dyDescent="0.25">
      <c r="A294" t="s">
        <v>9291</v>
      </c>
      <c r="B294" t="s">
        <v>838</v>
      </c>
      <c r="C294" t="s">
        <v>1234</v>
      </c>
      <c r="D294" t="s">
        <v>27</v>
      </c>
      <c r="E294" t="s">
        <v>18</v>
      </c>
      <c r="F294" t="s">
        <v>19</v>
      </c>
      <c r="G294" t="s">
        <v>30</v>
      </c>
      <c r="H294" s="1">
        <v>35465</v>
      </c>
      <c r="I294" s="1">
        <v>43958</v>
      </c>
      <c r="J294" t="s">
        <v>10560</v>
      </c>
      <c r="K294" t="s">
        <v>96</v>
      </c>
      <c r="L294" t="s">
        <v>188</v>
      </c>
      <c r="M294">
        <v>67164</v>
      </c>
      <c r="N294" t="str">
        <f t="shared" si="4"/>
        <v>Terminated</v>
      </c>
      <c r="O294" t="s">
        <v>46</v>
      </c>
    </row>
    <row r="295" spans="1:15" x14ac:dyDescent="0.25">
      <c r="A295" t="s">
        <v>958</v>
      </c>
      <c r="B295" t="s">
        <v>499</v>
      </c>
      <c r="C295" t="s">
        <v>959</v>
      </c>
      <c r="D295" t="s">
        <v>17</v>
      </c>
      <c r="E295" t="s">
        <v>18</v>
      </c>
      <c r="F295" t="s">
        <v>19</v>
      </c>
      <c r="G295" t="s">
        <v>30</v>
      </c>
      <c r="H295" s="1">
        <v>30654</v>
      </c>
      <c r="I295" s="1">
        <v>43331</v>
      </c>
      <c r="J295" s="1">
        <v>43511</v>
      </c>
      <c r="K295" t="s">
        <v>31</v>
      </c>
      <c r="L295" t="s">
        <v>162</v>
      </c>
      <c r="M295">
        <v>79955</v>
      </c>
      <c r="N295" t="str">
        <f t="shared" si="4"/>
        <v>Terminated</v>
      </c>
      <c r="O295" t="s">
        <v>46</v>
      </c>
    </row>
    <row r="296" spans="1:15" x14ac:dyDescent="0.25">
      <c r="A296" t="s">
        <v>5671</v>
      </c>
      <c r="B296" t="s">
        <v>922</v>
      </c>
      <c r="C296" t="s">
        <v>1861</v>
      </c>
      <c r="D296" t="s">
        <v>27</v>
      </c>
      <c r="E296" t="s">
        <v>18</v>
      </c>
      <c r="F296" t="s">
        <v>19</v>
      </c>
      <c r="G296" t="s">
        <v>114</v>
      </c>
      <c r="H296" s="1">
        <v>27146</v>
      </c>
      <c r="I296" s="1">
        <v>43621</v>
      </c>
      <c r="J296" t="s">
        <v>10560</v>
      </c>
      <c r="K296" t="s">
        <v>96</v>
      </c>
      <c r="L296" t="s">
        <v>119</v>
      </c>
      <c r="M296">
        <v>59783</v>
      </c>
      <c r="N296" t="str">
        <f t="shared" si="4"/>
        <v>Terminated</v>
      </c>
      <c r="O296" t="s">
        <v>46</v>
      </c>
    </row>
    <row r="297" spans="1:15" x14ac:dyDescent="0.25">
      <c r="A297" t="s">
        <v>208</v>
      </c>
      <c r="B297" t="s">
        <v>209</v>
      </c>
      <c r="C297" t="s">
        <v>210</v>
      </c>
      <c r="D297" t="s">
        <v>27</v>
      </c>
      <c r="E297" t="s">
        <v>18</v>
      </c>
      <c r="F297" t="s">
        <v>19</v>
      </c>
      <c r="G297" t="s">
        <v>30</v>
      </c>
      <c r="H297" s="1">
        <v>33410</v>
      </c>
      <c r="I297" s="1">
        <v>44019</v>
      </c>
      <c r="J297" s="1">
        <v>45640</v>
      </c>
      <c r="K297" t="s">
        <v>37</v>
      </c>
      <c r="L297" t="s">
        <v>41</v>
      </c>
      <c r="M297">
        <v>61574</v>
      </c>
      <c r="N297" t="str">
        <f t="shared" si="4"/>
        <v>Terminated</v>
      </c>
      <c r="O297" t="s">
        <v>98</v>
      </c>
    </row>
    <row r="298" spans="1:15" x14ac:dyDescent="0.25">
      <c r="A298" t="s">
        <v>4957</v>
      </c>
      <c r="B298" t="s">
        <v>1232</v>
      </c>
      <c r="C298" t="s">
        <v>1713</v>
      </c>
      <c r="D298" t="s">
        <v>17</v>
      </c>
      <c r="E298" t="s">
        <v>140</v>
      </c>
      <c r="F298" t="s">
        <v>611</v>
      </c>
      <c r="G298" t="s">
        <v>30</v>
      </c>
      <c r="H298" s="1">
        <v>26429</v>
      </c>
      <c r="I298" s="1">
        <v>44956</v>
      </c>
      <c r="J298" t="s">
        <v>10560</v>
      </c>
      <c r="K298" t="s">
        <v>21</v>
      </c>
      <c r="L298" t="s">
        <v>110</v>
      </c>
      <c r="M298">
        <v>59473</v>
      </c>
      <c r="N298" t="str">
        <f t="shared" si="4"/>
        <v>Terminated</v>
      </c>
      <c r="O298" t="s">
        <v>98</v>
      </c>
    </row>
    <row r="299" spans="1:15" x14ac:dyDescent="0.25">
      <c r="A299" t="s">
        <v>4209</v>
      </c>
      <c r="B299" t="s">
        <v>196</v>
      </c>
      <c r="C299" t="s">
        <v>4210</v>
      </c>
      <c r="D299" t="s">
        <v>17</v>
      </c>
      <c r="E299" t="s">
        <v>18</v>
      </c>
      <c r="F299" t="s">
        <v>19</v>
      </c>
      <c r="G299" t="s">
        <v>30</v>
      </c>
      <c r="H299" s="1">
        <v>29398</v>
      </c>
      <c r="I299" s="1">
        <v>42584</v>
      </c>
      <c r="J299" t="s">
        <v>10560</v>
      </c>
      <c r="K299" t="s">
        <v>37</v>
      </c>
      <c r="L299" t="s">
        <v>38</v>
      </c>
      <c r="M299">
        <v>58799</v>
      </c>
      <c r="N299" t="str">
        <f t="shared" si="4"/>
        <v>Terminated</v>
      </c>
      <c r="O299" t="s">
        <v>46</v>
      </c>
    </row>
    <row r="300" spans="1:15" x14ac:dyDescent="0.25">
      <c r="A300" t="s">
        <v>6536</v>
      </c>
      <c r="B300" t="s">
        <v>1744</v>
      </c>
      <c r="C300" t="s">
        <v>4265</v>
      </c>
      <c r="D300" t="s">
        <v>27</v>
      </c>
      <c r="E300" t="s">
        <v>18</v>
      </c>
      <c r="F300" t="s">
        <v>2773</v>
      </c>
      <c r="G300" t="s">
        <v>114</v>
      </c>
      <c r="H300" s="1">
        <v>33216</v>
      </c>
      <c r="I300" s="1">
        <v>44952</v>
      </c>
      <c r="J300" t="s">
        <v>10560</v>
      </c>
      <c r="K300" t="s">
        <v>37</v>
      </c>
      <c r="L300" t="s">
        <v>45</v>
      </c>
      <c r="M300">
        <v>52612</v>
      </c>
      <c r="N300" t="str">
        <f t="shared" si="4"/>
        <v>Terminated</v>
      </c>
      <c r="O300" t="s">
        <v>46</v>
      </c>
    </row>
    <row r="301" spans="1:15" x14ac:dyDescent="0.25">
      <c r="A301" t="s">
        <v>4799</v>
      </c>
      <c r="B301" t="s">
        <v>25</v>
      </c>
      <c r="C301" t="s">
        <v>1691</v>
      </c>
      <c r="D301" t="s">
        <v>27</v>
      </c>
      <c r="E301" t="s">
        <v>18</v>
      </c>
      <c r="F301" t="s">
        <v>3201</v>
      </c>
      <c r="G301" t="s">
        <v>20</v>
      </c>
      <c r="H301" s="1">
        <v>29130</v>
      </c>
      <c r="I301" s="1">
        <v>43901</v>
      </c>
      <c r="J301" t="s">
        <v>10560</v>
      </c>
      <c r="K301" t="s">
        <v>37</v>
      </c>
      <c r="L301" t="s">
        <v>41</v>
      </c>
      <c r="M301">
        <v>58008</v>
      </c>
      <c r="N301" t="str">
        <f t="shared" si="4"/>
        <v>Terminated</v>
      </c>
      <c r="O301" t="s">
        <v>23</v>
      </c>
    </row>
    <row r="302" spans="1:15" x14ac:dyDescent="0.25">
      <c r="A302" t="s">
        <v>2698</v>
      </c>
      <c r="B302" t="s">
        <v>874</v>
      </c>
      <c r="C302" t="s">
        <v>470</v>
      </c>
      <c r="D302" t="s">
        <v>27</v>
      </c>
      <c r="E302" t="s">
        <v>18</v>
      </c>
      <c r="F302" t="s">
        <v>19</v>
      </c>
      <c r="G302" t="s">
        <v>30</v>
      </c>
      <c r="H302" s="1">
        <v>35513</v>
      </c>
      <c r="I302" s="1">
        <v>42295</v>
      </c>
      <c r="J302" t="s">
        <v>10560</v>
      </c>
      <c r="K302" t="s">
        <v>21</v>
      </c>
      <c r="L302" t="s">
        <v>497</v>
      </c>
      <c r="M302">
        <v>84733</v>
      </c>
      <c r="N302" t="str">
        <f t="shared" si="4"/>
        <v>Terminated</v>
      </c>
      <c r="O302" t="s">
        <v>33</v>
      </c>
    </row>
    <row r="303" spans="1:15" x14ac:dyDescent="0.25">
      <c r="A303" t="s">
        <v>7763</v>
      </c>
      <c r="B303" t="s">
        <v>1424</v>
      </c>
      <c r="C303" t="s">
        <v>3394</v>
      </c>
      <c r="D303" t="s">
        <v>17</v>
      </c>
      <c r="E303" t="s">
        <v>18</v>
      </c>
      <c r="F303" t="s">
        <v>2773</v>
      </c>
      <c r="G303" t="s">
        <v>114</v>
      </c>
      <c r="H303" s="1">
        <v>36293</v>
      </c>
      <c r="I303" s="1">
        <v>44169</v>
      </c>
      <c r="J303" t="s">
        <v>10560</v>
      </c>
      <c r="K303" t="s">
        <v>96</v>
      </c>
      <c r="L303" t="s">
        <v>124</v>
      </c>
      <c r="M303">
        <v>71531</v>
      </c>
      <c r="N303" t="str">
        <f t="shared" si="4"/>
        <v>Terminated</v>
      </c>
      <c r="O303" t="s">
        <v>46</v>
      </c>
    </row>
    <row r="304" spans="1:15" x14ac:dyDescent="0.25">
      <c r="A304" t="s">
        <v>8999</v>
      </c>
      <c r="B304" t="s">
        <v>70</v>
      </c>
      <c r="C304" t="s">
        <v>900</v>
      </c>
      <c r="D304" t="s">
        <v>17</v>
      </c>
      <c r="E304" t="s">
        <v>122</v>
      </c>
      <c r="F304" t="s">
        <v>230</v>
      </c>
      <c r="G304" t="s">
        <v>30</v>
      </c>
      <c r="H304" s="1">
        <v>28240</v>
      </c>
      <c r="I304" s="1">
        <v>42580</v>
      </c>
      <c r="J304" t="s">
        <v>10560</v>
      </c>
      <c r="K304" t="s">
        <v>37</v>
      </c>
      <c r="L304" t="s">
        <v>38</v>
      </c>
      <c r="M304">
        <v>57250</v>
      </c>
      <c r="N304" t="str">
        <f t="shared" si="4"/>
        <v>Terminated</v>
      </c>
      <c r="O304" t="s">
        <v>33</v>
      </c>
    </row>
    <row r="305" spans="1:15" x14ac:dyDescent="0.25">
      <c r="A305" t="s">
        <v>9343</v>
      </c>
      <c r="B305" t="s">
        <v>410</v>
      </c>
      <c r="C305" t="s">
        <v>1115</v>
      </c>
      <c r="D305" t="s">
        <v>27</v>
      </c>
      <c r="E305" t="s">
        <v>83</v>
      </c>
      <c r="F305" t="s">
        <v>84</v>
      </c>
      <c r="G305" t="s">
        <v>20</v>
      </c>
      <c r="H305" s="1">
        <v>27919</v>
      </c>
      <c r="I305" s="1">
        <v>42845</v>
      </c>
      <c r="J305" t="s">
        <v>10560</v>
      </c>
      <c r="K305" t="s">
        <v>67</v>
      </c>
      <c r="L305" t="s">
        <v>134</v>
      </c>
      <c r="M305">
        <v>66406</v>
      </c>
      <c r="N305" t="str">
        <f t="shared" si="4"/>
        <v>Terminated</v>
      </c>
      <c r="O305" t="s">
        <v>33</v>
      </c>
    </row>
    <row r="306" spans="1:15" x14ac:dyDescent="0.25">
      <c r="A306" t="s">
        <v>8793</v>
      </c>
      <c r="B306" t="s">
        <v>499</v>
      </c>
      <c r="C306" t="s">
        <v>3828</v>
      </c>
      <c r="D306" t="s">
        <v>17</v>
      </c>
      <c r="E306" t="s">
        <v>18</v>
      </c>
      <c r="F306" t="s">
        <v>2773</v>
      </c>
      <c r="G306" t="s">
        <v>30</v>
      </c>
      <c r="H306" s="1">
        <v>37470</v>
      </c>
      <c r="I306" s="1">
        <v>44081</v>
      </c>
      <c r="J306" t="s">
        <v>10560</v>
      </c>
      <c r="K306" t="s">
        <v>31</v>
      </c>
      <c r="L306" t="s">
        <v>162</v>
      </c>
      <c r="M306">
        <v>91698</v>
      </c>
      <c r="N306" t="str">
        <f t="shared" si="4"/>
        <v>Terminated</v>
      </c>
      <c r="O306" t="s">
        <v>33</v>
      </c>
    </row>
    <row r="307" spans="1:15" x14ac:dyDescent="0.25">
      <c r="A307" t="s">
        <v>8332</v>
      </c>
      <c r="B307" t="s">
        <v>1507</v>
      </c>
      <c r="C307" t="s">
        <v>2151</v>
      </c>
      <c r="D307" t="s">
        <v>17</v>
      </c>
      <c r="E307" t="s">
        <v>365</v>
      </c>
      <c r="F307" t="s">
        <v>534</v>
      </c>
      <c r="G307" t="s">
        <v>20</v>
      </c>
      <c r="H307" s="1">
        <v>30810</v>
      </c>
      <c r="I307" s="1">
        <v>42781</v>
      </c>
      <c r="J307" t="s">
        <v>10560</v>
      </c>
      <c r="K307" t="s">
        <v>21</v>
      </c>
      <c r="L307" t="s">
        <v>22</v>
      </c>
      <c r="M307">
        <v>66966</v>
      </c>
      <c r="N307" t="str">
        <f t="shared" si="4"/>
        <v>Terminated</v>
      </c>
      <c r="O307" t="s">
        <v>33</v>
      </c>
    </row>
    <row r="308" spans="1:15" x14ac:dyDescent="0.25">
      <c r="A308" t="s">
        <v>5109</v>
      </c>
      <c r="B308" t="s">
        <v>838</v>
      </c>
      <c r="C308" t="s">
        <v>3768</v>
      </c>
      <c r="D308" t="s">
        <v>17</v>
      </c>
      <c r="E308" t="s">
        <v>83</v>
      </c>
      <c r="F308" t="s">
        <v>169</v>
      </c>
      <c r="G308" t="s">
        <v>20</v>
      </c>
      <c r="H308" s="1">
        <v>27898</v>
      </c>
      <c r="I308" s="1">
        <v>43690</v>
      </c>
      <c r="J308" t="s">
        <v>10560</v>
      </c>
      <c r="K308" t="s">
        <v>37</v>
      </c>
      <c r="L308" t="s">
        <v>41</v>
      </c>
      <c r="M308">
        <v>61866</v>
      </c>
      <c r="N308" t="str">
        <f t="shared" si="4"/>
        <v>Terminated</v>
      </c>
      <c r="O308" t="s">
        <v>46</v>
      </c>
    </row>
    <row r="309" spans="1:15" x14ac:dyDescent="0.25">
      <c r="A309" t="s">
        <v>8503</v>
      </c>
      <c r="B309" t="s">
        <v>242</v>
      </c>
      <c r="C309" t="s">
        <v>193</v>
      </c>
      <c r="D309" t="s">
        <v>27</v>
      </c>
      <c r="E309" t="s">
        <v>18</v>
      </c>
      <c r="F309" t="s">
        <v>19</v>
      </c>
      <c r="G309" t="s">
        <v>114</v>
      </c>
      <c r="H309" s="1">
        <v>33576</v>
      </c>
      <c r="I309" s="1">
        <v>45259</v>
      </c>
      <c r="J309" t="s">
        <v>10560</v>
      </c>
      <c r="K309" t="s">
        <v>37</v>
      </c>
      <c r="L309" t="s">
        <v>45</v>
      </c>
      <c r="M309">
        <v>69477</v>
      </c>
      <c r="N309" t="str">
        <f t="shared" si="4"/>
        <v>Terminated</v>
      </c>
      <c r="O309" t="s">
        <v>46</v>
      </c>
    </row>
    <row r="310" spans="1:15" x14ac:dyDescent="0.25">
      <c r="A310" t="s">
        <v>1882</v>
      </c>
      <c r="B310" t="s">
        <v>796</v>
      </c>
      <c r="C310" t="s">
        <v>1288</v>
      </c>
      <c r="D310" t="s">
        <v>17</v>
      </c>
      <c r="E310" t="s">
        <v>18</v>
      </c>
      <c r="F310" t="s">
        <v>19</v>
      </c>
      <c r="G310" t="s">
        <v>20</v>
      </c>
      <c r="H310" s="1">
        <v>27340</v>
      </c>
      <c r="I310" s="1">
        <v>42895</v>
      </c>
      <c r="J310" s="1">
        <v>43810</v>
      </c>
      <c r="K310" t="s">
        <v>37</v>
      </c>
      <c r="L310" t="s">
        <v>41</v>
      </c>
      <c r="M310">
        <v>61341</v>
      </c>
      <c r="N310" t="str">
        <f t="shared" si="4"/>
        <v>Terminated</v>
      </c>
      <c r="O310" t="s">
        <v>23</v>
      </c>
    </row>
    <row r="311" spans="1:15" x14ac:dyDescent="0.25">
      <c r="A311" t="s">
        <v>2080</v>
      </c>
      <c r="B311" t="s">
        <v>138</v>
      </c>
      <c r="C311" t="s">
        <v>955</v>
      </c>
      <c r="D311" t="s">
        <v>27</v>
      </c>
      <c r="E311" t="s">
        <v>18</v>
      </c>
      <c r="F311" t="s">
        <v>19</v>
      </c>
      <c r="G311" t="s">
        <v>30</v>
      </c>
      <c r="H311" s="1">
        <v>22241</v>
      </c>
      <c r="I311" s="1">
        <v>43939</v>
      </c>
      <c r="J311" t="s">
        <v>10560</v>
      </c>
      <c r="K311" t="s">
        <v>37</v>
      </c>
      <c r="L311" t="s">
        <v>45</v>
      </c>
      <c r="M311">
        <v>70679</v>
      </c>
      <c r="N311" t="str">
        <f t="shared" si="4"/>
        <v>Terminated</v>
      </c>
      <c r="O311" t="s">
        <v>46</v>
      </c>
    </row>
    <row r="312" spans="1:15" x14ac:dyDescent="0.25">
      <c r="A312" t="s">
        <v>6970</v>
      </c>
      <c r="B312" t="s">
        <v>433</v>
      </c>
      <c r="C312" t="s">
        <v>2010</v>
      </c>
      <c r="D312" t="s">
        <v>27</v>
      </c>
      <c r="E312" t="s">
        <v>18</v>
      </c>
      <c r="F312" t="s">
        <v>19</v>
      </c>
      <c r="G312" t="s">
        <v>30</v>
      </c>
      <c r="H312" s="1">
        <v>34942</v>
      </c>
      <c r="I312" s="1">
        <v>45292</v>
      </c>
      <c r="J312" t="s">
        <v>10560</v>
      </c>
      <c r="K312" t="s">
        <v>37</v>
      </c>
      <c r="L312" t="s">
        <v>45</v>
      </c>
      <c r="M312">
        <v>81053</v>
      </c>
      <c r="N312" t="str">
        <f t="shared" si="4"/>
        <v>Terminated</v>
      </c>
      <c r="O312" t="s">
        <v>33</v>
      </c>
    </row>
    <row r="313" spans="1:15" x14ac:dyDescent="0.25">
      <c r="A313" t="s">
        <v>4507</v>
      </c>
      <c r="B313" t="s">
        <v>78</v>
      </c>
      <c r="C313" t="s">
        <v>4508</v>
      </c>
      <c r="D313" t="s">
        <v>17</v>
      </c>
      <c r="E313" t="s">
        <v>18</v>
      </c>
      <c r="F313" t="s">
        <v>2773</v>
      </c>
      <c r="G313" t="s">
        <v>114</v>
      </c>
      <c r="H313" s="1">
        <v>35459</v>
      </c>
      <c r="I313" s="1">
        <v>43529</v>
      </c>
      <c r="J313" t="s">
        <v>10560</v>
      </c>
      <c r="K313" t="s">
        <v>37</v>
      </c>
      <c r="L313" t="s">
        <v>45</v>
      </c>
      <c r="M313">
        <v>81438</v>
      </c>
      <c r="N313" t="str">
        <f t="shared" si="4"/>
        <v>Terminated</v>
      </c>
      <c r="O313" t="s">
        <v>98</v>
      </c>
    </row>
    <row r="314" spans="1:15" x14ac:dyDescent="0.25">
      <c r="A314" t="s">
        <v>8491</v>
      </c>
      <c r="B314" t="s">
        <v>1141</v>
      </c>
      <c r="C314" t="s">
        <v>1419</v>
      </c>
      <c r="D314" t="s">
        <v>27</v>
      </c>
      <c r="E314" t="s">
        <v>365</v>
      </c>
      <c r="F314" t="s">
        <v>366</v>
      </c>
      <c r="G314" t="s">
        <v>30</v>
      </c>
      <c r="H314" s="1">
        <v>36356</v>
      </c>
      <c r="I314" s="1">
        <v>44936</v>
      </c>
      <c r="J314" t="s">
        <v>10560</v>
      </c>
      <c r="K314" t="s">
        <v>31</v>
      </c>
      <c r="L314" t="s">
        <v>32</v>
      </c>
      <c r="M314">
        <v>72004</v>
      </c>
      <c r="N314" t="str">
        <f t="shared" si="4"/>
        <v>Terminated</v>
      </c>
      <c r="O314" t="s">
        <v>98</v>
      </c>
    </row>
    <row r="315" spans="1:15" x14ac:dyDescent="0.25">
      <c r="A315" t="s">
        <v>10222</v>
      </c>
      <c r="B315" t="s">
        <v>508</v>
      </c>
      <c r="C315" t="s">
        <v>178</v>
      </c>
      <c r="D315" t="s">
        <v>17</v>
      </c>
      <c r="E315" t="s">
        <v>83</v>
      </c>
      <c r="F315" t="s">
        <v>169</v>
      </c>
      <c r="G315" t="s">
        <v>114</v>
      </c>
      <c r="H315" s="1">
        <v>31499</v>
      </c>
      <c r="I315" s="1">
        <v>45280</v>
      </c>
      <c r="J315" t="s">
        <v>10560</v>
      </c>
      <c r="K315" t="s">
        <v>96</v>
      </c>
      <c r="L315" t="s">
        <v>124</v>
      </c>
      <c r="M315">
        <v>101340</v>
      </c>
      <c r="N315" t="str">
        <f t="shared" si="4"/>
        <v>Terminated</v>
      </c>
      <c r="O315" t="s">
        <v>23</v>
      </c>
    </row>
    <row r="316" spans="1:15" x14ac:dyDescent="0.25">
      <c r="A316" t="s">
        <v>5176</v>
      </c>
      <c r="B316" t="s">
        <v>129</v>
      </c>
      <c r="C316" t="s">
        <v>2968</v>
      </c>
      <c r="D316" t="s">
        <v>27</v>
      </c>
      <c r="E316" t="s">
        <v>18</v>
      </c>
      <c r="F316" t="s">
        <v>19</v>
      </c>
      <c r="G316" t="s">
        <v>30</v>
      </c>
      <c r="H316" s="1">
        <v>27020</v>
      </c>
      <c r="I316" s="1">
        <v>42789</v>
      </c>
      <c r="J316" t="s">
        <v>10560</v>
      </c>
      <c r="K316" t="s">
        <v>37</v>
      </c>
      <c r="L316" t="s">
        <v>41</v>
      </c>
      <c r="M316">
        <v>68470</v>
      </c>
      <c r="N316" t="str">
        <f t="shared" si="4"/>
        <v>Terminated</v>
      </c>
      <c r="O316" t="s">
        <v>46</v>
      </c>
    </row>
    <row r="317" spans="1:15" x14ac:dyDescent="0.25">
      <c r="A317" t="s">
        <v>5874</v>
      </c>
      <c r="B317" t="s">
        <v>538</v>
      </c>
      <c r="C317" t="s">
        <v>799</v>
      </c>
      <c r="D317" t="s">
        <v>17</v>
      </c>
      <c r="E317" t="s">
        <v>18</v>
      </c>
      <c r="F317" t="s">
        <v>3201</v>
      </c>
      <c r="G317" t="s">
        <v>30</v>
      </c>
      <c r="H317" s="1">
        <v>33498</v>
      </c>
      <c r="I317" s="1">
        <v>42786</v>
      </c>
      <c r="J317" t="s">
        <v>10560</v>
      </c>
      <c r="K317" t="s">
        <v>96</v>
      </c>
      <c r="L317" t="s">
        <v>188</v>
      </c>
      <c r="M317">
        <v>63626</v>
      </c>
      <c r="N317" t="str">
        <f t="shared" si="4"/>
        <v>Terminated</v>
      </c>
      <c r="O317" t="s">
        <v>23</v>
      </c>
    </row>
    <row r="318" spans="1:15" x14ac:dyDescent="0.25">
      <c r="A318" t="s">
        <v>6456</v>
      </c>
      <c r="B318" t="s">
        <v>78</v>
      </c>
      <c r="C318" t="s">
        <v>2005</v>
      </c>
      <c r="D318" t="s">
        <v>27</v>
      </c>
      <c r="E318" t="s">
        <v>122</v>
      </c>
      <c r="F318" t="s">
        <v>230</v>
      </c>
      <c r="G318" t="s">
        <v>30</v>
      </c>
      <c r="H318" s="1">
        <v>31797</v>
      </c>
      <c r="I318" s="1">
        <v>45049</v>
      </c>
      <c r="J318" t="s">
        <v>10560</v>
      </c>
      <c r="K318" t="s">
        <v>96</v>
      </c>
      <c r="L318" t="s">
        <v>188</v>
      </c>
      <c r="M318">
        <v>66834</v>
      </c>
      <c r="N318" t="str">
        <f t="shared" si="4"/>
        <v>Terminated</v>
      </c>
      <c r="O318" t="s">
        <v>33</v>
      </c>
    </row>
    <row r="319" spans="1:15" x14ac:dyDescent="0.25">
      <c r="A319" t="s">
        <v>3177</v>
      </c>
      <c r="B319" t="s">
        <v>465</v>
      </c>
      <c r="C319" t="s">
        <v>1380</v>
      </c>
      <c r="D319" t="s">
        <v>27</v>
      </c>
      <c r="E319" t="s">
        <v>18</v>
      </c>
      <c r="F319" t="s">
        <v>2773</v>
      </c>
      <c r="G319" t="s">
        <v>30</v>
      </c>
      <c r="H319" s="1">
        <v>27351</v>
      </c>
      <c r="I319" s="1">
        <v>42717</v>
      </c>
      <c r="J319" t="s">
        <v>10560</v>
      </c>
      <c r="K319" t="s">
        <v>37</v>
      </c>
      <c r="L319" t="s">
        <v>45</v>
      </c>
      <c r="M319">
        <v>66527</v>
      </c>
      <c r="N319" t="str">
        <f t="shared" si="4"/>
        <v>Terminated</v>
      </c>
      <c r="O319" t="s">
        <v>33</v>
      </c>
    </row>
    <row r="320" spans="1:15" x14ac:dyDescent="0.25">
      <c r="A320" t="s">
        <v>6826</v>
      </c>
      <c r="B320" t="s">
        <v>326</v>
      </c>
      <c r="C320" t="s">
        <v>725</v>
      </c>
      <c r="D320" t="s">
        <v>27</v>
      </c>
      <c r="E320" t="s">
        <v>18</v>
      </c>
      <c r="F320" t="s">
        <v>3201</v>
      </c>
      <c r="G320" t="s">
        <v>30</v>
      </c>
      <c r="H320" s="1">
        <v>29492</v>
      </c>
      <c r="I320" s="1">
        <v>45039</v>
      </c>
      <c r="J320" t="s">
        <v>10560</v>
      </c>
      <c r="K320" t="s">
        <v>31</v>
      </c>
      <c r="L320" t="s">
        <v>162</v>
      </c>
      <c r="M320">
        <v>109678</v>
      </c>
      <c r="N320" t="str">
        <f t="shared" si="4"/>
        <v>Terminated</v>
      </c>
      <c r="O320" t="s">
        <v>33</v>
      </c>
    </row>
    <row r="321" spans="1:15" x14ac:dyDescent="0.25">
      <c r="A321" t="s">
        <v>4518</v>
      </c>
      <c r="B321" t="s">
        <v>602</v>
      </c>
      <c r="C321" t="s">
        <v>1978</v>
      </c>
      <c r="D321" t="s">
        <v>27</v>
      </c>
      <c r="E321" t="s">
        <v>18</v>
      </c>
      <c r="F321" t="s">
        <v>19</v>
      </c>
      <c r="G321" t="s">
        <v>30</v>
      </c>
      <c r="H321" s="1">
        <v>35265</v>
      </c>
      <c r="I321" s="1">
        <v>43929</v>
      </c>
      <c r="J321" t="s">
        <v>10560</v>
      </c>
      <c r="K321" t="s">
        <v>96</v>
      </c>
      <c r="L321" t="s">
        <v>188</v>
      </c>
      <c r="M321">
        <v>80944</v>
      </c>
      <c r="N321" t="str">
        <f t="shared" si="4"/>
        <v>Terminated</v>
      </c>
      <c r="O321" t="s">
        <v>98</v>
      </c>
    </row>
    <row r="322" spans="1:15" x14ac:dyDescent="0.25">
      <c r="A322" t="s">
        <v>4502</v>
      </c>
      <c r="B322" t="s">
        <v>825</v>
      </c>
      <c r="C322" t="s">
        <v>1072</v>
      </c>
      <c r="D322" t="s">
        <v>27</v>
      </c>
      <c r="E322" t="s">
        <v>18</v>
      </c>
      <c r="F322" t="s">
        <v>2773</v>
      </c>
      <c r="G322" t="s">
        <v>30</v>
      </c>
      <c r="H322" s="1">
        <v>30753</v>
      </c>
      <c r="I322" s="1">
        <v>44478</v>
      </c>
      <c r="J322" t="s">
        <v>10560</v>
      </c>
      <c r="K322" t="s">
        <v>21</v>
      </c>
      <c r="L322" t="s">
        <v>110</v>
      </c>
      <c r="M322">
        <v>59631</v>
      </c>
      <c r="N322" t="str">
        <f t="shared" ref="N322:N385" si="5">IF(J322="","Active","Terminated")</f>
        <v>Terminated</v>
      </c>
      <c r="O322" t="s">
        <v>46</v>
      </c>
    </row>
    <row r="323" spans="1:15" x14ac:dyDescent="0.25">
      <c r="A323" t="s">
        <v>1227</v>
      </c>
      <c r="B323" t="s">
        <v>615</v>
      </c>
      <c r="C323" t="s">
        <v>207</v>
      </c>
      <c r="D323" t="s">
        <v>17</v>
      </c>
      <c r="E323" t="s">
        <v>83</v>
      </c>
      <c r="F323" t="s">
        <v>84</v>
      </c>
      <c r="G323" t="s">
        <v>30</v>
      </c>
      <c r="H323" s="1">
        <v>30108</v>
      </c>
      <c r="I323" s="1">
        <v>42531</v>
      </c>
      <c r="J323" s="1">
        <v>45017</v>
      </c>
      <c r="K323" t="s">
        <v>96</v>
      </c>
      <c r="L323" t="s">
        <v>124</v>
      </c>
      <c r="M323">
        <v>95022</v>
      </c>
      <c r="N323" t="str">
        <f t="shared" si="5"/>
        <v>Terminated</v>
      </c>
      <c r="O323" t="s">
        <v>46</v>
      </c>
    </row>
    <row r="324" spans="1:15" x14ac:dyDescent="0.25">
      <c r="A324" t="s">
        <v>8162</v>
      </c>
      <c r="B324" t="s">
        <v>1270</v>
      </c>
      <c r="C324" t="s">
        <v>701</v>
      </c>
      <c r="D324" t="s">
        <v>17</v>
      </c>
      <c r="E324" t="s">
        <v>18</v>
      </c>
      <c r="F324" t="s">
        <v>19</v>
      </c>
      <c r="G324" t="s">
        <v>95</v>
      </c>
      <c r="H324" s="1">
        <v>32599</v>
      </c>
      <c r="I324" s="1">
        <v>45480</v>
      </c>
      <c r="J324" t="s">
        <v>10560</v>
      </c>
      <c r="K324" t="s">
        <v>96</v>
      </c>
      <c r="L324" t="s">
        <v>124</v>
      </c>
      <c r="M324">
        <v>103980</v>
      </c>
      <c r="N324" t="str">
        <f t="shared" si="5"/>
        <v>Terminated</v>
      </c>
      <c r="O324" t="s">
        <v>46</v>
      </c>
    </row>
    <row r="325" spans="1:15" x14ac:dyDescent="0.25">
      <c r="A325" t="s">
        <v>3652</v>
      </c>
      <c r="B325" t="s">
        <v>3299</v>
      </c>
      <c r="C325" t="s">
        <v>737</v>
      </c>
      <c r="D325" t="s">
        <v>27</v>
      </c>
      <c r="E325" t="s">
        <v>18</v>
      </c>
      <c r="F325" t="s">
        <v>3201</v>
      </c>
      <c r="G325" t="s">
        <v>20</v>
      </c>
      <c r="H325" s="1">
        <v>32814</v>
      </c>
      <c r="I325" s="1">
        <v>43144</v>
      </c>
      <c r="J325" t="s">
        <v>10560</v>
      </c>
      <c r="K325" t="s">
        <v>37</v>
      </c>
      <c r="L325" t="s">
        <v>41</v>
      </c>
      <c r="M325">
        <v>59278</v>
      </c>
      <c r="N325" t="str">
        <f t="shared" si="5"/>
        <v>Terminated</v>
      </c>
      <c r="O325" t="s">
        <v>46</v>
      </c>
    </row>
    <row r="326" spans="1:15" x14ac:dyDescent="0.25">
      <c r="A326" t="s">
        <v>8933</v>
      </c>
      <c r="B326" t="s">
        <v>4036</v>
      </c>
      <c r="C326" t="s">
        <v>3704</v>
      </c>
      <c r="D326" t="s">
        <v>27</v>
      </c>
      <c r="E326" t="s">
        <v>18</v>
      </c>
      <c r="F326" t="s">
        <v>2773</v>
      </c>
      <c r="G326" t="s">
        <v>20</v>
      </c>
      <c r="H326" s="1">
        <v>24294</v>
      </c>
      <c r="I326" s="1">
        <v>45442</v>
      </c>
      <c r="J326" t="s">
        <v>10560</v>
      </c>
      <c r="K326" t="s">
        <v>31</v>
      </c>
      <c r="L326" t="s">
        <v>85</v>
      </c>
      <c r="M326">
        <v>60173</v>
      </c>
      <c r="N326" t="str">
        <f t="shared" si="5"/>
        <v>Terminated</v>
      </c>
      <c r="O326" t="s">
        <v>33</v>
      </c>
    </row>
    <row r="327" spans="1:15" x14ac:dyDescent="0.25">
      <c r="A327" t="s">
        <v>5204</v>
      </c>
      <c r="B327" t="s">
        <v>1587</v>
      </c>
      <c r="C327" t="s">
        <v>486</v>
      </c>
      <c r="D327" t="s">
        <v>27</v>
      </c>
      <c r="E327" t="s">
        <v>18</v>
      </c>
      <c r="F327" t="s">
        <v>19</v>
      </c>
      <c r="G327" t="s">
        <v>20</v>
      </c>
      <c r="H327" s="1">
        <v>23061</v>
      </c>
      <c r="I327" s="1">
        <v>44737</v>
      </c>
      <c r="J327" t="s">
        <v>10560</v>
      </c>
      <c r="K327" t="s">
        <v>21</v>
      </c>
      <c r="L327" t="s">
        <v>110</v>
      </c>
      <c r="M327">
        <v>69782</v>
      </c>
      <c r="N327" t="str">
        <f t="shared" si="5"/>
        <v>Terminated</v>
      </c>
      <c r="O327" t="s">
        <v>23</v>
      </c>
    </row>
    <row r="328" spans="1:15" x14ac:dyDescent="0.25">
      <c r="A328" t="s">
        <v>3590</v>
      </c>
      <c r="B328" t="s">
        <v>138</v>
      </c>
      <c r="C328" t="s">
        <v>2168</v>
      </c>
      <c r="D328" t="s">
        <v>17</v>
      </c>
      <c r="E328" t="s">
        <v>674</v>
      </c>
      <c r="F328" t="s">
        <v>2365</v>
      </c>
      <c r="G328" t="s">
        <v>20</v>
      </c>
      <c r="H328" s="1">
        <v>33368</v>
      </c>
      <c r="I328" s="1">
        <v>42292</v>
      </c>
      <c r="J328" t="s">
        <v>10560</v>
      </c>
      <c r="K328" t="s">
        <v>37</v>
      </c>
      <c r="L328" t="s">
        <v>41</v>
      </c>
      <c r="M328">
        <v>56933</v>
      </c>
      <c r="N328" t="str">
        <f t="shared" si="5"/>
        <v>Terminated</v>
      </c>
      <c r="O328" t="s">
        <v>46</v>
      </c>
    </row>
    <row r="329" spans="1:15" x14ac:dyDescent="0.25">
      <c r="A329" t="s">
        <v>4976</v>
      </c>
      <c r="B329" t="s">
        <v>684</v>
      </c>
      <c r="C329" t="s">
        <v>1338</v>
      </c>
      <c r="D329" t="s">
        <v>17</v>
      </c>
      <c r="E329" t="s">
        <v>122</v>
      </c>
      <c r="F329" t="s">
        <v>230</v>
      </c>
      <c r="G329" t="s">
        <v>30</v>
      </c>
      <c r="H329" s="1">
        <v>35820</v>
      </c>
      <c r="I329" s="1">
        <v>43249</v>
      </c>
      <c r="J329" t="s">
        <v>10560</v>
      </c>
      <c r="K329" t="s">
        <v>96</v>
      </c>
      <c r="L329" t="s">
        <v>188</v>
      </c>
      <c r="M329">
        <v>58493</v>
      </c>
      <c r="N329" t="str">
        <f t="shared" si="5"/>
        <v>Terminated</v>
      </c>
      <c r="O329" t="s">
        <v>33</v>
      </c>
    </row>
    <row r="330" spans="1:15" x14ac:dyDescent="0.25">
      <c r="A330" t="s">
        <v>5844</v>
      </c>
      <c r="B330" t="s">
        <v>1023</v>
      </c>
      <c r="C330" t="s">
        <v>1083</v>
      </c>
      <c r="D330" t="s">
        <v>27</v>
      </c>
      <c r="E330" t="s">
        <v>18</v>
      </c>
      <c r="F330" t="s">
        <v>19</v>
      </c>
      <c r="G330" t="s">
        <v>20</v>
      </c>
      <c r="H330" s="1">
        <v>34799</v>
      </c>
      <c r="I330" s="1">
        <v>44581</v>
      </c>
      <c r="J330" t="s">
        <v>10560</v>
      </c>
      <c r="K330" t="s">
        <v>21</v>
      </c>
      <c r="L330" t="s">
        <v>110</v>
      </c>
      <c r="M330">
        <v>62123</v>
      </c>
      <c r="N330" t="str">
        <f t="shared" si="5"/>
        <v>Terminated</v>
      </c>
      <c r="O330" t="s">
        <v>46</v>
      </c>
    </row>
    <row r="331" spans="1:15" x14ac:dyDescent="0.25">
      <c r="A331" t="s">
        <v>8111</v>
      </c>
      <c r="B331" t="s">
        <v>25</v>
      </c>
      <c r="C331" t="s">
        <v>858</v>
      </c>
      <c r="D331" t="s">
        <v>27</v>
      </c>
      <c r="E331" t="s">
        <v>18</v>
      </c>
      <c r="F331" t="s">
        <v>19</v>
      </c>
      <c r="G331" t="s">
        <v>30</v>
      </c>
      <c r="H331" s="1">
        <v>35456</v>
      </c>
      <c r="I331" s="1">
        <v>42428</v>
      </c>
      <c r="J331" t="s">
        <v>10560</v>
      </c>
      <c r="K331" t="s">
        <v>67</v>
      </c>
      <c r="L331" t="s">
        <v>324</v>
      </c>
      <c r="M331">
        <v>66874</v>
      </c>
      <c r="N331" t="str">
        <f t="shared" si="5"/>
        <v>Terminated</v>
      </c>
      <c r="O331" t="s">
        <v>33</v>
      </c>
    </row>
    <row r="332" spans="1:15" x14ac:dyDescent="0.25">
      <c r="A332" t="s">
        <v>361</v>
      </c>
      <c r="B332" t="s">
        <v>362</v>
      </c>
      <c r="C332" t="s">
        <v>363</v>
      </c>
      <c r="D332" t="s">
        <v>17</v>
      </c>
      <c r="E332" t="s">
        <v>18</v>
      </c>
      <c r="F332" t="s">
        <v>19</v>
      </c>
      <c r="G332" t="s">
        <v>20</v>
      </c>
      <c r="H332" s="1">
        <v>30149</v>
      </c>
      <c r="I332" s="1">
        <v>44884</v>
      </c>
      <c r="J332" s="1">
        <v>45064</v>
      </c>
      <c r="K332" t="s">
        <v>72</v>
      </c>
      <c r="L332" t="s">
        <v>73</v>
      </c>
      <c r="M332">
        <v>65797</v>
      </c>
      <c r="N332" t="str">
        <f t="shared" si="5"/>
        <v>Terminated</v>
      </c>
      <c r="O332" t="s">
        <v>23</v>
      </c>
    </row>
    <row r="333" spans="1:15" x14ac:dyDescent="0.25">
      <c r="A333" t="s">
        <v>3944</v>
      </c>
      <c r="B333" t="s">
        <v>615</v>
      </c>
      <c r="C333" t="s">
        <v>426</v>
      </c>
      <c r="D333" t="s">
        <v>17</v>
      </c>
      <c r="E333" t="s">
        <v>18</v>
      </c>
      <c r="F333" t="s">
        <v>19</v>
      </c>
      <c r="G333" t="s">
        <v>30</v>
      </c>
      <c r="H333" s="1">
        <v>36602</v>
      </c>
      <c r="I333" s="1">
        <v>42901</v>
      </c>
      <c r="J333" t="s">
        <v>10560</v>
      </c>
      <c r="K333" t="s">
        <v>96</v>
      </c>
      <c r="L333" t="s">
        <v>188</v>
      </c>
      <c r="M333">
        <v>52129</v>
      </c>
      <c r="N333" t="str">
        <f t="shared" si="5"/>
        <v>Terminated</v>
      </c>
      <c r="O333" t="s">
        <v>33</v>
      </c>
    </row>
    <row r="334" spans="1:15" x14ac:dyDescent="0.25">
      <c r="A334" t="s">
        <v>5602</v>
      </c>
      <c r="B334" t="s">
        <v>267</v>
      </c>
      <c r="C334" t="s">
        <v>1948</v>
      </c>
      <c r="D334" t="s">
        <v>17</v>
      </c>
      <c r="E334" t="s">
        <v>18</v>
      </c>
      <c r="F334" t="s">
        <v>2773</v>
      </c>
      <c r="G334" t="s">
        <v>30</v>
      </c>
      <c r="H334" s="1">
        <v>36357</v>
      </c>
      <c r="I334" s="1">
        <v>44097</v>
      </c>
      <c r="J334" t="s">
        <v>10560</v>
      </c>
      <c r="K334" t="s">
        <v>37</v>
      </c>
      <c r="L334" t="s">
        <v>41</v>
      </c>
      <c r="M334">
        <v>57881</v>
      </c>
      <c r="N334" t="str">
        <f t="shared" si="5"/>
        <v>Terminated</v>
      </c>
      <c r="O334" t="s">
        <v>33</v>
      </c>
    </row>
    <row r="335" spans="1:15" x14ac:dyDescent="0.25">
      <c r="A335" t="s">
        <v>3653</v>
      </c>
      <c r="B335" t="s">
        <v>520</v>
      </c>
      <c r="C335" t="s">
        <v>1438</v>
      </c>
      <c r="D335" t="s">
        <v>17</v>
      </c>
      <c r="E335" t="s">
        <v>18</v>
      </c>
      <c r="F335" t="s">
        <v>2773</v>
      </c>
      <c r="G335" t="s">
        <v>30</v>
      </c>
      <c r="H335" s="1">
        <v>30054</v>
      </c>
      <c r="I335" s="1">
        <v>45221</v>
      </c>
      <c r="J335" t="s">
        <v>10560</v>
      </c>
      <c r="K335" t="s">
        <v>21</v>
      </c>
      <c r="L335" t="s">
        <v>102</v>
      </c>
      <c r="M335">
        <v>65149</v>
      </c>
      <c r="N335" t="str">
        <f t="shared" si="5"/>
        <v>Terminated</v>
      </c>
      <c r="O335" t="s">
        <v>33</v>
      </c>
    </row>
    <row r="336" spans="1:15" x14ac:dyDescent="0.25">
      <c r="A336" t="s">
        <v>5966</v>
      </c>
      <c r="B336" t="s">
        <v>451</v>
      </c>
      <c r="C336" t="s">
        <v>3451</v>
      </c>
      <c r="D336" t="s">
        <v>27</v>
      </c>
      <c r="E336" t="s">
        <v>18</v>
      </c>
      <c r="F336" t="s">
        <v>2773</v>
      </c>
      <c r="G336" t="s">
        <v>30</v>
      </c>
      <c r="H336" s="1">
        <v>36834</v>
      </c>
      <c r="I336" s="1">
        <v>42802</v>
      </c>
      <c r="J336" t="s">
        <v>10560</v>
      </c>
      <c r="K336" t="s">
        <v>21</v>
      </c>
      <c r="L336" t="s">
        <v>110</v>
      </c>
      <c r="M336">
        <v>70659</v>
      </c>
      <c r="N336" t="str">
        <f t="shared" si="5"/>
        <v>Terminated</v>
      </c>
      <c r="O336" t="s">
        <v>98</v>
      </c>
    </row>
    <row r="337" spans="1:15" x14ac:dyDescent="0.25">
      <c r="A337" t="s">
        <v>6749</v>
      </c>
      <c r="B337" t="s">
        <v>793</v>
      </c>
      <c r="C337" t="s">
        <v>920</v>
      </c>
      <c r="D337" t="s">
        <v>27</v>
      </c>
      <c r="E337" t="s">
        <v>18</v>
      </c>
      <c r="F337" t="s">
        <v>3201</v>
      </c>
      <c r="G337" t="s">
        <v>30</v>
      </c>
      <c r="H337" s="1">
        <v>31856</v>
      </c>
      <c r="I337" s="1">
        <v>44121</v>
      </c>
      <c r="J337" t="s">
        <v>10560</v>
      </c>
      <c r="K337" t="s">
        <v>67</v>
      </c>
      <c r="L337" t="s">
        <v>68</v>
      </c>
      <c r="M337">
        <v>80060</v>
      </c>
      <c r="N337" t="str">
        <f t="shared" si="5"/>
        <v>Terminated</v>
      </c>
      <c r="O337" t="s">
        <v>46</v>
      </c>
    </row>
    <row r="338" spans="1:15" x14ac:dyDescent="0.25">
      <c r="A338" t="s">
        <v>4967</v>
      </c>
      <c r="B338" t="s">
        <v>25</v>
      </c>
      <c r="C338" t="s">
        <v>210</v>
      </c>
      <c r="D338" t="s">
        <v>17</v>
      </c>
      <c r="E338" t="s">
        <v>18</v>
      </c>
      <c r="F338" t="s">
        <v>2773</v>
      </c>
      <c r="G338" t="s">
        <v>30</v>
      </c>
      <c r="H338" s="1">
        <v>33340</v>
      </c>
      <c r="I338" s="1">
        <v>42957</v>
      </c>
      <c r="J338" t="s">
        <v>10560</v>
      </c>
      <c r="K338" t="s">
        <v>21</v>
      </c>
      <c r="L338" t="s">
        <v>110</v>
      </c>
      <c r="M338">
        <v>57548</v>
      </c>
      <c r="N338" t="str">
        <f t="shared" si="5"/>
        <v>Terminated</v>
      </c>
      <c r="O338" t="s">
        <v>46</v>
      </c>
    </row>
    <row r="339" spans="1:15" x14ac:dyDescent="0.25">
      <c r="A339" t="s">
        <v>9716</v>
      </c>
      <c r="B339" t="s">
        <v>285</v>
      </c>
      <c r="C339" t="s">
        <v>310</v>
      </c>
      <c r="D339" t="s">
        <v>27</v>
      </c>
      <c r="E339" t="s">
        <v>18</v>
      </c>
      <c r="F339" t="s">
        <v>3201</v>
      </c>
      <c r="G339" t="s">
        <v>30</v>
      </c>
      <c r="H339" s="1">
        <v>34580</v>
      </c>
      <c r="I339" s="1">
        <v>44704</v>
      </c>
      <c r="J339" t="s">
        <v>10560</v>
      </c>
      <c r="K339" t="s">
        <v>37</v>
      </c>
      <c r="L339" t="s">
        <v>38</v>
      </c>
      <c r="M339">
        <v>59474</v>
      </c>
      <c r="N339" t="str">
        <f t="shared" si="5"/>
        <v>Terminated</v>
      </c>
      <c r="O339" t="s">
        <v>98</v>
      </c>
    </row>
    <row r="340" spans="1:15" x14ac:dyDescent="0.25">
      <c r="A340" t="s">
        <v>3105</v>
      </c>
      <c r="B340" t="s">
        <v>87</v>
      </c>
      <c r="C340" t="s">
        <v>66</v>
      </c>
      <c r="D340" t="s">
        <v>27</v>
      </c>
      <c r="E340" t="s">
        <v>83</v>
      </c>
      <c r="F340" t="s">
        <v>169</v>
      </c>
      <c r="G340" t="s">
        <v>30</v>
      </c>
      <c r="H340" s="1">
        <v>35115</v>
      </c>
      <c r="I340" s="1">
        <v>45417</v>
      </c>
      <c r="J340" t="s">
        <v>10560</v>
      </c>
      <c r="K340" t="s">
        <v>67</v>
      </c>
      <c r="L340" t="s">
        <v>324</v>
      </c>
      <c r="M340">
        <v>72089</v>
      </c>
      <c r="N340" t="str">
        <f t="shared" si="5"/>
        <v>Terminated</v>
      </c>
      <c r="O340" t="s">
        <v>33</v>
      </c>
    </row>
    <row r="341" spans="1:15" x14ac:dyDescent="0.25">
      <c r="A341" t="s">
        <v>5778</v>
      </c>
      <c r="B341" t="s">
        <v>138</v>
      </c>
      <c r="C341" t="s">
        <v>52</v>
      </c>
      <c r="D341" t="s">
        <v>17</v>
      </c>
      <c r="E341" t="s">
        <v>172</v>
      </c>
      <c r="F341" t="s">
        <v>346</v>
      </c>
      <c r="G341" t="s">
        <v>30</v>
      </c>
      <c r="H341" s="1">
        <v>37851</v>
      </c>
      <c r="I341" s="1">
        <v>45028</v>
      </c>
      <c r="J341" t="s">
        <v>10560</v>
      </c>
      <c r="K341" t="s">
        <v>37</v>
      </c>
      <c r="L341" t="s">
        <v>38</v>
      </c>
      <c r="M341">
        <v>53350</v>
      </c>
      <c r="N341" t="str">
        <f t="shared" si="5"/>
        <v>Terminated</v>
      </c>
      <c r="O341" t="s">
        <v>33</v>
      </c>
    </row>
    <row r="342" spans="1:15" x14ac:dyDescent="0.25">
      <c r="A342" t="s">
        <v>8858</v>
      </c>
      <c r="B342" t="s">
        <v>8859</v>
      </c>
      <c r="C342" t="s">
        <v>6507</v>
      </c>
      <c r="D342" t="s">
        <v>17</v>
      </c>
      <c r="E342" t="s">
        <v>18</v>
      </c>
      <c r="F342" t="s">
        <v>19</v>
      </c>
      <c r="G342" t="s">
        <v>30</v>
      </c>
      <c r="H342" s="1">
        <v>28201</v>
      </c>
      <c r="I342" s="1">
        <v>44853</v>
      </c>
      <c r="J342" t="s">
        <v>10560</v>
      </c>
      <c r="K342" t="s">
        <v>37</v>
      </c>
      <c r="L342" t="s">
        <v>41</v>
      </c>
      <c r="M342">
        <v>62345</v>
      </c>
      <c r="N342" t="str">
        <f t="shared" si="5"/>
        <v>Terminated</v>
      </c>
      <c r="O342" t="s">
        <v>33</v>
      </c>
    </row>
    <row r="343" spans="1:15" x14ac:dyDescent="0.25">
      <c r="A343" t="s">
        <v>347</v>
      </c>
      <c r="B343" t="s">
        <v>223</v>
      </c>
      <c r="C343" t="s">
        <v>101</v>
      </c>
      <c r="D343" t="s">
        <v>27</v>
      </c>
      <c r="E343" t="s">
        <v>83</v>
      </c>
      <c r="F343" t="s">
        <v>84</v>
      </c>
      <c r="G343" t="s">
        <v>30</v>
      </c>
      <c r="H343" s="1">
        <v>30653</v>
      </c>
      <c r="I343" s="1">
        <v>43077</v>
      </c>
      <c r="J343" s="1">
        <v>43257</v>
      </c>
      <c r="K343" t="s">
        <v>31</v>
      </c>
      <c r="L343" t="s">
        <v>32</v>
      </c>
      <c r="M343">
        <v>77267</v>
      </c>
      <c r="N343" t="str">
        <f t="shared" si="5"/>
        <v>Terminated</v>
      </c>
      <c r="O343" t="s">
        <v>33</v>
      </c>
    </row>
    <row r="344" spans="1:15" x14ac:dyDescent="0.25">
      <c r="A344" t="s">
        <v>3643</v>
      </c>
      <c r="B344" t="s">
        <v>2733</v>
      </c>
      <c r="C344" t="s">
        <v>1361</v>
      </c>
      <c r="D344" t="s">
        <v>27</v>
      </c>
      <c r="E344" t="s">
        <v>365</v>
      </c>
      <c r="F344" t="s">
        <v>415</v>
      </c>
      <c r="G344" t="s">
        <v>20</v>
      </c>
      <c r="H344" s="1">
        <v>36669</v>
      </c>
      <c r="I344" s="1">
        <v>44186</v>
      </c>
      <c r="J344" t="s">
        <v>10560</v>
      </c>
      <c r="K344" t="s">
        <v>72</v>
      </c>
      <c r="L344" t="s">
        <v>73</v>
      </c>
      <c r="M344">
        <v>60892</v>
      </c>
      <c r="N344" t="str">
        <f t="shared" si="5"/>
        <v>Terminated</v>
      </c>
      <c r="O344" t="s">
        <v>98</v>
      </c>
    </row>
    <row r="345" spans="1:15" x14ac:dyDescent="0.25">
      <c r="A345" t="s">
        <v>2756</v>
      </c>
      <c r="B345" t="s">
        <v>160</v>
      </c>
      <c r="C345" t="s">
        <v>2757</v>
      </c>
      <c r="D345" t="s">
        <v>17</v>
      </c>
      <c r="E345" t="s">
        <v>18</v>
      </c>
      <c r="F345" t="s">
        <v>19</v>
      </c>
      <c r="G345" t="s">
        <v>20</v>
      </c>
      <c r="H345" s="1">
        <v>25938</v>
      </c>
      <c r="I345" s="1">
        <v>42998</v>
      </c>
      <c r="J345" t="s">
        <v>10560</v>
      </c>
      <c r="K345" t="s">
        <v>37</v>
      </c>
      <c r="L345" t="s">
        <v>41</v>
      </c>
      <c r="M345">
        <v>58052</v>
      </c>
      <c r="N345" t="str">
        <f t="shared" si="5"/>
        <v>Terminated</v>
      </c>
      <c r="O345" t="s">
        <v>23</v>
      </c>
    </row>
    <row r="346" spans="1:15" x14ac:dyDescent="0.25">
      <c r="A346" t="s">
        <v>9284</v>
      </c>
      <c r="B346" t="s">
        <v>3023</v>
      </c>
      <c r="C346" t="s">
        <v>1286</v>
      </c>
      <c r="D346" t="s">
        <v>17</v>
      </c>
      <c r="E346" t="s">
        <v>18</v>
      </c>
      <c r="F346" t="s">
        <v>2773</v>
      </c>
      <c r="G346" t="s">
        <v>30</v>
      </c>
      <c r="H346" s="1">
        <v>35538</v>
      </c>
      <c r="I346" s="1">
        <v>44636</v>
      </c>
      <c r="J346" t="s">
        <v>10560</v>
      </c>
      <c r="K346" t="s">
        <v>31</v>
      </c>
      <c r="L346" t="s">
        <v>85</v>
      </c>
      <c r="M346">
        <v>61504</v>
      </c>
      <c r="N346" t="str">
        <f t="shared" si="5"/>
        <v>Terminated</v>
      </c>
      <c r="O346" t="s">
        <v>23</v>
      </c>
    </row>
    <row r="347" spans="1:15" x14ac:dyDescent="0.25">
      <c r="A347" t="s">
        <v>10364</v>
      </c>
      <c r="B347" t="s">
        <v>258</v>
      </c>
      <c r="C347" t="s">
        <v>3641</v>
      </c>
      <c r="D347" t="s">
        <v>27</v>
      </c>
      <c r="E347" t="s">
        <v>18</v>
      </c>
      <c r="F347" t="s">
        <v>3201</v>
      </c>
      <c r="G347" t="s">
        <v>30</v>
      </c>
      <c r="H347" s="1">
        <v>34432</v>
      </c>
      <c r="I347" s="1">
        <v>43831</v>
      </c>
      <c r="J347" t="s">
        <v>10560</v>
      </c>
      <c r="K347" t="s">
        <v>96</v>
      </c>
      <c r="L347" t="s">
        <v>188</v>
      </c>
      <c r="M347">
        <v>64260</v>
      </c>
      <c r="N347" t="str">
        <f t="shared" si="5"/>
        <v>Terminated</v>
      </c>
      <c r="O347" t="s">
        <v>33</v>
      </c>
    </row>
    <row r="348" spans="1:15" x14ac:dyDescent="0.25">
      <c r="A348" t="s">
        <v>10302</v>
      </c>
      <c r="B348" t="s">
        <v>177</v>
      </c>
      <c r="C348" t="s">
        <v>101</v>
      </c>
      <c r="D348" t="s">
        <v>27</v>
      </c>
      <c r="E348" t="s">
        <v>18</v>
      </c>
      <c r="F348" t="s">
        <v>19</v>
      </c>
      <c r="G348" t="s">
        <v>20</v>
      </c>
      <c r="H348" s="1">
        <v>30944</v>
      </c>
      <c r="I348" s="1">
        <v>43860</v>
      </c>
      <c r="J348" t="s">
        <v>10560</v>
      </c>
      <c r="K348" t="s">
        <v>31</v>
      </c>
      <c r="L348" t="s">
        <v>85</v>
      </c>
      <c r="M348">
        <v>68852</v>
      </c>
      <c r="N348" t="str">
        <f t="shared" si="5"/>
        <v>Terminated</v>
      </c>
      <c r="O348" t="s">
        <v>33</v>
      </c>
    </row>
    <row r="349" spans="1:15" x14ac:dyDescent="0.25">
      <c r="A349" t="s">
        <v>2204</v>
      </c>
      <c r="B349" t="s">
        <v>196</v>
      </c>
      <c r="C349" t="s">
        <v>1194</v>
      </c>
      <c r="D349" t="s">
        <v>17</v>
      </c>
      <c r="E349" t="s">
        <v>18</v>
      </c>
      <c r="F349" t="s">
        <v>19</v>
      </c>
      <c r="G349" t="s">
        <v>95</v>
      </c>
      <c r="H349" s="1">
        <v>26176</v>
      </c>
      <c r="I349" s="1">
        <v>43322</v>
      </c>
      <c r="J349" t="s">
        <v>10560</v>
      </c>
      <c r="K349" t="s">
        <v>96</v>
      </c>
      <c r="L349" t="s">
        <v>119</v>
      </c>
      <c r="M349">
        <v>82716</v>
      </c>
      <c r="N349" t="str">
        <f t="shared" si="5"/>
        <v>Terminated</v>
      </c>
      <c r="O349" t="s">
        <v>98</v>
      </c>
    </row>
    <row r="350" spans="1:15" x14ac:dyDescent="0.25">
      <c r="A350" t="s">
        <v>7424</v>
      </c>
      <c r="B350" t="s">
        <v>253</v>
      </c>
      <c r="C350" t="s">
        <v>1643</v>
      </c>
      <c r="D350" t="s">
        <v>27</v>
      </c>
      <c r="E350" t="s">
        <v>18</v>
      </c>
      <c r="F350" t="s">
        <v>2773</v>
      </c>
      <c r="G350" t="s">
        <v>30</v>
      </c>
      <c r="H350" s="1">
        <v>23896</v>
      </c>
      <c r="I350" s="1">
        <v>45461</v>
      </c>
      <c r="J350" t="s">
        <v>10560</v>
      </c>
      <c r="K350" t="s">
        <v>37</v>
      </c>
      <c r="L350" t="s">
        <v>41</v>
      </c>
      <c r="M350">
        <v>71055</v>
      </c>
      <c r="N350" t="str">
        <f t="shared" si="5"/>
        <v>Terminated</v>
      </c>
      <c r="O350" t="s">
        <v>33</v>
      </c>
    </row>
    <row r="351" spans="1:15" x14ac:dyDescent="0.25">
      <c r="A351" t="s">
        <v>8371</v>
      </c>
      <c r="B351" t="s">
        <v>1384</v>
      </c>
      <c r="C351" t="s">
        <v>301</v>
      </c>
      <c r="D351" t="s">
        <v>27</v>
      </c>
      <c r="E351" t="s">
        <v>28</v>
      </c>
      <c r="F351" t="s">
        <v>29</v>
      </c>
      <c r="G351" t="s">
        <v>30</v>
      </c>
      <c r="H351" s="1">
        <v>27803</v>
      </c>
      <c r="I351" s="1">
        <v>44964</v>
      </c>
      <c r="J351" t="s">
        <v>10560</v>
      </c>
      <c r="K351" t="s">
        <v>96</v>
      </c>
      <c r="L351" t="s">
        <v>119</v>
      </c>
      <c r="M351">
        <v>72541</v>
      </c>
      <c r="N351" t="str">
        <f t="shared" si="5"/>
        <v>Terminated</v>
      </c>
      <c r="O351" t="s">
        <v>33</v>
      </c>
    </row>
    <row r="352" spans="1:15" x14ac:dyDescent="0.25">
      <c r="A352" t="s">
        <v>2033</v>
      </c>
      <c r="B352" t="s">
        <v>1149</v>
      </c>
      <c r="C352" t="s">
        <v>1253</v>
      </c>
      <c r="D352" t="s">
        <v>17</v>
      </c>
      <c r="E352" t="s">
        <v>172</v>
      </c>
      <c r="F352" t="s">
        <v>346</v>
      </c>
      <c r="G352" t="s">
        <v>30</v>
      </c>
      <c r="H352" s="1">
        <v>29028</v>
      </c>
      <c r="I352" s="1">
        <v>44654</v>
      </c>
      <c r="J352" t="s">
        <v>10560</v>
      </c>
      <c r="K352" t="s">
        <v>37</v>
      </c>
      <c r="L352" t="s">
        <v>41</v>
      </c>
      <c r="M352">
        <v>65348</v>
      </c>
      <c r="N352" t="str">
        <f t="shared" si="5"/>
        <v>Terminated</v>
      </c>
      <c r="O352" t="s">
        <v>33</v>
      </c>
    </row>
    <row r="353" spans="1:15" x14ac:dyDescent="0.25">
      <c r="A353" t="s">
        <v>6573</v>
      </c>
      <c r="B353" t="s">
        <v>1677</v>
      </c>
      <c r="C353" t="s">
        <v>694</v>
      </c>
      <c r="D353" t="s">
        <v>17</v>
      </c>
      <c r="E353" t="s">
        <v>18</v>
      </c>
      <c r="F353" t="s">
        <v>3201</v>
      </c>
      <c r="G353" t="s">
        <v>30</v>
      </c>
      <c r="H353" s="1">
        <v>36042</v>
      </c>
      <c r="I353" s="1">
        <v>42052</v>
      </c>
      <c r="J353" t="s">
        <v>10560</v>
      </c>
      <c r="K353" t="s">
        <v>37</v>
      </c>
      <c r="L353" t="s">
        <v>45</v>
      </c>
      <c r="M353">
        <v>64457</v>
      </c>
      <c r="N353" t="str">
        <f t="shared" si="5"/>
        <v>Terminated</v>
      </c>
      <c r="O353" t="s">
        <v>98</v>
      </c>
    </row>
    <row r="354" spans="1:15" x14ac:dyDescent="0.25">
      <c r="A354" t="s">
        <v>8781</v>
      </c>
      <c r="B354" t="s">
        <v>326</v>
      </c>
      <c r="C354" t="s">
        <v>648</v>
      </c>
      <c r="D354" t="s">
        <v>17</v>
      </c>
      <c r="E354" t="s">
        <v>122</v>
      </c>
      <c r="F354" t="s">
        <v>123</v>
      </c>
      <c r="G354" t="s">
        <v>114</v>
      </c>
      <c r="H354" s="1">
        <v>29792</v>
      </c>
      <c r="I354" s="1">
        <v>44390</v>
      </c>
      <c r="J354" t="s">
        <v>10560</v>
      </c>
      <c r="K354" t="s">
        <v>37</v>
      </c>
      <c r="L354" t="s">
        <v>268</v>
      </c>
      <c r="M354">
        <v>90178</v>
      </c>
      <c r="N354" t="str">
        <f t="shared" si="5"/>
        <v>Terminated</v>
      </c>
      <c r="O354" t="s">
        <v>33</v>
      </c>
    </row>
    <row r="355" spans="1:15" x14ac:dyDescent="0.25">
      <c r="A355" t="s">
        <v>9174</v>
      </c>
      <c r="B355" t="s">
        <v>822</v>
      </c>
      <c r="C355" t="s">
        <v>16</v>
      </c>
      <c r="D355" t="s">
        <v>17</v>
      </c>
      <c r="E355" t="s">
        <v>28</v>
      </c>
      <c r="F355" t="s">
        <v>118</v>
      </c>
      <c r="G355" t="s">
        <v>30</v>
      </c>
      <c r="H355" s="1">
        <v>36494</v>
      </c>
      <c r="I355" s="1">
        <v>43645</v>
      </c>
      <c r="J355" t="s">
        <v>10560</v>
      </c>
      <c r="K355" t="s">
        <v>37</v>
      </c>
      <c r="L355" t="s">
        <v>41</v>
      </c>
      <c r="M355">
        <v>56488</v>
      </c>
      <c r="N355" t="str">
        <f t="shared" si="5"/>
        <v>Terminated</v>
      </c>
      <c r="O355" t="s">
        <v>46</v>
      </c>
    </row>
    <row r="356" spans="1:15" x14ac:dyDescent="0.25">
      <c r="A356" t="s">
        <v>5503</v>
      </c>
      <c r="B356" t="s">
        <v>946</v>
      </c>
      <c r="C356" t="s">
        <v>3771</v>
      </c>
      <c r="D356" t="s">
        <v>17</v>
      </c>
      <c r="E356" t="s">
        <v>18</v>
      </c>
      <c r="F356" t="s">
        <v>19</v>
      </c>
      <c r="G356" t="s">
        <v>20</v>
      </c>
      <c r="H356" s="1">
        <v>35021</v>
      </c>
      <c r="I356" s="1">
        <v>42884</v>
      </c>
      <c r="J356" t="s">
        <v>10560</v>
      </c>
      <c r="K356" t="s">
        <v>31</v>
      </c>
      <c r="L356" t="s">
        <v>85</v>
      </c>
      <c r="M356">
        <v>54016</v>
      </c>
      <c r="N356" t="str">
        <f t="shared" si="5"/>
        <v>Terminated</v>
      </c>
      <c r="O356" t="s">
        <v>23</v>
      </c>
    </row>
    <row r="357" spans="1:15" x14ac:dyDescent="0.25">
      <c r="A357" t="s">
        <v>6688</v>
      </c>
      <c r="B357" t="s">
        <v>393</v>
      </c>
      <c r="C357" t="s">
        <v>199</v>
      </c>
      <c r="D357" t="s">
        <v>27</v>
      </c>
      <c r="E357" t="s">
        <v>18</v>
      </c>
      <c r="F357" t="s">
        <v>19</v>
      </c>
      <c r="G357" t="s">
        <v>30</v>
      </c>
      <c r="H357" s="1">
        <v>34969</v>
      </c>
      <c r="I357" s="1">
        <v>45640</v>
      </c>
      <c r="J357" t="s">
        <v>10560</v>
      </c>
      <c r="K357" t="s">
        <v>53</v>
      </c>
      <c r="L357" t="s">
        <v>58</v>
      </c>
      <c r="M357">
        <v>58701</v>
      </c>
      <c r="N357" t="str">
        <f t="shared" si="5"/>
        <v>Terminated</v>
      </c>
      <c r="O357" t="s">
        <v>98</v>
      </c>
    </row>
    <row r="358" spans="1:15" x14ac:dyDescent="0.25">
      <c r="A358" t="s">
        <v>4140</v>
      </c>
      <c r="B358" t="s">
        <v>1798</v>
      </c>
      <c r="C358" t="s">
        <v>1115</v>
      </c>
      <c r="D358" t="s">
        <v>17</v>
      </c>
      <c r="E358" t="s">
        <v>18</v>
      </c>
      <c r="F358" t="s">
        <v>19</v>
      </c>
      <c r="G358" t="s">
        <v>20</v>
      </c>
      <c r="H358" s="1">
        <v>24327</v>
      </c>
      <c r="I358" s="1">
        <v>45371</v>
      </c>
      <c r="J358" t="s">
        <v>10560</v>
      </c>
      <c r="K358" t="s">
        <v>21</v>
      </c>
      <c r="L358" t="s">
        <v>22</v>
      </c>
      <c r="M358">
        <v>84471</v>
      </c>
      <c r="N358" t="str">
        <f t="shared" si="5"/>
        <v>Terminated</v>
      </c>
      <c r="O358" t="s">
        <v>98</v>
      </c>
    </row>
    <row r="359" spans="1:15" x14ac:dyDescent="0.25">
      <c r="A359" t="s">
        <v>3750</v>
      </c>
      <c r="B359" t="s">
        <v>225</v>
      </c>
      <c r="C359" t="s">
        <v>608</v>
      </c>
      <c r="D359" t="s">
        <v>27</v>
      </c>
      <c r="E359" t="s">
        <v>18</v>
      </c>
      <c r="F359" t="s">
        <v>3201</v>
      </c>
      <c r="G359" t="s">
        <v>30</v>
      </c>
      <c r="H359" s="1">
        <v>29807</v>
      </c>
      <c r="I359" s="1">
        <v>43771</v>
      </c>
      <c r="J359" t="s">
        <v>10560</v>
      </c>
      <c r="K359" t="s">
        <v>96</v>
      </c>
      <c r="L359" t="s">
        <v>119</v>
      </c>
      <c r="M359">
        <v>68535</v>
      </c>
      <c r="N359" t="str">
        <f t="shared" si="5"/>
        <v>Terminated</v>
      </c>
      <c r="O359" t="s">
        <v>33</v>
      </c>
    </row>
    <row r="360" spans="1:15" x14ac:dyDescent="0.25">
      <c r="A360" t="s">
        <v>6418</v>
      </c>
      <c r="B360" t="s">
        <v>813</v>
      </c>
      <c r="C360" t="s">
        <v>225</v>
      </c>
      <c r="D360" t="s">
        <v>27</v>
      </c>
      <c r="E360" t="s">
        <v>18</v>
      </c>
      <c r="F360" t="s">
        <v>2773</v>
      </c>
      <c r="G360" t="s">
        <v>20</v>
      </c>
      <c r="H360" s="1">
        <v>37727</v>
      </c>
      <c r="I360" s="1">
        <v>42223</v>
      </c>
      <c r="J360" t="s">
        <v>10560</v>
      </c>
      <c r="K360" t="s">
        <v>21</v>
      </c>
      <c r="L360" t="s">
        <v>110</v>
      </c>
      <c r="M360">
        <v>57601</v>
      </c>
      <c r="N360" t="str">
        <f t="shared" si="5"/>
        <v>Terminated</v>
      </c>
      <c r="O360" t="s">
        <v>23</v>
      </c>
    </row>
    <row r="361" spans="1:15" x14ac:dyDescent="0.25">
      <c r="A361" t="s">
        <v>6912</v>
      </c>
      <c r="B361" t="s">
        <v>1634</v>
      </c>
      <c r="C361" t="s">
        <v>248</v>
      </c>
      <c r="D361" t="s">
        <v>27</v>
      </c>
      <c r="E361" t="s">
        <v>18</v>
      </c>
      <c r="F361" t="s">
        <v>3201</v>
      </c>
      <c r="G361" t="s">
        <v>30</v>
      </c>
      <c r="H361" s="1">
        <v>31284</v>
      </c>
      <c r="I361" s="1">
        <v>42795</v>
      </c>
      <c r="J361" t="s">
        <v>10560</v>
      </c>
      <c r="K361" t="s">
        <v>21</v>
      </c>
      <c r="L361" t="s">
        <v>22</v>
      </c>
      <c r="M361">
        <v>65359</v>
      </c>
      <c r="N361" t="str">
        <f t="shared" si="5"/>
        <v>Terminated</v>
      </c>
      <c r="O361" t="s">
        <v>33</v>
      </c>
    </row>
    <row r="362" spans="1:15" x14ac:dyDescent="0.25">
      <c r="A362" t="s">
        <v>9945</v>
      </c>
      <c r="B362" t="s">
        <v>172</v>
      </c>
      <c r="C362" t="s">
        <v>233</v>
      </c>
      <c r="D362" t="s">
        <v>27</v>
      </c>
      <c r="E362" t="s">
        <v>18</v>
      </c>
      <c r="F362" t="s">
        <v>2773</v>
      </c>
      <c r="G362" t="s">
        <v>30</v>
      </c>
      <c r="H362" s="1">
        <v>26374</v>
      </c>
      <c r="I362" s="1">
        <v>45650</v>
      </c>
      <c r="J362" t="s">
        <v>10560</v>
      </c>
      <c r="K362" t="s">
        <v>67</v>
      </c>
      <c r="L362" t="s">
        <v>324</v>
      </c>
      <c r="M362">
        <v>82639</v>
      </c>
      <c r="N362" t="str">
        <f t="shared" si="5"/>
        <v>Terminated</v>
      </c>
      <c r="O362" t="s">
        <v>33</v>
      </c>
    </row>
    <row r="363" spans="1:15" x14ac:dyDescent="0.25">
      <c r="A363" t="s">
        <v>6491</v>
      </c>
      <c r="B363" t="s">
        <v>2410</v>
      </c>
      <c r="C363" t="s">
        <v>150</v>
      </c>
      <c r="D363" t="s">
        <v>27</v>
      </c>
      <c r="E363" t="s">
        <v>18</v>
      </c>
      <c r="F363" t="s">
        <v>3201</v>
      </c>
      <c r="G363" t="s">
        <v>30</v>
      </c>
      <c r="H363" s="1">
        <v>34693</v>
      </c>
      <c r="I363" s="1">
        <v>43999</v>
      </c>
      <c r="J363" t="s">
        <v>10560</v>
      </c>
      <c r="K363" t="s">
        <v>96</v>
      </c>
      <c r="L363" t="s">
        <v>124</v>
      </c>
      <c r="M363">
        <v>87549</v>
      </c>
      <c r="N363" t="str">
        <f t="shared" si="5"/>
        <v>Terminated</v>
      </c>
      <c r="O363" t="s">
        <v>98</v>
      </c>
    </row>
    <row r="364" spans="1:15" x14ac:dyDescent="0.25">
      <c r="A364" t="s">
        <v>3288</v>
      </c>
      <c r="B364" t="s">
        <v>258</v>
      </c>
      <c r="C364" t="s">
        <v>1080</v>
      </c>
      <c r="D364" t="s">
        <v>17</v>
      </c>
      <c r="E364" t="s">
        <v>674</v>
      </c>
      <c r="F364" t="s">
        <v>738</v>
      </c>
      <c r="G364" t="s">
        <v>20</v>
      </c>
      <c r="H364" s="1">
        <v>34090</v>
      </c>
      <c r="I364" s="1">
        <v>45630</v>
      </c>
      <c r="J364" t="s">
        <v>10560</v>
      </c>
      <c r="K364" t="s">
        <v>37</v>
      </c>
      <c r="L364" t="s">
        <v>41</v>
      </c>
      <c r="M364">
        <v>53735</v>
      </c>
      <c r="N364" t="str">
        <f t="shared" si="5"/>
        <v>Terminated</v>
      </c>
      <c r="O364" t="s">
        <v>46</v>
      </c>
    </row>
    <row r="365" spans="1:15" x14ac:dyDescent="0.25">
      <c r="A365" t="s">
        <v>8527</v>
      </c>
      <c r="B365" t="s">
        <v>78</v>
      </c>
      <c r="C365" t="s">
        <v>221</v>
      </c>
      <c r="D365" t="s">
        <v>27</v>
      </c>
      <c r="E365" t="s">
        <v>18</v>
      </c>
      <c r="F365" t="s">
        <v>3201</v>
      </c>
      <c r="G365" t="s">
        <v>30</v>
      </c>
      <c r="H365" s="1">
        <v>37553</v>
      </c>
      <c r="I365" s="1">
        <v>45325</v>
      </c>
      <c r="J365" t="s">
        <v>10560</v>
      </c>
      <c r="K365" t="s">
        <v>96</v>
      </c>
      <c r="L365" t="s">
        <v>119</v>
      </c>
      <c r="M365">
        <v>71462</v>
      </c>
      <c r="N365" t="str">
        <f t="shared" si="5"/>
        <v>Terminated</v>
      </c>
      <c r="O365" t="s">
        <v>46</v>
      </c>
    </row>
    <row r="366" spans="1:15" x14ac:dyDescent="0.25">
      <c r="A366" t="s">
        <v>3506</v>
      </c>
      <c r="B366" t="s">
        <v>374</v>
      </c>
      <c r="C366" t="s">
        <v>306</v>
      </c>
      <c r="D366" t="s">
        <v>17</v>
      </c>
      <c r="E366" t="s">
        <v>83</v>
      </c>
      <c r="F366" t="s">
        <v>84</v>
      </c>
      <c r="G366" t="s">
        <v>30</v>
      </c>
      <c r="H366" s="1">
        <v>29234</v>
      </c>
      <c r="I366" s="1">
        <v>42851</v>
      </c>
      <c r="J366" t="s">
        <v>10560</v>
      </c>
      <c r="K366" t="s">
        <v>96</v>
      </c>
      <c r="L366" t="s">
        <v>119</v>
      </c>
      <c r="M366">
        <v>71532</v>
      </c>
      <c r="N366" t="str">
        <f t="shared" si="5"/>
        <v>Terminated</v>
      </c>
      <c r="O366" t="s">
        <v>33</v>
      </c>
    </row>
    <row r="367" spans="1:15" x14ac:dyDescent="0.25">
      <c r="A367" t="s">
        <v>5134</v>
      </c>
      <c r="B367" t="s">
        <v>143</v>
      </c>
      <c r="C367" t="s">
        <v>4335</v>
      </c>
      <c r="D367" t="s">
        <v>27</v>
      </c>
      <c r="E367" t="s">
        <v>140</v>
      </c>
      <c r="F367" t="s">
        <v>611</v>
      </c>
      <c r="G367" t="s">
        <v>30</v>
      </c>
      <c r="H367" s="1">
        <v>34228</v>
      </c>
      <c r="I367" s="1">
        <v>42775</v>
      </c>
      <c r="J367" t="s">
        <v>10560</v>
      </c>
      <c r="K367" t="s">
        <v>37</v>
      </c>
      <c r="L367" t="s">
        <v>45</v>
      </c>
      <c r="M367">
        <v>59929</v>
      </c>
      <c r="N367" t="str">
        <f t="shared" si="5"/>
        <v>Terminated</v>
      </c>
      <c r="O367" t="s">
        <v>33</v>
      </c>
    </row>
    <row r="368" spans="1:15" x14ac:dyDescent="0.25">
      <c r="A368" t="s">
        <v>3310</v>
      </c>
      <c r="B368" t="s">
        <v>499</v>
      </c>
      <c r="C368" t="s">
        <v>1230</v>
      </c>
      <c r="D368" t="s">
        <v>27</v>
      </c>
      <c r="E368" t="s">
        <v>18</v>
      </c>
      <c r="F368" t="s">
        <v>3201</v>
      </c>
      <c r="G368" t="s">
        <v>20</v>
      </c>
      <c r="H368" s="1">
        <v>37235</v>
      </c>
      <c r="I368" s="1">
        <v>44827</v>
      </c>
      <c r="J368" t="s">
        <v>10560</v>
      </c>
      <c r="K368" t="s">
        <v>21</v>
      </c>
      <c r="L368" t="s">
        <v>22</v>
      </c>
      <c r="M368">
        <v>60554</v>
      </c>
      <c r="N368" t="str">
        <f t="shared" si="5"/>
        <v>Terminated</v>
      </c>
      <c r="O368" t="s">
        <v>98</v>
      </c>
    </row>
    <row r="369" spans="1:15" x14ac:dyDescent="0.25">
      <c r="A369" t="s">
        <v>9733</v>
      </c>
      <c r="B369" t="s">
        <v>547</v>
      </c>
      <c r="C369" t="s">
        <v>1562</v>
      </c>
      <c r="D369" t="s">
        <v>17</v>
      </c>
      <c r="E369" t="s">
        <v>18</v>
      </c>
      <c r="F369" t="s">
        <v>3201</v>
      </c>
      <c r="G369" t="s">
        <v>30</v>
      </c>
      <c r="H369" s="1">
        <v>24784</v>
      </c>
      <c r="I369" s="1">
        <v>43445</v>
      </c>
      <c r="J369" t="s">
        <v>10560</v>
      </c>
      <c r="K369" t="s">
        <v>37</v>
      </c>
      <c r="L369" t="s">
        <v>38</v>
      </c>
      <c r="M369">
        <v>59900</v>
      </c>
      <c r="N369" t="str">
        <f t="shared" si="5"/>
        <v>Terminated</v>
      </c>
      <c r="O369" t="s">
        <v>33</v>
      </c>
    </row>
    <row r="370" spans="1:15" x14ac:dyDescent="0.25">
      <c r="A370" t="s">
        <v>6841</v>
      </c>
      <c r="B370" t="s">
        <v>1141</v>
      </c>
      <c r="C370" t="s">
        <v>1995</v>
      </c>
      <c r="D370" t="s">
        <v>27</v>
      </c>
      <c r="E370" t="s">
        <v>122</v>
      </c>
      <c r="F370" t="s">
        <v>230</v>
      </c>
      <c r="G370" t="s">
        <v>30</v>
      </c>
      <c r="H370" s="1">
        <v>22186</v>
      </c>
      <c r="I370" s="1">
        <v>42831</v>
      </c>
      <c r="J370" t="s">
        <v>10560</v>
      </c>
      <c r="K370" t="s">
        <v>96</v>
      </c>
      <c r="L370" t="s">
        <v>188</v>
      </c>
      <c r="M370">
        <v>77485</v>
      </c>
      <c r="N370" t="str">
        <f t="shared" si="5"/>
        <v>Terminated</v>
      </c>
      <c r="O370" t="s">
        <v>33</v>
      </c>
    </row>
    <row r="371" spans="1:15" x14ac:dyDescent="0.25">
      <c r="A371" t="s">
        <v>3660</v>
      </c>
      <c r="B371" t="s">
        <v>3661</v>
      </c>
      <c r="C371" t="s">
        <v>650</v>
      </c>
      <c r="D371" t="s">
        <v>27</v>
      </c>
      <c r="E371" t="s">
        <v>18</v>
      </c>
      <c r="F371" t="s">
        <v>2773</v>
      </c>
      <c r="G371" t="s">
        <v>114</v>
      </c>
      <c r="H371" s="1">
        <v>29688</v>
      </c>
      <c r="I371" s="1">
        <v>44795</v>
      </c>
      <c r="J371" t="s">
        <v>10560</v>
      </c>
      <c r="K371" t="s">
        <v>53</v>
      </c>
      <c r="L371" t="s">
        <v>240</v>
      </c>
      <c r="M371">
        <v>67876</v>
      </c>
      <c r="N371" t="str">
        <f t="shared" si="5"/>
        <v>Terminated</v>
      </c>
      <c r="O371" t="s">
        <v>33</v>
      </c>
    </row>
    <row r="372" spans="1:15" x14ac:dyDescent="0.25">
      <c r="A372" t="s">
        <v>6403</v>
      </c>
      <c r="B372" t="s">
        <v>499</v>
      </c>
      <c r="C372" t="s">
        <v>1398</v>
      </c>
      <c r="D372" t="s">
        <v>17</v>
      </c>
      <c r="E372" t="s">
        <v>18</v>
      </c>
      <c r="F372" t="s">
        <v>19</v>
      </c>
      <c r="G372" t="s">
        <v>114</v>
      </c>
      <c r="H372" s="1">
        <v>25753</v>
      </c>
      <c r="I372" s="1">
        <v>45000</v>
      </c>
      <c r="J372" t="s">
        <v>10560</v>
      </c>
      <c r="K372" t="s">
        <v>37</v>
      </c>
      <c r="L372" t="s">
        <v>45</v>
      </c>
      <c r="M372">
        <v>61912</v>
      </c>
      <c r="N372" t="str">
        <f t="shared" si="5"/>
        <v>Terminated</v>
      </c>
      <c r="O372" t="s">
        <v>98</v>
      </c>
    </row>
    <row r="373" spans="1:15" x14ac:dyDescent="0.25">
      <c r="A373" t="s">
        <v>3393</v>
      </c>
      <c r="B373" t="s">
        <v>460</v>
      </c>
      <c r="C373" t="s">
        <v>3394</v>
      </c>
      <c r="D373" t="s">
        <v>27</v>
      </c>
      <c r="E373" t="s">
        <v>83</v>
      </c>
      <c r="F373" t="s">
        <v>106</v>
      </c>
      <c r="G373" t="s">
        <v>30</v>
      </c>
      <c r="H373" s="1">
        <v>29346</v>
      </c>
      <c r="I373" s="1">
        <v>44879</v>
      </c>
      <c r="J373" t="s">
        <v>10560</v>
      </c>
      <c r="K373" t="s">
        <v>37</v>
      </c>
      <c r="L373" t="s">
        <v>38</v>
      </c>
      <c r="M373">
        <v>72339</v>
      </c>
      <c r="N373" t="str">
        <f t="shared" si="5"/>
        <v>Terminated</v>
      </c>
      <c r="O373" t="s">
        <v>33</v>
      </c>
    </row>
    <row r="374" spans="1:15" x14ac:dyDescent="0.25">
      <c r="A374" t="s">
        <v>10436</v>
      </c>
      <c r="B374" t="s">
        <v>538</v>
      </c>
      <c r="C374" t="s">
        <v>4448</v>
      </c>
      <c r="D374" t="s">
        <v>17</v>
      </c>
      <c r="E374" t="s">
        <v>18</v>
      </c>
      <c r="F374" t="s">
        <v>2773</v>
      </c>
      <c r="G374" t="s">
        <v>114</v>
      </c>
      <c r="H374" s="1">
        <v>31605</v>
      </c>
      <c r="I374" s="1">
        <v>45083</v>
      </c>
      <c r="J374" t="s">
        <v>10560</v>
      </c>
      <c r="K374" t="s">
        <v>96</v>
      </c>
      <c r="L374" t="s">
        <v>119</v>
      </c>
      <c r="M374">
        <v>90126</v>
      </c>
      <c r="N374" t="str">
        <f t="shared" si="5"/>
        <v>Terminated</v>
      </c>
      <c r="O374" t="s">
        <v>98</v>
      </c>
    </row>
    <row r="375" spans="1:15" x14ac:dyDescent="0.25">
      <c r="A375" t="s">
        <v>9106</v>
      </c>
      <c r="B375" t="s">
        <v>1061</v>
      </c>
      <c r="C375" t="s">
        <v>109</v>
      </c>
      <c r="D375" t="s">
        <v>27</v>
      </c>
      <c r="E375" t="s">
        <v>18</v>
      </c>
      <c r="F375" t="s">
        <v>19</v>
      </c>
      <c r="G375" t="s">
        <v>30</v>
      </c>
      <c r="H375" s="1">
        <v>29269</v>
      </c>
      <c r="I375" s="1">
        <v>42422</v>
      </c>
      <c r="J375" t="s">
        <v>10560</v>
      </c>
      <c r="K375" t="s">
        <v>37</v>
      </c>
      <c r="L375" t="s">
        <v>38</v>
      </c>
      <c r="M375">
        <v>69247</v>
      </c>
      <c r="N375" t="str">
        <f t="shared" si="5"/>
        <v>Terminated</v>
      </c>
      <c r="O375" t="s">
        <v>46</v>
      </c>
    </row>
    <row r="376" spans="1:15" x14ac:dyDescent="0.25">
      <c r="A376" t="s">
        <v>4709</v>
      </c>
      <c r="B376" t="s">
        <v>698</v>
      </c>
      <c r="C376" t="s">
        <v>91</v>
      </c>
      <c r="D376" t="s">
        <v>17</v>
      </c>
      <c r="E376" t="s">
        <v>18</v>
      </c>
      <c r="F376" t="s">
        <v>19</v>
      </c>
      <c r="G376" t="s">
        <v>20</v>
      </c>
      <c r="H376" s="1">
        <v>30526</v>
      </c>
      <c r="I376" s="1">
        <v>42859</v>
      </c>
      <c r="J376" t="s">
        <v>10560</v>
      </c>
      <c r="K376" t="s">
        <v>21</v>
      </c>
      <c r="L376" t="s">
        <v>102</v>
      </c>
      <c r="M376">
        <v>54193</v>
      </c>
      <c r="N376" t="str">
        <f t="shared" si="5"/>
        <v>Terminated</v>
      </c>
      <c r="O376" t="s">
        <v>23</v>
      </c>
    </row>
    <row r="377" spans="1:15" x14ac:dyDescent="0.25">
      <c r="A377" t="s">
        <v>7583</v>
      </c>
      <c r="B377" t="s">
        <v>802</v>
      </c>
      <c r="C377" t="s">
        <v>704</v>
      </c>
      <c r="D377" t="s">
        <v>17</v>
      </c>
      <c r="E377" t="s">
        <v>18</v>
      </c>
      <c r="F377" t="s">
        <v>19</v>
      </c>
      <c r="G377" t="s">
        <v>114</v>
      </c>
      <c r="H377" s="1">
        <v>33993</v>
      </c>
      <c r="I377" s="1">
        <v>42216</v>
      </c>
      <c r="J377" t="s">
        <v>10560</v>
      </c>
      <c r="K377" t="s">
        <v>37</v>
      </c>
      <c r="L377" t="s">
        <v>45</v>
      </c>
      <c r="M377">
        <v>63547</v>
      </c>
      <c r="N377" t="str">
        <f t="shared" si="5"/>
        <v>Terminated</v>
      </c>
      <c r="O377" t="s">
        <v>33</v>
      </c>
    </row>
    <row r="378" spans="1:15" x14ac:dyDescent="0.25">
      <c r="A378" t="s">
        <v>7985</v>
      </c>
      <c r="B378" t="s">
        <v>641</v>
      </c>
      <c r="C378" t="s">
        <v>2584</v>
      </c>
      <c r="D378" t="s">
        <v>27</v>
      </c>
      <c r="E378" t="s">
        <v>18</v>
      </c>
      <c r="F378" t="s">
        <v>2773</v>
      </c>
      <c r="G378" t="s">
        <v>114</v>
      </c>
      <c r="H378" s="1">
        <v>34212</v>
      </c>
      <c r="I378" s="1">
        <v>43952</v>
      </c>
      <c r="J378" t="s">
        <v>10560</v>
      </c>
      <c r="K378" t="s">
        <v>31</v>
      </c>
      <c r="L378" t="s">
        <v>32</v>
      </c>
      <c r="M378">
        <v>89804</v>
      </c>
      <c r="N378" t="str">
        <f t="shared" si="5"/>
        <v>Terminated</v>
      </c>
      <c r="O378" t="s">
        <v>33</v>
      </c>
    </row>
    <row r="379" spans="1:15" x14ac:dyDescent="0.25">
      <c r="A379" t="s">
        <v>1065</v>
      </c>
      <c r="B379" t="s">
        <v>1066</v>
      </c>
      <c r="C379" t="s">
        <v>1067</v>
      </c>
      <c r="D379" t="s">
        <v>27</v>
      </c>
      <c r="E379" t="s">
        <v>18</v>
      </c>
      <c r="F379" t="s">
        <v>19</v>
      </c>
      <c r="G379" t="s">
        <v>30</v>
      </c>
      <c r="H379" s="1">
        <v>35091</v>
      </c>
      <c r="I379" s="1">
        <v>43213</v>
      </c>
      <c r="J379" s="1">
        <v>44182</v>
      </c>
      <c r="K379" t="s">
        <v>37</v>
      </c>
      <c r="L379" t="s">
        <v>41</v>
      </c>
      <c r="M379">
        <v>61488</v>
      </c>
      <c r="N379" t="str">
        <f t="shared" si="5"/>
        <v>Terminated</v>
      </c>
      <c r="O379" t="s">
        <v>33</v>
      </c>
    </row>
    <row r="380" spans="1:15" x14ac:dyDescent="0.25">
      <c r="A380" t="s">
        <v>5943</v>
      </c>
      <c r="B380" t="s">
        <v>559</v>
      </c>
      <c r="C380" t="s">
        <v>650</v>
      </c>
      <c r="D380" t="s">
        <v>27</v>
      </c>
      <c r="E380" t="s">
        <v>18</v>
      </c>
      <c r="F380" t="s">
        <v>3201</v>
      </c>
      <c r="G380" t="s">
        <v>20</v>
      </c>
      <c r="H380" s="1">
        <v>32293</v>
      </c>
      <c r="I380" s="1">
        <v>45348</v>
      </c>
      <c r="J380" t="s">
        <v>10560</v>
      </c>
      <c r="K380" t="s">
        <v>21</v>
      </c>
      <c r="L380" t="s">
        <v>22</v>
      </c>
      <c r="M380">
        <v>61445</v>
      </c>
      <c r="N380" t="str">
        <f t="shared" si="5"/>
        <v>Terminated</v>
      </c>
      <c r="O380" t="s">
        <v>98</v>
      </c>
    </row>
    <row r="381" spans="1:15" x14ac:dyDescent="0.25">
      <c r="A381" t="s">
        <v>3977</v>
      </c>
      <c r="B381" t="s">
        <v>25</v>
      </c>
      <c r="C381" t="s">
        <v>1844</v>
      </c>
      <c r="D381" t="s">
        <v>27</v>
      </c>
      <c r="E381" t="s">
        <v>18</v>
      </c>
      <c r="F381" t="s">
        <v>19</v>
      </c>
      <c r="G381" t="s">
        <v>30</v>
      </c>
      <c r="H381" s="1">
        <v>36235</v>
      </c>
      <c r="I381" s="1">
        <v>44895</v>
      </c>
      <c r="J381" t="s">
        <v>10560</v>
      </c>
      <c r="K381" t="s">
        <v>37</v>
      </c>
      <c r="L381" t="s">
        <v>41</v>
      </c>
      <c r="M381">
        <v>64819</v>
      </c>
      <c r="N381" t="str">
        <f t="shared" si="5"/>
        <v>Terminated</v>
      </c>
      <c r="O381" t="s">
        <v>98</v>
      </c>
    </row>
    <row r="382" spans="1:15" x14ac:dyDescent="0.25">
      <c r="A382" t="s">
        <v>7502</v>
      </c>
      <c r="B382" t="s">
        <v>1108</v>
      </c>
      <c r="C382" t="s">
        <v>2537</v>
      </c>
      <c r="D382" t="s">
        <v>27</v>
      </c>
      <c r="E382" t="s">
        <v>18</v>
      </c>
      <c r="F382" t="s">
        <v>2773</v>
      </c>
      <c r="G382" t="s">
        <v>30</v>
      </c>
      <c r="H382" s="1">
        <v>29961</v>
      </c>
      <c r="I382" s="1">
        <v>43485</v>
      </c>
      <c r="J382" t="s">
        <v>10560</v>
      </c>
      <c r="K382" t="s">
        <v>31</v>
      </c>
      <c r="L382" t="s">
        <v>85</v>
      </c>
      <c r="M382">
        <v>67847</v>
      </c>
      <c r="N382" t="str">
        <f t="shared" si="5"/>
        <v>Terminated</v>
      </c>
      <c r="O382" t="s">
        <v>33</v>
      </c>
    </row>
    <row r="383" spans="1:15" x14ac:dyDescent="0.25">
      <c r="A383" t="s">
        <v>5408</v>
      </c>
      <c r="B383" t="s">
        <v>570</v>
      </c>
      <c r="C383" t="s">
        <v>872</v>
      </c>
      <c r="D383" t="s">
        <v>17</v>
      </c>
      <c r="E383" t="s">
        <v>18</v>
      </c>
      <c r="F383" t="s">
        <v>2773</v>
      </c>
      <c r="G383" t="s">
        <v>30</v>
      </c>
      <c r="H383" s="1">
        <v>30469</v>
      </c>
      <c r="I383" s="1">
        <v>45257</v>
      </c>
      <c r="J383" t="s">
        <v>10560</v>
      </c>
      <c r="K383" t="s">
        <v>21</v>
      </c>
      <c r="L383" t="s">
        <v>110</v>
      </c>
      <c r="M383">
        <v>63149</v>
      </c>
      <c r="N383" t="str">
        <f t="shared" si="5"/>
        <v>Terminated</v>
      </c>
      <c r="O383" t="s">
        <v>46</v>
      </c>
    </row>
    <row r="384" spans="1:15" x14ac:dyDescent="0.25">
      <c r="A384" t="s">
        <v>5116</v>
      </c>
      <c r="B384" t="s">
        <v>272</v>
      </c>
      <c r="C384" t="s">
        <v>3684</v>
      </c>
      <c r="D384" t="s">
        <v>17</v>
      </c>
      <c r="E384" t="s">
        <v>18</v>
      </c>
      <c r="F384" t="s">
        <v>19</v>
      </c>
      <c r="G384" t="s">
        <v>30</v>
      </c>
      <c r="H384" s="1">
        <v>30071</v>
      </c>
      <c r="I384" s="1">
        <v>42881</v>
      </c>
      <c r="J384" t="s">
        <v>10560</v>
      </c>
      <c r="K384" t="s">
        <v>31</v>
      </c>
      <c r="L384" t="s">
        <v>162</v>
      </c>
      <c r="M384">
        <v>86429</v>
      </c>
      <c r="N384" t="str">
        <f t="shared" si="5"/>
        <v>Terminated</v>
      </c>
      <c r="O384" t="s">
        <v>33</v>
      </c>
    </row>
    <row r="385" spans="1:15" x14ac:dyDescent="0.25">
      <c r="A385" t="s">
        <v>9031</v>
      </c>
      <c r="B385" t="s">
        <v>196</v>
      </c>
      <c r="C385" t="s">
        <v>4265</v>
      </c>
      <c r="D385" t="s">
        <v>17</v>
      </c>
      <c r="E385" t="s">
        <v>18</v>
      </c>
      <c r="F385" t="s">
        <v>2773</v>
      </c>
      <c r="G385" t="s">
        <v>114</v>
      </c>
      <c r="H385" s="1">
        <v>29116</v>
      </c>
      <c r="I385" s="1">
        <v>44976</v>
      </c>
      <c r="J385" t="s">
        <v>10560</v>
      </c>
      <c r="K385" t="s">
        <v>31</v>
      </c>
      <c r="L385" t="s">
        <v>32</v>
      </c>
      <c r="M385">
        <v>80502</v>
      </c>
      <c r="N385" t="str">
        <f t="shared" si="5"/>
        <v>Terminated</v>
      </c>
      <c r="O385" t="s">
        <v>33</v>
      </c>
    </row>
    <row r="386" spans="1:15" x14ac:dyDescent="0.25">
      <c r="A386" t="s">
        <v>1994</v>
      </c>
      <c r="B386" t="s">
        <v>838</v>
      </c>
      <c r="C386" t="s">
        <v>1995</v>
      </c>
      <c r="D386" t="s">
        <v>27</v>
      </c>
      <c r="E386" t="s">
        <v>83</v>
      </c>
      <c r="F386" t="s">
        <v>106</v>
      </c>
      <c r="G386" t="s">
        <v>30</v>
      </c>
      <c r="H386" s="1">
        <v>32585</v>
      </c>
      <c r="I386" s="1">
        <v>42934</v>
      </c>
      <c r="J386" t="s">
        <v>10560</v>
      </c>
      <c r="K386" t="s">
        <v>31</v>
      </c>
      <c r="L386" t="s">
        <v>162</v>
      </c>
      <c r="M386">
        <v>85404</v>
      </c>
      <c r="N386" t="str">
        <f t="shared" ref="N386:N449" si="6">IF(J386="","Active","Terminated")</f>
        <v>Terminated</v>
      </c>
      <c r="O386" t="s">
        <v>33</v>
      </c>
    </row>
    <row r="387" spans="1:15" x14ac:dyDescent="0.25">
      <c r="A387" t="s">
        <v>4947</v>
      </c>
      <c r="B387" t="s">
        <v>946</v>
      </c>
      <c r="C387" t="s">
        <v>4318</v>
      </c>
      <c r="D387" t="s">
        <v>27</v>
      </c>
      <c r="E387" t="s">
        <v>18</v>
      </c>
      <c r="F387" t="s">
        <v>2773</v>
      </c>
      <c r="G387" t="s">
        <v>30</v>
      </c>
      <c r="H387" s="1">
        <v>26222</v>
      </c>
      <c r="I387" s="1">
        <v>42931</v>
      </c>
      <c r="J387" t="s">
        <v>10560</v>
      </c>
      <c r="K387" t="s">
        <v>67</v>
      </c>
      <c r="L387" t="s">
        <v>68</v>
      </c>
      <c r="M387">
        <v>67526</v>
      </c>
      <c r="N387" t="str">
        <f t="shared" si="6"/>
        <v>Terminated</v>
      </c>
      <c r="O387" t="s">
        <v>33</v>
      </c>
    </row>
    <row r="388" spans="1:15" x14ac:dyDescent="0.25">
      <c r="A388" t="s">
        <v>7869</v>
      </c>
      <c r="B388" t="s">
        <v>1831</v>
      </c>
      <c r="C388" t="s">
        <v>3630</v>
      </c>
      <c r="D388" t="s">
        <v>27</v>
      </c>
      <c r="E388" t="s">
        <v>28</v>
      </c>
      <c r="F388" t="s">
        <v>29</v>
      </c>
      <c r="G388" t="s">
        <v>114</v>
      </c>
      <c r="H388" s="1">
        <v>35153</v>
      </c>
      <c r="I388" s="1">
        <v>44776</v>
      </c>
      <c r="J388" t="s">
        <v>10560</v>
      </c>
      <c r="K388" t="s">
        <v>96</v>
      </c>
      <c r="L388" t="s">
        <v>119</v>
      </c>
      <c r="M388">
        <v>71087</v>
      </c>
      <c r="N388" t="str">
        <f t="shared" si="6"/>
        <v>Terminated</v>
      </c>
      <c r="O388" t="s">
        <v>46</v>
      </c>
    </row>
    <row r="389" spans="1:15" x14ac:dyDescent="0.25">
      <c r="A389" t="s">
        <v>1860</v>
      </c>
      <c r="B389" t="s">
        <v>143</v>
      </c>
      <c r="C389" t="s">
        <v>1861</v>
      </c>
      <c r="D389" t="s">
        <v>17</v>
      </c>
      <c r="E389" t="s">
        <v>18</v>
      </c>
      <c r="F389" t="s">
        <v>19</v>
      </c>
      <c r="G389" t="s">
        <v>30</v>
      </c>
      <c r="H389" s="1">
        <v>35591</v>
      </c>
      <c r="I389" s="1">
        <v>45092</v>
      </c>
      <c r="J389" s="1">
        <v>45272</v>
      </c>
      <c r="K389" t="s">
        <v>37</v>
      </c>
      <c r="L389" t="s">
        <v>38</v>
      </c>
      <c r="M389">
        <v>59952</v>
      </c>
      <c r="N389" t="str">
        <f t="shared" si="6"/>
        <v>Terminated</v>
      </c>
      <c r="O389" t="s">
        <v>33</v>
      </c>
    </row>
    <row r="390" spans="1:15" x14ac:dyDescent="0.25">
      <c r="A390" t="s">
        <v>8612</v>
      </c>
      <c r="B390" t="s">
        <v>258</v>
      </c>
      <c r="C390" t="s">
        <v>929</v>
      </c>
      <c r="D390" t="s">
        <v>27</v>
      </c>
      <c r="E390" t="s">
        <v>18</v>
      </c>
      <c r="F390" t="s">
        <v>2773</v>
      </c>
      <c r="G390" t="s">
        <v>95</v>
      </c>
      <c r="H390" s="1">
        <v>23263</v>
      </c>
      <c r="I390" s="1">
        <v>42158</v>
      </c>
      <c r="J390" t="s">
        <v>10560</v>
      </c>
      <c r="K390" t="s">
        <v>96</v>
      </c>
      <c r="L390" t="s">
        <v>124</v>
      </c>
      <c r="M390">
        <v>68561</v>
      </c>
      <c r="N390" t="str">
        <f t="shared" si="6"/>
        <v>Terminated</v>
      </c>
      <c r="O390" t="s">
        <v>46</v>
      </c>
    </row>
    <row r="391" spans="1:15" x14ac:dyDescent="0.25">
      <c r="A391" t="s">
        <v>1765</v>
      </c>
      <c r="B391" t="s">
        <v>138</v>
      </c>
      <c r="C391" t="s">
        <v>629</v>
      </c>
      <c r="D391" t="s">
        <v>27</v>
      </c>
      <c r="E391" t="s">
        <v>18</v>
      </c>
      <c r="F391" t="s">
        <v>19</v>
      </c>
      <c r="G391" t="s">
        <v>30</v>
      </c>
      <c r="H391" s="1">
        <v>33092</v>
      </c>
      <c r="I391" s="1">
        <v>43423</v>
      </c>
      <c r="J391" s="1">
        <v>44638</v>
      </c>
      <c r="K391" t="s">
        <v>53</v>
      </c>
      <c r="L391" t="s">
        <v>54</v>
      </c>
      <c r="M391">
        <v>65005</v>
      </c>
      <c r="N391" t="str">
        <f t="shared" si="6"/>
        <v>Terminated</v>
      </c>
      <c r="O391" t="s">
        <v>23</v>
      </c>
    </row>
    <row r="392" spans="1:15" x14ac:dyDescent="0.25">
      <c r="A392" t="s">
        <v>6567</v>
      </c>
      <c r="B392" t="s">
        <v>1664</v>
      </c>
      <c r="C392" t="s">
        <v>1983</v>
      </c>
      <c r="D392" t="s">
        <v>17</v>
      </c>
      <c r="E392" t="s">
        <v>83</v>
      </c>
      <c r="F392" t="s">
        <v>106</v>
      </c>
      <c r="G392" t="s">
        <v>30</v>
      </c>
      <c r="H392" s="1">
        <v>26382</v>
      </c>
      <c r="I392" s="1">
        <v>45064</v>
      </c>
      <c r="J392" t="s">
        <v>10560</v>
      </c>
      <c r="K392" t="s">
        <v>37</v>
      </c>
      <c r="L392" t="s">
        <v>38</v>
      </c>
      <c r="M392">
        <v>56206</v>
      </c>
      <c r="N392" t="str">
        <f t="shared" si="6"/>
        <v>Terminated</v>
      </c>
      <c r="O392" t="s">
        <v>46</v>
      </c>
    </row>
    <row r="393" spans="1:15" x14ac:dyDescent="0.25">
      <c r="A393" t="s">
        <v>2703</v>
      </c>
      <c r="B393" t="s">
        <v>1848</v>
      </c>
      <c r="C393" t="s">
        <v>199</v>
      </c>
      <c r="D393" t="s">
        <v>17</v>
      </c>
      <c r="E393" t="s">
        <v>28</v>
      </c>
      <c r="F393" t="s">
        <v>29</v>
      </c>
      <c r="G393" t="s">
        <v>30</v>
      </c>
      <c r="H393" s="1">
        <v>24604</v>
      </c>
      <c r="I393" s="1">
        <v>45327</v>
      </c>
      <c r="J393" t="s">
        <v>10560</v>
      </c>
      <c r="K393" t="s">
        <v>53</v>
      </c>
      <c r="L393" t="s">
        <v>58</v>
      </c>
      <c r="M393">
        <v>62081</v>
      </c>
      <c r="N393" t="str">
        <f t="shared" si="6"/>
        <v>Terminated</v>
      </c>
      <c r="O393" t="s">
        <v>33</v>
      </c>
    </row>
    <row r="394" spans="1:15" x14ac:dyDescent="0.25">
      <c r="A394" t="s">
        <v>2720</v>
      </c>
      <c r="B394" t="s">
        <v>845</v>
      </c>
      <c r="C394" t="s">
        <v>2263</v>
      </c>
      <c r="D394" t="s">
        <v>27</v>
      </c>
      <c r="E394" t="s">
        <v>18</v>
      </c>
      <c r="F394" t="s">
        <v>19</v>
      </c>
      <c r="G394" t="s">
        <v>114</v>
      </c>
      <c r="H394" s="1">
        <v>31819</v>
      </c>
      <c r="I394" s="1">
        <v>44699</v>
      </c>
      <c r="J394" t="s">
        <v>10560</v>
      </c>
      <c r="K394" t="s">
        <v>31</v>
      </c>
      <c r="L394" t="s">
        <v>162</v>
      </c>
      <c r="M394">
        <v>79000</v>
      </c>
      <c r="N394" t="str">
        <f t="shared" si="6"/>
        <v>Terminated</v>
      </c>
      <c r="O394" t="s">
        <v>98</v>
      </c>
    </row>
    <row r="395" spans="1:15" x14ac:dyDescent="0.25">
      <c r="A395" t="s">
        <v>8296</v>
      </c>
      <c r="B395" t="s">
        <v>615</v>
      </c>
      <c r="C395" t="s">
        <v>66</v>
      </c>
      <c r="D395" t="s">
        <v>17</v>
      </c>
      <c r="E395" t="s">
        <v>18</v>
      </c>
      <c r="F395" t="s">
        <v>3201</v>
      </c>
      <c r="G395" t="s">
        <v>30</v>
      </c>
      <c r="H395" s="1">
        <v>32434</v>
      </c>
      <c r="I395" s="1">
        <v>45012</v>
      </c>
      <c r="J395" t="s">
        <v>10560</v>
      </c>
      <c r="K395" t="s">
        <v>67</v>
      </c>
      <c r="L395" t="s">
        <v>68</v>
      </c>
      <c r="M395">
        <v>54251</v>
      </c>
      <c r="N395" t="str">
        <f t="shared" si="6"/>
        <v>Terminated</v>
      </c>
      <c r="O395" t="s">
        <v>33</v>
      </c>
    </row>
    <row r="396" spans="1:15" x14ac:dyDescent="0.25">
      <c r="A396" t="s">
        <v>8113</v>
      </c>
      <c r="B396" t="s">
        <v>81</v>
      </c>
      <c r="C396" t="s">
        <v>16</v>
      </c>
      <c r="D396" t="s">
        <v>17</v>
      </c>
      <c r="E396" t="s">
        <v>28</v>
      </c>
      <c r="F396" t="s">
        <v>290</v>
      </c>
      <c r="G396" t="s">
        <v>30</v>
      </c>
      <c r="H396" s="1">
        <v>35902</v>
      </c>
      <c r="I396" s="1">
        <v>42727</v>
      </c>
      <c r="J396" t="s">
        <v>10560</v>
      </c>
      <c r="K396" t="s">
        <v>67</v>
      </c>
      <c r="L396" t="s">
        <v>134</v>
      </c>
      <c r="M396">
        <v>53330</v>
      </c>
      <c r="N396" t="str">
        <f t="shared" si="6"/>
        <v>Terminated</v>
      </c>
      <c r="O396" t="s">
        <v>33</v>
      </c>
    </row>
    <row r="397" spans="1:15" x14ac:dyDescent="0.25">
      <c r="A397" t="s">
        <v>4004</v>
      </c>
      <c r="B397" t="s">
        <v>26</v>
      </c>
      <c r="C397" t="s">
        <v>1818</v>
      </c>
      <c r="D397" t="s">
        <v>27</v>
      </c>
      <c r="E397" t="s">
        <v>83</v>
      </c>
      <c r="F397" t="s">
        <v>169</v>
      </c>
      <c r="G397" t="s">
        <v>114</v>
      </c>
      <c r="H397" s="1">
        <v>29753</v>
      </c>
      <c r="I397" s="1">
        <v>44111</v>
      </c>
      <c r="J397" t="s">
        <v>10560</v>
      </c>
      <c r="K397" t="s">
        <v>31</v>
      </c>
      <c r="L397" t="s">
        <v>162</v>
      </c>
      <c r="M397">
        <v>79395</v>
      </c>
      <c r="N397" t="str">
        <f t="shared" si="6"/>
        <v>Terminated</v>
      </c>
      <c r="O397" t="s">
        <v>33</v>
      </c>
    </row>
    <row r="398" spans="1:15" x14ac:dyDescent="0.25">
      <c r="A398" t="s">
        <v>9266</v>
      </c>
      <c r="B398" t="s">
        <v>684</v>
      </c>
      <c r="C398" t="s">
        <v>199</v>
      </c>
      <c r="D398" t="s">
        <v>17</v>
      </c>
      <c r="E398" t="s">
        <v>18</v>
      </c>
      <c r="F398" t="s">
        <v>3201</v>
      </c>
      <c r="G398" t="s">
        <v>114</v>
      </c>
      <c r="H398" s="1">
        <v>35153</v>
      </c>
      <c r="I398" s="1">
        <v>45173</v>
      </c>
      <c r="J398" t="s">
        <v>10560</v>
      </c>
      <c r="K398" t="s">
        <v>31</v>
      </c>
      <c r="L398" t="s">
        <v>32</v>
      </c>
      <c r="M398">
        <v>84173</v>
      </c>
      <c r="N398" t="str">
        <f t="shared" si="6"/>
        <v>Terminated</v>
      </c>
      <c r="O398" t="s">
        <v>46</v>
      </c>
    </row>
    <row r="399" spans="1:15" x14ac:dyDescent="0.25">
      <c r="A399" t="s">
        <v>6247</v>
      </c>
      <c r="B399" t="s">
        <v>267</v>
      </c>
      <c r="C399" t="s">
        <v>2569</v>
      </c>
      <c r="D399" t="s">
        <v>27</v>
      </c>
      <c r="E399" t="s">
        <v>122</v>
      </c>
      <c r="F399" t="s">
        <v>230</v>
      </c>
      <c r="G399" t="s">
        <v>30</v>
      </c>
      <c r="H399" s="1">
        <v>37732</v>
      </c>
      <c r="I399" s="1">
        <v>43388</v>
      </c>
      <c r="J399" t="s">
        <v>10560</v>
      </c>
      <c r="K399" t="s">
        <v>96</v>
      </c>
      <c r="L399" t="s">
        <v>119</v>
      </c>
      <c r="M399">
        <v>70846</v>
      </c>
      <c r="N399" t="str">
        <f t="shared" si="6"/>
        <v>Terminated</v>
      </c>
      <c r="O399" t="s">
        <v>46</v>
      </c>
    </row>
    <row r="400" spans="1:15" x14ac:dyDescent="0.25">
      <c r="A400" t="s">
        <v>39</v>
      </c>
      <c r="B400" t="s">
        <v>40</v>
      </c>
      <c r="C400" t="s">
        <v>16</v>
      </c>
      <c r="D400" t="s">
        <v>27</v>
      </c>
      <c r="E400" t="s">
        <v>18</v>
      </c>
      <c r="F400" t="s">
        <v>19</v>
      </c>
      <c r="G400" t="s">
        <v>30</v>
      </c>
      <c r="H400" s="1">
        <v>29329</v>
      </c>
      <c r="I400" s="1">
        <v>42406</v>
      </c>
      <c r="J400" s="1">
        <v>43410</v>
      </c>
      <c r="K400" t="s">
        <v>37</v>
      </c>
      <c r="L400" t="s">
        <v>41</v>
      </c>
      <c r="M400">
        <v>73770</v>
      </c>
      <c r="N400" t="str">
        <f t="shared" si="6"/>
        <v>Terminated</v>
      </c>
      <c r="O400" t="s">
        <v>33</v>
      </c>
    </row>
    <row r="401" spans="1:15" x14ac:dyDescent="0.25">
      <c r="A401" t="s">
        <v>4759</v>
      </c>
      <c r="B401" t="s">
        <v>1045</v>
      </c>
      <c r="C401" t="s">
        <v>3118</v>
      </c>
      <c r="D401" t="s">
        <v>27</v>
      </c>
      <c r="E401" t="s">
        <v>18</v>
      </c>
      <c r="F401" t="s">
        <v>19</v>
      </c>
      <c r="G401" t="s">
        <v>20</v>
      </c>
      <c r="H401" s="1">
        <v>28034</v>
      </c>
      <c r="I401" s="1">
        <v>42102</v>
      </c>
      <c r="J401" t="s">
        <v>10560</v>
      </c>
      <c r="K401" t="s">
        <v>67</v>
      </c>
      <c r="L401" t="s">
        <v>68</v>
      </c>
      <c r="M401">
        <v>70775</v>
      </c>
      <c r="N401" t="str">
        <f t="shared" si="6"/>
        <v>Terminated</v>
      </c>
      <c r="O401" t="s">
        <v>46</v>
      </c>
    </row>
    <row r="402" spans="1:15" x14ac:dyDescent="0.25">
      <c r="A402" t="s">
        <v>3780</v>
      </c>
      <c r="B402" t="s">
        <v>3781</v>
      </c>
      <c r="C402" t="s">
        <v>458</v>
      </c>
      <c r="D402" t="s">
        <v>17</v>
      </c>
      <c r="E402" t="s">
        <v>18</v>
      </c>
      <c r="F402" t="s">
        <v>3201</v>
      </c>
      <c r="G402" t="s">
        <v>30</v>
      </c>
      <c r="H402" s="1">
        <v>33476</v>
      </c>
      <c r="I402" s="1">
        <v>43875</v>
      </c>
      <c r="J402" t="s">
        <v>10560</v>
      </c>
      <c r="K402" t="s">
        <v>21</v>
      </c>
      <c r="L402" t="s">
        <v>110</v>
      </c>
      <c r="M402">
        <v>63560</v>
      </c>
      <c r="N402" t="str">
        <f t="shared" si="6"/>
        <v>Terminated</v>
      </c>
      <c r="O402" t="s">
        <v>46</v>
      </c>
    </row>
    <row r="403" spans="1:15" x14ac:dyDescent="0.25">
      <c r="A403" t="s">
        <v>8551</v>
      </c>
      <c r="B403" t="s">
        <v>393</v>
      </c>
      <c r="C403" t="s">
        <v>1812</v>
      </c>
      <c r="D403" t="s">
        <v>27</v>
      </c>
      <c r="E403" t="s">
        <v>18</v>
      </c>
      <c r="F403" t="s">
        <v>2773</v>
      </c>
      <c r="G403" t="s">
        <v>30</v>
      </c>
      <c r="H403" s="1">
        <v>36061</v>
      </c>
      <c r="I403" s="1">
        <v>44719</v>
      </c>
      <c r="J403" t="s">
        <v>10560</v>
      </c>
      <c r="K403" t="s">
        <v>37</v>
      </c>
      <c r="L403" t="s">
        <v>45</v>
      </c>
      <c r="M403">
        <v>82137</v>
      </c>
      <c r="N403" t="str">
        <f t="shared" si="6"/>
        <v>Terminated</v>
      </c>
      <c r="O403" t="s">
        <v>98</v>
      </c>
    </row>
    <row r="404" spans="1:15" x14ac:dyDescent="0.25">
      <c r="A404" t="s">
        <v>6404</v>
      </c>
      <c r="B404" t="s">
        <v>1560</v>
      </c>
      <c r="C404" t="s">
        <v>657</v>
      </c>
      <c r="D404" t="s">
        <v>17</v>
      </c>
      <c r="E404" t="s">
        <v>365</v>
      </c>
      <c r="F404" t="s">
        <v>366</v>
      </c>
      <c r="G404" t="s">
        <v>114</v>
      </c>
      <c r="H404" s="1">
        <v>23147</v>
      </c>
      <c r="I404" s="1">
        <v>42386</v>
      </c>
      <c r="J404" t="s">
        <v>10560</v>
      </c>
      <c r="K404" t="s">
        <v>53</v>
      </c>
      <c r="L404" t="s">
        <v>240</v>
      </c>
      <c r="M404">
        <v>97184</v>
      </c>
      <c r="N404" t="str">
        <f t="shared" si="6"/>
        <v>Terminated</v>
      </c>
      <c r="O404" t="s">
        <v>46</v>
      </c>
    </row>
    <row r="405" spans="1:15" x14ac:dyDescent="0.25">
      <c r="A405" t="s">
        <v>5877</v>
      </c>
      <c r="B405" t="s">
        <v>129</v>
      </c>
      <c r="C405" t="s">
        <v>434</v>
      </c>
      <c r="D405" t="s">
        <v>27</v>
      </c>
      <c r="E405" t="s">
        <v>18</v>
      </c>
      <c r="F405" t="s">
        <v>3201</v>
      </c>
      <c r="G405" t="s">
        <v>114</v>
      </c>
      <c r="H405" s="1">
        <v>29489</v>
      </c>
      <c r="I405" s="1">
        <v>45012</v>
      </c>
      <c r="J405" t="s">
        <v>10560</v>
      </c>
      <c r="K405" t="s">
        <v>31</v>
      </c>
      <c r="L405" t="s">
        <v>162</v>
      </c>
      <c r="M405">
        <v>94707</v>
      </c>
      <c r="N405" t="str">
        <f t="shared" si="6"/>
        <v>Terminated</v>
      </c>
      <c r="O405" t="s">
        <v>46</v>
      </c>
    </row>
    <row r="406" spans="1:15" x14ac:dyDescent="0.25">
      <c r="A406" t="s">
        <v>5056</v>
      </c>
      <c r="B406" t="s">
        <v>1141</v>
      </c>
      <c r="C406" t="s">
        <v>1221</v>
      </c>
      <c r="D406" t="s">
        <v>27</v>
      </c>
      <c r="E406" t="s">
        <v>18</v>
      </c>
      <c r="F406" t="s">
        <v>2773</v>
      </c>
      <c r="G406" t="s">
        <v>30</v>
      </c>
      <c r="H406" s="1">
        <v>22360</v>
      </c>
      <c r="I406" s="1">
        <v>45086</v>
      </c>
      <c r="J406" t="s">
        <v>10560</v>
      </c>
      <c r="K406" t="s">
        <v>21</v>
      </c>
      <c r="L406" t="s">
        <v>110</v>
      </c>
      <c r="M406">
        <v>69400</v>
      </c>
      <c r="N406" t="str">
        <f t="shared" si="6"/>
        <v>Terminated</v>
      </c>
      <c r="O406" t="s">
        <v>33</v>
      </c>
    </row>
    <row r="407" spans="1:15" x14ac:dyDescent="0.25">
      <c r="A407" t="s">
        <v>6868</v>
      </c>
      <c r="B407" t="s">
        <v>1167</v>
      </c>
      <c r="C407" t="s">
        <v>404</v>
      </c>
      <c r="D407" t="s">
        <v>17</v>
      </c>
      <c r="E407" t="s">
        <v>18</v>
      </c>
      <c r="F407" t="s">
        <v>2773</v>
      </c>
      <c r="G407" t="s">
        <v>30</v>
      </c>
      <c r="H407" s="1">
        <v>37185</v>
      </c>
      <c r="I407" s="1">
        <v>45105</v>
      </c>
      <c r="J407" t="s">
        <v>10560</v>
      </c>
      <c r="K407" t="s">
        <v>21</v>
      </c>
      <c r="L407" t="s">
        <v>22</v>
      </c>
      <c r="M407">
        <v>65493</v>
      </c>
      <c r="N407" t="str">
        <f t="shared" si="6"/>
        <v>Terminated</v>
      </c>
      <c r="O407" t="s">
        <v>33</v>
      </c>
    </row>
    <row r="408" spans="1:15" x14ac:dyDescent="0.25">
      <c r="A408" t="s">
        <v>2000</v>
      </c>
      <c r="B408" t="s">
        <v>420</v>
      </c>
      <c r="C408" t="s">
        <v>2001</v>
      </c>
      <c r="D408" t="s">
        <v>27</v>
      </c>
      <c r="E408" t="s">
        <v>365</v>
      </c>
      <c r="F408" t="s">
        <v>366</v>
      </c>
      <c r="G408" t="s">
        <v>20</v>
      </c>
      <c r="H408" s="1">
        <v>24957</v>
      </c>
      <c r="I408" s="1">
        <v>42736</v>
      </c>
      <c r="J408" t="s">
        <v>10560</v>
      </c>
      <c r="K408" t="s">
        <v>21</v>
      </c>
      <c r="L408" t="s">
        <v>22</v>
      </c>
      <c r="M408">
        <v>67771</v>
      </c>
      <c r="N408" t="str">
        <f t="shared" si="6"/>
        <v>Terminated</v>
      </c>
      <c r="O408" t="s">
        <v>23</v>
      </c>
    </row>
    <row r="409" spans="1:15" x14ac:dyDescent="0.25">
      <c r="A409" t="s">
        <v>921</v>
      </c>
      <c r="B409" t="s">
        <v>922</v>
      </c>
      <c r="C409" t="s">
        <v>150</v>
      </c>
      <c r="D409" t="s">
        <v>27</v>
      </c>
      <c r="E409" t="s">
        <v>365</v>
      </c>
      <c r="F409" t="s">
        <v>415</v>
      </c>
      <c r="G409" t="s">
        <v>30</v>
      </c>
      <c r="H409" s="1">
        <v>26728</v>
      </c>
      <c r="I409" s="1">
        <v>42517</v>
      </c>
      <c r="J409" s="1">
        <v>43482</v>
      </c>
      <c r="K409" t="s">
        <v>96</v>
      </c>
      <c r="L409" t="s">
        <v>188</v>
      </c>
      <c r="M409">
        <v>87636</v>
      </c>
      <c r="N409" t="str">
        <f t="shared" si="6"/>
        <v>Terminated</v>
      </c>
      <c r="O409" t="s">
        <v>33</v>
      </c>
    </row>
    <row r="410" spans="1:15" x14ac:dyDescent="0.25">
      <c r="A410" t="s">
        <v>1919</v>
      </c>
      <c r="B410" t="s">
        <v>328</v>
      </c>
      <c r="C410" t="s">
        <v>1920</v>
      </c>
      <c r="D410" t="s">
        <v>17</v>
      </c>
      <c r="E410" t="s">
        <v>18</v>
      </c>
      <c r="F410" t="s">
        <v>19</v>
      </c>
      <c r="G410" t="s">
        <v>30</v>
      </c>
      <c r="H410" s="1">
        <v>30237</v>
      </c>
      <c r="I410" s="1">
        <v>43556</v>
      </c>
      <c r="J410" t="s">
        <v>10560</v>
      </c>
      <c r="K410" t="s">
        <v>31</v>
      </c>
      <c r="L410" t="s">
        <v>32</v>
      </c>
      <c r="M410">
        <v>90815</v>
      </c>
      <c r="N410" t="str">
        <f t="shared" si="6"/>
        <v>Terminated</v>
      </c>
      <c r="O410" t="s">
        <v>33</v>
      </c>
    </row>
    <row r="411" spans="1:15" x14ac:dyDescent="0.25">
      <c r="A411" t="s">
        <v>496</v>
      </c>
      <c r="B411" t="s">
        <v>78</v>
      </c>
      <c r="C411" t="s">
        <v>216</v>
      </c>
      <c r="D411" t="s">
        <v>17</v>
      </c>
      <c r="E411" t="s">
        <v>18</v>
      </c>
      <c r="F411" t="s">
        <v>19</v>
      </c>
      <c r="G411" t="s">
        <v>30</v>
      </c>
      <c r="H411" s="1">
        <v>31225</v>
      </c>
      <c r="I411" s="1">
        <v>45472</v>
      </c>
      <c r="J411" s="1">
        <v>45652</v>
      </c>
      <c r="K411" t="s">
        <v>21</v>
      </c>
      <c r="L411" t="s">
        <v>497</v>
      </c>
      <c r="M411">
        <v>67027</v>
      </c>
      <c r="N411" t="str">
        <f t="shared" si="6"/>
        <v>Terminated</v>
      </c>
      <c r="O411" t="s">
        <v>23</v>
      </c>
    </row>
    <row r="412" spans="1:15" x14ac:dyDescent="0.25">
      <c r="A412" t="s">
        <v>4847</v>
      </c>
      <c r="B412" t="s">
        <v>70</v>
      </c>
      <c r="C412" t="s">
        <v>1713</v>
      </c>
      <c r="D412" t="s">
        <v>17</v>
      </c>
      <c r="E412" t="s">
        <v>18</v>
      </c>
      <c r="F412" t="s">
        <v>19</v>
      </c>
      <c r="G412" t="s">
        <v>20</v>
      </c>
      <c r="H412" s="1">
        <v>22397</v>
      </c>
      <c r="I412" s="1">
        <v>42879</v>
      </c>
      <c r="J412" t="s">
        <v>10560</v>
      </c>
      <c r="K412" t="s">
        <v>37</v>
      </c>
      <c r="L412" t="s">
        <v>41</v>
      </c>
      <c r="M412">
        <v>63574</v>
      </c>
      <c r="N412" t="str">
        <f t="shared" si="6"/>
        <v>Terminated</v>
      </c>
      <c r="O412" t="s">
        <v>23</v>
      </c>
    </row>
    <row r="413" spans="1:15" x14ac:dyDescent="0.25">
      <c r="A413" t="s">
        <v>8001</v>
      </c>
      <c r="B413" t="s">
        <v>566</v>
      </c>
      <c r="C413" t="s">
        <v>199</v>
      </c>
      <c r="D413" t="s">
        <v>17</v>
      </c>
      <c r="E413" t="s">
        <v>18</v>
      </c>
      <c r="F413" t="s">
        <v>3201</v>
      </c>
      <c r="G413" t="s">
        <v>30</v>
      </c>
      <c r="H413" s="1">
        <v>33005</v>
      </c>
      <c r="I413" s="1">
        <v>42014</v>
      </c>
      <c r="J413" t="s">
        <v>10560</v>
      </c>
      <c r="K413" t="s">
        <v>31</v>
      </c>
      <c r="L413" t="s">
        <v>85</v>
      </c>
      <c r="M413">
        <v>61401</v>
      </c>
      <c r="N413" t="str">
        <f t="shared" si="6"/>
        <v>Terminated</v>
      </c>
      <c r="O413" t="s">
        <v>33</v>
      </c>
    </row>
    <row r="414" spans="1:15" x14ac:dyDescent="0.25">
      <c r="A414" t="s">
        <v>2312</v>
      </c>
      <c r="B414" t="s">
        <v>2313</v>
      </c>
      <c r="C414" t="s">
        <v>311</v>
      </c>
      <c r="D414" t="s">
        <v>27</v>
      </c>
      <c r="E414" t="s">
        <v>18</v>
      </c>
      <c r="F414" t="s">
        <v>19</v>
      </c>
      <c r="G414" t="s">
        <v>30</v>
      </c>
      <c r="H414" s="1">
        <v>29518</v>
      </c>
      <c r="I414" s="1">
        <v>45272</v>
      </c>
      <c r="J414" t="s">
        <v>10560</v>
      </c>
      <c r="K414" t="s">
        <v>37</v>
      </c>
      <c r="L414" t="s">
        <v>41</v>
      </c>
      <c r="M414">
        <v>64063</v>
      </c>
      <c r="N414" t="str">
        <f t="shared" si="6"/>
        <v>Terminated</v>
      </c>
      <c r="O414" t="s">
        <v>33</v>
      </c>
    </row>
    <row r="415" spans="1:15" x14ac:dyDescent="0.25">
      <c r="A415" t="s">
        <v>5869</v>
      </c>
      <c r="B415" t="s">
        <v>196</v>
      </c>
      <c r="C415" t="s">
        <v>63</v>
      </c>
      <c r="D415" t="s">
        <v>17</v>
      </c>
      <c r="E415" t="s">
        <v>18</v>
      </c>
      <c r="F415" t="s">
        <v>2773</v>
      </c>
      <c r="G415" t="s">
        <v>30</v>
      </c>
      <c r="H415" s="1">
        <v>26928</v>
      </c>
      <c r="I415" s="1">
        <v>44560</v>
      </c>
      <c r="J415" t="s">
        <v>10560</v>
      </c>
      <c r="K415" t="s">
        <v>96</v>
      </c>
      <c r="L415" t="s">
        <v>119</v>
      </c>
      <c r="M415">
        <v>80395</v>
      </c>
      <c r="N415" t="str">
        <f t="shared" si="6"/>
        <v>Terminated</v>
      </c>
      <c r="O415" t="s">
        <v>33</v>
      </c>
    </row>
    <row r="416" spans="1:15" x14ac:dyDescent="0.25">
      <c r="A416" t="s">
        <v>2601</v>
      </c>
      <c r="B416" t="s">
        <v>633</v>
      </c>
      <c r="C416" t="s">
        <v>1821</v>
      </c>
      <c r="D416" t="s">
        <v>17</v>
      </c>
      <c r="E416" t="s">
        <v>18</v>
      </c>
      <c r="F416" t="s">
        <v>19</v>
      </c>
      <c r="G416" t="s">
        <v>30</v>
      </c>
      <c r="H416" s="1">
        <v>28436</v>
      </c>
      <c r="I416" s="1">
        <v>43056</v>
      </c>
      <c r="J416" t="s">
        <v>10560</v>
      </c>
      <c r="K416" t="s">
        <v>21</v>
      </c>
      <c r="L416" t="s">
        <v>22</v>
      </c>
      <c r="M416">
        <v>58019</v>
      </c>
      <c r="N416" t="str">
        <f t="shared" si="6"/>
        <v>Terminated</v>
      </c>
      <c r="O416" t="s">
        <v>33</v>
      </c>
    </row>
    <row r="417" spans="1:15" x14ac:dyDescent="0.25">
      <c r="A417" t="s">
        <v>7778</v>
      </c>
      <c r="B417" t="s">
        <v>258</v>
      </c>
      <c r="C417" t="s">
        <v>3936</v>
      </c>
      <c r="D417" t="s">
        <v>17</v>
      </c>
      <c r="E417" t="s">
        <v>18</v>
      </c>
      <c r="F417" t="s">
        <v>2773</v>
      </c>
      <c r="G417" t="s">
        <v>20</v>
      </c>
      <c r="H417" s="1">
        <v>24804</v>
      </c>
      <c r="I417" s="1">
        <v>42790</v>
      </c>
      <c r="J417" t="s">
        <v>10560</v>
      </c>
      <c r="K417" t="s">
        <v>31</v>
      </c>
      <c r="L417" t="s">
        <v>85</v>
      </c>
      <c r="M417">
        <v>64645</v>
      </c>
      <c r="N417" t="str">
        <f t="shared" si="6"/>
        <v>Terminated</v>
      </c>
      <c r="O417" t="s">
        <v>23</v>
      </c>
    </row>
    <row r="418" spans="1:15" x14ac:dyDescent="0.25">
      <c r="A418" t="s">
        <v>4513</v>
      </c>
      <c r="B418" t="s">
        <v>773</v>
      </c>
      <c r="C418" t="s">
        <v>3877</v>
      </c>
      <c r="D418" t="s">
        <v>17</v>
      </c>
      <c r="E418" t="s">
        <v>18</v>
      </c>
      <c r="F418" t="s">
        <v>2773</v>
      </c>
      <c r="G418" t="s">
        <v>30</v>
      </c>
      <c r="H418" s="1">
        <v>33524</v>
      </c>
      <c r="I418" s="1">
        <v>42464</v>
      </c>
      <c r="J418" t="s">
        <v>10560</v>
      </c>
      <c r="K418" t="s">
        <v>37</v>
      </c>
      <c r="L418" t="s">
        <v>38</v>
      </c>
      <c r="M418">
        <v>56697</v>
      </c>
      <c r="N418" t="str">
        <f t="shared" si="6"/>
        <v>Terminated</v>
      </c>
      <c r="O418" t="s">
        <v>46</v>
      </c>
    </row>
    <row r="419" spans="1:15" x14ac:dyDescent="0.25">
      <c r="A419" t="s">
        <v>9757</v>
      </c>
      <c r="B419" t="s">
        <v>633</v>
      </c>
      <c r="C419" t="s">
        <v>9758</v>
      </c>
      <c r="D419" t="s">
        <v>27</v>
      </c>
      <c r="E419" t="s">
        <v>122</v>
      </c>
      <c r="F419" t="s">
        <v>123</v>
      </c>
      <c r="G419" t="s">
        <v>30</v>
      </c>
      <c r="H419" s="1">
        <v>37346</v>
      </c>
      <c r="I419" s="1">
        <v>45244</v>
      </c>
      <c r="J419" t="s">
        <v>10560</v>
      </c>
      <c r="K419" t="s">
        <v>31</v>
      </c>
      <c r="L419" t="s">
        <v>162</v>
      </c>
      <c r="M419">
        <v>103041</v>
      </c>
      <c r="N419" t="str">
        <f t="shared" si="6"/>
        <v>Terminated</v>
      </c>
      <c r="O419" t="s">
        <v>33</v>
      </c>
    </row>
    <row r="420" spans="1:15" x14ac:dyDescent="0.25">
      <c r="A420" t="s">
        <v>6973</v>
      </c>
      <c r="B420" t="s">
        <v>43</v>
      </c>
      <c r="C420" t="s">
        <v>1625</v>
      </c>
      <c r="D420" t="s">
        <v>17</v>
      </c>
      <c r="E420" t="s">
        <v>18</v>
      </c>
      <c r="F420" t="s">
        <v>19</v>
      </c>
      <c r="G420" t="s">
        <v>114</v>
      </c>
      <c r="H420" s="1">
        <v>34383</v>
      </c>
      <c r="I420" s="1">
        <v>44991</v>
      </c>
      <c r="J420" t="s">
        <v>10560</v>
      </c>
      <c r="K420" t="s">
        <v>96</v>
      </c>
      <c r="L420" t="s">
        <v>119</v>
      </c>
      <c r="M420">
        <v>72615</v>
      </c>
      <c r="N420" t="str">
        <f t="shared" si="6"/>
        <v>Terminated</v>
      </c>
      <c r="O420" t="s">
        <v>33</v>
      </c>
    </row>
    <row r="421" spans="1:15" x14ac:dyDescent="0.25">
      <c r="A421" t="s">
        <v>1273</v>
      </c>
      <c r="B421" t="s">
        <v>298</v>
      </c>
      <c r="C421" t="s">
        <v>1274</v>
      </c>
      <c r="D421" t="s">
        <v>27</v>
      </c>
      <c r="E421" t="s">
        <v>18</v>
      </c>
      <c r="F421" t="s">
        <v>19</v>
      </c>
      <c r="G421" t="s">
        <v>114</v>
      </c>
      <c r="H421" s="1">
        <v>32976</v>
      </c>
      <c r="I421" s="1">
        <v>44109</v>
      </c>
      <c r="J421" s="1">
        <v>44289</v>
      </c>
      <c r="K421" t="s">
        <v>31</v>
      </c>
      <c r="L421" t="s">
        <v>1275</v>
      </c>
      <c r="M421">
        <v>131494</v>
      </c>
      <c r="N421" t="str">
        <f t="shared" si="6"/>
        <v>Terminated</v>
      </c>
      <c r="O421" t="s">
        <v>98</v>
      </c>
    </row>
    <row r="422" spans="1:15" x14ac:dyDescent="0.25">
      <c r="A422" t="s">
        <v>2834</v>
      </c>
      <c r="B422" t="s">
        <v>247</v>
      </c>
      <c r="C422" t="s">
        <v>725</v>
      </c>
      <c r="D422" t="s">
        <v>27</v>
      </c>
      <c r="E422" t="s">
        <v>18</v>
      </c>
      <c r="F422" t="s">
        <v>2773</v>
      </c>
      <c r="G422" t="s">
        <v>30</v>
      </c>
      <c r="H422" s="1">
        <v>37501</v>
      </c>
      <c r="I422" s="1">
        <v>42908</v>
      </c>
      <c r="J422" t="s">
        <v>10560</v>
      </c>
      <c r="K422" t="s">
        <v>96</v>
      </c>
      <c r="L422" t="s">
        <v>188</v>
      </c>
      <c r="M422">
        <v>59658</v>
      </c>
      <c r="N422" t="str">
        <f t="shared" si="6"/>
        <v>Terminated</v>
      </c>
      <c r="O422" t="s">
        <v>33</v>
      </c>
    </row>
    <row r="423" spans="1:15" x14ac:dyDescent="0.25">
      <c r="A423" t="s">
        <v>8109</v>
      </c>
      <c r="B423" t="s">
        <v>225</v>
      </c>
      <c r="C423" t="s">
        <v>2214</v>
      </c>
      <c r="D423" t="s">
        <v>17</v>
      </c>
      <c r="E423" t="s">
        <v>18</v>
      </c>
      <c r="F423" t="s">
        <v>2773</v>
      </c>
      <c r="G423" t="s">
        <v>30</v>
      </c>
      <c r="H423" s="1">
        <v>36481</v>
      </c>
      <c r="I423" s="1">
        <v>42457</v>
      </c>
      <c r="J423" t="s">
        <v>10560</v>
      </c>
      <c r="K423" t="s">
        <v>37</v>
      </c>
      <c r="L423" t="s">
        <v>38</v>
      </c>
      <c r="M423">
        <v>58009</v>
      </c>
      <c r="N423" t="str">
        <f t="shared" si="6"/>
        <v>Terminated</v>
      </c>
      <c r="O423" t="s">
        <v>33</v>
      </c>
    </row>
    <row r="424" spans="1:15" x14ac:dyDescent="0.25">
      <c r="A424" t="s">
        <v>1385</v>
      </c>
      <c r="B424" t="s">
        <v>845</v>
      </c>
      <c r="C424" t="s">
        <v>1333</v>
      </c>
      <c r="D424" t="s">
        <v>27</v>
      </c>
      <c r="E424" t="s">
        <v>18</v>
      </c>
      <c r="F424" t="s">
        <v>19</v>
      </c>
      <c r="G424" t="s">
        <v>114</v>
      </c>
      <c r="H424" s="1">
        <v>35243</v>
      </c>
      <c r="I424" s="1">
        <v>43077</v>
      </c>
      <c r="J424" s="1">
        <v>43257</v>
      </c>
      <c r="K424" t="s">
        <v>31</v>
      </c>
      <c r="L424" t="s">
        <v>32</v>
      </c>
      <c r="M424">
        <v>70113</v>
      </c>
      <c r="N424" t="str">
        <f t="shared" si="6"/>
        <v>Terminated</v>
      </c>
      <c r="O424" t="s">
        <v>98</v>
      </c>
    </row>
    <row r="425" spans="1:15" x14ac:dyDescent="0.25">
      <c r="A425" t="s">
        <v>9653</v>
      </c>
      <c r="B425" t="s">
        <v>298</v>
      </c>
      <c r="C425" t="s">
        <v>121</v>
      </c>
      <c r="D425" t="s">
        <v>27</v>
      </c>
      <c r="E425" t="s">
        <v>18</v>
      </c>
      <c r="F425" t="s">
        <v>2773</v>
      </c>
      <c r="G425" t="s">
        <v>20</v>
      </c>
      <c r="H425" s="1">
        <v>27580</v>
      </c>
      <c r="I425" s="1">
        <v>43864</v>
      </c>
      <c r="J425" t="s">
        <v>10560</v>
      </c>
      <c r="K425" t="s">
        <v>37</v>
      </c>
      <c r="L425" t="s">
        <v>41</v>
      </c>
      <c r="M425">
        <v>57357</v>
      </c>
      <c r="N425" t="str">
        <f t="shared" si="6"/>
        <v>Terminated</v>
      </c>
      <c r="O425" t="s">
        <v>46</v>
      </c>
    </row>
    <row r="426" spans="1:15" x14ac:dyDescent="0.25">
      <c r="A426" t="s">
        <v>7236</v>
      </c>
      <c r="B426" t="s">
        <v>65</v>
      </c>
      <c r="C426" t="s">
        <v>280</v>
      </c>
      <c r="D426" t="s">
        <v>27</v>
      </c>
      <c r="E426" t="s">
        <v>83</v>
      </c>
      <c r="F426" t="s">
        <v>84</v>
      </c>
      <c r="G426" t="s">
        <v>20</v>
      </c>
      <c r="H426" s="1">
        <v>31855</v>
      </c>
      <c r="I426" s="1">
        <v>43512</v>
      </c>
      <c r="J426" t="s">
        <v>10560</v>
      </c>
      <c r="K426" t="s">
        <v>37</v>
      </c>
      <c r="L426" t="s">
        <v>41</v>
      </c>
      <c r="M426">
        <v>55899</v>
      </c>
      <c r="N426" t="str">
        <f t="shared" si="6"/>
        <v>Terminated</v>
      </c>
      <c r="O426" t="s">
        <v>46</v>
      </c>
    </row>
    <row r="427" spans="1:15" x14ac:dyDescent="0.25">
      <c r="A427" t="s">
        <v>9039</v>
      </c>
      <c r="B427" t="s">
        <v>285</v>
      </c>
      <c r="C427" t="s">
        <v>1764</v>
      </c>
      <c r="D427" t="s">
        <v>27</v>
      </c>
      <c r="E427" t="s">
        <v>83</v>
      </c>
      <c r="F427" t="s">
        <v>169</v>
      </c>
      <c r="G427" t="s">
        <v>95</v>
      </c>
      <c r="H427" s="1">
        <v>27660</v>
      </c>
      <c r="I427" s="1">
        <v>43095</v>
      </c>
      <c r="J427" t="s">
        <v>10560</v>
      </c>
      <c r="K427" t="s">
        <v>96</v>
      </c>
      <c r="L427" t="s">
        <v>124</v>
      </c>
      <c r="M427">
        <v>90035</v>
      </c>
      <c r="N427" t="str">
        <f t="shared" si="6"/>
        <v>Terminated</v>
      </c>
      <c r="O427" t="s">
        <v>46</v>
      </c>
    </row>
    <row r="428" spans="1:15" x14ac:dyDescent="0.25">
      <c r="A428" t="s">
        <v>5354</v>
      </c>
      <c r="B428" t="s">
        <v>70</v>
      </c>
      <c r="C428" t="s">
        <v>1660</v>
      </c>
      <c r="D428" t="s">
        <v>27</v>
      </c>
      <c r="E428" t="s">
        <v>18</v>
      </c>
      <c r="F428" t="s">
        <v>2773</v>
      </c>
      <c r="G428" t="s">
        <v>114</v>
      </c>
      <c r="H428" s="1">
        <v>30174</v>
      </c>
      <c r="I428" s="1">
        <v>45448</v>
      </c>
      <c r="J428" t="s">
        <v>10560</v>
      </c>
      <c r="K428" t="s">
        <v>37</v>
      </c>
      <c r="L428" t="s">
        <v>45</v>
      </c>
      <c r="M428">
        <v>67804</v>
      </c>
      <c r="N428" t="str">
        <f t="shared" si="6"/>
        <v>Terminated</v>
      </c>
      <c r="O428" t="s">
        <v>98</v>
      </c>
    </row>
    <row r="429" spans="1:15" x14ac:dyDescent="0.25">
      <c r="A429" t="s">
        <v>6886</v>
      </c>
      <c r="B429" t="s">
        <v>285</v>
      </c>
      <c r="C429" t="s">
        <v>562</v>
      </c>
      <c r="D429" t="s">
        <v>17</v>
      </c>
      <c r="E429" t="s">
        <v>18</v>
      </c>
      <c r="F429" t="s">
        <v>19</v>
      </c>
      <c r="G429" t="s">
        <v>20</v>
      </c>
      <c r="H429" s="1">
        <v>34305</v>
      </c>
      <c r="I429" s="1">
        <v>42710</v>
      </c>
      <c r="J429" t="s">
        <v>10560</v>
      </c>
      <c r="K429" t="s">
        <v>31</v>
      </c>
      <c r="L429" t="s">
        <v>85</v>
      </c>
      <c r="M429">
        <v>62698</v>
      </c>
      <c r="N429" t="str">
        <f t="shared" si="6"/>
        <v>Terminated</v>
      </c>
      <c r="O429" t="s">
        <v>33</v>
      </c>
    </row>
    <row r="430" spans="1:15" x14ac:dyDescent="0.25">
      <c r="A430" t="s">
        <v>9873</v>
      </c>
      <c r="B430" t="s">
        <v>298</v>
      </c>
      <c r="C430" t="s">
        <v>740</v>
      </c>
      <c r="D430" t="s">
        <v>17</v>
      </c>
      <c r="E430" t="s">
        <v>18</v>
      </c>
      <c r="F430" t="s">
        <v>2773</v>
      </c>
      <c r="G430" t="s">
        <v>30</v>
      </c>
      <c r="H430" s="1">
        <v>32589</v>
      </c>
      <c r="I430" s="1">
        <v>44086</v>
      </c>
      <c r="J430" t="s">
        <v>10560</v>
      </c>
      <c r="K430" t="s">
        <v>96</v>
      </c>
      <c r="L430" t="s">
        <v>188</v>
      </c>
      <c r="M430">
        <v>62267</v>
      </c>
      <c r="N430" t="str">
        <f t="shared" si="6"/>
        <v>Terminated</v>
      </c>
      <c r="O430" t="s">
        <v>33</v>
      </c>
    </row>
    <row r="431" spans="1:15" x14ac:dyDescent="0.25">
      <c r="A431" t="s">
        <v>3849</v>
      </c>
      <c r="B431" t="s">
        <v>1019</v>
      </c>
      <c r="C431" t="s">
        <v>660</v>
      </c>
      <c r="D431" t="s">
        <v>27</v>
      </c>
      <c r="E431" t="s">
        <v>18</v>
      </c>
      <c r="F431" t="s">
        <v>3201</v>
      </c>
      <c r="G431" t="s">
        <v>30</v>
      </c>
      <c r="H431" s="1">
        <v>31178</v>
      </c>
      <c r="I431" s="1">
        <v>45324</v>
      </c>
      <c r="J431" t="s">
        <v>10560</v>
      </c>
      <c r="K431" t="s">
        <v>31</v>
      </c>
      <c r="L431" t="s">
        <v>162</v>
      </c>
      <c r="M431">
        <v>96690</v>
      </c>
      <c r="N431" t="str">
        <f t="shared" si="6"/>
        <v>Terminated</v>
      </c>
      <c r="O431" t="s">
        <v>33</v>
      </c>
    </row>
    <row r="432" spans="1:15" x14ac:dyDescent="0.25">
      <c r="A432" t="s">
        <v>2732</v>
      </c>
      <c r="B432" t="s">
        <v>2733</v>
      </c>
      <c r="C432" t="s">
        <v>1017</v>
      </c>
      <c r="D432" t="s">
        <v>27</v>
      </c>
      <c r="E432" t="s">
        <v>18</v>
      </c>
      <c r="F432" t="s">
        <v>19</v>
      </c>
      <c r="G432" t="s">
        <v>30</v>
      </c>
      <c r="H432" s="1">
        <v>28457</v>
      </c>
      <c r="I432" s="1">
        <v>43806</v>
      </c>
      <c r="J432" t="s">
        <v>10560</v>
      </c>
      <c r="K432" t="s">
        <v>37</v>
      </c>
      <c r="L432" t="s">
        <v>38</v>
      </c>
      <c r="M432">
        <v>68069</v>
      </c>
      <c r="N432" t="str">
        <f t="shared" si="6"/>
        <v>Terminated</v>
      </c>
      <c r="O432" t="s">
        <v>46</v>
      </c>
    </row>
    <row r="433" spans="1:15" x14ac:dyDescent="0.25">
      <c r="A433" t="s">
        <v>1649</v>
      </c>
      <c r="B433" t="s">
        <v>1650</v>
      </c>
      <c r="C433" t="s">
        <v>1651</v>
      </c>
      <c r="D433" t="s">
        <v>27</v>
      </c>
      <c r="E433" t="s">
        <v>18</v>
      </c>
      <c r="F433" t="s">
        <v>19</v>
      </c>
      <c r="G433" t="s">
        <v>30</v>
      </c>
      <c r="H433" s="1">
        <v>27184</v>
      </c>
      <c r="I433" s="1">
        <v>43715</v>
      </c>
      <c r="J433" s="1">
        <v>44198</v>
      </c>
      <c r="K433" t="s">
        <v>96</v>
      </c>
      <c r="L433" t="s">
        <v>188</v>
      </c>
      <c r="M433">
        <v>78078</v>
      </c>
      <c r="N433" t="str">
        <f t="shared" si="6"/>
        <v>Terminated</v>
      </c>
      <c r="O433" t="s">
        <v>33</v>
      </c>
    </row>
    <row r="434" spans="1:15" x14ac:dyDescent="0.25">
      <c r="A434" t="s">
        <v>4378</v>
      </c>
      <c r="B434" t="s">
        <v>2550</v>
      </c>
      <c r="C434" t="s">
        <v>301</v>
      </c>
      <c r="D434" t="s">
        <v>27</v>
      </c>
      <c r="E434" t="s">
        <v>18</v>
      </c>
      <c r="F434" t="s">
        <v>2773</v>
      </c>
      <c r="G434" t="s">
        <v>30</v>
      </c>
      <c r="H434" s="1">
        <v>31961</v>
      </c>
      <c r="I434" s="1">
        <v>42937</v>
      </c>
      <c r="J434" t="s">
        <v>10560</v>
      </c>
      <c r="K434" t="s">
        <v>37</v>
      </c>
      <c r="L434" t="s">
        <v>38</v>
      </c>
      <c r="M434">
        <v>63285</v>
      </c>
      <c r="N434" t="str">
        <f t="shared" si="6"/>
        <v>Terminated</v>
      </c>
      <c r="O434" t="s">
        <v>33</v>
      </c>
    </row>
    <row r="435" spans="1:15" x14ac:dyDescent="0.25">
      <c r="A435" t="s">
        <v>2783</v>
      </c>
      <c r="B435" t="s">
        <v>212</v>
      </c>
      <c r="C435" t="s">
        <v>2784</v>
      </c>
      <c r="D435" t="s">
        <v>27</v>
      </c>
      <c r="E435" t="s">
        <v>18</v>
      </c>
      <c r="F435" t="s">
        <v>2773</v>
      </c>
      <c r="G435" t="s">
        <v>30</v>
      </c>
      <c r="H435" s="1">
        <v>36220</v>
      </c>
      <c r="I435" s="1">
        <v>44874</v>
      </c>
      <c r="J435" t="s">
        <v>10560</v>
      </c>
      <c r="K435" t="s">
        <v>96</v>
      </c>
      <c r="L435" t="s">
        <v>188</v>
      </c>
      <c r="M435">
        <v>60180</v>
      </c>
      <c r="N435" t="str">
        <f t="shared" si="6"/>
        <v>Terminated</v>
      </c>
      <c r="O435" t="s">
        <v>33</v>
      </c>
    </row>
    <row r="436" spans="1:15" x14ac:dyDescent="0.25">
      <c r="A436" t="s">
        <v>8468</v>
      </c>
      <c r="B436" t="s">
        <v>1617</v>
      </c>
      <c r="C436" t="s">
        <v>1115</v>
      </c>
      <c r="D436" t="s">
        <v>27</v>
      </c>
      <c r="E436" t="s">
        <v>18</v>
      </c>
      <c r="F436" t="s">
        <v>19</v>
      </c>
      <c r="G436" t="s">
        <v>30</v>
      </c>
      <c r="H436" s="1">
        <v>31239</v>
      </c>
      <c r="I436" s="1">
        <v>43924</v>
      </c>
      <c r="J436" t="s">
        <v>10560</v>
      </c>
      <c r="K436" t="s">
        <v>31</v>
      </c>
      <c r="L436" t="s">
        <v>162</v>
      </c>
      <c r="M436">
        <v>112242</v>
      </c>
      <c r="N436" t="str">
        <f t="shared" si="6"/>
        <v>Terminated</v>
      </c>
      <c r="O436" t="s">
        <v>98</v>
      </c>
    </row>
    <row r="437" spans="1:15" x14ac:dyDescent="0.25">
      <c r="A437" t="s">
        <v>4470</v>
      </c>
      <c r="B437" t="s">
        <v>4471</v>
      </c>
      <c r="C437" t="s">
        <v>3086</v>
      </c>
      <c r="D437" t="s">
        <v>17</v>
      </c>
      <c r="E437" t="s">
        <v>18</v>
      </c>
      <c r="F437" t="s">
        <v>2773</v>
      </c>
      <c r="G437" t="s">
        <v>30</v>
      </c>
      <c r="H437" s="1">
        <v>22835</v>
      </c>
      <c r="I437" s="1">
        <v>44577</v>
      </c>
      <c r="J437" t="s">
        <v>10560</v>
      </c>
      <c r="K437" t="s">
        <v>21</v>
      </c>
      <c r="L437" t="s">
        <v>110</v>
      </c>
      <c r="M437">
        <v>57141</v>
      </c>
      <c r="N437" t="str">
        <f t="shared" si="6"/>
        <v>Terminated</v>
      </c>
      <c r="O437" t="s">
        <v>98</v>
      </c>
    </row>
    <row r="438" spans="1:15" x14ac:dyDescent="0.25">
      <c r="A438" t="s">
        <v>8980</v>
      </c>
      <c r="B438" t="s">
        <v>65</v>
      </c>
      <c r="C438" t="s">
        <v>91</v>
      </c>
      <c r="D438" t="s">
        <v>17</v>
      </c>
      <c r="E438" t="s">
        <v>18</v>
      </c>
      <c r="F438" t="s">
        <v>19</v>
      </c>
      <c r="G438" t="s">
        <v>20</v>
      </c>
      <c r="H438" s="1">
        <v>30769</v>
      </c>
      <c r="I438" s="1">
        <v>43431</v>
      </c>
      <c r="J438" t="s">
        <v>10560</v>
      </c>
      <c r="K438" t="s">
        <v>67</v>
      </c>
      <c r="L438" t="s">
        <v>134</v>
      </c>
      <c r="M438">
        <v>61133</v>
      </c>
      <c r="N438" t="str">
        <f t="shared" si="6"/>
        <v>Terminated</v>
      </c>
      <c r="O438" t="s">
        <v>98</v>
      </c>
    </row>
    <row r="439" spans="1:15" x14ac:dyDescent="0.25">
      <c r="A439" t="s">
        <v>9176</v>
      </c>
      <c r="B439" t="s">
        <v>279</v>
      </c>
      <c r="C439" t="s">
        <v>16</v>
      </c>
      <c r="D439" t="s">
        <v>27</v>
      </c>
      <c r="E439" t="s">
        <v>18</v>
      </c>
      <c r="F439" t="s">
        <v>3201</v>
      </c>
      <c r="G439" t="s">
        <v>30</v>
      </c>
      <c r="H439" s="1">
        <v>29034</v>
      </c>
      <c r="I439" s="1">
        <v>42545</v>
      </c>
      <c r="J439" t="s">
        <v>10560</v>
      </c>
      <c r="K439" t="s">
        <v>96</v>
      </c>
      <c r="L439" t="s">
        <v>188</v>
      </c>
      <c r="M439">
        <v>66383</v>
      </c>
      <c r="N439" t="str">
        <f t="shared" si="6"/>
        <v>Terminated</v>
      </c>
      <c r="O439" t="s">
        <v>33</v>
      </c>
    </row>
    <row r="440" spans="1:15" x14ac:dyDescent="0.25">
      <c r="A440" t="s">
        <v>8304</v>
      </c>
      <c r="B440" t="s">
        <v>538</v>
      </c>
      <c r="C440" t="s">
        <v>3799</v>
      </c>
      <c r="D440" t="s">
        <v>17</v>
      </c>
      <c r="E440" t="s">
        <v>140</v>
      </c>
      <c r="F440" t="s">
        <v>283</v>
      </c>
      <c r="G440" t="s">
        <v>30</v>
      </c>
      <c r="H440" s="1">
        <v>25661</v>
      </c>
      <c r="I440" s="1">
        <v>43090</v>
      </c>
      <c r="J440" t="s">
        <v>10560</v>
      </c>
      <c r="K440" t="s">
        <v>72</v>
      </c>
      <c r="L440" t="s">
        <v>308</v>
      </c>
      <c r="M440">
        <v>57492</v>
      </c>
      <c r="N440" t="str">
        <f t="shared" si="6"/>
        <v>Terminated</v>
      </c>
      <c r="O440" t="s">
        <v>46</v>
      </c>
    </row>
    <row r="441" spans="1:15" x14ac:dyDescent="0.25">
      <c r="A441" t="s">
        <v>1505</v>
      </c>
      <c r="B441" t="s">
        <v>791</v>
      </c>
      <c r="C441" t="s">
        <v>864</v>
      </c>
      <c r="D441" t="s">
        <v>27</v>
      </c>
      <c r="E441" t="s">
        <v>122</v>
      </c>
      <c r="F441" t="s">
        <v>927</v>
      </c>
      <c r="G441" t="s">
        <v>114</v>
      </c>
      <c r="H441" s="1">
        <v>30628</v>
      </c>
      <c r="I441" s="1">
        <v>42808</v>
      </c>
      <c r="J441" s="1">
        <v>45225</v>
      </c>
      <c r="K441" t="s">
        <v>96</v>
      </c>
      <c r="L441" t="s">
        <v>119</v>
      </c>
      <c r="M441">
        <v>55995</v>
      </c>
      <c r="N441" t="str">
        <f t="shared" si="6"/>
        <v>Terminated</v>
      </c>
      <c r="O441" t="s">
        <v>98</v>
      </c>
    </row>
    <row r="442" spans="1:15" x14ac:dyDescent="0.25">
      <c r="A442" t="s">
        <v>9195</v>
      </c>
      <c r="B442" t="s">
        <v>326</v>
      </c>
      <c r="C442" t="s">
        <v>439</v>
      </c>
      <c r="D442" t="s">
        <v>27</v>
      </c>
      <c r="E442" t="s">
        <v>18</v>
      </c>
      <c r="F442" t="s">
        <v>3201</v>
      </c>
      <c r="G442" t="s">
        <v>95</v>
      </c>
      <c r="H442" s="1">
        <v>35161</v>
      </c>
      <c r="I442" s="1">
        <v>44735</v>
      </c>
      <c r="J442" t="s">
        <v>10560</v>
      </c>
      <c r="K442" t="s">
        <v>96</v>
      </c>
      <c r="L442" t="s">
        <v>119</v>
      </c>
      <c r="M442">
        <v>80834</v>
      </c>
      <c r="N442" t="str">
        <f t="shared" si="6"/>
        <v>Terminated</v>
      </c>
      <c r="O442" t="s">
        <v>98</v>
      </c>
    </row>
    <row r="443" spans="1:15" x14ac:dyDescent="0.25">
      <c r="A443" t="s">
        <v>9335</v>
      </c>
      <c r="B443" t="s">
        <v>78</v>
      </c>
      <c r="C443" t="s">
        <v>1443</v>
      </c>
      <c r="D443" t="s">
        <v>27</v>
      </c>
      <c r="E443" t="s">
        <v>18</v>
      </c>
      <c r="F443" t="s">
        <v>2773</v>
      </c>
      <c r="G443" t="s">
        <v>114</v>
      </c>
      <c r="H443" s="1">
        <v>31201</v>
      </c>
      <c r="I443" s="1">
        <v>45397</v>
      </c>
      <c r="J443" t="s">
        <v>10560</v>
      </c>
      <c r="K443" t="s">
        <v>31</v>
      </c>
      <c r="L443" t="s">
        <v>162</v>
      </c>
      <c r="M443">
        <v>84557</v>
      </c>
      <c r="N443" t="str">
        <f t="shared" si="6"/>
        <v>Terminated</v>
      </c>
      <c r="O443" t="s">
        <v>33</v>
      </c>
    </row>
    <row r="444" spans="1:15" x14ac:dyDescent="0.25">
      <c r="A444" t="s">
        <v>2947</v>
      </c>
      <c r="B444" t="s">
        <v>1299</v>
      </c>
      <c r="C444" t="s">
        <v>1067</v>
      </c>
      <c r="D444" t="s">
        <v>17</v>
      </c>
      <c r="E444" t="s">
        <v>18</v>
      </c>
      <c r="F444" t="s">
        <v>19</v>
      </c>
      <c r="G444" t="s">
        <v>114</v>
      </c>
      <c r="H444" s="1">
        <v>31617</v>
      </c>
      <c r="I444" s="1">
        <v>43268</v>
      </c>
      <c r="J444" t="s">
        <v>10560</v>
      </c>
      <c r="K444" t="s">
        <v>31</v>
      </c>
      <c r="L444" t="s">
        <v>32</v>
      </c>
      <c r="M444">
        <v>94434</v>
      </c>
      <c r="N444" t="str">
        <f t="shared" si="6"/>
        <v>Terminated</v>
      </c>
      <c r="O444" t="s">
        <v>98</v>
      </c>
    </row>
    <row r="445" spans="1:15" x14ac:dyDescent="0.25">
      <c r="A445" t="s">
        <v>8345</v>
      </c>
      <c r="B445" t="s">
        <v>1229</v>
      </c>
      <c r="C445" t="s">
        <v>864</v>
      </c>
      <c r="D445" t="s">
        <v>17</v>
      </c>
      <c r="E445" t="s">
        <v>28</v>
      </c>
      <c r="F445" t="s">
        <v>290</v>
      </c>
      <c r="G445" t="s">
        <v>95</v>
      </c>
      <c r="H445" s="1">
        <v>22731</v>
      </c>
      <c r="I445" s="1">
        <v>42915</v>
      </c>
      <c r="J445" t="s">
        <v>10560</v>
      </c>
      <c r="K445" t="s">
        <v>96</v>
      </c>
      <c r="L445" t="s">
        <v>124</v>
      </c>
      <c r="M445">
        <v>114463</v>
      </c>
      <c r="N445" t="str">
        <f t="shared" si="6"/>
        <v>Terminated</v>
      </c>
      <c r="O445" t="s">
        <v>33</v>
      </c>
    </row>
    <row r="446" spans="1:15" x14ac:dyDescent="0.25">
      <c r="A446" t="s">
        <v>1914</v>
      </c>
      <c r="B446" t="s">
        <v>228</v>
      </c>
      <c r="C446" t="s">
        <v>352</v>
      </c>
      <c r="D446" t="s">
        <v>27</v>
      </c>
      <c r="E446" t="s">
        <v>18</v>
      </c>
      <c r="F446" t="s">
        <v>19</v>
      </c>
      <c r="G446" t="s">
        <v>20</v>
      </c>
      <c r="H446" s="1">
        <v>36293</v>
      </c>
      <c r="I446" s="1">
        <v>43098</v>
      </c>
      <c r="J446" t="s">
        <v>10560</v>
      </c>
      <c r="K446" t="s">
        <v>67</v>
      </c>
      <c r="L446" t="s">
        <v>68</v>
      </c>
      <c r="M446">
        <v>61604</v>
      </c>
      <c r="N446" t="str">
        <f t="shared" si="6"/>
        <v>Terminated</v>
      </c>
      <c r="O446" t="s">
        <v>98</v>
      </c>
    </row>
    <row r="447" spans="1:15" x14ac:dyDescent="0.25">
      <c r="A447" t="s">
        <v>10010</v>
      </c>
      <c r="B447" t="s">
        <v>225</v>
      </c>
      <c r="C447" t="s">
        <v>2474</v>
      </c>
      <c r="D447" t="s">
        <v>27</v>
      </c>
      <c r="E447" t="s">
        <v>18</v>
      </c>
      <c r="F447" t="s">
        <v>19</v>
      </c>
      <c r="G447" t="s">
        <v>30</v>
      </c>
      <c r="H447" s="1">
        <v>25888</v>
      </c>
      <c r="I447" s="1">
        <v>45220</v>
      </c>
      <c r="J447" t="s">
        <v>10560</v>
      </c>
      <c r="K447" t="s">
        <v>37</v>
      </c>
      <c r="L447" t="s">
        <v>45</v>
      </c>
      <c r="M447">
        <v>89058</v>
      </c>
      <c r="N447" t="str">
        <f t="shared" si="6"/>
        <v>Terminated</v>
      </c>
      <c r="O447" t="s">
        <v>33</v>
      </c>
    </row>
    <row r="448" spans="1:15" x14ac:dyDescent="0.25">
      <c r="A448" t="s">
        <v>2557</v>
      </c>
      <c r="B448" t="s">
        <v>70</v>
      </c>
      <c r="C448" t="s">
        <v>2558</v>
      </c>
      <c r="D448" t="s">
        <v>27</v>
      </c>
      <c r="E448" t="s">
        <v>18</v>
      </c>
      <c r="F448" t="s">
        <v>19</v>
      </c>
      <c r="G448" t="s">
        <v>95</v>
      </c>
      <c r="H448" s="1">
        <v>34504</v>
      </c>
      <c r="I448" s="1">
        <v>42848</v>
      </c>
      <c r="J448" t="s">
        <v>10560</v>
      </c>
      <c r="K448" t="s">
        <v>53</v>
      </c>
      <c r="L448" t="s">
        <v>240</v>
      </c>
      <c r="M448">
        <v>68943</v>
      </c>
      <c r="N448" t="str">
        <f t="shared" si="6"/>
        <v>Terminated</v>
      </c>
      <c r="O448" t="s">
        <v>98</v>
      </c>
    </row>
    <row r="449" spans="1:15" x14ac:dyDescent="0.25">
      <c r="A449" t="s">
        <v>8617</v>
      </c>
      <c r="B449" t="s">
        <v>225</v>
      </c>
      <c r="C449" t="s">
        <v>3037</v>
      </c>
      <c r="D449" t="s">
        <v>27</v>
      </c>
      <c r="E449" t="s">
        <v>18</v>
      </c>
      <c r="F449" t="s">
        <v>2773</v>
      </c>
      <c r="G449" t="s">
        <v>95</v>
      </c>
      <c r="H449" s="1">
        <v>35546</v>
      </c>
      <c r="I449" s="1">
        <v>45092</v>
      </c>
      <c r="J449" t="s">
        <v>10560</v>
      </c>
      <c r="K449" t="s">
        <v>21</v>
      </c>
      <c r="L449" t="s">
        <v>497</v>
      </c>
      <c r="M449">
        <v>84284</v>
      </c>
      <c r="N449" t="str">
        <f t="shared" si="6"/>
        <v>Terminated</v>
      </c>
      <c r="O449" t="s">
        <v>98</v>
      </c>
    </row>
    <row r="450" spans="1:15" x14ac:dyDescent="0.25">
      <c r="A450" t="s">
        <v>8810</v>
      </c>
      <c r="B450" t="s">
        <v>344</v>
      </c>
      <c r="C450" t="s">
        <v>3898</v>
      </c>
      <c r="D450" t="s">
        <v>27</v>
      </c>
      <c r="E450" t="s">
        <v>83</v>
      </c>
      <c r="F450" t="s">
        <v>106</v>
      </c>
      <c r="G450" t="s">
        <v>30</v>
      </c>
      <c r="H450" s="1">
        <v>37587</v>
      </c>
      <c r="I450" s="1">
        <v>45334</v>
      </c>
      <c r="J450" t="s">
        <v>10560</v>
      </c>
      <c r="K450" t="s">
        <v>37</v>
      </c>
      <c r="L450" t="s">
        <v>38</v>
      </c>
      <c r="M450">
        <v>57996</v>
      </c>
      <c r="N450" t="str">
        <f t="shared" ref="N450:N513" si="7">IF(J450="","Active","Terminated")</f>
        <v>Terminated</v>
      </c>
      <c r="O450" t="s">
        <v>33</v>
      </c>
    </row>
    <row r="451" spans="1:15" x14ac:dyDescent="0.25">
      <c r="A451" t="s">
        <v>4968</v>
      </c>
      <c r="B451" t="s">
        <v>320</v>
      </c>
      <c r="C451" t="s">
        <v>1103</v>
      </c>
      <c r="D451" t="s">
        <v>17</v>
      </c>
      <c r="E451" t="s">
        <v>18</v>
      </c>
      <c r="F451" t="s">
        <v>2773</v>
      </c>
      <c r="G451" t="s">
        <v>20</v>
      </c>
      <c r="H451" s="1">
        <v>29779</v>
      </c>
      <c r="I451" s="1">
        <v>43042</v>
      </c>
      <c r="J451" t="s">
        <v>10560</v>
      </c>
      <c r="K451" t="s">
        <v>21</v>
      </c>
      <c r="L451" t="s">
        <v>22</v>
      </c>
      <c r="M451">
        <v>54915</v>
      </c>
      <c r="N451" t="str">
        <f t="shared" si="7"/>
        <v>Terminated</v>
      </c>
      <c r="O451" t="s">
        <v>98</v>
      </c>
    </row>
    <row r="452" spans="1:15" x14ac:dyDescent="0.25">
      <c r="A452" t="s">
        <v>6730</v>
      </c>
      <c r="B452" t="s">
        <v>1482</v>
      </c>
      <c r="C452" t="s">
        <v>872</v>
      </c>
      <c r="D452" t="s">
        <v>17</v>
      </c>
      <c r="E452" t="s">
        <v>18</v>
      </c>
      <c r="F452" t="s">
        <v>19</v>
      </c>
      <c r="G452" t="s">
        <v>114</v>
      </c>
      <c r="H452" s="1">
        <v>29451</v>
      </c>
      <c r="I452" s="1">
        <v>43912</v>
      </c>
      <c r="J452" t="s">
        <v>10560</v>
      </c>
      <c r="K452" t="s">
        <v>96</v>
      </c>
      <c r="L452" t="s">
        <v>124</v>
      </c>
      <c r="M452">
        <v>103135</v>
      </c>
      <c r="N452" t="str">
        <f t="shared" si="7"/>
        <v>Terminated</v>
      </c>
      <c r="O452" t="s">
        <v>33</v>
      </c>
    </row>
    <row r="453" spans="1:15" x14ac:dyDescent="0.25">
      <c r="A453" t="s">
        <v>3386</v>
      </c>
      <c r="B453" t="s">
        <v>15</v>
      </c>
      <c r="C453" t="s">
        <v>3387</v>
      </c>
      <c r="D453" t="s">
        <v>27</v>
      </c>
      <c r="E453" t="s">
        <v>140</v>
      </c>
      <c r="F453" t="s">
        <v>611</v>
      </c>
      <c r="G453" t="s">
        <v>114</v>
      </c>
      <c r="H453" s="1">
        <v>37399</v>
      </c>
      <c r="I453" s="1">
        <v>42994</v>
      </c>
      <c r="J453" t="s">
        <v>10560</v>
      </c>
      <c r="K453" t="s">
        <v>37</v>
      </c>
      <c r="L453" t="s">
        <v>45</v>
      </c>
      <c r="M453">
        <v>81118</v>
      </c>
      <c r="N453" t="str">
        <f t="shared" si="7"/>
        <v>Terminated</v>
      </c>
      <c r="O453" t="s">
        <v>33</v>
      </c>
    </row>
    <row r="454" spans="1:15" x14ac:dyDescent="0.25">
      <c r="A454" t="s">
        <v>9180</v>
      </c>
      <c r="B454" t="s">
        <v>1886</v>
      </c>
      <c r="C454" t="s">
        <v>753</v>
      </c>
      <c r="D454" t="s">
        <v>17</v>
      </c>
      <c r="E454" t="s">
        <v>18</v>
      </c>
      <c r="F454" t="s">
        <v>2773</v>
      </c>
      <c r="G454" t="s">
        <v>30</v>
      </c>
      <c r="H454" s="1">
        <v>32129</v>
      </c>
      <c r="I454" s="1">
        <v>44634</v>
      </c>
      <c r="J454" t="s">
        <v>10560</v>
      </c>
      <c r="K454" t="s">
        <v>37</v>
      </c>
      <c r="L454" t="s">
        <v>41</v>
      </c>
      <c r="M454">
        <v>56474</v>
      </c>
      <c r="N454" t="str">
        <f t="shared" si="7"/>
        <v>Terminated</v>
      </c>
      <c r="O454" t="s">
        <v>46</v>
      </c>
    </row>
    <row r="455" spans="1:15" x14ac:dyDescent="0.25">
      <c r="A455" t="s">
        <v>8660</v>
      </c>
      <c r="B455" t="s">
        <v>78</v>
      </c>
      <c r="C455" t="s">
        <v>7409</v>
      </c>
      <c r="D455" t="s">
        <v>27</v>
      </c>
      <c r="E455" t="s">
        <v>18</v>
      </c>
      <c r="F455" t="s">
        <v>2773</v>
      </c>
      <c r="G455" t="s">
        <v>20</v>
      </c>
      <c r="H455" s="1">
        <v>32712</v>
      </c>
      <c r="I455" s="1">
        <v>45306</v>
      </c>
      <c r="J455" t="s">
        <v>10560</v>
      </c>
      <c r="K455" t="s">
        <v>67</v>
      </c>
      <c r="L455" t="s">
        <v>134</v>
      </c>
      <c r="M455">
        <v>66982</v>
      </c>
      <c r="N455" t="str">
        <f t="shared" si="7"/>
        <v>Terminated</v>
      </c>
      <c r="O455" t="s">
        <v>33</v>
      </c>
    </row>
    <row r="456" spans="1:15" x14ac:dyDescent="0.25">
      <c r="A456" t="s">
        <v>10457</v>
      </c>
      <c r="B456" t="s">
        <v>547</v>
      </c>
      <c r="C456" t="s">
        <v>376</v>
      </c>
      <c r="D456" t="s">
        <v>27</v>
      </c>
      <c r="E456" t="s">
        <v>28</v>
      </c>
      <c r="F456" t="s">
        <v>29</v>
      </c>
      <c r="G456" t="s">
        <v>30</v>
      </c>
      <c r="H456" s="1">
        <v>31491</v>
      </c>
      <c r="I456" s="1">
        <v>45065</v>
      </c>
      <c r="J456" t="s">
        <v>10560</v>
      </c>
      <c r="K456" t="s">
        <v>21</v>
      </c>
      <c r="L456" t="s">
        <v>22</v>
      </c>
      <c r="M456">
        <v>85260</v>
      </c>
      <c r="N456" t="str">
        <f t="shared" si="7"/>
        <v>Terminated</v>
      </c>
      <c r="O456" t="s">
        <v>33</v>
      </c>
    </row>
    <row r="457" spans="1:15" x14ac:dyDescent="0.25">
      <c r="A457" t="s">
        <v>5430</v>
      </c>
      <c r="B457" t="s">
        <v>964</v>
      </c>
      <c r="C457" t="s">
        <v>787</v>
      </c>
      <c r="D457" t="s">
        <v>17</v>
      </c>
      <c r="E457" t="s">
        <v>18</v>
      </c>
      <c r="F457" t="s">
        <v>3201</v>
      </c>
      <c r="G457" t="s">
        <v>30</v>
      </c>
      <c r="H457" s="1">
        <v>27501</v>
      </c>
      <c r="I457" s="1">
        <v>44877</v>
      </c>
      <c r="J457" t="s">
        <v>10560</v>
      </c>
      <c r="K457" t="s">
        <v>37</v>
      </c>
      <c r="L457" t="s">
        <v>38</v>
      </c>
      <c r="M457">
        <v>57456</v>
      </c>
      <c r="N457" t="str">
        <f t="shared" si="7"/>
        <v>Terminated</v>
      </c>
      <c r="O457" t="s">
        <v>98</v>
      </c>
    </row>
    <row r="458" spans="1:15" x14ac:dyDescent="0.25">
      <c r="A458" t="s">
        <v>4069</v>
      </c>
      <c r="B458" t="s">
        <v>479</v>
      </c>
      <c r="C458" t="s">
        <v>552</v>
      </c>
      <c r="D458" t="s">
        <v>17</v>
      </c>
      <c r="E458" t="s">
        <v>18</v>
      </c>
      <c r="F458" t="s">
        <v>2773</v>
      </c>
      <c r="G458" t="s">
        <v>114</v>
      </c>
      <c r="H458" s="1">
        <v>27622</v>
      </c>
      <c r="I458" s="1">
        <v>44081</v>
      </c>
      <c r="J458" t="s">
        <v>10560</v>
      </c>
      <c r="K458" t="s">
        <v>96</v>
      </c>
      <c r="L458" t="s">
        <v>124</v>
      </c>
      <c r="M458">
        <v>106062</v>
      </c>
      <c r="N458" t="str">
        <f t="shared" si="7"/>
        <v>Terminated</v>
      </c>
      <c r="O458" t="s">
        <v>33</v>
      </c>
    </row>
    <row r="459" spans="1:15" x14ac:dyDescent="0.25">
      <c r="A459" t="s">
        <v>9543</v>
      </c>
      <c r="B459" t="s">
        <v>328</v>
      </c>
      <c r="C459" t="s">
        <v>4301</v>
      </c>
      <c r="D459" t="s">
        <v>17</v>
      </c>
      <c r="E459" t="s">
        <v>365</v>
      </c>
      <c r="F459" t="s">
        <v>534</v>
      </c>
      <c r="G459" t="s">
        <v>20</v>
      </c>
      <c r="H459" s="1">
        <v>35138</v>
      </c>
      <c r="I459" s="1">
        <v>44790</v>
      </c>
      <c r="J459" t="s">
        <v>10560</v>
      </c>
      <c r="K459" t="s">
        <v>21</v>
      </c>
      <c r="L459" t="s">
        <v>102</v>
      </c>
      <c r="M459">
        <v>60558</v>
      </c>
      <c r="N459" t="str">
        <f t="shared" si="7"/>
        <v>Terminated</v>
      </c>
      <c r="O459" t="s">
        <v>46</v>
      </c>
    </row>
    <row r="460" spans="1:15" x14ac:dyDescent="0.25">
      <c r="A460" t="s">
        <v>3976</v>
      </c>
      <c r="B460" t="s">
        <v>138</v>
      </c>
      <c r="C460" t="s">
        <v>2569</v>
      </c>
      <c r="D460" t="s">
        <v>27</v>
      </c>
      <c r="E460" t="s">
        <v>28</v>
      </c>
      <c r="F460" t="s">
        <v>118</v>
      </c>
      <c r="G460" t="s">
        <v>30</v>
      </c>
      <c r="H460" s="1">
        <v>32717</v>
      </c>
      <c r="I460" s="1">
        <v>45544</v>
      </c>
      <c r="J460" t="s">
        <v>10560</v>
      </c>
      <c r="K460" t="s">
        <v>21</v>
      </c>
      <c r="L460" t="s">
        <v>102</v>
      </c>
      <c r="M460">
        <v>67350</v>
      </c>
      <c r="N460" t="str">
        <f t="shared" si="7"/>
        <v>Terminated</v>
      </c>
      <c r="O460" t="s">
        <v>46</v>
      </c>
    </row>
    <row r="461" spans="1:15" x14ac:dyDescent="0.25">
      <c r="A461" t="s">
        <v>5828</v>
      </c>
      <c r="B461" t="s">
        <v>70</v>
      </c>
      <c r="C461" t="s">
        <v>1647</v>
      </c>
      <c r="D461" t="s">
        <v>27</v>
      </c>
      <c r="E461" t="s">
        <v>83</v>
      </c>
      <c r="F461" t="s">
        <v>84</v>
      </c>
      <c r="G461" t="s">
        <v>114</v>
      </c>
      <c r="H461" s="1">
        <v>26919</v>
      </c>
      <c r="I461" s="1">
        <v>44451</v>
      </c>
      <c r="J461" t="s">
        <v>10560</v>
      </c>
      <c r="K461" t="s">
        <v>31</v>
      </c>
      <c r="L461" t="s">
        <v>32</v>
      </c>
      <c r="M461">
        <v>93973</v>
      </c>
      <c r="N461" t="str">
        <f t="shared" si="7"/>
        <v>Terminated</v>
      </c>
      <c r="O461" t="s">
        <v>33</v>
      </c>
    </row>
    <row r="462" spans="1:15" x14ac:dyDescent="0.25">
      <c r="A462" t="s">
        <v>7371</v>
      </c>
      <c r="B462" t="s">
        <v>633</v>
      </c>
      <c r="C462" t="s">
        <v>1888</v>
      </c>
      <c r="D462" t="s">
        <v>27</v>
      </c>
      <c r="E462" t="s">
        <v>18</v>
      </c>
      <c r="F462" t="s">
        <v>2773</v>
      </c>
      <c r="G462" t="s">
        <v>20</v>
      </c>
      <c r="H462" s="1">
        <v>34231</v>
      </c>
      <c r="I462" s="1">
        <v>45103</v>
      </c>
      <c r="J462" t="s">
        <v>10560</v>
      </c>
      <c r="K462" t="s">
        <v>37</v>
      </c>
      <c r="L462" t="s">
        <v>41</v>
      </c>
      <c r="M462">
        <v>61150</v>
      </c>
      <c r="N462" t="str">
        <f t="shared" si="7"/>
        <v>Terminated</v>
      </c>
      <c r="O462" t="s">
        <v>46</v>
      </c>
    </row>
    <row r="463" spans="1:15" x14ac:dyDescent="0.25">
      <c r="A463" t="s">
        <v>10278</v>
      </c>
      <c r="B463" t="s">
        <v>1141</v>
      </c>
      <c r="C463" t="s">
        <v>2403</v>
      </c>
      <c r="D463" t="s">
        <v>27</v>
      </c>
      <c r="E463" t="s">
        <v>18</v>
      </c>
      <c r="F463" t="s">
        <v>19</v>
      </c>
      <c r="G463" t="s">
        <v>20</v>
      </c>
      <c r="H463" s="1">
        <v>31006</v>
      </c>
      <c r="I463" s="1">
        <v>45647</v>
      </c>
      <c r="J463" t="s">
        <v>10560</v>
      </c>
      <c r="K463" t="s">
        <v>31</v>
      </c>
      <c r="L463" t="s">
        <v>85</v>
      </c>
      <c r="M463">
        <v>58108</v>
      </c>
      <c r="N463" t="str">
        <f t="shared" si="7"/>
        <v>Terminated</v>
      </c>
      <c r="O463" t="s">
        <v>23</v>
      </c>
    </row>
    <row r="464" spans="1:15" x14ac:dyDescent="0.25">
      <c r="A464" t="s">
        <v>4764</v>
      </c>
      <c r="B464" t="s">
        <v>70</v>
      </c>
      <c r="C464" t="s">
        <v>426</v>
      </c>
      <c r="D464" t="s">
        <v>27</v>
      </c>
      <c r="E464" t="s">
        <v>18</v>
      </c>
      <c r="F464" t="s">
        <v>2773</v>
      </c>
      <c r="G464" t="s">
        <v>20</v>
      </c>
      <c r="H464" s="1">
        <v>31475</v>
      </c>
      <c r="I464" s="1">
        <v>43240</v>
      </c>
      <c r="J464" t="s">
        <v>10560</v>
      </c>
      <c r="K464" t="s">
        <v>21</v>
      </c>
      <c r="L464" t="s">
        <v>110</v>
      </c>
      <c r="M464">
        <v>60724</v>
      </c>
      <c r="N464" t="str">
        <f t="shared" si="7"/>
        <v>Terminated</v>
      </c>
      <c r="O464" t="s">
        <v>46</v>
      </c>
    </row>
    <row r="465" spans="1:15" x14ac:dyDescent="0.25">
      <c r="A465" t="s">
        <v>4186</v>
      </c>
      <c r="B465" t="s">
        <v>1019</v>
      </c>
      <c r="C465" t="s">
        <v>907</v>
      </c>
      <c r="D465" t="s">
        <v>27</v>
      </c>
      <c r="E465" t="s">
        <v>18</v>
      </c>
      <c r="F465" t="s">
        <v>3201</v>
      </c>
      <c r="G465" t="s">
        <v>30</v>
      </c>
      <c r="H465" s="1">
        <v>27043</v>
      </c>
      <c r="I465" s="1">
        <v>45343</v>
      </c>
      <c r="J465" t="s">
        <v>10560</v>
      </c>
      <c r="K465" t="s">
        <v>67</v>
      </c>
      <c r="L465" t="s">
        <v>134</v>
      </c>
      <c r="M465">
        <v>67816</v>
      </c>
      <c r="N465" t="str">
        <f t="shared" si="7"/>
        <v>Terminated</v>
      </c>
      <c r="O465" t="s">
        <v>33</v>
      </c>
    </row>
    <row r="466" spans="1:15" x14ac:dyDescent="0.25">
      <c r="A466" t="s">
        <v>5164</v>
      </c>
      <c r="B466" t="s">
        <v>2282</v>
      </c>
      <c r="C466" t="s">
        <v>5165</v>
      </c>
      <c r="D466" t="s">
        <v>27</v>
      </c>
      <c r="E466" t="s">
        <v>18</v>
      </c>
      <c r="F466" t="s">
        <v>2773</v>
      </c>
      <c r="G466" t="s">
        <v>20</v>
      </c>
      <c r="H466" s="1">
        <v>31287</v>
      </c>
      <c r="I466" s="1">
        <v>43941</v>
      </c>
      <c r="J466" t="s">
        <v>10560</v>
      </c>
      <c r="K466" t="s">
        <v>21</v>
      </c>
      <c r="L466" t="s">
        <v>110</v>
      </c>
      <c r="M466">
        <v>64386</v>
      </c>
      <c r="N466" t="str">
        <f t="shared" si="7"/>
        <v>Terminated</v>
      </c>
      <c r="O466" t="s">
        <v>23</v>
      </c>
    </row>
    <row r="467" spans="1:15" x14ac:dyDescent="0.25">
      <c r="A467" t="s">
        <v>9450</v>
      </c>
      <c r="B467" t="s">
        <v>3264</v>
      </c>
      <c r="C467" t="s">
        <v>218</v>
      </c>
      <c r="D467" t="s">
        <v>27</v>
      </c>
      <c r="E467" t="s">
        <v>18</v>
      </c>
      <c r="F467" t="s">
        <v>2773</v>
      </c>
      <c r="G467" t="s">
        <v>30</v>
      </c>
      <c r="H467" s="1">
        <v>25629</v>
      </c>
      <c r="I467" s="1">
        <v>43021</v>
      </c>
      <c r="J467" t="s">
        <v>10560</v>
      </c>
      <c r="K467" t="s">
        <v>96</v>
      </c>
      <c r="L467" t="s">
        <v>124</v>
      </c>
      <c r="M467">
        <v>77672</v>
      </c>
      <c r="N467" t="str">
        <f t="shared" si="7"/>
        <v>Terminated</v>
      </c>
      <c r="O467" t="s">
        <v>46</v>
      </c>
    </row>
    <row r="468" spans="1:15" x14ac:dyDescent="0.25">
      <c r="A468" t="s">
        <v>3444</v>
      </c>
      <c r="B468" t="s">
        <v>15</v>
      </c>
      <c r="C468" t="s">
        <v>1988</v>
      </c>
      <c r="D468" t="s">
        <v>27</v>
      </c>
      <c r="E468" t="s">
        <v>18</v>
      </c>
      <c r="F468" t="s">
        <v>19</v>
      </c>
      <c r="G468" t="s">
        <v>114</v>
      </c>
      <c r="H468" s="1">
        <v>36578</v>
      </c>
      <c r="I468" s="1">
        <v>43626</v>
      </c>
      <c r="J468" t="s">
        <v>10560</v>
      </c>
      <c r="K468" t="s">
        <v>96</v>
      </c>
      <c r="L468" t="s">
        <v>119</v>
      </c>
      <c r="M468">
        <v>101966</v>
      </c>
      <c r="N468" t="str">
        <f t="shared" si="7"/>
        <v>Terminated</v>
      </c>
      <c r="O468" t="s">
        <v>98</v>
      </c>
    </row>
    <row r="469" spans="1:15" x14ac:dyDescent="0.25">
      <c r="A469" t="s">
        <v>5846</v>
      </c>
      <c r="B469" t="s">
        <v>508</v>
      </c>
      <c r="C469" t="s">
        <v>4426</v>
      </c>
      <c r="D469" t="s">
        <v>27</v>
      </c>
      <c r="E469" t="s">
        <v>140</v>
      </c>
      <c r="F469" t="s">
        <v>141</v>
      </c>
      <c r="G469" t="s">
        <v>30</v>
      </c>
      <c r="H469" s="1">
        <v>30106</v>
      </c>
      <c r="I469" s="1">
        <v>43033</v>
      </c>
      <c r="J469" t="s">
        <v>10560</v>
      </c>
      <c r="K469" t="s">
        <v>21</v>
      </c>
      <c r="L469" t="s">
        <v>22</v>
      </c>
      <c r="M469">
        <v>63290</v>
      </c>
      <c r="N469" t="str">
        <f t="shared" si="7"/>
        <v>Terminated</v>
      </c>
      <c r="O469" t="s">
        <v>23</v>
      </c>
    </row>
    <row r="470" spans="1:15" x14ac:dyDescent="0.25">
      <c r="A470" t="s">
        <v>7638</v>
      </c>
      <c r="B470" t="s">
        <v>225</v>
      </c>
      <c r="C470" t="s">
        <v>6272</v>
      </c>
      <c r="D470" t="s">
        <v>27</v>
      </c>
      <c r="E470" t="s">
        <v>18</v>
      </c>
      <c r="F470" t="s">
        <v>3201</v>
      </c>
      <c r="G470" t="s">
        <v>30</v>
      </c>
      <c r="H470" s="1">
        <v>35639</v>
      </c>
      <c r="I470" s="1">
        <v>45056</v>
      </c>
      <c r="J470" t="s">
        <v>10560</v>
      </c>
      <c r="K470" t="s">
        <v>96</v>
      </c>
      <c r="L470" t="s">
        <v>188</v>
      </c>
      <c r="M470">
        <v>81725</v>
      </c>
      <c r="N470" t="str">
        <f t="shared" si="7"/>
        <v>Terminated</v>
      </c>
      <c r="O470" t="s">
        <v>46</v>
      </c>
    </row>
    <row r="471" spans="1:15" x14ac:dyDescent="0.25">
      <c r="A471" t="s">
        <v>2414</v>
      </c>
      <c r="B471" t="s">
        <v>303</v>
      </c>
      <c r="C471" t="s">
        <v>989</v>
      </c>
      <c r="D471" t="s">
        <v>17</v>
      </c>
      <c r="E471" t="s">
        <v>18</v>
      </c>
      <c r="F471" t="s">
        <v>19</v>
      </c>
      <c r="G471" t="s">
        <v>30</v>
      </c>
      <c r="H471" s="1">
        <v>33709</v>
      </c>
      <c r="I471" s="1">
        <v>43161</v>
      </c>
      <c r="J471" t="s">
        <v>10560</v>
      </c>
      <c r="K471" t="s">
        <v>21</v>
      </c>
      <c r="L471" t="s">
        <v>110</v>
      </c>
      <c r="M471">
        <v>56253</v>
      </c>
      <c r="N471" t="str">
        <f t="shared" si="7"/>
        <v>Terminated</v>
      </c>
      <c r="O471" t="s">
        <v>46</v>
      </c>
    </row>
    <row r="472" spans="1:15" x14ac:dyDescent="0.25">
      <c r="A472" t="s">
        <v>6070</v>
      </c>
      <c r="B472" t="s">
        <v>65</v>
      </c>
      <c r="C472" t="s">
        <v>311</v>
      </c>
      <c r="D472" t="s">
        <v>27</v>
      </c>
      <c r="E472" t="s">
        <v>18</v>
      </c>
      <c r="F472" t="s">
        <v>3201</v>
      </c>
      <c r="G472" t="s">
        <v>114</v>
      </c>
      <c r="H472" s="1">
        <v>28257</v>
      </c>
      <c r="I472" s="1">
        <v>45321</v>
      </c>
      <c r="J472" t="s">
        <v>10560</v>
      </c>
      <c r="K472" t="s">
        <v>96</v>
      </c>
      <c r="L472" t="s">
        <v>124</v>
      </c>
      <c r="M472">
        <v>86158</v>
      </c>
      <c r="N472" t="str">
        <f t="shared" si="7"/>
        <v>Terminated</v>
      </c>
      <c r="O472" t="s">
        <v>98</v>
      </c>
    </row>
    <row r="473" spans="1:15" x14ac:dyDescent="0.25">
      <c r="A473" t="s">
        <v>6100</v>
      </c>
      <c r="B473" t="s">
        <v>138</v>
      </c>
      <c r="C473" t="s">
        <v>91</v>
      </c>
      <c r="D473" t="s">
        <v>17</v>
      </c>
      <c r="E473" t="s">
        <v>18</v>
      </c>
      <c r="F473" t="s">
        <v>2773</v>
      </c>
      <c r="G473" t="s">
        <v>114</v>
      </c>
      <c r="H473" s="1">
        <v>36493</v>
      </c>
      <c r="I473" s="1">
        <v>42906</v>
      </c>
      <c r="J473" t="s">
        <v>10560</v>
      </c>
      <c r="K473" t="s">
        <v>37</v>
      </c>
      <c r="L473" t="s">
        <v>45</v>
      </c>
      <c r="M473">
        <v>74795</v>
      </c>
      <c r="N473" t="str">
        <f t="shared" si="7"/>
        <v>Terminated</v>
      </c>
      <c r="O473" t="s">
        <v>33</v>
      </c>
    </row>
    <row r="474" spans="1:15" x14ac:dyDescent="0.25">
      <c r="A474" t="s">
        <v>4450</v>
      </c>
      <c r="B474" t="s">
        <v>874</v>
      </c>
      <c r="C474" t="s">
        <v>117</v>
      </c>
      <c r="D474" t="s">
        <v>27</v>
      </c>
      <c r="E474" t="s">
        <v>18</v>
      </c>
      <c r="F474" t="s">
        <v>3201</v>
      </c>
      <c r="G474" t="s">
        <v>30</v>
      </c>
      <c r="H474" s="1">
        <v>33035</v>
      </c>
      <c r="I474" s="1">
        <v>42772</v>
      </c>
      <c r="J474" t="s">
        <v>10560</v>
      </c>
      <c r="K474" t="s">
        <v>37</v>
      </c>
      <c r="L474" t="s">
        <v>38</v>
      </c>
      <c r="M474">
        <v>66660</v>
      </c>
      <c r="N474" t="str">
        <f t="shared" si="7"/>
        <v>Terminated</v>
      </c>
      <c r="O474" t="s">
        <v>23</v>
      </c>
    </row>
    <row r="475" spans="1:15" x14ac:dyDescent="0.25">
      <c r="A475" t="s">
        <v>5166</v>
      </c>
      <c r="B475" t="s">
        <v>78</v>
      </c>
      <c r="C475" t="s">
        <v>412</v>
      </c>
      <c r="D475" t="s">
        <v>17</v>
      </c>
      <c r="E475" t="s">
        <v>18</v>
      </c>
      <c r="F475" t="s">
        <v>3201</v>
      </c>
      <c r="G475" t="s">
        <v>30</v>
      </c>
      <c r="H475" s="1">
        <v>29071</v>
      </c>
      <c r="I475" s="1">
        <v>43845</v>
      </c>
      <c r="J475" t="s">
        <v>10560</v>
      </c>
      <c r="K475" t="s">
        <v>96</v>
      </c>
      <c r="L475" t="s">
        <v>124</v>
      </c>
      <c r="M475">
        <v>72238</v>
      </c>
      <c r="N475" t="str">
        <f t="shared" si="7"/>
        <v>Terminated</v>
      </c>
      <c r="O475" t="s">
        <v>98</v>
      </c>
    </row>
    <row r="476" spans="1:15" x14ac:dyDescent="0.25">
      <c r="A476" t="s">
        <v>9098</v>
      </c>
      <c r="B476" t="s">
        <v>272</v>
      </c>
      <c r="C476" t="s">
        <v>1410</v>
      </c>
      <c r="D476" t="s">
        <v>17</v>
      </c>
      <c r="E476" t="s">
        <v>83</v>
      </c>
      <c r="F476" t="s">
        <v>169</v>
      </c>
      <c r="G476" t="s">
        <v>30</v>
      </c>
      <c r="H476" s="1">
        <v>26515</v>
      </c>
      <c r="I476" s="1">
        <v>42612</v>
      </c>
      <c r="J476" t="s">
        <v>10560</v>
      </c>
      <c r="K476" t="s">
        <v>37</v>
      </c>
      <c r="L476" t="s">
        <v>45</v>
      </c>
      <c r="M476">
        <v>79282</v>
      </c>
      <c r="N476" t="str">
        <f t="shared" si="7"/>
        <v>Terminated</v>
      </c>
      <c r="O476" t="s">
        <v>33</v>
      </c>
    </row>
    <row r="477" spans="1:15" x14ac:dyDescent="0.25">
      <c r="A477" t="s">
        <v>4127</v>
      </c>
      <c r="B477" t="s">
        <v>547</v>
      </c>
      <c r="C477" t="s">
        <v>66</v>
      </c>
      <c r="D477" t="s">
        <v>17</v>
      </c>
      <c r="E477" t="s">
        <v>18</v>
      </c>
      <c r="F477" t="s">
        <v>19</v>
      </c>
      <c r="G477" t="s">
        <v>30</v>
      </c>
      <c r="H477" s="1">
        <v>29967</v>
      </c>
      <c r="I477" s="1">
        <v>42978</v>
      </c>
      <c r="J477" t="s">
        <v>10560</v>
      </c>
      <c r="K477" t="s">
        <v>37</v>
      </c>
      <c r="L477" t="s">
        <v>45</v>
      </c>
      <c r="M477">
        <v>70383</v>
      </c>
      <c r="N477" t="str">
        <f t="shared" si="7"/>
        <v>Terminated</v>
      </c>
      <c r="O477" t="s">
        <v>33</v>
      </c>
    </row>
    <row r="478" spans="1:15" x14ac:dyDescent="0.25">
      <c r="A478" t="s">
        <v>3517</v>
      </c>
      <c r="B478" t="s">
        <v>2768</v>
      </c>
      <c r="C478" t="s">
        <v>3518</v>
      </c>
      <c r="D478" t="s">
        <v>17</v>
      </c>
      <c r="E478" t="s">
        <v>18</v>
      </c>
      <c r="F478" t="s">
        <v>2773</v>
      </c>
      <c r="G478" t="s">
        <v>30</v>
      </c>
      <c r="H478" s="1">
        <v>35580</v>
      </c>
      <c r="I478" s="1">
        <v>43738</v>
      </c>
      <c r="J478" t="s">
        <v>10560</v>
      </c>
      <c r="K478" t="s">
        <v>37</v>
      </c>
      <c r="L478" t="s">
        <v>38</v>
      </c>
      <c r="M478">
        <v>59548</v>
      </c>
      <c r="N478" t="str">
        <f t="shared" si="7"/>
        <v>Terminated</v>
      </c>
      <c r="O478" t="s">
        <v>33</v>
      </c>
    </row>
    <row r="479" spans="1:15" x14ac:dyDescent="0.25">
      <c r="A479" t="s">
        <v>9524</v>
      </c>
      <c r="B479" t="s">
        <v>791</v>
      </c>
      <c r="C479" t="s">
        <v>1258</v>
      </c>
      <c r="D479" t="s">
        <v>17</v>
      </c>
      <c r="E479" t="s">
        <v>18</v>
      </c>
      <c r="F479" t="s">
        <v>2773</v>
      </c>
      <c r="G479" t="s">
        <v>20</v>
      </c>
      <c r="H479" s="1">
        <v>37784</v>
      </c>
      <c r="I479" s="1">
        <v>44670</v>
      </c>
      <c r="J479" t="s">
        <v>10560</v>
      </c>
      <c r="K479" t="s">
        <v>21</v>
      </c>
      <c r="L479" t="s">
        <v>110</v>
      </c>
      <c r="M479">
        <v>53795</v>
      </c>
      <c r="N479" t="str">
        <f t="shared" si="7"/>
        <v>Terminated</v>
      </c>
      <c r="O479" t="s">
        <v>23</v>
      </c>
    </row>
    <row r="480" spans="1:15" x14ac:dyDescent="0.25">
      <c r="A480" t="s">
        <v>8428</v>
      </c>
      <c r="B480" t="s">
        <v>635</v>
      </c>
      <c r="C480" t="s">
        <v>1371</v>
      </c>
      <c r="D480" t="s">
        <v>27</v>
      </c>
      <c r="E480" t="s">
        <v>18</v>
      </c>
      <c r="F480" t="s">
        <v>19</v>
      </c>
      <c r="G480" t="s">
        <v>95</v>
      </c>
      <c r="H480" s="1">
        <v>29064</v>
      </c>
      <c r="I480" s="1">
        <v>43362</v>
      </c>
      <c r="J480" t="s">
        <v>10560</v>
      </c>
      <c r="K480" t="s">
        <v>53</v>
      </c>
      <c r="L480" t="s">
        <v>240</v>
      </c>
      <c r="M480">
        <v>71220</v>
      </c>
      <c r="N480" t="str">
        <f t="shared" si="7"/>
        <v>Terminated</v>
      </c>
      <c r="O480" t="s">
        <v>33</v>
      </c>
    </row>
    <row r="481" spans="1:15" x14ac:dyDescent="0.25">
      <c r="A481" t="s">
        <v>9921</v>
      </c>
      <c r="B481" t="s">
        <v>132</v>
      </c>
      <c r="C481" t="s">
        <v>4210</v>
      </c>
      <c r="D481" t="s">
        <v>17</v>
      </c>
      <c r="E481" t="s">
        <v>122</v>
      </c>
      <c r="F481" t="s">
        <v>123</v>
      </c>
      <c r="G481" t="s">
        <v>30</v>
      </c>
      <c r="H481" s="1">
        <v>30385</v>
      </c>
      <c r="I481" s="1">
        <v>43840</v>
      </c>
      <c r="J481" t="s">
        <v>10560</v>
      </c>
      <c r="K481" t="s">
        <v>53</v>
      </c>
      <c r="L481" t="s">
        <v>58</v>
      </c>
      <c r="M481">
        <v>65023</v>
      </c>
      <c r="N481" t="str">
        <f t="shared" si="7"/>
        <v>Terminated</v>
      </c>
      <c r="O481" t="s">
        <v>98</v>
      </c>
    </row>
    <row r="482" spans="1:15" x14ac:dyDescent="0.25">
      <c r="A482" t="s">
        <v>1323</v>
      </c>
      <c r="B482" t="s">
        <v>70</v>
      </c>
      <c r="C482" t="s">
        <v>1324</v>
      </c>
      <c r="D482" t="s">
        <v>27</v>
      </c>
      <c r="E482" t="s">
        <v>83</v>
      </c>
      <c r="F482" t="s">
        <v>106</v>
      </c>
      <c r="G482" t="s">
        <v>114</v>
      </c>
      <c r="H482" s="1">
        <v>29032</v>
      </c>
      <c r="I482" s="1">
        <v>45473</v>
      </c>
      <c r="J482" s="1">
        <v>45653</v>
      </c>
      <c r="K482" t="s">
        <v>37</v>
      </c>
      <c r="L482" t="s">
        <v>45</v>
      </c>
      <c r="M482">
        <v>67293</v>
      </c>
      <c r="N482" t="str">
        <f t="shared" si="7"/>
        <v>Terminated</v>
      </c>
      <c r="O482" t="s">
        <v>33</v>
      </c>
    </row>
    <row r="483" spans="1:15" x14ac:dyDescent="0.25">
      <c r="A483" t="s">
        <v>9103</v>
      </c>
      <c r="B483" t="s">
        <v>8859</v>
      </c>
      <c r="C483" t="s">
        <v>16</v>
      </c>
      <c r="D483" t="s">
        <v>27</v>
      </c>
      <c r="E483" t="s">
        <v>18</v>
      </c>
      <c r="F483" t="s">
        <v>19</v>
      </c>
      <c r="G483" t="s">
        <v>30</v>
      </c>
      <c r="H483" s="1">
        <v>36504</v>
      </c>
      <c r="I483" s="1">
        <v>42264</v>
      </c>
      <c r="J483" t="s">
        <v>10560</v>
      </c>
      <c r="K483" t="s">
        <v>53</v>
      </c>
      <c r="L483" t="s">
        <v>54</v>
      </c>
      <c r="M483">
        <v>62683</v>
      </c>
      <c r="N483" t="str">
        <f t="shared" si="7"/>
        <v>Terminated</v>
      </c>
      <c r="O483" t="s">
        <v>33</v>
      </c>
    </row>
    <row r="484" spans="1:15" x14ac:dyDescent="0.25">
      <c r="A484" t="s">
        <v>2837</v>
      </c>
      <c r="B484" t="s">
        <v>922</v>
      </c>
      <c r="C484" t="s">
        <v>2838</v>
      </c>
      <c r="D484" t="s">
        <v>27</v>
      </c>
      <c r="E484" t="s">
        <v>18</v>
      </c>
      <c r="F484" t="s">
        <v>2773</v>
      </c>
      <c r="G484" t="s">
        <v>114</v>
      </c>
      <c r="H484" s="1">
        <v>30734</v>
      </c>
      <c r="I484" s="1">
        <v>45095</v>
      </c>
      <c r="J484" t="s">
        <v>10560</v>
      </c>
      <c r="K484" t="s">
        <v>67</v>
      </c>
      <c r="L484" t="s">
        <v>746</v>
      </c>
      <c r="M484">
        <v>98983</v>
      </c>
      <c r="N484" t="str">
        <f t="shared" si="7"/>
        <v>Terminated</v>
      </c>
      <c r="O484" t="s">
        <v>98</v>
      </c>
    </row>
    <row r="485" spans="1:15" x14ac:dyDescent="0.25">
      <c r="A485" t="s">
        <v>4389</v>
      </c>
      <c r="B485" t="s">
        <v>791</v>
      </c>
      <c r="C485" t="s">
        <v>1253</v>
      </c>
      <c r="D485" t="s">
        <v>17</v>
      </c>
      <c r="E485" t="s">
        <v>83</v>
      </c>
      <c r="F485" t="s">
        <v>169</v>
      </c>
      <c r="G485" t="s">
        <v>114</v>
      </c>
      <c r="H485" s="1">
        <v>31082</v>
      </c>
      <c r="I485" s="1">
        <v>42791</v>
      </c>
      <c r="J485" t="s">
        <v>10560</v>
      </c>
      <c r="K485" t="s">
        <v>37</v>
      </c>
      <c r="L485" t="s">
        <v>45</v>
      </c>
      <c r="M485">
        <v>56158</v>
      </c>
      <c r="N485" t="str">
        <f t="shared" si="7"/>
        <v>Terminated</v>
      </c>
      <c r="O485" t="s">
        <v>98</v>
      </c>
    </row>
    <row r="486" spans="1:15" x14ac:dyDescent="0.25">
      <c r="A486" t="s">
        <v>8816</v>
      </c>
      <c r="B486" t="s">
        <v>820</v>
      </c>
      <c r="C486" t="s">
        <v>3768</v>
      </c>
      <c r="D486" t="s">
        <v>17</v>
      </c>
      <c r="E486" t="s">
        <v>18</v>
      </c>
      <c r="F486" t="s">
        <v>19</v>
      </c>
      <c r="G486" t="s">
        <v>30</v>
      </c>
      <c r="H486" s="1">
        <v>23230</v>
      </c>
      <c r="I486" s="1">
        <v>44383</v>
      </c>
      <c r="J486" t="s">
        <v>10560</v>
      </c>
      <c r="K486" t="s">
        <v>67</v>
      </c>
      <c r="L486" t="s">
        <v>134</v>
      </c>
      <c r="M486">
        <v>59523</v>
      </c>
      <c r="N486" t="str">
        <f t="shared" si="7"/>
        <v>Terminated</v>
      </c>
      <c r="O486" t="s">
        <v>98</v>
      </c>
    </row>
    <row r="487" spans="1:15" x14ac:dyDescent="0.25">
      <c r="A487" t="s">
        <v>10189</v>
      </c>
      <c r="B487" t="s">
        <v>212</v>
      </c>
      <c r="C487" t="s">
        <v>178</v>
      </c>
      <c r="D487" t="s">
        <v>17</v>
      </c>
      <c r="E487" t="s">
        <v>18</v>
      </c>
      <c r="F487" t="s">
        <v>2773</v>
      </c>
      <c r="G487" t="s">
        <v>30</v>
      </c>
      <c r="H487" s="1">
        <v>30596</v>
      </c>
      <c r="I487" s="1">
        <v>42725</v>
      </c>
      <c r="J487" t="s">
        <v>10560</v>
      </c>
      <c r="K487" t="s">
        <v>31</v>
      </c>
      <c r="L487" t="s">
        <v>162</v>
      </c>
      <c r="M487">
        <v>99839</v>
      </c>
      <c r="N487" t="str">
        <f t="shared" si="7"/>
        <v>Terminated</v>
      </c>
      <c r="O487" t="s">
        <v>33</v>
      </c>
    </row>
    <row r="488" spans="1:15" x14ac:dyDescent="0.25">
      <c r="A488" t="s">
        <v>6697</v>
      </c>
      <c r="B488" t="s">
        <v>351</v>
      </c>
      <c r="C488" t="s">
        <v>108</v>
      </c>
      <c r="D488" t="s">
        <v>17</v>
      </c>
      <c r="E488" t="s">
        <v>18</v>
      </c>
      <c r="F488" t="s">
        <v>2773</v>
      </c>
      <c r="G488" t="s">
        <v>30</v>
      </c>
      <c r="H488" s="1">
        <v>23915</v>
      </c>
      <c r="I488" s="1">
        <v>42404</v>
      </c>
      <c r="J488" t="s">
        <v>10560</v>
      </c>
      <c r="K488" t="s">
        <v>21</v>
      </c>
      <c r="L488" t="s">
        <v>102</v>
      </c>
      <c r="M488">
        <v>57416</v>
      </c>
      <c r="N488" t="str">
        <f t="shared" si="7"/>
        <v>Terminated</v>
      </c>
      <c r="O488" t="s">
        <v>23</v>
      </c>
    </row>
    <row r="489" spans="1:15" x14ac:dyDescent="0.25">
      <c r="A489" t="s">
        <v>2066</v>
      </c>
      <c r="B489" t="s">
        <v>78</v>
      </c>
      <c r="C489" t="s">
        <v>301</v>
      </c>
      <c r="D489" t="s">
        <v>17</v>
      </c>
      <c r="E489" t="s">
        <v>18</v>
      </c>
      <c r="F489" t="s">
        <v>19</v>
      </c>
      <c r="G489" t="s">
        <v>114</v>
      </c>
      <c r="H489" s="1">
        <v>26349</v>
      </c>
      <c r="I489" s="1">
        <v>44134</v>
      </c>
      <c r="J489" t="s">
        <v>10560</v>
      </c>
      <c r="K489" t="s">
        <v>96</v>
      </c>
      <c r="L489" t="s">
        <v>124</v>
      </c>
      <c r="M489">
        <v>89302</v>
      </c>
      <c r="N489" t="str">
        <f t="shared" si="7"/>
        <v>Terminated</v>
      </c>
      <c r="O489" t="s">
        <v>98</v>
      </c>
    </row>
    <row r="490" spans="1:15" x14ac:dyDescent="0.25">
      <c r="A490" t="s">
        <v>2641</v>
      </c>
      <c r="B490" t="s">
        <v>1045</v>
      </c>
      <c r="C490" t="s">
        <v>2158</v>
      </c>
      <c r="D490" t="s">
        <v>27</v>
      </c>
      <c r="E490" t="s">
        <v>122</v>
      </c>
      <c r="F490" t="s">
        <v>927</v>
      </c>
      <c r="G490" t="s">
        <v>30</v>
      </c>
      <c r="H490" s="1">
        <v>28708</v>
      </c>
      <c r="I490" s="1">
        <v>43636</v>
      </c>
      <c r="J490" t="s">
        <v>10560</v>
      </c>
      <c r="K490" t="s">
        <v>31</v>
      </c>
      <c r="L490" t="s">
        <v>162</v>
      </c>
      <c r="M490">
        <v>87901</v>
      </c>
      <c r="N490" t="str">
        <f t="shared" si="7"/>
        <v>Terminated</v>
      </c>
      <c r="O490" t="s">
        <v>33</v>
      </c>
    </row>
    <row r="491" spans="1:15" x14ac:dyDescent="0.25">
      <c r="A491" t="s">
        <v>2998</v>
      </c>
      <c r="B491" t="s">
        <v>261</v>
      </c>
      <c r="C491" t="s">
        <v>221</v>
      </c>
      <c r="D491" t="s">
        <v>17</v>
      </c>
      <c r="E491" t="s">
        <v>18</v>
      </c>
      <c r="F491" t="s">
        <v>19</v>
      </c>
      <c r="G491" t="s">
        <v>20</v>
      </c>
      <c r="H491" s="1">
        <v>30881</v>
      </c>
      <c r="I491" s="1">
        <v>44697</v>
      </c>
      <c r="J491" t="s">
        <v>10560</v>
      </c>
      <c r="K491" t="s">
        <v>21</v>
      </c>
      <c r="L491" t="s">
        <v>22</v>
      </c>
      <c r="M491">
        <v>79954</v>
      </c>
      <c r="N491" t="str">
        <f t="shared" si="7"/>
        <v>Terminated</v>
      </c>
      <c r="O491" t="s">
        <v>46</v>
      </c>
    </row>
    <row r="492" spans="1:15" x14ac:dyDescent="0.25">
      <c r="A492" t="s">
        <v>2260</v>
      </c>
      <c r="B492" t="s">
        <v>433</v>
      </c>
      <c r="C492" t="s">
        <v>592</v>
      </c>
      <c r="D492" t="s">
        <v>27</v>
      </c>
      <c r="E492" t="s">
        <v>18</v>
      </c>
      <c r="F492" t="s">
        <v>19</v>
      </c>
      <c r="G492" t="s">
        <v>20</v>
      </c>
      <c r="H492" s="1">
        <v>31547</v>
      </c>
      <c r="I492" s="1">
        <v>42405</v>
      </c>
      <c r="J492" t="s">
        <v>10560</v>
      </c>
      <c r="K492" t="s">
        <v>37</v>
      </c>
      <c r="L492" t="s">
        <v>41</v>
      </c>
      <c r="M492">
        <v>58989</v>
      </c>
      <c r="N492" t="str">
        <f t="shared" si="7"/>
        <v>Terminated</v>
      </c>
      <c r="O492" t="s">
        <v>23</v>
      </c>
    </row>
    <row r="493" spans="1:15" x14ac:dyDescent="0.25">
      <c r="A493" t="s">
        <v>10555</v>
      </c>
      <c r="B493" t="s">
        <v>303</v>
      </c>
      <c r="C493" t="s">
        <v>130</v>
      </c>
      <c r="D493" t="s">
        <v>27</v>
      </c>
      <c r="E493" t="s">
        <v>18</v>
      </c>
      <c r="F493" t="s">
        <v>19</v>
      </c>
      <c r="G493" t="s">
        <v>30</v>
      </c>
      <c r="H493" s="1">
        <v>30824</v>
      </c>
      <c r="I493" s="1">
        <v>44748</v>
      </c>
      <c r="J493" t="s">
        <v>10560</v>
      </c>
      <c r="K493" t="s">
        <v>37</v>
      </c>
      <c r="L493" t="s">
        <v>41</v>
      </c>
      <c r="M493">
        <v>63570</v>
      </c>
      <c r="N493" t="str">
        <f t="shared" si="7"/>
        <v>Terminated</v>
      </c>
      <c r="O493" t="s">
        <v>98</v>
      </c>
    </row>
    <row r="494" spans="1:15" x14ac:dyDescent="0.25">
      <c r="A494" t="s">
        <v>5640</v>
      </c>
      <c r="B494" t="s">
        <v>225</v>
      </c>
      <c r="C494" t="s">
        <v>150</v>
      </c>
      <c r="D494" t="s">
        <v>27</v>
      </c>
      <c r="E494" t="s">
        <v>18</v>
      </c>
      <c r="F494" t="s">
        <v>3201</v>
      </c>
      <c r="G494" t="s">
        <v>30</v>
      </c>
      <c r="H494" s="1">
        <v>27512</v>
      </c>
      <c r="I494" s="1">
        <v>45181</v>
      </c>
      <c r="J494" t="s">
        <v>10560</v>
      </c>
      <c r="K494" t="s">
        <v>37</v>
      </c>
      <c r="L494" t="s">
        <v>41</v>
      </c>
      <c r="M494">
        <v>71729</v>
      </c>
      <c r="N494" t="str">
        <f t="shared" si="7"/>
        <v>Terminated</v>
      </c>
      <c r="O494" t="s">
        <v>33</v>
      </c>
    </row>
    <row r="495" spans="1:15" x14ac:dyDescent="0.25">
      <c r="A495" t="s">
        <v>6664</v>
      </c>
      <c r="B495" t="s">
        <v>143</v>
      </c>
      <c r="C495" t="s">
        <v>1826</v>
      </c>
      <c r="D495" t="s">
        <v>27</v>
      </c>
      <c r="E495" t="s">
        <v>18</v>
      </c>
      <c r="F495" t="s">
        <v>19</v>
      </c>
      <c r="G495" t="s">
        <v>30</v>
      </c>
      <c r="H495" s="1">
        <v>33675</v>
      </c>
      <c r="I495" s="1">
        <v>45078</v>
      </c>
      <c r="J495" t="s">
        <v>10560</v>
      </c>
      <c r="K495" t="s">
        <v>21</v>
      </c>
      <c r="L495" t="s">
        <v>110</v>
      </c>
      <c r="M495">
        <v>63447</v>
      </c>
      <c r="N495" t="str">
        <f t="shared" si="7"/>
        <v>Terminated</v>
      </c>
      <c r="O495" t="s">
        <v>33</v>
      </c>
    </row>
    <row r="496" spans="1:15" x14ac:dyDescent="0.25">
      <c r="A496" t="s">
        <v>1069</v>
      </c>
      <c r="B496" t="s">
        <v>570</v>
      </c>
      <c r="C496" t="s">
        <v>216</v>
      </c>
      <c r="D496" t="s">
        <v>17</v>
      </c>
      <c r="E496" t="s">
        <v>83</v>
      </c>
      <c r="F496" t="s">
        <v>84</v>
      </c>
      <c r="G496" t="s">
        <v>30</v>
      </c>
      <c r="H496" s="1">
        <v>33650</v>
      </c>
      <c r="I496" s="1">
        <v>42942</v>
      </c>
      <c r="J496" s="1">
        <v>44709</v>
      </c>
      <c r="K496" t="s">
        <v>53</v>
      </c>
      <c r="L496" t="s">
        <v>58</v>
      </c>
      <c r="M496">
        <v>58678</v>
      </c>
      <c r="N496" t="str">
        <f t="shared" si="7"/>
        <v>Terminated</v>
      </c>
      <c r="O496" t="s">
        <v>23</v>
      </c>
    </row>
    <row r="497" spans="1:15" x14ac:dyDescent="0.25">
      <c r="A497" t="s">
        <v>6670</v>
      </c>
      <c r="B497" t="s">
        <v>1788</v>
      </c>
      <c r="C497" t="s">
        <v>1115</v>
      </c>
      <c r="D497" t="s">
        <v>27</v>
      </c>
      <c r="E497" t="s">
        <v>18</v>
      </c>
      <c r="F497" t="s">
        <v>19</v>
      </c>
      <c r="G497" t="s">
        <v>114</v>
      </c>
      <c r="H497" s="1">
        <v>28129</v>
      </c>
      <c r="I497" s="1">
        <v>42005</v>
      </c>
      <c r="J497" t="s">
        <v>10560</v>
      </c>
      <c r="K497" t="s">
        <v>96</v>
      </c>
      <c r="L497" t="s">
        <v>119</v>
      </c>
      <c r="M497">
        <v>76338</v>
      </c>
      <c r="N497" t="str">
        <f t="shared" si="7"/>
        <v>Terminated</v>
      </c>
      <c r="O497" t="s">
        <v>33</v>
      </c>
    </row>
    <row r="498" spans="1:15" x14ac:dyDescent="0.25">
      <c r="A498" t="s">
        <v>2744</v>
      </c>
      <c r="B498" t="s">
        <v>885</v>
      </c>
      <c r="C498" t="s">
        <v>321</v>
      </c>
      <c r="D498" t="s">
        <v>17</v>
      </c>
      <c r="E498" t="s">
        <v>83</v>
      </c>
      <c r="F498" t="s">
        <v>106</v>
      </c>
      <c r="G498" t="s">
        <v>95</v>
      </c>
      <c r="H498" s="1">
        <v>23816</v>
      </c>
      <c r="I498" s="1">
        <v>43968</v>
      </c>
      <c r="J498" t="s">
        <v>10560</v>
      </c>
      <c r="K498" t="s">
        <v>96</v>
      </c>
      <c r="L498" t="s">
        <v>124</v>
      </c>
      <c r="M498">
        <v>99612</v>
      </c>
      <c r="N498" t="str">
        <f t="shared" si="7"/>
        <v>Terminated</v>
      </c>
      <c r="O498" t="s">
        <v>98</v>
      </c>
    </row>
    <row r="499" spans="1:15" x14ac:dyDescent="0.25">
      <c r="A499" t="s">
        <v>7450</v>
      </c>
      <c r="B499" t="s">
        <v>167</v>
      </c>
      <c r="C499" t="s">
        <v>476</v>
      </c>
      <c r="D499" t="s">
        <v>17</v>
      </c>
      <c r="E499" t="s">
        <v>18</v>
      </c>
      <c r="F499" t="s">
        <v>19</v>
      </c>
      <c r="G499" t="s">
        <v>30</v>
      </c>
      <c r="H499" s="1">
        <v>30200</v>
      </c>
      <c r="I499" s="1">
        <v>42466</v>
      </c>
      <c r="J499" t="s">
        <v>10560</v>
      </c>
      <c r="K499" t="s">
        <v>37</v>
      </c>
      <c r="L499" t="s">
        <v>38</v>
      </c>
      <c r="M499">
        <v>55279</v>
      </c>
      <c r="N499" t="str">
        <f t="shared" si="7"/>
        <v>Terminated</v>
      </c>
      <c r="O499" t="s">
        <v>33</v>
      </c>
    </row>
    <row r="500" spans="1:15" x14ac:dyDescent="0.25">
      <c r="A500" t="s">
        <v>4820</v>
      </c>
      <c r="B500" t="s">
        <v>81</v>
      </c>
      <c r="C500" t="s">
        <v>1258</v>
      </c>
      <c r="D500" t="s">
        <v>17</v>
      </c>
      <c r="E500" t="s">
        <v>18</v>
      </c>
      <c r="F500" t="s">
        <v>19</v>
      </c>
      <c r="G500" t="s">
        <v>114</v>
      </c>
      <c r="H500" s="1">
        <v>30406</v>
      </c>
      <c r="I500" s="1">
        <v>44537</v>
      </c>
      <c r="J500" t="s">
        <v>10560</v>
      </c>
      <c r="K500" t="s">
        <v>31</v>
      </c>
      <c r="L500" t="s">
        <v>162</v>
      </c>
      <c r="M500">
        <v>101717</v>
      </c>
      <c r="N500" t="str">
        <f t="shared" si="7"/>
        <v>Terminated</v>
      </c>
      <c r="O500" t="s">
        <v>98</v>
      </c>
    </row>
    <row r="501" spans="1:15" x14ac:dyDescent="0.25">
      <c r="A501" t="s">
        <v>6216</v>
      </c>
      <c r="B501" t="s">
        <v>1617</v>
      </c>
      <c r="C501" t="s">
        <v>454</v>
      </c>
      <c r="D501" t="s">
        <v>17</v>
      </c>
      <c r="E501" t="s">
        <v>18</v>
      </c>
      <c r="F501" t="s">
        <v>2773</v>
      </c>
      <c r="G501" t="s">
        <v>30</v>
      </c>
      <c r="H501" s="1">
        <v>28219</v>
      </c>
      <c r="I501" s="1">
        <v>45251</v>
      </c>
      <c r="J501" t="s">
        <v>10560</v>
      </c>
      <c r="K501" t="s">
        <v>21</v>
      </c>
      <c r="L501" t="s">
        <v>102</v>
      </c>
      <c r="M501">
        <v>63948</v>
      </c>
      <c r="N501" t="str">
        <f t="shared" si="7"/>
        <v>Terminated</v>
      </c>
      <c r="O501" t="s">
        <v>33</v>
      </c>
    </row>
    <row r="502" spans="1:15" x14ac:dyDescent="0.25">
      <c r="A502" t="s">
        <v>6862</v>
      </c>
      <c r="B502" t="s">
        <v>276</v>
      </c>
      <c r="C502" t="s">
        <v>193</v>
      </c>
      <c r="D502" t="s">
        <v>27</v>
      </c>
      <c r="E502" t="s">
        <v>18</v>
      </c>
      <c r="F502" t="s">
        <v>3201</v>
      </c>
      <c r="G502" t="s">
        <v>20</v>
      </c>
      <c r="H502" s="1">
        <v>35476</v>
      </c>
      <c r="I502" s="1">
        <v>42951</v>
      </c>
      <c r="J502" t="s">
        <v>10560</v>
      </c>
      <c r="K502" t="s">
        <v>72</v>
      </c>
      <c r="L502" t="s">
        <v>73</v>
      </c>
      <c r="M502">
        <v>66953</v>
      </c>
      <c r="N502" t="str">
        <f t="shared" si="7"/>
        <v>Terminated</v>
      </c>
      <c r="O502" t="s">
        <v>33</v>
      </c>
    </row>
    <row r="503" spans="1:15" x14ac:dyDescent="0.25">
      <c r="A503" t="s">
        <v>4934</v>
      </c>
      <c r="B503" t="s">
        <v>1798</v>
      </c>
      <c r="C503" t="s">
        <v>1307</v>
      </c>
      <c r="D503" t="s">
        <v>27</v>
      </c>
      <c r="E503" t="s">
        <v>18</v>
      </c>
      <c r="F503" t="s">
        <v>19</v>
      </c>
      <c r="G503" t="s">
        <v>20</v>
      </c>
      <c r="H503" s="1">
        <v>29267</v>
      </c>
      <c r="I503" s="1">
        <v>43612</v>
      </c>
      <c r="J503" t="s">
        <v>10560</v>
      </c>
      <c r="K503" t="s">
        <v>37</v>
      </c>
      <c r="L503" t="s">
        <v>41</v>
      </c>
      <c r="M503">
        <v>61210</v>
      </c>
      <c r="N503" t="str">
        <f t="shared" si="7"/>
        <v>Terminated</v>
      </c>
      <c r="O503" t="s">
        <v>46</v>
      </c>
    </row>
    <row r="504" spans="1:15" x14ac:dyDescent="0.25">
      <c r="A504" t="s">
        <v>1252</v>
      </c>
      <c r="B504" t="s">
        <v>758</v>
      </c>
      <c r="C504" t="s">
        <v>1253</v>
      </c>
      <c r="D504" t="s">
        <v>17</v>
      </c>
      <c r="E504" t="s">
        <v>18</v>
      </c>
      <c r="F504" t="s">
        <v>19</v>
      </c>
      <c r="G504" t="s">
        <v>30</v>
      </c>
      <c r="H504" s="1">
        <v>30694</v>
      </c>
      <c r="I504" s="1">
        <v>43043</v>
      </c>
      <c r="J504" s="1">
        <v>44470</v>
      </c>
      <c r="K504" t="s">
        <v>96</v>
      </c>
      <c r="L504" t="s">
        <v>188</v>
      </c>
      <c r="M504">
        <v>73247</v>
      </c>
      <c r="N504" t="str">
        <f t="shared" si="7"/>
        <v>Terminated</v>
      </c>
      <c r="O504" t="s">
        <v>33</v>
      </c>
    </row>
    <row r="505" spans="1:15" x14ac:dyDescent="0.25">
      <c r="A505" t="s">
        <v>2368</v>
      </c>
      <c r="B505" t="s">
        <v>827</v>
      </c>
      <c r="C505" t="s">
        <v>2369</v>
      </c>
      <c r="D505" t="s">
        <v>17</v>
      </c>
      <c r="E505" t="s">
        <v>18</v>
      </c>
      <c r="F505" t="s">
        <v>19</v>
      </c>
      <c r="G505" t="s">
        <v>30</v>
      </c>
      <c r="H505" s="1">
        <v>36387</v>
      </c>
      <c r="I505" s="1">
        <v>45113</v>
      </c>
      <c r="J505" t="s">
        <v>10560</v>
      </c>
      <c r="K505" t="s">
        <v>96</v>
      </c>
      <c r="L505" t="s">
        <v>124</v>
      </c>
      <c r="M505">
        <v>64551</v>
      </c>
      <c r="N505" t="str">
        <f t="shared" si="7"/>
        <v>Terminated</v>
      </c>
      <c r="O505" t="s">
        <v>33</v>
      </c>
    </row>
    <row r="506" spans="1:15" x14ac:dyDescent="0.25">
      <c r="A506" t="s">
        <v>7779</v>
      </c>
      <c r="B506" t="s">
        <v>303</v>
      </c>
      <c r="C506" t="s">
        <v>689</v>
      </c>
      <c r="D506" t="s">
        <v>17</v>
      </c>
      <c r="E506" t="s">
        <v>140</v>
      </c>
      <c r="F506" t="s">
        <v>141</v>
      </c>
      <c r="G506" t="s">
        <v>20</v>
      </c>
      <c r="H506" s="1">
        <v>27191</v>
      </c>
      <c r="I506" s="1">
        <v>43755</v>
      </c>
      <c r="J506" t="s">
        <v>10560</v>
      </c>
      <c r="K506" t="s">
        <v>21</v>
      </c>
      <c r="L506" t="s">
        <v>102</v>
      </c>
      <c r="M506">
        <v>58543</v>
      </c>
      <c r="N506" t="str">
        <f t="shared" si="7"/>
        <v>Terminated</v>
      </c>
      <c r="O506" t="s">
        <v>33</v>
      </c>
    </row>
    <row r="507" spans="1:15" x14ac:dyDescent="0.25">
      <c r="A507" t="s">
        <v>10277</v>
      </c>
      <c r="B507" t="s">
        <v>215</v>
      </c>
      <c r="C507" t="s">
        <v>2727</v>
      </c>
      <c r="D507" t="s">
        <v>17</v>
      </c>
      <c r="E507" t="s">
        <v>18</v>
      </c>
      <c r="F507" t="s">
        <v>2773</v>
      </c>
      <c r="G507" t="s">
        <v>114</v>
      </c>
      <c r="H507" s="1">
        <v>34968</v>
      </c>
      <c r="I507" s="1">
        <v>44572</v>
      </c>
      <c r="J507" t="s">
        <v>10560</v>
      </c>
      <c r="K507" t="s">
        <v>37</v>
      </c>
      <c r="L507" t="s">
        <v>45</v>
      </c>
      <c r="M507">
        <v>75994</v>
      </c>
      <c r="N507" t="str">
        <f t="shared" si="7"/>
        <v>Terminated</v>
      </c>
      <c r="O507" t="s">
        <v>98</v>
      </c>
    </row>
    <row r="508" spans="1:15" x14ac:dyDescent="0.25">
      <c r="A508" t="s">
        <v>8303</v>
      </c>
      <c r="B508" t="s">
        <v>196</v>
      </c>
      <c r="C508" t="s">
        <v>1429</v>
      </c>
      <c r="D508" t="s">
        <v>27</v>
      </c>
      <c r="E508" t="s">
        <v>18</v>
      </c>
      <c r="F508" t="s">
        <v>19</v>
      </c>
      <c r="G508" t="s">
        <v>30</v>
      </c>
      <c r="H508" s="1">
        <v>35864</v>
      </c>
      <c r="I508" s="1">
        <v>45177</v>
      </c>
      <c r="J508" t="s">
        <v>10560</v>
      </c>
      <c r="K508" t="s">
        <v>37</v>
      </c>
      <c r="L508" t="s">
        <v>38</v>
      </c>
      <c r="M508">
        <v>61098</v>
      </c>
      <c r="N508" t="str">
        <f t="shared" si="7"/>
        <v>Terminated</v>
      </c>
      <c r="O508" t="s">
        <v>23</v>
      </c>
    </row>
    <row r="509" spans="1:15" x14ac:dyDescent="0.25">
      <c r="A509" t="s">
        <v>6209</v>
      </c>
      <c r="B509" t="s">
        <v>65</v>
      </c>
      <c r="C509" t="s">
        <v>725</v>
      </c>
      <c r="D509" t="s">
        <v>17</v>
      </c>
      <c r="E509" t="s">
        <v>18</v>
      </c>
      <c r="F509" t="s">
        <v>19</v>
      </c>
      <c r="G509" t="s">
        <v>30</v>
      </c>
      <c r="H509" s="1">
        <v>30588</v>
      </c>
      <c r="I509" s="1">
        <v>43481</v>
      </c>
      <c r="J509" t="s">
        <v>10560</v>
      </c>
      <c r="K509" t="s">
        <v>31</v>
      </c>
      <c r="L509" t="s">
        <v>162</v>
      </c>
      <c r="M509">
        <v>83599</v>
      </c>
      <c r="N509" t="str">
        <f t="shared" si="7"/>
        <v>Terminated</v>
      </c>
      <c r="O509" t="s">
        <v>98</v>
      </c>
    </row>
    <row r="510" spans="1:15" x14ac:dyDescent="0.25">
      <c r="A510" t="s">
        <v>1436</v>
      </c>
      <c r="B510" t="s">
        <v>258</v>
      </c>
      <c r="C510" t="s">
        <v>394</v>
      </c>
      <c r="D510" t="s">
        <v>27</v>
      </c>
      <c r="E510" t="s">
        <v>18</v>
      </c>
      <c r="F510" t="s">
        <v>19</v>
      </c>
      <c r="G510" t="s">
        <v>20</v>
      </c>
      <c r="H510" s="1">
        <v>33245</v>
      </c>
      <c r="I510" s="1">
        <v>42815</v>
      </c>
      <c r="J510" s="1">
        <v>43456</v>
      </c>
      <c r="K510" t="s">
        <v>37</v>
      </c>
      <c r="L510" t="s">
        <v>41</v>
      </c>
      <c r="M510">
        <v>59202</v>
      </c>
      <c r="N510" t="str">
        <f t="shared" si="7"/>
        <v>Terminated</v>
      </c>
      <c r="O510" t="s">
        <v>23</v>
      </c>
    </row>
    <row r="511" spans="1:15" x14ac:dyDescent="0.25">
      <c r="A511" t="s">
        <v>9041</v>
      </c>
      <c r="B511" t="s">
        <v>8599</v>
      </c>
      <c r="C511" t="s">
        <v>150</v>
      </c>
      <c r="D511" t="s">
        <v>27</v>
      </c>
      <c r="E511" t="s">
        <v>18</v>
      </c>
      <c r="F511" t="s">
        <v>2773</v>
      </c>
      <c r="G511" t="s">
        <v>30</v>
      </c>
      <c r="H511" s="1">
        <v>36727</v>
      </c>
      <c r="I511" s="1">
        <v>42497</v>
      </c>
      <c r="J511" t="s">
        <v>10560</v>
      </c>
      <c r="K511" t="s">
        <v>53</v>
      </c>
      <c r="L511" t="s">
        <v>58</v>
      </c>
      <c r="M511">
        <v>68961</v>
      </c>
      <c r="N511" t="str">
        <f t="shared" si="7"/>
        <v>Terminated</v>
      </c>
      <c r="O511" t="s">
        <v>98</v>
      </c>
    </row>
    <row r="512" spans="1:15" x14ac:dyDescent="0.25">
      <c r="A512" t="s">
        <v>1741</v>
      </c>
      <c r="B512" t="s">
        <v>532</v>
      </c>
      <c r="C512" t="s">
        <v>426</v>
      </c>
      <c r="D512" t="s">
        <v>17</v>
      </c>
      <c r="E512" t="s">
        <v>18</v>
      </c>
      <c r="F512" t="s">
        <v>19</v>
      </c>
      <c r="G512" t="s">
        <v>30</v>
      </c>
      <c r="H512" s="1">
        <v>33583</v>
      </c>
      <c r="I512" s="1">
        <v>45455</v>
      </c>
      <c r="J512" s="1">
        <v>45635</v>
      </c>
      <c r="K512" t="s">
        <v>21</v>
      </c>
      <c r="L512" t="s">
        <v>102</v>
      </c>
      <c r="M512">
        <v>57457</v>
      </c>
      <c r="N512" t="str">
        <f t="shared" si="7"/>
        <v>Terminated</v>
      </c>
      <c r="O512" t="s">
        <v>33</v>
      </c>
    </row>
    <row r="513" spans="1:15" x14ac:dyDescent="0.25">
      <c r="A513" t="s">
        <v>7273</v>
      </c>
      <c r="B513" t="s">
        <v>633</v>
      </c>
      <c r="C513" t="s">
        <v>2962</v>
      </c>
      <c r="D513" t="s">
        <v>27</v>
      </c>
      <c r="E513" t="s">
        <v>18</v>
      </c>
      <c r="F513" t="s">
        <v>19</v>
      </c>
      <c r="G513" t="s">
        <v>30</v>
      </c>
      <c r="H513" s="1">
        <v>30488</v>
      </c>
      <c r="I513" s="1">
        <v>44506</v>
      </c>
      <c r="J513" t="s">
        <v>10560</v>
      </c>
      <c r="K513" t="s">
        <v>96</v>
      </c>
      <c r="L513" t="s">
        <v>119</v>
      </c>
      <c r="M513">
        <v>69838</v>
      </c>
      <c r="N513" t="str">
        <f t="shared" si="7"/>
        <v>Terminated</v>
      </c>
      <c r="O513" t="s">
        <v>33</v>
      </c>
    </row>
    <row r="514" spans="1:15" x14ac:dyDescent="0.25">
      <c r="A514" t="s">
        <v>5158</v>
      </c>
      <c r="B514" t="s">
        <v>815</v>
      </c>
      <c r="C514" t="s">
        <v>1371</v>
      </c>
      <c r="D514" t="s">
        <v>17</v>
      </c>
      <c r="E514" t="s">
        <v>140</v>
      </c>
      <c r="F514" t="s">
        <v>611</v>
      </c>
      <c r="G514" t="s">
        <v>30</v>
      </c>
      <c r="H514" s="1">
        <v>32602</v>
      </c>
      <c r="I514" s="1">
        <v>42446</v>
      </c>
      <c r="J514" t="s">
        <v>10560</v>
      </c>
      <c r="K514" t="s">
        <v>37</v>
      </c>
      <c r="L514" t="s">
        <v>38</v>
      </c>
      <c r="M514">
        <v>53665</v>
      </c>
      <c r="N514" t="str">
        <f t="shared" ref="N514:N577" si="8">IF(J514="","Active","Terminated")</f>
        <v>Terminated</v>
      </c>
      <c r="O514" t="s">
        <v>46</v>
      </c>
    </row>
    <row r="515" spans="1:15" x14ac:dyDescent="0.25">
      <c r="A515" t="s">
        <v>8679</v>
      </c>
      <c r="B515" t="s">
        <v>1006</v>
      </c>
      <c r="C515" t="s">
        <v>352</v>
      </c>
      <c r="D515" t="s">
        <v>17</v>
      </c>
      <c r="E515" t="s">
        <v>18</v>
      </c>
      <c r="F515" t="s">
        <v>2773</v>
      </c>
      <c r="G515" t="s">
        <v>114</v>
      </c>
      <c r="H515" s="1">
        <v>28411</v>
      </c>
      <c r="I515" s="1">
        <v>42996</v>
      </c>
      <c r="J515" t="s">
        <v>10560</v>
      </c>
      <c r="K515" t="s">
        <v>96</v>
      </c>
      <c r="L515" t="s">
        <v>119</v>
      </c>
      <c r="M515">
        <v>73098</v>
      </c>
      <c r="N515" t="str">
        <f t="shared" si="8"/>
        <v>Terminated</v>
      </c>
      <c r="O515" t="s">
        <v>46</v>
      </c>
    </row>
    <row r="516" spans="1:15" x14ac:dyDescent="0.25">
      <c r="A516" t="s">
        <v>5246</v>
      </c>
      <c r="B516" t="s">
        <v>659</v>
      </c>
      <c r="C516" t="s">
        <v>117</v>
      </c>
      <c r="D516" t="s">
        <v>27</v>
      </c>
      <c r="E516" t="s">
        <v>18</v>
      </c>
      <c r="F516" t="s">
        <v>19</v>
      </c>
      <c r="G516" t="s">
        <v>30</v>
      </c>
      <c r="H516" s="1">
        <v>30277</v>
      </c>
      <c r="I516" s="1">
        <v>43157</v>
      </c>
      <c r="J516" t="s">
        <v>10560</v>
      </c>
      <c r="K516" t="s">
        <v>37</v>
      </c>
      <c r="L516" t="s">
        <v>45</v>
      </c>
      <c r="M516">
        <v>67015</v>
      </c>
      <c r="N516" t="str">
        <f t="shared" si="8"/>
        <v>Terminated</v>
      </c>
      <c r="O516" t="s">
        <v>33</v>
      </c>
    </row>
    <row r="517" spans="1:15" x14ac:dyDescent="0.25">
      <c r="A517" t="s">
        <v>8823</v>
      </c>
      <c r="B517" t="s">
        <v>298</v>
      </c>
      <c r="C517" t="s">
        <v>1040</v>
      </c>
      <c r="D517" t="s">
        <v>27</v>
      </c>
      <c r="E517" t="s">
        <v>18</v>
      </c>
      <c r="F517" t="s">
        <v>2773</v>
      </c>
      <c r="G517" t="s">
        <v>114</v>
      </c>
      <c r="H517" s="1">
        <v>22559</v>
      </c>
      <c r="I517" s="1">
        <v>42973</v>
      </c>
      <c r="J517" t="s">
        <v>10560</v>
      </c>
      <c r="K517" t="s">
        <v>31</v>
      </c>
      <c r="L517" t="s">
        <v>162</v>
      </c>
      <c r="M517">
        <v>106403</v>
      </c>
      <c r="N517" t="str">
        <f t="shared" si="8"/>
        <v>Terminated</v>
      </c>
      <c r="O517" t="s">
        <v>33</v>
      </c>
    </row>
    <row r="518" spans="1:15" x14ac:dyDescent="0.25">
      <c r="A518" t="s">
        <v>3094</v>
      </c>
      <c r="B518" t="s">
        <v>954</v>
      </c>
      <c r="C518" t="s">
        <v>642</v>
      </c>
      <c r="D518" t="s">
        <v>17</v>
      </c>
      <c r="E518" t="s">
        <v>18</v>
      </c>
      <c r="F518" t="s">
        <v>19</v>
      </c>
      <c r="G518" t="s">
        <v>30</v>
      </c>
      <c r="H518" s="1">
        <v>33714</v>
      </c>
      <c r="I518" s="1">
        <v>45613</v>
      </c>
      <c r="J518" t="s">
        <v>10560</v>
      </c>
      <c r="K518" t="s">
        <v>31</v>
      </c>
      <c r="L518" t="s">
        <v>32</v>
      </c>
      <c r="M518">
        <v>67967</v>
      </c>
      <c r="N518" t="str">
        <f t="shared" si="8"/>
        <v>Terminated</v>
      </c>
      <c r="O518" t="s">
        <v>33</v>
      </c>
    </row>
    <row r="519" spans="1:15" x14ac:dyDescent="0.25">
      <c r="A519" t="s">
        <v>3170</v>
      </c>
      <c r="B519" t="s">
        <v>65</v>
      </c>
      <c r="C519" t="s">
        <v>3171</v>
      </c>
      <c r="D519" t="s">
        <v>27</v>
      </c>
      <c r="E519" t="s">
        <v>18</v>
      </c>
      <c r="F519" t="s">
        <v>19</v>
      </c>
      <c r="G519" t="s">
        <v>30</v>
      </c>
      <c r="H519" s="1">
        <v>36118</v>
      </c>
      <c r="I519" s="1">
        <v>42975</v>
      </c>
      <c r="J519" t="s">
        <v>10560</v>
      </c>
      <c r="K519" t="s">
        <v>96</v>
      </c>
      <c r="L519" t="s">
        <v>124</v>
      </c>
      <c r="M519">
        <v>101762</v>
      </c>
      <c r="N519" t="str">
        <f t="shared" si="8"/>
        <v>Terminated</v>
      </c>
      <c r="O519" t="s">
        <v>46</v>
      </c>
    </row>
    <row r="520" spans="1:15" x14ac:dyDescent="0.25">
      <c r="A520" t="s">
        <v>7625</v>
      </c>
      <c r="B520" t="s">
        <v>132</v>
      </c>
      <c r="C520" t="s">
        <v>579</v>
      </c>
      <c r="D520" t="s">
        <v>17</v>
      </c>
      <c r="E520" t="s">
        <v>18</v>
      </c>
      <c r="F520" t="s">
        <v>2773</v>
      </c>
      <c r="G520" t="s">
        <v>20</v>
      </c>
      <c r="H520" s="1">
        <v>31506</v>
      </c>
      <c r="I520" s="1">
        <v>45013</v>
      </c>
      <c r="J520" t="s">
        <v>10560</v>
      </c>
      <c r="K520" t="s">
        <v>37</v>
      </c>
      <c r="L520" t="s">
        <v>41</v>
      </c>
      <c r="M520">
        <v>60511</v>
      </c>
      <c r="N520" t="str">
        <f t="shared" si="8"/>
        <v>Terminated</v>
      </c>
      <c r="O520" t="s">
        <v>98</v>
      </c>
    </row>
    <row r="521" spans="1:15" x14ac:dyDescent="0.25">
      <c r="A521" t="s">
        <v>6301</v>
      </c>
      <c r="B521" t="s">
        <v>1149</v>
      </c>
      <c r="C521" t="s">
        <v>667</v>
      </c>
      <c r="D521" t="s">
        <v>17</v>
      </c>
      <c r="E521" t="s">
        <v>18</v>
      </c>
      <c r="F521" t="s">
        <v>19</v>
      </c>
      <c r="G521" t="s">
        <v>95</v>
      </c>
      <c r="H521" s="1">
        <v>25913</v>
      </c>
      <c r="I521" s="1">
        <v>42854</v>
      </c>
      <c r="J521" t="s">
        <v>10560</v>
      </c>
      <c r="K521" t="s">
        <v>53</v>
      </c>
      <c r="L521" t="s">
        <v>240</v>
      </c>
      <c r="M521">
        <v>114892</v>
      </c>
      <c r="N521" t="str">
        <f t="shared" si="8"/>
        <v>Terminated</v>
      </c>
      <c r="O521" t="s">
        <v>98</v>
      </c>
    </row>
    <row r="522" spans="1:15" x14ac:dyDescent="0.25">
      <c r="A522" t="s">
        <v>6516</v>
      </c>
      <c r="B522" t="s">
        <v>824</v>
      </c>
      <c r="C522" t="s">
        <v>1234</v>
      </c>
      <c r="D522" t="s">
        <v>27</v>
      </c>
      <c r="E522" t="s">
        <v>18</v>
      </c>
      <c r="F522" t="s">
        <v>19</v>
      </c>
      <c r="G522" t="s">
        <v>30</v>
      </c>
      <c r="H522" s="1">
        <v>35308</v>
      </c>
      <c r="I522" s="1">
        <v>42411</v>
      </c>
      <c r="J522" t="s">
        <v>10560</v>
      </c>
      <c r="K522" t="s">
        <v>37</v>
      </c>
      <c r="L522" t="s">
        <v>45</v>
      </c>
      <c r="M522">
        <v>92104</v>
      </c>
      <c r="N522" t="str">
        <f t="shared" si="8"/>
        <v>Terminated</v>
      </c>
      <c r="O522" t="s">
        <v>33</v>
      </c>
    </row>
    <row r="523" spans="1:15" x14ac:dyDescent="0.25">
      <c r="A523" t="s">
        <v>2327</v>
      </c>
      <c r="B523" t="s">
        <v>1042</v>
      </c>
      <c r="C523" t="s">
        <v>210</v>
      </c>
      <c r="D523" t="s">
        <v>27</v>
      </c>
      <c r="E523" t="s">
        <v>18</v>
      </c>
      <c r="F523" t="s">
        <v>19</v>
      </c>
      <c r="G523" t="s">
        <v>30</v>
      </c>
      <c r="H523" s="1">
        <v>23405</v>
      </c>
      <c r="I523" s="1">
        <v>42974</v>
      </c>
      <c r="J523" t="s">
        <v>10560</v>
      </c>
      <c r="K523" t="s">
        <v>53</v>
      </c>
      <c r="L523" t="s">
        <v>58</v>
      </c>
      <c r="M523">
        <v>75024</v>
      </c>
      <c r="N523" t="str">
        <f t="shared" si="8"/>
        <v>Terminated</v>
      </c>
      <c r="O523" t="s">
        <v>33</v>
      </c>
    </row>
    <row r="524" spans="1:15" x14ac:dyDescent="0.25">
      <c r="A524" t="s">
        <v>6795</v>
      </c>
      <c r="B524" t="s">
        <v>247</v>
      </c>
      <c r="C524" t="s">
        <v>1448</v>
      </c>
      <c r="D524" t="s">
        <v>27</v>
      </c>
      <c r="E524" t="s">
        <v>18</v>
      </c>
      <c r="F524" t="s">
        <v>2773</v>
      </c>
      <c r="G524" t="s">
        <v>20</v>
      </c>
      <c r="H524" s="1">
        <v>34612</v>
      </c>
      <c r="I524" s="1">
        <v>42792</v>
      </c>
      <c r="J524" t="s">
        <v>10560</v>
      </c>
      <c r="K524" t="s">
        <v>37</v>
      </c>
      <c r="L524" t="s">
        <v>41</v>
      </c>
      <c r="M524">
        <v>64573</v>
      </c>
      <c r="N524" t="str">
        <f t="shared" si="8"/>
        <v>Terminated</v>
      </c>
      <c r="O524" t="s">
        <v>46</v>
      </c>
    </row>
    <row r="525" spans="1:15" x14ac:dyDescent="0.25">
      <c r="A525" t="s">
        <v>3266</v>
      </c>
      <c r="B525" t="s">
        <v>1688</v>
      </c>
      <c r="C525" t="s">
        <v>301</v>
      </c>
      <c r="D525" t="s">
        <v>17</v>
      </c>
      <c r="E525" t="s">
        <v>674</v>
      </c>
      <c r="F525" t="s">
        <v>675</v>
      </c>
      <c r="G525" t="s">
        <v>30</v>
      </c>
      <c r="H525" s="1">
        <v>37607</v>
      </c>
      <c r="I525" s="1">
        <v>42454</v>
      </c>
      <c r="J525" t="s">
        <v>10560</v>
      </c>
      <c r="K525" t="s">
        <v>21</v>
      </c>
      <c r="L525" t="s">
        <v>22</v>
      </c>
      <c r="M525">
        <v>71065</v>
      </c>
      <c r="N525" t="str">
        <f t="shared" si="8"/>
        <v>Terminated</v>
      </c>
      <c r="O525" t="s">
        <v>33</v>
      </c>
    </row>
    <row r="526" spans="1:15" x14ac:dyDescent="0.25">
      <c r="A526" t="s">
        <v>10423</v>
      </c>
      <c r="B526" t="s">
        <v>267</v>
      </c>
      <c r="C526" t="s">
        <v>5310</v>
      </c>
      <c r="D526" t="s">
        <v>27</v>
      </c>
      <c r="E526" t="s">
        <v>18</v>
      </c>
      <c r="F526" t="s">
        <v>19</v>
      </c>
      <c r="G526" t="s">
        <v>30</v>
      </c>
      <c r="H526" s="1">
        <v>32445</v>
      </c>
      <c r="I526" s="1">
        <v>44816</v>
      </c>
      <c r="J526" t="s">
        <v>10560</v>
      </c>
      <c r="K526" t="s">
        <v>21</v>
      </c>
      <c r="L526" t="s">
        <v>110</v>
      </c>
      <c r="M526">
        <v>71172</v>
      </c>
      <c r="N526" t="str">
        <f t="shared" si="8"/>
        <v>Terminated</v>
      </c>
      <c r="O526" t="s">
        <v>33</v>
      </c>
    </row>
    <row r="527" spans="1:15" x14ac:dyDescent="0.25">
      <c r="A527" t="s">
        <v>4234</v>
      </c>
      <c r="B527" t="s">
        <v>3045</v>
      </c>
      <c r="C527" t="s">
        <v>66</v>
      </c>
      <c r="D527" t="s">
        <v>27</v>
      </c>
      <c r="E527" t="s">
        <v>365</v>
      </c>
      <c r="F527" t="s">
        <v>415</v>
      </c>
      <c r="G527" t="s">
        <v>95</v>
      </c>
      <c r="H527" s="1">
        <v>24012</v>
      </c>
      <c r="I527" s="1">
        <v>42191</v>
      </c>
      <c r="J527" t="s">
        <v>10560</v>
      </c>
      <c r="K527" t="s">
        <v>96</v>
      </c>
      <c r="L527" t="s">
        <v>124</v>
      </c>
      <c r="M527">
        <v>72362</v>
      </c>
      <c r="N527" t="str">
        <f t="shared" si="8"/>
        <v>Terminated</v>
      </c>
      <c r="O527" t="s">
        <v>33</v>
      </c>
    </row>
    <row r="528" spans="1:15" x14ac:dyDescent="0.25">
      <c r="A528" t="s">
        <v>9272</v>
      </c>
      <c r="B528" t="s">
        <v>728</v>
      </c>
      <c r="C528" t="s">
        <v>725</v>
      </c>
      <c r="D528" t="s">
        <v>17</v>
      </c>
      <c r="E528" t="s">
        <v>18</v>
      </c>
      <c r="F528" t="s">
        <v>19</v>
      </c>
      <c r="G528" t="s">
        <v>30</v>
      </c>
      <c r="H528" s="1">
        <v>22842</v>
      </c>
      <c r="I528" s="1">
        <v>43988</v>
      </c>
      <c r="J528" t="s">
        <v>10560</v>
      </c>
      <c r="K528" t="s">
        <v>37</v>
      </c>
      <c r="L528" t="s">
        <v>41</v>
      </c>
      <c r="M528">
        <v>58899</v>
      </c>
      <c r="N528" t="str">
        <f t="shared" si="8"/>
        <v>Terminated</v>
      </c>
      <c r="O528" t="s">
        <v>23</v>
      </c>
    </row>
    <row r="529" spans="1:15" x14ac:dyDescent="0.25">
      <c r="A529" t="s">
        <v>4245</v>
      </c>
      <c r="B529" t="s">
        <v>132</v>
      </c>
      <c r="C529" t="s">
        <v>301</v>
      </c>
      <c r="D529" t="s">
        <v>17</v>
      </c>
      <c r="E529" t="s">
        <v>18</v>
      </c>
      <c r="F529" t="s">
        <v>3201</v>
      </c>
      <c r="G529" t="s">
        <v>30</v>
      </c>
      <c r="H529" s="1">
        <v>29010</v>
      </c>
      <c r="I529" s="1">
        <v>44142</v>
      </c>
      <c r="J529" t="s">
        <v>10560</v>
      </c>
      <c r="K529" t="s">
        <v>31</v>
      </c>
      <c r="L529" t="s">
        <v>162</v>
      </c>
      <c r="M529">
        <v>78551</v>
      </c>
      <c r="N529" t="str">
        <f t="shared" si="8"/>
        <v>Terminated</v>
      </c>
      <c r="O529" t="s">
        <v>33</v>
      </c>
    </row>
    <row r="530" spans="1:15" x14ac:dyDescent="0.25">
      <c r="A530" t="s">
        <v>5643</v>
      </c>
      <c r="B530" t="s">
        <v>56</v>
      </c>
      <c r="C530" t="s">
        <v>108</v>
      </c>
      <c r="D530" t="s">
        <v>17</v>
      </c>
      <c r="E530" t="s">
        <v>18</v>
      </c>
      <c r="F530" t="s">
        <v>2773</v>
      </c>
      <c r="G530" t="s">
        <v>30</v>
      </c>
      <c r="H530" s="1">
        <v>35376</v>
      </c>
      <c r="I530" s="1">
        <v>44834</v>
      </c>
      <c r="J530" t="s">
        <v>10560</v>
      </c>
      <c r="K530" t="s">
        <v>67</v>
      </c>
      <c r="L530" t="s">
        <v>324</v>
      </c>
      <c r="M530">
        <v>74042</v>
      </c>
      <c r="N530" t="str">
        <f t="shared" si="8"/>
        <v>Terminated</v>
      </c>
      <c r="O530" t="s">
        <v>33</v>
      </c>
    </row>
    <row r="531" spans="1:15" x14ac:dyDescent="0.25">
      <c r="A531" t="s">
        <v>10071</v>
      </c>
      <c r="B531" t="s">
        <v>349</v>
      </c>
      <c r="C531" t="s">
        <v>207</v>
      </c>
      <c r="D531" t="s">
        <v>27</v>
      </c>
      <c r="E531" t="s">
        <v>18</v>
      </c>
      <c r="F531" t="s">
        <v>3201</v>
      </c>
      <c r="G531" t="s">
        <v>20</v>
      </c>
      <c r="H531" s="1">
        <v>30853</v>
      </c>
      <c r="I531" s="1">
        <v>44625</v>
      </c>
      <c r="J531" t="s">
        <v>10560</v>
      </c>
      <c r="K531" t="s">
        <v>31</v>
      </c>
      <c r="L531" t="s">
        <v>85</v>
      </c>
      <c r="M531">
        <v>60892</v>
      </c>
      <c r="N531" t="str">
        <f t="shared" si="8"/>
        <v>Terminated</v>
      </c>
      <c r="O531" t="s">
        <v>33</v>
      </c>
    </row>
    <row r="532" spans="1:15" x14ac:dyDescent="0.25">
      <c r="A532" t="s">
        <v>523</v>
      </c>
      <c r="B532" t="s">
        <v>524</v>
      </c>
      <c r="C532" t="s">
        <v>525</v>
      </c>
      <c r="D532" t="s">
        <v>27</v>
      </c>
      <c r="E532" t="s">
        <v>18</v>
      </c>
      <c r="F532" t="s">
        <v>19</v>
      </c>
      <c r="G532" t="s">
        <v>30</v>
      </c>
      <c r="H532" s="1">
        <v>25358</v>
      </c>
      <c r="I532" s="1">
        <v>43370</v>
      </c>
      <c r="J532" s="1">
        <v>44415</v>
      </c>
      <c r="K532" t="s">
        <v>96</v>
      </c>
      <c r="L532" t="s">
        <v>188</v>
      </c>
      <c r="M532">
        <v>81959</v>
      </c>
      <c r="N532" t="str">
        <f t="shared" si="8"/>
        <v>Terminated</v>
      </c>
      <c r="O532" t="s">
        <v>46</v>
      </c>
    </row>
    <row r="533" spans="1:15" x14ac:dyDescent="0.25">
      <c r="A533" t="s">
        <v>3432</v>
      </c>
      <c r="B533" t="s">
        <v>138</v>
      </c>
      <c r="C533" t="s">
        <v>91</v>
      </c>
      <c r="D533" t="s">
        <v>27</v>
      </c>
      <c r="E533" t="s">
        <v>18</v>
      </c>
      <c r="F533" t="s">
        <v>3201</v>
      </c>
      <c r="G533" t="s">
        <v>30</v>
      </c>
      <c r="H533" s="1">
        <v>35097</v>
      </c>
      <c r="I533" s="1">
        <v>43898</v>
      </c>
      <c r="J533" t="s">
        <v>10560</v>
      </c>
      <c r="K533" t="s">
        <v>21</v>
      </c>
      <c r="L533" t="s">
        <v>102</v>
      </c>
      <c r="M533">
        <v>70681</v>
      </c>
      <c r="N533" t="str">
        <f t="shared" si="8"/>
        <v>Terminated</v>
      </c>
      <c r="O533" t="s">
        <v>33</v>
      </c>
    </row>
    <row r="534" spans="1:15" x14ac:dyDescent="0.25">
      <c r="A534" t="s">
        <v>9994</v>
      </c>
      <c r="B534" t="s">
        <v>70</v>
      </c>
      <c r="C534" t="s">
        <v>391</v>
      </c>
      <c r="D534" t="s">
        <v>27</v>
      </c>
      <c r="E534" t="s">
        <v>18</v>
      </c>
      <c r="F534" t="s">
        <v>3201</v>
      </c>
      <c r="G534" t="s">
        <v>30</v>
      </c>
      <c r="H534" s="1">
        <v>30495</v>
      </c>
      <c r="I534" s="1">
        <v>43884</v>
      </c>
      <c r="J534" t="s">
        <v>10560</v>
      </c>
      <c r="K534" t="s">
        <v>37</v>
      </c>
      <c r="L534" t="s">
        <v>38</v>
      </c>
      <c r="M534">
        <v>65497</v>
      </c>
      <c r="N534" t="str">
        <f t="shared" si="8"/>
        <v>Terminated</v>
      </c>
      <c r="O534" t="s">
        <v>46</v>
      </c>
    </row>
    <row r="535" spans="1:15" x14ac:dyDescent="0.25">
      <c r="A535" t="s">
        <v>3818</v>
      </c>
      <c r="B535" t="s">
        <v>677</v>
      </c>
      <c r="C535" t="s">
        <v>486</v>
      </c>
      <c r="D535" t="s">
        <v>27</v>
      </c>
      <c r="E535" t="s">
        <v>83</v>
      </c>
      <c r="F535" t="s">
        <v>106</v>
      </c>
      <c r="G535" t="s">
        <v>20</v>
      </c>
      <c r="H535" s="1">
        <v>30486</v>
      </c>
      <c r="I535" s="1">
        <v>43714</v>
      </c>
      <c r="J535" t="s">
        <v>10560</v>
      </c>
      <c r="K535" t="s">
        <v>21</v>
      </c>
      <c r="L535" t="s">
        <v>22</v>
      </c>
      <c r="M535">
        <v>89784</v>
      </c>
      <c r="N535" t="str">
        <f t="shared" si="8"/>
        <v>Terminated</v>
      </c>
      <c r="O535" t="s">
        <v>23</v>
      </c>
    </row>
    <row r="536" spans="1:15" x14ac:dyDescent="0.25">
      <c r="A536" t="s">
        <v>7785</v>
      </c>
      <c r="B536" t="s">
        <v>223</v>
      </c>
      <c r="C536" t="s">
        <v>712</v>
      </c>
      <c r="D536" t="s">
        <v>17</v>
      </c>
      <c r="E536" t="s">
        <v>18</v>
      </c>
      <c r="F536" t="s">
        <v>3201</v>
      </c>
      <c r="G536" t="s">
        <v>30</v>
      </c>
      <c r="H536" s="1">
        <v>30719</v>
      </c>
      <c r="I536" s="1">
        <v>43342</v>
      </c>
      <c r="J536" t="s">
        <v>10560</v>
      </c>
      <c r="K536" t="s">
        <v>53</v>
      </c>
      <c r="L536" t="s">
        <v>58</v>
      </c>
      <c r="M536">
        <v>64943</v>
      </c>
      <c r="N536" t="str">
        <f t="shared" si="8"/>
        <v>Terminated</v>
      </c>
      <c r="O536" t="s">
        <v>33</v>
      </c>
    </row>
    <row r="537" spans="1:15" x14ac:dyDescent="0.25">
      <c r="A537" t="s">
        <v>2655</v>
      </c>
      <c r="B537" t="s">
        <v>143</v>
      </c>
      <c r="C537" t="s">
        <v>602</v>
      </c>
      <c r="D537" t="s">
        <v>27</v>
      </c>
      <c r="E537" t="s">
        <v>28</v>
      </c>
      <c r="F537" t="s">
        <v>118</v>
      </c>
      <c r="G537" t="s">
        <v>20</v>
      </c>
      <c r="H537" s="1">
        <v>38014</v>
      </c>
      <c r="I537" s="1">
        <v>43211</v>
      </c>
      <c r="J537" t="s">
        <v>10560</v>
      </c>
      <c r="K537" t="s">
        <v>31</v>
      </c>
      <c r="L537" t="s">
        <v>85</v>
      </c>
      <c r="M537">
        <v>52836</v>
      </c>
      <c r="N537" t="str">
        <f t="shared" si="8"/>
        <v>Terminated</v>
      </c>
      <c r="O537" t="s">
        <v>23</v>
      </c>
    </row>
    <row r="538" spans="1:15" x14ac:dyDescent="0.25">
      <c r="A538" t="s">
        <v>8009</v>
      </c>
      <c r="B538" t="s">
        <v>1517</v>
      </c>
      <c r="C538" t="s">
        <v>199</v>
      </c>
      <c r="D538" t="s">
        <v>17</v>
      </c>
      <c r="E538" t="s">
        <v>18</v>
      </c>
      <c r="F538" t="s">
        <v>3201</v>
      </c>
      <c r="G538" t="s">
        <v>95</v>
      </c>
      <c r="H538" s="1">
        <v>22499</v>
      </c>
      <c r="I538" s="1">
        <v>44869</v>
      </c>
      <c r="J538" t="s">
        <v>10560</v>
      </c>
      <c r="K538" t="s">
        <v>53</v>
      </c>
      <c r="L538" t="s">
        <v>1111</v>
      </c>
      <c r="M538">
        <v>141543</v>
      </c>
      <c r="N538" t="str">
        <f t="shared" si="8"/>
        <v>Terminated</v>
      </c>
      <c r="O538" t="s">
        <v>33</v>
      </c>
    </row>
    <row r="539" spans="1:15" x14ac:dyDescent="0.25">
      <c r="A539" t="s">
        <v>7324</v>
      </c>
      <c r="B539" t="s">
        <v>332</v>
      </c>
      <c r="C539" t="s">
        <v>595</v>
      </c>
      <c r="D539" t="s">
        <v>17</v>
      </c>
      <c r="E539" t="s">
        <v>18</v>
      </c>
      <c r="F539" t="s">
        <v>19</v>
      </c>
      <c r="G539" t="s">
        <v>114</v>
      </c>
      <c r="H539" s="1">
        <v>29301</v>
      </c>
      <c r="I539" s="1">
        <v>45229</v>
      </c>
      <c r="J539" t="s">
        <v>10560</v>
      </c>
      <c r="K539" t="s">
        <v>31</v>
      </c>
      <c r="L539" t="s">
        <v>32</v>
      </c>
      <c r="M539">
        <v>93632</v>
      </c>
      <c r="N539" t="str">
        <f t="shared" si="8"/>
        <v>Terminated</v>
      </c>
      <c r="O539" t="s">
        <v>33</v>
      </c>
    </row>
    <row r="540" spans="1:15" x14ac:dyDescent="0.25">
      <c r="A540" t="s">
        <v>8389</v>
      </c>
      <c r="B540" t="s">
        <v>1999</v>
      </c>
      <c r="C540" t="s">
        <v>1917</v>
      </c>
      <c r="D540" t="s">
        <v>17</v>
      </c>
      <c r="E540" t="s">
        <v>18</v>
      </c>
      <c r="F540" t="s">
        <v>19</v>
      </c>
      <c r="G540" t="s">
        <v>30</v>
      </c>
      <c r="H540" s="1">
        <v>34232</v>
      </c>
      <c r="I540" s="1">
        <v>43541</v>
      </c>
      <c r="J540" t="s">
        <v>10560</v>
      </c>
      <c r="K540" t="s">
        <v>53</v>
      </c>
      <c r="L540" t="s">
        <v>58</v>
      </c>
      <c r="M540">
        <v>54373</v>
      </c>
      <c r="N540" t="str">
        <f t="shared" si="8"/>
        <v>Terminated</v>
      </c>
      <c r="O540" t="s">
        <v>23</v>
      </c>
    </row>
    <row r="541" spans="1:15" x14ac:dyDescent="0.25">
      <c r="A541" t="s">
        <v>10272</v>
      </c>
      <c r="B541" t="s">
        <v>239</v>
      </c>
      <c r="C541" t="s">
        <v>396</v>
      </c>
      <c r="D541" t="s">
        <v>17</v>
      </c>
      <c r="E541" t="s">
        <v>18</v>
      </c>
      <c r="F541" t="s">
        <v>3201</v>
      </c>
      <c r="G541" t="s">
        <v>30</v>
      </c>
      <c r="H541" s="1">
        <v>31596</v>
      </c>
      <c r="I541" s="1">
        <v>43865</v>
      </c>
      <c r="J541" t="s">
        <v>10560</v>
      </c>
      <c r="K541" t="s">
        <v>21</v>
      </c>
      <c r="L541" t="s">
        <v>110</v>
      </c>
      <c r="M541">
        <v>59191</v>
      </c>
      <c r="N541" t="str">
        <f t="shared" si="8"/>
        <v>Terminated</v>
      </c>
      <c r="O541" t="s">
        <v>46</v>
      </c>
    </row>
    <row r="542" spans="1:15" x14ac:dyDescent="0.25">
      <c r="A542" t="s">
        <v>4768</v>
      </c>
      <c r="B542" t="s">
        <v>258</v>
      </c>
      <c r="C542" t="s">
        <v>243</v>
      </c>
      <c r="D542" t="s">
        <v>17</v>
      </c>
      <c r="E542" t="s">
        <v>18</v>
      </c>
      <c r="F542" t="s">
        <v>2773</v>
      </c>
      <c r="G542" t="s">
        <v>20</v>
      </c>
      <c r="H542" s="1">
        <v>32570</v>
      </c>
      <c r="I542" s="1">
        <v>42382</v>
      </c>
      <c r="J542" t="s">
        <v>10560</v>
      </c>
      <c r="K542" t="s">
        <v>21</v>
      </c>
      <c r="L542" t="s">
        <v>110</v>
      </c>
      <c r="M542">
        <v>55639</v>
      </c>
      <c r="N542" t="str">
        <f t="shared" si="8"/>
        <v>Terminated</v>
      </c>
      <c r="O542" t="s">
        <v>23</v>
      </c>
    </row>
    <row r="543" spans="1:15" x14ac:dyDescent="0.25">
      <c r="A543" t="s">
        <v>2739</v>
      </c>
      <c r="B543" t="s">
        <v>2740</v>
      </c>
      <c r="C543" t="s">
        <v>2741</v>
      </c>
      <c r="D543" t="s">
        <v>17</v>
      </c>
      <c r="E543" t="s">
        <v>18</v>
      </c>
      <c r="F543" t="s">
        <v>19</v>
      </c>
      <c r="G543" t="s">
        <v>30</v>
      </c>
      <c r="H543" s="1">
        <v>28078</v>
      </c>
      <c r="I543" s="1">
        <v>44384</v>
      </c>
      <c r="J543" t="s">
        <v>10560</v>
      </c>
      <c r="K543" t="s">
        <v>37</v>
      </c>
      <c r="L543" t="s">
        <v>38</v>
      </c>
      <c r="M543">
        <v>63143</v>
      </c>
      <c r="N543" t="str">
        <f t="shared" si="8"/>
        <v>Terminated</v>
      </c>
      <c r="O543" t="s">
        <v>23</v>
      </c>
    </row>
    <row r="544" spans="1:15" x14ac:dyDescent="0.25">
      <c r="A544" t="s">
        <v>6980</v>
      </c>
      <c r="B544" t="s">
        <v>978</v>
      </c>
      <c r="C544" t="s">
        <v>2322</v>
      </c>
      <c r="D544" t="s">
        <v>27</v>
      </c>
      <c r="E544" t="s">
        <v>18</v>
      </c>
      <c r="F544" t="s">
        <v>3201</v>
      </c>
      <c r="G544" t="s">
        <v>30</v>
      </c>
      <c r="H544" s="1">
        <v>30292</v>
      </c>
      <c r="I544" s="1">
        <v>43957</v>
      </c>
      <c r="J544" t="s">
        <v>10560</v>
      </c>
      <c r="K544" t="s">
        <v>21</v>
      </c>
      <c r="L544" t="s">
        <v>22</v>
      </c>
      <c r="M544">
        <v>93322</v>
      </c>
      <c r="N544" t="str">
        <f t="shared" si="8"/>
        <v>Terminated</v>
      </c>
      <c r="O544" t="s">
        <v>33</v>
      </c>
    </row>
    <row r="545" spans="1:15" x14ac:dyDescent="0.25">
      <c r="A545" t="s">
        <v>6426</v>
      </c>
      <c r="B545" t="s">
        <v>70</v>
      </c>
      <c r="C545" t="s">
        <v>500</v>
      </c>
      <c r="D545" t="s">
        <v>17</v>
      </c>
      <c r="E545" t="s">
        <v>18</v>
      </c>
      <c r="F545" t="s">
        <v>3201</v>
      </c>
      <c r="G545" t="s">
        <v>30</v>
      </c>
      <c r="H545" s="1">
        <v>33275</v>
      </c>
      <c r="I545" s="1">
        <v>44007</v>
      </c>
      <c r="J545" t="s">
        <v>10560</v>
      </c>
      <c r="K545" t="s">
        <v>67</v>
      </c>
      <c r="L545" t="s">
        <v>324</v>
      </c>
      <c r="M545">
        <v>60113</v>
      </c>
      <c r="N545" t="str">
        <f t="shared" si="8"/>
        <v>Terminated</v>
      </c>
      <c r="O545" t="s">
        <v>33</v>
      </c>
    </row>
    <row r="546" spans="1:15" x14ac:dyDescent="0.25">
      <c r="A546" t="s">
        <v>4836</v>
      </c>
      <c r="B546" t="s">
        <v>43</v>
      </c>
      <c r="C546" t="s">
        <v>941</v>
      </c>
      <c r="D546" t="s">
        <v>27</v>
      </c>
      <c r="E546" t="s">
        <v>18</v>
      </c>
      <c r="F546" t="s">
        <v>3201</v>
      </c>
      <c r="G546" t="s">
        <v>30</v>
      </c>
      <c r="H546" s="1">
        <v>28700</v>
      </c>
      <c r="I546" s="1">
        <v>44172</v>
      </c>
      <c r="J546" t="s">
        <v>10560</v>
      </c>
      <c r="K546" t="s">
        <v>37</v>
      </c>
      <c r="L546" t="s">
        <v>38</v>
      </c>
      <c r="M546">
        <v>66969</v>
      </c>
      <c r="N546" t="str">
        <f t="shared" si="8"/>
        <v>Terminated</v>
      </c>
      <c r="O546" t="s">
        <v>33</v>
      </c>
    </row>
    <row r="547" spans="1:15" x14ac:dyDescent="0.25">
      <c r="A547" t="s">
        <v>5909</v>
      </c>
      <c r="B547" t="s">
        <v>1006</v>
      </c>
      <c r="C547" t="s">
        <v>737</v>
      </c>
      <c r="D547" t="s">
        <v>27</v>
      </c>
      <c r="E547" t="s">
        <v>18</v>
      </c>
      <c r="F547" t="s">
        <v>19</v>
      </c>
      <c r="G547" t="s">
        <v>30</v>
      </c>
      <c r="H547" s="1">
        <v>28194</v>
      </c>
      <c r="I547" s="1">
        <v>44085</v>
      </c>
      <c r="J547" t="s">
        <v>10560</v>
      </c>
      <c r="K547" t="s">
        <v>96</v>
      </c>
      <c r="L547" t="s">
        <v>188</v>
      </c>
      <c r="M547">
        <v>73918</v>
      </c>
      <c r="N547" t="str">
        <f t="shared" si="8"/>
        <v>Terminated</v>
      </c>
      <c r="O547" t="s">
        <v>33</v>
      </c>
    </row>
    <row r="548" spans="1:15" x14ac:dyDescent="0.25">
      <c r="A548" t="s">
        <v>6200</v>
      </c>
      <c r="B548" t="s">
        <v>911</v>
      </c>
      <c r="C548" t="s">
        <v>136</v>
      </c>
      <c r="D548" t="s">
        <v>27</v>
      </c>
      <c r="E548" t="s">
        <v>18</v>
      </c>
      <c r="F548" t="s">
        <v>2773</v>
      </c>
      <c r="G548" t="s">
        <v>20</v>
      </c>
      <c r="H548" s="1">
        <v>24095</v>
      </c>
      <c r="I548" s="1">
        <v>45208</v>
      </c>
      <c r="J548" t="s">
        <v>10560</v>
      </c>
      <c r="K548" t="s">
        <v>67</v>
      </c>
      <c r="L548" t="s">
        <v>68</v>
      </c>
      <c r="M548">
        <v>66735</v>
      </c>
      <c r="N548" t="str">
        <f t="shared" si="8"/>
        <v>Terminated</v>
      </c>
      <c r="O548" t="s">
        <v>98</v>
      </c>
    </row>
    <row r="549" spans="1:15" x14ac:dyDescent="0.25">
      <c r="A549" t="s">
        <v>8577</v>
      </c>
      <c r="B549" t="s">
        <v>1272</v>
      </c>
      <c r="C549" t="s">
        <v>1861</v>
      </c>
      <c r="D549" t="s">
        <v>27</v>
      </c>
      <c r="E549" t="s">
        <v>18</v>
      </c>
      <c r="F549" t="s">
        <v>19</v>
      </c>
      <c r="G549" t="s">
        <v>114</v>
      </c>
      <c r="H549" s="1">
        <v>32858</v>
      </c>
      <c r="I549" s="1">
        <v>43239</v>
      </c>
      <c r="J549" t="s">
        <v>10560</v>
      </c>
      <c r="K549" t="s">
        <v>37</v>
      </c>
      <c r="L549" t="s">
        <v>45</v>
      </c>
      <c r="M549">
        <v>85245</v>
      </c>
      <c r="N549" t="str">
        <f t="shared" si="8"/>
        <v>Terminated</v>
      </c>
      <c r="O549" t="s">
        <v>98</v>
      </c>
    </row>
    <row r="550" spans="1:15" x14ac:dyDescent="0.25">
      <c r="A550" t="s">
        <v>1305</v>
      </c>
      <c r="B550" t="s">
        <v>1264</v>
      </c>
      <c r="C550" t="s">
        <v>929</v>
      </c>
      <c r="D550" t="s">
        <v>27</v>
      </c>
      <c r="E550" t="s">
        <v>83</v>
      </c>
      <c r="F550" t="s">
        <v>84</v>
      </c>
      <c r="G550" t="s">
        <v>30</v>
      </c>
      <c r="H550" s="1">
        <v>23777</v>
      </c>
      <c r="I550" s="1">
        <v>42837</v>
      </c>
      <c r="J550" s="1">
        <v>43995</v>
      </c>
      <c r="K550" t="s">
        <v>31</v>
      </c>
      <c r="L550" t="s">
        <v>85</v>
      </c>
      <c r="M550">
        <v>75475</v>
      </c>
      <c r="N550" t="str">
        <f t="shared" si="8"/>
        <v>Terminated</v>
      </c>
      <c r="O550" t="s">
        <v>33</v>
      </c>
    </row>
    <row r="551" spans="1:15" x14ac:dyDescent="0.25">
      <c r="A551" t="s">
        <v>5495</v>
      </c>
      <c r="B551" t="s">
        <v>581</v>
      </c>
      <c r="C551" t="s">
        <v>88</v>
      </c>
      <c r="D551" t="s">
        <v>27</v>
      </c>
      <c r="E551" t="s">
        <v>18</v>
      </c>
      <c r="F551" t="s">
        <v>19</v>
      </c>
      <c r="G551" t="s">
        <v>30</v>
      </c>
      <c r="H551" s="1">
        <v>31429</v>
      </c>
      <c r="I551" s="1">
        <v>44355</v>
      </c>
      <c r="J551" t="s">
        <v>10560</v>
      </c>
      <c r="K551" t="s">
        <v>21</v>
      </c>
      <c r="L551" t="s">
        <v>102</v>
      </c>
      <c r="M551">
        <v>60094</v>
      </c>
      <c r="N551" t="str">
        <f t="shared" si="8"/>
        <v>Terminated</v>
      </c>
      <c r="O551" t="s">
        <v>33</v>
      </c>
    </row>
    <row r="552" spans="1:15" x14ac:dyDescent="0.25">
      <c r="A552" t="s">
        <v>3356</v>
      </c>
      <c r="B552" t="s">
        <v>374</v>
      </c>
      <c r="C552" t="s">
        <v>1040</v>
      </c>
      <c r="D552" t="s">
        <v>17</v>
      </c>
      <c r="E552" t="s">
        <v>18</v>
      </c>
      <c r="F552" t="s">
        <v>19</v>
      </c>
      <c r="G552" t="s">
        <v>30</v>
      </c>
      <c r="H552" s="1">
        <v>29552</v>
      </c>
      <c r="I552" s="1">
        <v>45504</v>
      </c>
      <c r="J552" t="s">
        <v>10560</v>
      </c>
      <c r="K552" t="s">
        <v>37</v>
      </c>
      <c r="L552" t="s">
        <v>45</v>
      </c>
      <c r="M552">
        <v>57957</v>
      </c>
      <c r="N552" t="str">
        <f t="shared" si="8"/>
        <v>Terminated</v>
      </c>
      <c r="O552" t="s">
        <v>33</v>
      </c>
    </row>
    <row r="553" spans="1:15" x14ac:dyDescent="0.25">
      <c r="A553" t="s">
        <v>6092</v>
      </c>
      <c r="B553" t="s">
        <v>132</v>
      </c>
      <c r="C553" t="s">
        <v>1708</v>
      </c>
      <c r="D553" t="s">
        <v>27</v>
      </c>
      <c r="E553" t="s">
        <v>18</v>
      </c>
      <c r="F553" t="s">
        <v>19</v>
      </c>
      <c r="G553" t="s">
        <v>30</v>
      </c>
      <c r="H553" s="1">
        <v>26161</v>
      </c>
      <c r="I553" s="1">
        <v>42396</v>
      </c>
      <c r="J553" t="s">
        <v>10560</v>
      </c>
      <c r="K553" t="s">
        <v>96</v>
      </c>
      <c r="L553" t="s">
        <v>119</v>
      </c>
      <c r="M553">
        <v>70276</v>
      </c>
      <c r="N553" t="str">
        <f t="shared" si="8"/>
        <v>Terminated</v>
      </c>
      <c r="O553" t="s">
        <v>33</v>
      </c>
    </row>
    <row r="554" spans="1:15" x14ac:dyDescent="0.25">
      <c r="A554" t="s">
        <v>2745</v>
      </c>
      <c r="B554" t="s">
        <v>472</v>
      </c>
      <c r="C554" t="s">
        <v>199</v>
      </c>
      <c r="D554" t="s">
        <v>27</v>
      </c>
      <c r="E554" t="s">
        <v>18</v>
      </c>
      <c r="F554" t="s">
        <v>19</v>
      </c>
      <c r="G554" t="s">
        <v>30</v>
      </c>
      <c r="H554" s="1">
        <v>31067</v>
      </c>
      <c r="I554" s="1">
        <v>45250</v>
      </c>
      <c r="J554" t="s">
        <v>10560</v>
      </c>
      <c r="K554" t="s">
        <v>37</v>
      </c>
      <c r="L554" t="s">
        <v>41</v>
      </c>
      <c r="M554">
        <v>66709</v>
      </c>
      <c r="N554" t="str">
        <f t="shared" si="8"/>
        <v>Terminated</v>
      </c>
      <c r="O554" t="s">
        <v>33</v>
      </c>
    </row>
    <row r="555" spans="1:15" x14ac:dyDescent="0.25">
      <c r="A555" t="s">
        <v>6870</v>
      </c>
      <c r="B555" t="s">
        <v>129</v>
      </c>
      <c r="C555" t="s">
        <v>202</v>
      </c>
      <c r="D555" t="s">
        <v>27</v>
      </c>
      <c r="E555" t="s">
        <v>122</v>
      </c>
      <c r="F555" t="s">
        <v>230</v>
      </c>
      <c r="G555" t="s">
        <v>30</v>
      </c>
      <c r="H555" s="1">
        <v>36649</v>
      </c>
      <c r="I555" s="1">
        <v>43558</v>
      </c>
      <c r="J555" t="s">
        <v>10560</v>
      </c>
      <c r="K555" t="s">
        <v>21</v>
      </c>
      <c r="L555" t="s">
        <v>22</v>
      </c>
      <c r="M555">
        <v>87536</v>
      </c>
      <c r="N555" t="str">
        <f t="shared" si="8"/>
        <v>Terminated</v>
      </c>
      <c r="O555" t="s">
        <v>46</v>
      </c>
    </row>
    <row r="556" spans="1:15" x14ac:dyDescent="0.25">
      <c r="A556" t="s">
        <v>1500</v>
      </c>
      <c r="B556" t="s">
        <v>1501</v>
      </c>
      <c r="C556" t="s">
        <v>1363</v>
      </c>
      <c r="D556" t="s">
        <v>27</v>
      </c>
      <c r="E556" t="s">
        <v>83</v>
      </c>
      <c r="F556" t="s">
        <v>106</v>
      </c>
      <c r="G556" t="s">
        <v>95</v>
      </c>
      <c r="H556" s="1">
        <v>30686</v>
      </c>
      <c r="I556" s="1">
        <v>42788</v>
      </c>
      <c r="J556" s="1">
        <v>44497</v>
      </c>
      <c r="K556" t="s">
        <v>96</v>
      </c>
      <c r="L556" t="s">
        <v>124</v>
      </c>
      <c r="M556">
        <v>76460</v>
      </c>
      <c r="N556" t="str">
        <f t="shared" si="8"/>
        <v>Terminated</v>
      </c>
      <c r="O556" t="s">
        <v>98</v>
      </c>
    </row>
    <row r="557" spans="1:15" x14ac:dyDescent="0.25">
      <c r="A557" t="s">
        <v>5672</v>
      </c>
      <c r="B557" t="s">
        <v>1927</v>
      </c>
      <c r="C557" t="s">
        <v>175</v>
      </c>
      <c r="D557" t="s">
        <v>17</v>
      </c>
      <c r="E557" t="s">
        <v>18</v>
      </c>
      <c r="F557" t="s">
        <v>2773</v>
      </c>
      <c r="G557" t="s">
        <v>20</v>
      </c>
      <c r="H557" s="1">
        <v>34864</v>
      </c>
      <c r="I557" s="1">
        <v>43580</v>
      </c>
      <c r="J557" t="s">
        <v>10560</v>
      </c>
      <c r="K557" t="s">
        <v>67</v>
      </c>
      <c r="L557" t="s">
        <v>68</v>
      </c>
      <c r="M557">
        <v>79789</v>
      </c>
      <c r="N557" t="str">
        <f t="shared" si="8"/>
        <v>Terminated</v>
      </c>
      <c r="O557" t="s">
        <v>23</v>
      </c>
    </row>
    <row r="558" spans="1:15" x14ac:dyDescent="0.25">
      <c r="A558" t="s">
        <v>10213</v>
      </c>
      <c r="B558" t="s">
        <v>874</v>
      </c>
      <c r="C558" t="s">
        <v>1190</v>
      </c>
      <c r="D558" t="s">
        <v>17</v>
      </c>
      <c r="E558" t="s">
        <v>83</v>
      </c>
      <c r="F558" t="s">
        <v>84</v>
      </c>
      <c r="G558" t="s">
        <v>20</v>
      </c>
      <c r="H558" s="1">
        <v>25819</v>
      </c>
      <c r="I558" s="1">
        <v>42770</v>
      </c>
      <c r="J558" t="s">
        <v>10560</v>
      </c>
      <c r="K558" t="s">
        <v>37</v>
      </c>
      <c r="L558" t="s">
        <v>41</v>
      </c>
      <c r="M558">
        <v>64640</v>
      </c>
      <c r="N558" t="str">
        <f t="shared" si="8"/>
        <v>Terminated</v>
      </c>
      <c r="O558" t="s">
        <v>46</v>
      </c>
    </row>
    <row r="559" spans="1:15" x14ac:dyDescent="0.25">
      <c r="A559" t="s">
        <v>7693</v>
      </c>
      <c r="B559" t="s">
        <v>1071</v>
      </c>
      <c r="C559" t="s">
        <v>554</v>
      </c>
      <c r="D559" t="s">
        <v>27</v>
      </c>
      <c r="E559" t="s">
        <v>140</v>
      </c>
      <c r="F559" t="s">
        <v>283</v>
      </c>
      <c r="G559" t="s">
        <v>30</v>
      </c>
      <c r="H559" s="1">
        <v>37242</v>
      </c>
      <c r="I559" s="1">
        <v>45038</v>
      </c>
      <c r="J559" t="s">
        <v>10560</v>
      </c>
      <c r="K559" t="s">
        <v>31</v>
      </c>
      <c r="L559" t="s">
        <v>162</v>
      </c>
      <c r="M559">
        <v>86599</v>
      </c>
      <c r="N559" t="str">
        <f t="shared" si="8"/>
        <v>Terminated</v>
      </c>
      <c r="O559" t="s">
        <v>33</v>
      </c>
    </row>
    <row r="560" spans="1:15" x14ac:dyDescent="0.25">
      <c r="A560" t="s">
        <v>4413</v>
      </c>
      <c r="B560" t="s">
        <v>4414</v>
      </c>
      <c r="C560" t="s">
        <v>655</v>
      </c>
      <c r="D560" t="s">
        <v>17</v>
      </c>
      <c r="E560" t="s">
        <v>18</v>
      </c>
      <c r="F560" t="s">
        <v>2773</v>
      </c>
      <c r="G560" t="s">
        <v>30</v>
      </c>
      <c r="H560" s="1">
        <v>34416</v>
      </c>
      <c r="I560" s="1">
        <v>44211</v>
      </c>
      <c r="J560" t="s">
        <v>10560</v>
      </c>
      <c r="K560" t="s">
        <v>37</v>
      </c>
      <c r="L560" t="s">
        <v>41</v>
      </c>
      <c r="M560">
        <v>61995</v>
      </c>
      <c r="N560" t="str">
        <f t="shared" si="8"/>
        <v>Terminated</v>
      </c>
      <c r="O560" t="s">
        <v>33</v>
      </c>
    </row>
    <row r="561" spans="1:15" x14ac:dyDescent="0.25">
      <c r="A561" t="s">
        <v>1961</v>
      </c>
      <c r="B561" t="s">
        <v>848</v>
      </c>
      <c r="C561" t="s">
        <v>1962</v>
      </c>
      <c r="D561" t="s">
        <v>27</v>
      </c>
      <c r="E561" t="s">
        <v>18</v>
      </c>
      <c r="F561" t="s">
        <v>19</v>
      </c>
      <c r="G561" t="s">
        <v>30</v>
      </c>
      <c r="H561" s="1">
        <v>24663</v>
      </c>
      <c r="I561" s="1">
        <v>43828</v>
      </c>
      <c r="J561" t="s">
        <v>10560</v>
      </c>
      <c r="K561" t="s">
        <v>21</v>
      </c>
      <c r="L561" t="s">
        <v>102</v>
      </c>
      <c r="M561">
        <v>63812</v>
      </c>
      <c r="N561" t="str">
        <f t="shared" si="8"/>
        <v>Terminated</v>
      </c>
      <c r="O561" t="s">
        <v>33</v>
      </c>
    </row>
    <row r="562" spans="1:15" x14ac:dyDescent="0.25">
      <c r="A562" t="s">
        <v>1842</v>
      </c>
      <c r="B562" t="s">
        <v>635</v>
      </c>
      <c r="C562" t="s">
        <v>1417</v>
      </c>
      <c r="D562" t="s">
        <v>17</v>
      </c>
      <c r="E562" t="s">
        <v>18</v>
      </c>
      <c r="F562" t="s">
        <v>19</v>
      </c>
      <c r="G562" t="s">
        <v>114</v>
      </c>
      <c r="H562" s="1">
        <v>26755</v>
      </c>
      <c r="I562" s="1">
        <v>45346</v>
      </c>
      <c r="J562" s="1">
        <v>45526</v>
      </c>
      <c r="K562" t="s">
        <v>21</v>
      </c>
      <c r="L562" t="s">
        <v>497</v>
      </c>
      <c r="M562">
        <v>79702</v>
      </c>
      <c r="N562" t="str">
        <f t="shared" si="8"/>
        <v>Terminated</v>
      </c>
      <c r="O562" t="s">
        <v>98</v>
      </c>
    </row>
    <row r="563" spans="1:15" x14ac:dyDescent="0.25">
      <c r="A563" t="s">
        <v>8979</v>
      </c>
      <c r="B563" t="s">
        <v>615</v>
      </c>
      <c r="C563" t="s">
        <v>982</v>
      </c>
      <c r="D563" t="s">
        <v>27</v>
      </c>
      <c r="E563" t="s">
        <v>122</v>
      </c>
      <c r="F563" t="s">
        <v>123</v>
      </c>
      <c r="G563" t="s">
        <v>30</v>
      </c>
      <c r="H563" s="1">
        <v>37359</v>
      </c>
      <c r="I563" s="1">
        <v>44583</v>
      </c>
      <c r="J563" t="s">
        <v>10560</v>
      </c>
      <c r="K563" t="s">
        <v>37</v>
      </c>
      <c r="L563" t="s">
        <v>38</v>
      </c>
      <c r="M563">
        <v>61891</v>
      </c>
      <c r="N563" t="str">
        <f t="shared" si="8"/>
        <v>Terminated</v>
      </c>
      <c r="O563" t="s">
        <v>33</v>
      </c>
    </row>
    <row r="564" spans="1:15" x14ac:dyDescent="0.25">
      <c r="A564" t="s">
        <v>5904</v>
      </c>
      <c r="B564" t="s">
        <v>1634</v>
      </c>
      <c r="C564" t="s">
        <v>321</v>
      </c>
      <c r="D564" t="s">
        <v>17</v>
      </c>
      <c r="E564" t="s">
        <v>18</v>
      </c>
      <c r="F564" t="s">
        <v>3201</v>
      </c>
      <c r="G564" t="s">
        <v>30</v>
      </c>
      <c r="H564" s="1">
        <v>32791</v>
      </c>
      <c r="I564" s="1">
        <v>43309</v>
      </c>
      <c r="J564" t="s">
        <v>10560</v>
      </c>
      <c r="K564" t="s">
        <v>37</v>
      </c>
      <c r="L564" t="s">
        <v>268</v>
      </c>
      <c r="M564">
        <v>94860</v>
      </c>
      <c r="N564" t="str">
        <f t="shared" si="8"/>
        <v>Terminated</v>
      </c>
      <c r="O564" t="s">
        <v>33</v>
      </c>
    </row>
    <row r="565" spans="1:15" x14ac:dyDescent="0.25">
      <c r="A565" t="s">
        <v>6497</v>
      </c>
      <c r="B565" t="s">
        <v>1723</v>
      </c>
      <c r="C565" t="s">
        <v>16</v>
      </c>
      <c r="D565" t="s">
        <v>27</v>
      </c>
      <c r="E565" t="s">
        <v>83</v>
      </c>
      <c r="F565" t="s">
        <v>169</v>
      </c>
      <c r="G565" t="s">
        <v>30</v>
      </c>
      <c r="H565" s="1">
        <v>26505</v>
      </c>
      <c r="I565" s="1">
        <v>45187</v>
      </c>
      <c r="J565" t="s">
        <v>10560</v>
      </c>
      <c r="K565" t="s">
        <v>31</v>
      </c>
      <c r="L565" t="s">
        <v>162</v>
      </c>
      <c r="M565">
        <v>85898</v>
      </c>
      <c r="N565" t="str">
        <f t="shared" si="8"/>
        <v>Terminated</v>
      </c>
      <c r="O565" t="s">
        <v>46</v>
      </c>
    </row>
    <row r="566" spans="1:15" x14ac:dyDescent="0.25">
      <c r="A566" t="s">
        <v>6725</v>
      </c>
      <c r="B566" t="s">
        <v>3040</v>
      </c>
      <c r="C566" t="s">
        <v>989</v>
      </c>
      <c r="D566" t="s">
        <v>27</v>
      </c>
      <c r="E566" t="s">
        <v>18</v>
      </c>
      <c r="F566" t="s">
        <v>19</v>
      </c>
      <c r="G566" t="s">
        <v>30</v>
      </c>
      <c r="H566" s="1">
        <v>29387</v>
      </c>
      <c r="I566" s="1">
        <v>42796</v>
      </c>
      <c r="J566" t="s">
        <v>10560</v>
      </c>
      <c r="K566" t="s">
        <v>31</v>
      </c>
      <c r="L566" t="s">
        <v>85</v>
      </c>
      <c r="M566">
        <v>70287</v>
      </c>
      <c r="N566" t="str">
        <f t="shared" si="8"/>
        <v>Terminated</v>
      </c>
      <c r="O566" t="s">
        <v>33</v>
      </c>
    </row>
    <row r="567" spans="1:15" x14ac:dyDescent="0.25">
      <c r="A567" t="s">
        <v>8736</v>
      </c>
      <c r="B567" t="s">
        <v>220</v>
      </c>
      <c r="C567" t="s">
        <v>825</v>
      </c>
      <c r="D567" t="s">
        <v>17</v>
      </c>
      <c r="E567" t="s">
        <v>172</v>
      </c>
      <c r="F567" t="s">
        <v>173</v>
      </c>
      <c r="G567" t="s">
        <v>30</v>
      </c>
      <c r="H567" s="1">
        <v>33747</v>
      </c>
      <c r="I567" s="1">
        <v>43042</v>
      </c>
      <c r="J567" t="s">
        <v>10560</v>
      </c>
      <c r="K567" t="s">
        <v>37</v>
      </c>
      <c r="L567" t="s">
        <v>45</v>
      </c>
      <c r="M567">
        <v>75475</v>
      </c>
      <c r="N567" t="str">
        <f t="shared" si="8"/>
        <v>Terminated</v>
      </c>
      <c r="O567" t="s">
        <v>98</v>
      </c>
    </row>
    <row r="568" spans="1:15" x14ac:dyDescent="0.25">
      <c r="A568" t="s">
        <v>6606</v>
      </c>
      <c r="B568" t="s">
        <v>242</v>
      </c>
      <c r="C568" t="s">
        <v>989</v>
      </c>
      <c r="D568" t="s">
        <v>17</v>
      </c>
      <c r="E568" t="s">
        <v>140</v>
      </c>
      <c r="F568" t="s">
        <v>141</v>
      </c>
      <c r="G568" t="s">
        <v>20</v>
      </c>
      <c r="H568" s="1">
        <v>37173</v>
      </c>
      <c r="I568" s="1">
        <v>45455</v>
      </c>
      <c r="J568" t="s">
        <v>10560</v>
      </c>
      <c r="K568" t="s">
        <v>31</v>
      </c>
      <c r="L568" t="s">
        <v>85</v>
      </c>
      <c r="M568">
        <v>59091</v>
      </c>
      <c r="N568" t="str">
        <f t="shared" si="8"/>
        <v>Terminated</v>
      </c>
      <c r="O568" t="s">
        <v>23</v>
      </c>
    </row>
    <row r="569" spans="1:15" x14ac:dyDescent="0.25">
      <c r="A569" t="s">
        <v>2350</v>
      </c>
      <c r="B569" t="s">
        <v>758</v>
      </c>
      <c r="C569" t="s">
        <v>2351</v>
      </c>
      <c r="D569" t="s">
        <v>17</v>
      </c>
      <c r="E569" t="s">
        <v>83</v>
      </c>
      <c r="F569" t="s">
        <v>106</v>
      </c>
      <c r="G569" t="s">
        <v>30</v>
      </c>
      <c r="H569" s="1">
        <v>37792</v>
      </c>
      <c r="I569" s="1">
        <v>42469</v>
      </c>
      <c r="J569" t="s">
        <v>10560</v>
      </c>
      <c r="K569" t="s">
        <v>37</v>
      </c>
      <c r="L569" t="s">
        <v>41</v>
      </c>
      <c r="M569">
        <v>56496</v>
      </c>
      <c r="N569" t="str">
        <f t="shared" si="8"/>
        <v>Terminated</v>
      </c>
      <c r="O569" t="s">
        <v>33</v>
      </c>
    </row>
    <row r="570" spans="1:15" x14ac:dyDescent="0.25">
      <c r="A570" t="s">
        <v>10399</v>
      </c>
      <c r="B570" t="s">
        <v>25</v>
      </c>
      <c r="C570" t="s">
        <v>525</v>
      </c>
      <c r="D570" t="s">
        <v>27</v>
      </c>
      <c r="E570" t="s">
        <v>18</v>
      </c>
      <c r="F570" t="s">
        <v>2773</v>
      </c>
      <c r="G570" t="s">
        <v>30</v>
      </c>
      <c r="H570" s="1">
        <v>29946</v>
      </c>
      <c r="I570" s="1">
        <v>43929</v>
      </c>
      <c r="J570" t="s">
        <v>10560</v>
      </c>
      <c r="K570" t="s">
        <v>96</v>
      </c>
      <c r="L570" t="s">
        <v>188</v>
      </c>
      <c r="M570">
        <v>68514</v>
      </c>
      <c r="N570" t="str">
        <f t="shared" si="8"/>
        <v>Terminated</v>
      </c>
      <c r="O570" t="s">
        <v>46</v>
      </c>
    </row>
    <row r="571" spans="1:15" x14ac:dyDescent="0.25">
      <c r="A571" t="s">
        <v>3245</v>
      </c>
      <c r="B571" t="s">
        <v>70</v>
      </c>
      <c r="C571" t="s">
        <v>1764</v>
      </c>
      <c r="D571" t="s">
        <v>27</v>
      </c>
      <c r="E571" t="s">
        <v>18</v>
      </c>
      <c r="F571" t="s">
        <v>2773</v>
      </c>
      <c r="G571" t="s">
        <v>20</v>
      </c>
      <c r="H571" s="1">
        <v>31232</v>
      </c>
      <c r="I571" s="1">
        <v>42436</v>
      </c>
      <c r="J571" t="s">
        <v>10560</v>
      </c>
      <c r="K571" t="s">
        <v>31</v>
      </c>
      <c r="L571" t="s">
        <v>85</v>
      </c>
      <c r="M571">
        <v>56502</v>
      </c>
      <c r="N571" t="str">
        <f t="shared" si="8"/>
        <v>Terminated</v>
      </c>
      <c r="O571" t="s">
        <v>46</v>
      </c>
    </row>
    <row r="572" spans="1:15" x14ac:dyDescent="0.25">
      <c r="A572" t="s">
        <v>2373</v>
      </c>
      <c r="B572" t="s">
        <v>132</v>
      </c>
      <c r="C572" t="s">
        <v>311</v>
      </c>
      <c r="D572" t="s">
        <v>17</v>
      </c>
      <c r="E572" t="s">
        <v>18</v>
      </c>
      <c r="F572" t="s">
        <v>19</v>
      </c>
      <c r="G572" t="s">
        <v>30</v>
      </c>
      <c r="H572" s="1">
        <v>32490</v>
      </c>
      <c r="I572" s="1">
        <v>44843</v>
      </c>
      <c r="J572" t="s">
        <v>10560</v>
      </c>
      <c r="K572" t="s">
        <v>67</v>
      </c>
      <c r="L572" t="s">
        <v>324</v>
      </c>
      <c r="M572">
        <v>63722</v>
      </c>
      <c r="N572" t="str">
        <f t="shared" si="8"/>
        <v>Terminated</v>
      </c>
      <c r="O572" t="s">
        <v>33</v>
      </c>
    </row>
    <row r="573" spans="1:15" x14ac:dyDescent="0.25">
      <c r="A573" t="s">
        <v>3726</v>
      </c>
      <c r="B573" t="s">
        <v>1042</v>
      </c>
      <c r="C573" t="s">
        <v>2396</v>
      </c>
      <c r="D573" t="s">
        <v>27</v>
      </c>
      <c r="E573" t="s">
        <v>18</v>
      </c>
      <c r="F573" t="s">
        <v>19</v>
      </c>
      <c r="G573" t="s">
        <v>30</v>
      </c>
      <c r="H573" s="1">
        <v>36328</v>
      </c>
      <c r="I573" s="1">
        <v>45117</v>
      </c>
      <c r="J573" t="s">
        <v>10560</v>
      </c>
      <c r="K573" t="s">
        <v>96</v>
      </c>
      <c r="L573" t="s">
        <v>188</v>
      </c>
      <c r="M573">
        <v>62464</v>
      </c>
      <c r="N573" t="str">
        <f t="shared" si="8"/>
        <v>Terminated</v>
      </c>
      <c r="O573" t="s">
        <v>33</v>
      </c>
    </row>
    <row r="574" spans="1:15" x14ac:dyDescent="0.25">
      <c r="A574" t="s">
        <v>2688</v>
      </c>
      <c r="B574" t="s">
        <v>78</v>
      </c>
      <c r="C574" t="s">
        <v>199</v>
      </c>
      <c r="D574" t="s">
        <v>27</v>
      </c>
      <c r="E574" t="s">
        <v>18</v>
      </c>
      <c r="F574" t="s">
        <v>19</v>
      </c>
      <c r="G574" t="s">
        <v>30</v>
      </c>
      <c r="H574" s="1">
        <v>29415</v>
      </c>
      <c r="I574" s="1">
        <v>42990</v>
      </c>
      <c r="J574" t="s">
        <v>10560</v>
      </c>
      <c r="K574" t="s">
        <v>37</v>
      </c>
      <c r="L574" t="s">
        <v>38</v>
      </c>
      <c r="M574">
        <v>69065</v>
      </c>
      <c r="N574" t="str">
        <f t="shared" si="8"/>
        <v>Terminated</v>
      </c>
      <c r="O574" t="s">
        <v>46</v>
      </c>
    </row>
    <row r="575" spans="1:15" x14ac:dyDescent="0.25">
      <c r="A575" t="s">
        <v>9609</v>
      </c>
      <c r="B575" t="s">
        <v>4038</v>
      </c>
      <c r="C575" t="s">
        <v>1258</v>
      </c>
      <c r="D575" t="s">
        <v>27</v>
      </c>
      <c r="E575" t="s">
        <v>18</v>
      </c>
      <c r="F575" t="s">
        <v>19</v>
      </c>
      <c r="G575" t="s">
        <v>30</v>
      </c>
      <c r="H575" s="1">
        <v>31384</v>
      </c>
      <c r="I575" s="1">
        <v>42314</v>
      </c>
      <c r="J575" t="s">
        <v>10560</v>
      </c>
      <c r="K575" t="s">
        <v>96</v>
      </c>
      <c r="L575" t="s">
        <v>119</v>
      </c>
      <c r="M575">
        <v>90812</v>
      </c>
      <c r="N575" t="str">
        <f t="shared" si="8"/>
        <v>Terminated</v>
      </c>
      <c r="O575" t="s">
        <v>33</v>
      </c>
    </row>
    <row r="576" spans="1:15" x14ac:dyDescent="0.25">
      <c r="A576" t="s">
        <v>7180</v>
      </c>
      <c r="B576" t="s">
        <v>825</v>
      </c>
      <c r="C576" t="s">
        <v>202</v>
      </c>
      <c r="D576" t="s">
        <v>17</v>
      </c>
      <c r="E576" t="s">
        <v>28</v>
      </c>
      <c r="F576" t="s">
        <v>118</v>
      </c>
      <c r="G576" t="s">
        <v>114</v>
      </c>
      <c r="H576" s="1">
        <v>24555</v>
      </c>
      <c r="I576" s="1">
        <v>44642</v>
      </c>
      <c r="J576" t="s">
        <v>10560</v>
      </c>
      <c r="K576" t="s">
        <v>53</v>
      </c>
      <c r="L576" t="s">
        <v>240</v>
      </c>
      <c r="M576">
        <v>84182</v>
      </c>
      <c r="N576" t="str">
        <f t="shared" si="8"/>
        <v>Terminated</v>
      </c>
      <c r="O576" t="s">
        <v>33</v>
      </c>
    </row>
    <row r="577" spans="1:15" x14ac:dyDescent="0.25">
      <c r="A577" t="s">
        <v>5645</v>
      </c>
      <c r="B577" t="s">
        <v>1680</v>
      </c>
      <c r="C577" t="s">
        <v>1094</v>
      </c>
      <c r="D577" t="s">
        <v>17</v>
      </c>
      <c r="E577" t="s">
        <v>28</v>
      </c>
      <c r="F577" t="s">
        <v>29</v>
      </c>
      <c r="G577" t="s">
        <v>20</v>
      </c>
      <c r="H577" s="1">
        <v>33815</v>
      </c>
      <c r="I577" s="1">
        <v>43975</v>
      </c>
      <c r="J577" t="s">
        <v>10560</v>
      </c>
      <c r="K577" t="s">
        <v>37</v>
      </c>
      <c r="L577" t="s">
        <v>41</v>
      </c>
      <c r="M577">
        <v>56361</v>
      </c>
      <c r="N577" t="str">
        <f t="shared" si="8"/>
        <v>Terminated</v>
      </c>
      <c r="O577" t="s">
        <v>46</v>
      </c>
    </row>
    <row r="578" spans="1:15" x14ac:dyDescent="0.25">
      <c r="A578" t="s">
        <v>8723</v>
      </c>
      <c r="B578" t="s">
        <v>3337</v>
      </c>
      <c r="C578" t="s">
        <v>66</v>
      </c>
      <c r="D578" t="s">
        <v>27</v>
      </c>
      <c r="E578" t="s">
        <v>18</v>
      </c>
      <c r="F578" t="s">
        <v>3201</v>
      </c>
      <c r="G578" t="s">
        <v>114</v>
      </c>
      <c r="H578" s="1">
        <v>29807</v>
      </c>
      <c r="I578" s="1">
        <v>42648</v>
      </c>
      <c r="J578" t="s">
        <v>10560</v>
      </c>
      <c r="K578" t="s">
        <v>21</v>
      </c>
      <c r="L578" t="s">
        <v>497</v>
      </c>
      <c r="M578">
        <v>68490</v>
      </c>
      <c r="N578" t="str">
        <f t="shared" ref="N578:N641" si="9">IF(J578="","Active","Terminated")</f>
        <v>Terminated</v>
      </c>
      <c r="O578" t="s">
        <v>98</v>
      </c>
    </row>
    <row r="579" spans="1:15" x14ac:dyDescent="0.25">
      <c r="A579" t="s">
        <v>5886</v>
      </c>
      <c r="B579" t="s">
        <v>2565</v>
      </c>
      <c r="C579" t="s">
        <v>552</v>
      </c>
      <c r="D579" t="s">
        <v>27</v>
      </c>
      <c r="E579" t="s">
        <v>18</v>
      </c>
      <c r="F579" t="s">
        <v>19</v>
      </c>
      <c r="G579" t="s">
        <v>30</v>
      </c>
      <c r="H579" s="1">
        <v>36328</v>
      </c>
      <c r="I579" s="1">
        <v>44818</v>
      </c>
      <c r="J579" t="s">
        <v>10560</v>
      </c>
      <c r="K579" t="s">
        <v>21</v>
      </c>
      <c r="L579" t="s">
        <v>497</v>
      </c>
      <c r="M579">
        <v>83424</v>
      </c>
      <c r="N579" t="str">
        <f t="shared" si="9"/>
        <v>Terminated</v>
      </c>
      <c r="O579" t="s">
        <v>33</v>
      </c>
    </row>
    <row r="580" spans="1:15" x14ac:dyDescent="0.25">
      <c r="A580" t="s">
        <v>1773</v>
      </c>
      <c r="B580" t="s">
        <v>1147</v>
      </c>
      <c r="C580" t="s">
        <v>1774</v>
      </c>
      <c r="D580" t="s">
        <v>27</v>
      </c>
      <c r="E580" t="s">
        <v>18</v>
      </c>
      <c r="F580" t="s">
        <v>19</v>
      </c>
      <c r="G580" t="s">
        <v>30</v>
      </c>
      <c r="H580" s="1">
        <v>36766</v>
      </c>
      <c r="I580" s="1">
        <v>43094</v>
      </c>
      <c r="J580" s="1">
        <v>43273</v>
      </c>
      <c r="K580" t="s">
        <v>96</v>
      </c>
      <c r="L580" t="s">
        <v>124</v>
      </c>
      <c r="M580">
        <v>89077</v>
      </c>
      <c r="N580" t="str">
        <f t="shared" si="9"/>
        <v>Terminated</v>
      </c>
      <c r="O580" t="s">
        <v>33</v>
      </c>
    </row>
    <row r="581" spans="1:15" x14ac:dyDescent="0.25">
      <c r="A581" t="s">
        <v>3436</v>
      </c>
      <c r="B581" t="s">
        <v>1147</v>
      </c>
      <c r="C581" t="s">
        <v>216</v>
      </c>
      <c r="D581" t="s">
        <v>27</v>
      </c>
      <c r="E581" t="s">
        <v>18</v>
      </c>
      <c r="F581" t="s">
        <v>3201</v>
      </c>
      <c r="G581" t="s">
        <v>114</v>
      </c>
      <c r="H581" s="1">
        <v>30828</v>
      </c>
      <c r="I581" s="1">
        <v>45599</v>
      </c>
      <c r="J581" t="s">
        <v>10560</v>
      </c>
      <c r="K581" t="s">
        <v>37</v>
      </c>
      <c r="L581" t="s">
        <v>45</v>
      </c>
      <c r="M581">
        <v>79115</v>
      </c>
      <c r="N581" t="str">
        <f t="shared" si="9"/>
        <v>Terminated</v>
      </c>
      <c r="O581" t="s">
        <v>98</v>
      </c>
    </row>
    <row r="582" spans="1:15" x14ac:dyDescent="0.25">
      <c r="A582" t="s">
        <v>5138</v>
      </c>
      <c r="B582" t="s">
        <v>3067</v>
      </c>
      <c r="C582" t="s">
        <v>725</v>
      </c>
      <c r="D582" t="s">
        <v>27</v>
      </c>
      <c r="E582" t="s">
        <v>18</v>
      </c>
      <c r="F582" t="s">
        <v>3201</v>
      </c>
      <c r="G582" t="s">
        <v>30</v>
      </c>
      <c r="H582" s="1">
        <v>34914</v>
      </c>
      <c r="I582" s="1">
        <v>42859</v>
      </c>
      <c r="J582" t="s">
        <v>10560</v>
      </c>
      <c r="K582" t="s">
        <v>21</v>
      </c>
      <c r="L582" t="s">
        <v>22</v>
      </c>
      <c r="M582">
        <v>92711</v>
      </c>
      <c r="N582" t="str">
        <f t="shared" si="9"/>
        <v>Terminated</v>
      </c>
      <c r="O582" t="s">
        <v>98</v>
      </c>
    </row>
    <row r="583" spans="1:15" x14ac:dyDescent="0.25">
      <c r="A583" t="s">
        <v>10262</v>
      </c>
      <c r="B583" t="s">
        <v>3521</v>
      </c>
      <c r="C583" t="s">
        <v>2463</v>
      </c>
      <c r="D583" t="s">
        <v>17</v>
      </c>
      <c r="E583" t="s">
        <v>83</v>
      </c>
      <c r="F583" t="s">
        <v>106</v>
      </c>
      <c r="G583" t="s">
        <v>30</v>
      </c>
      <c r="H583" s="1">
        <v>32073</v>
      </c>
      <c r="I583" s="1">
        <v>42952</v>
      </c>
      <c r="J583" t="s">
        <v>10560</v>
      </c>
      <c r="K583" t="s">
        <v>96</v>
      </c>
      <c r="L583" t="s">
        <v>119</v>
      </c>
      <c r="M583">
        <v>59509</v>
      </c>
      <c r="N583" t="str">
        <f t="shared" si="9"/>
        <v>Terminated</v>
      </c>
      <c r="O583" t="s">
        <v>23</v>
      </c>
    </row>
    <row r="584" spans="1:15" x14ac:dyDescent="0.25">
      <c r="A584" t="s">
        <v>1100</v>
      </c>
      <c r="B584" t="s">
        <v>393</v>
      </c>
      <c r="C584" t="s">
        <v>1101</v>
      </c>
      <c r="D584" t="s">
        <v>17</v>
      </c>
      <c r="E584" t="s">
        <v>365</v>
      </c>
      <c r="F584" t="s">
        <v>415</v>
      </c>
      <c r="G584" t="s">
        <v>30</v>
      </c>
      <c r="H584" s="1">
        <v>37859</v>
      </c>
      <c r="I584" s="1">
        <v>43292</v>
      </c>
      <c r="J584" s="1">
        <v>43472</v>
      </c>
      <c r="K584" t="s">
        <v>37</v>
      </c>
      <c r="L584" t="s">
        <v>41</v>
      </c>
      <c r="M584">
        <v>57414</v>
      </c>
      <c r="N584" t="str">
        <f t="shared" si="9"/>
        <v>Terminated</v>
      </c>
      <c r="O584" t="s">
        <v>46</v>
      </c>
    </row>
    <row r="585" spans="1:15" x14ac:dyDescent="0.25">
      <c r="A585" t="s">
        <v>378</v>
      </c>
      <c r="B585" t="s">
        <v>285</v>
      </c>
      <c r="C585" t="s">
        <v>379</v>
      </c>
      <c r="D585" t="s">
        <v>17</v>
      </c>
      <c r="E585" t="s">
        <v>28</v>
      </c>
      <c r="F585" t="s">
        <v>118</v>
      </c>
      <c r="G585" t="s">
        <v>20</v>
      </c>
      <c r="H585" s="1">
        <v>27901</v>
      </c>
      <c r="I585" s="1">
        <v>44896</v>
      </c>
      <c r="J585" s="1">
        <v>45076</v>
      </c>
      <c r="K585" t="s">
        <v>21</v>
      </c>
      <c r="L585" t="s">
        <v>22</v>
      </c>
      <c r="M585">
        <v>82922</v>
      </c>
      <c r="N585" t="str">
        <f t="shared" si="9"/>
        <v>Terminated</v>
      </c>
      <c r="O585" t="s">
        <v>23</v>
      </c>
    </row>
    <row r="586" spans="1:15" x14ac:dyDescent="0.25">
      <c r="A586" t="s">
        <v>6788</v>
      </c>
      <c r="B586" t="s">
        <v>160</v>
      </c>
      <c r="C586" t="s">
        <v>1983</v>
      </c>
      <c r="D586" t="s">
        <v>17</v>
      </c>
      <c r="E586" t="s">
        <v>18</v>
      </c>
      <c r="F586" t="s">
        <v>3201</v>
      </c>
      <c r="G586" t="s">
        <v>30</v>
      </c>
      <c r="H586" s="1">
        <v>32369</v>
      </c>
      <c r="I586" s="1">
        <v>42963</v>
      </c>
      <c r="J586" t="s">
        <v>10560</v>
      </c>
      <c r="K586" t="s">
        <v>37</v>
      </c>
      <c r="L586" t="s">
        <v>41</v>
      </c>
      <c r="M586">
        <v>60416</v>
      </c>
      <c r="N586" t="str">
        <f t="shared" si="9"/>
        <v>Terminated</v>
      </c>
      <c r="O586" t="s">
        <v>33</v>
      </c>
    </row>
    <row r="587" spans="1:15" x14ac:dyDescent="0.25">
      <c r="A587" t="s">
        <v>3887</v>
      </c>
      <c r="B587" t="s">
        <v>1479</v>
      </c>
      <c r="C587" t="s">
        <v>216</v>
      </c>
      <c r="D587" t="s">
        <v>17</v>
      </c>
      <c r="E587" t="s">
        <v>18</v>
      </c>
      <c r="F587" t="s">
        <v>19</v>
      </c>
      <c r="G587" t="s">
        <v>30</v>
      </c>
      <c r="H587" s="1">
        <v>22264</v>
      </c>
      <c r="I587" s="1">
        <v>43589</v>
      </c>
      <c r="J587" t="s">
        <v>10560</v>
      </c>
      <c r="K587" t="s">
        <v>96</v>
      </c>
      <c r="L587" t="s">
        <v>119</v>
      </c>
      <c r="M587">
        <v>86099</v>
      </c>
      <c r="N587" t="str">
        <f t="shared" si="9"/>
        <v>Terminated</v>
      </c>
      <c r="O587" t="s">
        <v>46</v>
      </c>
    </row>
    <row r="588" spans="1:15" x14ac:dyDescent="0.25">
      <c r="A588" t="s">
        <v>3631</v>
      </c>
      <c r="B588" t="s">
        <v>652</v>
      </c>
      <c r="C588" t="s">
        <v>3549</v>
      </c>
      <c r="D588" t="s">
        <v>27</v>
      </c>
      <c r="E588" t="s">
        <v>18</v>
      </c>
      <c r="F588" t="s">
        <v>2773</v>
      </c>
      <c r="G588" t="s">
        <v>30</v>
      </c>
      <c r="H588" s="1">
        <v>37504</v>
      </c>
      <c r="I588" s="1">
        <v>43776</v>
      </c>
      <c r="J588" t="s">
        <v>10560</v>
      </c>
      <c r="K588" t="s">
        <v>53</v>
      </c>
      <c r="L588" t="s">
        <v>54</v>
      </c>
      <c r="M588">
        <v>75645</v>
      </c>
      <c r="N588" t="str">
        <f t="shared" si="9"/>
        <v>Terminated</v>
      </c>
      <c r="O588" t="s">
        <v>23</v>
      </c>
    </row>
    <row r="589" spans="1:15" x14ac:dyDescent="0.25">
      <c r="A589" t="s">
        <v>10118</v>
      </c>
      <c r="B589" t="s">
        <v>547</v>
      </c>
      <c r="C589" t="s">
        <v>660</v>
      </c>
      <c r="D589" t="s">
        <v>27</v>
      </c>
      <c r="E589" t="s">
        <v>18</v>
      </c>
      <c r="F589" t="s">
        <v>19</v>
      </c>
      <c r="G589" t="s">
        <v>30</v>
      </c>
      <c r="H589" s="1">
        <v>27447</v>
      </c>
      <c r="I589" s="1">
        <v>43274</v>
      </c>
      <c r="J589" t="s">
        <v>10560</v>
      </c>
      <c r="K589" t="s">
        <v>21</v>
      </c>
      <c r="L589" t="s">
        <v>102</v>
      </c>
      <c r="M589">
        <v>70351</v>
      </c>
      <c r="N589" t="str">
        <f t="shared" si="9"/>
        <v>Terminated</v>
      </c>
      <c r="O589" t="s">
        <v>46</v>
      </c>
    </row>
    <row r="590" spans="1:15" x14ac:dyDescent="0.25">
      <c r="A590" t="s">
        <v>5614</v>
      </c>
      <c r="B590" t="s">
        <v>160</v>
      </c>
      <c r="C590" t="s">
        <v>4814</v>
      </c>
      <c r="D590" t="s">
        <v>17</v>
      </c>
      <c r="E590" t="s">
        <v>18</v>
      </c>
      <c r="F590" t="s">
        <v>3201</v>
      </c>
      <c r="G590" t="s">
        <v>30</v>
      </c>
      <c r="H590" s="1">
        <v>29168</v>
      </c>
      <c r="I590" s="1">
        <v>45529</v>
      </c>
      <c r="J590" t="s">
        <v>10560</v>
      </c>
      <c r="K590" t="s">
        <v>96</v>
      </c>
      <c r="L590" t="s">
        <v>119</v>
      </c>
      <c r="M590">
        <v>89186</v>
      </c>
      <c r="N590" t="str">
        <f t="shared" si="9"/>
        <v>Terminated</v>
      </c>
      <c r="O590" t="s">
        <v>33</v>
      </c>
    </row>
    <row r="591" spans="1:15" x14ac:dyDescent="0.25">
      <c r="A591" t="s">
        <v>4725</v>
      </c>
      <c r="B591" t="s">
        <v>744</v>
      </c>
      <c r="C591" t="s">
        <v>311</v>
      </c>
      <c r="D591" t="s">
        <v>17</v>
      </c>
      <c r="E591" t="s">
        <v>18</v>
      </c>
      <c r="F591" t="s">
        <v>3201</v>
      </c>
      <c r="G591" t="s">
        <v>30</v>
      </c>
      <c r="H591" s="1">
        <v>34477</v>
      </c>
      <c r="I591" s="1">
        <v>42098</v>
      </c>
      <c r="J591" t="s">
        <v>10560</v>
      </c>
      <c r="K591" t="s">
        <v>96</v>
      </c>
      <c r="L591" t="s">
        <v>188</v>
      </c>
      <c r="M591">
        <v>59554</v>
      </c>
      <c r="N591" t="str">
        <f t="shared" si="9"/>
        <v>Terminated</v>
      </c>
      <c r="O591" t="s">
        <v>46</v>
      </c>
    </row>
    <row r="592" spans="1:15" x14ac:dyDescent="0.25">
      <c r="A592" t="s">
        <v>4626</v>
      </c>
      <c r="B592" t="s">
        <v>65</v>
      </c>
      <c r="C592" t="s">
        <v>393</v>
      </c>
      <c r="D592" t="s">
        <v>27</v>
      </c>
      <c r="E592" t="s">
        <v>83</v>
      </c>
      <c r="F592" t="s">
        <v>169</v>
      </c>
      <c r="G592" t="s">
        <v>30</v>
      </c>
      <c r="H592" s="1">
        <v>32590</v>
      </c>
      <c r="I592" s="1">
        <v>45062</v>
      </c>
      <c r="J592" t="s">
        <v>10560</v>
      </c>
      <c r="K592" t="s">
        <v>53</v>
      </c>
      <c r="L592" t="s">
        <v>54</v>
      </c>
      <c r="M592">
        <v>71910</v>
      </c>
      <c r="N592" t="str">
        <f t="shared" si="9"/>
        <v>Terminated</v>
      </c>
      <c r="O592" t="s">
        <v>33</v>
      </c>
    </row>
    <row r="593" spans="1:15" x14ac:dyDescent="0.25">
      <c r="A593" t="s">
        <v>1381</v>
      </c>
      <c r="B593" t="s">
        <v>212</v>
      </c>
      <c r="C593" t="s">
        <v>1382</v>
      </c>
      <c r="D593" t="s">
        <v>17</v>
      </c>
      <c r="E593" t="s">
        <v>18</v>
      </c>
      <c r="F593" t="s">
        <v>19</v>
      </c>
      <c r="G593" t="s">
        <v>114</v>
      </c>
      <c r="H593" s="1">
        <v>28280</v>
      </c>
      <c r="I593" s="1">
        <v>43746</v>
      </c>
      <c r="J593" s="1">
        <v>44200</v>
      </c>
      <c r="K593" t="s">
        <v>31</v>
      </c>
      <c r="L593" t="s">
        <v>162</v>
      </c>
      <c r="M593">
        <v>113135</v>
      </c>
      <c r="N593" t="str">
        <f t="shared" si="9"/>
        <v>Terminated</v>
      </c>
      <c r="O593" t="s">
        <v>33</v>
      </c>
    </row>
    <row r="594" spans="1:15" x14ac:dyDescent="0.25">
      <c r="A594" t="s">
        <v>9848</v>
      </c>
      <c r="B594" t="s">
        <v>272</v>
      </c>
      <c r="C594" t="s">
        <v>1917</v>
      </c>
      <c r="D594" t="s">
        <v>17</v>
      </c>
      <c r="E594" t="s">
        <v>365</v>
      </c>
      <c r="F594" t="s">
        <v>366</v>
      </c>
      <c r="G594" t="s">
        <v>95</v>
      </c>
      <c r="H594" s="1">
        <v>25761</v>
      </c>
      <c r="I594" s="1">
        <v>43221</v>
      </c>
      <c r="J594" t="s">
        <v>10560</v>
      </c>
      <c r="K594" t="s">
        <v>96</v>
      </c>
      <c r="L594" t="s">
        <v>97</v>
      </c>
      <c r="M594">
        <v>106685</v>
      </c>
      <c r="N594" t="str">
        <f t="shared" si="9"/>
        <v>Terminated</v>
      </c>
      <c r="O594" t="s">
        <v>23</v>
      </c>
    </row>
    <row r="595" spans="1:15" x14ac:dyDescent="0.25">
      <c r="A595" t="s">
        <v>939</v>
      </c>
      <c r="B595" t="s">
        <v>940</v>
      </c>
      <c r="C595" t="s">
        <v>941</v>
      </c>
      <c r="D595" t="s">
        <v>17</v>
      </c>
      <c r="E595" t="s">
        <v>18</v>
      </c>
      <c r="F595" t="s">
        <v>19</v>
      </c>
      <c r="G595" t="s">
        <v>30</v>
      </c>
      <c r="H595" s="1">
        <v>31453</v>
      </c>
      <c r="I595" s="1">
        <v>42945</v>
      </c>
      <c r="J595" s="1">
        <v>45357</v>
      </c>
      <c r="K595" t="s">
        <v>67</v>
      </c>
      <c r="L595" t="s">
        <v>68</v>
      </c>
      <c r="M595">
        <v>62257</v>
      </c>
      <c r="N595" t="str">
        <f t="shared" si="9"/>
        <v>Terminated</v>
      </c>
      <c r="O595" t="s">
        <v>46</v>
      </c>
    </row>
    <row r="596" spans="1:15" x14ac:dyDescent="0.25">
      <c r="A596" t="s">
        <v>4256</v>
      </c>
      <c r="B596" t="s">
        <v>4002</v>
      </c>
      <c r="C596" t="s">
        <v>202</v>
      </c>
      <c r="D596" t="s">
        <v>17</v>
      </c>
      <c r="E596" t="s">
        <v>18</v>
      </c>
      <c r="F596" t="s">
        <v>2773</v>
      </c>
      <c r="G596" t="s">
        <v>20</v>
      </c>
      <c r="H596" s="1">
        <v>27788</v>
      </c>
      <c r="I596" s="1">
        <v>45296</v>
      </c>
      <c r="J596" t="s">
        <v>10560</v>
      </c>
      <c r="K596" t="s">
        <v>37</v>
      </c>
      <c r="L596" t="s">
        <v>41</v>
      </c>
      <c r="M596">
        <v>56431</v>
      </c>
      <c r="N596" t="str">
        <f t="shared" si="9"/>
        <v>Terminated</v>
      </c>
      <c r="O596" t="s">
        <v>98</v>
      </c>
    </row>
    <row r="597" spans="1:15" x14ac:dyDescent="0.25">
      <c r="A597" t="s">
        <v>1200</v>
      </c>
      <c r="B597" t="s">
        <v>212</v>
      </c>
      <c r="C597" t="s">
        <v>1201</v>
      </c>
      <c r="D597" t="s">
        <v>27</v>
      </c>
      <c r="E597" t="s">
        <v>83</v>
      </c>
      <c r="F597" t="s">
        <v>84</v>
      </c>
      <c r="G597" t="s">
        <v>20</v>
      </c>
      <c r="H597" s="1">
        <v>31142</v>
      </c>
      <c r="I597" s="1">
        <v>43461</v>
      </c>
      <c r="J597" s="1">
        <v>43641</v>
      </c>
      <c r="K597" t="s">
        <v>72</v>
      </c>
      <c r="L597" t="s">
        <v>1202</v>
      </c>
      <c r="M597">
        <v>60533</v>
      </c>
      <c r="N597" t="str">
        <f t="shared" si="9"/>
        <v>Terminated</v>
      </c>
      <c r="O597" t="s">
        <v>23</v>
      </c>
    </row>
    <row r="598" spans="1:15" x14ac:dyDescent="0.25">
      <c r="A598" t="s">
        <v>7447</v>
      </c>
      <c r="B598" t="s">
        <v>547</v>
      </c>
      <c r="C598" t="s">
        <v>393</v>
      </c>
      <c r="D598" t="s">
        <v>17</v>
      </c>
      <c r="E598" t="s">
        <v>122</v>
      </c>
      <c r="F598" t="s">
        <v>123</v>
      </c>
      <c r="G598" t="s">
        <v>30</v>
      </c>
      <c r="H598" s="1">
        <v>29953</v>
      </c>
      <c r="I598" s="1">
        <v>44162</v>
      </c>
      <c r="J598" t="s">
        <v>10560</v>
      </c>
      <c r="K598" t="s">
        <v>21</v>
      </c>
      <c r="L598" t="s">
        <v>102</v>
      </c>
      <c r="M598">
        <v>53824</v>
      </c>
      <c r="N598" t="str">
        <f t="shared" si="9"/>
        <v>Terminated</v>
      </c>
      <c r="O598" t="s">
        <v>33</v>
      </c>
    </row>
    <row r="599" spans="1:15" x14ac:dyDescent="0.25">
      <c r="A599" t="s">
        <v>3036</v>
      </c>
      <c r="B599" t="s">
        <v>204</v>
      </c>
      <c r="C599" t="s">
        <v>3037</v>
      </c>
      <c r="D599" t="s">
        <v>27</v>
      </c>
      <c r="E599" t="s">
        <v>18</v>
      </c>
      <c r="F599" t="s">
        <v>19</v>
      </c>
      <c r="G599" t="s">
        <v>30</v>
      </c>
      <c r="H599" s="1">
        <v>29341</v>
      </c>
      <c r="I599" s="1">
        <v>44147</v>
      </c>
      <c r="J599" t="s">
        <v>10560</v>
      </c>
      <c r="K599" t="s">
        <v>31</v>
      </c>
      <c r="L599" t="s">
        <v>85</v>
      </c>
      <c r="M599">
        <v>61809</v>
      </c>
      <c r="N599" t="str">
        <f t="shared" si="9"/>
        <v>Terminated</v>
      </c>
      <c r="O599" t="s">
        <v>33</v>
      </c>
    </row>
    <row r="600" spans="1:15" x14ac:dyDescent="0.25">
      <c r="A600" t="s">
        <v>9185</v>
      </c>
      <c r="B600" t="s">
        <v>51</v>
      </c>
      <c r="C600" t="s">
        <v>1936</v>
      </c>
      <c r="D600" t="s">
        <v>17</v>
      </c>
      <c r="E600" t="s">
        <v>83</v>
      </c>
      <c r="F600" t="s">
        <v>169</v>
      </c>
      <c r="G600" t="s">
        <v>95</v>
      </c>
      <c r="H600" s="1">
        <v>29594</v>
      </c>
      <c r="I600" s="1">
        <v>44953</v>
      </c>
      <c r="J600" t="s">
        <v>10560</v>
      </c>
      <c r="K600" t="s">
        <v>96</v>
      </c>
      <c r="L600" t="s">
        <v>119</v>
      </c>
      <c r="M600">
        <v>92214</v>
      </c>
      <c r="N600" t="str">
        <f t="shared" si="9"/>
        <v>Terminated</v>
      </c>
      <c r="O600" t="s">
        <v>33</v>
      </c>
    </row>
    <row r="601" spans="1:15" x14ac:dyDescent="0.25">
      <c r="A601" t="s">
        <v>4268</v>
      </c>
      <c r="B601" t="s">
        <v>786</v>
      </c>
      <c r="C601" t="s">
        <v>761</v>
      </c>
      <c r="D601" t="s">
        <v>17</v>
      </c>
      <c r="E601" t="s">
        <v>172</v>
      </c>
      <c r="F601" t="s">
        <v>670</v>
      </c>
      <c r="G601" t="s">
        <v>114</v>
      </c>
      <c r="H601" s="1">
        <v>24396</v>
      </c>
      <c r="I601" s="1">
        <v>44032</v>
      </c>
      <c r="J601" t="s">
        <v>10560</v>
      </c>
      <c r="K601" t="s">
        <v>31</v>
      </c>
      <c r="L601" t="s">
        <v>162</v>
      </c>
      <c r="M601">
        <v>87906</v>
      </c>
      <c r="N601" t="str">
        <f t="shared" si="9"/>
        <v>Terminated</v>
      </c>
      <c r="O601" t="s">
        <v>98</v>
      </c>
    </row>
    <row r="602" spans="1:15" x14ac:dyDescent="0.25">
      <c r="A602" t="s">
        <v>4952</v>
      </c>
      <c r="B602" t="s">
        <v>223</v>
      </c>
      <c r="C602" t="s">
        <v>725</v>
      </c>
      <c r="D602" t="s">
        <v>27</v>
      </c>
      <c r="E602" t="s">
        <v>18</v>
      </c>
      <c r="F602" t="s">
        <v>2773</v>
      </c>
      <c r="G602" t="s">
        <v>30</v>
      </c>
      <c r="H602" s="1">
        <v>23609</v>
      </c>
      <c r="I602" s="1">
        <v>43136</v>
      </c>
      <c r="J602" t="s">
        <v>10560</v>
      </c>
      <c r="K602" t="s">
        <v>31</v>
      </c>
      <c r="L602" t="s">
        <v>85</v>
      </c>
      <c r="M602">
        <v>67922</v>
      </c>
      <c r="N602" t="str">
        <f t="shared" si="9"/>
        <v>Terminated</v>
      </c>
      <c r="O602" t="s">
        <v>46</v>
      </c>
    </row>
    <row r="603" spans="1:15" x14ac:dyDescent="0.25">
      <c r="A603" t="s">
        <v>4025</v>
      </c>
      <c r="B603" t="s">
        <v>326</v>
      </c>
      <c r="C603" t="s">
        <v>193</v>
      </c>
      <c r="D603" t="s">
        <v>17</v>
      </c>
      <c r="E603" t="s">
        <v>83</v>
      </c>
      <c r="F603" t="s">
        <v>84</v>
      </c>
      <c r="G603" t="s">
        <v>30</v>
      </c>
      <c r="H603" s="1">
        <v>29496</v>
      </c>
      <c r="I603" s="1">
        <v>45560</v>
      </c>
      <c r="J603" t="s">
        <v>10560</v>
      </c>
      <c r="K603" t="s">
        <v>96</v>
      </c>
      <c r="L603" t="s">
        <v>124</v>
      </c>
      <c r="M603">
        <v>87805</v>
      </c>
      <c r="N603" t="str">
        <f t="shared" si="9"/>
        <v>Terminated</v>
      </c>
      <c r="O603" t="s">
        <v>33</v>
      </c>
    </row>
    <row r="604" spans="1:15" x14ac:dyDescent="0.25">
      <c r="A604" t="s">
        <v>4781</v>
      </c>
      <c r="B604" t="s">
        <v>618</v>
      </c>
      <c r="C604" t="s">
        <v>660</v>
      </c>
      <c r="D604" t="s">
        <v>17</v>
      </c>
      <c r="E604" t="s">
        <v>18</v>
      </c>
      <c r="F604" t="s">
        <v>19</v>
      </c>
      <c r="G604" t="s">
        <v>114</v>
      </c>
      <c r="H604" s="1">
        <v>31434</v>
      </c>
      <c r="I604" s="1">
        <v>45324</v>
      </c>
      <c r="J604" t="s">
        <v>10560</v>
      </c>
      <c r="K604" t="s">
        <v>37</v>
      </c>
      <c r="L604" t="s">
        <v>45</v>
      </c>
      <c r="M604">
        <v>60278</v>
      </c>
      <c r="N604" t="str">
        <f t="shared" si="9"/>
        <v>Terminated</v>
      </c>
      <c r="O604" t="s">
        <v>98</v>
      </c>
    </row>
    <row r="605" spans="1:15" x14ac:dyDescent="0.25">
      <c r="A605" t="s">
        <v>6343</v>
      </c>
      <c r="B605" t="s">
        <v>3797</v>
      </c>
      <c r="C605" t="s">
        <v>1230</v>
      </c>
      <c r="D605" t="s">
        <v>17</v>
      </c>
      <c r="E605" t="s">
        <v>18</v>
      </c>
      <c r="F605" t="s">
        <v>3201</v>
      </c>
      <c r="G605" t="s">
        <v>30</v>
      </c>
      <c r="H605" s="1">
        <v>31960</v>
      </c>
      <c r="I605" s="1">
        <v>44952</v>
      </c>
      <c r="J605" t="s">
        <v>10560</v>
      </c>
      <c r="K605" t="s">
        <v>31</v>
      </c>
      <c r="L605" t="s">
        <v>85</v>
      </c>
      <c r="M605">
        <v>57337</v>
      </c>
      <c r="N605" t="str">
        <f t="shared" si="9"/>
        <v>Terminated</v>
      </c>
      <c r="O605" t="s">
        <v>23</v>
      </c>
    </row>
    <row r="606" spans="1:15" x14ac:dyDescent="0.25">
      <c r="A606" t="s">
        <v>80</v>
      </c>
      <c r="B606" t="s">
        <v>81</v>
      </c>
      <c r="C606" t="s">
        <v>82</v>
      </c>
      <c r="D606" t="s">
        <v>27</v>
      </c>
      <c r="E606" t="s">
        <v>83</v>
      </c>
      <c r="F606" t="s">
        <v>84</v>
      </c>
      <c r="G606" t="s">
        <v>30</v>
      </c>
      <c r="H606" s="1">
        <v>31919</v>
      </c>
      <c r="I606" s="1">
        <v>44802</v>
      </c>
      <c r="J606" s="1">
        <v>44982</v>
      </c>
      <c r="K606" t="s">
        <v>31</v>
      </c>
      <c r="L606" t="s">
        <v>85</v>
      </c>
      <c r="M606">
        <v>60136</v>
      </c>
      <c r="N606" t="str">
        <f t="shared" si="9"/>
        <v>Terminated</v>
      </c>
      <c r="O606" t="s">
        <v>33</v>
      </c>
    </row>
    <row r="607" spans="1:15" x14ac:dyDescent="0.25">
      <c r="A607" t="s">
        <v>2110</v>
      </c>
      <c r="B607" t="s">
        <v>940</v>
      </c>
      <c r="C607" t="s">
        <v>2111</v>
      </c>
      <c r="D607" t="s">
        <v>17</v>
      </c>
      <c r="E607" t="s">
        <v>18</v>
      </c>
      <c r="F607" t="s">
        <v>19</v>
      </c>
      <c r="G607" t="s">
        <v>20</v>
      </c>
      <c r="H607" s="1">
        <v>25977</v>
      </c>
      <c r="I607" s="1">
        <v>42319</v>
      </c>
      <c r="J607" t="s">
        <v>10560</v>
      </c>
      <c r="K607" t="s">
        <v>37</v>
      </c>
      <c r="L607" t="s">
        <v>41</v>
      </c>
      <c r="M607">
        <v>67802</v>
      </c>
      <c r="N607" t="str">
        <f t="shared" si="9"/>
        <v>Terminated</v>
      </c>
      <c r="O607" t="s">
        <v>23</v>
      </c>
    </row>
    <row r="608" spans="1:15" x14ac:dyDescent="0.25">
      <c r="A608" t="s">
        <v>1775</v>
      </c>
      <c r="B608" t="s">
        <v>305</v>
      </c>
      <c r="C608" t="s">
        <v>1776</v>
      </c>
      <c r="D608" t="s">
        <v>27</v>
      </c>
      <c r="E608" t="s">
        <v>18</v>
      </c>
      <c r="F608" t="s">
        <v>19</v>
      </c>
      <c r="G608" t="s">
        <v>30</v>
      </c>
      <c r="H608" s="1">
        <v>29542</v>
      </c>
      <c r="I608" s="1">
        <v>43677</v>
      </c>
      <c r="J608" s="1">
        <v>43868</v>
      </c>
      <c r="K608" t="s">
        <v>37</v>
      </c>
      <c r="L608" t="s">
        <v>38</v>
      </c>
      <c r="M608">
        <v>68156</v>
      </c>
      <c r="N608" t="str">
        <f t="shared" si="9"/>
        <v>Terminated</v>
      </c>
      <c r="O608" t="s">
        <v>46</v>
      </c>
    </row>
    <row r="609" spans="1:15" x14ac:dyDescent="0.25">
      <c r="A609" t="s">
        <v>2849</v>
      </c>
      <c r="B609" t="s">
        <v>1814</v>
      </c>
      <c r="C609" t="s">
        <v>1171</v>
      </c>
      <c r="D609" t="s">
        <v>17</v>
      </c>
      <c r="E609" t="s">
        <v>365</v>
      </c>
      <c r="F609" t="s">
        <v>415</v>
      </c>
      <c r="G609" t="s">
        <v>114</v>
      </c>
      <c r="H609" s="1">
        <v>30921</v>
      </c>
      <c r="I609" s="1">
        <v>42679</v>
      </c>
      <c r="J609" t="s">
        <v>10560</v>
      </c>
      <c r="K609" t="s">
        <v>31</v>
      </c>
      <c r="L609" t="s">
        <v>162</v>
      </c>
      <c r="M609">
        <v>82612</v>
      </c>
      <c r="N609" t="str">
        <f t="shared" si="9"/>
        <v>Terminated</v>
      </c>
      <c r="O609" t="s">
        <v>98</v>
      </c>
    </row>
    <row r="610" spans="1:15" x14ac:dyDescent="0.25">
      <c r="A610" t="s">
        <v>10335</v>
      </c>
      <c r="B610" t="s">
        <v>70</v>
      </c>
      <c r="C610" t="s">
        <v>1156</v>
      </c>
      <c r="D610" t="s">
        <v>27</v>
      </c>
      <c r="E610" t="s">
        <v>18</v>
      </c>
      <c r="F610" t="s">
        <v>2773</v>
      </c>
      <c r="G610" t="s">
        <v>114</v>
      </c>
      <c r="H610" s="1">
        <v>32326</v>
      </c>
      <c r="I610" s="1">
        <v>44770</v>
      </c>
      <c r="J610" t="s">
        <v>10560</v>
      </c>
      <c r="K610" t="s">
        <v>31</v>
      </c>
      <c r="L610" t="s">
        <v>162</v>
      </c>
      <c r="M610">
        <v>81345</v>
      </c>
      <c r="N610" t="str">
        <f t="shared" si="9"/>
        <v>Terminated</v>
      </c>
      <c r="O610" t="s">
        <v>33</v>
      </c>
    </row>
    <row r="611" spans="1:15" x14ac:dyDescent="0.25">
      <c r="A611" t="s">
        <v>8971</v>
      </c>
      <c r="B611" t="s">
        <v>627</v>
      </c>
      <c r="C611" t="s">
        <v>492</v>
      </c>
      <c r="D611" t="s">
        <v>27</v>
      </c>
      <c r="E611" t="s">
        <v>18</v>
      </c>
      <c r="F611" t="s">
        <v>19</v>
      </c>
      <c r="G611" t="s">
        <v>30</v>
      </c>
      <c r="H611" s="1">
        <v>34425</v>
      </c>
      <c r="I611" s="1">
        <v>42841</v>
      </c>
      <c r="J611" t="s">
        <v>10560</v>
      </c>
      <c r="K611" t="s">
        <v>21</v>
      </c>
      <c r="L611" t="s">
        <v>110</v>
      </c>
      <c r="M611">
        <v>64337</v>
      </c>
      <c r="N611" t="str">
        <f t="shared" si="9"/>
        <v>Terminated</v>
      </c>
      <c r="O611" t="s">
        <v>98</v>
      </c>
    </row>
    <row r="612" spans="1:15" x14ac:dyDescent="0.25">
      <c r="A612" t="s">
        <v>7274</v>
      </c>
      <c r="B612" t="s">
        <v>641</v>
      </c>
      <c r="C612" t="s">
        <v>7275</v>
      </c>
      <c r="D612" t="s">
        <v>27</v>
      </c>
      <c r="E612" t="s">
        <v>18</v>
      </c>
      <c r="F612" t="s">
        <v>19</v>
      </c>
      <c r="G612" t="s">
        <v>20</v>
      </c>
      <c r="H612" s="1">
        <v>36257</v>
      </c>
      <c r="I612" s="1">
        <v>43190</v>
      </c>
      <c r="J612" t="s">
        <v>10560</v>
      </c>
      <c r="K612" t="s">
        <v>67</v>
      </c>
      <c r="L612" t="s">
        <v>134</v>
      </c>
      <c r="M612">
        <v>54277</v>
      </c>
      <c r="N612" t="str">
        <f t="shared" si="9"/>
        <v>Terminated</v>
      </c>
      <c r="O612" t="s">
        <v>33</v>
      </c>
    </row>
    <row r="613" spans="1:15" x14ac:dyDescent="0.25">
      <c r="A613" t="s">
        <v>10009</v>
      </c>
      <c r="B613" t="s">
        <v>8023</v>
      </c>
      <c r="C613" t="s">
        <v>824</v>
      </c>
      <c r="D613" t="s">
        <v>17</v>
      </c>
      <c r="E613" t="s">
        <v>365</v>
      </c>
      <c r="F613" t="s">
        <v>415</v>
      </c>
      <c r="G613" t="s">
        <v>114</v>
      </c>
      <c r="H613" s="1">
        <v>27488</v>
      </c>
      <c r="I613" s="1">
        <v>44098</v>
      </c>
      <c r="J613" t="s">
        <v>10560</v>
      </c>
      <c r="K613" t="s">
        <v>31</v>
      </c>
      <c r="L613" t="s">
        <v>32</v>
      </c>
      <c r="M613">
        <v>99971</v>
      </c>
      <c r="N613" t="str">
        <f t="shared" si="9"/>
        <v>Terminated</v>
      </c>
      <c r="O613" t="s">
        <v>33</v>
      </c>
    </row>
    <row r="614" spans="1:15" x14ac:dyDescent="0.25">
      <c r="A614" t="s">
        <v>6302</v>
      </c>
      <c r="B614" t="s">
        <v>1019</v>
      </c>
      <c r="C614" t="s">
        <v>2632</v>
      </c>
      <c r="D614" t="s">
        <v>27</v>
      </c>
      <c r="E614" t="s">
        <v>18</v>
      </c>
      <c r="F614" t="s">
        <v>3201</v>
      </c>
      <c r="G614" t="s">
        <v>30</v>
      </c>
      <c r="H614" s="1">
        <v>31314</v>
      </c>
      <c r="I614" s="1">
        <v>44902</v>
      </c>
      <c r="J614" t="s">
        <v>10560</v>
      </c>
      <c r="K614" t="s">
        <v>72</v>
      </c>
      <c r="L614" t="s">
        <v>73</v>
      </c>
      <c r="M614">
        <v>73461</v>
      </c>
      <c r="N614" t="str">
        <f t="shared" si="9"/>
        <v>Terminated</v>
      </c>
      <c r="O614" t="s">
        <v>46</v>
      </c>
    </row>
    <row r="615" spans="1:15" x14ac:dyDescent="0.25">
      <c r="A615" t="s">
        <v>7419</v>
      </c>
      <c r="B615" t="s">
        <v>1264</v>
      </c>
      <c r="C615" t="s">
        <v>843</v>
      </c>
      <c r="D615" t="s">
        <v>27</v>
      </c>
      <c r="E615" t="s">
        <v>18</v>
      </c>
      <c r="F615" t="s">
        <v>19</v>
      </c>
      <c r="G615" t="s">
        <v>114</v>
      </c>
      <c r="H615" s="1">
        <v>34635</v>
      </c>
      <c r="I615" s="1">
        <v>45320</v>
      </c>
      <c r="J615" t="s">
        <v>10560</v>
      </c>
      <c r="K615" t="s">
        <v>96</v>
      </c>
      <c r="L615" t="s">
        <v>124</v>
      </c>
      <c r="M615">
        <v>76486</v>
      </c>
      <c r="N615" t="str">
        <f t="shared" si="9"/>
        <v>Terminated</v>
      </c>
      <c r="O615" t="s">
        <v>46</v>
      </c>
    </row>
    <row r="616" spans="1:15" x14ac:dyDescent="0.25">
      <c r="A616" t="s">
        <v>3547</v>
      </c>
      <c r="B616" t="s">
        <v>328</v>
      </c>
      <c r="C616" t="s">
        <v>216</v>
      </c>
      <c r="D616" t="s">
        <v>17</v>
      </c>
      <c r="E616" t="s">
        <v>18</v>
      </c>
      <c r="F616" t="s">
        <v>3201</v>
      </c>
      <c r="G616" t="s">
        <v>30</v>
      </c>
      <c r="H616" s="1">
        <v>32063</v>
      </c>
      <c r="I616" s="1">
        <v>45233</v>
      </c>
      <c r="J616" t="s">
        <v>10560</v>
      </c>
      <c r="K616" t="s">
        <v>31</v>
      </c>
      <c r="L616" t="s">
        <v>162</v>
      </c>
      <c r="M616">
        <v>81261</v>
      </c>
      <c r="N616" t="str">
        <f t="shared" si="9"/>
        <v>Terminated</v>
      </c>
      <c r="O616" t="s">
        <v>98</v>
      </c>
    </row>
    <row r="617" spans="1:15" x14ac:dyDescent="0.25">
      <c r="A617" t="s">
        <v>8498</v>
      </c>
      <c r="B617" t="s">
        <v>1006</v>
      </c>
      <c r="C617" t="s">
        <v>3417</v>
      </c>
      <c r="D617" t="s">
        <v>17</v>
      </c>
      <c r="E617" t="s">
        <v>18</v>
      </c>
      <c r="F617" t="s">
        <v>19</v>
      </c>
      <c r="G617" t="s">
        <v>30</v>
      </c>
      <c r="H617" s="1">
        <v>26631</v>
      </c>
      <c r="I617" s="1">
        <v>43345</v>
      </c>
      <c r="J617" t="s">
        <v>10560</v>
      </c>
      <c r="K617" t="s">
        <v>21</v>
      </c>
      <c r="L617" t="s">
        <v>110</v>
      </c>
      <c r="M617">
        <v>66493</v>
      </c>
      <c r="N617" t="str">
        <f t="shared" si="9"/>
        <v>Terminated</v>
      </c>
      <c r="O617" t="s">
        <v>33</v>
      </c>
    </row>
    <row r="618" spans="1:15" x14ac:dyDescent="0.25">
      <c r="A618" t="s">
        <v>8792</v>
      </c>
      <c r="B618" t="s">
        <v>451</v>
      </c>
      <c r="C618" t="s">
        <v>429</v>
      </c>
      <c r="D618" t="s">
        <v>27</v>
      </c>
      <c r="E618" t="s">
        <v>18</v>
      </c>
      <c r="F618" t="s">
        <v>19</v>
      </c>
      <c r="G618" t="s">
        <v>114</v>
      </c>
      <c r="H618" s="1">
        <v>32315</v>
      </c>
      <c r="I618" s="1">
        <v>42915</v>
      </c>
      <c r="J618" t="s">
        <v>10560</v>
      </c>
      <c r="K618" t="s">
        <v>53</v>
      </c>
      <c r="L618" t="s">
        <v>240</v>
      </c>
      <c r="M618">
        <v>98181</v>
      </c>
      <c r="N618" t="str">
        <f t="shared" si="9"/>
        <v>Terminated</v>
      </c>
      <c r="O618" t="s">
        <v>33</v>
      </c>
    </row>
    <row r="619" spans="1:15" x14ac:dyDescent="0.25">
      <c r="A619" t="s">
        <v>4552</v>
      </c>
      <c r="B619" t="s">
        <v>255</v>
      </c>
      <c r="C619" t="s">
        <v>1801</v>
      </c>
      <c r="D619" t="s">
        <v>27</v>
      </c>
      <c r="E619" t="s">
        <v>18</v>
      </c>
      <c r="F619" t="s">
        <v>3201</v>
      </c>
      <c r="G619" t="s">
        <v>20</v>
      </c>
      <c r="H619" s="1">
        <v>25513</v>
      </c>
      <c r="I619" s="1">
        <v>45294</v>
      </c>
      <c r="J619" t="s">
        <v>10560</v>
      </c>
      <c r="K619" t="s">
        <v>37</v>
      </c>
      <c r="L619" t="s">
        <v>41</v>
      </c>
      <c r="M619">
        <v>55842</v>
      </c>
      <c r="N619" t="str">
        <f t="shared" si="9"/>
        <v>Terminated</v>
      </c>
      <c r="O619" t="s">
        <v>46</v>
      </c>
    </row>
    <row r="620" spans="1:15" x14ac:dyDescent="0.25">
      <c r="A620" t="s">
        <v>6930</v>
      </c>
      <c r="B620" t="s">
        <v>3190</v>
      </c>
      <c r="C620" t="s">
        <v>650</v>
      </c>
      <c r="D620" t="s">
        <v>17</v>
      </c>
      <c r="E620" t="s">
        <v>140</v>
      </c>
      <c r="F620" t="s">
        <v>283</v>
      </c>
      <c r="G620" t="s">
        <v>20</v>
      </c>
      <c r="H620" s="1">
        <v>30400</v>
      </c>
      <c r="I620" s="1">
        <v>43480</v>
      </c>
      <c r="J620" t="s">
        <v>10560</v>
      </c>
      <c r="K620" t="s">
        <v>21</v>
      </c>
      <c r="L620" t="s">
        <v>102</v>
      </c>
      <c r="M620">
        <v>62918</v>
      </c>
      <c r="N620" t="str">
        <f t="shared" si="9"/>
        <v>Terminated</v>
      </c>
      <c r="O620" t="s">
        <v>98</v>
      </c>
    </row>
    <row r="621" spans="1:15" x14ac:dyDescent="0.25">
      <c r="A621" t="s">
        <v>6433</v>
      </c>
      <c r="B621" t="s">
        <v>148</v>
      </c>
      <c r="C621" t="s">
        <v>1083</v>
      </c>
      <c r="D621" t="s">
        <v>27</v>
      </c>
      <c r="E621" t="s">
        <v>18</v>
      </c>
      <c r="F621" t="s">
        <v>3201</v>
      </c>
      <c r="G621" t="s">
        <v>30</v>
      </c>
      <c r="H621" s="1">
        <v>27331</v>
      </c>
      <c r="I621" s="1">
        <v>45568</v>
      </c>
      <c r="J621" t="s">
        <v>10560</v>
      </c>
      <c r="K621" t="s">
        <v>67</v>
      </c>
      <c r="L621" t="s">
        <v>746</v>
      </c>
      <c r="M621">
        <v>110729</v>
      </c>
      <c r="N621" t="str">
        <f t="shared" si="9"/>
        <v>Terminated</v>
      </c>
      <c r="O621" t="s">
        <v>46</v>
      </c>
    </row>
    <row r="622" spans="1:15" x14ac:dyDescent="0.25">
      <c r="A622" t="s">
        <v>8700</v>
      </c>
      <c r="B622" t="s">
        <v>279</v>
      </c>
      <c r="C622" t="s">
        <v>76</v>
      </c>
      <c r="D622" t="s">
        <v>17</v>
      </c>
      <c r="E622" t="s">
        <v>18</v>
      </c>
      <c r="F622" t="s">
        <v>3201</v>
      </c>
      <c r="G622" t="s">
        <v>114</v>
      </c>
      <c r="H622" s="1">
        <v>28681</v>
      </c>
      <c r="I622" s="1">
        <v>43393</v>
      </c>
      <c r="J622" t="s">
        <v>10560</v>
      </c>
      <c r="K622" t="s">
        <v>21</v>
      </c>
      <c r="L622" t="s">
        <v>497</v>
      </c>
      <c r="M622">
        <v>78684</v>
      </c>
      <c r="N622" t="str">
        <f t="shared" si="9"/>
        <v>Terminated</v>
      </c>
      <c r="O622" t="s">
        <v>46</v>
      </c>
    </row>
    <row r="623" spans="1:15" x14ac:dyDescent="0.25">
      <c r="A623" t="s">
        <v>9105</v>
      </c>
      <c r="B623" t="s">
        <v>417</v>
      </c>
      <c r="C623" t="s">
        <v>199</v>
      </c>
      <c r="D623" t="s">
        <v>27</v>
      </c>
      <c r="E623" t="s">
        <v>18</v>
      </c>
      <c r="F623" t="s">
        <v>2773</v>
      </c>
      <c r="G623" t="s">
        <v>114</v>
      </c>
      <c r="H623" s="1">
        <v>30312</v>
      </c>
      <c r="I623" s="1">
        <v>43156</v>
      </c>
      <c r="J623" t="s">
        <v>10560</v>
      </c>
      <c r="K623" t="s">
        <v>96</v>
      </c>
      <c r="L623" t="s">
        <v>119</v>
      </c>
      <c r="M623">
        <v>58062</v>
      </c>
      <c r="N623" t="str">
        <f t="shared" si="9"/>
        <v>Terminated</v>
      </c>
      <c r="O623" t="s">
        <v>33</v>
      </c>
    </row>
    <row r="624" spans="1:15" x14ac:dyDescent="0.25">
      <c r="A624" t="s">
        <v>5893</v>
      </c>
      <c r="B624" t="s">
        <v>570</v>
      </c>
      <c r="C624" t="s">
        <v>3089</v>
      </c>
      <c r="D624" t="s">
        <v>17</v>
      </c>
      <c r="E624" t="s">
        <v>18</v>
      </c>
      <c r="F624" t="s">
        <v>2773</v>
      </c>
      <c r="G624" t="s">
        <v>30</v>
      </c>
      <c r="H624" s="1">
        <v>30009</v>
      </c>
      <c r="I624" s="1">
        <v>42745</v>
      </c>
      <c r="J624" t="s">
        <v>10560</v>
      </c>
      <c r="K624" t="s">
        <v>96</v>
      </c>
      <c r="L624" t="s">
        <v>188</v>
      </c>
      <c r="M624">
        <v>72513</v>
      </c>
      <c r="N624" t="str">
        <f t="shared" si="9"/>
        <v>Terminated</v>
      </c>
      <c r="O624" t="s">
        <v>98</v>
      </c>
    </row>
    <row r="625" spans="1:15" x14ac:dyDescent="0.25">
      <c r="A625" t="s">
        <v>3151</v>
      </c>
      <c r="B625" t="s">
        <v>2282</v>
      </c>
      <c r="C625" t="s">
        <v>2451</v>
      </c>
      <c r="D625" t="s">
        <v>17</v>
      </c>
      <c r="E625" t="s">
        <v>83</v>
      </c>
      <c r="F625" t="s">
        <v>169</v>
      </c>
      <c r="G625" t="s">
        <v>30</v>
      </c>
      <c r="H625" s="1">
        <v>32236</v>
      </c>
      <c r="I625" s="1">
        <v>43003</v>
      </c>
      <c r="J625" t="s">
        <v>10560</v>
      </c>
      <c r="K625" t="s">
        <v>96</v>
      </c>
      <c r="L625" t="s">
        <v>124</v>
      </c>
      <c r="M625">
        <v>73370</v>
      </c>
      <c r="N625" t="str">
        <f t="shared" si="9"/>
        <v>Terminated</v>
      </c>
      <c r="O625" t="s">
        <v>33</v>
      </c>
    </row>
    <row r="626" spans="1:15" x14ac:dyDescent="0.25">
      <c r="A626" t="s">
        <v>9841</v>
      </c>
      <c r="B626" t="s">
        <v>70</v>
      </c>
      <c r="C626" t="s">
        <v>2439</v>
      </c>
      <c r="D626" t="s">
        <v>27</v>
      </c>
      <c r="E626" t="s">
        <v>18</v>
      </c>
      <c r="F626" t="s">
        <v>19</v>
      </c>
      <c r="G626" t="s">
        <v>30</v>
      </c>
      <c r="H626" s="1">
        <v>33324</v>
      </c>
      <c r="I626" s="1">
        <v>42545</v>
      </c>
      <c r="J626" t="s">
        <v>10560</v>
      </c>
      <c r="K626" t="s">
        <v>31</v>
      </c>
      <c r="L626" t="s">
        <v>162</v>
      </c>
      <c r="M626">
        <v>104986</v>
      </c>
      <c r="N626" t="str">
        <f t="shared" si="9"/>
        <v>Terminated</v>
      </c>
      <c r="O626" t="s">
        <v>33</v>
      </c>
    </row>
    <row r="627" spans="1:15" x14ac:dyDescent="0.25">
      <c r="A627" t="s">
        <v>7210</v>
      </c>
      <c r="B627" t="s">
        <v>223</v>
      </c>
      <c r="C627" t="s">
        <v>3124</v>
      </c>
      <c r="D627" t="s">
        <v>27</v>
      </c>
      <c r="E627" t="s">
        <v>18</v>
      </c>
      <c r="F627" t="s">
        <v>19</v>
      </c>
      <c r="G627" t="s">
        <v>20</v>
      </c>
      <c r="H627" s="1">
        <v>32003</v>
      </c>
      <c r="I627" s="1">
        <v>43324</v>
      </c>
      <c r="J627" t="s">
        <v>10560</v>
      </c>
      <c r="K627" t="s">
        <v>21</v>
      </c>
      <c r="L627" t="s">
        <v>110</v>
      </c>
      <c r="M627">
        <v>63747</v>
      </c>
      <c r="N627" t="str">
        <f t="shared" si="9"/>
        <v>Terminated</v>
      </c>
      <c r="O627" t="s">
        <v>46</v>
      </c>
    </row>
    <row r="628" spans="1:15" x14ac:dyDescent="0.25">
      <c r="A628" t="s">
        <v>10086</v>
      </c>
      <c r="B628" t="s">
        <v>1019</v>
      </c>
      <c r="C628" t="s">
        <v>620</v>
      </c>
      <c r="D628" t="s">
        <v>27</v>
      </c>
      <c r="E628" t="s">
        <v>18</v>
      </c>
      <c r="F628" t="s">
        <v>3201</v>
      </c>
      <c r="G628" t="s">
        <v>30</v>
      </c>
      <c r="H628" s="1">
        <v>25529</v>
      </c>
      <c r="I628" s="1">
        <v>44229</v>
      </c>
      <c r="J628" t="s">
        <v>10560</v>
      </c>
      <c r="K628" t="s">
        <v>31</v>
      </c>
      <c r="L628" t="s">
        <v>162</v>
      </c>
      <c r="M628">
        <v>93922</v>
      </c>
      <c r="N628" t="str">
        <f t="shared" si="9"/>
        <v>Terminated</v>
      </c>
      <c r="O628" t="s">
        <v>33</v>
      </c>
    </row>
    <row r="629" spans="1:15" x14ac:dyDescent="0.25">
      <c r="A629" t="s">
        <v>9745</v>
      </c>
      <c r="B629" t="s">
        <v>760</v>
      </c>
      <c r="C629" t="s">
        <v>16</v>
      </c>
      <c r="D629" t="s">
        <v>27</v>
      </c>
      <c r="E629" t="s">
        <v>18</v>
      </c>
      <c r="F629" t="s">
        <v>19</v>
      </c>
      <c r="G629" t="s">
        <v>30</v>
      </c>
      <c r="H629" s="1">
        <v>35414</v>
      </c>
      <c r="I629" s="1">
        <v>42996</v>
      </c>
      <c r="J629" t="s">
        <v>10560</v>
      </c>
      <c r="K629" t="s">
        <v>37</v>
      </c>
      <c r="L629" t="s">
        <v>41</v>
      </c>
      <c r="M629">
        <v>66704</v>
      </c>
      <c r="N629" t="str">
        <f t="shared" si="9"/>
        <v>Terminated</v>
      </c>
      <c r="O629" t="s">
        <v>98</v>
      </c>
    </row>
    <row r="630" spans="1:15" x14ac:dyDescent="0.25">
      <c r="A630" t="s">
        <v>6588</v>
      </c>
      <c r="B630" t="s">
        <v>538</v>
      </c>
      <c r="C630" t="s">
        <v>1091</v>
      </c>
      <c r="D630" t="s">
        <v>17</v>
      </c>
      <c r="E630" t="s">
        <v>18</v>
      </c>
      <c r="F630" t="s">
        <v>3201</v>
      </c>
      <c r="G630" t="s">
        <v>20</v>
      </c>
      <c r="H630" s="1">
        <v>25959</v>
      </c>
      <c r="I630" s="1">
        <v>45329</v>
      </c>
      <c r="J630" t="s">
        <v>10560</v>
      </c>
      <c r="K630" t="s">
        <v>21</v>
      </c>
      <c r="L630" t="s">
        <v>22</v>
      </c>
      <c r="M630">
        <v>73459</v>
      </c>
      <c r="N630" t="str">
        <f t="shared" si="9"/>
        <v>Terminated</v>
      </c>
      <c r="O630" t="s">
        <v>46</v>
      </c>
    </row>
    <row r="631" spans="1:15" x14ac:dyDescent="0.25">
      <c r="A631" t="s">
        <v>3483</v>
      </c>
      <c r="B631" t="s">
        <v>40</v>
      </c>
      <c r="C631" t="s">
        <v>3484</v>
      </c>
      <c r="D631" t="s">
        <v>27</v>
      </c>
      <c r="E631" t="s">
        <v>18</v>
      </c>
      <c r="F631" t="s">
        <v>19</v>
      </c>
      <c r="G631" t="s">
        <v>30</v>
      </c>
      <c r="H631" s="1">
        <v>37415</v>
      </c>
      <c r="I631" s="1">
        <v>43939</v>
      </c>
      <c r="J631" t="s">
        <v>10560</v>
      </c>
      <c r="K631" t="s">
        <v>96</v>
      </c>
      <c r="L631" t="s">
        <v>188</v>
      </c>
      <c r="M631">
        <v>72768</v>
      </c>
      <c r="N631" t="str">
        <f t="shared" si="9"/>
        <v>Terminated</v>
      </c>
      <c r="O631" t="s">
        <v>33</v>
      </c>
    </row>
    <row r="632" spans="1:15" x14ac:dyDescent="0.25">
      <c r="A632" t="s">
        <v>10149</v>
      </c>
      <c r="B632" t="s">
        <v>911</v>
      </c>
      <c r="C632" t="s">
        <v>4853</v>
      </c>
      <c r="D632" t="s">
        <v>27</v>
      </c>
      <c r="E632" t="s">
        <v>18</v>
      </c>
      <c r="F632" t="s">
        <v>2773</v>
      </c>
      <c r="G632" t="s">
        <v>30</v>
      </c>
      <c r="H632" s="1">
        <v>25549</v>
      </c>
      <c r="I632" s="1">
        <v>45371</v>
      </c>
      <c r="J632" t="s">
        <v>10560</v>
      </c>
      <c r="K632" t="s">
        <v>37</v>
      </c>
      <c r="L632" t="s">
        <v>41</v>
      </c>
      <c r="M632">
        <v>70780</v>
      </c>
      <c r="N632" t="str">
        <f t="shared" si="9"/>
        <v>Terminated</v>
      </c>
      <c r="O632" t="s">
        <v>33</v>
      </c>
    </row>
    <row r="633" spans="1:15" x14ac:dyDescent="0.25">
      <c r="A633" t="s">
        <v>9989</v>
      </c>
      <c r="B633" t="s">
        <v>65</v>
      </c>
      <c r="C633" t="s">
        <v>855</v>
      </c>
      <c r="D633" t="s">
        <v>27</v>
      </c>
      <c r="E633" t="s">
        <v>122</v>
      </c>
      <c r="F633" t="s">
        <v>123</v>
      </c>
      <c r="G633" t="s">
        <v>20</v>
      </c>
      <c r="H633" s="1">
        <v>36028</v>
      </c>
      <c r="I633" s="1">
        <v>43571</v>
      </c>
      <c r="J633" t="s">
        <v>10560</v>
      </c>
      <c r="K633" t="s">
        <v>21</v>
      </c>
      <c r="L633" t="s">
        <v>102</v>
      </c>
      <c r="M633">
        <v>59040</v>
      </c>
      <c r="N633" t="str">
        <f t="shared" si="9"/>
        <v>Terminated</v>
      </c>
      <c r="O633" t="s">
        <v>33</v>
      </c>
    </row>
    <row r="634" spans="1:15" x14ac:dyDescent="0.25">
      <c r="A634" t="s">
        <v>8545</v>
      </c>
      <c r="B634" t="s">
        <v>545</v>
      </c>
      <c r="C634" t="s">
        <v>616</v>
      </c>
      <c r="D634" t="s">
        <v>27</v>
      </c>
      <c r="E634" t="s">
        <v>18</v>
      </c>
      <c r="F634" t="s">
        <v>2773</v>
      </c>
      <c r="G634" t="s">
        <v>20</v>
      </c>
      <c r="H634" s="1">
        <v>31222</v>
      </c>
      <c r="I634" s="1">
        <v>42933</v>
      </c>
      <c r="J634" t="s">
        <v>10560</v>
      </c>
      <c r="K634" t="s">
        <v>37</v>
      </c>
      <c r="L634" t="s">
        <v>41</v>
      </c>
      <c r="M634">
        <v>56127</v>
      </c>
      <c r="N634" t="str">
        <f t="shared" si="9"/>
        <v>Terminated</v>
      </c>
      <c r="O634" t="s">
        <v>33</v>
      </c>
    </row>
    <row r="635" spans="1:15" x14ac:dyDescent="0.25">
      <c r="A635" t="s">
        <v>5609</v>
      </c>
      <c r="B635" t="s">
        <v>303</v>
      </c>
      <c r="C635" t="s">
        <v>2923</v>
      </c>
      <c r="D635" t="s">
        <v>17</v>
      </c>
      <c r="E635" t="s">
        <v>18</v>
      </c>
      <c r="F635" t="s">
        <v>3201</v>
      </c>
      <c r="G635" t="s">
        <v>30</v>
      </c>
      <c r="H635" s="1">
        <v>32272</v>
      </c>
      <c r="I635" s="1">
        <v>43916</v>
      </c>
      <c r="J635" t="s">
        <v>10560</v>
      </c>
      <c r="K635" t="s">
        <v>37</v>
      </c>
      <c r="L635" t="s">
        <v>38</v>
      </c>
      <c r="M635">
        <v>59580</v>
      </c>
      <c r="N635" t="str">
        <f t="shared" si="9"/>
        <v>Terminated</v>
      </c>
      <c r="O635" t="s">
        <v>23</v>
      </c>
    </row>
    <row r="636" spans="1:15" x14ac:dyDescent="0.25">
      <c r="A636" t="s">
        <v>4573</v>
      </c>
      <c r="B636" t="s">
        <v>2965</v>
      </c>
      <c r="C636" t="s">
        <v>2775</v>
      </c>
      <c r="D636" t="s">
        <v>17</v>
      </c>
      <c r="E636" t="s">
        <v>140</v>
      </c>
      <c r="F636" t="s">
        <v>141</v>
      </c>
      <c r="G636" t="s">
        <v>30</v>
      </c>
      <c r="H636" s="1">
        <v>37910</v>
      </c>
      <c r="I636" s="1">
        <v>45323</v>
      </c>
      <c r="J636" t="s">
        <v>10560</v>
      </c>
      <c r="K636" t="s">
        <v>21</v>
      </c>
      <c r="L636" t="s">
        <v>110</v>
      </c>
      <c r="M636">
        <v>56527</v>
      </c>
      <c r="N636" t="str">
        <f t="shared" si="9"/>
        <v>Terminated</v>
      </c>
      <c r="O636" t="s">
        <v>33</v>
      </c>
    </row>
    <row r="637" spans="1:15" x14ac:dyDescent="0.25">
      <c r="A637" t="s">
        <v>5431</v>
      </c>
      <c r="B637" t="s">
        <v>70</v>
      </c>
      <c r="C637" t="s">
        <v>1625</v>
      </c>
      <c r="D637" t="s">
        <v>17</v>
      </c>
      <c r="E637" t="s">
        <v>83</v>
      </c>
      <c r="F637" t="s">
        <v>169</v>
      </c>
      <c r="G637" t="s">
        <v>20</v>
      </c>
      <c r="H637" s="1">
        <v>25958</v>
      </c>
      <c r="I637" s="1">
        <v>45012</v>
      </c>
      <c r="J637" t="s">
        <v>10560</v>
      </c>
      <c r="K637" t="s">
        <v>31</v>
      </c>
      <c r="L637" t="s">
        <v>85</v>
      </c>
      <c r="M637">
        <v>59807</v>
      </c>
      <c r="N637" t="str">
        <f t="shared" si="9"/>
        <v>Terminated</v>
      </c>
      <c r="O637" t="s">
        <v>23</v>
      </c>
    </row>
    <row r="638" spans="1:15" x14ac:dyDescent="0.25">
      <c r="A638" t="s">
        <v>4380</v>
      </c>
      <c r="B638" t="s">
        <v>258</v>
      </c>
      <c r="C638" t="s">
        <v>352</v>
      </c>
      <c r="D638" t="s">
        <v>27</v>
      </c>
      <c r="E638" t="s">
        <v>18</v>
      </c>
      <c r="F638" t="s">
        <v>2773</v>
      </c>
      <c r="G638" t="s">
        <v>95</v>
      </c>
      <c r="H638" s="1">
        <v>22181</v>
      </c>
      <c r="I638" s="1">
        <v>43144</v>
      </c>
      <c r="J638" t="s">
        <v>10560</v>
      </c>
      <c r="K638" t="s">
        <v>96</v>
      </c>
      <c r="L638" t="s">
        <v>124</v>
      </c>
      <c r="M638">
        <v>78036</v>
      </c>
      <c r="N638" t="str">
        <f t="shared" si="9"/>
        <v>Terminated</v>
      </c>
      <c r="O638" t="s">
        <v>98</v>
      </c>
    </row>
    <row r="639" spans="1:15" x14ac:dyDescent="0.25">
      <c r="A639" t="s">
        <v>9501</v>
      </c>
      <c r="B639" t="s">
        <v>160</v>
      </c>
      <c r="C639" t="s">
        <v>311</v>
      </c>
      <c r="D639" t="s">
        <v>27</v>
      </c>
      <c r="E639" t="s">
        <v>18</v>
      </c>
      <c r="F639" t="s">
        <v>19</v>
      </c>
      <c r="G639" t="s">
        <v>30</v>
      </c>
      <c r="H639" s="1">
        <v>33729</v>
      </c>
      <c r="I639" s="1">
        <v>45107</v>
      </c>
      <c r="J639" t="s">
        <v>10560</v>
      </c>
      <c r="K639" t="s">
        <v>96</v>
      </c>
      <c r="L639" t="s">
        <v>119</v>
      </c>
      <c r="M639">
        <v>78119</v>
      </c>
      <c r="N639" t="str">
        <f t="shared" si="9"/>
        <v>Terminated</v>
      </c>
      <c r="O639" t="s">
        <v>46</v>
      </c>
    </row>
    <row r="640" spans="1:15" x14ac:dyDescent="0.25">
      <c r="A640" t="s">
        <v>7575</v>
      </c>
      <c r="B640" t="s">
        <v>78</v>
      </c>
      <c r="C640" t="s">
        <v>6505</v>
      </c>
      <c r="D640" t="s">
        <v>17</v>
      </c>
      <c r="E640" t="s">
        <v>172</v>
      </c>
      <c r="F640" t="s">
        <v>670</v>
      </c>
      <c r="G640" t="s">
        <v>20</v>
      </c>
      <c r="H640" s="1">
        <v>33738</v>
      </c>
      <c r="I640" s="1">
        <v>45257</v>
      </c>
      <c r="J640" t="s">
        <v>10560</v>
      </c>
      <c r="K640" t="s">
        <v>21</v>
      </c>
      <c r="L640" t="s">
        <v>110</v>
      </c>
      <c r="M640">
        <v>62353</v>
      </c>
      <c r="N640" t="str">
        <f t="shared" si="9"/>
        <v>Terminated</v>
      </c>
      <c r="O640" t="s">
        <v>46</v>
      </c>
    </row>
    <row r="641" spans="1:15" x14ac:dyDescent="0.25">
      <c r="A641" t="s">
        <v>2179</v>
      </c>
      <c r="B641" t="s">
        <v>276</v>
      </c>
      <c r="C641" t="s">
        <v>193</v>
      </c>
      <c r="D641" t="s">
        <v>27</v>
      </c>
      <c r="E641" t="s">
        <v>122</v>
      </c>
      <c r="F641" t="s">
        <v>123</v>
      </c>
      <c r="G641" t="s">
        <v>114</v>
      </c>
      <c r="H641" s="1">
        <v>30769</v>
      </c>
      <c r="I641" s="1">
        <v>43971</v>
      </c>
      <c r="J641" t="s">
        <v>10560</v>
      </c>
      <c r="K641" t="s">
        <v>31</v>
      </c>
      <c r="L641" t="s">
        <v>32</v>
      </c>
      <c r="M641">
        <v>88204</v>
      </c>
      <c r="N641" t="str">
        <f t="shared" si="9"/>
        <v>Terminated</v>
      </c>
      <c r="O641" t="s">
        <v>98</v>
      </c>
    </row>
    <row r="642" spans="1:15" x14ac:dyDescent="0.25">
      <c r="A642" t="s">
        <v>2083</v>
      </c>
      <c r="B642" t="s">
        <v>2084</v>
      </c>
      <c r="C642" t="s">
        <v>1629</v>
      </c>
      <c r="D642" t="s">
        <v>17</v>
      </c>
      <c r="E642" t="s">
        <v>18</v>
      </c>
      <c r="F642" t="s">
        <v>19</v>
      </c>
      <c r="G642" t="s">
        <v>30</v>
      </c>
      <c r="H642" s="1">
        <v>26862</v>
      </c>
      <c r="I642" s="1">
        <v>44017</v>
      </c>
      <c r="J642" t="s">
        <v>10560</v>
      </c>
      <c r="K642" t="s">
        <v>96</v>
      </c>
      <c r="L642" t="s">
        <v>124</v>
      </c>
      <c r="M642">
        <v>71060</v>
      </c>
      <c r="N642" t="str">
        <f t="shared" ref="N642:N705" si="10">IF(J642="","Active","Terminated")</f>
        <v>Terminated</v>
      </c>
      <c r="O642" t="s">
        <v>33</v>
      </c>
    </row>
    <row r="643" spans="1:15" x14ac:dyDescent="0.25">
      <c r="A643" t="s">
        <v>3627</v>
      </c>
      <c r="B643" t="s">
        <v>1575</v>
      </c>
      <c r="C643" t="s">
        <v>1197</v>
      </c>
      <c r="D643" t="s">
        <v>17</v>
      </c>
      <c r="E643" t="s">
        <v>18</v>
      </c>
      <c r="F643" t="s">
        <v>19</v>
      </c>
      <c r="G643" t="s">
        <v>30</v>
      </c>
      <c r="H643" s="1">
        <v>31450</v>
      </c>
      <c r="I643" s="1">
        <v>45589</v>
      </c>
      <c r="J643" t="s">
        <v>10560</v>
      </c>
      <c r="K643" t="s">
        <v>67</v>
      </c>
      <c r="L643" t="s">
        <v>134</v>
      </c>
      <c r="M643">
        <v>60110</v>
      </c>
      <c r="N643" t="str">
        <f t="shared" si="10"/>
        <v>Terminated</v>
      </c>
      <c r="O643" t="s">
        <v>33</v>
      </c>
    </row>
    <row r="644" spans="1:15" x14ac:dyDescent="0.25">
      <c r="A644" t="s">
        <v>3909</v>
      </c>
      <c r="B644" t="s">
        <v>2122</v>
      </c>
      <c r="C644" t="s">
        <v>560</v>
      </c>
      <c r="D644" t="s">
        <v>17</v>
      </c>
      <c r="E644" t="s">
        <v>18</v>
      </c>
      <c r="F644" t="s">
        <v>2773</v>
      </c>
      <c r="G644" t="s">
        <v>95</v>
      </c>
      <c r="H644" s="1">
        <v>28198</v>
      </c>
      <c r="I644" s="1">
        <v>44975</v>
      </c>
      <c r="J644" t="s">
        <v>10560</v>
      </c>
      <c r="K644" t="s">
        <v>96</v>
      </c>
      <c r="L644" t="s">
        <v>119</v>
      </c>
      <c r="M644">
        <v>102824</v>
      </c>
      <c r="N644" t="str">
        <f t="shared" si="10"/>
        <v>Terminated</v>
      </c>
      <c r="O644" t="s">
        <v>98</v>
      </c>
    </row>
    <row r="645" spans="1:15" x14ac:dyDescent="0.25">
      <c r="A645" t="s">
        <v>1405</v>
      </c>
      <c r="B645" t="s">
        <v>225</v>
      </c>
      <c r="C645" t="s">
        <v>414</v>
      </c>
      <c r="D645" t="s">
        <v>17</v>
      </c>
      <c r="E645" t="s">
        <v>83</v>
      </c>
      <c r="F645" t="s">
        <v>84</v>
      </c>
      <c r="G645" t="s">
        <v>30</v>
      </c>
      <c r="H645" s="1">
        <v>26601</v>
      </c>
      <c r="I645" s="1">
        <v>42930</v>
      </c>
      <c r="J645" s="1">
        <v>43110</v>
      </c>
      <c r="K645" t="s">
        <v>67</v>
      </c>
      <c r="L645" t="s">
        <v>134</v>
      </c>
      <c r="M645">
        <v>58058</v>
      </c>
      <c r="N645" t="str">
        <f t="shared" si="10"/>
        <v>Terminated</v>
      </c>
      <c r="O645" t="s">
        <v>33</v>
      </c>
    </row>
    <row r="646" spans="1:15" x14ac:dyDescent="0.25">
      <c r="A646" t="s">
        <v>5946</v>
      </c>
      <c r="B646" t="s">
        <v>70</v>
      </c>
      <c r="C646" t="s">
        <v>148</v>
      </c>
      <c r="D646" t="s">
        <v>17</v>
      </c>
      <c r="E646" t="s">
        <v>18</v>
      </c>
      <c r="F646" t="s">
        <v>2773</v>
      </c>
      <c r="G646" t="s">
        <v>30</v>
      </c>
      <c r="H646" s="1">
        <v>31658</v>
      </c>
      <c r="I646" s="1">
        <v>42791</v>
      </c>
      <c r="J646" t="s">
        <v>10560</v>
      </c>
      <c r="K646" t="s">
        <v>67</v>
      </c>
      <c r="L646" t="s">
        <v>324</v>
      </c>
      <c r="M646">
        <v>65091</v>
      </c>
      <c r="N646" t="str">
        <f t="shared" si="10"/>
        <v>Terminated</v>
      </c>
      <c r="O646" t="s">
        <v>46</v>
      </c>
    </row>
    <row r="647" spans="1:15" x14ac:dyDescent="0.25">
      <c r="A647" t="s">
        <v>10195</v>
      </c>
      <c r="B647" t="s">
        <v>138</v>
      </c>
      <c r="C647" t="s">
        <v>3372</v>
      </c>
      <c r="D647" t="s">
        <v>17</v>
      </c>
      <c r="E647" t="s">
        <v>83</v>
      </c>
      <c r="F647" t="s">
        <v>106</v>
      </c>
      <c r="G647" t="s">
        <v>114</v>
      </c>
      <c r="H647" s="1">
        <v>37323</v>
      </c>
      <c r="I647" s="1">
        <v>43835</v>
      </c>
      <c r="J647" t="s">
        <v>10560</v>
      </c>
      <c r="K647" t="s">
        <v>96</v>
      </c>
      <c r="L647" t="s">
        <v>119</v>
      </c>
      <c r="M647">
        <v>83377</v>
      </c>
      <c r="N647" t="str">
        <f t="shared" si="10"/>
        <v>Terminated</v>
      </c>
      <c r="O647" t="s">
        <v>33</v>
      </c>
    </row>
    <row r="648" spans="1:15" x14ac:dyDescent="0.25">
      <c r="A648" t="s">
        <v>5181</v>
      </c>
      <c r="B648" t="s">
        <v>223</v>
      </c>
      <c r="C648" t="s">
        <v>5182</v>
      </c>
      <c r="D648" t="s">
        <v>27</v>
      </c>
      <c r="E648" t="s">
        <v>18</v>
      </c>
      <c r="F648" t="s">
        <v>19</v>
      </c>
      <c r="G648" t="s">
        <v>20</v>
      </c>
      <c r="H648" s="1">
        <v>35687</v>
      </c>
      <c r="I648" s="1">
        <v>43201</v>
      </c>
      <c r="J648" t="s">
        <v>10560</v>
      </c>
      <c r="K648" t="s">
        <v>21</v>
      </c>
      <c r="L648" t="s">
        <v>110</v>
      </c>
      <c r="M648">
        <v>61961</v>
      </c>
      <c r="N648" t="str">
        <f t="shared" si="10"/>
        <v>Terminated</v>
      </c>
      <c r="O648" t="s">
        <v>46</v>
      </c>
    </row>
    <row r="649" spans="1:15" x14ac:dyDescent="0.25">
      <c r="A649" t="s">
        <v>6315</v>
      </c>
      <c r="B649" t="s">
        <v>60</v>
      </c>
      <c r="C649" t="s">
        <v>225</v>
      </c>
      <c r="D649" t="s">
        <v>17</v>
      </c>
      <c r="E649" t="s">
        <v>18</v>
      </c>
      <c r="F649" t="s">
        <v>2773</v>
      </c>
      <c r="G649" t="s">
        <v>20</v>
      </c>
      <c r="H649" s="1">
        <v>31268</v>
      </c>
      <c r="I649" s="1">
        <v>42920</v>
      </c>
      <c r="J649" t="s">
        <v>10560</v>
      </c>
      <c r="K649" t="s">
        <v>21</v>
      </c>
      <c r="L649" t="s">
        <v>102</v>
      </c>
      <c r="M649">
        <v>64102</v>
      </c>
      <c r="N649" t="str">
        <f t="shared" si="10"/>
        <v>Terminated</v>
      </c>
      <c r="O649" t="s">
        <v>23</v>
      </c>
    </row>
    <row r="650" spans="1:15" x14ac:dyDescent="0.25">
      <c r="A650" t="s">
        <v>772</v>
      </c>
      <c r="B650" t="s">
        <v>773</v>
      </c>
      <c r="C650" t="s">
        <v>229</v>
      </c>
      <c r="D650" t="s">
        <v>17</v>
      </c>
      <c r="E650" t="s">
        <v>18</v>
      </c>
      <c r="F650" t="s">
        <v>19</v>
      </c>
      <c r="G650" t="s">
        <v>30</v>
      </c>
      <c r="H650" s="1">
        <v>30792</v>
      </c>
      <c r="I650" s="1">
        <v>43371</v>
      </c>
      <c r="J650" s="1">
        <v>43551</v>
      </c>
      <c r="K650" t="s">
        <v>96</v>
      </c>
      <c r="L650" t="s">
        <v>188</v>
      </c>
      <c r="M650">
        <v>68240</v>
      </c>
      <c r="N650" t="str">
        <f t="shared" si="10"/>
        <v>Terminated</v>
      </c>
      <c r="O650" t="s">
        <v>46</v>
      </c>
    </row>
    <row r="651" spans="1:15" x14ac:dyDescent="0.25">
      <c r="A651" t="s">
        <v>6275</v>
      </c>
      <c r="B651" t="s">
        <v>25</v>
      </c>
      <c r="C651" t="s">
        <v>199</v>
      </c>
      <c r="D651" t="s">
        <v>27</v>
      </c>
      <c r="E651" t="s">
        <v>18</v>
      </c>
      <c r="F651" t="s">
        <v>19</v>
      </c>
      <c r="G651" t="s">
        <v>20</v>
      </c>
      <c r="H651" s="1">
        <v>28870</v>
      </c>
      <c r="I651" s="1">
        <v>42973</v>
      </c>
      <c r="J651" t="s">
        <v>10560</v>
      </c>
      <c r="K651" t="s">
        <v>31</v>
      </c>
      <c r="L651" t="s">
        <v>85</v>
      </c>
      <c r="M651">
        <v>61591</v>
      </c>
      <c r="N651" t="str">
        <f t="shared" si="10"/>
        <v>Terminated</v>
      </c>
      <c r="O651" t="s">
        <v>23</v>
      </c>
    </row>
    <row r="652" spans="1:15" x14ac:dyDescent="0.25">
      <c r="A652" t="s">
        <v>4605</v>
      </c>
      <c r="B652" t="s">
        <v>586</v>
      </c>
      <c r="C652" t="s">
        <v>199</v>
      </c>
      <c r="D652" t="s">
        <v>27</v>
      </c>
      <c r="E652" t="s">
        <v>18</v>
      </c>
      <c r="F652" t="s">
        <v>3201</v>
      </c>
      <c r="G652" t="s">
        <v>30</v>
      </c>
      <c r="H652" s="1">
        <v>31948</v>
      </c>
      <c r="I652" s="1">
        <v>44221</v>
      </c>
      <c r="J652" t="s">
        <v>10560</v>
      </c>
      <c r="K652" t="s">
        <v>37</v>
      </c>
      <c r="L652" t="s">
        <v>38</v>
      </c>
      <c r="M652">
        <v>60341</v>
      </c>
      <c r="N652" t="str">
        <f t="shared" si="10"/>
        <v>Terminated</v>
      </c>
      <c r="O652" t="s">
        <v>98</v>
      </c>
    </row>
    <row r="653" spans="1:15" x14ac:dyDescent="0.25">
      <c r="A653" t="s">
        <v>2662</v>
      </c>
      <c r="B653" t="s">
        <v>143</v>
      </c>
      <c r="C653" t="s">
        <v>71</v>
      </c>
      <c r="D653" t="s">
        <v>27</v>
      </c>
      <c r="E653" t="s">
        <v>18</v>
      </c>
      <c r="F653" t="s">
        <v>19</v>
      </c>
      <c r="G653" t="s">
        <v>114</v>
      </c>
      <c r="H653" s="1">
        <v>34084</v>
      </c>
      <c r="I653" s="1">
        <v>44007</v>
      </c>
      <c r="J653" t="s">
        <v>10560</v>
      </c>
      <c r="K653" t="s">
        <v>37</v>
      </c>
      <c r="L653" t="s">
        <v>45</v>
      </c>
      <c r="M653">
        <v>61428</v>
      </c>
      <c r="N653" t="str">
        <f t="shared" si="10"/>
        <v>Terminated</v>
      </c>
      <c r="O653" t="s">
        <v>98</v>
      </c>
    </row>
    <row r="654" spans="1:15" x14ac:dyDescent="0.25">
      <c r="A654" t="s">
        <v>10343</v>
      </c>
      <c r="B654" t="s">
        <v>1985</v>
      </c>
      <c r="C654" t="s">
        <v>3200</v>
      </c>
      <c r="D654" t="s">
        <v>27</v>
      </c>
      <c r="E654" t="s">
        <v>18</v>
      </c>
      <c r="F654" t="s">
        <v>2773</v>
      </c>
      <c r="G654" t="s">
        <v>20</v>
      </c>
      <c r="H654" s="1">
        <v>37906</v>
      </c>
      <c r="I654" s="1">
        <v>44798</v>
      </c>
      <c r="J654" t="s">
        <v>10560</v>
      </c>
      <c r="K654" t="s">
        <v>37</v>
      </c>
      <c r="L654" t="s">
        <v>41</v>
      </c>
      <c r="M654">
        <v>61316</v>
      </c>
      <c r="N654" t="str">
        <f t="shared" si="10"/>
        <v>Terminated</v>
      </c>
      <c r="O654" t="s">
        <v>33</v>
      </c>
    </row>
    <row r="655" spans="1:15" x14ac:dyDescent="0.25">
      <c r="A655" t="s">
        <v>7637</v>
      </c>
      <c r="B655" t="s">
        <v>618</v>
      </c>
      <c r="C655" t="s">
        <v>2923</v>
      </c>
      <c r="D655" t="s">
        <v>27</v>
      </c>
      <c r="E655" t="s">
        <v>83</v>
      </c>
      <c r="F655" t="s">
        <v>84</v>
      </c>
      <c r="G655" t="s">
        <v>30</v>
      </c>
      <c r="H655" s="1">
        <v>34734</v>
      </c>
      <c r="I655" s="1">
        <v>44945</v>
      </c>
      <c r="J655" t="s">
        <v>10560</v>
      </c>
      <c r="K655" t="s">
        <v>96</v>
      </c>
      <c r="L655" t="s">
        <v>124</v>
      </c>
      <c r="M655">
        <v>99430</v>
      </c>
      <c r="N655" t="str">
        <f t="shared" si="10"/>
        <v>Terminated</v>
      </c>
      <c r="O655" t="s">
        <v>23</v>
      </c>
    </row>
    <row r="656" spans="1:15" x14ac:dyDescent="0.25">
      <c r="A656" t="s">
        <v>8735</v>
      </c>
      <c r="B656" t="s">
        <v>70</v>
      </c>
      <c r="C656" t="s">
        <v>1556</v>
      </c>
      <c r="D656" t="s">
        <v>17</v>
      </c>
      <c r="E656" t="s">
        <v>18</v>
      </c>
      <c r="F656" t="s">
        <v>19</v>
      </c>
      <c r="G656" t="s">
        <v>30</v>
      </c>
      <c r="H656" s="1">
        <v>37608</v>
      </c>
      <c r="I656" s="1">
        <v>44405</v>
      </c>
      <c r="J656" t="s">
        <v>10560</v>
      </c>
      <c r="K656" t="s">
        <v>67</v>
      </c>
      <c r="L656" t="s">
        <v>324</v>
      </c>
      <c r="M656">
        <v>66162</v>
      </c>
      <c r="N656" t="str">
        <f t="shared" si="10"/>
        <v>Terminated</v>
      </c>
      <c r="O656" t="s">
        <v>33</v>
      </c>
    </row>
    <row r="657" spans="1:15" x14ac:dyDescent="0.25">
      <c r="A657" t="s">
        <v>2542</v>
      </c>
      <c r="B657" t="s">
        <v>177</v>
      </c>
      <c r="C657" t="s">
        <v>2543</v>
      </c>
      <c r="D657" t="s">
        <v>17</v>
      </c>
      <c r="E657" t="s">
        <v>18</v>
      </c>
      <c r="F657" t="s">
        <v>19</v>
      </c>
      <c r="G657" t="s">
        <v>30</v>
      </c>
      <c r="H657" s="1">
        <v>30352</v>
      </c>
      <c r="I657" s="1">
        <v>45579</v>
      </c>
      <c r="J657" t="s">
        <v>10560</v>
      </c>
      <c r="K657" t="s">
        <v>37</v>
      </c>
      <c r="L657" t="s">
        <v>41</v>
      </c>
      <c r="M657">
        <v>64270</v>
      </c>
      <c r="N657" t="str">
        <f t="shared" si="10"/>
        <v>Terminated</v>
      </c>
      <c r="O657" t="s">
        <v>33</v>
      </c>
    </row>
    <row r="658" spans="1:15" x14ac:dyDescent="0.25">
      <c r="A658" t="s">
        <v>7163</v>
      </c>
      <c r="B658" t="s">
        <v>1229</v>
      </c>
      <c r="C658" t="s">
        <v>3252</v>
      </c>
      <c r="D658" t="s">
        <v>27</v>
      </c>
      <c r="E658" t="s">
        <v>18</v>
      </c>
      <c r="F658" t="s">
        <v>2773</v>
      </c>
      <c r="G658" t="s">
        <v>30</v>
      </c>
      <c r="H658" s="1">
        <v>24748</v>
      </c>
      <c r="I658" s="1">
        <v>42393</v>
      </c>
      <c r="J658" t="s">
        <v>10560</v>
      </c>
      <c r="K658" t="s">
        <v>21</v>
      </c>
      <c r="L658" t="s">
        <v>22</v>
      </c>
      <c r="M658">
        <v>93187</v>
      </c>
      <c r="N658" t="str">
        <f t="shared" si="10"/>
        <v>Terminated</v>
      </c>
      <c r="O658" t="s">
        <v>23</v>
      </c>
    </row>
    <row r="659" spans="1:15" x14ac:dyDescent="0.25">
      <c r="A659" t="s">
        <v>10186</v>
      </c>
      <c r="B659" t="s">
        <v>748</v>
      </c>
      <c r="C659" t="s">
        <v>91</v>
      </c>
      <c r="D659" t="s">
        <v>17</v>
      </c>
      <c r="E659" t="s">
        <v>18</v>
      </c>
      <c r="F659" t="s">
        <v>2773</v>
      </c>
      <c r="G659" t="s">
        <v>30</v>
      </c>
      <c r="H659" s="1">
        <v>33532</v>
      </c>
      <c r="I659" s="1">
        <v>43855</v>
      </c>
      <c r="J659" t="s">
        <v>10560</v>
      </c>
      <c r="K659" t="s">
        <v>53</v>
      </c>
      <c r="L659" t="s">
        <v>54</v>
      </c>
      <c r="M659">
        <v>63742</v>
      </c>
      <c r="N659" t="str">
        <f t="shared" si="10"/>
        <v>Terminated</v>
      </c>
      <c r="O659" t="s">
        <v>98</v>
      </c>
    </row>
    <row r="660" spans="1:15" x14ac:dyDescent="0.25">
      <c r="A660" t="s">
        <v>8470</v>
      </c>
      <c r="B660" t="s">
        <v>326</v>
      </c>
      <c r="C660" t="s">
        <v>486</v>
      </c>
      <c r="D660" t="s">
        <v>17</v>
      </c>
      <c r="E660" t="s">
        <v>18</v>
      </c>
      <c r="F660" t="s">
        <v>2773</v>
      </c>
      <c r="G660" t="s">
        <v>30</v>
      </c>
      <c r="H660" s="1">
        <v>37745</v>
      </c>
      <c r="I660" s="1">
        <v>43463</v>
      </c>
      <c r="J660" t="s">
        <v>10560</v>
      </c>
      <c r="K660" t="s">
        <v>31</v>
      </c>
      <c r="L660" t="s">
        <v>162</v>
      </c>
      <c r="M660">
        <v>83866</v>
      </c>
      <c r="N660" t="str">
        <f t="shared" si="10"/>
        <v>Terminated</v>
      </c>
      <c r="O660" t="s">
        <v>33</v>
      </c>
    </row>
    <row r="661" spans="1:15" x14ac:dyDescent="0.25">
      <c r="A661" t="s">
        <v>7636</v>
      </c>
      <c r="B661" t="s">
        <v>272</v>
      </c>
      <c r="C661" t="s">
        <v>3173</v>
      </c>
      <c r="D661" t="s">
        <v>27</v>
      </c>
      <c r="E661" t="s">
        <v>140</v>
      </c>
      <c r="F661" t="s">
        <v>283</v>
      </c>
      <c r="G661" t="s">
        <v>30</v>
      </c>
      <c r="H661" s="1">
        <v>31800</v>
      </c>
      <c r="I661" s="1">
        <v>44916</v>
      </c>
      <c r="J661" t="s">
        <v>10560</v>
      </c>
      <c r="K661" t="s">
        <v>21</v>
      </c>
      <c r="L661" t="s">
        <v>22</v>
      </c>
      <c r="M661">
        <v>91822</v>
      </c>
      <c r="N661" t="str">
        <f t="shared" si="10"/>
        <v>Terminated</v>
      </c>
      <c r="O661" t="s">
        <v>98</v>
      </c>
    </row>
    <row r="662" spans="1:15" x14ac:dyDescent="0.25">
      <c r="A662" t="s">
        <v>7621</v>
      </c>
      <c r="B662" t="s">
        <v>618</v>
      </c>
      <c r="C662" t="s">
        <v>907</v>
      </c>
      <c r="D662" t="s">
        <v>27</v>
      </c>
      <c r="E662" t="s">
        <v>122</v>
      </c>
      <c r="F662" t="s">
        <v>123</v>
      </c>
      <c r="G662" t="s">
        <v>30</v>
      </c>
      <c r="H662" s="1">
        <v>26808</v>
      </c>
      <c r="I662" s="1">
        <v>43234</v>
      </c>
      <c r="J662" t="s">
        <v>10560</v>
      </c>
      <c r="K662" t="s">
        <v>37</v>
      </c>
      <c r="L662" t="s">
        <v>41</v>
      </c>
      <c r="M662">
        <v>66507</v>
      </c>
      <c r="N662" t="str">
        <f t="shared" si="10"/>
        <v>Terminated</v>
      </c>
      <c r="O662" t="s">
        <v>33</v>
      </c>
    </row>
    <row r="663" spans="1:15" x14ac:dyDescent="0.25">
      <c r="A663" t="s">
        <v>9522</v>
      </c>
      <c r="B663" t="s">
        <v>1788</v>
      </c>
      <c r="C663" t="s">
        <v>16</v>
      </c>
      <c r="D663" t="s">
        <v>27</v>
      </c>
      <c r="E663" t="s">
        <v>18</v>
      </c>
      <c r="F663" t="s">
        <v>2773</v>
      </c>
      <c r="G663" t="s">
        <v>20</v>
      </c>
      <c r="H663" s="1">
        <v>27208</v>
      </c>
      <c r="I663" s="1">
        <v>44788</v>
      </c>
      <c r="J663" t="s">
        <v>10560</v>
      </c>
      <c r="K663" t="s">
        <v>21</v>
      </c>
      <c r="L663" t="s">
        <v>110</v>
      </c>
      <c r="M663">
        <v>63805</v>
      </c>
      <c r="N663" t="str">
        <f t="shared" si="10"/>
        <v>Terminated</v>
      </c>
      <c r="O663" t="s">
        <v>23</v>
      </c>
    </row>
    <row r="664" spans="1:15" x14ac:dyDescent="0.25">
      <c r="A664" t="s">
        <v>270</v>
      </c>
      <c r="B664" t="s">
        <v>56</v>
      </c>
      <c r="C664" t="s">
        <v>233</v>
      </c>
      <c r="D664" t="s">
        <v>27</v>
      </c>
      <c r="E664" t="s">
        <v>18</v>
      </c>
      <c r="F664" t="s">
        <v>19</v>
      </c>
      <c r="G664" t="s">
        <v>30</v>
      </c>
      <c r="H664" s="1">
        <v>33518</v>
      </c>
      <c r="I664" s="1">
        <v>44189</v>
      </c>
      <c r="J664" s="1">
        <v>45503</v>
      </c>
      <c r="K664" t="s">
        <v>53</v>
      </c>
      <c r="L664" t="s">
        <v>54</v>
      </c>
      <c r="M664">
        <v>63056</v>
      </c>
      <c r="N664" t="str">
        <f t="shared" si="10"/>
        <v>Terminated</v>
      </c>
      <c r="O664" t="s">
        <v>33</v>
      </c>
    </row>
    <row r="665" spans="1:15" x14ac:dyDescent="0.25">
      <c r="A665" t="s">
        <v>487</v>
      </c>
      <c r="B665" t="s">
        <v>25</v>
      </c>
      <c r="C665" t="s">
        <v>148</v>
      </c>
      <c r="D665" t="s">
        <v>17</v>
      </c>
      <c r="E665" t="s">
        <v>83</v>
      </c>
      <c r="F665" t="s">
        <v>84</v>
      </c>
      <c r="G665" t="s">
        <v>20</v>
      </c>
      <c r="H665" s="1">
        <v>35174</v>
      </c>
      <c r="I665" s="1">
        <v>42738</v>
      </c>
      <c r="J665" s="1">
        <v>44463</v>
      </c>
      <c r="K665" t="s">
        <v>21</v>
      </c>
      <c r="L665" t="s">
        <v>22</v>
      </c>
      <c r="M665">
        <v>63590</v>
      </c>
      <c r="N665" t="str">
        <f t="shared" si="10"/>
        <v>Terminated</v>
      </c>
      <c r="O665" t="s">
        <v>23</v>
      </c>
    </row>
    <row r="666" spans="1:15" x14ac:dyDescent="0.25">
      <c r="A666" t="s">
        <v>7303</v>
      </c>
      <c r="B666" t="s">
        <v>261</v>
      </c>
      <c r="C666" t="s">
        <v>1403</v>
      </c>
      <c r="D666" t="s">
        <v>27</v>
      </c>
      <c r="E666" t="s">
        <v>140</v>
      </c>
      <c r="F666" t="s">
        <v>611</v>
      </c>
      <c r="G666" t="s">
        <v>20</v>
      </c>
      <c r="H666" s="1">
        <v>24459</v>
      </c>
      <c r="I666" s="1">
        <v>44757</v>
      </c>
      <c r="J666" t="s">
        <v>10560</v>
      </c>
      <c r="K666" t="s">
        <v>31</v>
      </c>
      <c r="L666" t="s">
        <v>85</v>
      </c>
      <c r="M666">
        <v>69983</v>
      </c>
      <c r="N666" t="str">
        <f t="shared" si="10"/>
        <v>Terminated</v>
      </c>
      <c r="O666" t="s">
        <v>23</v>
      </c>
    </row>
    <row r="667" spans="1:15" x14ac:dyDescent="0.25">
      <c r="A667" t="s">
        <v>2144</v>
      </c>
      <c r="B667" t="s">
        <v>1852</v>
      </c>
      <c r="C667" t="s">
        <v>1488</v>
      </c>
      <c r="D667" t="s">
        <v>27</v>
      </c>
      <c r="E667" t="s">
        <v>18</v>
      </c>
      <c r="F667" t="s">
        <v>19</v>
      </c>
      <c r="G667" t="s">
        <v>30</v>
      </c>
      <c r="H667" s="1">
        <v>25537</v>
      </c>
      <c r="I667" s="1">
        <v>43885</v>
      </c>
      <c r="J667" t="s">
        <v>10560</v>
      </c>
      <c r="K667" t="s">
        <v>96</v>
      </c>
      <c r="L667" t="s">
        <v>119</v>
      </c>
      <c r="M667">
        <v>87897</v>
      </c>
      <c r="N667" t="str">
        <f t="shared" si="10"/>
        <v>Terminated</v>
      </c>
      <c r="O667" t="s">
        <v>46</v>
      </c>
    </row>
    <row r="668" spans="1:15" x14ac:dyDescent="0.25">
      <c r="A668" t="s">
        <v>2860</v>
      </c>
      <c r="B668" t="s">
        <v>326</v>
      </c>
      <c r="C668" t="s">
        <v>1935</v>
      </c>
      <c r="D668" t="s">
        <v>27</v>
      </c>
      <c r="E668" t="s">
        <v>18</v>
      </c>
      <c r="F668" t="s">
        <v>19</v>
      </c>
      <c r="G668" t="s">
        <v>20</v>
      </c>
      <c r="H668" s="1">
        <v>26841</v>
      </c>
      <c r="I668" s="1">
        <v>42442</v>
      </c>
      <c r="J668" t="s">
        <v>10560</v>
      </c>
      <c r="K668" t="s">
        <v>21</v>
      </c>
      <c r="L668" t="s">
        <v>110</v>
      </c>
      <c r="M668">
        <v>70820</v>
      </c>
      <c r="N668" t="str">
        <f t="shared" si="10"/>
        <v>Terminated</v>
      </c>
      <c r="O668" t="s">
        <v>23</v>
      </c>
    </row>
    <row r="669" spans="1:15" x14ac:dyDescent="0.25">
      <c r="A669" t="s">
        <v>2657</v>
      </c>
      <c r="B669" t="s">
        <v>1680</v>
      </c>
      <c r="C669" t="s">
        <v>2225</v>
      </c>
      <c r="D669" t="s">
        <v>27</v>
      </c>
      <c r="E669" t="s">
        <v>365</v>
      </c>
      <c r="F669" t="s">
        <v>366</v>
      </c>
      <c r="G669" t="s">
        <v>30</v>
      </c>
      <c r="H669" s="1">
        <v>33680</v>
      </c>
      <c r="I669" s="1">
        <v>44628</v>
      </c>
      <c r="J669" t="s">
        <v>10560</v>
      </c>
      <c r="K669" t="s">
        <v>96</v>
      </c>
      <c r="L669" t="s">
        <v>188</v>
      </c>
      <c r="M669">
        <v>83130</v>
      </c>
      <c r="N669" t="str">
        <f t="shared" si="10"/>
        <v>Terminated</v>
      </c>
      <c r="O669" t="s">
        <v>46</v>
      </c>
    </row>
    <row r="670" spans="1:15" x14ac:dyDescent="0.25">
      <c r="A670" t="s">
        <v>8672</v>
      </c>
      <c r="B670" t="s">
        <v>2461</v>
      </c>
      <c r="C670" t="s">
        <v>210</v>
      </c>
      <c r="D670" t="s">
        <v>27</v>
      </c>
      <c r="E670" t="s">
        <v>28</v>
      </c>
      <c r="F670" t="s">
        <v>290</v>
      </c>
      <c r="G670" t="s">
        <v>30</v>
      </c>
      <c r="H670" s="1">
        <v>32926</v>
      </c>
      <c r="I670" s="1">
        <v>42958</v>
      </c>
      <c r="J670" t="s">
        <v>10560</v>
      </c>
      <c r="K670" t="s">
        <v>37</v>
      </c>
      <c r="L670" t="s">
        <v>38</v>
      </c>
      <c r="M670">
        <v>70153</v>
      </c>
      <c r="N670" t="str">
        <f t="shared" si="10"/>
        <v>Terminated</v>
      </c>
      <c r="O670" t="s">
        <v>23</v>
      </c>
    </row>
    <row r="671" spans="1:15" x14ac:dyDescent="0.25">
      <c r="A671" t="s">
        <v>246</v>
      </c>
      <c r="B671" t="s">
        <v>247</v>
      </c>
      <c r="C671" t="s">
        <v>248</v>
      </c>
      <c r="D671" t="s">
        <v>27</v>
      </c>
      <c r="E671" t="s">
        <v>18</v>
      </c>
      <c r="F671" t="s">
        <v>19</v>
      </c>
      <c r="G671" t="s">
        <v>114</v>
      </c>
      <c r="H671" s="1">
        <v>31604</v>
      </c>
      <c r="I671" s="1">
        <v>44904</v>
      </c>
      <c r="J671" s="1">
        <v>45084</v>
      </c>
      <c r="K671" t="s">
        <v>37</v>
      </c>
      <c r="L671" t="s">
        <v>45</v>
      </c>
      <c r="M671">
        <v>76824</v>
      </c>
      <c r="N671" t="str">
        <f t="shared" si="10"/>
        <v>Terminated</v>
      </c>
      <c r="O671" t="s">
        <v>98</v>
      </c>
    </row>
    <row r="672" spans="1:15" x14ac:dyDescent="0.25">
      <c r="A672" t="s">
        <v>1219</v>
      </c>
      <c r="B672" t="s">
        <v>78</v>
      </c>
      <c r="C672" t="s">
        <v>207</v>
      </c>
      <c r="D672" t="s">
        <v>17</v>
      </c>
      <c r="E672" t="s">
        <v>18</v>
      </c>
      <c r="F672" t="s">
        <v>19</v>
      </c>
      <c r="G672" t="s">
        <v>20</v>
      </c>
      <c r="H672" s="1">
        <v>33100</v>
      </c>
      <c r="I672" s="1">
        <v>42984</v>
      </c>
      <c r="J672" s="1">
        <v>43164</v>
      </c>
      <c r="K672" t="s">
        <v>67</v>
      </c>
      <c r="L672" t="s">
        <v>134</v>
      </c>
      <c r="M672">
        <v>60358</v>
      </c>
      <c r="N672" t="str">
        <f t="shared" si="10"/>
        <v>Terminated</v>
      </c>
      <c r="O672" t="s">
        <v>23</v>
      </c>
    </row>
    <row r="673" spans="1:15" x14ac:dyDescent="0.25">
      <c r="A673" t="s">
        <v>7320</v>
      </c>
      <c r="B673" t="s">
        <v>547</v>
      </c>
      <c r="C673" t="s">
        <v>171</v>
      </c>
      <c r="D673" t="s">
        <v>27</v>
      </c>
      <c r="E673" t="s">
        <v>28</v>
      </c>
      <c r="F673" t="s">
        <v>290</v>
      </c>
      <c r="G673" t="s">
        <v>114</v>
      </c>
      <c r="H673" s="1">
        <v>32788</v>
      </c>
      <c r="I673" s="1">
        <v>42751</v>
      </c>
      <c r="J673" t="s">
        <v>10560</v>
      </c>
      <c r="K673" t="s">
        <v>31</v>
      </c>
      <c r="L673" t="s">
        <v>162</v>
      </c>
      <c r="M673">
        <v>92883</v>
      </c>
      <c r="N673" t="str">
        <f t="shared" si="10"/>
        <v>Terminated</v>
      </c>
      <c r="O673" t="s">
        <v>46</v>
      </c>
    </row>
    <row r="674" spans="1:15" x14ac:dyDescent="0.25">
      <c r="A674" t="s">
        <v>1311</v>
      </c>
      <c r="B674" t="s">
        <v>143</v>
      </c>
      <c r="C674" t="s">
        <v>1312</v>
      </c>
      <c r="D674" t="s">
        <v>17</v>
      </c>
      <c r="E674" t="s">
        <v>18</v>
      </c>
      <c r="F674" t="s">
        <v>19</v>
      </c>
      <c r="G674" t="s">
        <v>20</v>
      </c>
      <c r="H674" s="1">
        <v>31089</v>
      </c>
      <c r="I674" s="1">
        <v>44876</v>
      </c>
      <c r="J674" s="1">
        <v>45056</v>
      </c>
      <c r="K674" t="s">
        <v>37</v>
      </c>
      <c r="L674" t="s">
        <v>41</v>
      </c>
      <c r="M674">
        <v>61212</v>
      </c>
      <c r="N674" t="str">
        <f t="shared" si="10"/>
        <v>Terminated</v>
      </c>
      <c r="O674" t="s">
        <v>23</v>
      </c>
    </row>
    <row r="675" spans="1:15" x14ac:dyDescent="0.25">
      <c r="A675" t="s">
        <v>10482</v>
      </c>
      <c r="B675" t="s">
        <v>684</v>
      </c>
      <c r="C675" t="s">
        <v>101</v>
      </c>
      <c r="D675" t="s">
        <v>27</v>
      </c>
      <c r="E675" t="s">
        <v>18</v>
      </c>
      <c r="F675" t="s">
        <v>2773</v>
      </c>
      <c r="G675" t="s">
        <v>30</v>
      </c>
      <c r="H675" s="1">
        <v>24938</v>
      </c>
      <c r="I675" s="1">
        <v>42920</v>
      </c>
      <c r="J675" t="s">
        <v>10560</v>
      </c>
      <c r="K675" t="s">
        <v>67</v>
      </c>
      <c r="L675" t="s">
        <v>324</v>
      </c>
      <c r="M675">
        <v>80285</v>
      </c>
      <c r="N675" t="str">
        <f t="shared" si="10"/>
        <v>Terminated</v>
      </c>
      <c r="O675" t="s">
        <v>46</v>
      </c>
    </row>
    <row r="676" spans="1:15" x14ac:dyDescent="0.25">
      <c r="A676" t="s">
        <v>2231</v>
      </c>
      <c r="B676" t="s">
        <v>758</v>
      </c>
      <c r="C676" t="s">
        <v>1651</v>
      </c>
      <c r="D676" t="s">
        <v>27</v>
      </c>
      <c r="E676" t="s">
        <v>674</v>
      </c>
      <c r="F676" t="s">
        <v>675</v>
      </c>
      <c r="G676" t="s">
        <v>95</v>
      </c>
      <c r="H676" s="1">
        <v>33592</v>
      </c>
      <c r="I676" s="1">
        <v>45055</v>
      </c>
      <c r="J676" t="s">
        <v>10560</v>
      </c>
      <c r="K676" t="s">
        <v>96</v>
      </c>
      <c r="L676" t="s">
        <v>119</v>
      </c>
      <c r="M676">
        <v>59082</v>
      </c>
      <c r="N676" t="str">
        <f t="shared" si="10"/>
        <v>Terminated</v>
      </c>
      <c r="O676" t="s">
        <v>98</v>
      </c>
    </row>
    <row r="677" spans="1:15" x14ac:dyDescent="0.25">
      <c r="A677" t="s">
        <v>5684</v>
      </c>
      <c r="B677" t="s">
        <v>5685</v>
      </c>
      <c r="C677" t="s">
        <v>1826</v>
      </c>
      <c r="D677" t="s">
        <v>27</v>
      </c>
      <c r="E677" t="s">
        <v>83</v>
      </c>
      <c r="F677" t="s">
        <v>169</v>
      </c>
      <c r="G677" t="s">
        <v>30</v>
      </c>
      <c r="H677" s="1">
        <v>21703</v>
      </c>
      <c r="I677" s="1">
        <v>42772</v>
      </c>
      <c r="J677" t="s">
        <v>10560</v>
      </c>
      <c r="K677" t="s">
        <v>37</v>
      </c>
      <c r="L677" t="s">
        <v>38</v>
      </c>
      <c r="M677">
        <v>66537</v>
      </c>
      <c r="N677" t="str">
        <f t="shared" si="10"/>
        <v>Terminated</v>
      </c>
      <c r="O677" t="s">
        <v>23</v>
      </c>
    </row>
    <row r="678" spans="1:15" x14ac:dyDescent="0.25">
      <c r="A678" t="s">
        <v>4176</v>
      </c>
      <c r="B678" t="s">
        <v>547</v>
      </c>
      <c r="C678" t="s">
        <v>4177</v>
      </c>
      <c r="D678" t="s">
        <v>27</v>
      </c>
      <c r="E678" t="s">
        <v>18</v>
      </c>
      <c r="F678" t="s">
        <v>3201</v>
      </c>
      <c r="G678" t="s">
        <v>30</v>
      </c>
      <c r="H678" s="1">
        <v>29996</v>
      </c>
      <c r="I678" s="1">
        <v>43807</v>
      </c>
      <c r="J678" t="s">
        <v>10560</v>
      </c>
      <c r="K678" t="s">
        <v>37</v>
      </c>
      <c r="L678" t="s">
        <v>41</v>
      </c>
      <c r="M678">
        <v>65395</v>
      </c>
      <c r="N678" t="str">
        <f t="shared" si="10"/>
        <v>Terminated</v>
      </c>
      <c r="O678" t="s">
        <v>33</v>
      </c>
    </row>
    <row r="679" spans="1:15" x14ac:dyDescent="0.25">
      <c r="A679" t="s">
        <v>6122</v>
      </c>
      <c r="B679" t="s">
        <v>2705</v>
      </c>
      <c r="C679" t="s">
        <v>318</v>
      </c>
      <c r="D679" t="s">
        <v>17</v>
      </c>
      <c r="E679" t="s">
        <v>18</v>
      </c>
      <c r="F679" t="s">
        <v>2773</v>
      </c>
      <c r="G679" t="s">
        <v>30</v>
      </c>
      <c r="H679" s="1">
        <v>30052</v>
      </c>
      <c r="I679" s="1">
        <v>44994</v>
      </c>
      <c r="J679" t="s">
        <v>10560</v>
      </c>
      <c r="K679" t="s">
        <v>37</v>
      </c>
      <c r="L679" t="s">
        <v>38</v>
      </c>
      <c r="M679">
        <v>56768</v>
      </c>
      <c r="N679" t="str">
        <f t="shared" si="10"/>
        <v>Terminated</v>
      </c>
      <c r="O679" t="s">
        <v>33</v>
      </c>
    </row>
    <row r="680" spans="1:15" x14ac:dyDescent="0.25">
      <c r="A680" t="s">
        <v>8183</v>
      </c>
      <c r="B680" t="s">
        <v>570</v>
      </c>
      <c r="C680" t="s">
        <v>900</v>
      </c>
      <c r="D680" t="s">
        <v>27</v>
      </c>
      <c r="E680" t="s">
        <v>674</v>
      </c>
      <c r="F680" t="s">
        <v>738</v>
      </c>
      <c r="G680" t="s">
        <v>20</v>
      </c>
      <c r="H680" s="1">
        <v>33609</v>
      </c>
      <c r="I680" s="1">
        <v>44616</v>
      </c>
      <c r="J680" t="s">
        <v>10560</v>
      </c>
      <c r="K680" t="s">
        <v>21</v>
      </c>
      <c r="L680" t="s">
        <v>110</v>
      </c>
      <c r="M680">
        <v>65652</v>
      </c>
      <c r="N680" t="str">
        <f t="shared" si="10"/>
        <v>Terminated</v>
      </c>
      <c r="O680" t="s">
        <v>33</v>
      </c>
    </row>
    <row r="681" spans="1:15" x14ac:dyDescent="0.25">
      <c r="A681" t="s">
        <v>10246</v>
      </c>
      <c r="B681" t="s">
        <v>129</v>
      </c>
      <c r="C681" t="s">
        <v>576</v>
      </c>
      <c r="D681" t="s">
        <v>17</v>
      </c>
      <c r="E681" t="s">
        <v>172</v>
      </c>
      <c r="F681" t="s">
        <v>670</v>
      </c>
      <c r="G681" t="s">
        <v>30</v>
      </c>
      <c r="H681" s="1">
        <v>26113</v>
      </c>
      <c r="I681" s="1">
        <v>44736</v>
      </c>
      <c r="J681" t="s">
        <v>10560</v>
      </c>
      <c r="K681" t="s">
        <v>31</v>
      </c>
      <c r="L681" t="s">
        <v>32</v>
      </c>
      <c r="M681">
        <v>95731</v>
      </c>
      <c r="N681" t="str">
        <f t="shared" si="10"/>
        <v>Terminated</v>
      </c>
      <c r="O681" t="s">
        <v>46</v>
      </c>
    </row>
    <row r="682" spans="1:15" x14ac:dyDescent="0.25">
      <c r="A682" t="s">
        <v>4227</v>
      </c>
      <c r="B682" t="s">
        <v>1656</v>
      </c>
      <c r="C682" t="s">
        <v>4228</v>
      </c>
      <c r="D682" t="s">
        <v>27</v>
      </c>
      <c r="E682" t="s">
        <v>18</v>
      </c>
      <c r="F682" t="s">
        <v>2773</v>
      </c>
      <c r="G682" t="s">
        <v>95</v>
      </c>
      <c r="H682" s="1">
        <v>28365</v>
      </c>
      <c r="I682" s="1">
        <v>43307</v>
      </c>
      <c r="J682" t="s">
        <v>10560</v>
      </c>
      <c r="K682" t="s">
        <v>96</v>
      </c>
      <c r="L682" t="s">
        <v>119</v>
      </c>
      <c r="M682">
        <v>63554</v>
      </c>
      <c r="N682" t="str">
        <f t="shared" si="10"/>
        <v>Terminated</v>
      </c>
      <c r="O682" t="s">
        <v>23</v>
      </c>
    </row>
    <row r="683" spans="1:15" x14ac:dyDescent="0.25">
      <c r="A683" t="s">
        <v>9738</v>
      </c>
      <c r="B683" t="s">
        <v>1634</v>
      </c>
      <c r="C683" t="s">
        <v>3225</v>
      </c>
      <c r="D683" t="s">
        <v>27</v>
      </c>
      <c r="E683" t="s">
        <v>122</v>
      </c>
      <c r="F683" t="s">
        <v>123</v>
      </c>
      <c r="G683" t="s">
        <v>30</v>
      </c>
      <c r="H683" s="1">
        <v>32697</v>
      </c>
      <c r="I683" s="1">
        <v>42318</v>
      </c>
      <c r="J683" t="s">
        <v>10560</v>
      </c>
      <c r="K683" t="s">
        <v>31</v>
      </c>
      <c r="L683" t="s">
        <v>162</v>
      </c>
      <c r="M683">
        <v>85828</v>
      </c>
      <c r="N683" t="str">
        <f t="shared" si="10"/>
        <v>Terminated</v>
      </c>
      <c r="O683" t="s">
        <v>46</v>
      </c>
    </row>
    <row r="684" spans="1:15" x14ac:dyDescent="0.25">
      <c r="A684" t="s">
        <v>6223</v>
      </c>
      <c r="B684" t="s">
        <v>282</v>
      </c>
      <c r="C684" t="s">
        <v>1976</v>
      </c>
      <c r="D684" t="s">
        <v>27</v>
      </c>
      <c r="E684" t="s">
        <v>18</v>
      </c>
      <c r="F684" t="s">
        <v>2773</v>
      </c>
      <c r="G684" t="s">
        <v>30</v>
      </c>
      <c r="H684" s="1">
        <v>29308</v>
      </c>
      <c r="I684" s="1">
        <v>43916</v>
      </c>
      <c r="J684" t="s">
        <v>10560</v>
      </c>
      <c r="K684" t="s">
        <v>21</v>
      </c>
      <c r="L684" t="s">
        <v>110</v>
      </c>
      <c r="M684">
        <v>70937</v>
      </c>
      <c r="N684" t="str">
        <f t="shared" si="10"/>
        <v>Terminated</v>
      </c>
      <c r="O684" t="s">
        <v>46</v>
      </c>
    </row>
    <row r="685" spans="1:15" x14ac:dyDescent="0.25">
      <c r="A685" t="s">
        <v>4859</v>
      </c>
      <c r="B685" t="s">
        <v>3045</v>
      </c>
      <c r="C685" t="s">
        <v>2672</v>
      </c>
      <c r="D685" t="s">
        <v>17</v>
      </c>
      <c r="E685" t="s">
        <v>18</v>
      </c>
      <c r="F685" t="s">
        <v>19</v>
      </c>
      <c r="G685" t="s">
        <v>30</v>
      </c>
      <c r="H685" s="1">
        <v>31746</v>
      </c>
      <c r="I685" s="1">
        <v>44277</v>
      </c>
      <c r="J685" t="s">
        <v>10560</v>
      </c>
      <c r="K685" t="s">
        <v>37</v>
      </c>
      <c r="L685" t="s">
        <v>38</v>
      </c>
      <c r="M685">
        <v>62970</v>
      </c>
      <c r="N685" t="str">
        <f t="shared" si="10"/>
        <v>Terminated</v>
      </c>
      <c r="O685" t="s">
        <v>33</v>
      </c>
    </row>
    <row r="686" spans="1:15" x14ac:dyDescent="0.25">
      <c r="A686" t="s">
        <v>898</v>
      </c>
      <c r="B686" t="s">
        <v>899</v>
      </c>
      <c r="C686" t="s">
        <v>900</v>
      </c>
      <c r="D686" t="s">
        <v>17</v>
      </c>
      <c r="E686" t="s">
        <v>18</v>
      </c>
      <c r="F686" t="s">
        <v>19</v>
      </c>
      <c r="G686" t="s">
        <v>114</v>
      </c>
      <c r="H686" s="1">
        <v>24654</v>
      </c>
      <c r="I686" s="1">
        <v>45343</v>
      </c>
      <c r="J686" s="1">
        <v>45523</v>
      </c>
      <c r="K686" t="s">
        <v>31</v>
      </c>
      <c r="L686" t="s">
        <v>32</v>
      </c>
      <c r="M686">
        <v>91226</v>
      </c>
      <c r="N686" t="str">
        <f t="shared" si="10"/>
        <v>Terminated</v>
      </c>
      <c r="O686" t="s">
        <v>98</v>
      </c>
    </row>
    <row r="687" spans="1:15" x14ac:dyDescent="0.25">
      <c r="A687" t="s">
        <v>3116</v>
      </c>
      <c r="B687" t="s">
        <v>3117</v>
      </c>
      <c r="C687" t="s">
        <v>3118</v>
      </c>
      <c r="D687" t="s">
        <v>27</v>
      </c>
      <c r="E687" t="s">
        <v>674</v>
      </c>
      <c r="F687" t="s">
        <v>675</v>
      </c>
      <c r="G687" t="s">
        <v>30</v>
      </c>
      <c r="H687" s="1">
        <v>32530</v>
      </c>
      <c r="I687" s="1">
        <v>42389</v>
      </c>
      <c r="J687" t="s">
        <v>10560</v>
      </c>
      <c r="K687" t="s">
        <v>31</v>
      </c>
      <c r="L687" t="s">
        <v>162</v>
      </c>
      <c r="M687">
        <v>91706</v>
      </c>
      <c r="N687" t="str">
        <f t="shared" si="10"/>
        <v>Terminated</v>
      </c>
      <c r="O687" t="s">
        <v>33</v>
      </c>
    </row>
    <row r="688" spans="1:15" x14ac:dyDescent="0.25">
      <c r="A688" t="s">
        <v>1702</v>
      </c>
      <c r="B688" t="s">
        <v>279</v>
      </c>
      <c r="C688" t="s">
        <v>1703</v>
      </c>
      <c r="D688" t="s">
        <v>17</v>
      </c>
      <c r="E688" t="s">
        <v>18</v>
      </c>
      <c r="F688" t="s">
        <v>19</v>
      </c>
      <c r="G688" t="s">
        <v>114</v>
      </c>
      <c r="H688" s="1">
        <v>36665</v>
      </c>
      <c r="I688" s="1">
        <v>43620</v>
      </c>
      <c r="J688" s="1">
        <v>43800</v>
      </c>
      <c r="K688" t="s">
        <v>96</v>
      </c>
      <c r="L688" t="s">
        <v>119</v>
      </c>
      <c r="M688">
        <v>83426</v>
      </c>
      <c r="N688" t="str">
        <f t="shared" si="10"/>
        <v>Terminated</v>
      </c>
      <c r="O688" t="s">
        <v>33</v>
      </c>
    </row>
    <row r="689" spans="1:15" x14ac:dyDescent="0.25">
      <c r="A689" t="s">
        <v>8721</v>
      </c>
      <c r="B689" t="s">
        <v>1242</v>
      </c>
      <c r="C689" t="s">
        <v>184</v>
      </c>
      <c r="D689" t="s">
        <v>27</v>
      </c>
      <c r="E689" t="s">
        <v>18</v>
      </c>
      <c r="F689" t="s">
        <v>2773</v>
      </c>
      <c r="G689" t="s">
        <v>30</v>
      </c>
      <c r="H689" s="1">
        <v>27425</v>
      </c>
      <c r="I689" s="1">
        <v>43691</v>
      </c>
      <c r="J689" t="s">
        <v>10560</v>
      </c>
      <c r="K689" t="s">
        <v>31</v>
      </c>
      <c r="L689" t="s">
        <v>85</v>
      </c>
      <c r="M689">
        <v>66729</v>
      </c>
      <c r="N689" t="str">
        <f t="shared" si="10"/>
        <v>Terminated</v>
      </c>
      <c r="O689" t="s">
        <v>46</v>
      </c>
    </row>
    <row r="690" spans="1:15" x14ac:dyDescent="0.25">
      <c r="A690" t="s">
        <v>9441</v>
      </c>
      <c r="B690" t="s">
        <v>81</v>
      </c>
      <c r="C690" t="s">
        <v>1371</v>
      </c>
      <c r="D690" t="s">
        <v>27</v>
      </c>
      <c r="E690" t="s">
        <v>18</v>
      </c>
      <c r="F690" t="s">
        <v>3201</v>
      </c>
      <c r="G690" t="s">
        <v>30</v>
      </c>
      <c r="H690" s="1">
        <v>26945</v>
      </c>
      <c r="I690" s="1">
        <v>42667</v>
      </c>
      <c r="J690" t="s">
        <v>10560</v>
      </c>
      <c r="K690" t="s">
        <v>21</v>
      </c>
      <c r="L690" t="s">
        <v>110</v>
      </c>
      <c r="M690">
        <v>59137</v>
      </c>
      <c r="N690" t="str">
        <f t="shared" si="10"/>
        <v>Terminated</v>
      </c>
      <c r="O690" t="s">
        <v>46</v>
      </c>
    </row>
    <row r="691" spans="1:15" x14ac:dyDescent="0.25">
      <c r="A691" t="s">
        <v>6511</v>
      </c>
      <c r="B691" t="s">
        <v>196</v>
      </c>
      <c r="C691" t="s">
        <v>280</v>
      </c>
      <c r="D691" t="s">
        <v>27</v>
      </c>
      <c r="E691" t="s">
        <v>18</v>
      </c>
      <c r="F691" t="s">
        <v>3201</v>
      </c>
      <c r="G691" t="s">
        <v>20</v>
      </c>
      <c r="H691" s="1">
        <v>34245</v>
      </c>
      <c r="I691" s="1">
        <v>44960</v>
      </c>
      <c r="J691" t="s">
        <v>10560</v>
      </c>
      <c r="K691" t="s">
        <v>21</v>
      </c>
      <c r="L691" t="s">
        <v>22</v>
      </c>
      <c r="M691">
        <v>78560</v>
      </c>
      <c r="N691" t="str">
        <f t="shared" si="10"/>
        <v>Terminated</v>
      </c>
      <c r="O691" t="s">
        <v>23</v>
      </c>
    </row>
    <row r="692" spans="1:15" x14ac:dyDescent="0.25">
      <c r="A692" t="s">
        <v>2400</v>
      </c>
      <c r="B692" t="s">
        <v>276</v>
      </c>
      <c r="C692" t="s">
        <v>2401</v>
      </c>
      <c r="D692" t="s">
        <v>17</v>
      </c>
      <c r="E692" t="s">
        <v>18</v>
      </c>
      <c r="F692" t="s">
        <v>19</v>
      </c>
      <c r="G692" t="s">
        <v>30</v>
      </c>
      <c r="H692" s="1">
        <v>36711</v>
      </c>
      <c r="I692" s="1">
        <v>42786</v>
      </c>
      <c r="J692" t="s">
        <v>10560</v>
      </c>
      <c r="K692" t="s">
        <v>96</v>
      </c>
      <c r="L692" t="s">
        <v>188</v>
      </c>
      <c r="M692">
        <v>63747</v>
      </c>
      <c r="N692" t="str">
        <f t="shared" si="10"/>
        <v>Terminated</v>
      </c>
      <c r="O692" t="s">
        <v>33</v>
      </c>
    </row>
    <row r="693" spans="1:15" x14ac:dyDescent="0.25">
      <c r="A693" t="s">
        <v>6281</v>
      </c>
      <c r="B693" t="s">
        <v>60</v>
      </c>
      <c r="C693" t="s">
        <v>150</v>
      </c>
      <c r="D693" t="s">
        <v>27</v>
      </c>
      <c r="E693" t="s">
        <v>18</v>
      </c>
      <c r="F693" t="s">
        <v>19</v>
      </c>
      <c r="G693" t="s">
        <v>30</v>
      </c>
      <c r="H693" s="1">
        <v>31596</v>
      </c>
      <c r="I693" s="1">
        <v>42879</v>
      </c>
      <c r="J693" t="s">
        <v>10560</v>
      </c>
      <c r="K693" t="s">
        <v>37</v>
      </c>
      <c r="L693" t="s">
        <v>38</v>
      </c>
      <c r="M693">
        <v>70209</v>
      </c>
      <c r="N693" t="str">
        <f t="shared" si="10"/>
        <v>Terminated</v>
      </c>
      <c r="O693" t="s">
        <v>33</v>
      </c>
    </row>
    <row r="694" spans="1:15" x14ac:dyDescent="0.25">
      <c r="A694" t="s">
        <v>3950</v>
      </c>
      <c r="B694" t="s">
        <v>328</v>
      </c>
      <c r="C694" t="s">
        <v>262</v>
      </c>
      <c r="D694" t="s">
        <v>27</v>
      </c>
      <c r="E694" t="s">
        <v>18</v>
      </c>
      <c r="F694" t="s">
        <v>2773</v>
      </c>
      <c r="G694" t="s">
        <v>20</v>
      </c>
      <c r="H694" s="1">
        <v>34807</v>
      </c>
      <c r="I694" s="1">
        <v>44462</v>
      </c>
      <c r="J694" t="s">
        <v>10560</v>
      </c>
      <c r="K694" t="s">
        <v>21</v>
      </c>
      <c r="L694" t="s">
        <v>22</v>
      </c>
      <c r="M694">
        <v>64160</v>
      </c>
      <c r="N694" t="str">
        <f t="shared" si="10"/>
        <v>Terminated</v>
      </c>
      <c r="O694" t="s">
        <v>46</v>
      </c>
    </row>
    <row r="695" spans="1:15" x14ac:dyDescent="0.25">
      <c r="A695" t="s">
        <v>6077</v>
      </c>
      <c r="B695" t="s">
        <v>87</v>
      </c>
      <c r="C695" t="s">
        <v>5234</v>
      </c>
      <c r="D695" t="s">
        <v>27</v>
      </c>
      <c r="E695" t="s">
        <v>18</v>
      </c>
      <c r="F695" t="s">
        <v>19</v>
      </c>
      <c r="G695" t="s">
        <v>95</v>
      </c>
      <c r="H695" s="1">
        <v>33204</v>
      </c>
      <c r="I695" s="1">
        <v>44083</v>
      </c>
      <c r="J695" t="s">
        <v>10560</v>
      </c>
      <c r="K695" t="s">
        <v>53</v>
      </c>
      <c r="L695" t="s">
        <v>240</v>
      </c>
      <c r="M695">
        <v>72137</v>
      </c>
      <c r="N695" t="str">
        <f t="shared" si="10"/>
        <v>Terminated</v>
      </c>
      <c r="O695" t="s">
        <v>98</v>
      </c>
    </row>
    <row r="696" spans="1:15" x14ac:dyDescent="0.25">
      <c r="A696" t="s">
        <v>8874</v>
      </c>
      <c r="B696" t="s">
        <v>4082</v>
      </c>
      <c r="C696" t="s">
        <v>484</v>
      </c>
      <c r="D696" t="s">
        <v>27</v>
      </c>
      <c r="E696" t="s">
        <v>18</v>
      </c>
      <c r="F696" t="s">
        <v>19</v>
      </c>
      <c r="G696" t="s">
        <v>30</v>
      </c>
      <c r="H696" s="1">
        <v>37736</v>
      </c>
      <c r="I696" s="1">
        <v>43244</v>
      </c>
      <c r="J696" t="s">
        <v>10560</v>
      </c>
      <c r="K696" t="s">
        <v>96</v>
      </c>
      <c r="L696" t="s">
        <v>119</v>
      </c>
      <c r="M696">
        <v>81294</v>
      </c>
      <c r="N696" t="str">
        <f t="shared" si="10"/>
        <v>Terminated</v>
      </c>
      <c r="O696" t="s">
        <v>23</v>
      </c>
    </row>
    <row r="697" spans="1:15" x14ac:dyDescent="0.25">
      <c r="A697" t="s">
        <v>8749</v>
      </c>
      <c r="B697" t="s">
        <v>635</v>
      </c>
      <c r="C697" t="s">
        <v>1033</v>
      </c>
      <c r="D697" t="s">
        <v>27</v>
      </c>
      <c r="E697" t="s">
        <v>18</v>
      </c>
      <c r="F697" t="s">
        <v>19</v>
      </c>
      <c r="G697" t="s">
        <v>30</v>
      </c>
      <c r="H697" s="1">
        <v>35809</v>
      </c>
      <c r="I697" s="1">
        <v>43389</v>
      </c>
      <c r="J697" t="s">
        <v>10560</v>
      </c>
      <c r="K697" t="s">
        <v>67</v>
      </c>
      <c r="L697" t="s">
        <v>324</v>
      </c>
      <c r="M697">
        <v>62222</v>
      </c>
      <c r="N697" t="str">
        <f t="shared" si="10"/>
        <v>Terminated</v>
      </c>
      <c r="O697" t="s">
        <v>33</v>
      </c>
    </row>
    <row r="698" spans="1:15" x14ac:dyDescent="0.25">
      <c r="A698" t="s">
        <v>5824</v>
      </c>
      <c r="B698" t="s">
        <v>802</v>
      </c>
      <c r="C698" t="s">
        <v>817</v>
      </c>
      <c r="D698" t="s">
        <v>27</v>
      </c>
      <c r="E698" t="s">
        <v>18</v>
      </c>
      <c r="F698" t="s">
        <v>3201</v>
      </c>
      <c r="G698" t="s">
        <v>30</v>
      </c>
      <c r="H698" s="1">
        <v>37877</v>
      </c>
      <c r="I698" s="1">
        <v>45245</v>
      </c>
      <c r="J698" t="s">
        <v>10560</v>
      </c>
      <c r="K698" t="s">
        <v>37</v>
      </c>
      <c r="L698" t="s">
        <v>38</v>
      </c>
      <c r="M698">
        <v>68758</v>
      </c>
      <c r="N698" t="str">
        <f t="shared" si="10"/>
        <v>Terminated</v>
      </c>
      <c r="O698" t="s">
        <v>33</v>
      </c>
    </row>
    <row r="699" spans="1:15" x14ac:dyDescent="0.25">
      <c r="A699" t="s">
        <v>4092</v>
      </c>
      <c r="B699" t="s">
        <v>212</v>
      </c>
      <c r="C699" t="s">
        <v>1324</v>
      </c>
      <c r="D699" t="s">
        <v>27</v>
      </c>
      <c r="E699" t="s">
        <v>18</v>
      </c>
      <c r="F699" t="s">
        <v>2773</v>
      </c>
      <c r="G699" t="s">
        <v>20</v>
      </c>
      <c r="H699" s="1">
        <v>35962</v>
      </c>
      <c r="I699" s="1">
        <v>42424</v>
      </c>
      <c r="J699" t="s">
        <v>10560</v>
      </c>
      <c r="K699" t="s">
        <v>21</v>
      </c>
      <c r="L699" t="s">
        <v>102</v>
      </c>
      <c r="M699">
        <v>61744</v>
      </c>
      <c r="N699" t="str">
        <f t="shared" si="10"/>
        <v>Terminated</v>
      </c>
      <c r="O699" t="s">
        <v>46</v>
      </c>
    </row>
    <row r="700" spans="1:15" x14ac:dyDescent="0.25">
      <c r="A700" t="s">
        <v>4572</v>
      </c>
      <c r="B700" t="s">
        <v>35</v>
      </c>
      <c r="C700" t="s">
        <v>525</v>
      </c>
      <c r="D700" t="s">
        <v>17</v>
      </c>
      <c r="E700" t="s">
        <v>122</v>
      </c>
      <c r="F700" t="s">
        <v>123</v>
      </c>
      <c r="G700" t="s">
        <v>114</v>
      </c>
      <c r="H700" s="1">
        <v>26453</v>
      </c>
      <c r="I700" s="1">
        <v>42924</v>
      </c>
      <c r="J700" t="s">
        <v>10560</v>
      </c>
      <c r="K700" t="s">
        <v>37</v>
      </c>
      <c r="L700" t="s">
        <v>45</v>
      </c>
      <c r="M700">
        <v>84560</v>
      </c>
      <c r="N700" t="str">
        <f t="shared" si="10"/>
        <v>Terminated</v>
      </c>
      <c r="O700" t="s">
        <v>98</v>
      </c>
    </row>
    <row r="701" spans="1:15" x14ac:dyDescent="0.25">
      <c r="A701" t="s">
        <v>8418</v>
      </c>
      <c r="B701" t="s">
        <v>1410</v>
      </c>
      <c r="C701" t="s">
        <v>4853</v>
      </c>
      <c r="D701" t="s">
        <v>17</v>
      </c>
      <c r="E701" t="s">
        <v>18</v>
      </c>
      <c r="F701" t="s">
        <v>19</v>
      </c>
      <c r="G701" t="s">
        <v>30</v>
      </c>
      <c r="H701" s="1">
        <v>27219</v>
      </c>
      <c r="I701" s="1">
        <v>45444</v>
      </c>
      <c r="J701" t="s">
        <v>10560</v>
      </c>
      <c r="K701" t="s">
        <v>21</v>
      </c>
      <c r="L701" t="s">
        <v>22</v>
      </c>
      <c r="M701">
        <v>87079</v>
      </c>
      <c r="N701" t="str">
        <f t="shared" si="10"/>
        <v>Terminated</v>
      </c>
      <c r="O701" t="s">
        <v>33</v>
      </c>
    </row>
    <row r="702" spans="1:15" x14ac:dyDescent="0.25">
      <c r="A702" t="s">
        <v>7868</v>
      </c>
      <c r="B702" t="s">
        <v>758</v>
      </c>
      <c r="C702" t="s">
        <v>3321</v>
      </c>
      <c r="D702" t="s">
        <v>27</v>
      </c>
      <c r="E702" t="s">
        <v>18</v>
      </c>
      <c r="F702" t="s">
        <v>2773</v>
      </c>
      <c r="G702" t="s">
        <v>20</v>
      </c>
      <c r="H702" s="1">
        <v>30770</v>
      </c>
      <c r="I702" s="1">
        <v>44299</v>
      </c>
      <c r="J702" t="s">
        <v>10560</v>
      </c>
      <c r="K702" t="s">
        <v>21</v>
      </c>
      <c r="L702" t="s">
        <v>102</v>
      </c>
      <c r="M702">
        <v>61359</v>
      </c>
      <c r="N702" t="str">
        <f t="shared" si="10"/>
        <v>Terminated</v>
      </c>
      <c r="O702" t="s">
        <v>46</v>
      </c>
    </row>
    <row r="703" spans="1:15" x14ac:dyDescent="0.25">
      <c r="A703" t="s">
        <v>1783</v>
      </c>
      <c r="B703" t="s">
        <v>505</v>
      </c>
      <c r="C703" t="s">
        <v>685</v>
      </c>
      <c r="D703" t="s">
        <v>27</v>
      </c>
      <c r="E703" t="s">
        <v>18</v>
      </c>
      <c r="F703" t="s">
        <v>19</v>
      </c>
      <c r="G703" t="s">
        <v>30</v>
      </c>
      <c r="H703" s="1">
        <v>37496</v>
      </c>
      <c r="I703" s="1">
        <v>42986</v>
      </c>
      <c r="J703" s="1">
        <v>44381</v>
      </c>
      <c r="K703" t="s">
        <v>37</v>
      </c>
      <c r="L703" t="s">
        <v>38</v>
      </c>
      <c r="M703">
        <v>63585</v>
      </c>
      <c r="N703" t="str">
        <f t="shared" si="10"/>
        <v>Terminated</v>
      </c>
      <c r="O703" t="s">
        <v>98</v>
      </c>
    </row>
    <row r="704" spans="1:15" x14ac:dyDescent="0.25">
      <c r="A704" t="s">
        <v>5697</v>
      </c>
      <c r="B704" t="s">
        <v>1831</v>
      </c>
      <c r="C704" t="s">
        <v>1023</v>
      </c>
      <c r="D704" t="s">
        <v>17</v>
      </c>
      <c r="E704" t="s">
        <v>140</v>
      </c>
      <c r="F704" t="s">
        <v>283</v>
      </c>
      <c r="G704" t="s">
        <v>30</v>
      </c>
      <c r="H704" s="1">
        <v>37165</v>
      </c>
      <c r="I704" s="1">
        <v>43229</v>
      </c>
      <c r="J704" t="s">
        <v>10560</v>
      </c>
      <c r="K704" t="s">
        <v>37</v>
      </c>
      <c r="L704" t="s">
        <v>41</v>
      </c>
      <c r="M704">
        <v>58712</v>
      </c>
      <c r="N704" t="str">
        <f t="shared" si="10"/>
        <v>Terminated</v>
      </c>
      <c r="O704" t="s">
        <v>98</v>
      </c>
    </row>
    <row r="705" spans="1:15" x14ac:dyDescent="0.25">
      <c r="A705" t="s">
        <v>4157</v>
      </c>
      <c r="B705" t="s">
        <v>326</v>
      </c>
      <c r="C705" t="s">
        <v>1371</v>
      </c>
      <c r="D705" t="s">
        <v>17</v>
      </c>
      <c r="E705" t="s">
        <v>18</v>
      </c>
      <c r="F705" t="s">
        <v>3201</v>
      </c>
      <c r="G705" t="s">
        <v>95</v>
      </c>
      <c r="H705" s="1">
        <v>30128</v>
      </c>
      <c r="I705" s="1">
        <v>45506</v>
      </c>
      <c r="J705" t="s">
        <v>10560</v>
      </c>
      <c r="K705" t="s">
        <v>96</v>
      </c>
      <c r="L705" t="s">
        <v>119</v>
      </c>
      <c r="M705">
        <v>88542</v>
      </c>
      <c r="N705" t="str">
        <f t="shared" si="10"/>
        <v>Terminated</v>
      </c>
      <c r="O705" t="s">
        <v>33</v>
      </c>
    </row>
    <row r="706" spans="1:15" x14ac:dyDescent="0.25">
      <c r="A706" t="s">
        <v>9087</v>
      </c>
      <c r="B706" t="s">
        <v>1664</v>
      </c>
      <c r="C706" t="s">
        <v>955</v>
      </c>
      <c r="D706" t="s">
        <v>17</v>
      </c>
      <c r="E706" t="s">
        <v>18</v>
      </c>
      <c r="F706" t="s">
        <v>2773</v>
      </c>
      <c r="G706" t="s">
        <v>95</v>
      </c>
      <c r="H706" s="1">
        <v>25211</v>
      </c>
      <c r="I706" s="1">
        <v>43600</v>
      </c>
      <c r="J706" t="s">
        <v>10560</v>
      </c>
      <c r="K706" t="s">
        <v>96</v>
      </c>
      <c r="L706" t="s">
        <v>119</v>
      </c>
      <c r="M706">
        <v>97436</v>
      </c>
      <c r="N706" t="str">
        <f t="shared" ref="N706:N769" si="11">IF(J706="","Active","Terminated")</f>
        <v>Terminated</v>
      </c>
      <c r="O706" t="s">
        <v>33</v>
      </c>
    </row>
    <row r="707" spans="1:15" x14ac:dyDescent="0.25">
      <c r="A707" t="s">
        <v>4687</v>
      </c>
      <c r="B707" t="s">
        <v>536</v>
      </c>
      <c r="C707" t="s">
        <v>152</v>
      </c>
      <c r="D707" t="s">
        <v>17</v>
      </c>
      <c r="E707" t="s">
        <v>18</v>
      </c>
      <c r="F707" t="s">
        <v>2773</v>
      </c>
      <c r="G707" t="s">
        <v>30</v>
      </c>
      <c r="H707" s="1">
        <v>31280</v>
      </c>
      <c r="I707" s="1">
        <v>44594</v>
      </c>
      <c r="J707" t="s">
        <v>10560</v>
      </c>
      <c r="K707" t="s">
        <v>21</v>
      </c>
      <c r="L707" t="s">
        <v>22</v>
      </c>
      <c r="M707">
        <v>58600</v>
      </c>
      <c r="N707" t="str">
        <f t="shared" si="11"/>
        <v>Terminated</v>
      </c>
      <c r="O707" t="s">
        <v>46</v>
      </c>
    </row>
    <row r="708" spans="1:15" x14ac:dyDescent="0.25">
      <c r="A708" t="s">
        <v>2690</v>
      </c>
      <c r="B708" t="s">
        <v>70</v>
      </c>
      <c r="C708" t="s">
        <v>352</v>
      </c>
      <c r="D708" t="s">
        <v>27</v>
      </c>
      <c r="E708" t="s">
        <v>365</v>
      </c>
      <c r="F708" t="s">
        <v>415</v>
      </c>
      <c r="G708" t="s">
        <v>20</v>
      </c>
      <c r="H708" s="1">
        <v>30015</v>
      </c>
      <c r="I708" s="1">
        <v>43719</v>
      </c>
      <c r="J708" t="s">
        <v>10560</v>
      </c>
      <c r="K708" t="s">
        <v>21</v>
      </c>
      <c r="L708" t="s">
        <v>110</v>
      </c>
      <c r="M708">
        <v>61264</v>
      </c>
      <c r="N708" t="str">
        <f t="shared" si="11"/>
        <v>Terminated</v>
      </c>
      <c r="O708" t="s">
        <v>98</v>
      </c>
    </row>
    <row r="709" spans="1:15" x14ac:dyDescent="0.25">
      <c r="A709" t="s">
        <v>6758</v>
      </c>
      <c r="B709" t="s">
        <v>143</v>
      </c>
      <c r="C709" t="s">
        <v>1258</v>
      </c>
      <c r="D709" t="s">
        <v>27</v>
      </c>
      <c r="E709" t="s">
        <v>18</v>
      </c>
      <c r="F709" t="s">
        <v>2773</v>
      </c>
      <c r="G709" t="s">
        <v>114</v>
      </c>
      <c r="H709" s="1">
        <v>36901</v>
      </c>
      <c r="I709" s="1">
        <v>43876</v>
      </c>
      <c r="J709" t="s">
        <v>10560</v>
      </c>
      <c r="K709" t="s">
        <v>37</v>
      </c>
      <c r="L709" t="s">
        <v>45</v>
      </c>
      <c r="M709">
        <v>52642</v>
      </c>
      <c r="N709" t="str">
        <f t="shared" si="11"/>
        <v>Terminated</v>
      </c>
      <c r="O709" t="s">
        <v>98</v>
      </c>
    </row>
    <row r="710" spans="1:15" x14ac:dyDescent="0.25">
      <c r="A710" t="s">
        <v>4604</v>
      </c>
      <c r="B710" t="s">
        <v>78</v>
      </c>
      <c r="C710" t="s">
        <v>1443</v>
      </c>
      <c r="D710" t="s">
        <v>27</v>
      </c>
      <c r="E710" t="s">
        <v>18</v>
      </c>
      <c r="F710" t="s">
        <v>3201</v>
      </c>
      <c r="G710" t="s">
        <v>20</v>
      </c>
      <c r="H710" s="1">
        <v>27686</v>
      </c>
      <c r="I710" s="1">
        <v>43613</v>
      </c>
      <c r="J710" t="s">
        <v>10560</v>
      </c>
      <c r="K710" t="s">
        <v>21</v>
      </c>
      <c r="L710" t="s">
        <v>22</v>
      </c>
      <c r="M710">
        <v>84121</v>
      </c>
      <c r="N710" t="str">
        <f t="shared" si="11"/>
        <v>Terminated</v>
      </c>
      <c r="O710" t="s">
        <v>46</v>
      </c>
    </row>
    <row r="711" spans="1:15" x14ac:dyDescent="0.25">
      <c r="A711" t="s">
        <v>5547</v>
      </c>
      <c r="B711" t="s">
        <v>298</v>
      </c>
      <c r="C711" t="s">
        <v>604</v>
      </c>
      <c r="D711" t="s">
        <v>27</v>
      </c>
      <c r="E711" t="s">
        <v>18</v>
      </c>
      <c r="F711" t="s">
        <v>2773</v>
      </c>
      <c r="G711" t="s">
        <v>30</v>
      </c>
      <c r="H711" s="1">
        <v>33514</v>
      </c>
      <c r="I711" s="1">
        <v>43685</v>
      </c>
      <c r="J711" t="s">
        <v>10560</v>
      </c>
      <c r="K711" t="s">
        <v>96</v>
      </c>
      <c r="L711" t="s">
        <v>124</v>
      </c>
      <c r="M711">
        <v>103669</v>
      </c>
      <c r="N711" t="str">
        <f t="shared" si="11"/>
        <v>Terminated</v>
      </c>
      <c r="O711" t="s">
        <v>33</v>
      </c>
    </row>
    <row r="712" spans="1:15" x14ac:dyDescent="0.25">
      <c r="A712" t="s">
        <v>1062</v>
      </c>
      <c r="B712" t="s">
        <v>129</v>
      </c>
      <c r="C712" t="s">
        <v>262</v>
      </c>
      <c r="D712" t="s">
        <v>17</v>
      </c>
      <c r="E712" t="s">
        <v>18</v>
      </c>
      <c r="F712" t="s">
        <v>19</v>
      </c>
      <c r="G712" t="s">
        <v>95</v>
      </c>
      <c r="H712" s="1">
        <v>23688</v>
      </c>
      <c r="I712" s="1">
        <v>43487</v>
      </c>
      <c r="J712" s="1">
        <v>44199</v>
      </c>
      <c r="K712" t="s">
        <v>96</v>
      </c>
      <c r="L712" t="s">
        <v>119</v>
      </c>
      <c r="M712">
        <v>79998</v>
      </c>
      <c r="N712" t="str">
        <f t="shared" si="11"/>
        <v>Terminated</v>
      </c>
      <c r="O712" t="s">
        <v>98</v>
      </c>
    </row>
    <row r="713" spans="1:15" x14ac:dyDescent="0.25">
      <c r="A713" t="s">
        <v>6522</v>
      </c>
      <c r="B713" t="s">
        <v>3521</v>
      </c>
      <c r="C713" t="s">
        <v>3031</v>
      </c>
      <c r="D713" t="s">
        <v>17</v>
      </c>
      <c r="E713" t="s">
        <v>18</v>
      </c>
      <c r="F713" t="s">
        <v>3201</v>
      </c>
      <c r="G713" t="s">
        <v>114</v>
      </c>
      <c r="H713" s="1">
        <v>22473</v>
      </c>
      <c r="I713" s="1">
        <v>42554</v>
      </c>
      <c r="J713" t="s">
        <v>10560</v>
      </c>
      <c r="K713" t="s">
        <v>31</v>
      </c>
      <c r="L713" t="s">
        <v>162</v>
      </c>
      <c r="M713">
        <v>106216</v>
      </c>
      <c r="N713" t="str">
        <f t="shared" si="11"/>
        <v>Terminated</v>
      </c>
      <c r="O713" t="s">
        <v>46</v>
      </c>
    </row>
    <row r="714" spans="1:15" x14ac:dyDescent="0.25">
      <c r="A714" t="s">
        <v>9819</v>
      </c>
      <c r="B714" t="s">
        <v>164</v>
      </c>
      <c r="C714" t="s">
        <v>1865</v>
      </c>
      <c r="D714" t="s">
        <v>27</v>
      </c>
      <c r="E714" t="s">
        <v>674</v>
      </c>
      <c r="F714" t="s">
        <v>2365</v>
      </c>
      <c r="G714" t="s">
        <v>30</v>
      </c>
      <c r="H714" s="1">
        <v>36168</v>
      </c>
      <c r="I714" s="1">
        <v>45276</v>
      </c>
      <c r="J714" t="s">
        <v>10560</v>
      </c>
      <c r="K714" t="s">
        <v>21</v>
      </c>
      <c r="L714" t="s">
        <v>22</v>
      </c>
      <c r="M714">
        <v>79155</v>
      </c>
      <c r="N714" t="str">
        <f t="shared" si="11"/>
        <v>Terminated</v>
      </c>
      <c r="O714" t="s">
        <v>46</v>
      </c>
    </row>
    <row r="715" spans="1:15" x14ac:dyDescent="0.25">
      <c r="A715" t="s">
        <v>6813</v>
      </c>
      <c r="B715" t="s">
        <v>633</v>
      </c>
      <c r="C715" t="s">
        <v>5392</v>
      </c>
      <c r="D715" t="s">
        <v>27</v>
      </c>
      <c r="E715" t="s">
        <v>18</v>
      </c>
      <c r="F715" t="s">
        <v>19</v>
      </c>
      <c r="G715" t="s">
        <v>95</v>
      </c>
      <c r="H715" s="1">
        <v>32159</v>
      </c>
      <c r="I715" s="1">
        <v>42426</v>
      </c>
      <c r="J715" t="s">
        <v>10560</v>
      </c>
      <c r="K715" t="s">
        <v>96</v>
      </c>
      <c r="L715" t="s">
        <v>124</v>
      </c>
      <c r="M715">
        <v>74358</v>
      </c>
      <c r="N715" t="str">
        <f t="shared" si="11"/>
        <v>Terminated</v>
      </c>
      <c r="O715" t="s">
        <v>98</v>
      </c>
    </row>
    <row r="716" spans="1:15" x14ac:dyDescent="0.25">
      <c r="A716" t="s">
        <v>4679</v>
      </c>
      <c r="B716" t="s">
        <v>581</v>
      </c>
      <c r="C716" t="s">
        <v>1091</v>
      </c>
      <c r="D716" t="s">
        <v>17</v>
      </c>
      <c r="E716" t="s">
        <v>18</v>
      </c>
      <c r="F716" t="s">
        <v>19</v>
      </c>
      <c r="G716" t="s">
        <v>30</v>
      </c>
      <c r="H716" s="1">
        <v>29941</v>
      </c>
      <c r="I716" s="1">
        <v>44829</v>
      </c>
      <c r="J716" t="s">
        <v>10560</v>
      </c>
      <c r="K716" t="s">
        <v>37</v>
      </c>
      <c r="L716" t="s">
        <v>38</v>
      </c>
      <c r="M716">
        <v>53720</v>
      </c>
      <c r="N716" t="str">
        <f t="shared" si="11"/>
        <v>Terminated</v>
      </c>
      <c r="O716" t="s">
        <v>33</v>
      </c>
    </row>
    <row r="717" spans="1:15" x14ac:dyDescent="0.25">
      <c r="A717" t="s">
        <v>593</v>
      </c>
      <c r="B717" t="s">
        <v>594</v>
      </c>
      <c r="C717" t="s">
        <v>595</v>
      </c>
      <c r="D717" t="s">
        <v>17</v>
      </c>
      <c r="E717" t="s">
        <v>18</v>
      </c>
      <c r="F717" t="s">
        <v>19</v>
      </c>
      <c r="G717" t="s">
        <v>20</v>
      </c>
      <c r="H717" s="1">
        <v>32692</v>
      </c>
      <c r="I717" s="1">
        <v>43066</v>
      </c>
      <c r="J717" s="1">
        <v>43453</v>
      </c>
      <c r="K717" t="s">
        <v>67</v>
      </c>
      <c r="L717" t="s">
        <v>134</v>
      </c>
      <c r="M717">
        <v>53525</v>
      </c>
      <c r="N717" t="str">
        <f t="shared" si="11"/>
        <v>Terminated</v>
      </c>
      <c r="O717" t="s">
        <v>23</v>
      </c>
    </row>
    <row r="718" spans="1:15" x14ac:dyDescent="0.25">
      <c r="A718" t="s">
        <v>1630</v>
      </c>
      <c r="B718" t="s">
        <v>1631</v>
      </c>
      <c r="C718" t="s">
        <v>1632</v>
      </c>
      <c r="D718" t="s">
        <v>17</v>
      </c>
      <c r="E718" t="s">
        <v>365</v>
      </c>
      <c r="F718" t="s">
        <v>534</v>
      </c>
      <c r="G718" t="s">
        <v>30</v>
      </c>
      <c r="H718" s="1">
        <v>32785</v>
      </c>
      <c r="I718" s="1">
        <v>45109</v>
      </c>
      <c r="J718" s="1">
        <v>45530</v>
      </c>
      <c r="K718" t="s">
        <v>96</v>
      </c>
      <c r="L718" t="s">
        <v>188</v>
      </c>
      <c r="M718">
        <v>74548</v>
      </c>
      <c r="N718" t="str">
        <f t="shared" si="11"/>
        <v>Terminated</v>
      </c>
      <c r="O718" t="s">
        <v>46</v>
      </c>
    </row>
    <row r="719" spans="1:15" x14ac:dyDescent="0.25">
      <c r="A719" t="s">
        <v>8817</v>
      </c>
      <c r="B719" t="s">
        <v>25</v>
      </c>
      <c r="C719" t="s">
        <v>1443</v>
      </c>
      <c r="D719" t="s">
        <v>17</v>
      </c>
      <c r="E719" t="s">
        <v>18</v>
      </c>
      <c r="F719" t="s">
        <v>2773</v>
      </c>
      <c r="G719" t="s">
        <v>20</v>
      </c>
      <c r="H719" s="1">
        <v>32899</v>
      </c>
      <c r="I719" s="1">
        <v>42863</v>
      </c>
      <c r="J719" t="s">
        <v>10560</v>
      </c>
      <c r="K719" t="s">
        <v>31</v>
      </c>
      <c r="L719" t="s">
        <v>85</v>
      </c>
      <c r="M719">
        <v>57456</v>
      </c>
      <c r="N719" t="str">
        <f t="shared" si="11"/>
        <v>Terminated</v>
      </c>
      <c r="O719" t="s">
        <v>23</v>
      </c>
    </row>
    <row r="720" spans="1:15" x14ac:dyDescent="0.25">
      <c r="A720" t="s">
        <v>8146</v>
      </c>
      <c r="B720" t="s">
        <v>536</v>
      </c>
      <c r="C720" t="s">
        <v>2045</v>
      </c>
      <c r="D720" t="s">
        <v>27</v>
      </c>
      <c r="E720" t="s">
        <v>18</v>
      </c>
      <c r="F720" t="s">
        <v>2773</v>
      </c>
      <c r="G720" t="s">
        <v>30</v>
      </c>
      <c r="H720" s="1">
        <v>29302</v>
      </c>
      <c r="I720" s="1">
        <v>43245</v>
      </c>
      <c r="J720" t="s">
        <v>10560</v>
      </c>
      <c r="K720" t="s">
        <v>21</v>
      </c>
      <c r="L720" t="s">
        <v>110</v>
      </c>
      <c r="M720">
        <v>65201</v>
      </c>
      <c r="N720" t="str">
        <f t="shared" si="11"/>
        <v>Terminated</v>
      </c>
      <c r="O720" t="s">
        <v>98</v>
      </c>
    </row>
    <row r="721" spans="1:15" x14ac:dyDescent="0.25">
      <c r="A721" t="s">
        <v>8092</v>
      </c>
      <c r="B721" t="s">
        <v>317</v>
      </c>
      <c r="C721" t="s">
        <v>2052</v>
      </c>
      <c r="D721" t="s">
        <v>17</v>
      </c>
      <c r="E721" t="s">
        <v>18</v>
      </c>
      <c r="F721" t="s">
        <v>19</v>
      </c>
      <c r="G721" t="s">
        <v>30</v>
      </c>
      <c r="H721" s="1">
        <v>25607</v>
      </c>
      <c r="I721" s="1">
        <v>42674</v>
      </c>
      <c r="J721" t="s">
        <v>10560</v>
      </c>
      <c r="K721" t="s">
        <v>67</v>
      </c>
      <c r="L721" t="s">
        <v>746</v>
      </c>
      <c r="M721">
        <v>89713</v>
      </c>
      <c r="N721" t="str">
        <f t="shared" si="11"/>
        <v>Terminated</v>
      </c>
      <c r="O721" t="s">
        <v>46</v>
      </c>
    </row>
    <row r="722" spans="1:15" x14ac:dyDescent="0.25">
      <c r="A722" t="s">
        <v>7023</v>
      </c>
      <c r="B722" t="s">
        <v>256</v>
      </c>
      <c r="C722" t="s">
        <v>989</v>
      </c>
      <c r="D722" t="s">
        <v>17</v>
      </c>
      <c r="E722" t="s">
        <v>18</v>
      </c>
      <c r="F722" t="s">
        <v>2773</v>
      </c>
      <c r="G722" t="s">
        <v>30</v>
      </c>
      <c r="H722" s="1">
        <v>37460</v>
      </c>
      <c r="I722" s="1">
        <v>42276</v>
      </c>
      <c r="J722" t="s">
        <v>10560</v>
      </c>
      <c r="K722" t="s">
        <v>31</v>
      </c>
      <c r="L722" t="s">
        <v>162</v>
      </c>
      <c r="M722">
        <v>78999</v>
      </c>
      <c r="N722" t="str">
        <f t="shared" si="11"/>
        <v>Terminated</v>
      </c>
      <c r="O722" t="s">
        <v>33</v>
      </c>
    </row>
    <row r="723" spans="1:15" x14ac:dyDescent="0.25">
      <c r="A723" t="s">
        <v>6388</v>
      </c>
      <c r="B723" t="s">
        <v>78</v>
      </c>
      <c r="C723" t="s">
        <v>1277</v>
      </c>
      <c r="D723" t="s">
        <v>27</v>
      </c>
      <c r="E723" t="s">
        <v>18</v>
      </c>
      <c r="F723" t="s">
        <v>19</v>
      </c>
      <c r="G723" t="s">
        <v>30</v>
      </c>
      <c r="H723" s="1">
        <v>32420</v>
      </c>
      <c r="I723" s="1">
        <v>42763</v>
      </c>
      <c r="J723" t="s">
        <v>10560</v>
      </c>
      <c r="K723" t="s">
        <v>31</v>
      </c>
      <c r="L723" t="s">
        <v>162</v>
      </c>
      <c r="M723">
        <v>103598</v>
      </c>
      <c r="N723" t="str">
        <f t="shared" si="11"/>
        <v>Terminated</v>
      </c>
      <c r="O723" t="s">
        <v>33</v>
      </c>
    </row>
    <row r="724" spans="1:15" x14ac:dyDescent="0.25">
      <c r="A724" t="s">
        <v>2505</v>
      </c>
      <c r="B724" t="s">
        <v>1229</v>
      </c>
      <c r="C724" t="s">
        <v>900</v>
      </c>
      <c r="D724" t="s">
        <v>27</v>
      </c>
      <c r="E724" t="s">
        <v>18</v>
      </c>
      <c r="F724" t="s">
        <v>19</v>
      </c>
      <c r="G724" t="s">
        <v>20</v>
      </c>
      <c r="H724" s="1">
        <v>32387</v>
      </c>
      <c r="I724" s="1">
        <v>42204</v>
      </c>
      <c r="J724" t="s">
        <v>10560</v>
      </c>
      <c r="K724" t="s">
        <v>21</v>
      </c>
      <c r="L724" t="s">
        <v>102</v>
      </c>
      <c r="M724">
        <v>59096</v>
      </c>
      <c r="N724" t="str">
        <f t="shared" si="11"/>
        <v>Terminated</v>
      </c>
      <c r="O724" t="s">
        <v>23</v>
      </c>
    </row>
    <row r="725" spans="1:15" x14ac:dyDescent="0.25">
      <c r="A725" t="s">
        <v>6871</v>
      </c>
      <c r="B725" t="s">
        <v>261</v>
      </c>
      <c r="C725" t="s">
        <v>429</v>
      </c>
      <c r="D725" t="s">
        <v>27</v>
      </c>
      <c r="E725" t="s">
        <v>18</v>
      </c>
      <c r="F725" t="s">
        <v>19</v>
      </c>
      <c r="G725" t="s">
        <v>30</v>
      </c>
      <c r="H725" s="1">
        <v>35935</v>
      </c>
      <c r="I725" s="1">
        <v>43800</v>
      </c>
      <c r="J725" t="s">
        <v>10560</v>
      </c>
      <c r="K725" t="s">
        <v>31</v>
      </c>
      <c r="L725" t="s">
        <v>162</v>
      </c>
      <c r="M725">
        <v>109254</v>
      </c>
      <c r="N725" t="str">
        <f t="shared" si="11"/>
        <v>Terminated</v>
      </c>
      <c r="O725" t="s">
        <v>33</v>
      </c>
    </row>
    <row r="726" spans="1:15" x14ac:dyDescent="0.25">
      <c r="A726" t="s">
        <v>2450</v>
      </c>
      <c r="B726" t="s">
        <v>276</v>
      </c>
      <c r="C726" t="s">
        <v>2451</v>
      </c>
      <c r="D726" t="s">
        <v>27</v>
      </c>
      <c r="E726" t="s">
        <v>365</v>
      </c>
      <c r="F726" t="s">
        <v>415</v>
      </c>
      <c r="G726" t="s">
        <v>114</v>
      </c>
      <c r="H726" s="1">
        <v>32430</v>
      </c>
      <c r="I726" s="1">
        <v>44028</v>
      </c>
      <c r="J726" t="s">
        <v>10560</v>
      </c>
      <c r="K726" t="s">
        <v>96</v>
      </c>
      <c r="L726" t="s">
        <v>119</v>
      </c>
      <c r="M726">
        <v>80280</v>
      </c>
      <c r="N726" t="str">
        <f t="shared" si="11"/>
        <v>Terminated</v>
      </c>
      <c r="O726" t="s">
        <v>33</v>
      </c>
    </row>
    <row r="727" spans="1:15" x14ac:dyDescent="0.25">
      <c r="A727" t="s">
        <v>2159</v>
      </c>
      <c r="B727" t="s">
        <v>51</v>
      </c>
      <c r="C727" t="s">
        <v>101</v>
      </c>
      <c r="D727" t="s">
        <v>27</v>
      </c>
      <c r="E727" t="s">
        <v>18</v>
      </c>
      <c r="F727" t="s">
        <v>19</v>
      </c>
      <c r="G727" t="s">
        <v>30</v>
      </c>
      <c r="H727" s="1">
        <v>27990</v>
      </c>
      <c r="I727" s="1">
        <v>45113</v>
      </c>
      <c r="J727" t="s">
        <v>10560</v>
      </c>
      <c r="K727" t="s">
        <v>67</v>
      </c>
      <c r="L727" t="s">
        <v>68</v>
      </c>
      <c r="M727">
        <v>70425</v>
      </c>
      <c r="N727" t="str">
        <f t="shared" si="11"/>
        <v>Terminated</v>
      </c>
      <c r="O727" t="s">
        <v>33</v>
      </c>
    </row>
    <row r="728" spans="1:15" x14ac:dyDescent="0.25">
      <c r="A728" t="s">
        <v>6787</v>
      </c>
      <c r="B728" t="s">
        <v>1299</v>
      </c>
      <c r="C728" t="s">
        <v>1091</v>
      </c>
      <c r="D728" t="s">
        <v>27</v>
      </c>
      <c r="E728" t="s">
        <v>18</v>
      </c>
      <c r="F728" t="s">
        <v>3201</v>
      </c>
      <c r="G728" t="s">
        <v>30</v>
      </c>
      <c r="H728" s="1">
        <v>28050</v>
      </c>
      <c r="I728" s="1">
        <v>43835</v>
      </c>
      <c r="J728" t="s">
        <v>10560</v>
      </c>
      <c r="K728" t="s">
        <v>37</v>
      </c>
      <c r="L728" t="s">
        <v>45</v>
      </c>
      <c r="M728">
        <v>71766</v>
      </c>
      <c r="N728" t="str">
        <f t="shared" si="11"/>
        <v>Terminated</v>
      </c>
      <c r="O728" t="s">
        <v>33</v>
      </c>
    </row>
    <row r="729" spans="1:15" x14ac:dyDescent="0.25">
      <c r="A729" t="s">
        <v>8533</v>
      </c>
      <c r="B729" t="s">
        <v>874</v>
      </c>
      <c r="C729" t="s">
        <v>225</v>
      </c>
      <c r="D729" t="s">
        <v>17</v>
      </c>
      <c r="E729" t="s">
        <v>18</v>
      </c>
      <c r="F729" t="s">
        <v>2773</v>
      </c>
      <c r="G729" t="s">
        <v>114</v>
      </c>
      <c r="H729" s="1">
        <v>25804</v>
      </c>
      <c r="I729" s="1">
        <v>44600</v>
      </c>
      <c r="J729" t="s">
        <v>10560</v>
      </c>
      <c r="K729" t="s">
        <v>96</v>
      </c>
      <c r="L729" t="s">
        <v>119</v>
      </c>
      <c r="M729">
        <v>62326</v>
      </c>
      <c r="N729" t="str">
        <f t="shared" si="11"/>
        <v>Terminated</v>
      </c>
      <c r="O729" t="s">
        <v>46</v>
      </c>
    </row>
    <row r="730" spans="1:15" x14ac:dyDescent="0.25">
      <c r="A730" t="s">
        <v>5861</v>
      </c>
      <c r="B730" t="s">
        <v>448</v>
      </c>
      <c r="C730" t="s">
        <v>4594</v>
      </c>
      <c r="D730" t="s">
        <v>17</v>
      </c>
      <c r="E730" t="s">
        <v>18</v>
      </c>
      <c r="F730" t="s">
        <v>19</v>
      </c>
      <c r="G730" t="s">
        <v>30</v>
      </c>
      <c r="H730" s="1">
        <v>36363</v>
      </c>
      <c r="I730" s="1">
        <v>44328</v>
      </c>
      <c r="J730" t="s">
        <v>10560</v>
      </c>
      <c r="K730" t="s">
        <v>37</v>
      </c>
      <c r="L730" t="s">
        <v>268</v>
      </c>
      <c r="M730">
        <v>77267</v>
      </c>
      <c r="N730" t="str">
        <f t="shared" si="11"/>
        <v>Terminated</v>
      </c>
      <c r="O730" t="s">
        <v>46</v>
      </c>
    </row>
    <row r="731" spans="1:15" x14ac:dyDescent="0.25">
      <c r="A731" t="s">
        <v>2287</v>
      </c>
      <c r="B731" t="s">
        <v>2288</v>
      </c>
      <c r="C731" t="s">
        <v>167</v>
      </c>
      <c r="D731" t="s">
        <v>27</v>
      </c>
      <c r="E731" t="s">
        <v>18</v>
      </c>
      <c r="F731" t="s">
        <v>19</v>
      </c>
      <c r="G731" t="s">
        <v>30</v>
      </c>
      <c r="H731" s="1">
        <v>31163</v>
      </c>
      <c r="I731" s="1">
        <v>45083</v>
      </c>
      <c r="J731" t="s">
        <v>10560</v>
      </c>
      <c r="K731" t="s">
        <v>37</v>
      </c>
      <c r="L731" t="s">
        <v>38</v>
      </c>
      <c r="M731">
        <v>66789</v>
      </c>
      <c r="N731" t="str">
        <f t="shared" si="11"/>
        <v>Terminated</v>
      </c>
      <c r="O731" t="s">
        <v>98</v>
      </c>
    </row>
    <row r="732" spans="1:15" x14ac:dyDescent="0.25">
      <c r="A732" t="s">
        <v>8768</v>
      </c>
      <c r="B732" t="s">
        <v>247</v>
      </c>
      <c r="C732" t="s">
        <v>712</v>
      </c>
      <c r="D732" t="s">
        <v>17</v>
      </c>
      <c r="E732" t="s">
        <v>18</v>
      </c>
      <c r="F732" t="s">
        <v>3201</v>
      </c>
      <c r="G732" t="s">
        <v>30</v>
      </c>
      <c r="H732" s="1">
        <v>30869</v>
      </c>
      <c r="I732" s="1">
        <v>43213</v>
      </c>
      <c r="J732" t="s">
        <v>10560</v>
      </c>
      <c r="K732" t="s">
        <v>96</v>
      </c>
      <c r="L732" t="s">
        <v>119</v>
      </c>
      <c r="M732">
        <v>54735</v>
      </c>
      <c r="N732" t="str">
        <f t="shared" si="11"/>
        <v>Terminated</v>
      </c>
      <c r="O732" t="s">
        <v>46</v>
      </c>
    </row>
    <row r="733" spans="1:15" x14ac:dyDescent="0.25">
      <c r="A733" t="s">
        <v>3736</v>
      </c>
      <c r="B733" t="s">
        <v>1680</v>
      </c>
      <c r="C733" t="s">
        <v>1176</v>
      </c>
      <c r="D733" t="s">
        <v>27</v>
      </c>
      <c r="E733" t="s">
        <v>18</v>
      </c>
      <c r="F733" t="s">
        <v>3201</v>
      </c>
      <c r="G733" t="s">
        <v>95</v>
      </c>
      <c r="H733" s="1">
        <v>31621</v>
      </c>
      <c r="I733" s="1">
        <v>44948</v>
      </c>
      <c r="J733" t="s">
        <v>10560</v>
      </c>
      <c r="K733" t="s">
        <v>96</v>
      </c>
      <c r="L733" t="s">
        <v>119</v>
      </c>
      <c r="M733">
        <v>83332</v>
      </c>
      <c r="N733" t="str">
        <f t="shared" si="11"/>
        <v>Terminated</v>
      </c>
      <c r="O733" t="s">
        <v>98</v>
      </c>
    </row>
    <row r="734" spans="1:15" x14ac:dyDescent="0.25">
      <c r="A734" t="s">
        <v>9119</v>
      </c>
      <c r="B734" t="s">
        <v>160</v>
      </c>
      <c r="C734" t="s">
        <v>2132</v>
      </c>
      <c r="D734" t="s">
        <v>27</v>
      </c>
      <c r="E734" t="s">
        <v>18</v>
      </c>
      <c r="F734" t="s">
        <v>3201</v>
      </c>
      <c r="G734" t="s">
        <v>114</v>
      </c>
      <c r="H734" s="1">
        <v>32383</v>
      </c>
      <c r="I734" s="1">
        <v>44884</v>
      </c>
      <c r="J734" t="s">
        <v>10560</v>
      </c>
      <c r="K734" t="s">
        <v>96</v>
      </c>
      <c r="L734" t="s">
        <v>124</v>
      </c>
      <c r="M734">
        <v>70233</v>
      </c>
      <c r="N734" t="str">
        <f t="shared" si="11"/>
        <v>Terminated</v>
      </c>
      <c r="O734" t="s">
        <v>33</v>
      </c>
    </row>
    <row r="735" spans="1:15" x14ac:dyDescent="0.25">
      <c r="A735" t="s">
        <v>2138</v>
      </c>
      <c r="B735" t="s">
        <v>874</v>
      </c>
      <c r="C735" t="s">
        <v>2139</v>
      </c>
      <c r="D735" t="s">
        <v>17</v>
      </c>
      <c r="E735" t="s">
        <v>18</v>
      </c>
      <c r="F735" t="s">
        <v>19</v>
      </c>
      <c r="G735" t="s">
        <v>20</v>
      </c>
      <c r="H735" s="1">
        <v>35122</v>
      </c>
      <c r="I735" s="1">
        <v>42225</v>
      </c>
      <c r="J735" t="s">
        <v>10560</v>
      </c>
      <c r="K735" t="s">
        <v>21</v>
      </c>
      <c r="L735" t="s">
        <v>102</v>
      </c>
      <c r="M735">
        <v>54436</v>
      </c>
      <c r="N735" t="str">
        <f t="shared" si="11"/>
        <v>Terminated</v>
      </c>
      <c r="O735" t="s">
        <v>23</v>
      </c>
    </row>
    <row r="736" spans="1:15" x14ac:dyDescent="0.25">
      <c r="A736" t="s">
        <v>4682</v>
      </c>
      <c r="B736" t="s">
        <v>662</v>
      </c>
      <c r="C736" t="s">
        <v>4683</v>
      </c>
      <c r="D736" t="s">
        <v>17</v>
      </c>
      <c r="E736" t="s">
        <v>18</v>
      </c>
      <c r="F736" t="s">
        <v>19</v>
      </c>
      <c r="G736" t="s">
        <v>30</v>
      </c>
      <c r="H736" s="1">
        <v>32553</v>
      </c>
      <c r="I736" s="1">
        <v>42969</v>
      </c>
      <c r="J736" t="s">
        <v>10560</v>
      </c>
      <c r="K736" t="s">
        <v>31</v>
      </c>
      <c r="L736" t="s">
        <v>162</v>
      </c>
      <c r="M736">
        <v>86128</v>
      </c>
      <c r="N736" t="str">
        <f t="shared" si="11"/>
        <v>Terminated</v>
      </c>
      <c r="O736" t="s">
        <v>33</v>
      </c>
    </row>
    <row r="737" spans="1:15" x14ac:dyDescent="0.25">
      <c r="A737" t="s">
        <v>8430</v>
      </c>
      <c r="B737" t="s">
        <v>448</v>
      </c>
      <c r="C737" t="s">
        <v>8431</v>
      </c>
      <c r="D737" t="s">
        <v>27</v>
      </c>
      <c r="E737" t="s">
        <v>18</v>
      </c>
      <c r="F737" t="s">
        <v>2773</v>
      </c>
      <c r="G737" t="s">
        <v>30</v>
      </c>
      <c r="H737" s="1">
        <v>35345</v>
      </c>
      <c r="I737" s="1">
        <v>43481</v>
      </c>
      <c r="J737" t="s">
        <v>10560</v>
      </c>
      <c r="K737" t="s">
        <v>21</v>
      </c>
      <c r="L737" t="s">
        <v>102</v>
      </c>
      <c r="M737">
        <v>61320</v>
      </c>
      <c r="N737" t="str">
        <f t="shared" si="11"/>
        <v>Terminated</v>
      </c>
      <c r="O737" t="s">
        <v>98</v>
      </c>
    </row>
    <row r="738" spans="1:15" x14ac:dyDescent="0.25">
      <c r="A738" t="s">
        <v>3175</v>
      </c>
      <c r="B738" t="s">
        <v>618</v>
      </c>
      <c r="C738" t="s">
        <v>576</v>
      </c>
      <c r="D738" t="s">
        <v>27</v>
      </c>
      <c r="E738" t="s">
        <v>18</v>
      </c>
      <c r="F738" t="s">
        <v>19</v>
      </c>
      <c r="G738" t="s">
        <v>20</v>
      </c>
      <c r="H738" s="1">
        <v>25812</v>
      </c>
      <c r="I738" s="1">
        <v>44210</v>
      </c>
      <c r="J738" t="s">
        <v>10560</v>
      </c>
      <c r="K738" t="s">
        <v>21</v>
      </c>
      <c r="L738" t="s">
        <v>102</v>
      </c>
      <c r="M738">
        <v>61006</v>
      </c>
      <c r="N738" t="str">
        <f t="shared" si="11"/>
        <v>Terminated</v>
      </c>
      <c r="O738" t="s">
        <v>46</v>
      </c>
    </row>
    <row r="739" spans="1:15" x14ac:dyDescent="0.25">
      <c r="A739" t="s">
        <v>4772</v>
      </c>
      <c r="B739" t="s">
        <v>258</v>
      </c>
      <c r="C739" t="s">
        <v>1643</v>
      </c>
      <c r="D739" t="s">
        <v>27</v>
      </c>
      <c r="E739" t="s">
        <v>18</v>
      </c>
      <c r="F739" t="s">
        <v>2773</v>
      </c>
      <c r="G739" t="s">
        <v>30</v>
      </c>
      <c r="H739" s="1">
        <v>33115</v>
      </c>
      <c r="I739" s="1">
        <v>42315</v>
      </c>
      <c r="J739" t="s">
        <v>10560</v>
      </c>
      <c r="K739" t="s">
        <v>37</v>
      </c>
      <c r="L739" t="s">
        <v>38</v>
      </c>
      <c r="M739">
        <v>71318</v>
      </c>
      <c r="N739" t="str">
        <f t="shared" si="11"/>
        <v>Terminated</v>
      </c>
      <c r="O739" t="s">
        <v>46</v>
      </c>
    </row>
    <row r="740" spans="1:15" x14ac:dyDescent="0.25">
      <c r="A740" t="s">
        <v>10483</v>
      </c>
      <c r="B740" t="s">
        <v>633</v>
      </c>
      <c r="C740" t="s">
        <v>1350</v>
      </c>
      <c r="D740" t="s">
        <v>27</v>
      </c>
      <c r="E740" t="s">
        <v>18</v>
      </c>
      <c r="F740" t="s">
        <v>19</v>
      </c>
      <c r="G740" t="s">
        <v>20</v>
      </c>
      <c r="H740" s="1">
        <v>23898</v>
      </c>
      <c r="I740" s="1">
        <v>43801</v>
      </c>
      <c r="J740" t="s">
        <v>10560</v>
      </c>
      <c r="K740" t="s">
        <v>21</v>
      </c>
      <c r="L740" t="s">
        <v>22</v>
      </c>
      <c r="M740">
        <v>80225</v>
      </c>
      <c r="N740" t="str">
        <f t="shared" si="11"/>
        <v>Terminated</v>
      </c>
      <c r="O740" t="s">
        <v>33</v>
      </c>
    </row>
    <row r="741" spans="1:15" x14ac:dyDescent="0.25">
      <c r="A741" t="s">
        <v>10477</v>
      </c>
      <c r="B741" t="s">
        <v>773</v>
      </c>
      <c r="C741" t="s">
        <v>650</v>
      </c>
      <c r="D741" t="s">
        <v>27</v>
      </c>
      <c r="E741" t="s">
        <v>365</v>
      </c>
      <c r="F741" t="s">
        <v>415</v>
      </c>
      <c r="G741" t="s">
        <v>30</v>
      </c>
      <c r="H741" s="1">
        <v>36187</v>
      </c>
      <c r="I741" s="1">
        <v>45173</v>
      </c>
      <c r="J741" t="s">
        <v>10560</v>
      </c>
      <c r="K741" t="s">
        <v>37</v>
      </c>
      <c r="L741" t="s">
        <v>41</v>
      </c>
      <c r="M741">
        <v>60077</v>
      </c>
      <c r="N741" t="str">
        <f t="shared" si="11"/>
        <v>Terminated</v>
      </c>
      <c r="O741" t="s">
        <v>33</v>
      </c>
    </row>
    <row r="742" spans="1:15" x14ac:dyDescent="0.25">
      <c r="A742" t="s">
        <v>1374</v>
      </c>
      <c r="B742" t="s">
        <v>25</v>
      </c>
      <c r="C742" t="s">
        <v>650</v>
      </c>
      <c r="D742" t="s">
        <v>17</v>
      </c>
      <c r="E742" t="s">
        <v>83</v>
      </c>
      <c r="F742" t="s">
        <v>169</v>
      </c>
      <c r="G742" t="s">
        <v>20</v>
      </c>
      <c r="H742" s="1">
        <v>34712</v>
      </c>
      <c r="I742" s="1">
        <v>43640</v>
      </c>
      <c r="J742" s="1">
        <v>44464</v>
      </c>
      <c r="K742" t="s">
        <v>21</v>
      </c>
      <c r="L742" t="s">
        <v>22</v>
      </c>
      <c r="M742">
        <v>84792</v>
      </c>
      <c r="N742" t="str">
        <f t="shared" si="11"/>
        <v>Terminated</v>
      </c>
      <c r="O742" t="s">
        <v>98</v>
      </c>
    </row>
    <row r="743" spans="1:15" x14ac:dyDescent="0.25">
      <c r="A743" t="s">
        <v>7399</v>
      </c>
      <c r="B743" t="s">
        <v>252</v>
      </c>
      <c r="C743" t="s">
        <v>7287</v>
      </c>
      <c r="D743" t="s">
        <v>17</v>
      </c>
      <c r="E743" t="s">
        <v>172</v>
      </c>
      <c r="F743" t="s">
        <v>173</v>
      </c>
      <c r="G743" t="s">
        <v>20</v>
      </c>
      <c r="H743" s="1">
        <v>36052</v>
      </c>
      <c r="I743" s="1">
        <v>43693</v>
      </c>
      <c r="J743" t="s">
        <v>10560</v>
      </c>
      <c r="K743" t="s">
        <v>37</v>
      </c>
      <c r="L743" t="s">
        <v>41</v>
      </c>
      <c r="M743">
        <v>58614</v>
      </c>
      <c r="N743" t="str">
        <f t="shared" si="11"/>
        <v>Terminated</v>
      </c>
      <c r="O743" t="s">
        <v>33</v>
      </c>
    </row>
    <row r="744" spans="1:15" x14ac:dyDescent="0.25">
      <c r="A744" t="s">
        <v>115</v>
      </c>
      <c r="B744" t="s">
        <v>116</v>
      </c>
      <c r="C744" t="s">
        <v>117</v>
      </c>
      <c r="D744" t="s">
        <v>27</v>
      </c>
      <c r="E744" t="s">
        <v>28</v>
      </c>
      <c r="F744" t="s">
        <v>118</v>
      </c>
      <c r="G744" t="s">
        <v>95</v>
      </c>
      <c r="H744" s="1">
        <v>34525</v>
      </c>
      <c r="I744" s="1">
        <v>43019</v>
      </c>
      <c r="J744" s="1">
        <v>43199</v>
      </c>
      <c r="K744" t="s">
        <v>96</v>
      </c>
      <c r="L744" t="s">
        <v>119</v>
      </c>
      <c r="M744">
        <v>69318</v>
      </c>
      <c r="N744" t="str">
        <f t="shared" si="11"/>
        <v>Terminated</v>
      </c>
      <c r="O744" t="s">
        <v>98</v>
      </c>
    </row>
    <row r="745" spans="1:15" x14ac:dyDescent="0.25">
      <c r="A745" t="s">
        <v>3180</v>
      </c>
      <c r="B745" t="s">
        <v>328</v>
      </c>
      <c r="C745" t="s">
        <v>657</v>
      </c>
      <c r="D745" t="s">
        <v>17</v>
      </c>
      <c r="E745" t="s">
        <v>83</v>
      </c>
      <c r="F745" t="s">
        <v>84</v>
      </c>
      <c r="G745" t="s">
        <v>20</v>
      </c>
      <c r="H745" s="1">
        <v>27877</v>
      </c>
      <c r="I745" s="1">
        <v>45049</v>
      </c>
      <c r="J745" t="s">
        <v>10560</v>
      </c>
      <c r="K745" t="s">
        <v>21</v>
      </c>
      <c r="L745" t="s">
        <v>22</v>
      </c>
      <c r="M745">
        <v>62034</v>
      </c>
      <c r="N745" t="str">
        <f t="shared" si="11"/>
        <v>Terminated</v>
      </c>
      <c r="O745" t="s">
        <v>46</v>
      </c>
    </row>
    <row r="746" spans="1:15" x14ac:dyDescent="0.25">
      <c r="A746" t="s">
        <v>9423</v>
      </c>
      <c r="B746" t="s">
        <v>177</v>
      </c>
      <c r="C746" t="s">
        <v>404</v>
      </c>
      <c r="D746" t="s">
        <v>27</v>
      </c>
      <c r="E746" t="s">
        <v>18</v>
      </c>
      <c r="F746" t="s">
        <v>3201</v>
      </c>
      <c r="G746" t="s">
        <v>30</v>
      </c>
      <c r="H746" s="1">
        <v>30650</v>
      </c>
      <c r="I746" s="1">
        <v>45345</v>
      </c>
      <c r="J746" t="s">
        <v>10560</v>
      </c>
      <c r="K746" t="s">
        <v>96</v>
      </c>
      <c r="L746" t="s">
        <v>124</v>
      </c>
      <c r="M746">
        <v>99649</v>
      </c>
      <c r="N746" t="str">
        <f t="shared" si="11"/>
        <v>Terminated</v>
      </c>
      <c r="O746" t="s">
        <v>46</v>
      </c>
    </row>
    <row r="747" spans="1:15" x14ac:dyDescent="0.25">
      <c r="A747" t="s">
        <v>1876</v>
      </c>
      <c r="B747" t="s">
        <v>177</v>
      </c>
      <c r="C747" t="s">
        <v>165</v>
      </c>
      <c r="D747" t="s">
        <v>17</v>
      </c>
      <c r="E747" t="s">
        <v>18</v>
      </c>
      <c r="F747" t="s">
        <v>19</v>
      </c>
      <c r="G747" t="s">
        <v>114</v>
      </c>
      <c r="H747" s="1">
        <v>35522</v>
      </c>
      <c r="I747" s="1">
        <v>42801</v>
      </c>
      <c r="J747" s="1">
        <v>42991</v>
      </c>
      <c r="K747" t="s">
        <v>96</v>
      </c>
      <c r="L747" t="s">
        <v>124</v>
      </c>
      <c r="M747">
        <v>76899</v>
      </c>
      <c r="N747" t="str">
        <f t="shared" si="11"/>
        <v>Terminated</v>
      </c>
      <c r="O747" t="s">
        <v>98</v>
      </c>
    </row>
    <row r="748" spans="1:15" x14ac:dyDescent="0.25">
      <c r="A748" t="s">
        <v>8191</v>
      </c>
      <c r="B748" t="s">
        <v>132</v>
      </c>
      <c r="C748" t="s">
        <v>650</v>
      </c>
      <c r="D748" t="s">
        <v>17</v>
      </c>
      <c r="E748" t="s">
        <v>18</v>
      </c>
      <c r="F748" t="s">
        <v>2773</v>
      </c>
      <c r="G748" t="s">
        <v>30</v>
      </c>
      <c r="H748" s="1">
        <v>37517</v>
      </c>
      <c r="I748" s="1">
        <v>44890</v>
      </c>
      <c r="J748" t="s">
        <v>10560</v>
      </c>
      <c r="K748" t="s">
        <v>67</v>
      </c>
      <c r="L748" t="s">
        <v>134</v>
      </c>
      <c r="M748">
        <v>58461</v>
      </c>
      <c r="N748" t="str">
        <f t="shared" si="11"/>
        <v>Terminated</v>
      </c>
      <c r="O748" t="s">
        <v>33</v>
      </c>
    </row>
    <row r="749" spans="1:15" x14ac:dyDescent="0.25">
      <c r="A749" t="s">
        <v>9849</v>
      </c>
      <c r="B749" t="s">
        <v>196</v>
      </c>
      <c r="C749" t="s">
        <v>2923</v>
      </c>
      <c r="D749" t="s">
        <v>17</v>
      </c>
      <c r="E749" t="s">
        <v>18</v>
      </c>
      <c r="F749" t="s">
        <v>2773</v>
      </c>
      <c r="G749" t="s">
        <v>30</v>
      </c>
      <c r="H749" s="1">
        <v>32975</v>
      </c>
      <c r="I749" s="1">
        <v>43089</v>
      </c>
      <c r="J749" t="s">
        <v>10560</v>
      </c>
      <c r="K749" t="s">
        <v>21</v>
      </c>
      <c r="L749" t="s">
        <v>22</v>
      </c>
      <c r="M749">
        <v>58118</v>
      </c>
      <c r="N749" t="str">
        <f t="shared" si="11"/>
        <v>Terminated</v>
      </c>
      <c r="O749" t="s">
        <v>46</v>
      </c>
    </row>
    <row r="750" spans="1:15" x14ac:dyDescent="0.25">
      <c r="A750" t="s">
        <v>1407</v>
      </c>
      <c r="B750" t="s">
        <v>1072</v>
      </c>
      <c r="C750" t="s">
        <v>576</v>
      </c>
      <c r="D750" t="s">
        <v>27</v>
      </c>
      <c r="E750" t="s">
        <v>18</v>
      </c>
      <c r="F750" t="s">
        <v>19</v>
      </c>
      <c r="G750" t="s">
        <v>20</v>
      </c>
      <c r="H750" s="1">
        <v>29234</v>
      </c>
      <c r="I750" s="1">
        <v>42913</v>
      </c>
      <c r="J750" s="1">
        <v>43354</v>
      </c>
      <c r="K750" t="s">
        <v>37</v>
      </c>
      <c r="L750" t="s">
        <v>41</v>
      </c>
      <c r="M750">
        <v>61782</v>
      </c>
      <c r="N750" t="str">
        <f t="shared" si="11"/>
        <v>Terminated</v>
      </c>
      <c r="O750" t="s">
        <v>23</v>
      </c>
    </row>
    <row r="751" spans="1:15" x14ac:dyDescent="0.25">
      <c r="A751" t="s">
        <v>2205</v>
      </c>
      <c r="B751" t="s">
        <v>35</v>
      </c>
      <c r="C751" t="s">
        <v>888</v>
      </c>
      <c r="D751" t="s">
        <v>27</v>
      </c>
      <c r="E751" t="s">
        <v>83</v>
      </c>
      <c r="F751" t="s">
        <v>169</v>
      </c>
      <c r="G751" t="s">
        <v>30</v>
      </c>
      <c r="H751" s="1">
        <v>30396</v>
      </c>
      <c r="I751" s="1">
        <v>42782</v>
      </c>
      <c r="J751" t="s">
        <v>10560</v>
      </c>
      <c r="K751" t="s">
        <v>53</v>
      </c>
      <c r="L751" t="s">
        <v>54</v>
      </c>
      <c r="M751">
        <v>77905</v>
      </c>
      <c r="N751" t="str">
        <f t="shared" si="11"/>
        <v>Terminated</v>
      </c>
      <c r="O751" t="s">
        <v>33</v>
      </c>
    </row>
    <row r="752" spans="1:15" x14ac:dyDescent="0.25">
      <c r="A752" t="s">
        <v>7605</v>
      </c>
      <c r="B752" t="s">
        <v>791</v>
      </c>
      <c r="C752" t="s">
        <v>16</v>
      </c>
      <c r="D752" t="s">
        <v>27</v>
      </c>
      <c r="E752" t="s">
        <v>18</v>
      </c>
      <c r="F752" t="s">
        <v>2773</v>
      </c>
      <c r="G752" t="s">
        <v>30</v>
      </c>
      <c r="H752" s="1">
        <v>28584</v>
      </c>
      <c r="I752" s="1">
        <v>42997</v>
      </c>
      <c r="J752" t="s">
        <v>10560</v>
      </c>
      <c r="K752" t="s">
        <v>96</v>
      </c>
      <c r="L752" t="s">
        <v>188</v>
      </c>
      <c r="M752">
        <v>69382</v>
      </c>
      <c r="N752" t="str">
        <f t="shared" si="11"/>
        <v>Terminated</v>
      </c>
      <c r="O752" t="s">
        <v>46</v>
      </c>
    </row>
    <row r="753" spans="1:15" x14ac:dyDescent="0.25">
      <c r="A753" t="s">
        <v>8707</v>
      </c>
      <c r="B753" t="s">
        <v>26</v>
      </c>
      <c r="C753" t="s">
        <v>311</v>
      </c>
      <c r="D753" t="s">
        <v>17</v>
      </c>
      <c r="E753" t="s">
        <v>365</v>
      </c>
      <c r="F753" t="s">
        <v>534</v>
      </c>
      <c r="G753" t="s">
        <v>20</v>
      </c>
      <c r="H753" s="1">
        <v>26581</v>
      </c>
      <c r="I753" s="1">
        <v>45195</v>
      </c>
      <c r="J753" t="s">
        <v>10560</v>
      </c>
      <c r="K753" t="s">
        <v>21</v>
      </c>
      <c r="L753" t="s">
        <v>110</v>
      </c>
      <c r="M753">
        <v>62691</v>
      </c>
      <c r="N753" t="str">
        <f t="shared" si="11"/>
        <v>Terminated</v>
      </c>
      <c r="O753" t="s">
        <v>98</v>
      </c>
    </row>
    <row r="754" spans="1:15" x14ac:dyDescent="0.25">
      <c r="A754" t="s">
        <v>8561</v>
      </c>
      <c r="B754" t="s">
        <v>874</v>
      </c>
      <c r="C754" t="s">
        <v>8057</v>
      </c>
      <c r="D754" t="s">
        <v>17</v>
      </c>
      <c r="E754" t="s">
        <v>18</v>
      </c>
      <c r="F754" t="s">
        <v>19</v>
      </c>
      <c r="G754" t="s">
        <v>114</v>
      </c>
      <c r="H754" s="1">
        <v>37319</v>
      </c>
      <c r="I754" s="1">
        <v>44496</v>
      </c>
      <c r="J754" t="s">
        <v>10560</v>
      </c>
      <c r="K754" t="s">
        <v>96</v>
      </c>
      <c r="L754" t="s">
        <v>124</v>
      </c>
      <c r="M754">
        <v>94131</v>
      </c>
      <c r="N754" t="str">
        <f t="shared" si="11"/>
        <v>Terminated</v>
      </c>
      <c r="O754" t="s">
        <v>33</v>
      </c>
    </row>
    <row r="755" spans="1:15" x14ac:dyDescent="0.25">
      <c r="A755" t="s">
        <v>9554</v>
      </c>
      <c r="B755" t="s">
        <v>3132</v>
      </c>
      <c r="C755" t="s">
        <v>803</v>
      </c>
      <c r="D755" t="s">
        <v>17</v>
      </c>
      <c r="E755" t="s">
        <v>18</v>
      </c>
      <c r="F755" t="s">
        <v>3201</v>
      </c>
      <c r="G755" t="s">
        <v>114</v>
      </c>
      <c r="H755" s="1">
        <v>25355</v>
      </c>
      <c r="I755" s="1">
        <v>44878</v>
      </c>
      <c r="J755" t="s">
        <v>10560</v>
      </c>
      <c r="K755" t="s">
        <v>96</v>
      </c>
      <c r="L755" t="s">
        <v>124</v>
      </c>
      <c r="M755">
        <v>80171</v>
      </c>
      <c r="N755" t="str">
        <f t="shared" si="11"/>
        <v>Terminated</v>
      </c>
      <c r="O755" t="s">
        <v>46</v>
      </c>
    </row>
    <row r="756" spans="1:15" x14ac:dyDescent="0.25">
      <c r="A756" t="s">
        <v>2975</v>
      </c>
      <c r="B756" t="s">
        <v>2976</v>
      </c>
      <c r="C756" t="s">
        <v>1046</v>
      </c>
      <c r="D756" t="s">
        <v>17</v>
      </c>
      <c r="E756" t="s">
        <v>18</v>
      </c>
      <c r="F756" t="s">
        <v>19</v>
      </c>
      <c r="G756" t="s">
        <v>20</v>
      </c>
      <c r="H756" s="1">
        <v>33363</v>
      </c>
      <c r="I756" s="1">
        <v>45380</v>
      </c>
      <c r="J756" t="s">
        <v>10560</v>
      </c>
      <c r="K756" t="s">
        <v>21</v>
      </c>
      <c r="L756" t="s">
        <v>102</v>
      </c>
      <c r="M756">
        <v>53662</v>
      </c>
      <c r="N756" t="str">
        <f t="shared" si="11"/>
        <v>Terminated</v>
      </c>
      <c r="O756" t="s">
        <v>46</v>
      </c>
    </row>
    <row r="757" spans="1:15" x14ac:dyDescent="0.25">
      <c r="A757" t="s">
        <v>990</v>
      </c>
      <c r="B757" t="s">
        <v>264</v>
      </c>
      <c r="C757" t="s">
        <v>991</v>
      </c>
      <c r="D757" t="s">
        <v>27</v>
      </c>
      <c r="E757" t="s">
        <v>140</v>
      </c>
      <c r="F757" t="s">
        <v>611</v>
      </c>
      <c r="G757" t="s">
        <v>30</v>
      </c>
      <c r="H757" s="1">
        <v>27065</v>
      </c>
      <c r="I757" s="1">
        <v>43256</v>
      </c>
      <c r="J757" s="1">
        <v>44702</v>
      </c>
      <c r="K757" t="s">
        <v>31</v>
      </c>
      <c r="L757" t="s">
        <v>32</v>
      </c>
      <c r="M757">
        <v>103091</v>
      </c>
      <c r="N757" t="str">
        <f t="shared" si="11"/>
        <v>Terminated</v>
      </c>
      <c r="O757" t="s">
        <v>46</v>
      </c>
    </row>
    <row r="758" spans="1:15" x14ac:dyDescent="0.25">
      <c r="A758" t="s">
        <v>9550</v>
      </c>
      <c r="B758" t="s">
        <v>51</v>
      </c>
      <c r="C758" t="s">
        <v>454</v>
      </c>
      <c r="D758" t="s">
        <v>17</v>
      </c>
      <c r="E758" t="s">
        <v>18</v>
      </c>
      <c r="F758" t="s">
        <v>3201</v>
      </c>
      <c r="G758" t="s">
        <v>20</v>
      </c>
      <c r="H758" s="1">
        <v>28820</v>
      </c>
      <c r="I758" s="1">
        <v>45285</v>
      </c>
      <c r="J758" t="s">
        <v>10560</v>
      </c>
      <c r="K758" t="s">
        <v>21</v>
      </c>
      <c r="L758" t="s">
        <v>22</v>
      </c>
      <c r="M758">
        <v>78098</v>
      </c>
      <c r="N758" t="str">
        <f t="shared" si="11"/>
        <v>Terminated</v>
      </c>
      <c r="O758" t="s">
        <v>33</v>
      </c>
    </row>
    <row r="759" spans="1:15" x14ac:dyDescent="0.25">
      <c r="A759" t="s">
        <v>4812</v>
      </c>
      <c r="B759" t="s">
        <v>78</v>
      </c>
      <c r="C759" t="s">
        <v>653</v>
      </c>
      <c r="D759" t="s">
        <v>27</v>
      </c>
      <c r="E759" t="s">
        <v>18</v>
      </c>
      <c r="F759" t="s">
        <v>2773</v>
      </c>
      <c r="G759" t="s">
        <v>20</v>
      </c>
      <c r="H759" s="1">
        <v>34095</v>
      </c>
      <c r="I759" s="1">
        <v>44973</v>
      </c>
      <c r="J759" t="s">
        <v>10560</v>
      </c>
      <c r="K759" t="s">
        <v>37</v>
      </c>
      <c r="L759" t="s">
        <v>41</v>
      </c>
      <c r="M759">
        <v>65433</v>
      </c>
      <c r="N759" t="str">
        <f t="shared" si="11"/>
        <v>Terminated</v>
      </c>
      <c r="O759" t="s">
        <v>23</v>
      </c>
    </row>
    <row r="760" spans="1:15" x14ac:dyDescent="0.25">
      <c r="A760" t="s">
        <v>8395</v>
      </c>
      <c r="B760" t="s">
        <v>223</v>
      </c>
      <c r="C760" t="s">
        <v>1134</v>
      </c>
      <c r="D760" t="s">
        <v>17</v>
      </c>
      <c r="E760" t="s">
        <v>18</v>
      </c>
      <c r="F760" t="s">
        <v>3201</v>
      </c>
      <c r="G760" t="s">
        <v>20</v>
      </c>
      <c r="H760" s="1">
        <v>30648</v>
      </c>
      <c r="I760" s="1">
        <v>45105</v>
      </c>
      <c r="J760" t="s">
        <v>10560</v>
      </c>
      <c r="K760" t="s">
        <v>21</v>
      </c>
      <c r="L760" t="s">
        <v>102</v>
      </c>
      <c r="M760">
        <v>55094</v>
      </c>
      <c r="N760" t="str">
        <f t="shared" si="11"/>
        <v>Terminated</v>
      </c>
      <c r="O760" t="s">
        <v>33</v>
      </c>
    </row>
    <row r="761" spans="1:15" x14ac:dyDescent="0.25">
      <c r="A761" t="s">
        <v>7328</v>
      </c>
      <c r="B761" t="s">
        <v>326</v>
      </c>
      <c r="C761" t="s">
        <v>91</v>
      </c>
      <c r="D761" t="s">
        <v>27</v>
      </c>
      <c r="E761" t="s">
        <v>18</v>
      </c>
      <c r="F761" t="s">
        <v>19</v>
      </c>
      <c r="G761" t="s">
        <v>30</v>
      </c>
      <c r="H761" s="1">
        <v>24843</v>
      </c>
      <c r="I761" s="1">
        <v>43148</v>
      </c>
      <c r="J761" t="s">
        <v>10560</v>
      </c>
      <c r="K761" t="s">
        <v>72</v>
      </c>
      <c r="L761" t="s">
        <v>73</v>
      </c>
      <c r="M761">
        <v>71071</v>
      </c>
      <c r="N761" t="str">
        <f t="shared" si="11"/>
        <v>Terminated</v>
      </c>
      <c r="O761" t="s">
        <v>46</v>
      </c>
    </row>
    <row r="762" spans="1:15" x14ac:dyDescent="0.25">
      <c r="A762" t="s">
        <v>2408</v>
      </c>
      <c r="B762" t="s">
        <v>824</v>
      </c>
      <c r="C762" t="s">
        <v>766</v>
      </c>
      <c r="D762" t="s">
        <v>27</v>
      </c>
      <c r="E762" t="s">
        <v>18</v>
      </c>
      <c r="F762" t="s">
        <v>19</v>
      </c>
      <c r="G762" t="s">
        <v>30</v>
      </c>
      <c r="H762" s="1">
        <v>29514</v>
      </c>
      <c r="I762" s="1">
        <v>45559</v>
      </c>
      <c r="J762" t="s">
        <v>10560</v>
      </c>
      <c r="K762" t="s">
        <v>53</v>
      </c>
      <c r="L762" t="s">
        <v>58</v>
      </c>
      <c r="M762">
        <v>67807</v>
      </c>
      <c r="N762" t="str">
        <f t="shared" si="11"/>
        <v>Terminated</v>
      </c>
      <c r="O762" t="s">
        <v>46</v>
      </c>
    </row>
    <row r="763" spans="1:15" x14ac:dyDescent="0.25">
      <c r="A763" t="s">
        <v>8877</v>
      </c>
      <c r="B763" t="s">
        <v>874</v>
      </c>
      <c r="C763" t="s">
        <v>1247</v>
      </c>
      <c r="D763" t="s">
        <v>27</v>
      </c>
      <c r="E763" t="s">
        <v>83</v>
      </c>
      <c r="F763" t="s">
        <v>169</v>
      </c>
      <c r="G763" t="s">
        <v>30</v>
      </c>
      <c r="H763" s="1">
        <v>32531</v>
      </c>
      <c r="I763" s="1">
        <v>43197</v>
      </c>
      <c r="J763" t="s">
        <v>10560</v>
      </c>
      <c r="K763" t="s">
        <v>96</v>
      </c>
      <c r="L763" t="s">
        <v>124</v>
      </c>
      <c r="M763">
        <v>94964</v>
      </c>
      <c r="N763" t="str">
        <f t="shared" si="11"/>
        <v>Terminated</v>
      </c>
      <c r="O763" t="s">
        <v>33</v>
      </c>
    </row>
    <row r="764" spans="1:15" x14ac:dyDescent="0.25">
      <c r="A764" t="s">
        <v>6461</v>
      </c>
      <c r="B764" t="s">
        <v>218</v>
      </c>
      <c r="C764" t="s">
        <v>66</v>
      </c>
      <c r="D764" t="s">
        <v>17</v>
      </c>
      <c r="E764" t="s">
        <v>18</v>
      </c>
      <c r="F764" t="s">
        <v>3201</v>
      </c>
      <c r="G764" t="s">
        <v>30</v>
      </c>
      <c r="H764" s="1">
        <v>32299</v>
      </c>
      <c r="I764" s="1">
        <v>45653</v>
      </c>
      <c r="J764" t="s">
        <v>10560</v>
      </c>
      <c r="K764" t="s">
        <v>31</v>
      </c>
      <c r="L764" t="s">
        <v>162</v>
      </c>
      <c r="M764">
        <v>77067</v>
      </c>
      <c r="N764" t="str">
        <f t="shared" si="11"/>
        <v>Terminated</v>
      </c>
      <c r="O764" t="s">
        <v>46</v>
      </c>
    </row>
    <row r="765" spans="1:15" x14ac:dyDescent="0.25">
      <c r="A765" t="s">
        <v>1996</v>
      </c>
      <c r="B765" t="s">
        <v>70</v>
      </c>
      <c r="C765" t="s">
        <v>1223</v>
      </c>
      <c r="D765" t="s">
        <v>27</v>
      </c>
      <c r="E765" t="s">
        <v>18</v>
      </c>
      <c r="F765" t="s">
        <v>19</v>
      </c>
      <c r="G765" t="s">
        <v>30</v>
      </c>
      <c r="H765" s="1">
        <v>33798</v>
      </c>
      <c r="I765" s="1">
        <v>42956</v>
      </c>
      <c r="J765" t="s">
        <v>10560</v>
      </c>
      <c r="K765" t="s">
        <v>96</v>
      </c>
      <c r="L765" t="s">
        <v>188</v>
      </c>
      <c r="M765">
        <v>75003</v>
      </c>
      <c r="N765" t="str">
        <f t="shared" si="11"/>
        <v>Terminated</v>
      </c>
      <c r="O765" t="s">
        <v>33</v>
      </c>
    </row>
    <row r="766" spans="1:15" x14ac:dyDescent="0.25">
      <c r="A766" t="s">
        <v>9811</v>
      </c>
      <c r="B766" t="s">
        <v>78</v>
      </c>
      <c r="C766" t="s">
        <v>1607</v>
      </c>
      <c r="D766" t="s">
        <v>17</v>
      </c>
      <c r="E766" t="s">
        <v>18</v>
      </c>
      <c r="F766" t="s">
        <v>2773</v>
      </c>
      <c r="G766" t="s">
        <v>95</v>
      </c>
      <c r="H766" s="1">
        <v>25920</v>
      </c>
      <c r="I766" s="1">
        <v>43306</v>
      </c>
      <c r="J766" t="s">
        <v>10560</v>
      </c>
      <c r="K766" t="s">
        <v>96</v>
      </c>
      <c r="L766" t="s">
        <v>119</v>
      </c>
      <c r="M766">
        <v>82324</v>
      </c>
      <c r="N766" t="str">
        <f t="shared" si="11"/>
        <v>Terminated</v>
      </c>
      <c r="O766" t="s">
        <v>33</v>
      </c>
    </row>
    <row r="767" spans="1:15" x14ac:dyDescent="0.25">
      <c r="A767" t="s">
        <v>10289</v>
      </c>
      <c r="B767" t="s">
        <v>448</v>
      </c>
      <c r="C767" t="s">
        <v>394</v>
      </c>
      <c r="D767" t="s">
        <v>17</v>
      </c>
      <c r="E767" t="s">
        <v>365</v>
      </c>
      <c r="F767" t="s">
        <v>534</v>
      </c>
      <c r="G767" t="s">
        <v>30</v>
      </c>
      <c r="H767" s="1">
        <v>36457</v>
      </c>
      <c r="I767" s="1">
        <v>43667</v>
      </c>
      <c r="J767" t="s">
        <v>10560</v>
      </c>
      <c r="K767" t="s">
        <v>53</v>
      </c>
      <c r="L767" t="s">
        <v>240</v>
      </c>
      <c r="M767">
        <v>69201</v>
      </c>
      <c r="N767" t="str">
        <f t="shared" si="11"/>
        <v>Terminated</v>
      </c>
      <c r="O767" t="s">
        <v>46</v>
      </c>
    </row>
    <row r="768" spans="1:15" x14ac:dyDescent="0.25">
      <c r="A768" t="s">
        <v>8949</v>
      </c>
      <c r="B768" t="s">
        <v>328</v>
      </c>
      <c r="C768" t="s">
        <v>16</v>
      </c>
      <c r="D768" t="s">
        <v>17</v>
      </c>
      <c r="E768" t="s">
        <v>122</v>
      </c>
      <c r="F768" t="s">
        <v>230</v>
      </c>
      <c r="G768" t="s">
        <v>30</v>
      </c>
      <c r="H768" s="1">
        <v>24415</v>
      </c>
      <c r="I768" s="1">
        <v>43886</v>
      </c>
      <c r="J768" t="s">
        <v>10560</v>
      </c>
      <c r="K768" t="s">
        <v>96</v>
      </c>
      <c r="L768" t="s">
        <v>119</v>
      </c>
      <c r="M768">
        <v>77471</v>
      </c>
      <c r="N768" t="str">
        <f t="shared" si="11"/>
        <v>Terminated</v>
      </c>
      <c r="O768" t="s">
        <v>33</v>
      </c>
    </row>
    <row r="769" spans="1:15" x14ac:dyDescent="0.25">
      <c r="A769" t="s">
        <v>9236</v>
      </c>
      <c r="B769" t="s">
        <v>70</v>
      </c>
      <c r="C769" t="s">
        <v>835</v>
      </c>
      <c r="D769" t="s">
        <v>27</v>
      </c>
      <c r="E769" t="s">
        <v>18</v>
      </c>
      <c r="F769" t="s">
        <v>19</v>
      </c>
      <c r="G769" t="s">
        <v>30</v>
      </c>
      <c r="H769" s="1">
        <v>28182</v>
      </c>
      <c r="I769" s="1">
        <v>42346</v>
      </c>
      <c r="J769" t="s">
        <v>10560</v>
      </c>
      <c r="K769" t="s">
        <v>21</v>
      </c>
      <c r="L769" t="s">
        <v>110</v>
      </c>
      <c r="M769">
        <v>63760</v>
      </c>
      <c r="N769" t="str">
        <f t="shared" si="11"/>
        <v>Terminated</v>
      </c>
      <c r="O769" t="s">
        <v>33</v>
      </c>
    </row>
    <row r="770" spans="1:15" x14ac:dyDescent="0.25">
      <c r="A770" t="s">
        <v>6714</v>
      </c>
      <c r="B770" t="s">
        <v>6715</v>
      </c>
      <c r="C770" t="s">
        <v>1256</v>
      </c>
      <c r="D770" t="s">
        <v>17</v>
      </c>
      <c r="E770" t="s">
        <v>18</v>
      </c>
      <c r="F770" t="s">
        <v>19</v>
      </c>
      <c r="G770" t="s">
        <v>30</v>
      </c>
      <c r="H770" s="1">
        <v>37128</v>
      </c>
      <c r="I770" s="1">
        <v>45611</v>
      </c>
      <c r="J770" t="s">
        <v>10560</v>
      </c>
      <c r="K770" t="s">
        <v>37</v>
      </c>
      <c r="L770" t="s">
        <v>45</v>
      </c>
      <c r="M770">
        <v>56530</v>
      </c>
      <c r="N770" t="str">
        <f t="shared" ref="N770:N833" si="12">IF(J770="","Active","Terminated")</f>
        <v>Terminated</v>
      </c>
      <c r="O770" t="s">
        <v>33</v>
      </c>
    </row>
    <row r="771" spans="1:15" x14ac:dyDescent="0.25">
      <c r="A771" t="s">
        <v>5658</v>
      </c>
      <c r="B771" t="s">
        <v>3129</v>
      </c>
      <c r="C771" t="s">
        <v>3873</v>
      </c>
      <c r="D771" t="s">
        <v>27</v>
      </c>
      <c r="E771" t="s">
        <v>18</v>
      </c>
      <c r="F771" t="s">
        <v>3201</v>
      </c>
      <c r="G771" t="s">
        <v>20</v>
      </c>
      <c r="H771" s="1">
        <v>31653</v>
      </c>
      <c r="I771" s="1">
        <v>45031</v>
      </c>
      <c r="J771" t="s">
        <v>10560</v>
      </c>
      <c r="K771" t="s">
        <v>31</v>
      </c>
      <c r="L771" t="s">
        <v>85</v>
      </c>
      <c r="M771">
        <v>57267</v>
      </c>
      <c r="N771" t="str">
        <f t="shared" si="12"/>
        <v>Terminated</v>
      </c>
      <c r="O771" t="s">
        <v>46</v>
      </c>
    </row>
    <row r="772" spans="1:15" x14ac:dyDescent="0.25">
      <c r="A772" t="s">
        <v>7691</v>
      </c>
      <c r="B772" t="s">
        <v>1108</v>
      </c>
      <c r="C772" t="s">
        <v>193</v>
      </c>
      <c r="D772" t="s">
        <v>17</v>
      </c>
      <c r="E772" t="s">
        <v>18</v>
      </c>
      <c r="F772" t="s">
        <v>2773</v>
      </c>
      <c r="G772" t="s">
        <v>114</v>
      </c>
      <c r="H772" s="1">
        <v>26012</v>
      </c>
      <c r="I772" s="1">
        <v>43103</v>
      </c>
      <c r="J772" t="s">
        <v>10560</v>
      </c>
      <c r="K772" t="s">
        <v>96</v>
      </c>
      <c r="L772" t="s">
        <v>97</v>
      </c>
      <c r="M772">
        <v>125480</v>
      </c>
      <c r="N772" t="str">
        <f t="shared" si="12"/>
        <v>Terminated</v>
      </c>
      <c r="O772" t="s">
        <v>33</v>
      </c>
    </row>
    <row r="773" spans="1:15" x14ac:dyDescent="0.25">
      <c r="A773" t="s">
        <v>3214</v>
      </c>
      <c r="B773" t="s">
        <v>1272</v>
      </c>
      <c r="C773" t="s">
        <v>655</v>
      </c>
      <c r="D773" t="s">
        <v>27</v>
      </c>
      <c r="E773" t="s">
        <v>28</v>
      </c>
      <c r="F773" t="s">
        <v>29</v>
      </c>
      <c r="G773" t="s">
        <v>30</v>
      </c>
      <c r="H773" s="1">
        <v>23695</v>
      </c>
      <c r="I773" s="1">
        <v>42843</v>
      </c>
      <c r="J773" t="s">
        <v>10560</v>
      </c>
      <c r="K773" t="s">
        <v>96</v>
      </c>
      <c r="L773" t="s">
        <v>188</v>
      </c>
      <c r="M773">
        <v>68165</v>
      </c>
      <c r="N773" t="str">
        <f t="shared" si="12"/>
        <v>Terminated</v>
      </c>
      <c r="O773" t="s">
        <v>33</v>
      </c>
    </row>
    <row r="774" spans="1:15" x14ac:dyDescent="0.25">
      <c r="A774" t="s">
        <v>4827</v>
      </c>
      <c r="B774" t="s">
        <v>1365</v>
      </c>
      <c r="C774" t="s">
        <v>4828</v>
      </c>
      <c r="D774" t="s">
        <v>17</v>
      </c>
      <c r="E774" t="s">
        <v>83</v>
      </c>
      <c r="F774" t="s">
        <v>169</v>
      </c>
      <c r="G774" t="s">
        <v>30</v>
      </c>
      <c r="H774" s="1">
        <v>35178</v>
      </c>
      <c r="I774" s="1">
        <v>43854</v>
      </c>
      <c r="J774" t="s">
        <v>10560</v>
      </c>
      <c r="K774" t="s">
        <v>37</v>
      </c>
      <c r="L774" t="s">
        <v>45</v>
      </c>
      <c r="M774">
        <v>66141</v>
      </c>
      <c r="N774" t="str">
        <f t="shared" si="12"/>
        <v>Terminated</v>
      </c>
      <c r="O774" t="s">
        <v>46</v>
      </c>
    </row>
    <row r="775" spans="1:15" x14ac:dyDescent="0.25">
      <c r="A775" t="s">
        <v>1467</v>
      </c>
      <c r="B775" t="s">
        <v>1006</v>
      </c>
      <c r="C775" t="s">
        <v>725</v>
      </c>
      <c r="D775" t="s">
        <v>17</v>
      </c>
      <c r="E775" t="s">
        <v>18</v>
      </c>
      <c r="F775" t="s">
        <v>19</v>
      </c>
      <c r="G775" t="s">
        <v>30</v>
      </c>
      <c r="H775" s="1">
        <v>30684</v>
      </c>
      <c r="I775" s="1">
        <v>44049</v>
      </c>
      <c r="J775" s="1">
        <v>44229</v>
      </c>
      <c r="K775" t="s">
        <v>37</v>
      </c>
      <c r="L775" t="s">
        <v>38</v>
      </c>
      <c r="M775">
        <v>56487</v>
      </c>
      <c r="N775" t="str">
        <f t="shared" si="12"/>
        <v>Terminated</v>
      </c>
      <c r="O775" t="s">
        <v>33</v>
      </c>
    </row>
    <row r="776" spans="1:15" x14ac:dyDescent="0.25">
      <c r="A776" t="s">
        <v>214</v>
      </c>
      <c r="B776" t="s">
        <v>215</v>
      </c>
      <c r="C776" t="s">
        <v>216</v>
      </c>
      <c r="D776" t="s">
        <v>27</v>
      </c>
      <c r="E776" t="s">
        <v>18</v>
      </c>
      <c r="F776" t="s">
        <v>19</v>
      </c>
      <c r="G776" t="s">
        <v>30</v>
      </c>
      <c r="H776" s="1">
        <v>29581</v>
      </c>
      <c r="I776" s="1">
        <v>42920</v>
      </c>
      <c r="J776" s="1">
        <v>44559</v>
      </c>
      <c r="K776" t="s">
        <v>37</v>
      </c>
      <c r="L776" t="s">
        <v>38</v>
      </c>
      <c r="M776">
        <v>63227</v>
      </c>
      <c r="N776" t="str">
        <f t="shared" si="12"/>
        <v>Terminated</v>
      </c>
      <c r="O776" t="s">
        <v>98</v>
      </c>
    </row>
    <row r="777" spans="1:15" x14ac:dyDescent="0.25">
      <c r="A777" t="s">
        <v>7176</v>
      </c>
      <c r="B777" t="s">
        <v>899</v>
      </c>
      <c r="C777" t="s">
        <v>3989</v>
      </c>
      <c r="D777" t="s">
        <v>27</v>
      </c>
      <c r="E777" t="s">
        <v>18</v>
      </c>
      <c r="F777" t="s">
        <v>2773</v>
      </c>
      <c r="G777" t="s">
        <v>95</v>
      </c>
      <c r="H777" s="1">
        <v>24513</v>
      </c>
      <c r="I777" s="1">
        <v>42635</v>
      </c>
      <c r="J777" t="s">
        <v>10560</v>
      </c>
      <c r="K777" t="s">
        <v>96</v>
      </c>
      <c r="L777" t="s">
        <v>124</v>
      </c>
      <c r="M777">
        <v>85378</v>
      </c>
      <c r="N777" t="str">
        <f t="shared" si="12"/>
        <v>Terminated</v>
      </c>
      <c r="O777" t="s">
        <v>46</v>
      </c>
    </row>
    <row r="778" spans="1:15" x14ac:dyDescent="0.25">
      <c r="A778" t="s">
        <v>5808</v>
      </c>
      <c r="B778" t="s">
        <v>2247</v>
      </c>
      <c r="C778" t="s">
        <v>101</v>
      </c>
      <c r="D778" t="s">
        <v>27</v>
      </c>
      <c r="E778" t="s">
        <v>83</v>
      </c>
      <c r="F778" t="s">
        <v>106</v>
      </c>
      <c r="G778" t="s">
        <v>20</v>
      </c>
      <c r="H778" s="1">
        <v>31042</v>
      </c>
      <c r="I778" s="1">
        <v>43679</v>
      </c>
      <c r="J778" t="s">
        <v>10560</v>
      </c>
      <c r="K778" t="s">
        <v>37</v>
      </c>
      <c r="L778" t="s">
        <v>41</v>
      </c>
      <c r="M778">
        <v>65104</v>
      </c>
      <c r="N778" t="str">
        <f t="shared" si="12"/>
        <v>Terminated</v>
      </c>
      <c r="O778" t="s">
        <v>23</v>
      </c>
    </row>
    <row r="779" spans="1:15" x14ac:dyDescent="0.25">
      <c r="A779" t="s">
        <v>7914</v>
      </c>
      <c r="B779" t="s">
        <v>1428</v>
      </c>
      <c r="C779" t="s">
        <v>1894</v>
      </c>
      <c r="D779" t="s">
        <v>27</v>
      </c>
      <c r="E779" t="s">
        <v>140</v>
      </c>
      <c r="F779" t="s">
        <v>611</v>
      </c>
      <c r="G779" t="s">
        <v>20</v>
      </c>
      <c r="H779" s="1">
        <v>31185</v>
      </c>
      <c r="I779" s="1">
        <v>44924</v>
      </c>
      <c r="J779" t="s">
        <v>10560</v>
      </c>
      <c r="K779" t="s">
        <v>31</v>
      </c>
      <c r="L779" t="s">
        <v>85</v>
      </c>
      <c r="M779">
        <v>60317</v>
      </c>
      <c r="N779" t="str">
        <f t="shared" si="12"/>
        <v>Terminated</v>
      </c>
      <c r="O779" t="s">
        <v>23</v>
      </c>
    </row>
    <row r="780" spans="1:15" x14ac:dyDescent="0.25">
      <c r="A780" t="s">
        <v>9696</v>
      </c>
      <c r="B780" t="s">
        <v>4461</v>
      </c>
      <c r="C780" t="s">
        <v>2369</v>
      </c>
      <c r="D780" t="s">
        <v>27</v>
      </c>
      <c r="E780" t="s">
        <v>83</v>
      </c>
      <c r="F780" t="s">
        <v>84</v>
      </c>
      <c r="G780" t="s">
        <v>20</v>
      </c>
      <c r="H780" s="1">
        <v>35686</v>
      </c>
      <c r="I780" s="1">
        <v>43533</v>
      </c>
      <c r="J780" t="s">
        <v>10560</v>
      </c>
      <c r="K780" t="s">
        <v>67</v>
      </c>
      <c r="L780" t="s">
        <v>68</v>
      </c>
      <c r="M780">
        <v>71816</v>
      </c>
      <c r="N780" t="str">
        <f t="shared" si="12"/>
        <v>Terminated</v>
      </c>
      <c r="O780" t="s">
        <v>33</v>
      </c>
    </row>
    <row r="781" spans="1:15" x14ac:dyDescent="0.25">
      <c r="A781" t="s">
        <v>6861</v>
      </c>
      <c r="B781" t="s">
        <v>279</v>
      </c>
      <c r="C781" t="s">
        <v>3568</v>
      </c>
      <c r="D781" t="s">
        <v>17</v>
      </c>
      <c r="E781" t="s">
        <v>365</v>
      </c>
      <c r="F781" t="s">
        <v>534</v>
      </c>
      <c r="G781" t="s">
        <v>114</v>
      </c>
      <c r="H781" s="1">
        <v>26111</v>
      </c>
      <c r="I781" s="1">
        <v>44699</v>
      </c>
      <c r="J781" t="s">
        <v>10560</v>
      </c>
      <c r="K781" t="s">
        <v>31</v>
      </c>
      <c r="L781" t="s">
        <v>32</v>
      </c>
      <c r="M781">
        <v>92570</v>
      </c>
      <c r="N781" t="str">
        <f t="shared" si="12"/>
        <v>Terminated</v>
      </c>
      <c r="O781" t="s">
        <v>33</v>
      </c>
    </row>
    <row r="782" spans="1:15" x14ac:dyDescent="0.25">
      <c r="A782" t="s">
        <v>7982</v>
      </c>
      <c r="B782" t="s">
        <v>209</v>
      </c>
      <c r="C782" t="s">
        <v>3284</v>
      </c>
      <c r="D782" t="s">
        <v>27</v>
      </c>
      <c r="E782" t="s">
        <v>18</v>
      </c>
      <c r="F782" t="s">
        <v>2773</v>
      </c>
      <c r="G782" t="s">
        <v>30</v>
      </c>
      <c r="H782" s="1">
        <v>31312</v>
      </c>
      <c r="I782" s="1">
        <v>44436</v>
      </c>
      <c r="J782" t="s">
        <v>10560</v>
      </c>
      <c r="K782" t="s">
        <v>37</v>
      </c>
      <c r="L782" t="s">
        <v>38</v>
      </c>
      <c r="M782">
        <v>62405</v>
      </c>
      <c r="N782" t="str">
        <f t="shared" si="12"/>
        <v>Terminated</v>
      </c>
      <c r="O782" t="s">
        <v>33</v>
      </c>
    </row>
    <row r="783" spans="1:15" x14ac:dyDescent="0.25">
      <c r="A783" t="s">
        <v>8286</v>
      </c>
      <c r="B783" t="s">
        <v>40</v>
      </c>
      <c r="C783" t="s">
        <v>1394</v>
      </c>
      <c r="D783" t="s">
        <v>27</v>
      </c>
      <c r="E783" t="s">
        <v>674</v>
      </c>
      <c r="F783" t="s">
        <v>675</v>
      </c>
      <c r="G783" t="s">
        <v>30</v>
      </c>
      <c r="H783" s="1">
        <v>30842</v>
      </c>
      <c r="I783" s="1">
        <v>44572</v>
      </c>
      <c r="J783" t="s">
        <v>10560</v>
      </c>
      <c r="K783" t="s">
        <v>31</v>
      </c>
      <c r="L783" t="s">
        <v>162</v>
      </c>
      <c r="M783">
        <v>106328</v>
      </c>
      <c r="N783" t="str">
        <f t="shared" si="12"/>
        <v>Terminated</v>
      </c>
      <c r="O783" t="s">
        <v>46</v>
      </c>
    </row>
    <row r="784" spans="1:15" x14ac:dyDescent="0.25">
      <c r="A784" t="s">
        <v>7722</v>
      </c>
      <c r="B784" t="s">
        <v>87</v>
      </c>
      <c r="C784" t="s">
        <v>3922</v>
      </c>
      <c r="D784" t="s">
        <v>27</v>
      </c>
      <c r="E784" t="s">
        <v>83</v>
      </c>
      <c r="F784" t="s">
        <v>106</v>
      </c>
      <c r="G784" t="s">
        <v>114</v>
      </c>
      <c r="H784" s="1">
        <v>32825</v>
      </c>
      <c r="I784" s="1">
        <v>43750</v>
      </c>
      <c r="J784" t="s">
        <v>10560</v>
      </c>
      <c r="K784" t="s">
        <v>31</v>
      </c>
      <c r="L784" t="s">
        <v>162</v>
      </c>
      <c r="M784">
        <v>81878</v>
      </c>
      <c r="N784" t="str">
        <f t="shared" si="12"/>
        <v>Terminated</v>
      </c>
      <c r="O784" t="s">
        <v>33</v>
      </c>
    </row>
    <row r="785" spans="1:15" x14ac:dyDescent="0.25">
      <c r="A785" t="s">
        <v>3079</v>
      </c>
      <c r="B785" t="s">
        <v>201</v>
      </c>
      <c r="C785" t="s">
        <v>130</v>
      </c>
      <c r="D785" t="s">
        <v>17</v>
      </c>
      <c r="E785" t="s">
        <v>140</v>
      </c>
      <c r="F785" t="s">
        <v>141</v>
      </c>
      <c r="G785" t="s">
        <v>20</v>
      </c>
      <c r="H785" s="1">
        <v>36533</v>
      </c>
      <c r="I785" s="1">
        <v>42913</v>
      </c>
      <c r="J785" t="s">
        <v>10560</v>
      </c>
      <c r="K785" t="s">
        <v>37</v>
      </c>
      <c r="L785" t="s">
        <v>41</v>
      </c>
      <c r="M785">
        <v>56785</v>
      </c>
      <c r="N785" t="str">
        <f t="shared" si="12"/>
        <v>Terminated</v>
      </c>
      <c r="O785" t="s">
        <v>46</v>
      </c>
    </row>
    <row r="786" spans="1:15" x14ac:dyDescent="0.25">
      <c r="A786" t="s">
        <v>9078</v>
      </c>
      <c r="B786" t="s">
        <v>1464</v>
      </c>
      <c r="C786" t="s">
        <v>2485</v>
      </c>
      <c r="D786" t="s">
        <v>27</v>
      </c>
      <c r="E786" t="s">
        <v>18</v>
      </c>
      <c r="F786" t="s">
        <v>3201</v>
      </c>
      <c r="G786" t="s">
        <v>20</v>
      </c>
      <c r="H786" s="1">
        <v>35796</v>
      </c>
      <c r="I786" s="1">
        <v>42567</v>
      </c>
      <c r="J786" t="s">
        <v>10560</v>
      </c>
      <c r="K786" t="s">
        <v>67</v>
      </c>
      <c r="L786" t="s">
        <v>68</v>
      </c>
      <c r="M786">
        <v>55161</v>
      </c>
      <c r="N786" t="str">
        <f t="shared" si="12"/>
        <v>Terminated</v>
      </c>
      <c r="O786" t="s">
        <v>33</v>
      </c>
    </row>
    <row r="787" spans="1:15" x14ac:dyDescent="0.25">
      <c r="A787" t="s">
        <v>2577</v>
      </c>
      <c r="B787" t="s">
        <v>2227</v>
      </c>
      <c r="C787" t="s">
        <v>394</v>
      </c>
      <c r="D787" t="s">
        <v>27</v>
      </c>
      <c r="E787" t="s">
        <v>365</v>
      </c>
      <c r="F787" t="s">
        <v>415</v>
      </c>
      <c r="G787" t="s">
        <v>20</v>
      </c>
      <c r="H787" s="1">
        <v>23236</v>
      </c>
      <c r="I787" s="1">
        <v>43351</v>
      </c>
      <c r="J787" t="s">
        <v>10560</v>
      </c>
      <c r="K787" t="s">
        <v>37</v>
      </c>
      <c r="L787" t="s">
        <v>41</v>
      </c>
      <c r="M787">
        <v>68482</v>
      </c>
      <c r="N787" t="str">
        <f t="shared" si="12"/>
        <v>Terminated</v>
      </c>
      <c r="O787" t="s">
        <v>23</v>
      </c>
    </row>
    <row r="788" spans="1:15" x14ac:dyDescent="0.25">
      <c r="A788" t="s">
        <v>5245</v>
      </c>
      <c r="B788" t="s">
        <v>164</v>
      </c>
      <c r="C788" t="s">
        <v>1080</v>
      </c>
      <c r="D788" t="s">
        <v>27</v>
      </c>
      <c r="E788" t="s">
        <v>18</v>
      </c>
      <c r="F788" t="s">
        <v>2773</v>
      </c>
      <c r="G788" t="s">
        <v>30</v>
      </c>
      <c r="H788" s="1">
        <v>21769</v>
      </c>
      <c r="I788" s="1">
        <v>42824</v>
      </c>
      <c r="J788" t="s">
        <v>10560</v>
      </c>
      <c r="K788" t="s">
        <v>37</v>
      </c>
      <c r="L788" t="s">
        <v>38</v>
      </c>
      <c r="M788">
        <v>65590</v>
      </c>
      <c r="N788" t="str">
        <f t="shared" si="12"/>
        <v>Terminated</v>
      </c>
      <c r="O788" t="s">
        <v>46</v>
      </c>
    </row>
    <row r="789" spans="1:15" x14ac:dyDescent="0.25">
      <c r="A789" t="s">
        <v>9365</v>
      </c>
      <c r="B789" t="s">
        <v>1808</v>
      </c>
      <c r="C789" t="s">
        <v>1621</v>
      </c>
      <c r="D789" t="s">
        <v>27</v>
      </c>
      <c r="E789" t="s">
        <v>172</v>
      </c>
      <c r="F789" t="s">
        <v>173</v>
      </c>
      <c r="G789" t="s">
        <v>20</v>
      </c>
      <c r="H789" s="1">
        <v>28121</v>
      </c>
      <c r="I789" s="1">
        <v>42814</v>
      </c>
      <c r="J789" t="s">
        <v>10560</v>
      </c>
      <c r="K789" t="s">
        <v>21</v>
      </c>
      <c r="L789" t="s">
        <v>110</v>
      </c>
      <c r="M789">
        <v>67409</v>
      </c>
      <c r="N789" t="str">
        <f t="shared" si="12"/>
        <v>Terminated</v>
      </c>
      <c r="O789" t="s">
        <v>33</v>
      </c>
    </row>
    <row r="790" spans="1:15" x14ac:dyDescent="0.25">
      <c r="A790" t="s">
        <v>6033</v>
      </c>
      <c r="B790" t="s">
        <v>56</v>
      </c>
      <c r="C790" t="s">
        <v>3618</v>
      </c>
      <c r="D790" t="s">
        <v>17</v>
      </c>
      <c r="E790" t="s">
        <v>18</v>
      </c>
      <c r="F790" t="s">
        <v>3201</v>
      </c>
      <c r="G790" t="s">
        <v>20</v>
      </c>
      <c r="H790" s="1">
        <v>32710</v>
      </c>
      <c r="I790" s="1">
        <v>42083</v>
      </c>
      <c r="J790" t="s">
        <v>10560</v>
      </c>
      <c r="K790" t="s">
        <v>21</v>
      </c>
      <c r="L790" t="s">
        <v>102</v>
      </c>
      <c r="M790">
        <v>60789</v>
      </c>
      <c r="N790" t="str">
        <f t="shared" si="12"/>
        <v>Terminated</v>
      </c>
      <c r="O790" t="s">
        <v>23</v>
      </c>
    </row>
    <row r="791" spans="1:15" x14ac:dyDescent="0.25">
      <c r="A791" t="s">
        <v>3593</v>
      </c>
      <c r="B791" t="s">
        <v>1160</v>
      </c>
      <c r="C791" t="s">
        <v>1943</v>
      </c>
      <c r="D791" t="s">
        <v>27</v>
      </c>
      <c r="E791" t="s">
        <v>83</v>
      </c>
      <c r="F791" t="s">
        <v>169</v>
      </c>
      <c r="G791" t="s">
        <v>30</v>
      </c>
      <c r="H791" s="1">
        <v>25428</v>
      </c>
      <c r="I791" s="1">
        <v>44981</v>
      </c>
      <c r="J791" t="s">
        <v>10560</v>
      </c>
      <c r="K791" t="s">
        <v>31</v>
      </c>
      <c r="L791" t="s">
        <v>162</v>
      </c>
      <c r="M791">
        <v>120359</v>
      </c>
      <c r="N791" t="str">
        <f t="shared" si="12"/>
        <v>Terminated</v>
      </c>
      <c r="O791" t="s">
        <v>46</v>
      </c>
    </row>
    <row r="792" spans="1:15" x14ac:dyDescent="0.25">
      <c r="A792" t="s">
        <v>9448</v>
      </c>
      <c r="B792" t="s">
        <v>256</v>
      </c>
      <c r="C792" t="s">
        <v>1050</v>
      </c>
      <c r="D792" t="s">
        <v>27</v>
      </c>
      <c r="E792" t="s">
        <v>83</v>
      </c>
      <c r="F792" t="s">
        <v>106</v>
      </c>
      <c r="G792" t="s">
        <v>30</v>
      </c>
      <c r="H792" s="1">
        <v>37122</v>
      </c>
      <c r="I792" s="1">
        <v>44195</v>
      </c>
      <c r="J792" t="s">
        <v>10560</v>
      </c>
      <c r="K792" t="s">
        <v>96</v>
      </c>
      <c r="L792" t="s">
        <v>188</v>
      </c>
      <c r="M792">
        <v>79912</v>
      </c>
      <c r="N792" t="str">
        <f t="shared" si="12"/>
        <v>Terminated</v>
      </c>
      <c r="O792" t="s">
        <v>33</v>
      </c>
    </row>
    <row r="793" spans="1:15" x14ac:dyDescent="0.25">
      <c r="A793" t="s">
        <v>3679</v>
      </c>
      <c r="B793" t="s">
        <v>465</v>
      </c>
      <c r="C793" t="s">
        <v>766</v>
      </c>
      <c r="D793" t="s">
        <v>17</v>
      </c>
      <c r="E793" t="s">
        <v>18</v>
      </c>
      <c r="F793" t="s">
        <v>3201</v>
      </c>
      <c r="G793" t="s">
        <v>114</v>
      </c>
      <c r="H793" s="1">
        <v>38124</v>
      </c>
      <c r="I793" s="1">
        <v>45484</v>
      </c>
      <c r="J793" t="s">
        <v>10560</v>
      </c>
      <c r="K793" t="s">
        <v>37</v>
      </c>
      <c r="L793" t="s">
        <v>45</v>
      </c>
      <c r="M793">
        <v>74633</v>
      </c>
      <c r="N793" t="str">
        <f t="shared" si="12"/>
        <v>Terminated</v>
      </c>
      <c r="O793" t="s">
        <v>33</v>
      </c>
    </row>
    <row r="794" spans="1:15" x14ac:dyDescent="0.25">
      <c r="A794" t="s">
        <v>6845</v>
      </c>
      <c r="B794" t="s">
        <v>822</v>
      </c>
      <c r="C794" t="s">
        <v>1247</v>
      </c>
      <c r="D794" t="s">
        <v>27</v>
      </c>
      <c r="E794" t="s">
        <v>18</v>
      </c>
      <c r="F794" t="s">
        <v>3201</v>
      </c>
      <c r="G794" t="s">
        <v>114</v>
      </c>
      <c r="H794" s="1">
        <v>34419</v>
      </c>
      <c r="I794" s="1">
        <v>42888</v>
      </c>
      <c r="J794" t="s">
        <v>10560</v>
      </c>
      <c r="K794" t="s">
        <v>31</v>
      </c>
      <c r="L794" t="s">
        <v>162</v>
      </c>
      <c r="M794">
        <v>87134</v>
      </c>
      <c r="N794" t="str">
        <f t="shared" si="12"/>
        <v>Terminated</v>
      </c>
      <c r="O794" t="s">
        <v>33</v>
      </c>
    </row>
    <row r="795" spans="1:15" x14ac:dyDescent="0.25">
      <c r="A795" t="s">
        <v>836</v>
      </c>
      <c r="B795" t="s">
        <v>403</v>
      </c>
      <c r="C795" t="s">
        <v>225</v>
      </c>
      <c r="D795" t="s">
        <v>17</v>
      </c>
      <c r="E795" t="s">
        <v>18</v>
      </c>
      <c r="F795" t="s">
        <v>19</v>
      </c>
      <c r="G795" t="s">
        <v>30</v>
      </c>
      <c r="H795" s="1">
        <v>28199</v>
      </c>
      <c r="I795" s="1">
        <v>43588</v>
      </c>
      <c r="J795" s="1">
        <v>43768</v>
      </c>
      <c r="K795" t="s">
        <v>67</v>
      </c>
      <c r="L795" t="s">
        <v>324</v>
      </c>
      <c r="M795">
        <v>61924</v>
      </c>
      <c r="N795" t="str">
        <f t="shared" si="12"/>
        <v>Terminated</v>
      </c>
      <c r="O795" t="s">
        <v>33</v>
      </c>
    </row>
    <row r="796" spans="1:15" x14ac:dyDescent="0.25">
      <c r="A796" t="s">
        <v>5814</v>
      </c>
      <c r="B796" t="s">
        <v>802</v>
      </c>
      <c r="C796" t="s">
        <v>4426</v>
      </c>
      <c r="D796" t="s">
        <v>27</v>
      </c>
      <c r="E796" t="s">
        <v>83</v>
      </c>
      <c r="F796" t="s">
        <v>84</v>
      </c>
      <c r="G796" t="s">
        <v>30</v>
      </c>
      <c r="H796" s="1">
        <v>27001</v>
      </c>
      <c r="I796" s="1">
        <v>44900</v>
      </c>
      <c r="J796" t="s">
        <v>10560</v>
      </c>
      <c r="K796" t="s">
        <v>31</v>
      </c>
      <c r="L796" t="s">
        <v>162</v>
      </c>
      <c r="M796">
        <v>106347</v>
      </c>
      <c r="N796" t="str">
        <f t="shared" si="12"/>
        <v>Terminated</v>
      </c>
      <c r="O796" t="s">
        <v>23</v>
      </c>
    </row>
    <row r="797" spans="1:15" x14ac:dyDescent="0.25">
      <c r="A797" t="s">
        <v>9129</v>
      </c>
      <c r="B797" t="s">
        <v>2199</v>
      </c>
      <c r="C797" t="s">
        <v>301</v>
      </c>
      <c r="D797" t="s">
        <v>17</v>
      </c>
      <c r="E797" t="s">
        <v>83</v>
      </c>
      <c r="F797" t="s">
        <v>84</v>
      </c>
      <c r="G797" t="s">
        <v>114</v>
      </c>
      <c r="H797" s="1">
        <v>30421</v>
      </c>
      <c r="I797" s="1">
        <v>44388</v>
      </c>
      <c r="J797" t="s">
        <v>10560</v>
      </c>
      <c r="K797" t="s">
        <v>37</v>
      </c>
      <c r="L797" t="s">
        <v>45</v>
      </c>
      <c r="M797">
        <v>63808</v>
      </c>
      <c r="N797" t="str">
        <f t="shared" si="12"/>
        <v>Terminated</v>
      </c>
      <c r="O797" t="s">
        <v>33</v>
      </c>
    </row>
    <row r="798" spans="1:15" x14ac:dyDescent="0.25">
      <c r="A798" t="s">
        <v>10389</v>
      </c>
      <c r="B798" t="s">
        <v>212</v>
      </c>
      <c r="C798" t="s">
        <v>803</v>
      </c>
      <c r="D798" t="s">
        <v>27</v>
      </c>
      <c r="E798" t="s">
        <v>18</v>
      </c>
      <c r="F798" t="s">
        <v>2773</v>
      </c>
      <c r="G798" t="s">
        <v>30</v>
      </c>
      <c r="H798" s="1">
        <v>28834</v>
      </c>
      <c r="I798" s="1">
        <v>42022</v>
      </c>
      <c r="J798" t="s">
        <v>10560</v>
      </c>
      <c r="K798" t="s">
        <v>31</v>
      </c>
      <c r="L798" t="s">
        <v>32</v>
      </c>
      <c r="M798">
        <v>99206</v>
      </c>
      <c r="N798" t="str">
        <f t="shared" si="12"/>
        <v>Terminated</v>
      </c>
      <c r="O798" t="s">
        <v>46</v>
      </c>
    </row>
    <row r="799" spans="1:15" x14ac:dyDescent="0.25">
      <c r="A799" t="s">
        <v>7063</v>
      </c>
      <c r="B799" t="s">
        <v>1560</v>
      </c>
      <c r="C799" t="s">
        <v>3989</v>
      </c>
      <c r="D799" t="s">
        <v>27</v>
      </c>
      <c r="E799" t="s">
        <v>18</v>
      </c>
      <c r="F799" t="s">
        <v>2773</v>
      </c>
      <c r="G799" t="s">
        <v>20</v>
      </c>
      <c r="H799" s="1">
        <v>38084</v>
      </c>
      <c r="I799" s="1">
        <v>44942</v>
      </c>
      <c r="J799" t="s">
        <v>10560</v>
      </c>
      <c r="K799" t="s">
        <v>21</v>
      </c>
      <c r="L799" t="s">
        <v>102</v>
      </c>
      <c r="M799">
        <v>56088</v>
      </c>
      <c r="N799" t="str">
        <f t="shared" si="12"/>
        <v>Terminated</v>
      </c>
      <c r="O799" t="s">
        <v>46</v>
      </c>
    </row>
    <row r="800" spans="1:15" x14ac:dyDescent="0.25">
      <c r="A800" t="s">
        <v>6869</v>
      </c>
      <c r="B800" t="s">
        <v>116</v>
      </c>
      <c r="C800" t="s">
        <v>36</v>
      </c>
      <c r="D800" t="s">
        <v>27</v>
      </c>
      <c r="E800" t="s">
        <v>140</v>
      </c>
      <c r="F800" t="s">
        <v>283</v>
      </c>
      <c r="G800" t="s">
        <v>20</v>
      </c>
      <c r="H800" s="1">
        <v>31457</v>
      </c>
      <c r="I800" s="1">
        <v>43822</v>
      </c>
      <c r="J800" t="s">
        <v>10560</v>
      </c>
      <c r="K800" t="s">
        <v>31</v>
      </c>
      <c r="L800" t="s">
        <v>85</v>
      </c>
      <c r="M800">
        <v>64886</v>
      </c>
      <c r="N800" t="str">
        <f t="shared" si="12"/>
        <v>Terminated</v>
      </c>
      <c r="O800" t="s">
        <v>33</v>
      </c>
    </row>
    <row r="801" spans="1:15" x14ac:dyDescent="0.25">
      <c r="A801" t="s">
        <v>8312</v>
      </c>
      <c r="B801" t="s">
        <v>2148</v>
      </c>
      <c r="C801" t="s">
        <v>1894</v>
      </c>
      <c r="D801" t="s">
        <v>27</v>
      </c>
      <c r="E801" t="s">
        <v>18</v>
      </c>
      <c r="F801" t="s">
        <v>2773</v>
      </c>
      <c r="G801" t="s">
        <v>30</v>
      </c>
      <c r="H801" s="1">
        <v>36692</v>
      </c>
      <c r="I801" s="1">
        <v>42823</v>
      </c>
      <c r="J801" t="s">
        <v>10560</v>
      </c>
      <c r="K801" t="s">
        <v>72</v>
      </c>
      <c r="L801" t="s">
        <v>1202</v>
      </c>
      <c r="M801">
        <v>62552</v>
      </c>
      <c r="N801" t="str">
        <f t="shared" si="12"/>
        <v>Terminated</v>
      </c>
      <c r="O801" t="s">
        <v>33</v>
      </c>
    </row>
    <row r="802" spans="1:15" x14ac:dyDescent="0.25">
      <c r="A802" t="s">
        <v>7085</v>
      </c>
      <c r="B802" t="s">
        <v>393</v>
      </c>
      <c r="C802" t="s">
        <v>148</v>
      </c>
      <c r="D802" t="s">
        <v>17</v>
      </c>
      <c r="E802" t="s">
        <v>18</v>
      </c>
      <c r="F802" t="s">
        <v>19</v>
      </c>
      <c r="G802" t="s">
        <v>30</v>
      </c>
      <c r="H802" s="1">
        <v>26408</v>
      </c>
      <c r="I802" s="1">
        <v>43106</v>
      </c>
      <c r="J802" t="s">
        <v>10560</v>
      </c>
      <c r="K802" t="s">
        <v>37</v>
      </c>
      <c r="L802" t="s">
        <v>41</v>
      </c>
      <c r="M802">
        <v>63678</v>
      </c>
      <c r="N802" t="str">
        <f t="shared" si="12"/>
        <v>Terminated</v>
      </c>
      <c r="O802" t="s">
        <v>33</v>
      </c>
    </row>
    <row r="803" spans="1:15" x14ac:dyDescent="0.25">
      <c r="A803" t="s">
        <v>1415</v>
      </c>
      <c r="B803" t="s">
        <v>328</v>
      </c>
      <c r="C803" t="s">
        <v>564</v>
      </c>
      <c r="D803" t="s">
        <v>27</v>
      </c>
      <c r="E803" t="s">
        <v>83</v>
      </c>
      <c r="F803" t="s">
        <v>169</v>
      </c>
      <c r="G803" t="s">
        <v>30</v>
      </c>
      <c r="H803" s="1">
        <v>22384</v>
      </c>
      <c r="I803" s="1">
        <v>44152</v>
      </c>
      <c r="J803" s="1">
        <v>44332</v>
      </c>
      <c r="K803" t="s">
        <v>96</v>
      </c>
      <c r="L803" t="s">
        <v>188</v>
      </c>
      <c r="M803">
        <v>79328</v>
      </c>
      <c r="N803" t="str">
        <f t="shared" si="12"/>
        <v>Terminated</v>
      </c>
      <c r="O803" t="s">
        <v>46</v>
      </c>
    </row>
    <row r="804" spans="1:15" x14ac:dyDescent="0.25">
      <c r="A804" t="s">
        <v>1851</v>
      </c>
      <c r="B804" t="s">
        <v>1852</v>
      </c>
      <c r="C804" t="s">
        <v>379</v>
      </c>
      <c r="D804" t="s">
        <v>27</v>
      </c>
      <c r="E804" t="s">
        <v>18</v>
      </c>
      <c r="F804" t="s">
        <v>19</v>
      </c>
      <c r="G804" t="s">
        <v>30</v>
      </c>
      <c r="H804" s="1">
        <v>30438</v>
      </c>
      <c r="I804" s="1">
        <v>42455</v>
      </c>
      <c r="J804" s="1">
        <v>43103</v>
      </c>
      <c r="K804" t="s">
        <v>96</v>
      </c>
      <c r="L804" t="s">
        <v>188</v>
      </c>
      <c r="M804">
        <v>68840</v>
      </c>
      <c r="N804" t="str">
        <f t="shared" si="12"/>
        <v>Terminated</v>
      </c>
      <c r="O804" t="s">
        <v>33</v>
      </c>
    </row>
    <row r="805" spans="1:15" x14ac:dyDescent="0.25">
      <c r="A805" t="s">
        <v>9489</v>
      </c>
      <c r="B805" t="s">
        <v>545</v>
      </c>
      <c r="C805" t="s">
        <v>1808</v>
      </c>
      <c r="D805" t="s">
        <v>17</v>
      </c>
      <c r="E805" t="s">
        <v>18</v>
      </c>
      <c r="F805" t="s">
        <v>19</v>
      </c>
      <c r="G805" t="s">
        <v>30</v>
      </c>
      <c r="H805" s="1">
        <v>31396</v>
      </c>
      <c r="I805" s="1">
        <v>42858</v>
      </c>
      <c r="J805" t="s">
        <v>10560</v>
      </c>
      <c r="K805" t="s">
        <v>53</v>
      </c>
      <c r="L805" t="s">
        <v>240</v>
      </c>
      <c r="M805">
        <v>74702</v>
      </c>
      <c r="N805" t="str">
        <f t="shared" si="12"/>
        <v>Terminated</v>
      </c>
      <c r="O805" t="s">
        <v>46</v>
      </c>
    </row>
    <row r="806" spans="1:15" x14ac:dyDescent="0.25">
      <c r="A806" t="s">
        <v>9451</v>
      </c>
      <c r="B806" t="s">
        <v>167</v>
      </c>
      <c r="C806" t="s">
        <v>193</v>
      </c>
      <c r="D806" t="s">
        <v>27</v>
      </c>
      <c r="E806" t="s">
        <v>122</v>
      </c>
      <c r="F806" t="s">
        <v>230</v>
      </c>
      <c r="G806" t="s">
        <v>20</v>
      </c>
      <c r="H806" s="1">
        <v>33659</v>
      </c>
      <c r="I806" s="1">
        <v>43041</v>
      </c>
      <c r="J806" t="s">
        <v>10560</v>
      </c>
      <c r="K806" t="s">
        <v>37</v>
      </c>
      <c r="L806" t="s">
        <v>41</v>
      </c>
      <c r="M806">
        <v>54892</v>
      </c>
      <c r="N806" t="str">
        <f t="shared" si="12"/>
        <v>Terminated</v>
      </c>
      <c r="O806" t="s">
        <v>23</v>
      </c>
    </row>
    <row r="807" spans="1:15" x14ac:dyDescent="0.25">
      <c r="A807" t="s">
        <v>9886</v>
      </c>
      <c r="B807" t="s">
        <v>462</v>
      </c>
      <c r="C807" t="s">
        <v>6986</v>
      </c>
      <c r="D807" t="s">
        <v>17</v>
      </c>
      <c r="E807" t="s">
        <v>18</v>
      </c>
      <c r="F807" t="s">
        <v>19</v>
      </c>
      <c r="G807" t="s">
        <v>30</v>
      </c>
      <c r="H807" s="1">
        <v>35237</v>
      </c>
      <c r="I807" s="1">
        <v>43518</v>
      </c>
      <c r="J807" t="s">
        <v>10560</v>
      </c>
      <c r="K807" t="s">
        <v>37</v>
      </c>
      <c r="L807" t="s">
        <v>38</v>
      </c>
      <c r="M807">
        <v>60255</v>
      </c>
      <c r="N807" t="str">
        <f t="shared" si="12"/>
        <v>Terminated</v>
      </c>
      <c r="O807" t="s">
        <v>46</v>
      </c>
    </row>
    <row r="808" spans="1:15" x14ac:dyDescent="0.25">
      <c r="A808" t="s">
        <v>9201</v>
      </c>
      <c r="B808" t="s">
        <v>1145</v>
      </c>
      <c r="C808" t="s">
        <v>803</v>
      </c>
      <c r="D808" t="s">
        <v>17</v>
      </c>
      <c r="E808" t="s">
        <v>18</v>
      </c>
      <c r="F808" t="s">
        <v>19</v>
      </c>
      <c r="G808" t="s">
        <v>30</v>
      </c>
      <c r="H808" s="1">
        <v>30214</v>
      </c>
      <c r="I808" s="1">
        <v>44778</v>
      </c>
      <c r="J808" t="s">
        <v>10560</v>
      </c>
      <c r="K808" t="s">
        <v>31</v>
      </c>
      <c r="L808" t="s">
        <v>85</v>
      </c>
      <c r="M808">
        <v>61227</v>
      </c>
      <c r="N808" t="str">
        <f t="shared" si="12"/>
        <v>Terminated</v>
      </c>
      <c r="O808" t="s">
        <v>33</v>
      </c>
    </row>
    <row r="809" spans="1:15" x14ac:dyDescent="0.25">
      <c r="A809" t="s">
        <v>2938</v>
      </c>
      <c r="B809" t="s">
        <v>659</v>
      </c>
      <c r="C809" t="s">
        <v>233</v>
      </c>
      <c r="D809" t="s">
        <v>17</v>
      </c>
      <c r="E809" t="s">
        <v>18</v>
      </c>
      <c r="F809" t="s">
        <v>19</v>
      </c>
      <c r="G809" t="s">
        <v>30</v>
      </c>
      <c r="H809" s="1">
        <v>22221</v>
      </c>
      <c r="I809" s="1">
        <v>44439</v>
      </c>
      <c r="J809" t="s">
        <v>10560</v>
      </c>
      <c r="K809" t="s">
        <v>37</v>
      </c>
      <c r="L809" t="s">
        <v>38</v>
      </c>
      <c r="M809">
        <v>65535</v>
      </c>
      <c r="N809" t="str">
        <f t="shared" si="12"/>
        <v>Terminated</v>
      </c>
      <c r="O809" t="s">
        <v>33</v>
      </c>
    </row>
    <row r="810" spans="1:15" x14ac:dyDescent="0.25">
      <c r="A810" t="s">
        <v>3308</v>
      </c>
      <c r="B810" t="s">
        <v>472</v>
      </c>
      <c r="C810" t="s">
        <v>1988</v>
      </c>
      <c r="D810" t="s">
        <v>27</v>
      </c>
      <c r="E810" t="s">
        <v>18</v>
      </c>
      <c r="F810" t="s">
        <v>2773</v>
      </c>
      <c r="G810" t="s">
        <v>30</v>
      </c>
      <c r="H810" s="1">
        <v>30783</v>
      </c>
      <c r="I810" s="1">
        <v>42241</v>
      </c>
      <c r="J810" t="s">
        <v>10560</v>
      </c>
      <c r="K810" t="s">
        <v>37</v>
      </c>
      <c r="L810" t="s">
        <v>38</v>
      </c>
      <c r="M810">
        <v>67828</v>
      </c>
      <c r="N810" t="str">
        <f t="shared" si="12"/>
        <v>Terminated</v>
      </c>
      <c r="O810" t="s">
        <v>33</v>
      </c>
    </row>
    <row r="811" spans="1:15" x14ac:dyDescent="0.25">
      <c r="A811" t="s">
        <v>9320</v>
      </c>
      <c r="B811" t="s">
        <v>914</v>
      </c>
      <c r="C811" t="s">
        <v>1297</v>
      </c>
      <c r="D811" t="s">
        <v>17</v>
      </c>
      <c r="E811" t="s">
        <v>18</v>
      </c>
      <c r="F811" t="s">
        <v>2773</v>
      </c>
      <c r="G811" t="s">
        <v>20</v>
      </c>
      <c r="H811" s="1">
        <v>30235</v>
      </c>
      <c r="I811" s="1">
        <v>43056</v>
      </c>
      <c r="J811" t="s">
        <v>10560</v>
      </c>
      <c r="K811" t="s">
        <v>21</v>
      </c>
      <c r="L811" t="s">
        <v>102</v>
      </c>
      <c r="M811">
        <v>61060</v>
      </c>
      <c r="N811" t="str">
        <f t="shared" si="12"/>
        <v>Terminated</v>
      </c>
      <c r="O811" t="s">
        <v>33</v>
      </c>
    </row>
    <row r="812" spans="1:15" x14ac:dyDescent="0.25">
      <c r="A812" t="s">
        <v>3574</v>
      </c>
      <c r="B812" t="s">
        <v>864</v>
      </c>
      <c r="C812" t="s">
        <v>1277</v>
      </c>
      <c r="D812" t="s">
        <v>17</v>
      </c>
      <c r="E812" t="s">
        <v>18</v>
      </c>
      <c r="F812" t="s">
        <v>2773</v>
      </c>
      <c r="G812" t="s">
        <v>30</v>
      </c>
      <c r="H812" s="1">
        <v>35726</v>
      </c>
      <c r="I812" s="1">
        <v>43750</v>
      </c>
      <c r="J812" t="s">
        <v>10560</v>
      </c>
      <c r="K812" t="s">
        <v>96</v>
      </c>
      <c r="L812" t="s">
        <v>119</v>
      </c>
      <c r="M812">
        <v>58715</v>
      </c>
      <c r="N812" t="str">
        <f t="shared" si="12"/>
        <v>Terminated</v>
      </c>
      <c r="O812" t="s">
        <v>46</v>
      </c>
    </row>
    <row r="813" spans="1:15" x14ac:dyDescent="0.25">
      <c r="A813" t="s">
        <v>2893</v>
      </c>
      <c r="B813" t="s">
        <v>1795</v>
      </c>
      <c r="C813" t="s">
        <v>682</v>
      </c>
      <c r="D813" t="s">
        <v>17</v>
      </c>
      <c r="E813" t="s">
        <v>18</v>
      </c>
      <c r="F813" t="s">
        <v>19</v>
      </c>
      <c r="G813" t="s">
        <v>20</v>
      </c>
      <c r="H813" s="1">
        <v>30789</v>
      </c>
      <c r="I813" s="1">
        <v>42501</v>
      </c>
      <c r="J813" t="s">
        <v>10560</v>
      </c>
      <c r="K813" t="s">
        <v>21</v>
      </c>
      <c r="L813" t="s">
        <v>22</v>
      </c>
      <c r="M813">
        <v>78344</v>
      </c>
      <c r="N813" t="str">
        <f t="shared" si="12"/>
        <v>Terminated</v>
      </c>
      <c r="O813" t="s">
        <v>23</v>
      </c>
    </row>
    <row r="814" spans="1:15" x14ac:dyDescent="0.25">
      <c r="A814" t="s">
        <v>1944</v>
      </c>
      <c r="B814" t="s">
        <v>279</v>
      </c>
      <c r="C814" t="s">
        <v>1829</v>
      </c>
      <c r="D814" t="s">
        <v>17</v>
      </c>
      <c r="E814" t="s">
        <v>18</v>
      </c>
      <c r="F814" t="s">
        <v>19</v>
      </c>
      <c r="G814" t="s">
        <v>20</v>
      </c>
      <c r="H814" s="1">
        <v>35740</v>
      </c>
      <c r="I814" s="1">
        <v>42885</v>
      </c>
      <c r="J814" t="s">
        <v>10560</v>
      </c>
      <c r="K814" t="s">
        <v>31</v>
      </c>
      <c r="L814" t="s">
        <v>85</v>
      </c>
      <c r="M814">
        <v>60947</v>
      </c>
      <c r="N814" t="str">
        <f t="shared" si="12"/>
        <v>Terminated</v>
      </c>
      <c r="O814" t="s">
        <v>23</v>
      </c>
    </row>
    <row r="815" spans="1:15" x14ac:dyDescent="0.25">
      <c r="A815" t="s">
        <v>6929</v>
      </c>
      <c r="B815" t="s">
        <v>2199</v>
      </c>
      <c r="C815" t="s">
        <v>253</v>
      </c>
      <c r="D815" t="s">
        <v>17</v>
      </c>
      <c r="E815" t="s">
        <v>18</v>
      </c>
      <c r="F815" t="s">
        <v>3201</v>
      </c>
      <c r="G815" t="s">
        <v>30</v>
      </c>
      <c r="H815" s="1">
        <v>23675</v>
      </c>
      <c r="I815" s="1">
        <v>45122</v>
      </c>
      <c r="J815" t="s">
        <v>10560</v>
      </c>
      <c r="K815" t="s">
        <v>37</v>
      </c>
      <c r="L815" t="s">
        <v>38</v>
      </c>
      <c r="M815">
        <v>60616</v>
      </c>
      <c r="N815" t="str">
        <f t="shared" si="12"/>
        <v>Terminated</v>
      </c>
      <c r="O815" t="s">
        <v>23</v>
      </c>
    </row>
    <row r="816" spans="1:15" x14ac:dyDescent="0.25">
      <c r="A816" t="s">
        <v>1369</v>
      </c>
      <c r="B816" t="s">
        <v>225</v>
      </c>
      <c r="C816" t="s">
        <v>463</v>
      </c>
      <c r="D816" t="s">
        <v>27</v>
      </c>
      <c r="E816" t="s">
        <v>18</v>
      </c>
      <c r="F816" t="s">
        <v>19</v>
      </c>
      <c r="G816" t="s">
        <v>30</v>
      </c>
      <c r="H816" s="1">
        <v>29404</v>
      </c>
      <c r="I816" s="1">
        <v>45048</v>
      </c>
      <c r="J816" s="1">
        <v>45228</v>
      </c>
      <c r="K816" t="s">
        <v>31</v>
      </c>
      <c r="L816" t="s">
        <v>85</v>
      </c>
      <c r="M816">
        <v>67031</v>
      </c>
      <c r="N816" t="str">
        <f t="shared" si="12"/>
        <v>Terminated</v>
      </c>
      <c r="O816" t="s">
        <v>33</v>
      </c>
    </row>
    <row r="817" spans="1:15" x14ac:dyDescent="0.25">
      <c r="A817" t="s">
        <v>6998</v>
      </c>
      <c r="B817" t="s">
        <v>570</v>
      </c>
      <c r="C817" t="s">
        <v>799</v>
      </c>
      <c r="D817" t="s">
        <v>17</v>
      </c>
      <c r="E817" t="s">
        <v>18</v>
      </c>
      <c r="F817" t="s">
        <v>19</v>
      </c>
      <c r="G817" t="s">
        <v>30</v>
      </c>
      <c r="H817" s="1">
        <v>22231</v>
      </c>
      <c r="I817" s="1">
        <v>42747</v>
      </c>
      <c r="J817" t="s">
        <v>10560</v>
      </c>
      <c r="K817" t="s">
        <v>96</v>
      </c>
      <c r="L817" t="s">
        <v>188</v>
      </c>
      <c r="M817">
        <v>57557</v>
      </c>
      <c r="N817" t="str">
        <f t="shared" si="12"/>
        <v>Terminated</v>
      </c>
      <c r="O817" t="s">
        <v>98</v>
      </c>
    </row>
    <row r="818" spans="1:15" x14ac:dyDescent="0.25">
      <c r="A818" t="s">
        <v>4731</v>
      </c>
      <c r="B818" t="s">
        <v>618</v>
      </c>
      <c r="C818" t="s">
        <v>1225</v>
      </c>
      <c r="D818" t="s">
        <v>17</v>
      </c>
      <c r="E818" t="s">
        <v>83</v>
      </c>
      <c r="F818" t="s">
        <v>84</v>
      </c>
      <c r="G818" t="s">
        <v>95</v>
      </c>
      <c r="H818" s="1">
        <v>22457</v>
      </c>
      <c r="I818" s="1">
        <v>44459</v>
      </c>
      <c r="J818" t="s">
        <v>10560</v>
      </c>
      <c r="K818" t="s">
        <v>96</v>
      </c>
      <c r="L818" t="s">
        <v>119</v>
      </c>
      <c r="M818">
        <v>75297</v>
      </c>
      <c r="N818" t="str">
        <f t="shared" si="12"/>
        <v>Terminated</v>
      </c>
      <c r="O818" t="s">
        <v>98</v>
      </c>
    </row>
    <row r="819" spans="1:15" x14ac:dyDescent="0.25">
      <c r="A819" t="s">
        <v>2702</v>
      </c>
      <c r="B819" t="s">
        <v>597</v>
      </c>
      <c r="C819" t="s">
        <v>91</v>
      </c>
      <c r="D819" t="s">
        <v>17</v>
      </c>
      <c r="E819" t="s">
        <v>122</v>
      </c>
      <c r="F819" t="s">
        <v>927</v>
      </c>
      <c r="G819" t="s">
        <v>20</v>
      </c>
      <c r="H819" s="1">
        <v>30632</v>
      </c>
      <c r="I819" s="1">
        <v>44348</v>
      </c>
      <c r="J819" t="s">
        <v>10560</v>
      </c>
      <c r="K819" t="s">
        <v>37</v>
      </c>
      <c r="L819" t="s">
        <v>41</v>
      </c>
      <c r="M819">
        <v>57296</v>
      </c>
      <c r="N819" t="str">
        <f t="shared" si="12"/>
        <v>Terminated</v>
      </c>
      <c r="O819" t="s">
        <v>98</v>
      </c>
    </row>
    <row r="820" spans="1:15" x14ac:dyDescent="0.25">
      <c r="A820" t="s">
        <v>1353</v>
      </c>
      <c r="B820" t="s">
        <v>1354</v>
      </c>
      <c r="C820" t="s">
        <v>1355</v>
      </c>
      <c r="D820" t="s">
        <v>27</v>
      </c>
      <c r="E820" t="s">
        <v>18</v>
      </c>
      <c r="F820" t="s">
        <v>19</v>
      </c>
      <c r="G820" t="s">
        <v>30</v>
      </c>
      <c r="H820" s="1">
        <v>26961</v>
      </c>
      <c r="I820" s="1">
        <v>44693</v>
      </c>
      <c r="J820" s="1">
        <v>45563</v>
      </c>
      <c r="K820" t="s">
        <v>37</v>
      </c>
      <c r="L820" t="s">
        <v>45</v>
      </c>
      <c r="M820">
        <v>65703</v>
      </c>
      <c r="N820" t="str">
        <f t="shared" si="12"/>
        <v>Terminated</v>
      </c>
      <c r="O820" t="s">
        <v>46</v>
      </c>
    </row>
    <row r="821" spans="1:15" x14ac:dyDescent="0.25">
      <c r="A821" t="s">
        <v>461</v>
      </c>
      <c r="B821" t="s">
        <v>462</v>
      </c>
      <c r="C821" t="s">
        <v>463</v>
      </c>
      <c r="D821" t="s">
        <v>27</v>
      </c>
      <c r="E821" t="s">
        <v>83</v>
      </c>
      <c r="F821" t="s">
        <v>169</v>
      </c>
      <c r="G821" t="s">
        <v>30</v>
      </c>
      <c r="H821" s="1">
        <v>24874</v>
      </c>
      <c r="I821" s="1">
        <v>42861</v>
      </c>
      <c r="J821" t="s">
        <v>10560</v>
      </c>
      <c r="K821" t="s">
        <v>37</v>
      </c>
      <c r="L821" t="s">
        <v>41</v>
      </c>
      <c r="M821">
        <v>76197</v>
      </c>
      <c r="N821" t="str">
        <f t="shared" si="12"/>
        <v>Terminated</v>
      </c>
      <c r="O821" t="s">
        <v>46</v>
      </c>
    </row>
    <row r="822" spans="1:15" x14ac:dyDescent="0.25">
      <c r="A822" t="s">
        <v>1283</v>
      </c>
      <c r="B822" t="s">
        <v>15</v>
      </c>
      <c r="C822" t="s">
        <v>1284</v>
      </c>
      <c r="D822" t="s">
        <v>27</v>
      </c>
      <c r="E822" t="s">
        <v>83</v>
      </c>
      <c r="F822" t="s">
        <v>106</v>
      </c>
      <c r="G822" t="s">
        <v>30</v>
      </c>
      <c r="H822" s="1">
        <v>33165</v>
      </c>
      <c r="I822" s="1">
        <v>44584</v>
      </c>
      <c r="J822" s="1">
        <v>44764</v>
      </c>
      <c r="K822" t="s">
        <v>21</v>
      </c>
      <c r="L822" t="s">
        <v>110</v>
      </c>
      <c r="M822">
        <v>61190</v>
      </c>
      <c r="N822" t="str">
        <f t="shared" si="12"/>
        <v>Terminated</v>
      </c>
      <c r="O822" t="s">
        <v>46</v>
      </c>
    </row>
    <row r="823" spans="1:15" x14ac:dyDescent="0.25">
      <c r="A823" t="s">
        <v>2988</v>
      </c>
      <c r="B823" t="s">
        <v>2989</v>
      </c>
      <c r="C823" t="s">
        <v>564</v>
      </c>
      <c r="D823" t="s">
        <v>27</v>
      </c>
      <c r="E823" t="s">
        <v>18</v>
      </c>
      <c r="F823" t="s">
        <v>19</v>
      </c>
      <c r="G823" t="s">
        <v>20</v>
      </c>
      <c r="H823" s="1">
        <v>30828</v>
      </c>
      <c r="I823" s="1">
        <v>43285</v>
      </c>
      <c r="J823" t="s">
        <v>10560</v>
      </c>
      <c r="K823" t="s">
        <v>21</v>
      </c>
      <c r="L823" t="s">
        <v>102</v>
      </c>
      <c r="M823">
        <v>63395</v>
      </c>
      <c r="N823" t="str">
        <f t="shared" si="12"/>
        <v>Terminated</v>
      </c>
      <c r="O823" t="s">
        <v>46</v>
      </c>
    </row>
    <row r="824" spans="1:15" x14ac:dyDescent="0.25">
      <c r="A824" t="s">
        <v>1609</v>
      </c>
      <c r="B824" t="s">
        <v>1141</v>
      </c>
      <c r="C824" t="s">
        <v>79</v>
      </c>
      <c r="D824" t="s">
        <v>27</v>
      </c>
      <c r="E824" t="s">
        <v>18</v>
      </c>
      <c r="F824" t="s">
        <v>19</v>
      </c>
      <c r="G824" t="s">
        <v>114</v>
      </c>
      <c r="H824" s="1">
        <v>29263</v>
      </c>
      <c r="I824" s="1">
        <v>44159</v>
      </c>
      <c r="J824" s="1">
        <v>44339</v>
      </c>
      <c r="K824" t="s">
        <v>31</v>
      </c>
      <c r="L824" t="s">
        <v>162</v>
      </c>
      <c r="M824">
        <v>86973</v>
      </c>
      <c r="N824" t="str">
        <f t="shared" si="12"/>
        <v>Terminated</v>
      </c>
      <c r="O824" t="s">
        <v>33</v>
      </c>
    </row>
    <row r="825" spans="1:15" x14ac:dyDescent="0.25">
      <c r="A825" t="s">
        <v>7856</v>
      </c>
      <c r="B825" t="s">
        <v>60</v>
      </c>
      <c r="C825" t="s">
        <v>2980</v>
      </c>
      <c r="D825" t="s">
        <v>27</v>
      </c>
      <c r="E825" t="s">
        <v>18</v>
      </c>
      <c r="F825" t="s">
        <v>19</v>
      </c>
      <c r="G825" t="s">
        <v>20</v>
      </c>
      <c r="H825" s="1">
        <v>25626</v>
      </c>
      <c r="I825" s="1">
        <v>43336</v>
      </c>
      <c r="J825" t="s">
        <v>10560</v>
      </c>
      <c r="K825" t="s">
        <v>21</v>
      </c>
      <c r="L825" t="s">
        <v>22</v>
      </c>
      <c r="M825">
        <v>84437</v>
      </c>
      <c r="N825" t="str">
        <f t="shared" si="12"/>
        <v>Terminated</v>
      </c>
      <c r="O825" t="s">
        <v>33</v>
      </c>
    </row>
    <row r="826" spans="1:15" x14ac:dyDescent="0.25">
      <c r="A826" t="s">
        <v>6570</v>
      </c>
      <c r="B826" t="s">
        <v>313</v>
      </c>
      <c r="C826" t="s">
        <v>2048</v>
      </c>
      <c r="D826" t="s">
        <v>27</v>
      </c>
      <c r="E826" t="s">
        <v>18</v>
      </c>
      <c r="F826" t="s">
        <v>2773</v>
      </c>
      <c r="G826" t="s">
        <v>30</v>
      </c>
      <c r="H826" s="1">
        <v>26560</v>
      </c>
      <c r="I826" s="1">
        <v>45604</v>
      </c>
      <c r="J826" t="s">
        <v>10560</v>
      </c>
      <c r="K826" t="s">
        <v>37</v>
      </c>
      <c r="L826" t="s">
        <v>38</v>
      </c>
      <c r="M826">
        <v>73343</v>
      </c>
      <c r="N826" t="str">
        <f t="shared" si="12"/>
        <v>Terminated</v>
      </c>
      <c r="O826" t="s">
        <v>33</v>
      </c>
    </row>
    <row r="827" spans="1:15" x14ac:dyDescent="0.25">
      <c r="A827" t="s">
        <v>5765</v>
      </c>
      <c r="B827" t="s">
        <v>393</v>
      </c>
      <c r="C827" t="s">
        <v>26</v>
      </c>
      <c r="D827" t="s">
        <v>17</v>
      </c>
      <c r="E827" t="s">
        <v>18</v>
      </c>
      <c r="F827" t="s">
        <v>2773</v>
      </c>
      <c r="G827" t="s">
        <v>30</v>
      </c>
      <c r="H827" s="1">
        <v>33892</v>
      </c>
      <c r="I827" s="1">
        <v>43953</v>
      </c>
      <c r="J827" t="s">
        <v>10560</v>
      </c>
      <c r="K827" t="s">
        <v>37</v>
      </c>
      <c r="L827" t="s">
        <v>38</v>
      </c>
      <c r="M827">
        <v>61455</v>
      </c>
      <c r="N827" t="str">
        <f t="shared" si="12"/>
        <v>Terminated</v>
      </c>
      <c r="O827" t="s">
        <v>33</v>
      </c>
    </row>
    <row r="828" spans="1:15" x14ac:dyDescent="0.25">
      <c r="A828" t="s">
        <v>1081</v>
      </c>
      <c r="B828" t="s">
        <v>538</v>
      </c>
      <c r="C828" t="s">
        <v>130</v>
      </c>
      <c r="D828" t="s">
        <v>17</v>
      </c>
      <c r="E828" t="s">
        <v>18</v>
      </c>
      <c r="F828" t="s">
        <v>19</v>
      </c>
      <c r="G828" t="s">
        <v>20</v>
      </c>
      <c r="H828" s="1">
        <v>25659</v>
      </c>
      <c r="I828" s="1">
        <v>42681</v>
      </c>
      <c r="J828" t="s">
        <v>10560</v>
      </c>
      <c r="K828" t="s">
        <v>21</v>
      </c>
      <c r="L828" t="s">
        <v>102</v>
      </c>
      <c r="M828">
        <v>57377</v>
      </c>
      <c r="N828" t="str">
        <f t="shared" si="12"/>
        <v>Terminated</v>
      </c>
      <c r="O828" t="s">
        <v>23</v>
      </c>
    </row>
    <row r="829" spans="1:15" x14ac:dyDescent="0.25">
      <c r="A829" t="s">
        <v>3732</v>
      </c>
      <c r="B829" t="s">
        <v>532</v>
      </c>
      <c r="C829" t="s">
        <v>2648</v>
      </c>
      <c r="D829" t="s">
        <v>17</v>
      </c>
      <c r="E829" t="s">
        <v>83</v>
      </c>
      <c r="F829" t="s">
        <v>106</v>
      </c>
      <c r="G829" t="s">
        <v>114</v>
      </c>
      <c r="H829" s="1">
        <v>34320</v>
      </c>
      <c r="I829" s="1">
        <v>44246</v>
      </c>
      <c r="J829" t="s">
        <v>10560</v>
      </c>
      <c r="K829" t="s">
        <v>37</v>
      </c>
      <c r="L829" t="s">
        <v>45</v>
      </c>
      <c r="M829">
        <v>72172</v>
      </c>
      <c r="N829" t="str">
        <f t="shared" si="12"/>
        <v>Terminated</v>
      </c>
      <c r="O829" t="s">
        <v>98</v>
      </c>
    </row>
    <row r="830" spans="1:15" x14ac:dyDescent="0.25">
      <c r="A830" t="s">
        <v>2328</v>
      </c>
      <c r="B830" t="s">
        <v>570</v>
      </c>
      <c r="C830" t="s">
        <v>256</v>
      </c>
      <c r="D830" t="s">
        <v>17</v>
      </c>
      <c r="E830" t="s">
        <v>18</v>
      </c>
      <c r="F830" t="s">
        <v>19</v>
      </c>
      <c r="G830" t="s">
        <v>20</v>
      </c>
      <c r="H830" s="1">
        <v>26832</v>
      </c>
      <c r="I830" s="1">
        <v>42902</v>
      </c>
      <c r="J830" t="s">
        <v>10560</v>
      </c>
      <c r="K830" t="s">
        <v>21</v>
      </c>
      <c r="L830" t="s">
        <v>110</v>
      </c>
      <c r="M830">
        <v>59211</v>
      </c>
      <c r="N830" t="str">
        <f t="shared" si="12"/>
        <v>Terminated</v>
      </c>
      <c r="O830" t="s">
        <v>23</v>
      </c>
    </row>
    <row r="831" spans="1:15" x14ac:dyDescent="0.25">
      <c r="A831" t="s">
        <v>7421</v>
      </c>
      <c r="B831" t="s">
        <v>545</v>
      </c>
      <c r="C831" t="s">
        <v>891</v>
      </c>
      <c r="D831" t="s">
        <v>27</v>
      </c>
      <c r="E831" t="s">
        <v>172</v>
      </c>
      <c r="F831" t="s">
        <v>346</v>
      </c>
      <c r="G831" t="s">
        <v>30</v>
      </c>
      <c r="H831" s="1">
        <v>35987</v>
      </c>
      <c r="I831" s="1">
        <v>42103</v>
      </c>
      <c r="J831" t="s">
        <v>10560</v>
      </c>
      <c r="K831" t="s">
        <v>37</v>
      </c>
      <c r="L831" t="s">
        <v>45</v>
      </c>
      <c r="M831">
        <v>87134</v>
      </c>
      <c r="N831" t="str">
        <f t="shared" si="12"/>
        <v>Terminated</v>
      </c>
      <c r="O831" t="s">
        <v>33</v>
      </c>
    </row>
    <row r="832" spans="1:15" x14ac:dyDescent="0.25">
      <c r="A832" t="s">
        <v>7101</v>
      </c>
      <c r="B832" t="s">
        <v>633</v>
      </c>
      <c r="C832" t="s">
        <v>3550</v>
      </c>
      <c r="D832" t="s">
        <v>27</v>
      </c>
      <c r="E832" t="s">
        <v>18</v>
      </c>
      <c r="F832" t="s">
        <v>3201</v>
      </c>
      <c r="G832" t="s">
        <v>30</v>
      </c>
      <c r="H832" s="1">
        <v>25926</v>
      </c>
      <c r="I832" s="1">
        <v>44699</v>
      </c>
      <c r="J832" t="s">
        <v>10560</v>
      </c>
      <c r="K832" t="s">
        <v>96</v>
      </c>
      <c r="L832" t="s">
        <v>119</v>
      </c>
      <c r="M832">
        <v>67779</v>
      </c>
      <c r="N832" t="str">
        <f t="shared" si="12"/>
        <v>Terminated</v>
      </c>
      <c r="O832" t="s">
        <v>46</v>
      </c>
    </row>
    <row r="833" spans="1:15" x14ac:dyDescent="0.25">
      <c r="A833" t="s">
        <v>3033</v>
      </c>
      <c r="B833" t="s">
        <v>70</v>
      </c>
      <c r="C833" t="s">
        <v>1027</v>
      </c>
      <c r="D833" t="s">
        <v>17</v>
      </c>
      <c r="E833" t="s">
        <v>674</v>
      </c>
      <c r="F833" t="s">
        <v>675</v>
      </c>
      <c r="G833" t="s">
        <v>30</v>
      </c>
      <c r="H833" s="1">
        <v>22869</v>
      </c>
      <c r="I833" s="1">
        <v>45169</v>
      </c>
      <c r="J833" t="s">
        <v>10560</v>
      </c>
      <c r="K833" t="s">
        <v>96</v>
      </c>
      <c r="L833" t="s">
        <v>188</v>
      </c>
      <c r="M833">
        <v>71006</v>
      </c>
      <c r="N833" t="str">
        <f t="shared" si="12"/>
        <v>Terminated</v>
      </c>
      <c r="O833" t="s">
        <v>33</v>
      </c>
    </row>
    <row r="834" spans="1:15" x14ac:dyDescent="0.25">
      <c r="A834" t="s">
        <v>8463</v>
      </c>
      <c r="B834" t="s">
        <v>633</v>
      </c>
      <c r="C834" t="s">
        <v>604</v>
      </c>
      <c r="D834" t="s">
        <v>27</v>
      </c>
      <c r="E834" t="s">
        <v>18</v>
      </c>
      <c r="F834" t="s">
        <v>19</v>
      </c>
      <c r="G834" t="s">
        <v>30</v>
      </c>
      <c r="H834" s="1">
        <v>26166</v>
      </c>
      <c r="I834" s="1">
        <v>44857</v>
      </c>
      <c r="J834" t="s">
        <v>10560</v>
      </c>
      <c r="K834" t="s">
        <v>96</v>
      </c>
      <c r="L834" t="s">
        <v>119</v>
      </c>
      <c r="M834">
        <v>76281</v>
      </c>
      <c r="N834" t="str">
        <f t="shared" ref="N834:N897" si="13">IF(J834="","Active","Terminated")</f>
        <v>Terminated</v>
      </c>
      <c r="O834" t="s">
        <v>33</v>
      </c>
    </row>
    <row r="835" spans="1:15" x14ac:dyDescent="0.25">
      <c r="A835" t="s">
        <v>7738</v>
      </c>
      <c r="B835" t="s">
        <v>267</v>
      </c>
      <c r="C835" t="s">
        <v>1134</v>
      </c>
      <c r="D835" t="s">
        <v>17</v>
      </c>
      <c r="E835" t="s">
        <v>365</v>
      </c>
      <c r="F835" t="s">
        <v>366</v>
      </c>
      <c r="G835" t="s">
        <v>30</v>
      </c>
      <c r="H835" s="1">
        <v>27570</v>
      </c>
      <c r="I835" s="1">
        <v>43903</v>
      </c>
      <c r="J835" t="s">
        <v>10560</v>
      </c>
      <c r="K835" t="s">
        <v>21</v>
      </c>
      <c r="L835" t="s">
        <v>22</v>
      </c>
      <c r="M835">
        <v>69044</v>
      </c>
      <c r="N835" t="str">
        <f t="shared" si="13"/>
        <v>Terminated</v>
      </c>
      <c r="O835" t="s">
        <v>46</v>
      </c>
    </row>
    <row r="836" spans="1:15" x14ac:dyDescent="0.25">
      <c r="A836" t="s">
        <v>10078</v>
      </c>
      <c r="B836" t="s">
        <v>1656</v>
      </c>
      <c r="C836" t="s">
        <v>207</v>
      </c>
      <c r="D836" t="s">
        <v>27</v>
      </c>
      <c r="E836" t="s">
        <v>18</v>
      </c>
      <c r="F836" t="s">
        <v>19</v>
      </c>
      <c r="G836" t="s">
        <v>114</v>
      </c>
      <c r="H836" s="1">
        <v>26026</v>
      </c>
      <c r="I836" s="1">
        <v>43901</v>
      </c>
      <c r="J836" t="s">
        <v>10560</v>
      </c>
      <c r="K836" t="s">
        <v>37</v>
      </c>
      <c r="L836" t="s">
        <v>45</v>
      </c>
      <c r="M836">
        <v>87008</v>
      </c>
      <c r="N836" t="str">
        <f t="shared" si="13"/>
        <v>Terminated</v>
      </c>
      <c r="O836" t="s">
        <v>98</v>
      </c>
    </row>
    <row r="837" spans="1:15" x14ac:dyDescent="0.25">
      <c r="A837" t="s">
        <v>1682</v>
      </c>
      <c r="B837" t="s">
        <v>1683</v>
      </c>
      <c r="C837" t="s">
        <v>562</v>
      </c>
      <c r="D837" t="s">
        <v>17</v>
      </c>
      <c r="E837" t="s">
        <v>18</v>
      </c>
      <c r="F837" t="s">
        <v>19</v>
      </c>
      <c r="G837" t="s">
        <v>30</v>
      </c>
      <c r="H837" s="1">
        <v>32713</v>
      </c>
      <c r="I837" s="1">
        <v>42950</v>
      </c>
      <c r="J837" s="1">
        <v>43130</v>
      </c>
      <c r="K837" t="s">
        <v>96</v>
      </c>
      <c r="L837" t="s">
        <v>124</v>
      </c>
      <c r="M837">
        <v>74475</v>
      </c>
      <c r="N837" t="str">
        <f t="shared" si="13"/>
        <v>Terminated</v>
      </c>
      <c r="O837" t="s">
        <v>33</v>
      </c>
    </row>
    <row r="838" spans="1:15" x14ac:dyDescent="0.25">
      <c r="A838" t="s">
        <v>6658</v>
      </c>
      <c r="B838" t="s">
        <v>2308</v>
      </c>
      <c r="C838" t="s">
        <v>4884</v>
      </c>
      <c r="D838" t="s">
        <v>17</v>
      </c>
      <c r="E838" t="s">
        <v>365</v>
      </c>
      <c r="F838" t="s">
        <v>415</v>
      </c>
      <c r="G838" t="s">
        <v>30</v>
      </c>
      <c r="H838" s="1">
        <v>34222</v>
      </c>
      <c r="I838" s="1">
        <v>44702</v>
      </c>
      <c r="J838" t="s">
        <v>10560</v>
      </c>
      <c r="K838" t="s">
        <v>37</v>
      </c>
      <c r="L838" t="s">
        <v>45</v>
      </c>
      <c r="M838">
        <v>66763</v>
      </c>
      <c r="N838" t="str">
        <f t="shared" si="13"/>
        <v>Terminated</v>
      </c>
      <c r="O838" t="s">
        <v>46</v>
      </c>
    </row>
    <row r="839" spans="1:15" x14ac:dyDescent="0.25">
      <c r="A839" t="s">
        <v>4109</v>
      </c>
      <c r="B839" t="s">
        <v>267</v>
      </c>
      <c r="C839" t="s">
        <v>175</v>
      </c>
      <c r="D839" t="s">
        <v>27</v>
      </c>
      <c r="E839" t="s">
        <v>140</v>
      </c>
      <c r="F839" t="s">
        <v>283</v>
      </c>
      <c r="G839" t="s">
        <v>30</v>
      </c>
      <c r="H839" s="1">
        <v>34547</v>
      </c>
      <c r="I839" s="1">
        <v>44644</v>
      </c>
      <c r="J839" t="s">
        <v>10560</v>
      </c>
      <c r="K839" t="s">
        <v>96</v>
      </c>
      <c r="L839" t="s">
        <v>119</v>
      </c>
      <c r="M839">
        <v>85731</v>
      </c>
      <c r="N839" t="str">
        <f t="shared" si="13"/>
        <v>Terminated</v>
      </c>
      <c r="O839" t="s">
        <v>46</v>
      </c>
    </row>
    <row r="840" spans="1:15" x14ac:dyDescent="0.25">
      <c r="A840" t="s">
        <v>8528</v>
      </c>
      <c r="B840" t="s">
        <v>448</v>
      </c>
      <c r="C840" t="s">
        <v>184</v>
      </c>
      <c r="D840" t="s">
        <v>27</v>
      </c>
      <c r="E840" t="s">
        <v>18</v>
      </c>
      <c r="F840" t="s">
        <v>19</v>
      </c>
      <c r="G840" t="s">
        <v>95</v>
      </c>
      <c r="H840" s="1">
        <v>26929</v>
      </c>
      <c r="I840" s="1">
        <v>44379</v>
      </c>
      <c r="J840" t="s">
        <v>10560</v>
      </c>
      <c r="K840" t="s">
        <v>53</v>
      </c>
      <c r="L840" t="s">
        <v>240</v>
      </c>
      <c r="M840">
        <v>92932</v>
      </c>
      <c r="N840" t="str">
        <f t="shared" si="13"/>
        <v>Terminated</v>
      </c>
      <c r="O840" t="s">
        <v>23</v>
      </c>
    </row>
    <row r="841" spans="1:15" x14ac:dyDescent="0.25">
      <c r="A841" t="s">
        <v>3523</v>
      </c>
      <c r="B841" t="s">
        <v>1299</v>
      </c>
      <c r="C841" t="s">
        <v>648</v>
      </c>
      <c r="D841" t="s">
        <v>27</v>
      </c>
      <c r="E841" t="s">
        <v>18</v>
      </c>
      <c r="F841" t="s">
        <v>3201</v>
      </c>
      <c r="G841" t="s">
        <v>114</v>
      </c>
      <c r="H841" s="1">
        <v>32728</v>
      </c>
      <c r="I841" s="1">
        <v>42930</v>
      </c>
      <c r="J841" t="s">
        <v>10560</v>
      </c>
      <c r="K841" t="s">
        <v>37</v>
      </c>
      <c r="L841" t="s">
        <v>45</v>
      </c>
      <c r="M841">
        <v>66094</v>
      </c>
      <c r="N841" t="str">
        <f t="shared" si="13"/>
        <v>Terminated</v>
      </c>
      <c r="O841" t="s">
        <v>33</v>
      </c>
    </row>
    <row r="842" spans="1:15" x14ac:dyDescent="0.25">
      <c r="A842" t="s">
        <v>8885</v>
      </c>
      <c r="B842" t="s">
        <v>680</v>
      </c>
      <c r="C842" t="s">
        <v>193</v>
      </c>
      <c r="D842" t="s">
        <v>17</v>
      </c>
      <c r="E842" t="s">
        <v>18</v>
      </c>
      <c r="F842" t="s">
        <v>3201</v>
      </c>
      <c r="G842" t="s">
        <v>20</v>
      </c>
      <c r="H842" s="1">
        <v>21720</v>
      </c>
      <c r="I842" s="1">
        <v>43617</v>
      </c>
      <c r="J842" t="s">
        <v>10560</v>
      </c>
      <c r="K842" t="s">
        <v>37</v>
      </c>
      <c r="L842" t="s">
        <v>41</v>
      </c>
      <c r="M842">
        <v>55794</v>
      </c>
      <c r="N842" t="str">
        <f t="shared" si="13"/>
        <v>Terminated</v>
      </c>
      <c r="O842" t="s">
        <v>33</v>
      </c>
    </row>
    <row r="843" spans="1:15" x14ac:dyDescent="0.25">
      <c r="A843" t="s">
        <v>861</v>
      </c>
      <c r="B843" t="s">
        <v>862</v>
      </c>
      <c r="C843" t="s">
        <v>525</v>
      </c>
      <c r="D843" t="s">
        <v>27</v>
      </c>
      <c r="E843" t="s">
        <v>28</v>
      </c>
      <c r="F843" t="s">
        <v>29</v>
      </c>
      <c r="G843" t="s">
        <v>30</v>
      </c>
      <c r="H843" s="1">
        <v>37517</v>
      </c>
      <c r="I843" s="1">
        <v>43713</v>
      </c>
      <c r="J843" s="1">
        <v>44843</v>
      </c>
      <c r="K843" t="s">
        <v>21</v>
      </c>
      <c r="L843" t="s">
        <v>110</v>
      </c>
      <c r="M843">
        <v>63879</v>
      </c>
      <c r="N843" t="str">
        <f t="shared" si="13"/>
        <v>Terminated</v>
      </c>
      <c r="O843" t="s">
        <v>33</v>
      </c>
    </row>
    <row r="844" spans="1:15" x14ac:dyDescent="0.25">
      <c r="A844" t="s">
        <v>5561</v>
      </c>
      <c r="B844" t="s">
        <v>4683</v>
      </c>
      <c r="C844" t="s">
        <v>5562</v>
      </c>
      <c r="D844" t="s">
        <v>27</v>
      </c>
      <c r="E844" t="s">
        <v>18</v>
      </c>
      <c r="F844" t="s">
        <v>3201</v>
      </c>
      <c r="G844" t="s">
        <v>30</v>
      </c>
      <c r="H844" s="1">
        <v>24470</v>
      </c>
      <c r="I844" s="1">
        <v>44039</v>
      </c>
      <c r="J844" t="s">
        <v>10560</v>
      </c>
      <c r="K844" t="s">
        <v>21</v>
      </c>
      <c r="L844" t="s">
        <v>102</v>
      </c>
      <c r="M844">
        <v>68016</v>
      </c>
      <c r="N844" t="str">
        <f t="shared" si="13"/>
        <v>Terminated</v>
      </c>
      <c r="O844" t="s">
        <v>33</v>
      </c>
    </row>
    <row r="845" spans="1:15" x14ac:dyDescent="0.25">
      <c r="A845" t="s">
        <v>5649</v>
      </c>
      <c r="B845" t="s">
        <v>48</v>
      </c>
      <c r="C845" t="s">
        <v>1036</v>
      </c>
      <c r="D845" t="s">
        <v>27</v>
      </c>
      <c r="E845" t="s">
        <v>18</v>
      </c>
      <c r="F845" t="s">
        <v>2773</v>
      </c>
      <c r="G845" t="s">
        <v>30</v>
      </c>
      <c r="H845" s="1">
        <v>33705</v>
      </c>
      <c r="I845" s="1">
        <v>42865</v>
      </c>
      <c r="J845" t="s">
        <v>10560</v>
      </c>
      <c r="K845" t="s">
        <v>31</v>
      </c>
      <c r="L845" t="s">
        <v>162</v>
      </c>
      <c r="M845">
        <v>100539</v>
      </c>
      <c r="N845" t="str">
        <f t="shared" si="13"/>
        <v>Terminated</v>
      </c>
      <c r="O845" t="s">
        <v>33</v>
      </c>
    </row>
    <row r="846" spans="1:15" x14ac:dyDescent="0.25">
      <c r="A846" t="s">
        <v>3543</v>
      </c>
      <c r="B846" t="s">
        <v>1553</v>
      </c>
      <c r="C846" t="s">
        <v>2929</v>
      </c>
      <c r="D846" t="s">
        <v>17</v>
      </c>
      <c r="E846" t="s">
        <v>18</v>
      </c>
      <c r="F846" t="s">
        <v>19</v>
      </c>
      <c r="G846" t="s">
        <v>30</v>
      </c>
      <c r="H846" s="1">
        <v>28947</v>
      </c>
      <c r="I846" s="1">
        <v>43406</v>
      </c>
      <c r="J846" t="s">
        <v>10560</v>
      </c>
      <c r="K846" t="s">
        <v>37</v>
      </c>
      <c r="L846" t="s">
        <v>41</v>
      </c>
      <c r="M846">
        <v>59995</v>
      </c>
      <c r="N846" t="str">
        <f t="shared" si="13"/>
        <v>Terminated</v>
      </c>
      <c r="O846" t="s">
        <v>98</v>
      </c>
    </row>
    <row r="847" spans="1:15" x14ac:dyDescent="0.25">
      <c r="A847" t="s">
        <v>5287</v>
      </c>
      <c r="B847" t="s">
        <v>1517</v>
      </c>
      <c r="C847" t="s">
        <v>872</v>
      </c>
      <c r="D847" t="s">
        <v>17</v>
      </c>
      <c r="E847" t="s">
        <v>18</v>
      </c>
      <c r="F847" t="s">
        <v>2773</v>
      </c>
      <c r="G847" t="s">
        <v>30</v>
      </c>
      <c r="H847" s="1">
        <v>33396</v>
      </c>
      <c r="I847" s="1">
        <v>45047</v>
      </c>
      <c r="J847" t="s">
        <v>10560</v>
      </c>
      <c r="K847" t="s">
        <v>67</v>
      </c>
      <c r="L847" t="s">
        <v>324</v>
      </c>
      <c r="M847">
        <v>70710</v>
      </c>
      <c r="N847" t="str">
        <f t="shared" si="13"/>
        <v>Terminated</v>
      </c>
      <c r="O847" t="s">
        <v>46</v>
      </c>
    </row>
    <row r="848" spans="1:15" x14ac:dyDescent="0.25">
      <c r="A848" t="s">
        <v>5551</v>
      </c>
      <c r="B848" t="s">
        <v>2573</v>
      </c>
      <c r="C848" t="s">
        <v>1654</v>
      </c>
      <c r="D848" t="s">
        <v>17</v>
      </c>
      <c r="E848" t="s">
        <v>18</v>
      </c>
      <c r="F848" t="s">
        <v>2773</v>
      </c>
      <c r="G848" t="s">
        <v>30</v>
      </c>
      <c r="H848" s="1">
        <v>35040</v>
      </c>
      <c r="I848" s="1">
        <v>44904</v>
      </c>
      <c r="J848" t="s">
        <v>10560</v>
      </c>
      <c r="K848" t="s">
        <v>67</v>
      </c>
      <c r="L848" t="s">
        <v>324</v>
      </c>
      <c r="M848">
        <v>63002</v>
      </c>
      <c r="N848" t="str">
        <f t="shared" si="13"/>
        <v>Terminated</v>
      </c>
      <c r="O848" t="s">
        <v>23</v>
      </c>
    </row>
    <row r="849" spans="1:15" x14ac:dyDescent="0.25">
      <c r="A849" t="s">
        <v>2025</v>
      </c>
      <c r="B849" t="s">
        <v>1634</v>
      </c>
      <c r="C849" t="s">
        <v>855</v>
      </c>
      <c r="D849" t="s">
        <v>27</v>
      </c>
      <c r="E849" t="s">
        <v>18</v>
      </c>
      <c r="F849" t="s">
        <v>19</v>
      </c>
      <c r="G849" t="s">
        <v>30</v>
      </c>
      <c r="H849" s="1">
        <v>37301</v>
      </c>
      <c r="I849" s="1">
        <v>43103</v>
      </c>
      <c r="J849" t="s">
        <v>10560</v>
      </c>
      <c r="K849" t="s">
        <v>37</v>
      </c>
      <c r="L849" t="s">
        <v>38</v>
      </c>
      <c r="M849">
        <v>69129</v>
      </c>
      <c r="N849" t="str">
        <f t="shared" si="13"/>
        <v>Terminated</v>
      </c>
      <c r="O849" t="s">
        <v>33</v>
      </c>
    </row>
    <row r="850" spans="1:15" x14ac:dyDescent="0.25">
      <c r="A850" t="s">
        <v>9452</v>
      </c>
      <c r="B850" t="s">
        <v>786</v>
      </c>
      <c r="C850" t="s">
        <v>2222</v>
      </c>
      <c r="D850" t="s">
        <v>27</v>
      </c>
      <c r="E850" t="s">
        <v>18</v>
      </c>
      <c r="F850" t="s">
        <v>3201</v>
      </c>
      <c r="G850" t="s">
        <v>30</v>
      </c>
      <c r="H850" s="1">
        <v>26747</v>
      </c>
      <c r="I850" s="1">
        <v>43428</v>
      </c>
      <c r="J850" t="s">
        <v>10560</v>
      </c>
      <c r="K850" t="s">
        <v>31</v>
      </c>
      <c r="L850" t="s">
        <v>162</v>
      </c>
      <c r="M850">
        <v>111621</v>
      </c>
      <c r="N850" t="str">
        <f t="shared" si="13"/>
        <v>Terminated</v>
      </c>
      <c r="O850" t="s">
        <v>33</v>
      </c>
    </row>
    <row r="851" spans="1:15" x14ac:dyDescent="0.25">
      <c r="A851" t="s">
        <v>4112</v>
      </c>
      <c r="B851" t="s">
        <v>3781</v>
      </c>
      <c r="C851" t="s">
        <v>749</v>
      </c>
      <c r="D851" t="s">
        <v>17</v>
      </c>
      <c r="E851" t="s">
        <v>18</v>
      </c>
      <c r="F851" t="s">
        <v>2773</v>
      </c>
      <c r="G851" t="s">
        <v>20</v>
      </c>
      <c r="H851" s="1">
        <v>28727</v>
      </c>
      <c r="I851" s="1">
        <v>43877</v>
      </c>
      <c r="J851" t="s">
        <v>10560</v>
      </c>
      <c r="K851" t="s">
        <v>21</v>
      </c>
      <c r="L851" t="s">
        <v>110</v>
      </c>
      <c r="M851">
        <v>61295</v>
      </c>
      <c r="N851" t="str">
        <f t="shared" si="13"/>
        <v>Terminated</v>
      </c>
      <c r="O851" t="s">
        <v>46</v>
      </c>
    </row>
    <row r="852" spans="1:15" x14ac:dyDescent="0.25">
      <c r="A852" t="s">
        <v>7703</v>
      </c>
      <c r="B852" t="s">
        <v>635</v>
      </c>
      <c r="C852" t="s">
        <v>71</v>
      </c>
      <c r="D852" t="s">
        <v>27</v>
      </c>
      <c r="E852" t="s">
        <v>18</v>
      </c>
      <c r="F852" t="s">
        <v>2773</v>
      </c>
      <c r="G852" t="s">
        <v>30</v>
      </c>
      <c r="H852" s="1">
        <v>38123</v>
      </c>
      <c r="I852" s="1">
        <v>42211</v>
      </c>
      <c r="J852" t="s">
        <v>10560</v>
      </c>
      <c r="K852" t="s">
        <v>37</v>
      </c>
      <c r="L852" t="s">
        <v>38</v>
      </c>
      <c r="M852">
        <v>64799</v>
      </c>
      <c r="N852" t="str">
        <f t="shared" si="13"/>
        <v>Terminated</v>
      </c>
      <c r="O852" t="s">
        <v>33</v>
      </c>
    </row>
    <row r="853" spans="1:15" x14ac:dyDescent="0.25">
      <c r="A853" t="s">
        <v>3870</v>
      </c>
      <c r="B853" t="s">
        <v>232</v>
      </c>
      <c r="C853" t="s">
        <v>233</v>
      </c>
      <c r="D853" t="s">
        <v>27</v>
      </c>
      <c r="E853" t="s">
        <v>18</v>
      </c>
      <c r="F853" t="s">
        <v>2773</v>
      </c>
      <c r="G853" t="s">
        <v>30</v>
      </c>
      <c r="H853" s="1">
        <v>27596</v>
      </c>
      <c r="I853" s="1">
        <v>45153</v>
      </c>
      <c r="J853" t="s">
        <v>10560</v>
      </c>
      <c r="K853" t="s">
        <v>31</v>
      </c>
      <c r="L853" t="s">
        <v>32</v>
      </c>
      <c r="M853">
        <v>109539</v>
      </c>
      <c r="N853" t="str">
        <f t="shared" si="13"/>
        <v>Terminated</v>
      </c>
      <c r="O853" t="s">
        <v>46</v>
      </c>
    </row>
    <row r="854" spans="1:15" x14ac:dyDescent="0.25">
      <c r="A854" t="s">
        <v>7563</v>
      </c>
      <c r="B854" t="s">
        <v>261</v>
      </c>
      <c r="C854" t="s">
        <v>210</v>
      </c>
      <c r="D854" t="s">
        <v>27</v>
      </c>
      <c r="E854" t="s">
        <v>172</v>
      </c>
      <c r="F854" t="s">
        <v>173</v>
      </c>
      <c r="G854" t="s">
        <v>30</v>
      </c>
      <c r="H854" s="1">
        <v>34583</v>
      </c>
      <c r="I854" s="1">
        <v>42888</v>
      </c>
      <c r="J854" t="s">
        <v>10560</v>
      </c>
      <c r="K854" t="s">
        <v>37</v>
      </c>
      <c r="L854" t="s">
        <v>38</v>
      </c>
      <c r="M854">
        <v>62983</v>
      </c>
      <c r="N854" t="str">
        <f t="shared" si="13"/>
        <v>Terminated</v>
      </c>
      <c r="O854" t="s">
        <v>98</v>
      </c>
    </row>
    <row r="855" spans="1:15" x14ac:dyDescent="0.25">
      <c r="A855" t="s">
        <v>7624</v>
      </c>
      <c r="B855" t="s">
        <v>641</v>
      </c>
      <c r="C855" t="s">
        <v>71</v>
      </c>
      <c r="D855" t="s">
        <v>17</v>
      </c>
      <c r="E855" t="s">
        <v>140</v>
      </c>
      <c r="F855" t="s">
        <v>141</v>
      </c>
      <c r="G855" t="s">
        <v>30</v>
      </c>
      <c r="H855" s="1">
        <v>35974</v>
      </c>
      <c r="I855" s="1">
        <v>42972</v>
      </c>
      <c r="J855" t="s">
        <v>10560</v>
      </c>
      <c r="K855" t="s">
        <v>37</v>
      </c>
      <c r="L855" t="s">
        <v>38</v>
      </c>
      <c r="M855">
        <v>58920</v>
      </c>
      <c r="N855" t="str">
        <f t="shared" si="13"/>
        <v>Terminated</v>
      </c>
      <c r="O855" t="s">
        <v>98</v>
      </c>
    </row>
    <row r="856" spans="1:15" x14ac:dyDescent="0.25">
      <c r="A856" t="s">
        <v>9725</v>
      </c>
      <c r="B856" t="s">
        <v>70</v>
      </c>
      <c r="C856" t="s">
        <v>669</v>
      </c>
      <c r="D856" t="s">
        <v>17</v>
      </c>
      <c r="E856" t="s">
        <v>18</v>
      </c>
      <c r="F856" t="s">
        <v>19</v>
      </c>
      <c r="G856" t="s">
        <v>30</v>
      </c>
      <c r="H856" s="1">
        <v>35406</v>
      </c>
      <c r="I856" s="1">
        <v>45093</v>
      </c>
      <c r="J856" t="s">
        <v>10560</v>
      </c>
      <c r="K856" t="s">
        <v>37</v>
      </c>
      <c r="L856" t="s">
        <v>45</v>
      </c>
      <c r="M856">
        <v>81489</v>
      </c>
      <c r="N856" t="str">
        <f t="shared" si="13"/>
        <v>Terminated</v>
      </c>
      <c r="O856" t="s">
        <v>23</v>
      </c>
    </row>
    <row r="857" spans="1:15" x14ac:dyDescent="0.25">
      <c r="A857" t="s">
        <v>4533</v>
      </c>
      <c r="B857" t="s">
        <v>4534</v>
      </c>
      <c r="C857" t="s">
        <v>4202</v>
      </c>
      <c r="D857" t="s">
        <v>27</v>
      </c>
      <c r="E857" t="s">
        <v>18</v>
      </c>
      <c r="F857" t="s">
        <v>3201</v>
      </c>
      <c r="G857" t="s">
        <v>20</v>
      </c>
      <c r="H857" s="1">
        <v>36762</v>
      </c>
      <c r="I857" s="1">
        <v>43466</v>
      </c>
      <c r="J857" t="s">
        <v>10560</v>
      </c>
      <c r="K857" t="s">
        <v>37</v>
      </c>
      <c r="L857" t="s">
        <v>41</v>
      </c>
      <c r="M857">
        <v>59992</v>
      </c>
      <c r="N857" t="str">
        <f t="shared" si="13"/>
        <v>Terminated</v>
      </c>
      <c r="O857" t="s">
        <v>23</v>
      </c>
    </row>
    <row r="858" spans="1:15" x14ac:dyDescent="0.25">
      <c r="A858" t="s">
        <v>10176</v>
      </c>
      <c r="B858" t="s">
        <v>1823</v>
      </c>
      <c r="C858" t="s">
        <v>3124</v>
      </c>
      <c r="D858" t="s">
        <v>17</v>
      </c>
      <c r="E858" t="s">
        <v>28</v>
      </c>
      <c r="F858" t="s">
        <v>118</v>
      </c>
      <c r="G858" t="s">
        <v>95</v>
      </c>
      <c r="H858" s="1">
        <v>29363</v>
      </c>
      <c r="I858" s="1">
        <v>44675</v>
      </c>
      <c r="J858" t="s">
        <v>10560</v>
      </c>
      <c r="K858" t="s">
        <v>21</v>
      </c>
      <c r="L858" t="s">
        <v>497</v>
      </c>
      <c r="M858">
        <v>99130</v>
      </c>
      <c r="N858" t="str">
        <f t="shared" si="13"/>
        <v>Terminated</v>
      </c>
      <c r="O858" t="s">
        <v>46</v>
      </c>
    </row>
    <row r="859" spans="1:15" x14ac:dyDescent="0.25">
      <c r="A859" t="s">
        <v>3348</v>
      </c>
      <c r="B859" t="s">
        <v>1798</v>
      </c>
      <c r="C859" t="s">
        <v>2483</v>
      </c>
      <c r="D859" t="s">
        <v>17</v>
      </c>
      <c r="E859" t="s">
        <v>365</v>
      </c>
      <c r="F859" t="s">
        <v>534</v>
      </c>
      <c r="G859" t="s">
        <v>114</v>
      </c>
      <c r="H859" s="1">
        <v>31776</v>
      </c>
      <c r="I859" s="1">
        <v>44212</v>
      </c>
      <c r="J859" t="s">
        <v>10560</v>
      </c>
      <c r="K859" t="s">
        <v>53</v>
      </c>
      <c r="L859" t="s">
        <v>1111</v>
      </c>
      <c r="M859">
        <v>103057</v>
      </c>
      <c r="N859" t="str">
        <f t="shared" si="13"/>
        <v>Terminated</v>
      </c>
      <c r="O859" t="s">
        <v>98</v>
      </c>
    </row>
    <row r="860" spans="1:15" x14ac:dyDescent="0.25">
      <c r="A860" t="s">
        <v>1839</v>
      </c>
      <c r="B860" t="s">
        <v>1160</v>
      </c>
      <c r="C860" t="s">
        <v>296</v>
      </c>
      <c r="D860" t="s">
        <v>17</v>
      </c>
      <c r="E860" t="s">
        <v>18</v>
      </c>
      <c r="F860" t="s">
        <v>19</v>
      </c>
      <c r="G860" t="s">
        <v>30</v>
      </c>
      <c r="H860" s="1">
        <v>36155</v>
      </c>
      <c r="I860" s="1">
        <v>42944</v>
      </c>
      <c r="J860" s="1">
        <v>43124</v>
      </c>
      <c r="K860" t="s">
        <v>96</v>
      </c>
      <c r="L860" t="s">
        <v>119</v>
      </c>
      <c r="M860">
        <v>61665</v>
      </c>
      <c r="N860" t="str">
        <f t="shared" si="13"/>
        <v>Terminated</v>
      </c>
      <c r="O860" t="s">
        <v>33</v>
      </c>
    </row>
    <row r="861" spans="1:15" x14ac:dyDescent="0.25">
      <c r="A861" t="s">
        <v>3949</v>
      </c>
      <c r="B861" t="s">
        <v>1133</v>
      </c>
      <c r="C861" t="s">
        <v>2637</v>
      </c>
      <c r="D861" t="s">
        <v>27</v>
      </c>
      <c r="E861" t="s">
        <v>18</v>
      </c>
      <c r="F861" t="s">
        <v>19</v>
      </c>
      <c r="G861" t="s">
        <v>114</v>
      </c>
      <c r="H861" s="1">
        <v>24463</v>
      </c>
      <c r="I861" s="1">
        <v>45112</v>
      </c>
      <c r="J861" t="s">
        <v>10560</v>
      </c>
      <c r="K861" t="s">
        <v>37</v>
      </c>
      <c r="L861" t="s">
        <v>45</v>
      </c>
      <c r="M861">
        <v>77370</v>
      </c>
      <c r="N861" t="str">
        <f t="shared" si="13"/>
        <v>Terminated</v>
      </c>
      <c r="O861" t="s">
        <v>98</v>
      </c>
    </row>
    <row r="862" spans="1:15" x14ac:dyDescent="0.25">
      <c r="A862" t="s">
        <v>8247</v>
      </c>
      <c r="B862" t="s">
        <v>489</v>
      </c>
      <c r="C862" t="s">
        <v>2713</v>
      </c>
      <c r="D862" t="s">
        <v>17</v>
      </c>
      <c r="E862" t="s">
        <v>172</v>
      </c>
      <c r="F862" t="s">
        <v>173</v>
      </c>
      <c r="G862" t="s">
        <v>30</v>
      </c>
      <c r="H862" s="1">
        <v>22222</v>
      </c>
      <c r="I862" s="1">
        <v>43661</v>
      </c>
      <c r="J862" t="s">
        <v>10560</v>
      </c>
      <c r="K862" t="s">
        <v>21</v>
      </c>
      <c r="L862" t="s">
        <v>102</v>
      </c>
      <c r="M862">
        <v>66151</v>
      </c>
      <c r="N862" t="str">
        <f t="shared" si="13"/>
        <v>Terminated</v>
      </c>
      <c r="O862" t="s">
        <v>33</v>
      </c>
    </row>
    <row r="863" spans="1:15" x14ac:dyDescent="0.25">
      <c r="A863" t="s">
        <v>10225</v>
      </c>
      <c r="B863" t="s">
        <v>78</v>
      </c>
      <c r="C863" t="s">
        <v>689</v>
      </c>
      <c r="D863" t="s">
        <v>27</v>
      </c>
      <c r="E863" t="s">
        <v>18</v>
      </c>
      <c r="F863" t="s">
        <v>19</v>
      </c>
      <c r="G863" t="s">
        <v>30</v>
      </c>
      <c r="H863" s="1">
        <v>30678</v>
      </c>
      <c r="I863" s="1">
        <v>43771</v>
      </c>
      <c r="J863" t="s">
        <v>10560</v>
      </c>
      <c r="K863" t="s">
        <v>53</v>
      </c>
      <c r="L863" t="s">
        <v>54</v>
      </c>
      <c r="M863">
        <v>82305</v>
      </c>
      <c r="N863" t="str">
        <f t="shared" si="13"/>
        <v>Terminated</v>
      </c>
      <c r="O863" t="s">
        <v>33</v>
      </c>
    </row>
    <row r="864" spans="1:15" x14ac:dyDescent="0.25">
      <c r="A864" t="s">
        <v>3276</v>
      </c>
      <c r="B864" t="s">
        <v>1147</v>
      </c>
      <c r="C864" t="s">
        <v>2143</v>
      </c>
      <c r="D864" t="s">
        <v>27</v>
      </c>
      <c r="E864" t="s">
        <v>18</v>
      </c>
      <c r="F864" t="s">
        <v>3201</v>
      </c>
      <c r="G864" t="s">
        <v>30</v>
      </c>
      <c r="H864" s="1">
        <v>26648</v>
      </c>
      <c r="I864" s="1">
        <v>43299</v>
      </c>
      <c r="J864" t="s">
        <v>10560</v>
      </c>
      <c r="K864" t="s">
        <v>21</v>
      </c>
      <c r="L864" t="s">
        <v>110</v>
      </c>
      <c r="M864">
        <v>63369</v>
      </c>
      <c r="N864" t="str">
        <f t="shared" si="13"/>
        <v>Terminated</v>
      </c>
      <c r="O864" t="s">
        <v>33</v>
      </c>
    </row>
    <row r="865" spans="1:15" x14ac:dyDescent="0.25">
      <c r="A865" t="s">
        <v>6525</v>
      </c>
      <c r="B865" t="s">
        <v>547</v>
      </c>
      <c r="C865" t="s">
        <v>1760</v>
      </c>
      <c r="D865" t="s">
        <v>27</v>
      </c>
      <c r="E865" t="s">
        <v>18</v>
      </c>
      <c r="F865" t="s">
        <v>2773</v>
      </c>
      <c r="G865" t="s">
        <v>30</v>
      </c>
      <c r="H865" s="1">
        <v>37171</v>
      </c>
      <c r="I865" s="1">
        <v>45261</v>
      </c>
      <c r="J865" t="s">
        <v>10560</v>
      </c>
      <c r="K865" t="s">
        <v>31</v>
      </c>
      <c r="L865" t="s">
        <v>162</v>
      </c>
      <c r="M865">
        <v>105625</v>
      </c>
      <c r="N865" t="str">
        <f t="shared" si="13"/>
        <v>Terminated</v>
      </c>
      <c r="O865" t="s">
        <v>33</v>
      </c>
    </row>
    <row r="866" spans="1:15" x14ac:dyDescent="0.25">
      <c r="A866" t="s">
        <v>6856</v>
      </c>
      <c r="B866" t="s">
        <v>1008</v>
      </c>
      <c r="C866" t="s">
        <v>1264</v>
      </c>
      <c r="D866" t="s">
        <v>27</v>
      </c>
      <c r="E866" t="s">
        <v>18</v>
      </c>
      <c r="F866" t="s">
        <v>19</v>
      </c>
      <c r="G866" t="s">
        <v>30</v>
      </c>
      <c r="H866" s="1">
        <v>30567</v>
      </c>
      <c r="I866" s="1">
        <v>43265</v>
      </c>
      <c r="J866" t="s">
        <v>10560</v>
      </c>
      <c r="K866" t="s">
        <v>96</v>
      </c>
      <c r="L866" t="s">
        <v>188</v>
      </c>
      <c r="M866">
        <v>70933</v>
      </c>
      <c r="N866" t="str">
        <f t="shared" si="13"/>
        <v>Terminated</v>
      </c>
      <c r="O866" t="s">
        <v>33</v>
      </c>
    </row>
    <row r="867" spans="1:15" x14ac:dyDescent="0.25">
      <c r="A867" t="s">
        <v>9081</v>
      </c>
      <c r="B867" t="s">
        <v>264</v>
      </c>
      <c r="C867" t="s">
        <v>199</v>
      </c>
      <c r="D867" t="s">
        <v>27</v>
      </c>
      <c r="E867" t="s">
        <v>83</v>
      </c>
      <c r="F867" t="s">
        <v>84</v>
      </c>
      <c r="G867" t="s">
        <v>20</v>
      </c>
      <c r="H867" s="1">
        <v>36016</v>
      </c>
      <c r="I867" s="1">
        <v>42865</v>
      </c>
      <c r="J867" t="s">
        <v>10560</v>
      </c>
      <c r="K867" t="s">
        <v>67</v>
      </c>
      <c r="L867" t="s">
        <v>68</v>
      </c>
      <c r="M867">
        <v>64989</v>
      </c>
      <c r="N867" t="str">
        <f t="shared" si="13"/>
        <v>Terminated</v>
      </c>
      <c r="O867" t="s">
        <v>33</v>
      </c>
    </row>
    <row r="868" spans="1:15" x14ac:dyDescent="0.25">
      <c r="A868" t="s">
        <v>5071</v>
      </c>
      <c r="B868" t="s">
        <v>60</v>
      </c>
      <c r="C868" t="s">
        <v>3372</v>
      </c>
      <c r="D868" t="s">
        <v>27</v>
      </c>
      <c r="E868" t="s">
        <v>83</v>
      </c>
      <c r="F868" t="s">
        <v>169</v>
      </c>
      <c r="G868" t="s">
        <v>30</v>
      </c>
      <c r="H868" s="1">
        <v>31055</v>
      </c>
      <c r="I868" s="1">
        <v>43066</v>
      </c>
      <c r="J868" t="s">
        <v>10560</v>
      </c>
      <c r="K868" t="s">
        <v>37</v>
      </c>
      <c r="L868" t="s">
        <v>41</v>
      </c>
      <c r="M868">
        <v>61668</v>
      </c>
      <c r="N868" t="str">
        <f t="shared" si="13"/>
        <v>Terminated</v>
      </c>
      <c r="O868" t="s">
        <v>46</v>
      </c>
    </row>
    <row r="869" spans="1:15" x14ac:dyDescent="0.25">
      <c r="A869" t="s">
        <v>10072</v>
      </c>
      <c r="B869" t="s">
        <v>212</v>
      </c>
      <c r="C869" t="s">
        <v>1639</v>
      </c>
      <c r="D869" t="s">
        <v>27</v>
      </c>
      <c r="E869" t="s">
        <v>18</v>
      </c>
      <c r="F869" t="s">
        <v>2773</v>
      </c>
      <c r="G869" t="s">
        <v>30</v>
      </c>
      <c r="H869" s="1">
        <v>26259</v>
      </c>
      <c r="I869" s="1">
        <v>45274</v>
      </c>
      <c r="J869" t="s">
        <v>10560</v>
      </c>
      <c r="K869" t="s">
        <v>37</v>
      </c>
      <c r="L869" t="s">
        <v>38</v>
      </c>
      <c r="M869">
        <v>67775</v>
      </c>
      <c r="N869" t="str">
        <f t="shared" si="13"/>
        <v>Terminated</v>
      </c>
      <c r="O869" t="s">
        <v>46</v>
      </c>
    </row>
    <row r="870" spans="1:15" x14ac:dyDescent="0.25">
      <c r="A870" t="s">
        <v>3717</v>
      </c>
      <c r="B870" t="s">
        <v>51</v>
      </c>
      <c r="C870" t="s">
        <v>3269</v>
      </c>
      <c r="D870" t="s">
        <v>17</v>
      </c>
      <c r="E870" t="s">
        <v>28</v>
      </c>
      <c r="F870" t="s">
        <v>290</v>
      </c>
      <c r="G870" t="s">
        <v>30</v>
      </c>
      <c r="H870" s="1">
        <v>24390</v>
      </c>
      <c r="I870" s="1">
        <v>42579</v>
      </c>
      <c r="J870" t="s">
        <v>10560</v>
      </c>
      <c r="K870" t="s">
        <v>31</v>
      </c>
      <c r="L870" t="s">
        <v>85</v>
      </c>
      <c r="M870">
        <v>58796</v>
      </c>
      <c r="N870" t="str">
        <f t="shared" si="13"/>
        <v>Terminated</v>
      </c>
      <c r="O870" t="s">
        <v>33</v>
      </c>
    </row>
    <row r="871" spans="1:15" x14ac:dyDescent="0.25">
      <c r="A871" t="s">
        <v>5654</v>
      </c>
      <c r="B871" t="s">
        <v>2199</v>
      </c>
      <c r="C871" t="s">
        <v>2028</v>
      </c>
      <c r="D871" t="s">
        <v>17</v>
      </c>
      <c r="E871" t="s">
        <v>18</v>
      </c>
      <c r="F871" t="s">
        <v>2773</v>
      </c>
      <c r="G871" t="s">
        <v>30</v>
      </c>
      <c r="H871" s="1">
        <v>26688</v>
      </c>
      <c r="I871" s="1">
        <v>43761</v>
      </c>
      <c r="J871" t="s">
        <v>10560</v>
      </c>
      <c r="K871" t="s">
        <v>53</v>
      </c>
      <c r="L871" t="s">
        <v>54</v>
      </c>
      <c r="M871">
        <v>67439</v>
      </c>
      <c r="N871" t="str">
        <f t="shared" si="13"/>
        <v>Terminated</v>
      </c>
      <c r="O871" t="s">
        <v>46</v>
      </c>
    </row>
    <row r="872" spans="1:15" x14ac:dyDescent="0.25">
      <c r="A872" t="s">
        <v>5391</v>
      </c>
      <c r="B872" t="s">
        <v>51</v>
      </c>
      <c r="C872" t="s">
        <v>5392</v>
      </c>
      <c r="D872" t="s">
        <v>17</v>
      </c>
      <c r="E872" t="s">
        <v>18</v>
      </c>
      <c r="F872" t="s">
        <v>19</v>
      </c>
      <c r="G872" t="s">
        <v>30</v>
      </c>
      <c r="H872" s="1">
        <v>34912</v>
      </c>
      <c r="I872" s="1">
        <v>43692</v>
      </c>
      <c r="J872" t="s">
        <v>10560</v>
      </c>
      <c r="K872" t="s">
        <v>67</v>
      </c>
      <c r="L872" t="s">
        <v>68</v>
      </c>
      <c r="M872">
        <v>64956</v>
      </c>
      <c r="N872" t="str">
        <f t="shared" si="13"/>
        <v>Terminated</v>
      </c>
      <c r="O872" t="s">
        <v>46</v>
      </c>
    </row>
    <row r="873" spans="1:15" x14ac:dyDescent="0.25">
      <c r="A873" t="s">
        <v>4375</v>
      </c>
      <c r="B873" t="s">
        <v>2550</v>
      </c>
      <c r="C873" t="s">
        <v>4376</v>
      </c>
      <c r="D873" t="s">
        <v>27</v>
      </c>
      <c r="E873" t="s">
        <v>365</v>
      </c>
      <c r="F873" t="s">
        <v>366</v>
      </c>
      <c r="G873" t="s">
        <v>30</v>
      </c>
      <c r="H873" s="1">
        <v>32798</v>
      </c>
      <c r="I873" s="1">
        <v>42846</v>
      </c>
      <c r="J873" t="s">
        <v>10560</v>
      </c>
      <c r="K873" t="s">
        <v>37</v>
      </c>
      <c r="L873" t="s">
        <v>38</v>
      </c>
      <c r="M873">
        <v>70687</v>
      </c>
      <c r="N873" t="str">
        <f t="shared" si="13"/>
        <v>Terminated</v>
      </c>
      <c r="O873" t="s">
        <v>33</v>
      </c>
    </row>
    <row r="874" spans="1:15" x14ac:dyDescent="0.25">
      <c r="A874" t="s">
        <v>5696</v>
      </c>
      <c r="B874" t="s">
        <v>557</v>
      </c>
      <c r="C874" t="s">
        <v>650</v>
      </c>
      <c r="D874" t="s">
        <v>27</v>
      </c>
      <c r="E874" t="s">
        <v>18</v>
      </c>
      <c r="F874" t="s">
        <v>3201</v>
      </c>
      <c r="G874" t="s">
        <v>20</v>
      </c>
      <c r="H874" s="1">
        <v>30694</v>
      </c>
      <c r="I874" s="1">
        <v>42572</v>
      </c>
      <c r="J874" t="s">
        <v>10560</v>
      </c>
      <c r="K874" t="s">
        <v>37</v>
      </c>
      <c r="L874" t="s">
        <v>41</v>
      </c>
      <c r="M874">
        <v>64070</v>
      </c>
      <c r="N874" t="str">
        <f t="shared" si="13"/>
        <v>Terminated</v>
      </c>
      <c r="O874" t="s">
        <v>23</v>
      </c>
    </row>
    <row r="875" spans="1:15" x14ac:dyDescent="0.25">
      <c r="A875" t="s">
        <v>8547</v>
      </c>
      <c r="B875" t="s">
        <v>786</v>
      </c>
      <c r="C875" t="s">
        <v>1312</v>
      </c>
      <c r="D875" t="s">
        <v>17</v>
      </c>
      <c r="E875" t="s">
        <v>674</v>
      </c>
      <c r="F875" t="s">
        <v>738</v>
      </c>
      <c r="G875" t="s">
        <v>30</v>
      </c>
      <c r="H875" s="1">
        <v>27190</v>
      </c>
      <c r="I875" s="1">
        <v>43600</v>
      </c>
      <c r="J875" t="s">
        <v>10560</v>
      </c>
      <c r="K875" t="s">
        <v>21</v>
      </c>
      <c r="L875" t="s">
        <v>22</v>
      </c>
      <c r="M875">
        <v>81656</v>
      </c>
      <c r="N875" t="str">
        <f t="shared" si="13"/>
        <v>Terminated</v>
      </c>
      <c r="O875" t="s">
        <v>33</v>
      </c>
    </row>
    <row r="876" spans="1:15" x14ac:dyDescent="0.25">
      <c r="A876" t="s">
        <v>3133</v>
      </c>
      <c r="B876" t="s">
        <v>303</v>
      </c>
      <c r="C876" t="s">
        <v>406</v>
      </c>
      <c r="D876" t="s">
        <v>27</v>
      </c>
      <c r="E876" t="s">
        <v>83</v>
      </c>
      <c r="F876" t="s">
        <v>169</v>
      </c>
      <c r="G876" t="s">
        <v>30</v>
      </c>
      <c r="H876" s="1">
        <v>27346</v>
      </c>
      <c r="I876" s="1">
        <v>42792</v>
      </c>
      <c r="J876" t="s">
        <v>10560</v>
      </c>
      <c r="K876" t="s">
        <v>96</v>
      </c>
      <c r="L876" t="s">
        <v>188</v>
      </c>
      <c r="M876">
        <v>63605</v>
      </c>
      <c r="N876" t="str">
        <f t="shared" si="13"/>
        <v>Terminated</v>
      </c>
      <c r="O876" t="s">
        <v>98</v>
      </c>
    </row>
    <row r="877" spans="1:15" x14ac:dyDescent="0.25">
      <c r="A877" t="s">
        <v>9471</v>
      </c>
      <c r="B877" t="s">
        <v>25</v>
      </c>
      <c r="C877" t="s">
        <v>199</v>
      </c>
      <c r="D877" t="s">
        <v>27</v>
      </c>
      <c r="E877" t="s">
        <v>18</v>
      </c>
      <c r="F877" t="s">
        <v>3201</v>
      </c>
      <c r="G877" t="s">
        <v>30</v>
      </c>
      <c r="H877" s="1">
        <v>27638</v>
      </c>
      <c r="I877" s="1">
        <v>43719</v>
      </c>
      <c r="J877" t="s">
        <v>10560</v>
      </c>
      <c r="K877" t="s">
        <v>67</v>
      </c>
      <c r="L877" t="s">
        <v>324</v>
      </c>
      <c r="M877">
        <v>76250</v>
      </c>
      <c r="N877" t="str">
        <f t="shared" si="13"/>
        <v>Terminated</v>
      </c>
      <c r="O877" t="s">
        <v>33</v>
      </c>
    </row>
    <row r="878" spans="1:15" x14ac:dyDescent="0.25">
      <c r="A878" t="s">
        <v>10340</v>
      </c>
      <c r="B878" t="s">
        <v>547</v>
      </c>
      <c r="C878" t="s">
        <v>2525</v>
      </c>
      <c r="D878" t="s">
        <v>17</v>
      </c>
      <c r="E878" t="s">
        <v>18</v>
      </c>
      <c r="F878" t="s">
        <v>19</v>
      </c>
      <c r="G878" t="s">
        <v>20</v>
      </c>
      <c r="H878" s="1">
        <v>23812</v>
      </c>
      <c r="I878" s="1">
        <v>44442</v>
      </c>
      <c r="J878" t="s">
        <v>10560</v>
      </c>
      <c r="K878" t="s">
        <v>21</v>
      </c>
      <c r="L878" t="s">
        <v>22</v>
      </c>
      <c r="M878">
        <v>73748</v>
      </c>
      <c r="N878" t="str">
        <f t="shared" si="13"/>
        <v>Terminated</v>
      </c>
      <c r="O878" t="s">
        <v>98</v>
      </c>
    </row>
    <row r="879" spans="1:15" x14ac:dyDescent="0.25">
      <c r="A879" t="s">
        <v>8056</v>
      </c>
      <c r="B879" t="s">
        <v>279</v>
      </c>
      <c r="C879" t="s">
        <v>8057</v>
      </c>
      <c r="D879" t="s">
        <v>27</v>
      </c>
      <c r="E879" t="s">
        <v>18</v>
      </c>
      <c r="F879" t="s">
        <v>2773</v>
      </c>
      <c r="G879" t="s">
        <v>20</v>
      </c>
      <c r="H879" s="1">
        <v>37754</v>
      </c>
      <c r="I879" s="1">
        <v>45310</v>
      </c>
      <c r="J879" t="s">
        <v>10560</v>
      </c>
      <c r="K879" t="s">
        <v>21</v>
      </c>
      <c r="L879" t="s">
        <v>102</v>
      </c>
      <c r="M879">
        <v>56777</v>
      </c>
      <c r="N879" t="str">
        <f t="shared" si="13"/>
        <v>Terminated</v>
      </c>
      <c r="O879" t="s">
        <v>33</v>
      </c>
    </row>
    <row r="880" spans="1:15" x14ac:dyDescent="0.25">
      <c r="A880" t="s">
        <v>7076</v>
      </c>
      <c r="B880" t="s">
        <v>589</v>
      </c>
      <c r="C880" t="s">
        <v>256</v>
      </c>
      <c r="D880" t="s">
        <v>27</v>
      </c>
      <c r="E880" t="s">
        <v>140</v>
      </c>
      <c r="F880" t="s">
        <v>141</v>
      </c>
      <c r="G880" t="s">
        <v>30</v>
      </c>
      <c r="H880" s="1">
        <v>28651</v>
      </c>
      <c r="I880" s="1">
        <v>43495</v>
      </c>
      <c r="J880" t="s">
        <v>10560</v>
      </c>
      <c r="K880" t="s">
        <v>96</v>
      </c>
      <c r="L880" t="s">
        <v>188</v>
      </c>
      <c r="M880">
        <v>61018</v>
      </c>
      <c r="N880" t="str">
        <f t="shared" si="13"/>
        <v>Terminated</v>
      </c>
      <c r="O880" t="s">
        <v>46</v>
      </c>
    </row>
    <row r="881" spans="1:15" x14ac:dyDescent="0.25">
      <c r="A881" t="s">
        <v>8222</v>
      </c>
      <c r="B881" t="s">
        <v>1045</v>
      </c>
      <c r="C881" t="s">
        <v>2451</v>
      </c>
      <c r="D881" t="s">
        <v>17</v>
      </c>
      <c r="E881" t="s">
        <v>18</v>
      </c>
      <c r="F881" t="s">
        <v>3201</v>
      </c>
      <c r="G881" t="s">
        <v>30</v>
      </c>
      <c r="H881" s="1">
        <v>37824</v>
      </c>
      <c r="I881" s="1">
        <v>43087</v>
      </c>
      <c r="J881" t="s">
        <v>10560</v>
      </c>
      <c r="K881" t="s">
        <v>53</v>
      </c>
      <c r="L881" t="s">
        <v>58</v>
      </c>
      <c r="M881">
        <v>54561</v>
      </c>
      <c r="N881" t="str">
        <f t="shared" si="13"/>
        <v>Terminated</v>
      </c>
      <c r="O881" t="s">
        <v>98</v>
      </c>
    </row>
    <row r="882" spans="1:15" x14ac:dyDescent="0.25">
      <c r="A882" t="s">
        <v>9556</v>
      </c>
      <c r="B882" t="s">
        <v>51</v>
      </c>
      <c r="C882" t="s">
        <v>907</v>
      </c>
      <c r="D882" t="s">
        <v>17</v>
      </c>
      <c r="E882" t="s">
        <v>18</v>
      </c>
      <c r="F882" t="s">
        <v>19</v>
      </c>
      <c r="G882" t="s">
        <v>30</v>
      </c>
      <c r="H882" s="1">
        <v>37478</v>
      </c>
      <c r="I882" s="1">
        <v>44058</v>
      </c>
      <c r="J882" t="s">
        <v>10560</v>
      </c>
      <c r="K882" t="s">
        <v>37</v>
      </c>
      <c r="L882" t="s">
        <v>38</v>
      </c>
      <c r="M882">
        <v>54313</v>
      </c>
      <c r="N882" t="str">
        <f t="shared" si="13"/>
        <v>Terminated</v>
      </c>
      <c r="O882" t="s">
        <v>33</v>
      </c>
    </row>
    <row r="883" spans="1:15" x14ac:dyDescent="0.25">
      <c r="A883" t="s">
        <v>6193</v>
      </c>
      <c r="B883" t="s">
        <v>138</v>
      </c>
      <c r="C883" t="s">
        <v>2612</v>
      </c>
      <c r="D883" t="s">
        <v>27</v>
      </c>
      <c r="E883" t="s">
        <v>28</v>
      </c>
      <c r="F883" t="s">
        <v>290</v>
      </c>
      <c r="G883" t="s">
        <v>30</v>
      </c>
      <c r="H883" s="1">
        <v>37431</v>
      </c>
      <c r="I883" s="1">
        <v>42235</v>
      </c>
      <c r="J883" t="s">
        <v>10560</v>
      </c>
      <c r="K883" t="s">
        <v>31</v>
      </c>
      <c r="L883" t="s">
        <v>162</v>
      </c>
      <c r="M883">
        <v>105149</v>
      </c>
      <c r="N883" t="str">
        <f t="shared" si="13"/>
        <v>Terminated</v>
      </c>
      <c r="O883" t="s">
        <v>98</v>
      </c>
    </row>
    <row r="884" spans="1:15" x14ac:dyDescent="0.25">
      <c r="A884" t="s">
        <v>3191</v>
      </c>
      <c r="B884" t="s">
        <v>258</v>
      </c>
      <c r="C884" t="s">
        <v>1995</v>
      </c>
      <c r="D884" t="s">
        <v>17</v>
      </c>
      <c r="E884" t="s">
        <v>83</v>
      </c>
      <c r="F884" t="s">
        <v>169</v>
      </c>
      <c r="G884" t="s">
        <v>20</v>
      </c>
      <c r="H884" s="1">
        <v>32302</v>
      </c>
      <c r="I884" s="1">
        <v>45384</v>
      </c>
      <c r="J884" t="s">
        <v>10560</v>
      </c>
      <c r="K884" t="s">
        <v>37</v>
      </c>
      <c r="L884" t="s">
        <v>41</v>
      </c>
      <c r="M884">
        <v>59888</v>
      </c>
      <c r="N884" t="str">
        <f t="shared" si="13"/>
        <v>Terminated</v>
      </c>
      <c r="O884" t="s">
        <v>46</v>
      </c>
    </row>
    <row r="885" spans="1:15" x14ac:dyDescent="0.25">
      <c r="A885" t="s">
        <v>6135</v>
      </c>
      <c r="B885" t="s">
        <v>1507</v>
      </c>
      <c r="C885" t="s">
        <v>2234</v>
      </c>
      <c r="D885" t="s">
        <v>17</v>
      </c>
      <c r="E885" t="s">
        <v>18</v>
      </c>
      <c r="F885" t="s">
        <v>2773</v>
      </c>
      <c r="G885" t="s">
        <v>20</v>
      </c>
      <c r="H885" s="1">
        <v>28618</v>
      </c>
      <c r="I885" s="1">
        <v>42771</v>
      </c>
      <c r="J885" t="s">
        <v>10560</v>
      </c>
      <c r="K885" t="s">
        <v>21</v>
      </c>
      <c r="L885" t="s">
        <v>110</v>
      </c>
      <c r="M885">
        <v>63218</v>
      </c>
      <c r="N885" t="str">
        <f t="shared" si="13"/>
        <v>Terminated</v>
      </c>
      <c r="O885" t="s">
        <v>46</v>
      </c>
    </row>
    <row r="886" spans="1:15" x14ac:dyDescent="0.25">
      <c r="A886" t="s">
        <v>5995</v>
      </c>
      <c r="B886" t="s">
        <v>252</v>
      </c>
      <c r="C886" t="s">
        <v>101</v>
      </c>
      <c r="D886" t="s">
        <v>17</v>
      </c>
      <c r="E886" t="s">
        <v>28</v>
      </c>
      <c r="F886" t="s">
        <v>29</v>
      </c>
      <c r="G886" t="s">
        <v>30</v>
      </c>
      <c r="H886" s="1">
        <v>24977</v>
      </c>
      <c r="I886" s="1">
        <v>44173</v>
      </c>
      <c r="J886" t="s">
        <v>10560</v>
      </c>
      <c r="K886" t="s">
        <v>31</v>
      </c>
      <c r="L886" t="s">
        <v>32</v>
      </c>
      <c r="M886">
        <v>96568</v>
      </c>
      <c r="N886" t="str">
        <f t="shared" si="13"/>
        <v>Terminated</v>
      </c>
      <c r="O886" t="s">
        <v>33</v>
      </c>
    </row>
    <row r="887" spans="1:15" x14ac:dyDescent="0.25">
      <c r="A887" t="s">
        <v>9227</v>
      </c>
      <c r="B887" t="s">
        <v>338</v>
      </c>
      <c r="C887" t="s">
        <v>4985</v>
      </c>
      <c r="D887" t="s">
        <v>17</v>
      </c>
      <c r="E887" t="s">
        <v>18</v>
      </c>
      <c r="F887" t="s">
        <v>19</v>
      </c>
      <c r="G887" t="s">
        <v>30</v>
      </c>
      <c r="H887" s="1">
        <v>29693</v>
      </c>
      <c r="I887" s="1">
        <v>43555</v>
      </c>
      <c r="J887" t="s">
        <v>10560</v>
      </c>
      <c r="K887" t="s">
        <v>37</v>
      </c>
      <c r="L887" t="s">
        <v>38</v>
      </c>
      <c r="M887">
        <v>60707</v>
      </c>
      <c r="N887" t="str">
        <f t="shared" si="13"/>
        <v>Terminated</v>
      </c>
      <c r="O887" t="s">
        <v>33</v>
      </c>
    </row>
    <row r="888" spans="1:15" x14ac:dyDescent="0.25">
      <c r="A888" t="s">
        <v>7837</v>
      </c>
      <c r="B888" t="s">
        <v>258</v>
      </c>
      <c r="C888" t="s">
        <v>525</v>
      </c>
      <c r="D888" t="s">
        <v>17</v>
      </c>
      <c r="E888" t="s">
        <v>18</v>
      </c>
      <c r="F888" t="s">
        <v>2773</v>
      </c>
      <c r="G888" t="s">
        <v>20</v>
      </c>
      <c r="H888" s="1">
        <v>34264</v>
      </c>
      <c r="I888" s="1">
        <v>42544</v>
      </c>
      <c r="J888" t="s">
        <v>10560</v>
      </c>
      <c r="K888" t="s">
        <v>21</v>
      </c>
      <c r="L888" t="s">
        <v>22</v>
      </c>
      <c r="M888">
        <v>71952</v>
      </c>
      <c r="N888" t="str">
        <f t="shared" si="13"/>
        <v>Terminated</v>
      </c>
      <c r="O888" t="s">
        <v>46</v>
      </c>
    </row>
    <row r="889" spans="1:15" x14ac:dyDescent="0.25">
      <c r="A889" t="s">
        <v>2600</v>
      </c>
      <c r="B889" t="s">
        <v>81</v>
      </c>
      <c r="C889" t="s">
        <v>900</v>
      </c>
      <c r="D889" t="s">
        <v>17</v>
      </c>
      <c r="E889" t="s">
        <v>83</v>
      </c>
      <c r="F889" t="s">
        <v>169</v>
      </c>
      <c r="G889" t="s">
        <v>114</v>
      </c>
      <c r="H889" s="1">
        <v>28784</v>
      </c>
      <c r="I889" s="1">
        <v>42240</v>
      </c>
      <c r="J889" t="s">
        <v>10560</v>
      </c>
      <c r="K889" t="s">
        <v>37</v>
      </c>
      <c r="L889" t="s">
        <v>45</v>
      </c>
      <c r="M889">
        <v>81909</v>
      </c>
      <c r="N889" t="str">
        <f t="shared" si="13"/>
        <v>Terminated</v>
      </c>
      <c r="O889" t="s">
        <v>98</v>
      </c>
    </row>
    <row r="890" spans="1:15" x14ac:dyDescent="0.25">
      <c r="A890" t="s">
        <v>9568</v>
      </c>
      <c r="B890" t="s">
        <v>2219</v>
      </c>
      <c r="C890" t="s">
        <v>503</v>
      </c>
      <c r="D890" t="s">
        <v>17</v>
      </c>
      <c r="E890" t="s">
        <v>18</v>
      </c>
      <c r="F890" t="s">
        <v>19</v>
      </c>
      <c r="G890" t="s">
        <v>30</v>
      </c>
      <c r="H890" s="1">
        <v>30257</v>
      </c>
      <c r="I890" s="1">
        <v>43196</v>
      </c>
      <c r="J890" t="s">
        <v>10560</v>
      </c>
      <c r="K890" t="s">
        <v>21</v>
      </c>
      <c r="L890" t="s">
        <v>110</v>
      </c>
      <c r="M890">
        <v>57462</v>
      </c>
      <c r="N890" t="str">
        <f t="shared" si="13"/>
        <v>Terminated</v>
      </c>
      <c r="O890" t="s">
        <v>33</v>
      </c>
    </row>
    <row r="891" spans="1:15" x14ac:dyDescent="0.25">
      <c r="A891" t="s">
        <v>6251</v>
      </c>
      <c r="B891" t="s">
        <v>60</v>
      </c>
      <c r="C891" t="s">
        <v>2736</v>
      </c>
      <c r="D891" t="s">
        <v>17</v>
      </c>
      <c r="E891" t="s">
        <v>18</v>
      </c>
      <c r="F891" t="s">
        <v>2773</v>
      </c>
      <c r="G891" t="s">
        <v>20</v>
      </c>
      <c r="H891" s="1">
        <v>34234</v>
      </c>
      <c r="I891" s="1">
        <v>45414</v>
      </c>
      <c r="J891" t="s">
        <v>10560</v>
      </c>
      <c r="K891" t="s">
        <v>67</v>
      </c>
      <c r="L891" t="s">
        <v>134</v>
      </c>
      <c r="M891">
        <v>62012</v>
      </c>
      <c r="N891" t="str">
        <f t="shared" si="13"/>
        <v>Terminated</v>
      </c>
      <c r="O891" t="s">
        <v>46</v>
      </c>
    </row>
    <row r="892" spans="1:15" x14ac:dyDescent="0.25">
      <c r="A892" t="s">
        <v>5806</v>
      </c>
      <c r="B892" t="s">
        <v>143</v>
      </c>
      <c r="C892" t="s">
        <v>352</v>
      </c>
      <c r="D892" t="s">
        <v>27</v>
      </c>
      <c r="E892" t="s">
        <v>140</v>
      </c>
      <c r="F892" t="s">
        <v>611</v>
      </c>
      <c r="G892" t="s">
        <v>30</v>
      </c>
      <c r="H892" s="1">
        <v>33003</v>
      </c>
      <c r="I892" s="1">
        <v>43681</v>
      </c>
      <c r="J892" t="s">
        <v>10560</v>
      </c>
      <c r="K892" t="s">
        <v>21</v>
      </c>
      <c r="L892" t="s">
        <v>102</v>
      </c>
      <c r="M892">
        <v>71142</v>
      </c>
      <c r="N892" t="str">
        <f t="shared" si="13"/>
        <v>Terminated</v>
      </c>
      <c r="O892" t="s">
        <v>46</v>
      </c>
    </row>
    <row r="893" spans="1:15" x14ac:dyDescent="0.25">
      <c r="A893" t="s">
        <v>1965</v>
      </c>
      <c r="B893" t="s">
        <v>1966</v>
      </c>
      <c r="C893" t="s">
        <v>926</v>
      </c>
      <c r="D893" t="s">
        <v>17</v>
      </c>
      <c r="E893" t="s">
        <v>18</v>
      </c>
      <c r="F893" t="s">
        <v>19</v>
      </c>
      <c r="G893" t="s">
        <v>20</v>
      </c>
      <c r="H893" s="1">
        <v>26966</v>
      </c>
      <c r="I893" s="1">
        <v>42669</v>
      </c>
      <c r="J893" t="s">
        <v>10560</v>
      </c>
      <c r="K893" t="s">
        <v>37</v>
      </c>
      <c r="L893" t="s">
        <v>41</v>
      </c>
      <c r="M893">
        <v>67284</v>
      </c>
      <c r="N893" t="str">
        <f t="shared" si="13"/>
        <v>Terminated</v>
      </c>
      <c r="O893" t="s">
        <v>23</v>
      </c>
    </row>
    <row r="894" spans="1:15" x14ac:dyDescent="0.25">
      <c r="A894" t="s">
        <v>5924</v>
      </c>
      <c r="B894" t="s">
        <v>78</v>
      </c>
      <c r="C894" t="s">
        <v>301</v>
      </c>
      <c r="D894" t="s">
        <v>27</v>
      </c>
      <c r="E894" t="s">
        <v>365</v>
      </c>
      <c r="F894" t="s">
        <v>415</v>
      </c>
      <c r="G894" t="s">
        <v>114</v>
      </c>
      <c r="H894" s="1">
        <v>29498</v>
      </c>
      <c r="I894" s="1">
        <v>42747</v>
      </c>
      <c r="J894" t="s">
        <v>10560</v>
      </c>
      <c r="K894" t="s">
        <v>31</v>
      </c>
      <c r="L894" t="s">
        <v>32</v>
      </c>
      <c r="M894">
        <v>76710</v>
      </c>
      <c r="N894" t="str">
        <f t="shared" si="13"/>
        <v>Terminated</v>
      </c>
      <c r="O894" t="s">
        <v>46</v>
      </c>
    </row>
    <row r="895" spans="1:15" x14ac:dyDescent="0.25">
      <c r="A895" t="s">
        <v>8478</v>
      </c>
      <c r="B895" t="s">
        <v>2193</v>
      </c>
      <c r="C895" t="s">
        <v>2035</v>
      </c>
      <c r="D895" t="s">
        <v>27</v>
      </c>
      <c r="E895" t="s">
        <v>83</v>
      </c>
      <c r="F895" t="s">
        <v>169</v>
      </c>
      <c r="G895" t="s">
        <v>20</v>
      </c>
      <c r="H895" s="1">
        <v>38007</v>
      </c>
      <c r="I895" s="1">
        <v>43365</v>
      </c>
      <c r="J895" t="s">
        <v>10560</v>
      </c>
      <c r="K895" t="s">
        <v>21</v>
      </c>
      <c r="L895" t="s">
        <v>102</v>
      </c>
      <c r="M895">
        <v>57822</v>
      </c>
      <c r="N895" t="str">
        <f t="shared" si="13"/>
        <v>Terminated</v>
      </c>
      <c r="O895" t="s">
        <v>98</v>
      </c>
    </row>
    <row r="896" spans="1:15" x14ac:dyDescent="0.25">
      <c r="A896" t="s">
        <v>10042</v>
      </c>
      <c r="B896" t="s">
        <v>1160</v>
      </c>
      <c r="C896" t="s">
        <v>2525</v>
      </c>
      <c r="D896" t="s">
        <v>27</v>
      </c>
      <c r="E896" t="s">
        <v>18</v>
      </c>
      <c r="F896" t="s">
        <v>2773</v>
      </c>
      <c r="G896" t="s">
        <v>30</v>
      </c>
      <c r="H896" s="1">
        <v>28423</v>
      </c>
      <c r="I896" s="1">
        <v>42906</v>
      </c>
      <c r="J896" t="s">
        <v>10560</v>
      </c>
      <c r="K896" t="s">
        <v>31</v>
      </c>
      <c r="L896" t="s">
        <v>85</v>
      </c>
      <c r="M896">
        <v>64319</v>
      </c>
      <c r="N896" t="str">
        <f t="shared" si="13"/>
        <v>Terminated</v>
      </c>
      <c r="O896" t="s">
        <v>33</v>
      </c>
    </row>
    <row r="897" spans="1:15" x14ac:dyDescent="0.25">
      <c r="A897" t="s">
        <v>3333</v>
      </c>
      <c r="B897" t="s">
        <v>267</v>
      </c>
      <c r="C897" t="s">
        <v>71</v>
      </c>
      <c r="D897" t="s">
        <v>17</v>
      </c>
      <c r="E897" t="s">
        <v>83</v>
      </c>
      <c r="F897" t="s">
        <v>106</v>
      </c>
      <c r="G897" t="s">
        <v>30</v>
      </c>
      <c r="H897" s="1">
        <v>31819</v>
      </c>
      <c r="I897" s="1">
        <v>43863</v>
      </c>
      <c r="J897" t="s">
        <v>10560</v>
      </c>
      <c r="K897" t="s">
        <v>96</v>
      </c>
      <c r="L897" t="s">
        <v>119</v>
      </c>
      <c r="M897">
        <v>56527</v>
      </c>
      <c r="N897" t="str">
        <f t="shared" si="13"/>
        <v>Terminated</v>
      </c>
      <c r="O897" t="s">
        <v>46</v>
      </c>
    </row>
    <row r="898" spans="1:15" x14ac:dyDescent="0.25">
      <c r="A898" t="s">
        <v>4329</v>
      </c>
      <c r="B898" t="s">
        <v>279</v>
      </c>
      <c r="C898" t="s">
        <v>452</v>
      </c>
      <c r="D898" t="s">
        <v>17</v>
      </c>
      <c r="E898" t="s">
        <v>18</v>
      </c>
      <c r="F898" t="s">
        <v>3201</v>
      </c>
      <c r="G898" t="s">
        <v>30</v>
      </c>
      <c r="H898" s="1">
        <v>34758</v>
      </c>
      <c r="I898" s="1">
        <v>42571</v>
      </c>
      <c r="J898" t="s">
        <v>10560</v>
      </c>
      <c r="K898" t="s">
        <v>31</v>
      </c>
      <c r="L898" t="s">
        <v>162</v>
      </c>
      <c r="M898">
        <v>83896</v>
      </c>
      <c r="N898" t="str">
        <f t="shared" ref="N898:N961" si="14">IF(J898="","Active","Terminated")</f>
        <v>Terminated</v>
      </c>
      <c r="O898" t="s">
        <v>98</v>
      </c>
    </row>
    <row r="899" spans="1:15" x14ac:dyDescent="0.25">
      <c r="A899" t="s">
        <v>3923</v>
      </c>
      <c r="B899" t="s">
        <v>764</v>
      </c>
      <c r="C899" t="s">
        <v>243</v>
      </c>
      <c r="D899" t="s">
        <v>17</v>
      </c>
      <c r="E899" t="s">
        <v>83</v>
      </c>
      <c r="F899" t="s">
        <v>84</v>
      </c>
      <c r="G899" t="s">
        <v>30</v>
      </c>
      <c r="H899" s="1">
        <v>23917</v>
      </c>
      <c r="I899" s="1">
        <v>44944</v>
      </c>
      <c r="J899" t="s">
        <v>10560</v>
      </c>
      <c r="K899" t="s">
        <v>96</v>
      </c>
      <c r="L899" t="s">
        <v>119</v>
      </c>
      <c r="M899">
        <v>78429</v>
      </c>
      <c r="N899" t="str">
        <f t="shared" si="14"/>
        <v>Terminated</v>
      </c>
      <c r="O899" t="s">
        <v>98</v>
      </c>
    </row>
    <row r="900" spans="1:15" x14ac:dyDescent="0.25">
      <c r="A900" t="s">
        <v>7028</v>
      </c>
      <c r="B900" t="s">
        <v>3549</v>
      </c>
      <c r="C900" t="s">
        <v>4858</v>
      </c>
      <c r="D900" t="s">
        <v>27</v>
      </c>
      <c r="E900" t="s">
        <v>18</v>
      </c>
      <c r="F900" t="s">
        <v>3201</v>
      </c>
      <c r="G900" t="s">
        <v>30</v>
      </c>
      <c r="H900" s="1">
        <v>29345</v>
      </c>
      <c r="I900" s="1">
        <v>43782</v>
      </c>
      <c r="J900" t="s">
        <v>10560</v>
      </c>
      <c r="K900" t="s">
        <v>96</v>
      </c>
      <c r="L900" t="s">
        <v>188</v>
      </c>
      <c r="M900">
        <v>84914</v>
      </c>
      <c r="N900" t="str">
        <f t="shared" si="14"/>
        <v>Terminated</v>
      </c>
      <c r="O900" t="s">
        <v>46</v>
      </c>
    </row>
    <row r="901" spans="1:15" x14ac:dyDescent="0.25">
      <c r="A901" t="s">
        <v>2290</v>
      </c>
      <c r="B901" t="s">
        <v>242</v>
      </c>
      <c r="C901" t="s">
        <v>784</v>
      </c>
      <c r="D901" t="s">
        <v>27</v>
      </c>
      <c r="E901" t="s">
        <v>18</v>
      </c>
      <c r="F901" t="s">
        <v>19</v>
      </c>
      <c r="G901" t="s">
        <v>30</v>
      </c>
      <c r="H901" s="1">
        <v>30083</v>
      </c>
      <c r="I901" s="1">
        <v>42850</v>
      </c>
      <c r="J901" t="s">
        <v>10560</v>
      </c>
      <c r="K901" t="s">
        <v>37</v>
      </c>
      <c r="L901" t="s">
        <v>38</v>
      </c>
      <c r="M901">
        <v>70864</v>
      </c>
      <c r="N901" t="str">
        <f t="shared" si="14"/>
        <v>Terminated</v>
      </c>
      <c r="O901" t="s">
        <v>33</v>
      </c>
    </row>
    <row r="902" spans="1:15" x14ac:dyDescent="0.25">
      <c r="A902" t="s">
        <v>5641</v>
      </c>
      <c r="B902" t="s">
        <v>586</v>
      </c>
      <c r="C902" t="s">
        <v>1050</v>
      </c>
      <c r="D902" t="s">
        <v>27</v>
      </c>
      <c r="E902" t="s">
        <v>140</v>
      </c>
      <c r="F902" t="s">
        <v>611</v>
      </c>
      <c r="G902" t="s">
        <v>30</v>
      </c>
      <c r="H902" s="1">
        <v>34753</v>
      </c>
      <c r="I902" s="1">
        <v>42902</v>
      </c>
      <c r="J902" t="s">
        <v>10560</v>
      </c>
      <c r="K902" t="s">
        <v>96</v>
      </c>
      <c r="L902" t="s">
        <v>188</v>
      </c>
      <c r="M902">
        <v>74619</v>
      </c>
      <c r="N902" t="str">
        <f t="shared" si="14"/>
        <v>Terminated</v>
      </c>
      <c r="O902" t="s">
        <v>98</v>
      </c>
    </row>
    <row r="903" spans="1:15" x14ac:dyDescent="0.25">
      <c r="A903" t="s">
        <v>3932</v>
      </c>
      <c r="B903" t="s">
        <v>954</v>
      </c>
      <c r="C903" t="s">
        <v>900</v>
      </c>
      <c r="D903" t="s">
        <v>17</v>
      </c>
      <c r="E903" t="s">
        <v>18</v>
      </c>
      <c r="F903" t="s">
        <v>3201</v>
      </c>
      <c r="G903" t="s">
        <v>30</v>
      </c>
      <c r="H903" s="1">
        <v>37357</v>
      </c>
      <c r="I903" s="1">
        <v>43400</v>
      </c>
      <c r="J903" t="s">
        <v>10560</v>
      </c>
      <c r="K903" t="s">
        <v>67</v>
      </c>
      <c r="L903" t="s">
        <v>324</v>
      </c>
      <c r="M903">
        <v>57268</v>
      </c>
      <c r="N903" t="str">
        <f t="shared" si="14"/>
        <v>Terminated</v>
      </c>
      <c r="O903" t="s">
        <v>33</v>
      </c>
    </row>
    <row r="904" spans="1:15" x14ac:dyDescent="0.25">
      <c r="A904" t="s">
        <v>3753</v>
      </c>
      <c r="B904" t="s">
        <v>3754</v>
      </c>
      <c r="C904" t="s">
        <v>91</v>
      </c>
      <c r="D904" t="s">
        <v>27</v>
      </c>
      <c r="E904" t="s">
        <v>18</v>
      </c>
      <c r="F904" t="s">
        <v>3201</v>
      </c>
      <c r="G904" t="s">
        <v>30</v>
      </c>
      <c r="H904" s="1">
        <v>32670</v>
      </c>
      <c r="I904" s="1">
        <v>44053</v>
      </c>
      <c r="J904" t="s">
        <v>10560</v>
      </c>
      <c r="K904" t="s">
        <v>37</v>
      </c>
      <c r="L904" t="s">
        <v>38</v>
      </c>
      <c r="M904">
        <v>60639</v>
      </c>
      <c r="N904" t="str">
        <f t="shared" si="14"/>
        <v>Terminated</v>
      </c>
      <c r="O904" t="s">
        <v>33</v>
      </c>
    </row>
    <row r="905" spans="1:15" x14ac:dyDescent="0.25">
      <c r="A905" t="s">
        <v>10557</v>
      </c>
      <c r="B905" t="s">
        <v>6037</v>
      </c>
      <c r="C905" t="s">
        <v>175</v>
      </c>
      <c r="D905" t="s">
        <v>27</v>
      </c>
      <c r="E905" t="s">
        <v>28</v>
      </c>
      <c r="F905" t="s">
        <v>118</v>
      </c>
      <c r="G905" t="s">
        <v>30</v>
      </c>
      <c r="H905" s="1">
        <v>22912</v>
      </c>
      <c r="I905" s="1">
        <v>45267</v>
      </c>
      <c r="J905" t="s">
        <v>10560</v>
      </c>
      <c r="K905" t="s">
        <v>53</v>
      </c>
      <c r="L905" t="s">
        <v>54</v>
      </c>
      <c r="M905">
        <v>95028</v>
      </c>
      <c r="N905" t="str">
        <f t="shared" si="14"/>
        <v>Terminated</v>
      </c>
      <c r="O905" t="s">
        <v>33</v>
      </c>
    </row>
    <row r="906" spans="1:15" x14ac:dyDescent="0.25">
      <c r="A906" t="s">
        <v>1907</v>
      </c>
      <c r="B906" t="s">
        <v>282</v>
      </c>
      <c r="C906" t="s">
        <v>71</v>
      </c>
      <c r="D906" t="s">
        <v>17</v>
      </c>
      <c r="E906" t="s">
        <v>18</v>
      </c>
      <c r="F906" t="s">
        <v>19</v>
      </c>
      <c r="G906" t="s">
        <v>20</v>
      </c>
      <c r="H906" s="1">
        <v>37107</v>
      </c>
      <c r="I906" s="1">
        <v>43366</v>
      </c>
      <c r="J906" s="1">
        <v>43546</v>
      </c>
      <c r="K906" t="s">
        <v>37</v>
      </c>
      <c r="L906" t="s">
        <v>41</v>
      </c>
      <c r="M906">
        <v>53611</v>
      </c>
      <c r="N906" t="str">
        <f t="shared" si="14"/>
        <v>Terminated</v>
      </c>
      <c r="O906" t="s">
        <v>23</v>
      </c>
    </row>
    <row r="907" spans="1:15" x14ac:dyDescent="0.25">
      <c r="A907" t="s">
        <v>7827</v>
      </c>
      <c r="B907" t="s">
        <v>15</v>
      </c>
      <c r="C907" t="s">
        <v>1302</v>
      </c>
      <c r="D907" t="s">
        <v>17</v>
      </c>
      <c r="E907" t="s">
        <v>18</v>
      </c>
      <c r="F907" t="s">
        <v>3201</v>
      </c>
      <c r="G907" t="s">
        <v>30</v>
      </c>
      <c r="H907" s="1">
        <v>27325</v>
      </c>
      <c r="I907" s="1">
        <v>45638</v>
      </c>
      <c r="J907" t="s">
        <v>10560</v>
      </c>
      <c r="K907" t="s">
        <v>37</v>
      </c>
      <c r="L907" t="s">
        <v>41</v>
      </c>
      <c r="M907">
        <v>65265</v>
      </c>
      <c r="N907" t="str">
        <f t="shared" si="14"/>
        <v>Terminated</v>
      </c>
      <c r="O907" t="s">
        <v>33</v>
      </c>
    </row>
    <row r="908" spans="1:15" x14ac:dyDescent="0.25">
      <c r="A908" t="s">
        <v>5982</v>
      </c>
      <c r="B908" t="s">
        <v>326</v>
      </c>
      <c r="C908" t="s">
        <v>5983</v>
      </c>
      <c r="D908" t="s">
        <v>27</v>
      </c>
      <c r="E908" t="s">
        <v>18</v>
      </c>
      <c r="F908" t="s">
        <v>3201</v>
      </c>
      <c r="G908" t="s">
        <v>95</v>
      </c>
      <c r="H908" s="1">
        <v>31225</v>
      </c>
      <c r="I908" s="1">
        <v>43794</v>
      </c>
      <c r="J908" t="s">
        <v>10560</v>
      </c>
      <c r="K908" t="s">
        <v>96</v>
      </c>
      <c r="L908" t="s">
        <v>124</v>
      </c>
      <c r="M908">
        <v>88654</v>
      </c>
      <c r="N908" t="str">
        <f t="shared" si="14"/>
        <v>Terminated</v>
      </c>
      <c r="O908" t="s">
        <v>98</v>
      </c>
    </row>
    <row r="909" spans="1:15" x14ac:dyDescent="0.25">
      <c r="A909" t="s">
        <v>5344</v>
      </c>
      <c r="B909" t="s">
        <v>5345</v>
      </c>
      <c r="C909" t="s">
        <v>193</v>
      </c>
      <c r="D909" t="s">
        <v>17</v>
      </c>
      <c r="E909" t="s">
        <v>18</v>
      </c>
      <c r="F909" t="s">
        <v>3201</v>
      </c>
      <c r="G909" t="s">
        <v>30</v>
      </c>
      <c r="H909" s="1">
        <v>37200</v>
      </c>
      <c r="I909" s="1">
        <v>45181</v>
      </c>
      <c r="J909" t="s">
        <v>10560</v>
      </c>
      <c r="K909" t="s">
        <v>96</v>
      </c>
      <c r="L909" t="s">
        <v>188</v>
      </c>
      <c r="M909">
        <v>55060</v>
      </c>
      <c r="N909" t="str">
        <f t="shared" si="14"/>
        <v>Terminated</v>
      </c>
      <c r="O909" t="s">
        <v>46</v>
      </c>
    </row>
    <row r="910" spans="1:15" x14ac:dyDescent="0.25">
      <c r="A910" t="s">
        <v>2236</v>
      </c>
      <c r="B910" t="s">
        <v>1698</v>
      </c>
      <c r="C910" t="s">
        <v>745</v>
      </c>
      <c r="D910" t="s">
        <v>17</v>
      </c>
      <c r="E910" t="s">
        <v>122</v>
      </c>
      <c r="F910" t="s">
        <v>123</v>
      </c>
      <c r="G910" t="s">
        <v>20</v>
      </c>
      <c r="H910" s="1">
        <v>36952</v>
      </c>
      <c r="I910" s="1">
        <v>45197</v>
      </c>
      <c r="J910" t="s">
        <v>10560</v>
      </c>
      <c r="K910" t="s">
        <v>37</v>
      </c>
      <c r="L910" t="s">
        <v>41</v>
      </c>
      <c r="M910">
        <v>60629</v>
      </c>
      <c r="N910" t="str">
        <f t="shared" si="14"/>
        <v>Terminated</v>
      </c>
      <c r="O910" t="s">
        <v>23</v>
      </c>
    </row>
    <row r="911" spans="1:15" x14ac:dyDescent="0.25">
      <c r="A911" t="s">
        <v>3894</v>
      </c>
      <c r="B911" t="s">
        <v>2203</v>
      </c>
      <c r="C911" t="s">
        <v>150</v>
      </c>
      <c r="D911" t="s">
        <v>17</v>
      </c>
      <c r="E911" t="s">
        <v>83</v>
      </c>
      <c r="F911" t="s">
        <v>106</v>
      </c>
      <c r="G911" t="s">
        <v>20</v>
      </c>
      <c r="H911" s="1">
        <v>22865</v>
      </c>
      <c r="I911" s="1">
        <v>42692</v>
      </c>
      <c r="J911" t="s">
        <v>10560</v>
      </c>
      <c r="K911" t="s">
        <v>21</v>
      </c>
      <c r="L911" t="s">
        <v>110</v>
      </c>
      <c r="M911">
        <v>58975</v>
      </c>
      <c r="N911" t="str">
        <f t="shared" si="14"/>
        <v>Terminated</v>
      </c>
      <c r="O911" t="s">
        <v>46</v>
      </c>
    </row>
    <row r="912" spans="1:15" x14ac:dyDescent="0.25">
      <c r="A912" t="s">
        <v>10305</v>
      </c>
      <c r="B912" t="s">
        <v>594</v>
      </c>
      <c r="C912" t="s">
        <v>193</v>
      </c>
      <c r="D912" t="s">
        <v>27</v>
      </c>
      <c r="E912" t="s">
        <v>122</v>
      </c>
      <c r="F912" t="s">
        <v>927</v>
      </c>
      <c r="G912" t="s">
        <v>30</v>
      </c>
      <c r="H912" s="1">
        <v>32606</v>
      </c>
      <c r="I912" s="1">
        <v>42824</v>
      </c>
      <c r="J912" t="s">
        <v>10560</v>
      </c>
      <c r="K912" t="s">
        <v>31</v>
      </c>
      <c r="L912" t="s">
        <v>85</v>
      </c>
      <c r="M912">
        <v>70217</v>
      </c>
      <c r="N912" t="str">
        <f t="shared" si="14"/>
        <v>Terminated</v>
      </c>
      <c r="O912" t="s">
        <v>33</v>
      </c>
    </row>
    <row r="913" spans="1:15" x14ac:dyDescent="0.25">
      <c r="A913" t="s">
        <v>8014</v>
      </c>
      <c r="B913" t="s">
        <v>8015</v>
      </c>
      <c r="C913" t="s">
        <v>655</v>
      </c>
      <c r="D913" t="s">
        <v>17</v>
      </c>
      <c r="E913" t="s">
        <v>18</v>
      </c>
      <c r="F913" t="s">
        <v>19</v>
      </c>
      <c r="G913" t="s">
        <v>30</v>
      </c>
      <c r="H913" s="1">
        <v>33948</v>
      </c>
      <c r="I913" s="1">
        <v>43662</v>
      </c>
      <c r="J913" t="s">
        <v>10560</v>
      </c>
      <c r="K913" t="s">
        <v>37</v>
      </c>
      <c r="L913" t="s">
        <v>38</v>
      </c>
      <c r="M913">
        <v>61400</v>
      </c>
      <c r="N913" t="str">
        <f t="shared" si="14"/>
        <v>Terminated</v>
      </c>
      <c r="O913" t="s">
        <v>33</v>
      </c>
    </row>
    <row r="914" spans="1:15" x14ac:dyDescent="0.25">
      <c r="A914" t="s">
        <v>3766</v>
      </c>
      <c r="B914" t="s">
        <v>410</v>
      </c>
      <c r="C914" t="s">
        <v>957</v>
      </c>
      <c r="D914" t="s">
        <v>27</v>
      </c>
      <c r="E914" t="s">
        <v>18</v>
      </c>
      <c r="F914" t="s">
        <v>3201</v>
      </c>
      <c r="G914" t="s">
        <v>30</v>
      </c>
      <c r="H914" s="1">
        <v>32410</v>
      </c>
      <c r="I914" s="1">
        <v>43282</v>
      </c>
      <c r="J914" t="s">
        <v>10560</v>
      </c>
      <c r="K914" t="s">
        <v>31</v>
      </c>
      <c r="L914" t="s">
        <v>85</v>
      </c>
      <c r="M914">
        <v>60844</v>
      </c>
      <c r="N914" t="str">
        <f t="shared" si="14"/>
        <v>Terminated</v>
      </c>
      <c r="O914" t="s">
        <v>33</v>
      </c>
    </row>
    <row r="915" spans="1:15" x14ac:dyDescent="0.25">
      <c r="A915" t="s">
        <v>10226</v>
      </c>
      <c r="B915" t="s">
        <v>15</v>
      </c>
      <c r="C915" t="s">
        <v>3846</v>
      </c>
      <c r="D915" t="s">
        <v>17</v>
      </c>
      <c r="E915" t="s">
        <v>18</v>
      </c>
      <c r="F915" t="s">
        <v>3201</v>
      </c>
      <c r="G915" t="s">
        <v>114</v>
      </c>
      <c r="H915" s="1">
        <v>29319</v>
      </c>
      <c r="I915" s="1">
        <v>43006</v>
      </c>
      <c r="J915" t="s">
        <v>10560</v>
      </c>
      <c r="K915" t="s">
        <v>31</v>
      </c>
      <c r="L915" t="s">
        <v>162</v>
      </c>
      <c r="M915">
        <v>83797</v>
      </c>
      <c r="N915" t="str">
        <f t="shared" si="14"/>
        <v>Terminated</v>
      </c>
      <c r="O915" t="s">
        <v>33</v>
      </c>
    </row>
    <row r="916" spans="1:15" x14ac:dyDescent="0.25">
      <c r="A916" t="s">
        <v>2419</v>
      </c>
      <c r="B916" t="s">
        <v>362</v>
      </c>
      <c r="C916" t="s">
        <v>404</v>
      </c>
      <c r="D916" t="s">
        <v>27</v>
      </c>
      <c r="E916" t="s">
        <v>18</v>
      </c>
      <c r="F916" t="s">
        <v>19</v>
      </c>
      <c r="G916" t="s">
        <v>30</v>
      </c>
      <c r="H916" s="1">
        <v>31293</v>
      </c>
      <c r="I916" s="1">
        <v>45541</v>
      </c>
      <c r="J916" t="s">
        <v>10560</v>
      </c>
      <c r="K916" t="s">
        <v>31</v>
      </c>
      <c r="L916" t="s">
        <v>32</v>
      </c>
      <c r="M916">
        <v>103021</v>
      </c>
      <c r="N916" t="str">
        <f t="shared" si="14"/>
        <v>Terminated</v>
      </c>
      <c r="O916" t="s">
        <v>33</v>
      </c>
    </row>
    <row r="917" spans="1:15" x14ac:dyDescent="0.25">
      <c r="A917" t="s">
        <v>8880</v>
      </c>
      <c r="B917" t="s">
        <v>465</v>
      </c>
      <c r="C917" t="s">
        <v>1398</v>
      </c>
      <c r="D917" t="s">
        <v>27</v>
      </c>
      <c r="E917" t="s">
        <v>18</v>
      </c>
      <c r="F917" t="s">
        <v>3201</v>
      </c>
      <c r="G917" t="s">
        <v>30</v>
      </c>
      <c r="H917" s="1">
        <v>31576</v>
      </c>
      <c r="I917" s="1">
        <v>44604</v>
      </c>
      <c r="J917" t="s">
        <v>10560</v>
      </c>
      <c r="K917" t="s">
        <v>67</v>
      </c>
      <c r="L917" t="s">
        <v>324</v>
      </c>
      <c r="M917">
        <v>69866</v>
      </c>
      <c r="N917" t="str">
        <f t="shared" si="14"/>
        <v>Terminated</v>
      </c>
      <c r="O917" t="s">
        <v>33</v>
      </c>
    </row>
    <row r="918" spans="1:15" x14ac:dyDescent="0.25">
      <c r="A918" t="s">
        <v>7200</v>
      </c>
      <c r="B918" t="s">
        <v>326</v>
      </c>
      <c r="C918" t="s">
        <v>3615</v>
      </c>
      <c r="D918" t="s">
        <v>27</v>
      </c>
      <c r="E918" t="s">
        <v>18</v>
      </c>
      <c r="F918" t="s">
        <v>3201</v>
      </c>
      <c r="G918" t="s">
        <v>30</v>
      </c>
      <c r="H918" s="1">
        <v>37043</v>
      </c>
      <c r="I918" s="1">
        <v>43636</v>
      </c>
      <c r="J918" t="s">
        <v>10560</v>
      </c>
      <c r="K918" t="s">
        <v>37</v>
      </c>
      <c r="L918" t="s">
        <v>41</v>
      </c>
      <c r="M918">
        <v>69561</v>
      </c>
      <c r="N918" t="str">
        <f t="shared" si="14"/>
        <v>Terminated</v>
      </c>
      <c r="O918" t="s">
        <v>33</v>
      </c>
    </row>
    <row r="919" spans="1:15" x14ac:dyDescent="0.25">
      <c r="A919" t="s">
        <v>7571</v>
      </c>
      <c r="B919" t="s">
        <v>545</v>
      </c>
      <c r="C919" t="s">
        <v>1607</v>
      </c>
      <c r="D919" t="s">
        <v>27</v>
      </c>
      <c r="E919" t="s">
        <v>122</v>
      </c>
      <c r="F919" t="s">
        <v>230</v>
      </c>
      <c r="G919" t="s">
        <v>30</v>
      </c>
      <c r="H919" s="1">
        <v>32912</v>
      </c>
      <c r="I919" s="1">
        <v>42943</v>
      </c>
      <c r="J919" t="s">
        <v>10560</v>
      </c>
      <c r="K919" t="s">
        <v>21</v>
      </c>
      <c r="L919" t="s">
        <v>110</v>
      </c>
      <c r="M919">
        <v>65081</v>
      </c>
      <c r="N919" t="str">
        <f t="shared" si="14"/>
        <v>Terminated</v>
      </c>
      <c r="O919" t="s">
        <v>33</v>
      </c>
    </row>
    <row r="920" spans="1:15" x14ac:dyDescent="0.25">
      <c r="A920" t="s">
        <v>9748</v>
      </c>
      <c r="B920" t="s">
        <v>1517</v>
      </c>
      <c r="C920" t="s">
        <v>6040</v>
      </c>
      <c r="D920" t="s">
        <v>17</v>
      </c>
      <c r="E920" t="s">
        <v>18</v>
      </c>
      <c r="F920" t="s">
        <v>2773</v>
      </c>
      <c r="G920" t="s">
        <v>30</v>
      </c>
      <c r="H920" s="1">
        <v>28204</v>
      </c>
      <c r="I920" s="1">
        <v>43995</v>
      </c>
      <c r="J920" t="s">
        <v>10560</v>
      </c>
      <c r="K920" t="s">
        <v>21</v>
      </c>
      <c r="L920" t="s">
        <v>22</v>
      </c>
      <c r="M920">
        <v>60433</v>
      </c>
      <c r="N920" t="str">
        <f t="shared" si="14"/>
        <v>Terminated</v>
      </c>
      <c r="O920" t="s">
        <v>33</v>
      </c>
    </row>
    <row r="921" spans="1:15" x14ac:dyDescent="0.25">
      <c r="A921" t="s">
        <v>2363</v>
      </c>
      <c r="B921" t="s">
        <v>289</v>
      </c>
      <c r="C921" t="s">
        <v>784</v>
      </c>
      <c r="D921" t="s">
        <v>27</v>
      </c>
      <c r="E921" t="s">
        <v>18</v>
      </c>
      <c r="F921" t="s">
        <v>19</v>
      </c>
      <c r="G921" t="s">
        <v>114</v>
      </c>
      <c r="H921" s="1">
        <v>31024</v>
      </c>
      <c r="I921" s="1">
        <v>42972</v>
      </c>
      <c r="J921" t="s">
        <v>10560</v>
      </c>
      <c r="K921" t="s">
        <v>31</v>
      </c>
      <c r="L921" t="s">
        <v>32</v>
      </c>
      <c r="M921">
        <v>63958</v>
      </c>
      <c r="N921" t="str">
        <f t="shared" si="14"/>
        <v>Terminated</v>
      </c>
      <c r="O921" t="s">
        <v>98</v>
      </c>
    </row>
    <row r="922" spans="1:15" x14ac:dyDescent="0.25">
      <c r="A922" t="s">
        <v>2589</v>
      </c>
      <c r="B922" t="s">
        <v>317</v>
      </c>
      <c r="C922" t="s">
        <v>2590</v>
      </c>
      <c r="D922" t="s">
        <v>17</v>
      </c>
      <c r="E922" t="s">
        <v>18</v>
      </c>
      <c r="F922" t="s">
        <v>19</v>
      </c>
      <c r="G922" t="s">
        <v>30</v>
      </c>
      <c r="H922" s="1">
        <v>28402</v>
      </c>
      <c r="I922" s="1">
        <v>43954</v>
      </c>
      <c r="J922" t="s">
        <v>10560</v>
      </c>
      <c r="K922" t="s">
        <v>21</v>
      </c>
      <c r="L922" t="s">
        <v>110</v>
      </c>
      <c r="M922">
        <v>55334</v>
      </c>
      <c r="N922" t="str">
        <f t="shared" si="14"/>
        <v>Terminated</v>
      </c>
      <c r="O922" t="s">
        <v>33</v>
      </c>
    </row>
    <row r="923" spans="1:15" x14ac:dyDescent="0.25">
      <c r="A923" t="s">
        <v>9011</v>
      </c>
      <c r="B923" t="s">
        <v>40</v>
      </c>
      <c r="C923" t="s">
        <v>1256</v>
      </c>
      <c r="D923" t="s">
        <v>17</v>
      </c>
      <c r="E923" t="s">
        <v>122</v>
      </c>
      <c r="F923" t="s">
        <v>230</v>
      </c>
      <c r="G923" t="s">
        <v>95</v>
      </c>
      <c r="H923" s="1">
        <v>34294</v>
      </c>
      <c r="I923" s="1">
        <v>44193</v>
      </c>
      <c r="J923" t="s">
        <v>10560</v>
      </c>
      <c r="K923" t="s">
        <v>96</v>
      </c>
      <c r="L923" t="s">
        <v>119</v>
      </c>
      <c r="M923">
        <v>72753</v>
      </c>
      <c r="N923" t="str">
        <f t="shared" si="14"/>
        <v>Terminated</v>
      </c>
      <c r="O923" t="s">
        <v>46</v>
      </c>
    </row>
    <row r="924" spans="1:15" x14ac:dyDescent="0.25">
      <c r="A924" t="s">
        <v>10356</v>
      </c>
      <c r="B924" t="s">
        <v>499</v>
      </c>
      <c r="C924" t="s">
        <v>742</v>
      </c>
      <c r="D924" t="s">
        <v>27</v>
      </c>
      <c r="E924" t="s">
        <v>18</v>
      </c>
      <c r="F924" t="s">
        <v>3201</v>
      </c>
      <c r="G924" t="s">
        <v>114</v>
      </c>
      <c r="H924" s="1">
        <v>29151</v>
      </c>
      <c r="I924" s="1">
        <v>44640</v>
      </c>
      <c r="J924" t="s">
        <v>10560</v>
      </c>
      <c r="K924" t="s">
        <v>31</v>
      </c>
      <c r="L924" t="s">
        <v>32</v>
      </c>
      <c r="M924">
        <v>92872</v>
      </c>
      <c r="N924" t="str">
        <f t="shared" si="14"/>
        <v>Terminated</v>
      </c>
      <c r="O924" t="s">
        <v>33</v>
      </c>
    </row>
    <row r="925" spans="1:15" x14ac:dyDescent="0.25">
      <c r="A925" t="s">
        <v>189</v>
      </c>
      <c r="B925" t="s">
        <v>190</v>
      </c>
      <c r="C925" t="s">
        <v>191</v>
      </c>
      <c r="D925" t="s">
        <v>17</v>
      </c>
      <c r="E925" t="s">
        <v>18</v>
      </c>
      <c r="F925" t="s">
        <v>19</v>
      </c>
      <c r="G925" t="s">
        <v>30</v>
      </c>
      <c r="H925" s="1">
        <v>29921</v>
      </c>
      <c r="I925" s="1">
        <v>43297</v>
      </c>
      <c r="J925" s="1">
        <v>43477</v>
      </c>
      <c r="K925" t="s">
        <v>37</v>
      </c>
      <c r="L925" t="s">
        <v>41</v>
      </c>
      <c r="M925">
        <v>63169</v>
      </c>
      <c r="N925" t="str">
        <f t="shared" si="14"/>
        <v>Terminated</v>
      </c>
      <c r="O925" t="s">
        <v>33</v>
      </c>
    </row>
    <row r="926" spans="1:15" x14ac:dyDescent="0.25">
      <c r="A926" t="s">
        <v>9525</v>
      </c>
      <c r="B926" t="s">
        <v>566</v>
      </c>
      <c r="C926" t="s">
        <v>404</v>
      </c>
      <c r="D926" t="s">
        <v>27</v>
      </c>
      <c r="E926" t="s">
        <v>83</v>
      </c>
      <c r="F926" t="s">
        <v>106</v>
      </c>
      <c r="G926" t="s">
        <v>30</v>
      </c>
      <c r="H926" s="1">
        <v>31182</v>
      </c>
      <c r="I926" s="1">
        <v>43509</v>
      </c>
      <c r="J926" t="s">
        <v>10560</v>
      </c>
      <c r="K926" t="s">
        <v>37</v>
      </c>
      <c r="L926" t="s">
        <v>38</v>
      </c>
      <c r="M926">
        <v>68321</v>
      </c>
      <c r="N926" t="str">
        <f t="shared" si="14"/>
        <v>Terminated</v>
      </c>
      <c r="O926" t="s">
        <v>46</v>
      </c>
    </row>
    <row r="927" spans="1:15" x14ac:dyDescent="0.25">
      <c r="A927" t="s">
        <v>3858</v>
      </c>
      <c r="B927" t="s">
        <v>684</v>
      </c>
      <c r="C927" t="s">
        <v>1912</v>
      </c>
      <c r="D927" t="s">
        <v>17</v>
      </c>
      <c r="E927" t="s">
        <v>18</v>
      </c>
      <c r="F927" t="s">
        <v>3201</v>
      </c>
      <c r="G927" t="s">
        <v>20</v>
      </c>
      <c r="H927" s="1">
        <v>30838</v>
      </c>
      <c r="I927" s="1">
        <v>45358</v>
      </c>
      <c r="J927" t="s">
        <v>10560</v>
      </c>
      <c r="K927" t="s">
        <v>21</v>
      </c>
      <c r="L927" t="s">
        <v>22</v>
      </c>
      <c r="M927">
        <v>84468</v>
      </c>
      <c r="N927" t="str">
        <f t="shared" si="14"/>
        <v>Terminated</v>
      </c>
      <c r="O927" t="s">
        <v>23</v>
      </c>
    </row>
    <row r="928" spans="1:15" x14ac:dyDescent="0.25">
      <c r="A928" t="s">
        <v>5834</v>
      </c>
      <c r="B928" t="s">
        <v>978</v>
      </c>
      <c r="C928" t="s">
        <v>175</v>
      </c>
      <c r="D928" t="s">
        <v>17</v>
      </c>
      <c r="E928" t="s">
        <v>122</v>
      </c>
      <c r="F928" t="s">
        <v>927</v>
      </c>
      <c r="G928" t="s">
        <v>30</v>
      </c>
      <c r="H928" s="1">
        <v>33246</v>
      </c>
      <c r="I928" s="1">
        <v>44144</v>
      </c>
      <c r="J928" t="s">
        <v>10560</v>
      </c>
      <c r="K928" t="s">
        <v>37</v>
      </c>
      <c r="L928" t="s">
        <v>45</v>
      </c>
      <c r="M928">
        <v>75587</v>
      </c>
      <c r="N928" t="str">
        <f t="shared" si="14"/>
        <v>Terminated</v>
      </c>
      <c r="O928" t="s">
        <v>33</v>
      </c>
    </row>
    <row r="929" spans="1:15" x14ac:dyDescent="0.25">
      <c r="A929" t="s">
        <v>6741</v>
      </c>
      <c r="B929" t="s">
        <v>3622</v>
      </c>
      <c r="C929" t="s">
        <v>16</v>
      </c>
      <c r="D929" t="s">
        <v>17</v>
      </c>
      <c r="E929" t="s">
        <v>18</v>
      </c>
      <c r="F929" t="s">
        <v>19</v>
      </c>
      <c r="G929" t="s">
        <v>30</v>
      </c>
      <c r="H929" s="1">
        <v>25911</v>
      </c>
      <c r="I929" s="1">
        <v>44103</v>
      </c>
      <c r="J929" t="s">
        <v>10560</v>
      </c>
      <c r="K929" t="s">
        <v>67</v>
      </c>
      <c r="L929" t="s">
        <v>134</v>
      </c>
      <c r="M929">
        <v>59531</v>
      </c>
      <c r="N929" t="str">
        <f t="shared" si="14"/>
        <v>Terminated</v>
      </c>
      <c r="O929" t="s">
        <v>98</v>
      </c>
    </row>
    <row r="930" spans="1:15" x14ac:dyDescent="0.25">
      <c r="A930" t="s">
        <v>3271</v>
      </c>
      <c r="B930" t="s">
        <v>786</v>
      </c>
      <c r="C930" t="s">
        <v>985</v>
      </c>
      <c r="D930" t="s">
        <v>17</v>
      </c>
      <c r="E930" t="s">
        <v>83</v>
      </c>
      <c r="F930" t="s">
        <v>84</v>
      </c>
      <c r="G930" t="s">
        <v>20</v>
      </c>
      <c r="H930" s="1">
        <v>31350</v>
      </c>
      <c r="I930" s="1">
        <v>45100</v>
      </c>
      <c r="J930" t="s">
        <v>10560</v>
      </c>
      <c r="K930" t="s">
        <v>67</v>
      </c>
      <c r="L930" t="s">
        <v>68</v>
      </c>
      <c r="M930">
        <v>60888</v>
      </c>
      <c r="N930" t="str">
        <f t="shared" si="14"/>
        <v>Terminated</v>
      </c>
      <c r="O930" t="s">
        <v>46</v>
      </c>
    </row>
    <row r="931" spans="1:15" x14ac:dyDescent="0.25">
      <c r="A931" t="s">
        <v>692</v>
      </c>
      <c r="B931" t="s">
        <v>232</v>
      </c>
      <c r="C931" t="s">
        <v>466</v>
      </c>
      <c r="D931" t="s">
        <v>17</v>
      </c>
      <c r="E931" t="s">
        <v>18</v>
      </c>
      <c r="F931" t="s">
        <v>19</v>
      </c>
      <c r="G931" t="s">
        <v>20</v>
      </c>
      <c r="H931" s="1">
        <v>33856</v>
      </c>
      <c r="I931" s="1">
        <v>43070</v>
      </c>
      <c r="J931" s="1">
        <v>43250</v>
      </c>
      <c r="K931" t="s">
        <v>21</v>
      </c>
      <c r="L931" t="s">
        <v>102</v>
      </c>
      <c r="M931">
        <v>59823</v>
      </c>
      <c r="N931" t="str">
        <f t="shared" si="14"/>
        <v>Terminated</v>
      </c>
      <c r="O931" t="s">
        <v>98</v>
      </c>
    </row>
    <row r="932" spans="1:15" x14ac:dyDescent="0.25">
      <c r="A932" t="s">
        <v>3860</v>
      </c>
      <c r="B932" t="s">
        <v>659</v>
      </c>
      <c r="C932" t="s">
        <v>2018</v>
      </c>
      <c r="D932" t="s">
        <v>27</v>
      </c>
      <c r="E932" t="s">
        <v>18</v>
      </c>
      <c r="F932" t="s">
        <v>19</v>
      </c>
      <c r="G932" t="s">
        <v>114</v>
      </c>
      <c r="H932" s="1">
        <v>31894</v>
      </c>
      <c r="I932" s="1">
        <v>43826</v>
      </c>
      <c r="J932" t="s">
        <v>10560</v>
      </c>
      <c r="K932" t="s">
        <v>96</v>
      </c>
      <c r="L932" t="s">
        <v>119</v>
      </c>
      <c r="M932">
        <v>66531</v>
      </c>
      <c r="N932" t="str">
        <f t="shared" si="14"/>
        <v>Terminated</v>
      </c>
      <c r="O932" t="s">
        <v>98</v>
      </c>
    </row>
    <row r="933" spans="1:15" x14ac:dyDescent="0.25">
      <c r="A933" t="s">
        <v>8099</v>
      </c>
      <c r="B933" t="s">
        <v>1553</v>
      </c>
      <c r="C933" t="s">
        <v>4459</v>
      </c>
      <c r="D933" t="s">
        <v>27</v>
      </c>
      <c r="E933" t="s">
        <v>18</v>
      </c>
      <c r="F933" t="s">
        <v>19</v>
      </c>
      <c r="G933" t="s">
        <v>20</v>
      </c>
      <c r="H933" s="1">
        <v>36027</v>
      </c>
      <c r="I933" s="1">
        <v>44035</v>
      </c>
      <c r="J933" t="s">
        <v>10560</v>
      </c>
      <c r="K933" t="s">
        <v>37</v>
      </c>
      <c r="L933" t="s">
        <v>41</v>
      </c>
      <c r="M933">
        <v>61801</v>
      </c>
      <c r="N933" t="str">
        <f t="shared" si="14"/>
        <v>Terminated</v>
      </c>
      <c r="O933" t="s">
        <v>98</v>
      </c>
    </row>
    <row r="934" spans="1:15" x14ac:dyDescent="0.25">
      <c r="A934" t="s">
        <v>3003</v>
      </c>
      <c r="B934" t="s">
        <v>2219</v>
      </c>
      <c r="C934" t="s">
        <v>825</v>
      </c>
      <c r="D934" t="s">
        <v>27</v>
      </c>
      <c r="E934" t="s">
        <v>18</v>
      </c>
      <c r="F934" t="s">
        <v>2773</v>
      </c>
      <c r="G934" t="s">
        <v>20</v>
      </c>
      <c r="H934" s="1">
        <v>38023</v>
      </c>
      <c r="I934" s="1">
        <v>44189</v>
      </c>
      <c r="J934" t="s">
        <v>10560</v>
      </c>
      <c r="K934" t="s">
        <v>31</v>
      </c>
      <c r="L934" t="s">
        <v>85</v>
      </c>
      <c r="M934">
        <v>56301</v>
      </c>
      <c r="N934" t="str">
        <f t="shared" si="14"/>
        <v>Terminated</v>
      </c>
      <c r="O934" t="s">
        <v>46</v>
      </c>
    </row>
    <row r="935" spans="1:15" x14ac:dyDescent="0.25">
      <c r="A935" t="s">
        <v>6029</v>
      </c>
      <c r="B935" t="s">
        <v>258</v>
      </c>
      <c r="C935" t="s">
        <v>1535</v>
      </c>
      <c r="D935" t="s">
        <v>17</v>
      </c>
      <c r="E935" t="s">
        <v>140</v>
      </c>
      <c r="F935" t="s">
        <v>611</v>
      </c>
      <c r="G935" t="s">
        <v>30</v>
      </c>
      <c r="H935" s="1">
        <v>34992</v>
      </c>
      <c r="I935" s="1">
        <v>42892</v>
      </c>
      <c r="J935" t="s">
        <v>10560</v>
      </c>
      <c r="K935" t="s">
        <v>67</v>
      </c>
      <c r="L935" t="s">
        <v>324</v>
      </c>
      <c r="M935">
        <v>59543</v>
      </c>
      <c r="N935" t="str">
        <f t="shared" si="14"/>
        <v>Terminated</v>
      </c>
      <c r="O935" t="s">
        <v>46</v>
      </c>
    </row>
    <row r="936" spans="1:15" x14ac:dyDescent="0.25">
      <c r="A936" t="s">
        <v>2611</v>
      </c>
      <c r="B936" t="s">
        <v>1720</v>
      </c>
      <c r="C936" t="s">
        <v>2612</v>
      </c>
      <c r="D936" t="s">
        <v>17</v>
      </c>
      <c r="E936" t="s">
        <v>18</v>
      </c>
      <c r="F936" t="s">
        <v>19</v>
      </c>
      <c r="G936" t="s">
        <v>30</v>
      </c>
      <c r="H936" s="1">
        <v>35091</v>
      </c>
      <c r="I936" s="1">
        <v>45040</v>
      </c>
      <c r="J936" t="s">
        <v>10560</v>
      </c>
      <c r="K936" t="s">
        <v>96</v>
      </c>
      <c r="L936" t="s">
        <v>188</v>
      </c>
      <c r="M936">
        <v>61454</v>
      </c>
      <c r="N936" t="str">
        <f t="shared" si="14"/>
        <v>Terminated</v>
      </c>
      <c r="O936" t="s">
        <v>46</v>
      </c>
    </row>
    <row r="937" spans="1:15" x14ac:dyDescent="0.25">
      <c r="A937" t="s">
        <v>9903</v>
      </c>
      <c r="B937" t="s">
        <v>547</v>
      </c>
      <c r="C937" t="s">
        <v>7229</v>
      </c>
      <c r="D937" t="s">
        <v>27</v>
      </c>
      <c r="E937" t="s">
        <v>18</v>
      </c>
      <c r="F937" t="s">
        <v>19</v>
      </c>
      <c r="G937" t="s">
        <v>114</v>
      </c>
      <c r="H937" s="1">
        <v>28330</v>
      </c>
      <c r="I937" s="1">
        <v>42117</v>
      </c>
      <c r="J937" t="s">
        <v>10560</v>
      </c>
      <c r="K937" t="s">
        <v>37</v>
      </c>
      <c r="L937" t="s">
        <v>268</v>
      </c>
      <c r="M937">
        <v>78992</v>
      </c>
      <c r="N937" t="str">
        <f t="shared" si="14"/>
        <v>Terminated</v>
      </c>
      <c r="O937" t="s">
        <v>46</v>
      </c>
    </row>
    <row r="938" spans="1:15" x14ac:dyDescent="0.25">
      <c r="A938" t="s">
        <v>7253</v>
      </c>
      <c r="B938" t="s">
        <v>349</v>
      </c>
      <c r="C938" t="s">
        <v>175</v>
      </c>
      <c r="D938" t="s">
        <v>17</v>
      </c>
      <c r="E938" t="s">
        <v>18</v>
      </c>
      <c r="F938" t="s">
        <v>3201</v>
      </c>
      <c r="G938" t="s">
        <v>30</v>
      </c>
      <c r="H938" s="1">
        <v>29912</v>
      </c>
      <c r="I938" s="1">
        <v>42359</v>
      </c>
      <c r="J938" t="s">
        <v>10560</v>
      </c>
      <c r="K938" t="s">
        <v>37</v>
      </c>
      <c r="L938" t="s">
        <v>45</v>
      </c>
      <c r="M938">
        <v>83794</v>
      </c>
      <c r="N938" t="str">
        <f t="shared" si="14"/>
        <v>Terminated</v>
      </c>
      <c r="O938" t="s">
        <v>46</v>
      </c>
    </row>
    <row r="939" spans="1:15" x14ac:dyDescent="0.25">
      <c r="A939" t="s">
        <v>8618</v>
      </c>
      <c r="B939" t="s">
        <v>374</v>
      </c>
      <c r="C939" t="s">
        <v>16</v>
      </c>
      <c r="D939" t="s">
        <v>17</v>
      </c>
      <c r="E939" t="s">
        <v>18</v>
      </c>
      <c r="F939" t="s">
        <v>19</v>
      </c>
      <c r="G939" t="s">
        <v>114</v>
      </c>
      <c r="H939" s="1">
        <v>27819</v>
      </c>
      <c r="I939" s="1">
        <v>43069</v>
      </c>
      <c r="J939" t="s">
        <v>10560</v>
      </c>
      <c r="K939" t="s">
        <v>96</v>
      </c>
      <c r="L939" t="s">
        <v>119</v>
      </c>
      <c r="M939">
        <v>76130</v>
      </c>
      <c r="N939" t="str">
        <f t="shared" si="14"/>
        <v>Terminated</v>
      </c>
      <c r="O939" t="s">
        <v>33</v>
      </c>
    </row>
    <row r="940" spans="1:15" x14ac:dyDescent="0.25">
      <c r="A940" t="s">
        <v>7197</v>
      </c>
      <c r="B940" t="s">
        <v>1831</v>
      </c>
      <c r="C940" t="s">
        <v>406</v>
      </c>
      <c r="D940" t="s">
        <v>17</v>
      </c>
      <c r="E940" t="s">
        <v>18</v>
      </c>
      <c r="F940" t="s">
        <v>2773</v>
      </c>
      <c r="G940" t="s">
        <v>114</v>
      </c>
      <c r="H940" s="1">
        <v>30079</v>
      </c>
      <c r="I940" s="1">
        <v>42255</v>
      </c>
      <c r="J940" t="s">
        <v>10560</v>
      </c>
      <c r="K940" t="s">
        <v>31</v>
      </c>
      <c r="L940" t="s">
        <v>162</v>
      </c>
      <c r="M940">
        <v>81818</v>
      </c>
      <c r="N940" t="str">
        <f t="shared" si="14"/>
        <v>Terminated</v>
      </c>
      <c r="O940" t="s">
        <v>33</v>
      </c>
    </row>
    <row r="941" spans="1:15" x14ac:dyDescent="0.25">
      <c r="A941" t="s">
        <v>3464</v>
      </c>
      <c r="B941" t="s">
        <v>313</v>
      </c>
      <c r="C941" t="s">
        <v>851</v>
      </c>
      <c r="D941" t="s">
        <v>17</v>
      </c>
      <c r="E941" t="s">
        <v>18</v>
      </c>
      <c r="F941" t="s">
        <v>3201</v>
      </c>
      <c r="G941" t="s">
        <v>30</v>
      </c>
      <c r="H941" s="1">
        <v>25767</v>
      </c>
      <c r="I941" s="1">
        <v>44056</v>
      </c>
      <c r="J941" t="s">
        <v>10560</v>
      </c>
      <c r="K941" t="s">
        <v>53</v>
      </c>
      <c r="L941" t="s">
        <v>54</v>
      </c>
      <c r="M941">
        <v>70781</v>
      </c>
      <c r="N941" t="str">
        <f t="shared" si="14"/>
        <v>Terminated</v>
      </c>
      <c r="O941" t="s">
        <v>33</v>
      </c>
    </row>
    <row r="942" spans="1:15" x14ac:dyDescent="0.25">
      <c r="A942" t="s">
        <v>8826</v>
      </c>
      <c r="B942" t="s">
        <v>639</v>
      </c>
      <c r="C942" t="s">
        <v>2485</v>
      </c>
      <c r="D942" t="s">
        <v>27</v>
      </c>
      <c r="E942" t="s">
        <v>18</v>
      </c>
      <c r="F942" t="s">
        <v>2773</v>
      </c>
      <c r="G942" t="s">
        <v>95</v>
      </c>
      <c r="H942" s="1">
        <v>22667</v>
      </c>
      <c r="I942" s="1">
        <v>42753</v>
      </c>
      <c r="J942" t="s">
        <v>10560</v>
      </c>
      <c r="K942" t="s">
        <v>96</v>
      </c>
      <c r="L942" t="s">
        <v>124</v>
      </c>
      <c r="M942">
        <v>72703</v>
      </c>
      <c r="N942" t="str">
        <f t="shared" si="14"/>
        <v>Terminated</v>
      </c>
      <c r="O942" t="s">
        <v>33</v>
      </c>
    </row>
    <row r="943" spans="1:15" x14ac:dyDescent="0.25">
      <c r="A943" t="s">
        <v>8226</v>
      </c>
      <c r="B943" t="s">
        <v>2193</v>
      </c>
      <c r="C943" t="s">
        <v>1841</v>
      </c>
      <c r="D943" t="s">
        <v>17</v>
      </c>
      <c r="E943" t="s">
        <v>18</v>
      </c>
      <c r="F943" t="s">
        <v>2773</v>
      </c>
      <c r="G943" t="s">
        <v>30</v>
      </c>
      <c r="H943" s="1">
        <v>36528</v>
      </c>
      <c r="I943" s="1">
        <v>43410</v>
      </c>
      <c r="J943" t="s">
        <v>10560</v>
      </c>
      <c r="K943" t="s">
        <v>53</v>
      </c>
      <c r="L943" t="s">
        <v>54</v>
      </c>
      <c r="M943">
        <v>62953</v>
      </c>
      <c r="N943" t="str">
        <f t="shared" si="14"/>
        <v>Terminated</v>
      </c>
      <c r="O943" t="s">
        <v>98</v>
      </c>
    </row>
    <row r="944" spans="1:15" x14ac:dyDescent="0.25">
      <c r="A944" t="s">
        <v>2494</v>
      </c>
      <c r="B944" t="s">
        <v>167</v>
      </c>
      <c r="C944" t="s">
        <v>1361</v>
      </c>
      <c r="D944" t="s">
        <v>17</v>
      </c>
      <c r="E944" t="s">
        <v>18</v>
      </c>
      <c r="F944" t="s">
        <v>19</v>
      </c>
      <c r="G944" t="s">
        <v>30</v>
      </c>
      <c r="H944" s="1">
        <v>27453</v>
      </c>
      <c r="I944" s="1">
        <v>42676</v>
      </c>
      <c r="J944" t="s">
        <v>10560</v>
      </c>
      <c r="K944" t="s">
        <v>37</v>
      </c>
      <c r="L944" t="s">
        <v>41</v>
      </c>
      <c r="M944">
        <v>61897</v>
      </c>
      <c r="N944" t="str">
        <f t="shared" si="14"/>
        <v>Terminated</v>
      </c>
      <c r="O944" t="s">
        <v>46</v>
      </c>
    </row>
    <row r="945" spans="1:15" x14ac:dyDescent="0.25">
      <c r="A945" t="s">
        <v>9796</v>
      </c>
      <c r="B945" t="s">
        <v>242</v>
      </c>
      <c r="C945" t="s">
        <v>484</v>
      </c>
      <c r="D945" t="s">
        <v>17</v>
      </c>
      <c r="E945" t="s">
        <v>83</v>
      </c>
      <c r="F945" t="s">
        <v>169</v>
      </c>
      <c r="G945" t="s">
        <v>30</v>
      </c>
      <c r="H945" s="1">
        <v>35181</v>
      </c>
      <c r="I945" s="1">
        <v>44939</v>
      </c>
      <c r="J945" t="s">
        <v>10560</v>
      </c>
      <c r="K945" t="s">
        <v>72</v>
      </c>
      <c r="L945" t="s">
        <v>73</v>
      </c>
      <c r="M945">
        <v>54400</v>
      </c>
      <c r="N945" t="str">
        <f t="shared" si="14"/>
        <v>Terminated</v>
      </c>
      <c r="O945" t="s">
        <v>33</v>
      </c>
    </row>
    <row r="946" spans="1:15" x14ac:dyDescent="0.25">
      <c r="A946" t="s">
        <v>9752</v>
      </c>
      <c r="B946" t="s">
        <v>276</v>
      </c>
      <c r="C946" t="s">
        <v>699</v>
      </c>
      <c r="D946" t="s">
        <v>17</v>
      </c>
      <c r="E946" t="s">
        <v>18</v>
      </c>
      <c r="F946" t="s">
        <v>19</v>
      </c>
      <c r="G946" t="s">
        <v>30</v>
      </c>
      <c r="H946" s="1">
        <v>24125</v>
      </c>
      <c r="I946" s="1">
        <v>42161</v>
      </c>
      <c r="J946" t="s">
        <v>10560</v>
      </c>
      <c r="K946" t="s">
        <v>37</v>
      </c>
      <c r="L946" t="s">
        <v>45</v>
      </c>
      <c r="M946">
        <v>61667</v>
      </c>
      <c r="N946" t="str">
        <f t="shared" si="14"/>
        <v>Terminated</v>
      </c>
      <c r="O946" t="s">
        <v>98</v>
      </c>
    </row>
    <row r="947" spans="1:15" x14ac:dyDescent="0.25">
      <c r="A947" t="s">
        <v>7475</v>
      </c>
      <c r="B947" t="s">
        <v>410</v>
      </c>
      <c r="C947" t="s">
        <v>66</v>
      </c>
      <c r="D947" t="s">
        <v>17</v>
      </c>
      <c r="E947" t="s">
        <v>18</v>
      </c>
      <c r="F947" t="s">
        <v>2773</v>
      </c>
      <c r="G947" t="s">
        <v>30</v>
      </c>
      <c r="H947" s="1">
        <v>29822</v>
      </c>
      <c r="I947" s="1">
        <v>42949</v>
      </c>
      <c r="J947" t="s">
        <v>10560</v>
      </c>
      <c r="K947" t="s">
        <v>37</v>
      </c>
      <c r="L947" t="s">
        <v>38</v>
      </c>
      <c r="M947">
        <v>59367</v>
      </c>
      <c r="N947" t="str">
        <f t="shared" si="14"/>
        <v>Terminated</v>
      </c>
      <c r="O947" t="s">
        <v>33</v>
      </c>
    </row>
    <row r="948" spans="1:15" x14ac:dyDescent="0.25">
      <c r="A948" t="s">
        <v>4743</v>
      </c>
      <c r="B948" t="s">
        <v>4082</v>
      </c>
      <c r="C948" t="s">
        <v>562</v>
      </c>
      <c r="D948" t="s">
        <v>27</v>
      </c>
      <c r="E948" t="s">
        <v>122</v>
      </c>
      <c r="F948" t="s">
        <v>927</v>
      </c>
      <c r="G948" t="s">
        <v>30</v>
      </c>
      <c r="H948" s="1">
        <v>31631</v>
      </c>
      <c r="I948" s="1">
        <v>43245</v>
      </c>
      <c r="J948" t="s">
        <v>10560</v>
      </c>
      <c r="K948" t="s">
        <v>37</v>
      </c>
      <c r="L948" t="s">
        <v>38</v>
      </c>
      <c r="M948">
        <v>69842</v>
      </c>
      <c r="N948" t="str">
        <f t="shared" si="14"/>
        <v>Terminated</v>
      </c>
      <c r="O948" t="s">
        <v>33</v>
      </c>
    </row>
    <row r="949" spans="1:15" x14ac:dyDescent="0.25">
      <c r="A949" t="s">
        <v>7483</v>
      </c>
      <c r="B949" t="s">
        <v>132</v>
      </c>
      <c r="C949" t="s">
        <v>152</v>
      </c>
      <c r="D949" t="s">
        <v>27</v>
      </c>
      <c r="E949" t="s">
        <v>18</v>
      </c>
      <c r="F949" t="s">
        <v>3201</v>
      </c>
      <c r="G949" t="s">
        <v>30</v>
      </c>
      <c r="H949" s="1">
        <v>33921</v>
      </c>
      <c r="I949" s="1">
        <v>42427</v>
      </c>
      <c r="J949" t="s">
        <v>10560</v>
      </c>
      <c r="K949" t="s">
        <v>96</v>
      </c>
      <c r="L949" t="s">
        <v>188</v>
      </c>
      <c r="M949">
        <v>64934</v>
      </c>
      <c r="N949" t="str">
        <f t="shared" si="14"/>
        <v>Terminated</v>
      </c>
      <c r="O949" t="s">
        <v>46</v>
      </c>
    </row>
    <row r="950" spans="1:15" x14ac:dyDescent="0.25">
      <c r="A950" t="s">
        <v>3025</v>
      </c>
      <c r="B950" t="s">
        <v>1264</v>
      </c>
      <c r="C950" t="s">
        <v>368</v>
      </c>
      <c r="D950" t="s">
        <v>27</v>
      </c>
      <c r="E950" t="s">
        <v>28</v>
      </c>
      <c r="F950" t="s">
        <v>290</v>
      </c>
      <c r="G950" t="s">
        <v>20</v>
      </c>
      <c r="H950" s="1">
        <v>35163</v>
      </c>
      <c r="I950" s="1">
        <v>42202</v>
      </c>
      <c r="J950" t="s">
        <v>10560</v>
      </c>
      <c r="K950" t="s">
        <v>21</v>
      </c>
      <c r="L950" t="s">
        <v>22</v>
      </c>
      <c r="M950">
        <v>76666</v>
      </c>
      <c r="N950" t="str">
        <f t="shared" si="14"/>
        <v>Terminated</v>
      </c>
      <c r="O950" t="s">
        <v>46</v>
      </c>
    </row>
    <row r="951" spans="1:15" x14ac:dyDescent="0.25">
      <c r="A951" t="s">
        <v>9962</v>
      </c>
      <c r="B951" t="s">
        <v>326</v>
      </c>
      <c r="C951" t="s">
        <v>199</v>
      </c>
      <c r="D951" t="s">
        <v>17</v>
      </c>
      <c r="E951" t="s">
        <v>18</v>
      </c>
      <c r="F951" t="s">
        <v>3201</v>
      </c>
      <c r="G951" t="s">
        <v>30</v>
      </c>
      <c r="H951" s="1">
        <v>31578</v>
      </c>
      <c r="I951" s="1">
        <v>43818</v>
      </c>
      <c r="J951" t="s">
        <v>10560</v>
      </c>
      <c r="K951" t="s">
        <v>37</v>
      </c>
      <c r="L951" t="s">
        <v>38</v>
      </c>
      <c r="M951">
        <v>64282</v>
      </c>
      <c r="N951" t="str">
        <f t="shared" si="14"/>
        <v>Terminated</v>
      </c>
      <c r="O951" t="s">
        <v>33</v>
      </c>
    </row>
    <row r="952" spans="1:15" x14ac:dyDescent="0.25">
      <c r="A952" t="s">
        <v>9090</v>
      </c>
      <c r="B952" t="s">
        <v>615</v>
      </c>
      <c r="C952" t="s">
        <v>806</v>
      </c>
      <c r="D952" t="s">
        <v>27</v>
      </c>
      <c r="E952" t="s">
        <v>18</v>
      </c>
      <c r="F952" t="s">
        <v>2773</v>
      </c>
      <c r="G952" t="s">
        <v>20</v>
      </c>
      <c r="H952" s="1">
        <v>32046</v>
      </c>
      <c r="I952" s="1">
        <v>43426</v>
      </c>
      <c r="J952" t="s">
        <v>10560</v>
      </c>
      <c r="K952" t="s">
        <v>21</v>
      </c>
      <c r="L952" t="s">
        <v>102</v>
      </c>
      <c r="M952">
        <v>61542</v>
      </c>
      <c r="N952" t="str">
        <f t="shared" si="14"/>
        <v>Terminated</v>
      </c>
      <c r="O952" t="s">
        <v>98</v>
      </c>
    </row>
    <row r="953" spans="1:15" x14ac:dyDescent="0.25">
      <c r="A953" t="s">
        <v>9045</v>
      </c>
      <c r="B953" t="s">
        <v>417</v>
      </c>
      <c r="C953" t="s">
        <v>101</v>
      </c>
      <c r="D953" t="s">
        <v>27</v>
      </c>
      <c r="E953" t="s">
        <v>18</v>
      </c>
      <c r="F953" t="s">
        <v>2773</v>
      </c>
      <c r="G953" t="s">
        <v>114</v>
      </c>
      <c r="H953" s="1">
        <v>28731</v>
      </c>
      <c r="I953" s="1">
        <v>43171</v>
      </c>
      <c r="J953" t="s">
        <v>10560</v>
      </c>
      <c r="K953" t="s">
        <v>31</v>
      </c>
      <c r="L953" t="s">
        <v>162</v>
      </c>
      <c r="M953">
        <v>99394</v>
      </c>
      <c r="N953" t="str">
        <f t="shared" si="14"/>
        <v>Terminated</v>
      </c>
      <c r="O953" t="s">
        <v>33</v>
      </c>
    </row>
    <row r="954" spans="1:15" x14ac:dyDescent="0.25">
      <c r="A954" t="s">
        <v>291</v>
      </c>
      <c r="B954" t="s">
        <v>292</v>
      </c>
      <c r="C954" t="s">
        <v>293</v>
      </c>
      <c r="D954" t="s">
        <v>27</v>
      </c>
      <c r="E954" t="s">
        <v>18</v>
      </c>
      <c r="F954" t="s">
        <v>19</v>
      </c>
      <c r="G954" t="s">
        <v>95</v>
      </c>
      <c r="H954" s="1">
        <v>32783</v>
      </c>
      <c r="I954" s="1">
        <v>42220</v>
      </c>
      <c r="J954" t="s">
        <v>10560</v>
      </c>
      <c r="K954" t="s">
        <v>96</v>
      </c>
      <c r="L954" t="s">
        <v>97</v>
      </c>
      <c r="M954">
        <v>74371</v>
      </c>
      <c r="N954" t="str">
        <f t="shared" si="14"/>
        <v>Terminated</v>
      </c>
      <c r="O954" t="s">
        <v>98</v>
      </c>
    </row>
    <row r="955" spans="1:15" x14ac:dyDescent="0.25">
      <c r="A955" t="s">
        <v>6727</v>
      </c>
      <c r="B955" t="s">
        <v>143</v>
      </c>
      <c r="C955" t="s">
        <v>1410</v>
      </c>
      <c r="D955" t="s">
        <v>27</v>
      </c>
      <c r="E955" t="s">
        <v>18</v>
      </c>
      <c r="F955" t="s">
        <v>2773</v>
      </c>
      <c r="G955" t="s">
        <v>30</v>
      </c>
      <c r="H955" s="1">
        <v>27028</v>
      </c>
      <c r="I955" s="1">
        <v>45487</v>
      </c>
      <c r="J955" t="s">
        <v>10560</v>
      </c>
      <c r="K955" t="s">
        <v>37</v>
      </c>
      <c r="L955" t="s">
        <v>45</v>
      </c>
      <c r="M955">
        <v>85911</v>
      </c>
      <c r="N955" t="str">
        <f t="shared" si="14"/>
        <v>Terminated</v>
      </c>
      <c r="O955" t="s">
        <v>46</v>
      </c>
    </row>
    <row r="956" spans="1:15" x14ac:dyDescent="0.25">
      <c r="A956" t="s">
        <v>9274</v>
      </c>
      <c r="B956" t="s">
        <v>1008</v>
      </c>
      <c r="C956" t="s">
        <v>1643</v>
      </c>
      <c r="D956" t="s">
        <v>17</v>
      </c>
      <c r="E956" t="s">
        <v>18</v>
      </c>
      <c r="F956" t="s">
        <v>2773</v>
      </c>
      <c r="G956" t="s">
        <v>20</v>
      </c>
      <c r="H956" s="1">
        <v>30255</v>
      </c>
      <c r="I956" s="1">
        <v>42108</v>
      </c>
      <c r="J956" t="s">
        <v>10560</v>
      </c>
      <c r="K956" t="s">
        <v>21</v>
      </c>
      <c r="L956" t="s">
        <v>22</v>
      </c>
      <c r="M956">
        <v>61908</v>
      </c>
      <c r="N956" t="str">
        <f t="shared" si="14"/>
        <v>Terminated</v>
      </c>
      <c r="O956" t="s">
        <v>33</v>
      </c>
    </row>
    <row r="957" spans="1:15" x14ac:dyDescent="0.25">
      <c r="A957" t="s">
        <v>4732</v>
      </c>
      <c r="B957" t="s">
        <v>728</v>
      </c>
      <c r="C957" t="s">
        <v>61</v>
      </c>
      <c r="D957" t="s">
        <v>27</v>
      </c>
      <c r="E957" t="s">
        <v>18</v>
      </c>
      <c r="F957" t="s">
        <v>2773</v>
      </c>
      <c r="G957" t="s">
        <v>114</v>
      </c>
      <c r="H957" s="1">
        <v>35785</v>
      </c>
      <c r="I957" s="1">
        <v>43623</v>
      </c>
      <c r="J957" t="s">
        <v>10560</v>
      </c>
      <c r="K957" t="s">
        <v>96</v>
      </c>
      <c r="L957" t="s">
        <v>124</v>
      </c>
      <c r="M957">
        <v>74861</v>
      </c>
      <c r="N957" t="str">
        <f t="shared" si="14"/>
        <v>Terminated</v>
      </c>
      <c r="O957" t="s">
        <v>98</v>
      </c>
    </row>
    <row r="958" spans="1:15" x14ac:dyDescent="0.25">
      <c r="A958" t="s">
        <v>5616</v>
      </c>
      <c r="B958" t="s">
        <v>545</v>
      </c>
      <c r="C958" t="s">
        <v>199</v>
      </c>
      <c r="D958" t="s">
        <v>27</v>
      </c>
      <c r="E958" t="s">
        <v>18</v>
      </c>
      <c r="F958" t="s">
        <v>2773</v>
      </c>
      <c r="G958" t="s">
        <v>95</v>
      </c>
      <c r="H958" s="1">
        <v>26992</v>
      </c>
      <c r="I958" s="1">
        <v>44709</v>
      </c>
      <c r="J958" t="s">
        <v>10560</v>
      </c>
      <c r="K958" t="s">
        <v>67</v>
      </c>
      <c r="L958" t="s">
        <v>746</v>
      </c>
      <c r="M958">
        <v>97885</v>
      </c>
      <c r="N958" t="str">
        <f t="shared" si="14"/>
        <v>Terminated</v>
      </c>
      <c r="O958" t="s">
        <v>98</v>
      </c>
    </row>
    <row r="959" spans="1:15" x14ac:dyDescent="0.25">
      <c r="A959" t="s">
        <v>7541</v>
      </c>
      <c r="B959" t="s">
        <v>276</v>
      </c>
      <c r="C959" t="s">
        <v>1510</v>
      </c>
      <c r="D959" t="s">
        <v>27</v>
      </c>
      <c r="E959" t="s">
        <v>28</v>
      </c>
      <c r="F959" t="s">
        <v>118</v>
      </c>
      <c r="G959" t="s">
        <v>30</v>
      </c>
      <c r="H959" s="1">
        <v>32160</v>
      </c>
      <c r="I959" s="1">
        <v>45268</v>
      </c>
      <c r="J959" t="s">
        <v>10560</v>
      </c>
      <c r="K959" t="s">
        <v>37</v>
      </c>
      <c r="L959" t="s">
        <v>38</v>
      </c>
      <c r="M959">
        <v>71416</v>
      </c>
      <c r="N959" t="str">
        <f t="shared" si="14"/>
        <v>Terminated</v>
      </c>
      <c r="O959" t="s">
        <v>98</v>
      </c>
    </row>
    <row r="960" spans="1:15" x14ac:dyDescent="0.25">
      <c r="A960" t="s">
        <v>5360</v>
      </c>
      <c r="B960" t="s">
        <v>285</v>
      </c>
      <c r="C960" t="s">
        <v>900</v>
      </c>
      <c r="D960" t="s">
        <v>27</v>
      </c>
      <c r="E960" t="s">
        <v>18</v>
      </c>
      <c r="F960" t="s">
        <v>19</v>
      </c>
      <c r="G960" t="s">
        <v>114</v>
      </c>
      <c r="H960" s="1">
        <v>31426</v>
      </c>
      <c r="I960" s="1">
        <v>44908</v>
      </c>
      <c r="J960" t="s">
        <v>10560</v>
      </c>
      <c r="K960" t="s">
        <v>96</v>
      </c>
      <c r="L960" t="s">
        <v>119</v>
      </c>
      <c r="M960">
        <v>56737</v>
      </c>
      <c r="N960" t="str">
        <f t="shared" si="14"/>
        <v>Terminated</v>
      </c>
      <c r="O960" t="s">
        <v>98</v>
      </c>
    </row>
    <row r="961" spans="1:15" x14ac:dyDescent="0.25">
      <c r="A961" t="s">
        <v>9380</v>
      </c>
      <c r="B961" t="s">
        <v>1141</v>
      </c>
      <c r="C961" t="s">
        <v>264</v>
      </c>
      <c r="D961" t="s">
        <v>27</v>
      </c>
      <c r="E961" t="s">
        <v>28</v>
      </c>
      <c r="F961" t="s">
        <v>29</v>
      </c>
      <c r="G961" t="s">
        <v>20</v>
      </c>
      <c r="H961" s="1">
        <v>32016</v>
      </c>
      <c r="I961" s="1">
        <v>42983</v>
      </c>
      <c r="J961" t="s">
        <v>10560</v>
      </c>
      <c r="K961" t="s">
        <v>21</v>
      </c>
      <c r="L961" t="s">
        <v>110</v>
      </c>
      <c r="M961">
        <v>64007</v>
      </c>
      <c r="N961" t="str">
        <f t="shared" si="14"/>
        <v>Terminated</v>
      </c>
      <c r="O961" t="s">
        <v>46</v>
      </c>
    </row>
    <row r="962" spans="1:15" x14ac:dyDescent="0.25">
      <c r="A962" t="s">
        <v>6377</v>
      </c>
      <c r="B962" t="s">
        <v>1512</v>
      </c>
      <c r="C962" t="s">
        <v>1917</v>
      </c>
      <c r="D962" t="s">
        <v>17</v>
      </c>
      <c r="E962" t="s">
        <v>83</v>
      </c>
      <c r="F962" t="s">
        <v>169</v>
      </c>
      <c r="G962" t="s">
        <v>30</v>
      </c>
      <c r="H962" s="1">
        <v>30328</v>
      </c>
      <c r="I962" s="1">
        <v>43061</v>
      </c>
      <c r="J962" t="s">
        <v>10560</v>
      </c>
      <c r="K962" t="s">
        <v>31</v>
      </c>
      <c r="L962" t="s">
        <v>85</v>
      </c>
      <c r="M962">
        <v>55907</v>
      </c>
      <c r="N962" t="str">
        <f t="shared" ref="N962:N1025" si="15">IF(J962="","Active","Terminated")</f>
        <v>Terminated</v>
      </c>
      <c r="O962" t="s">
        <v>23</v>
      </c>
    </row>
    <row r="963" spans="1:15" x14ac:dyDescent="0.25">
      <c r="A963" t="s">
        <v>8646</v>
      </c>
      <c r="B963" t="s">
        <v>35</v>
      </c>
      <c r="C963" t="s">
        <v>2098</v>
      </c>
      <c r="D963" t="s">
        <v>27</v>
      </c>
      <c r="E963" t="s">
        <v>18</v>
      </c>
      <c r="F963" t="s">
        <v>3201</v>
      </c>
      <c r="G963" t="s">
        <v>20</v>
      </c>
      <c r="H963" s="1">
        <v>30981</v>
      </c>
      <c r="I963" s="1">
        <v>44049</v>
      </c>
      <c r="J963" t="s">
        <v>10560</v>
      </c>
      <c r="K963" t="s">
        <v>31</v>
      </c>
      <c r="L963" t="s">
        <v>85</v>
      </c>
      <c r="M963">
        <v>62947</v>
      </c>
      <c r="N963" t="str">
        <f t="shared" si="15"/>
        <v>Terminated</v>
      </c>
      <c r="O963" t="s">
        <v>46</v>
      </c>
    </row>
    <row r="964" spans="1:15" x14ac:dyDescent="0.25">
      <c r="A964" t="s">
        <v>8665</v>
      </c>
      <c r="B964" t="s">
        <v>911</v>
      </c>
      <c r="C964" t="s">
        <v>2723</v>
      </c>
      <c r="D964" t="s">
        <v>27</v>
      </c>
      <c r="E964" t="s">
        <v>172</v>
      </c>
      <c r="F964" t="s">
        <v>173</v>
      </c>
      <c r="G964" t="s">
        <v>30</v>
      </c>
      <c r="H964" s="1">
        <v>30125</v>
      </c>
      <c r="I964" s="1">
        <v>43969</v>
      </c>
      <c r="J964" t="s">
        <v>10560</v>
      </c>
      <c r="K964" t="s">
        <v>53</v>
      </c>
      <c r="L964" t="s">
        <v>58</v>
      </c>
      <c r="M964">
        <v>66669</v>
      </c>
      <c r="N964" t="str">
        <f t="shared" si="15"/>
        <v>Terminated</v>
      </c>
      <c r="O964" t="s">
        <v>33</v>
      </c>
    </row>
    <row r="965" spans="1:15" x14ac:dyDescent="0.25">
      <c r="A965" t="s">
        <v>8710</v>
      </c>
      <c r="B965" t="s">
        <v>1133</v>
      </c>
      <c r="C965" t="s">
        <v>1009</v>
      </c>
      <c r="D965" t="s">
        <v>17</v>
      </c>
      <c r="E965" t="s">
        <v>18</v>
      </c>
      <c r="F965" t="s">
        <v>2773</v>
      </c>
      <c r="G965" t="s">
        <v>95</v>
      </c>
      <c r="H965" s="1">
        <v>28358</v>
      </c>
      <c r="I965" s="1">
        <v>45228</v>
      </c>
      <c r="J965" t="s">
        <v>10560</v>
      </c>
      <c r="K965" t="s">
        <v>53</v>
      </c>
      <c r="L965" t="s">
        <v>240</v>
      </c>
      <c r="M965">
        <v>85618</v>
      </c>
      <c r="N965" t="str">
        <f t="shared" si="15"/>
        <v>Terminated</v>
      </c>
      <c r="O965" t="s">
        <v>33</v>
      </c>
    </row>
    <row r="966" spans="1:15" x14ac:dyDescent="0.25">
      <c r="A966" t="s">
        <v>6187</v>
      </c>
      <c r="B966" t="s">
        <v>247</v>
      </c>
      <c r="C966" t="s">
        <v>4383</v>
      </c>
      <c r="D966" t="s">
        <v>27</v>
      </c>
      <c r="E966" t="s">
        <v>122</v>
      </c>
      <c r="F966" t="s">
        <v>230</v>
      </c>
      <c r="G966" t="s">
        <v>30</v>
      </c>
      <c r="H966" s="1">
        <v>27523</v>
      </c>
      <c r="I966" s="1">
        <v>42900</v>
      </c>
      <c r="J966" t="s">
        <v>10560</v>
      </c>
      <c r="K966" t="s">
        <v>37</v>
      </c>
      <c r="L966" t="s">
        <v>41</v>
      </c>
      <c r="M966">
        <v>63839</v>
      </c>
      <c r="N966" t="str">
        <f t="shared" si="15"/>
        <v>Terminated</v>
      </c>
      <c r="O966" t="s">
        <v>46</v>
      </c>
    </row>
    <row r="967" spans="1:15" x14ac:dyDescent="0.25">
      <c r="A967" t="s">
        <v>3073</v>
      </c>
      <c r="B967" t="s">
        <v>225</v>
      </c>
      <c r="C967" t="s">
        <v>16</v>
      </c>
      <c r="D967" t="s">
        <v>17</v>
      </c>
      <c r="E967" t="s">
        <v>18</v>
      </c>
      <c r="F967" t="s">
        <v>19</v>
      </c>
      <c r="G967" t="s">
        <v>114</v>
      </c>
      <c r="H967" s="1">
        <v>25576</v>
      </c>
      <c r="I967" s="1">
        <v>43762</v>
      </c>
      <c r="J967" t="s">
        <v>10560</v>
      </c>
      <c r="K967" t="s">
        <v>96</v>
      </c>
      <c r="L967" t="s">
        <v>119</v>
      </c>
      <c r="M967">
        <v>79269</v>
      </c>
      <c r="N967" t="str">
        <f t="shared" si="15"/>
        <v>Terminated</v>
      </c>
      <c r="O967" t="s">
        <v>98</v>
      </c>
    </row>
    <row r="968" spans="1:15" x14ac:dyDescent="0.25">
      <c r="A968" t="s">
        <v>10497</v>
      </c>
      <c r="B968" t="s">
        <v>633</v>
      </c>
      <c r="C968" t="s">
        <v>855</v>
      </c>
      <c r="D968" t="s">
        <v>27</v>
      </c>
      <c r="E968" t="s">
        <v>83</v>
      </c>
      <c r="F968" t="s">
        <v>106</v>
      </c>
      <c r="G968" t="s">
        <v>30</v>
      </c>
      <c r="H968" s="1">
        <v>29439</v>
      </c>
      <c r="I968" s="1">
        <v>44024</v>
      </c>
      <c r="J968" t="s">
        <v>10560</v>
      </c>
      <c r="K968" t="s">
        <v>21</v>
      </c>
      <c r="L968" t="s">
        <v>102</v>
      </c>
      <c r="M968">
        <v>65740</v>
      </c>
      <c r="N968" t="str">
        <f t="shared" si="15"/>
        <v>Terminated</v>
      </c>
      <c r="O968" t="s">
        <v>46</v>
      </c>
    </row>
    <row r="969" spans="1:15" x14ac:dyDescent="0.25">
      <c r="A969" t="s">
        <v>4888</v>
      </c>
      <c r="B969" t="s">
        <v>25</v>
      </c>
      <c r="C969" t="s">
        <v>3630</v>
      </c>
      <c r="D969" t="s">
        <v>27</v>
      </c>
      <c r="E969" t="s">
        <v>674</v>
      </c>
      <c r="F969" t="s">
        <v>675</v>
      </c>
      <c r="G969" t="s">
        <v>20</v>
      </c>
      <c r="H969" s="1">
        <v>35228</v>
      </c>
      <c r="I969" s="1">
        <v>44665</v>
      </c>
      <c r="J969" t="s">
        <v>10560</v>
      </c>
      <c r="K969" t="s">
        <v>21</v>
      </c>
      <c r="L969" t="s">
        <v>22</v>
      </c>
      <c r="M969">
        <v>78145</v>
      </c>
      <c r="N969" t="str">
        <f t="shared" si="15"/>
        <v>Terminated</v>
      </c>
      <c r="O969" t="s">
        <v>23</v>
      </c>
    </row>
    <row r="970" spans="1:15" x14ac:dyDescent="0.25">
      <c r="A970" t="s">
        <v>9699</v>
      </c>
      <c r="B970" t="s">
        <v>2954</v>
      </c>
      <c r="C970" t="s">
        <v>133</v>
      </c>
      <c r="D970" t="s">
        <v>17</v>
      </c>
      <c r="E970" t="s">
        <v>28</v>
      </c>
      <c r="F970" t="s">
        <v>290</v>
      </c>
      <c r="G970" t="s">
        <v>30</v>
      </c>
      <c r="H970" s="1">
        <v>27687</v>
      </c>
      <c r="I970" s="1">
        <v>43805</v>
      </c>
      <c r="J970" t="s">
        <v>10560</v>
      </c>
      <c r="K970" t="s">
        <v>37</v>
      </c>
      <c r="L970" t="s">
        <v>38</v>
      </c>
      <c r="M970">
        <v>59015</v>
      </c>
      <c r="N970" t="str">
        <f t="shared" si="15"/>
        <v>Terminated</v>
      </c>
      <c r="O970" t="s">
        <v>33</v>
      </c>
    </row>
    <row r="971" spans="1:15" x14ac:dyDescent="0.25">
      <c r="A971" t="s">
        <v>9188</v>
      </c>
      <c r="B971" t="s">
        <v>5748</v>
      </c>
      <c r="C971" t="s">
        <v>1099</v>
      </c>
      <c r="D971" t="s">
        <v>27</v>
      </c>
      <c r="E971" t="s">
        <v>365</v>
      </c>
      <c r="F971" t="s">
        <v>415</v>
      </c>
      <c r="G971" t="s">
        <v>30</v>
      </c>
      <c r="H971" s="1">
        <v>31098</v>
      </c>
      <c r="I971" s="1">
        <v>45405</v>
      </c>
      <c r="J971" t="s">
        <v>10560</v>
      </c>
      <c r="K971" t="s">
        <v>37</v>
      </c>
      <c r="L971" t="s">
        <v>41</v>
      </c>
      <c r="M971">
        <v>62591</v>
      </c>
      <c r="N971" t="str">
        <f t="shared" si="15"/>
        <v>Terminated</v>
      </c>
      <c r="O971" t="s">
        <v>46</v>
      </c>
    </row>
    <row r="972" spans="1:15" x14ac:dyDescent="0.25">
      <c r="A972" t="s">
        <v>5337</v>
      </c>
      <c r="B972" t="s">
        <v>764</v>
      </c>
      <c r="C972" t="s">
        <v>851</v>
      </c>
      <c r="D972" t="s">
        <v>27</v>
      </c>
      <c r="E972" t="s">
        <v>18</v>
      </c>
      <c r="F972" t="s">
        <v>19</v>
      </c>
      <c r="G972" t="s">
        <v>114</v>
      </c>
      <c r="H972" s="1">
        <v>29976</v>
      </c>
      <c r="I972" s="1">
        <v>43453</v>
      </c>
      <c r="J972" t="s">
        <v>10560</v>
      </c>
      <c r="K972" t="s">
        <v>96</v>
      </c>
      <c r="L972" t="s">
        <v>124</v>
      </c>
      <c r="M972">
        <v>96398</v>
      </c>
      <c r="N972" t="str">
        <f t="shared" si="15"/>
        <v>Terminated</v>
      </c>
      <c r="O972" t="s">
        <v>46</v>
      </c>
    </row>
    <row r="973" spans="1:15" x14ac:dyDescent="0.25">
      <c r="A973" t="s">
        <v>7334</v>
      </c>
      <c r="B973" t="s">
        <v>223</v>
      </c>
      <c r="C973" t="s">
        <v>1194</v>
      </c>
      <c r="D973" t="s">
        <v>17</v>
      </c>
      <c r="E973" t="s">
        <v>18</v>
      </c>
      <c r="F973" t="s">
        <v>2773</v>
      </c>
      <c r="G973" t="s">
        <v>30</v>
      </c>
      <c r="H973" s="1">
        <v>35076</v>
      </c>
      <c r="I973" s="1">
        <v>43612</v>
      </c>
      <c r="J973" t="s">
        <v>10560</v>
      </c>
      <c r="K973" t="s">
        <v>96</v>
      </c>
      <c r="L973" t="s">
        <v>188</v>
      </c>
      <c r="M973">
        <v>58828</v>
      </c>
      <c r="N973" t="str">
        <f t="shared" si="15"/>
        <v>Terminated</v>
      </c>
      <c r="O973" t="s">
        <v>33</v>
      </c>
    </row>
    <row r="974" spans="1:15" x14ac:dyDescent="0.25">
      <c r="A974" t="s">
        <v>1159</v>
      </c>
      <c r="B974" t="s">
        <v>1160</v>
      </c>
      <c r="C974" t="s">
        <v>1136</v>
      </c>
      <c r="D974" t="s">
        <v>17</v>
      </c>
      <c r="E974" t="s">
        <v>18</v>
      </c>
      <c r="F974" t="s">
        <v>19</v>
      </c>
      <c r="G974" t="s">
        <v>30</v>
      </c>
      <c r="H974" s="1">
        <v>27647</v>
      </c>
      <c r="I974" s="1">
        <v>43606</v>
      </c>
      <c r="J974" s="1">
        <v>43786</v>
      </c>
      <c r="K974" t="s">
        <v>37</v>
      </c>
      <c r="L974" t="s">
        <v>41</v>
      </c>
      <c r="M974">
        <v>61008</v>
      </c>
      <c r="N974" t="str">
        <f t="shared" si="15"/>
        <v>Terminated</v>
      </c>
      <c r="O974" t="s">
        <v>46</v>
      </c>
    </row>
    <row r="975" spans="1:15" x14ac:dyDescent="0.25">
      <c r="A975" t="s">
        <v>5253</v>
      </c>
      <c r="B975" t="s">
        <v>267</v>
      </c>
      <c r="C975" t="s">
        <v>242</v>
      </c>
      <c r="D975" t="s">
        <v>27</v>
      </c>
      <c r="E975" t="s">
        <v>122</v>
      </c>
      <c r="F975" t="s">
        <v>927</v>
      </c>
      <c r="G975" t="s">
        <v>20</v>
      </c>
      <c r="H975" s="1">
        <v>30943</v>
      </c>
      <c r="I975" s="1">
        <v>43654</v>
      </c>
      <c r="J975" t="s">
        <v>10560</v>
      </c>
      <c r="K975" t="s">
        <v>21</v>
      </c>
      <c r="L975" t="s">
        <v>102</v>
      </c>
      <c r="M975">
        <v>61976</v>
      </c>
      <c r="N975" t="str">
        <f t="shared" si="15"/>
        <v>Terminated</v>
      </c>
      <c r="O975" t="s">
        <v>46</v>
      </c>
    </row>
    <row r="976" spans="1:15" x14ac:dyDescent="0.25">
      <c r="A976" t="s">
        <v>1179</v>
      </c>
      <c r="B976" t="s">
        <v>802</v>
      </c>
      <c r="C976" t="s">
        <v>1180</v>
      </c>
      <c r="D976" t="s">
        <v>17</v>
      </c>
      <c r="E976" t="s">
        <v>18</v>
      </c>
      <c r="F976" t="s">
        <v>19</v>
      </c>
      <c r="G976" t="s">
        <v>30</v>
      </c>
      <c r="H976" s="1">
        <v>30575</v>
      </c>
      <c r="I976" s="1">
        <v>43640</v>
      </c>
      <c r="J976" s="1">
        <v>45321</v>
      </c>
      <c r="K976" t="s">
        <v>21</v>
      </c>
      <c r="L976" t="s">
        <v>102</v>
      </c>
      <c r="M976">
        <v>61555</v>
      </c>
      <c r="N976" t="str">
        <f t="shared" si="15"/>
        <v>Terminated</v>
      </c>
      <c r="O976" t="s">
        <v>33</v>
      </c>
    </row>
    <row r="977" spans="1:15" x14ac:dyDescent="0.25">
      <c r="A977" t="s">
        <v>988</v>
      </c>
      <c r="B977" t="s">
        <v>328</v>
      </c>
      <c r="C977" t="s">
        <v>989</v>
      </c>
      <c r="D977" t="s">
        <v>17</v>
      </c>
      <c r="E977" t="s">
        <v>18</v>
      </c>
      <c r="F977" t="s">
        <v>19</v>
      </c>
      <c r="G977" t="s">
        <v>30</v>
      </c>
      <c r="H977" s="1">
        <v>35163</v>
      </c>
      <c r="I977" s="1">
        <v>43113</v>
      </c>
      <c r="J977" s="1">
        <v>43293</v>
      </c>
      <c r="K977" t="s">
        <v>37</v>
      </c>
      <c r="L977" t="s">
        <v>38</v>
      </c>
      <c r="M977">
        <v>54343</v>
      </c>
      <c r="N977" t="str">
        <f t="shared" si="15"/>
        <v>Terminated</v>
      </c>
      <c r="O977" t="s">
        <v>46</v>
      </c>
    </row>
    <row r="978" spans="1:15" x14ac:dyDescent="0.25">
      <c r="A978" t="s">
        <v>6602</v>
      </c>
      <c r="B978" t="s">
        <v>87</v>
      </c>
      <c r="C978" t="s">
        <v>1988</v>
      </c>
      <c r="D978" t="s">
        <v>17</v>
      </c>
      <c r="E978" t="s">
        <v>18</v>
      </c>
      <c r="F978" t="s">
        <v>2773</v>
      </c>
      <c r="G978" t="s">
        <v>30</v>
      </c>
      <c r="H978" s="1">
        <v>32439</v>
      </c>
      <c r="I978" s="1">
        <v>45122</v>
      </c>
      <c r="J978" t="s">
        <v>10560</v>
      </c>
      <c r="K978" t="s">
        <v>53</v>
      </c>
      <c r="L978" t="s">
        <v>54</v>
      </c>
      <c r="M978">
        <v>70392</v>
      </c>
      <c r="N978" t="str">
        <f t="shared" si="15"/>
        <v>Terminated</v>
      </c>
      <c r="O978" t="s">
        <v>33</v>
      </c>
    </row>
    <row r="979" spans="1:15" x14ac:dyDescent="0.25">
      <c r="A979" t="s">
        <v>7732</v>
      </c>
      <c r="B979" t="s">
        <v>1823</v>
      </c>
      <c r="C979" t="s">
        <v>1080</v>
      </c>
      <c r="D979" t="s">
        <v>27</v>
      </c>
      <c r="E979" t="s">
        <v>18</v>
      </c>
      <c r="F979" t="s">
        <v>2773</v>
      </c>
      <c r="G979" t="s">
        <v>30</v>
      </c>
      <c r="H979" s="1">
        <v>37019</v>
      </c>
      <c r="I979" s="1">
        <v>42743</v>
      </c>
      <c r="J979" t="s">
        <v>10560</v>
      </c>
      <c r="K979" t="s">
        <v>21</v>
      </c>
      <c r="L979" t="s">
        <v>110</v>
      </c>
      <c r="M979">
        <v>57866</v>
      </c>
      <c r="N979" t="str">
        <f t="shared" si="15"/>
        <v>Terminated</v>
      </c>
      <c r="O979" t="s">
        <v>46</v>
      </c>
    </row>
    <row r="980" spans="1:15" x14ac:dyDescent="0.25">
      <c r="A980" t="s">
        <v>5738</v>
      </c>
      <c r="B980" t="s">
        <v>143</v>
      </c>
      <c r="C980" t="s">
        <v>1443</v>
      </c>
      <c r="D980" t="s">
        <v>27</v>
      </c>
      <c r="E980" t="s">
        <v>172</v>
      </c>
      <c r="F980" t="s">
        <v>670</v>
      </c>
      <c r="G980" t="s">
        <v>30</v>
      </c>
      <c r="H980" s="1">
        <v>32406</v>
      </c>
      <c r="I980" s="1">
        <v>43069</v>
      </c>
      <c r="J980" t="s">
        <v>10560</v>
      </c>
      <c r="K980" t="s">
        <v>37</v>
      </c>
      <c r="L980" t="s">
        <v>41</v>
      </c>
      <c r="M980">
        <v>66646</v>
      </c>
      <c r="N980" t="str">
        <f t="shared" si="15"/>
        <v>Terminated</v>
      </c>
      <c r="O980" t="s">
        <v>23</v>
      </c>
    </row>
    <row r="981" spans="1:15" x14ac:dyDescent="0.25">
      <c r="A981" t="s">
        <v>10329</v>
      </c>
      <c r="B981" t="s">
        <v>2055</v>
      </c>
      <c r="C981" t="s">
        <v>16</v>
      </c>
      <c r="D981" t="s">
        <v>27</v>
      </c>
      <c r="E981" t="s">
        <v>18</v>
      </c>
      <c r="F981" t="s">
        <v>3201</v>
      </c>
      <c r="G981" t="s">
        <v>30</v>
      </c>
      <c r="H981" s="1">
        <v>29097</v>
      </c>
      <c r="I981" s="1">
        <v>42955</v>
      </c>
      <c r="J981" t="s">
        <v>10560</v>
      </c>
      <c r="K981" t="s">
        <v>37</v>
      </c>
      <c r="L981" t="s">
        <v>38</v>
      </c>
      <c r="M981">
        <v>68844</v>
      </c>
      <c r="N981" t="str">
        <f t="shared" si="15"/>
        <v>Terminated</v>
      </c>
      <c r="O981" t="s">
        <v>98</v>
      </c>
    </row>
    <row r="982" spans="1:15" x14ac:dyDescent="0.25">
      <c r="A982" t="s">
        <v>8224</v>
      </c>
      <c r="B982" t="s">
        <v>1479</v>
      </c>
      <c r="C982" t="s">
        <v>1078</v>
      </c>
      <c r="D982" t="s">
        <v>17</v>
      </c>
      <c r="E982" t="s">
        <v>674</v>
      </c>
      <c r="F982" t="s">
        <v>2365</v>
      </c>
      <c r="G982" t="s">
        <v>30</v>
      </c>
      <c r="H982" s="1">
        <v>27689</v>
      </c>
      <c r="I982" s="1">
        <v>45048</v>
      </c>
      <c r="J982" t="s">
        <v>10560</v>
      </c>
      <c r="K982" t="s">
        <v>21</v>
      </c>
      <c r="L982" t="s">
        <v>110</v>
      </c>
      <c r="M982">
        <v>60544</v>
      </c>
      <c r="N982" t="str">
        <f t="shared" si="15"/>
        <v>Terminated</v>
      </c>
      <c r="O982" t="s">
        <v>33</v>
      </c>
    </row>
    <row r="983" spans="1:15" x14ac:dyDescent="0.25">
      <c r="A983" t="s">
        <v>8991</v>
      </c>
      <c r="B983" t="s">
        <v>758</v>
      </c>
      <c r="C983" t="s">
        <v>525</v>
      </c>
      <c r="D983" t="s">
        <v>27</v>
      </c>
      <c r="E983" t="s">
        <v>18</v>
      </c>
      <c r="F983" t="s">
        <v>19</v>
      </c>
      <c r="G983" t="s">
        <v>30</v>
      </c>
      <c r="H983" s="1">
        <v>23342</v>
      </c>
      <c r="I983" s="1">
        <v>44760</v>
      </c>
      <c r="J983" t="s">
        <v>10560</v>
      </c>
      <c r="K983" t="s">
        <v>37</v>
      </c>
      <c r="L983" t="s">
        <v>45</v>
      </c>
      <c r="M983">
        <v>68866</v>
      </c>
      <c r="N983" t="str">
        <f t="shared" si="15"/>
        <v>Terminated</v>
      </c>
      <c r="O983" t="s">
        <v>33</v>
      </c>
    </row>
    <row r="984" spans="1:15" x14ac:dyDescent="0.25">
      <c r="A984" t="s">
        <v>4754</v>
      </c>
      <c r="B984" t="s">
        <v>70</v>
      </c>
      <c r="C984" t="s">
        <v>4755</v>
      </c>
      <c r="D984" t="s">
        <v>27</v>
      </c>
      <c r="E984" t="s">
        <v>18</v>
      </c>
      <c r="F984" t="s">
        <v>2773</v>
      </c>
      <c r="G984" t="s">
        <v>114</v>
      </c>
      <c r="H984" s="1">
        <v>36691</v>
      </c>
      <c r="I984" s="1">
        <v>43987</v>
      </c>
      <c r="J984" t="s">
        <v>10560</v>
      </c>
      <c r="K984" t="s">
        <v>96</v>
      </c>
      <c r="L984" t="s">
        <v>97</v>
      </c>
      <c r="M984">
        <v>87981</v>
      </c>
      <c r="N984" t="str">
        <f t="shared" si="15"/>
        <v>Terminated</v>
      </c>
      <c r="O984" t="s">
        <v>98</v>
      </c>
    </row>
    <row r="985" spans="1:15" x14ac:dyDescent="0.25">
      <c r="A985" t="s">
        <v>719</v>
      </c>
      <c r="B985" t="s">
        <v>720</v>
      </c>
      <c r="C985" t="s">
        <v>721</v>
      </c>
      <c r="D985" t="s">
        <v>17</v>
      </c>
      <c r="E985" t="s">
        <v>365</v>
      </c>
      <c r="F985" t="s">
        <v>534</v>
      </c>
      <c r="G985" t="s">
        <v>20</v>
      </c>
      <c r="H985" s="1">
        <v>21730</v>
      </c>
      <c r="I985" s="1">
        <v>43636</v>
      </c>
      <c r="J985" s="1">
        <v>44308</v>
      </c>
      <c r="K985" t="s">
        <v>21</v>
      </c>
      <c r="L985" t="s">
        <v>22</v>
      </c>
      <c r="M985">
        <v>58676</v>
      </c>
      <c r="N985" t="str">
        <f t="shared" si="15"/>
        <v>Terminated</v>
      </c>
      <c r="O985" t="s">
        <v>23</v>
      </c>
    </row>
    <row r="986" spans="1:15" x14ac:dyDescent="0.25">
      <c r="A986" t="s">
        <v>4247</v>
      </c>
      <c r="B986" t="s">
        <v>570</v>
      </c>
      <c r="C986" t="s">
        <v>101</v>
      </c>
      <c r="D986" t="s">
        <v>27</v>
      </c>
      <c r="E986" t="s">
        <v>18</v>
      </c>
      <c r="F986" t="s">
        <v>2773</v>
      </c>
      <c r="G986" t="s">
        <v>30</v>
      </c>
      <c r="H986" s="1">
        <v>35263</v>
      </c>
      <c r="I986" s="1">
        <v>45313</v>
      </c>
      <c r="J986" t="s">
        <v>10560</v>
      </c>
      <c r="K986" t="s">
        <v>31</v>
      </c>
      <c r="L986" t="s">
        <v>85</v>
      </c>
      <c r="M986">
        <v>62441</v>
      </c>
      <c r="N986" t="str">
        <f t="shared" si="15"/>
        <v>Terminated</v>
      </c>
      <c r="O986" t="s">
        <v>33</v>
      </c>
    </row>
    <row r="987" spans="1:15" x14ac:dyDescent="0.25">
      <c r="A987" t="s">
        <v>4400</v>
      </c>
      <c r="B987" t="s">
        <v>317</v>
      </c>
      <c r="C987" t="s">
        <v>441</v>
      </c>
      <c r="D987" t="s">
        <v>27</v>
      </c>
      <c r="E987" t="s">
        <v>83</v>
      </c>
      <c r="F987" t="s">
        <v>84</v>
      </c>
      <c r="G987" t="s">
        <v>20</v>
      </c>
      <c r="H987" s="1">
        <v>30674</v>
      </c>
      <c r="I987" s="1">
        <v>45441</v>
      </c>
      <c r="J987" t="s">
        <v>10560</v>
      </c>
      <c r="K987" t="s">
        <v>21</v>
      </c>
      <c r="L987" t="s">
        <v>22</v>
      </c>
      <c r="M987">
        <v>60194</v>
      </c>
      <c r="N987" t="str">
        <f t="shared" si="15"/>
        <v>Terminated</v>
      </c>
      <c r="O987" t="s">
        <v>98</v>
      </c>
    </row>
    <row r="988" spans="1:15" x14ac:dyDescent="0.25">
      <c r="A988" t="s">
        <v>8288</v>
      </c>
      <c r="B988" t="s">
        <v>3531</v>
      </c>
      <c r="C988" t="s">
        <v>199</v>
      </c>
      <c r="D988" t="s">
        <v>17</v>
      </c>
      <c r="E988" t="s">
        <v>18</v>
      </c>
      <c r="F988" t="s">
        <v>2773</v>
      </c>
      <c r="G988" t="s">
        <v>114</v>
      </c>
      <c r="H988" s="1">
        <v>26332</v>
      </c>
      <c r="I988" s="1">
        <v>45079</v>
      </c>
      <c r="J988" t="s">
        <v>10560</v>
      </c>
      <c r="K988" t="s">
        <v>37</v>
      </c>
      <c r="L988" t="s">
        <v>268</v>
      </c>
      <c r="M988">
        <v>108244</v>
      </c>
      <c r="N988" t="str">
        <f t="shared" si="15"/>
        <v>Terminated</v>
      </c>
      <c r="O988" t="s">
        <v>33</v>
      </c>
    </row>
    <row r="989" spans="1:15" x14ac:dyDescent="0.25">
      <c r="A989" t="s">
        <v>5994</v>
      </c>
      <c r="B989" t="s">
        <v>2193</v>
      </c>
      <c r="C989" t="s">
        <v>1976</v>
      </c>
      <c r="D989" t="s">
        <v>27</v>
      </c>
      <c r="E989" t="s">
        <v>28</v>
      </c>
      <c r="F989" t="s">
        <v>29</v>
      </c>
      <c r="G989" t="s">
        <v>30</v>
      </c>
      <c r="H989" s="1">
        <v>26383</v>
      </c>
      <c r="I989" s="1">
        <v>43691</v>
      </c>
      <c r="J989" t="s">
        <v>10560</v>
      </c>
      <c r="K989" t="s">
        <v>37</v>
      </c>
      <c r="L989" t="s">
        <v>41</v>
      </c>
      <c r="M989">
        <v>65016</v>
      </c>
      <c r="N989" t="str">
        <f t="shared" si="15"/>
        <v>Terminated</v>
      </c>
      <c r="O989" t="s">
        <v>23</v>
      </c>
    </row>
    <row r="990" spans="1:15" x14ac:dyDescent="0.25">
      <c r="A990" t="s">
        <v>7744</v>
      </c>
      <c r="B990" t="s">
        <v>805</v>
      </c>
      <c r="C990" t="s">
        <v>1607</v>
      </c>
      <c r="D990" t="s">
        <v>27</v>
      </c>
      <c r="E990" t="s">
        <v>18</v>
      </c>
      <c r="F990" t="s">
        <v>3201</v>
      </c>
      <c r="G990" t="s">
        <v>30</v>
      </c>
      <c r="H990" s="1">
        <v>32298</v>
      </c>
      <c r="I990" s="1">
        <v>44552</v>
      </c>
      <c r="J990" t="s">
        <v>10560</v>
      </c>
      <c r="K990" t="s">
        <v>21</v>
      </c>
      <c r="L990" t="s">
        <v>110</v>
      </c>
      <c r="M990">
        <v>66742</v>
      </c>
      <c r="N990" t="str">
        <f t="shared" si="15"/>
        <v>Terminated</v>
      </c>
      <c r="O990" t="s">
        <v>33</v>
      </c>
    </row>
    <row r="991" spans="1:15" x14ac:dyDescent="0.25">
      <c r="A991" t="s">
        <v>612</v>
      </c>
      <c r="B991" t="s">
        <v>547</v>
      </c>
      <c r="C991" t="s">
        <v>613</v>
      </c>
      <c r="D991" t="s">
        <v>17</v>
      </c>
      <c r="E991" t="s">
        <v>18</v>
      </c>
      <c r="F991" t="s">
        <v>19</v>
      </c>
      <c r="G991" t="s">
        <v>30</v>
      </c>
      <c r="H991" s="1">
        <v>27019</v>
      </c>
      <c r="I991" s="1">
        <v>42840</v>
      </c>
      <c r="J991" t="s">
        <v>10560</v>
      </c>
      <c r="K991" t="s">
        <v>53</v>
      </c>
      <c r="L991" t="s">
        <v>54</v>
      </c>
      <c r="M991">
        <v>87080</v>
      </c>
      <c r="N991" t="str">
        <f t="shared" si="15"/>
        <v>Terminated</v>
      </c>
      <c r="O991" t="s">
        <v>46</v>
      </c>
    </row>
    <row r="992" spans="1:15" x14ac:dyDescent="0.25">
      <c r="A992" t="s">
        <v>9213</v>
      </c>
      <c r="B992" t="s">
        <v>261</v>
      </c>
      <c r="C992" t="s">
        <v>650</v>
      </c>
      <c r="D992" t="s">
        <v>17</v>
      </c>
      <c r="E992" t="s">
        <v>18</v>
      </c>
      <c r="F992" t="s">
        <v>19</v>
      </c>
      <c r="G992" t="s">
        <v>20</v>
      </c>
      <c r="H992" s="1">
        <v>35699</v>
      </c>
      <c r="I992" s="1">
        <v>45107</v>
      </c>
      <c r="J992" t="s">
        <v>10560</v>
      </c>
      <c r="K992" t="s">
        <v>21</v>
      </c>
      <c r="L992" t="s">
        <v>22</v>
      </c>
      <c r="M992">
        <v>71187</v>
      </c>
      <c r="N992" t="str">
        <f t="shared" si="15"/>
        <v>Terminated</v>
      </c>
      <c r="O992" t="s">
        <v>33</v>
      </c>
    </row>
    <row r="993" spans="1:15" x14ac:dyDescent="0.25">
      <c r="A993" t="s">
        <v>6612</v>
      </c>
      <c r="B993" t="s">
        <v>802</v>
      </c>
      <c r="C993" t="s">
        <v>1976</v>
      </c>
      <c r="D993" t="s">
        <v>17</v>
      </c>
      <c r="E993" t="s">
        <v>18</v>
      </c>
      <c r="F993" t="s">
        <v>2773</v>
      </c>
      <c r="G993" t="s">
        <v>114</v>
      </c>
      <c r="H993" s="1">
        <v>27391</v>
      </c>
      <c r="I993" s="1">
        <v>42130</v>
      </c>
      <c r="J993" t="s">
        <v>10560</v>
      </c>
      <c r="K993" t="s">
        <v>31</v>
      </c>
      <c r="L993" t="s">
        <v>32</v>
      </c>
      <c r="M993">
        <v>73229</v>
      </c>
      <c r="N993" t="str">
        <f t="shared" si="15"/>
        <v>Terminated</v>
      </c>
      <c r="O993" t="s">
        <v>33</v>
      </c>
    </row>
    <row r="994" spans="1:15" x14ac:dyDescent="0.25">
      <c r="A994" t="s">
        <v>8555</v>
      </c>
      <c r="B994" t="s">
        <v>25</v>
      </c>
      <c r="C994" t="s">
        <v>2234</v>
      </c>
      <c r="D994" t="s">
        <v>17</v>
      </c>
      <c r="E994" t="s">
        <v>172</v>
      </c>
      <c r="F994" t="s">
        <v>346</v>
      </c>
      <c r="G994" t="s">
        <v>30</v>
      </c>
      <c r="H994" s="1">
        <v>27232</v>
      </c>
      <c r="I994" s="1">
        <v>43772</v>
      </c>
      <c r="J994" t="s">
        <v>10560</v>
      </c>
      <c r="K994" t="s">
        <v>31</v>
      </c>
      <c r="L994" t="s">
        <v>85</v>
      </c>
      <c r="M994">
        <v>63898</v>
      </c>
      <c r="N994" t="str">
        <f t="shared" si="15"/>
        <v>Terminated</v>
      </c>
      <c r="O994" t="s">
        <v>33</v>
      </c>
    </row>
    <row r="995" spans="1:15" x14ac:dyDescent="0.25">
      <c r="A995" t="s">
        <v>8534</v>
      </c>
      <c r="B995" t="s">
        <v>1507</v>
      </c>
      <c r="C995" t="s">
        <v>650</v>
      </c>
      <c r="D995" t="s">
        <v>17</v>
      </c>
      <c r="E995" t="s">
        <v>18</v>
      </c>
      <c r="F995" t="s">
        <v>3201</v>
      </c>
      <c r="G995" t="s">
        <v>30</v>
      </c>
      <c r="H995" s="1">
        <v>32363</v>
      </c>
      <c r="I995" s="1">
        <v>43619</v>
      </c>
      <c r="J995" t="s">
        <v>10560</v>
      </c>
      <c r="K995" t="s">
        <v>67</v>
      </c>
      <c r="L995" t="s">
        <v>746</v>
      </c>
      <c r="M995">
        <v>95478</v>
      </c>
      <c r="N995" t="str">
        <f t="shared" si="15"/>
        <v>Terminated</v>
      </c>
      <c r="O995" t="s">
        <v>33</v>
      </c>
    </row>
    <row r="996" spans="1:15" x14ac:dyDescent="0.25">
      <c r="A996" t="s">
        <v>244</v>
      </c>
      <c r="B996" t="s">
        <v>25</v>
      </c>
      <c r="C996" t="s">
        <v>245</v>
      </c>
      <c r="D996" t="s">
        <v>17</v>
      </c>
      <c r="E996" t="s">
        <v>18</v>
      </c>
      <c r="F996" t="s">
        <v>19</v>
      </c>
      <c r="G996" t="s">
        <v>30</v>
      </c>
      <c r="H996" s="1">
        <v>30243</v>
      </c>
      <c r="I996" s="1">
        <v>43549</v>
      </c>
      <c r="J996" s="1">
        <v>43729</v>
      </c>
      <c r="K996" t="s">
        <v>37</v>
      </c>
      <c r="L996" t="s">
        <v>45</v>
      </c>
      <c r="M996">
        <v>64183</v>
      </c>
      <c r="N996" t="str">
        <f t="shared" si="15"/>
        <v>Terminated</v>
      </c>
      <c r="O996" t="s">
        <v>23</v>
      </c>
    </row>
    <row r="997" spans="1:15" x14ac:dyDescent="0.25">
      <c r="A997" t="s">
        <v>2311</v>
      </c>
      <c r="B997" t="s">
        <v>303</v>
      </c>
      <c r="C997" t="s">
        <v>363</v>
      </c>
      <c r="D997" t="s">
        <v>27</v>
      </c>
      <c r="E997" t="s">
        <v>83</v>
      </c>
      <c r="F997" t="s">
        <v>106</v>
      </c>
      <c r="G997" t="s">
        <v>30</v>
      </c>
      <c r="H997" s="1">
        <v>37149</v>
      </c>
      <c r="I997" s="1">
        <v>45152</v>
      </c>
      <c r="J997" t="s">
        <v>10560</v>
      </c>
      <c r="K997" t="s">
        <v>96</v>
      </c>
      <c r="L997" t="s">
        <v>188</v>
      </c>
      <c r="M997">
        <v>63789</v>
      </c>
      <c r="N997" t="str">
        <f t="shared" si="15"/>
        <v>Terminated</v>
      </c>
      <c r="O997" t="s">
        <v>33</v>
      </c>
    </row>
    <row r="998" spans="1:15" x14ac:dyDescent="0.25">
      <c r="A998" t="s">
        <v>5740</v>
      </c>
      <c r="B998" t="s">
        <v>1886</v>
      </c>
      <c r="C998" t="s">
        <v>2723</v>
      </c>
      <c r="D998" t="s">
        <v>27</v>
      </c>
      <c r="E998" t="s">
        <v>28</v>
      </c>
      <c r="F998" t="s">
        <v>118</v>
      </c>
      <c r="G998" t="s">
        <v>95</v>
      </c>
      <c r="H998" s="1">
        <v>26553</v>
      </c>
      <c r="I998" s="1">
        <v>42134</v>
      </c>
      <c r="J998" t="s">
        <v>10560</v>
      </c>
      <c r="K998" t="s">
        <v>96</v>
      </c>
      <c r="L998" t="s">
        <v>119</v>
      </c>
      <c r="M998">
        <v>78429</v>
      </c>
      <c r="N998" t="str">
        <f t="shared" si="15"/>
        <v>Terminated</v>
      </c>
      <c r="O998" t="s">
        <v>33</v>
      </c>
    </row>
    <row r="999" spans="1:15" x14ac:dyDescent="0.25">
      <c r="A999" t="s">
        <v>9353</v>
      </c>
      <c r="B999" t="s">
        <v>177</v>
      </c>
      <c r="C999" t="s">
        <v>7365</v>
      </c>
      <c r="D999" t="s">
        <v>27</v>
      </c>
      <c r="E999" t="s">
        <v>18</v>
      </c>
      <c r="F999" t="s">
        <v>2773</v>
      </c>
      <c r="G999" t="s">
        <v>20</v>
      </c>
      <c r="H999" s="1">
        <v>32690</v>
      </c>
      <c r="I999" s="1">
        <v>42893</v>
      </c>
      <c r="J999" t="s">
        <v>10560</v>
      </c>
      <c r="K999" t="s">
        <v>21</v>
      </c>
      <c r="L999" t="s">
        <v>110</v>
      </c>
      <c r="M999">
        <v>60439</v>
      </c>
      <c r="N999" t="str">
        <f t="shared" si="15"/>
        <v>Terminated</v>
      </c>
      <c r="O999" t="s">
        <v>33</v>
      </c>
    </row>
    <row r="1000" spans="1:15" x14ac:dyDescent="0.25">
      <c r="A1000" t="s">
        <v>5757</v>
      </c>
      <c r="B1000" t="s">
        <v>4471</v>
      </c>
      <c r="C1000" t="s">
        <v>2537</v>
      </c>
      <c r="D1000" t="s">
        <v>27</v>
      </c>
      <c r="E1000" t="s">
        <v>83</v>
      </c>
      <c r="F1000" t="s">
        <v>106</v>
      </c>
      <c r="G1000" t="s">
        <v>30</v>
      </c>
      <c r="H1000" s="1">
        <v>21735</v>
      </c>
      <c r="I1000" s="1">
        <v>42743</v>
      </c>
      <c r="J1000" t="s">
        <v>10560</v>
      </c>
      <c r="K1000" t="s">
        <v>21</v>
      </c>
      <c r="L1000" t="s">
        <v>102</v>
      </c>
      <c r="M1000">
        <v>66895</v>
      </c>
      <c r="N1000" t="str">
        <f t="shared" si="15"/>
        <v>Terminated</v>
      </c>
      <c r="O1000" t="s">
        <v>46</v>
      </c>
    </row>
    <row r="1001" spans="1:15" x14ac:dyDescent="0.25">
      <c r="A1001" t="s">
        <v>10065</v>
      </c>
      <c r="B1001" t="s">
        <v>70</v>
      </c>
      <c r="C1001" t="s">
        <v>1417</v>
      </c>
      <c r="D1001" t="s">
        <v>17</v>
      </c>
      <c r="E1001" t="s">
        <v>83</v>
      </c>
      <c r="F1001" t="s">
        <v>106</v>
      </c>
      <c r="G1001" t="s">
        <v>30</v>
      </c>
      <c r="H1001" s="1">
        <v>31393</v>
      </c>
      <c r="I1001" s="1">
        <v>45376</v>
      </c>
      <c r="J1001" t="s">
        <v>10560</v>
      </c>
      <c r="K1001" t="s">
        <v>96</v>
      </c>
      <c r="L1001" t="s">
        <v>124</v>
      </c>
      <c r="M1001">
        <v>65951</v>
      </c>
      <c r="N1001" t="str">
        <f t="shared" si="15"/>
        <v>Terminated</v>
      </c>
      <c r="O1001" t="s">
        <v>33</v>
      </c>
    </row>
    <row r="1002" spans="1:15" x14ac:dyDescent="0.25">
      <c r="A1002" t="s">
        <v>518</v>
      </c>
      <c r="B1002" t="s">
        <v>282</v>
      </c>
      <c r="C1002" t="s">
        <v>207</v>
      </c>
      <c r="D1002" t="s">
        <v>17</v>
      </c>
      <c r="E1002" t="s">
        <v>18</v>
      </c>
      <c r="F1002" t="s">
        <v>19</v>
      </c>
      <c r="G1002" t="s">
        <v>30</v>
      </c>
      <c r="H1002" s="1">
        <v>26584</v>
      </c>
      <c r="I1002" s="1">
        <v>44001</v>
      </c>
      <c r="J1002" s="1">
        <v>44181</v>
      </c>
      <c r="K1002" t="s">
        <v>53</v>
      </c>
      <c r="L1002" t="s">
        <v>240</v>
      </c>
      <c r="M1002">
        <v>95235</v>
      </c>
      <c r="N1002" t="str">
        <f t="shared" si="15"/>
        <v>Terminated</v>
      </c>
      <c r="O1002" t="s">
        <v>33</v>
      </c>
    </row>
    <row r="1003" spans="1:15" x14ac:dyDescent="0.25">
      <c r="A1003" t="s">
        <v>10006</v>
      </c>
      <c r="B1003" t="s">
        <v>1831</v>
      </c>
      <c r="C1003" t="s">
        <v>1760</v>
      </c>
      <c r="D1003" t="s">
        <v>27</v>
      </c>
      <c r="E1003" t="s">
        <v>18</v>
      </c>
      <c r="F1003" t="s">
        <v>2773</v>
      </c>
      <c r="G1003" t="s">
        <v>30</v>
      </c>
      <c r="H1003" s="1">
        <v>26874</v>
      </c>
      <c r="I1003" s="1">
        <v>43165</v>
      </c>
      <c r="J1003" t="s">
        <v>10560</v>
      </c>
      <c r="K1003" t="s">
        <v>96</v>
      </c>
      <c r="L1003" t="s">
        <v>119</v>
      </c>
      <c r="M1003">
        <v>76086</v>
      </c>
      <c r="N1003" t="str">
        <f t="shared" si="15"/>
        <v>Terminated</v>
      </c>
      <c r="O1003" t="s">
        <v>98</v>
      </c>
    </row>
    <row r="1004" spans="1:15" x14ac:dyDescent="0.25">
      <c r="A1004" t="s">
        <v>6235</v>
      </c>
      <c r="B1004" t="s">
        <v>428</v>
      </c>
      <c r="C1004" t="s">
        <v>2378</v>
      </c>
      <c r="D1004" t="s">
        <v>27</v>
      </c>
      <c r="E1004" t="s">
        <v>28</v>
      </c>
      <c r="F1004" t="s">
        <v>29</v>
      </c>
      <c r="G1004" t="s">
        <v>20</v>
      </c>
      <c r="H1004" s="1">
        <v>30075</v>
      </c>
      <c r="I1004" s="1">
        <v>45514</v>
      </c>
      <c r="J1004" t="s">
        <v>10560</v>
      </c>
      <c r="K1004" t="s">
        <v>21</v>
      </c>
      <c r="L1004" t="s">
        <v>22</v>
      </c>
      <c r="M1004">
        <v>68102</v>
      </c>
      <c r="N1004" t="str">
        <f t="shared" si="15"/>
        <v>Terminated</v>
      </c>
      <c r="O1004" t="s">
        <v>23</v>
      </c>
    </row>
    <row r="1005" spans="1:15" x14ac:dyDescent="0.25">
      <c r="A1005" t="s">
        <v>6346</v>
      </c>
      <c r="B1005" t="s">
        <v>451</v>
      </c>
      <c r="C1005" t="s">
        <v>382</v>
      </c>
      <c r="D1005" t="s">
        <v>27</v>
      </c>
      <c r="E1005" t="s">
        <v>18</v>
      </c>
      <c r="F1005" t="s">
        <v>19</v>
      </c>
      <c r="G1005" t="s">
        <v>30</v>
      </c>
      <c r="H1005" s="1">
        <v>37275</v>
      </c>
      <c r="I1005" s="1">
        <v>42725</v>
      </c>
      <c r="J1005" t="s">
        <v>10560</v>
      </c>
      <c r="K1005" t="s">
        <v>21</v>
      </c>
      <c r="L1005" t="s">
        <v>22</v>
      </c>
      <c r="M1005">
        <v>66342</v>
      </c>
      <c r="N1005" t="str">
        <f t="shared" si="15"/>
        <v>Terminated</v>
      </c>
      <c r="O1005" t="s">
        <v>33</v>
      </c>
    </row>
    <row r="1006" spans="1:15" x14ac:dyDescent="0.25">
      <c r="A1006" t="s">
        <v>4317</v>
      </c>
      <c r="B1006" t="s">
        <v>87</v>
      </c>
      <c r="C1006" t="s">
        <v>4318</v>
      </c>
      <c r="D1006" t="s">
        <v>27</v>
      </c>
      <c r="E1006" t="s">
        <v>18</v>
      </c>
      <c r="F1006" t="s">
        <v>3201</v>
      </c>
      <c r="G1006" t="s">
        <v>30</v>
      </c>
      <c r="H1006" s="1">
        <v>25502</v>
      </c>
      <c r="I1006" s="1">
        <v>44342</v>
      </c>
      <c r="J1006" t="s">
        <v>10560</v>
      </c>
      <c r="K1006" t="s">
        <v>31</v>
      </c>
      <c r="L1006" t="s">
        <v>32</v>
      </c>
      <c r="M1006">
        <v>102570</v>
      </c>
      <c r="N1006" t="str">
        <f t="shared" si="15"/>
        <v>Terminated</v>
      </c>
      <c r="O1006" t="s">
        <v>33</v>
      </c>
    </row>
    <row r="1007" spans="1:15" x14ac:dyDescent="0.25">
      <c r="A1007" t="s">
        <v>7630</v>
      </c>
      <c r="B1007" t="s">
        <v>3854</v>
      </c>
      <c r="C1007" t="s">
        <v>199</v>
      </c>
      <c r="D1007" t="s">
        <v>17</v>
      </c>
      <c r="E1007" t="s">
        <v>172</v>
      </c>
      <c r="F1007" t="s">
        <v>346</v>
      </c>
      <c r="G1007" t="s">
        <v>20</v>
      </c>
      <c r="H1007" s="1">
        <v>22004</v>
      </c>
      <c r="I1007" s="1">
        <v>45051</v>
      </c>
      <c r="J1007" t="s">
        <v>10560</v>
      </c>
      <c r="K1007" t="s">
        <v>37</v>
      </c>
      <c r="L1007" t="s">
        <v>41</v>
      </c>
      <c r="M1007">
        <v>58122</v>
      </c>
      <c r="N1007" t="str">
        <f t="shared" si="15"/>
        <v>Terminated</v>
      </c>
      <c r="O1007" t="s">
        <v>33</v>
      </c>
    </row>
    <row r="1008" spans="1:15" x14ac:dyDescent="0.25">
      <c r="A1008" t="s">
        <v>4509</v>
      </c>
      <c r="B1008" t="s">
        <v>225</v>
      </c>
      <c r="C1008" t="s">
        <v>429</v>
      </c>
      <c r="D1008" t="s">
        <v>17</v>
      </c>
      <c r="E1008" t="s">
        <v>140</v>
      </c>
      <c r="F1008" t="s">
        <v>283</v>
      </c>
      <c r="G1008" t="s">
        <v>30</v>
      </c>
      <c r="H1008" s="1">
        <v>30214</v>
      </c>
      <c r="I1008" s="1">
        <v>42835</v>
      </c>
      <c r="J1008" t="s">
        <v>10560</v>
      </c>
      <c r="K1008" t="s">
        <v>31</v>
      </c>
      <c r="L1008" t="s">
        <v>162</v>
      </c>
      <c r="M1008">
        <v>92899</v>
      </c>
      <c r="N1008" t="str">
        <f t="shared" si="15"/>
        <v>Terminated</v>
      </c>
      <c r="O1008" t="s">
        <v>33</v>
      </c>
    </row>
    <row r="1009" spans="1:15" x14ac:dyDescent="0.25">
      <c r="A1009" t="s">
        <v>4326</v>
      </c>
      <c r="B1009" t="s">
        <v>589</v>
      </c>
      <c r="C1009" t="s">
        <v>642</v>
      </c>
      <c r="D1009" t="s">
        <v>27</v>
      </c>
      <c r="E1009" t="s">
        <v>18</v>
      </c>
      <c r="F1009" t="s">
        <v>3201</v>
      </c>
      <c r="G1009" t="s">
        <v>20</v>
      </c>
      <c r="H1009" s="1">
        <v>27177</v>
      </c>
      <c r="I1009" s="1">
        <v>45272</v>
      </c>
      <c r="J1009" t="s">
        <v>10560</v>
      </c>
      <c r="K1009" t="s">
        <v>67</v>
      </c>
      <c r="L1009" t="s">
        <v>68</v>
      </c>
      <c r="M1009">
        <v>92028</v>
      </c>
      <c r="N1009" t="str">
        <f t="shared" si="15"/>
        <v>Terminated</v>
      </c>
      <c r="O1009" t="s">
        <v>46</v>
      </c>
    </row>
    <row r="1010" spans="1:15" x14ac:dyDescent="0.25">
      <c r="A1010" t="s">
        <v>8137</v>
      </c>
      <c r="B1010" t="s">
        <v>798</v>
      </c>
      <c r="C1010" t="s">
        <v>16</v>
      </c>
      <c r="D1010" t="s">
        <v>17</v>
      </c>
      <c r="E1010" t="s">
        <v>18</v>
      </c>
      <c r="F1010" t="s">
        <v>19</v>
      </c>
      <c r="G1010" t="s">
        <v>30</v>
      </c>
      <c r="H1010" s="1">
        <v>32051</v>
      </c>
      <c r="I1010" s="1">
        <v>45369</v>
      </c>
      <c r="J1010" t="s">
        <v>10560</v>
      </c>
      <c r="K1010" t="s">
        <v>21</v>
      </c>
      <c r="L1010" t="s">
        <v>110</v>
      </c>
      <c r="M1010">
        <v>55611</v>
      </c>
      <c r="N1010" t="str">
        <f t="shared" si="15"/>
        <v>Terminated</v>
      </c>
      <c r="O1010" t="s">
        <v>98</v>
      </c>
    </row>
    <row r="1011" spans="1:15" x14ac:dyDescent="0.25">
      <c r="A1011" t="s">
        <v>4164</v>
      </c>
      <c r="B1011" t="s">
        <v>225</v>
      </c>
      <c r="C1011" t="s">
        <v>1756</v>
      </c>
      <c r="D1011" t="s">
        <v>27</v>
      </c>
      <c r="E1011" t="s">
        <v>18</v>
      </c>
      <c r="F1011" t="s">
        <v>3201</v>
      </c>
      <c r="G1011" t="s">
        <v>20</v>
      </c>
      <c r="H1011" s="1">
        <v>29258</v>
      </c>
      <c r="I1011" s="1">
        <v>44706</v>
      </c>
      <c r="J1011" t="s">
        <v>10560</v>
      </c>
      <c r="K1011" t="s">
        <v>37</v>
      </c>
      <c r="L1011" t="s">
        <v>41</v>
      </c>
      <c r="M1011">
        <v>63705</v>
      </c>
      <c r="N1011" t="str">
        <f t="shared" si="15"/>
        <v>Terminated</v>
      </c>
      <c r="O1011" t="s">
        <v>46</v>
      </c>
    </row>
    <row r="1012" spans="1:15" x14ac:dyDescent="0.25">
      <c r="A1012" t="s">
        <v>9759</v>
      </c>
      <c r="B1012" t="s">
        <v>177</v>
      </c>
      <c r="C1012" t="s">
        <v>352</v>
      </c>
      <c r="D1012" t="s">
        <v>17</v>
      </c>
      <c r="E1012" t="s">
        <v>365</v>
      </c>
      <c r="F1012" t="s">
        <v>534</v>
      </c>
      <c r="G1012" t="s">
        <v>114</v>
      </c>
      <c r="H1012" s="1">
        <v>31267</v>
      </c>
      <c r="I1012" s="1">
        <v>44973</v>
      </c>
      <c r="J1012" t="s">
        <v>10560</v>
      </c>
      <c r="K1012" t="s">
        <v>31</v>
      </c>
      <c r="L1012" t="s">
        <v>162</v>
      </c>
      <c r="M1012">
        <v>97640</v>
      </c>
      <c r="N1012" t="str">
        <f t="shared" si="15"/>
        <v>Terminated</v>
      </c>
      <c r="O1012" t="s">
        <v>46</v>
      </c>
    </row>
    <row r="1013" spans="1:15" x14ac:dyDescent="0.25">
      <c r="A1013" t="s">
        <v>5952</v>
      </c>
      <c r="B1013" t="s">
        <v>279</v>
      </c>
      <c r="C1013" t="s">
        <v>1859</v>
      </c>
      <c r="D1013" t="s">
        <v>27</v>
      </c>
      <c r="E1013" t="s">
        <v>18</v>
      </c>
      <c r="F1013" t="s">
        <v>2773</v>
      </c>
      <c r="G1013" t="s">
        <v>30</v>
      </c>
      <c r="H1013" s="1">
        <v>32509</v>
      </c>
      <c r="I1013" s="1">
        <v>42868</v>
      </c>
      <c r="J1013" t="s">
        <v>10560</v>
      </c>
      <c r="K1013" t="s">
        <v>21</v>
      </c>
      <c r="L1013" t="s">
        <v>102</v>
      </c>
      <c r="M1013">
        <v>69712</v>
      </c>
      <c r="N1013" t="str">
        <f t="shared" si="15"/>
        <v>Terminated</v>
      </c>
      <c r="O1013" t="s">
        <v>98</v>
      </c>
    </row>
    <row r="1014" spans="1:15" x14ac:dyDescent="0.25">
      <c r="A1014" t="s">
        <v>9021</v>
      </c>
      <c r="B1014" t="s">
        <v>5927</v>
      </c>
      <c r="C1014" t="s">
        <v>604</v>
      </c>
      <c r="D1014" t="s">
        <v>27</v>
      </c>
      <c r="E1014" t="s">
        <v>18</v>
      </c>
      <c r="F1014" t="s">
        <v>2773</v>
      </c>
      <c r="G1014" t="s">
        <v>114</v>
      </c>
      <c r="H1014" s="1">
        <v>31612</v>
      </c>
      <c r="I1014" s="1">
        <v>43867</v>
      </c>
      <c r="J1014" t="s">
        <v>10560</v>
      </c>
      <c r="K1014" t="s">
        <v>96</v>
      </c>
      <c r="L1014" t="s">
        <v>119</v>
      </c>
      <c r="M1014">
        <v>56344</v>
      </c>
      <c r="N1014" t="str">
        <f t="shared" si="15"/>
        <v>Terminated</v>
      </c>
      <c r="O1014" t="s">
        <v>46</v>
      </c>
    </row>
    <row r="1015" spans="1:15" x14ac:dyDescent="0.25">
      <c r="A1015" t="s">
        <v>3135</v>
      </c>
      <c r="B1015" t="s">
        <v>1145</v>
      </c>
      <c r="C1015" t="s">
        <v>243</v>
      </c>
      <c r="D1015" t="s">
        <v>17</v>
      </c>
      <c r="E1015" t="s">
        <v>18</v>
      </c>
      <c r="F1015" t="s">
        <v>19</v>
      </c>
      <c r="G1015" t="s">
        <v>95</v>
      </c>
      <c r="H1015" s="1">
        <v>29895</v>
      </c>
      <c r="I1015" s="1">
        <v>42404</v>
      </c>
      <c r="J1015" t="s">
        <v>10560</v>
      </c>
      <c r="K1015" t="s">
        <v>96</v>
      </c>
      <c r="L1015" t="s">
        <v>124</v>
      </c>
      <c r="M1015">
        <v>97713</v>
      </c>
      <c r="N1015" t="str">
        <f t="shared" si="15"/>
        <v>Terminated</v>
      </c>
      <c r="O1015" t="s">
        <v>98</v>
      </c>
    </row>
    <row r="1016" spans="1:15" x14ac:dyDescent="0.25">
      <c r="A1016" t="s">
        <v>9830</v>
      </c>
      <c r="B1016" t="s">
        <v>116</v>
      </c>
      <c r="C1016" t="s">
        <v>3421</v>
      </c>
      <c r="D1016" t="s">
        <v>17</v>
      </c>
      <c r="E1016" t="s">
        <v>18</v>
      </c>
      <c r="F1016" t="s">
        <v>19</v>
      </c>
      <c r="G1016" t="s">
        <v>30</v>
      </c>
      <c r="H1016" s="1">
        <v>23051</v>
      </c>
      <c r="I1016" s="1">
        <v>44005</v>
      </c>
      <c r="J1016" t="s">
        <v>10560</v>
      </c>
      <c r="K1016" t="s">
        <v>37</v>
      </c>
      <c r="L1016" t="s">
        <v>38</v>
      </c>
      <c r="M1016">
        <v>60741</v>
      </c>
      <c r="N1016" t="str">
        <f t="shared" si="15"/>
        <v>Terminated</v>
      </c>
      <c r="O1016" t="s">
        <v>46</v>
      </c>
    </row>
    <row r="1017" spans="1:15" x14ac:dyDescent="0.25">
      <c r="A1017" t="s">
        <v>8282</v>
      </c>
      <c r="B1017" t="s">
        <v>802</v>
      </c>
      <c r="C1017" t="s">
        <v>3262</v>
      </c>
      <c r="D1017" t="s">
        <v>17</v>
      </c>
      <c r="E1017" t="s">
        <v>18</v>
      </c>
      <c r="F1017" t="s">
        <v>2773</v>
      </c>
      <c r="G1017" t="s">
        <v>30</v>
      </c>
      <c r="H1017" s="1">
        <v>32092</v>
      </c>
      <c r="I1017" s="1">
        <v>44022</v>
      </c>
      <c r="J1017" t="s">
        <v>10560</v>
      </c>
      <c r="K1017" t="s">
        <v>96</v>
      </c>
      <c r="L1017" t="s">
        <v>124</v>
      </c>
      <c r="M1017">
        <v>93532</v>
      </c>
      <c r="N1017" t="str">
        <f t="shared" si="15"/>
        <v>Terminated</v>
      </c>
      <c r="O1017" t="s">
        <v>33</v>
      </c>
    </row>
    <row r="1018" spans="1:15" x14ac:dyDescent="0.25">
      <c r="A1018" t="s">
        <v>8854</v>
      </c>
      <c r="B1018" t="s">
        <v>489</v>
      </c>
      <c r="C1018" t="s">
        <v>2013</v>
      </c>
      <c r="D1018" t="s">
        <v>27</v>
      </c>
      <c r="E1018" t="s">
        <v>18</v>
      </c>
      <c r="F1018" t="s">
        <v>3201</v>
      </c>
      <c r="G1018" t="s">
        <v>114</v>
      </c>
      <c r="H1018" s="1">
        <v>27777</v>
      </c>
      <c r="I1018" s="1">
        <v>45634</v>
      </c>
      <c r="J1018" t="s">
        <v>10560</v>
      </c>
      <c r="K1018" t="s">
        <v>31</v>
      </c>
      <c r="L1018" t="s">
        <v>162</v>
      </c>
      <c r="M1018">
        <v>91252</v>
      </c>
      <c r="N1018" t="str">
        <f t="shared" si="15"/>
        <v>Terminated</v>
      </c>
      <c r="O1018" t="s">
        <v>23</v>
      </c>
    </row>
    <row r="1019" spans="1:15" x14ac:dyDescent="0.25">
      <c r="A1019" t="s">
        <v>6080</v>
      </c>
      <c r="B1019" t="s">
        <v>1726</v>
      </c>
      <c r="C1019" t="s">
        <v>1595</v>
      </c>
      <c r="D1019" t="s">
        <v>27</v>
      </c>
      <c r="E1019" t="s">
        <v>18</v>
      </c>
      <c r="F1019" t="s">
        <v>2773</v>
      </c>
      <c r="G1019" t="s">
        <v>30</v>
      </c>
      <c r="H1019" s="1">
        <v>36182</v>
      </c>
      <c r="I1019" s="1">
        <v>42715</v>
      </c>
      <c r="J1019" t="s">
        <v>10560</v>
      </c>
      <c r="K1019" t="s">
        <v>96</v>
      </c>
      <c r="L1019" t="s">
        <v>124</v>
      </c>
      <c r="M1019">
        <v>89305</v>
      </c>
      <c r="N1019" t="str">
        <f t="shared" si="15"/>
        <v>Terminated</v>
      </c>
      <c r="O1019" t="s">
        <v>23</v>
      </c>
    </row>
    <row r="1020" spans="1:15" x14ac:dyDescent="0.25">
      <c r="A1020" t="s">
        <v>1031</v>
      </c>
      <c r="B1020" t="s">
        <v>1032</v>
      </c>
      <c r="C1020" t="s">
        <v>1033</v>
      </c>
      <c r="D1020" t="s">
        <v>27</v>
      </c>
      <c r="E1020" t="s">
        <v>18</v>
      </c>
      <c r="F1020" t="s">
        <v>19</v>
      </c>
      <c r="G1020" t="s">
        <v>30</v>
      </c>
      <c r="H1020" s="1">
        <v>29304</v>
      </c>
      <c r="I1020" s="1">
        <v>43064</v>
      </c>
      <c r="J1020" s="1">
        <v>43244</v>
      </c>
      <c r="K1020" t="s">
        <v>67</v>
      </c>
      <c r="L1020" t="s">
        <v>68</v>
      </c>
      <c r="M1020">
        <v>68068</v>
      </c>
      <c r="N1020" t="str">
        <f t="shared" si="15"/>
        <v>Terminated</v>
      </c>
      <c r="O1020" t="s">
        <v>98</v>
      </c>
    </row>
    <row r="1021" spans="1:15" x14ac:dyDescent="0.25">
      <c r="A1021" t="s">
        <v>2645</v>
      </c>
      <c r="B1021" t="s">
        <v>410</v>
      </c>
      <c r="C1021" t="s">
        <v>799</v>
      </c>
      <c r="D1021" t="s">
        <v>17</v>
      </c>
      <c r="E1021" t="s">
        <v>18</v>
      </c>
      <c r="F1021" t="s">
        <v>19</v>
      </c>
      <c r="G1021" t="s">
        <v>20</v>
      </c>
      <c r="H1021" s="1">
        <v>26068</v>
      </c>
      <c r="I1021" s="1">
        <v>44690</v>
      </c>
      <c r="J1021" t="s">
        <v>10560</v>
      </c>
      <c r="K1021" t="s">
        <v>67</v>
      </c>
      <c r="L1021" t="s">
        <v>134</v>
      </c>
      <c r="M1021">
        <v>56385</v>
      </c>
      <c r="N1021" t="str">
        <f t="shared" si="15"/>
        <v>Terminated</v>
      </c>
      <c r="O1021" t="s">
        <v>23</v>
      </c>
    </row>
    <row r="1022" spans="1:15" x14ac:dyDescent="0.25">
      <c r="A1022" t="s">
        <v>8831</v>
      </c>
      <c r="B1022" t="s">
        <v>267</v>
      </c>
      <c r="C1022" t="s">
        <v>66</v>
      </c>
      <c r="D1022" t="s">
        <v>27</v>
      </c>
      <c r="E1022" t="s">
        <v>18</v>
      </c>
      <c r="F1022" t="s">
        <v>3201</v>
      </c>
      <c r="G1022" t="s">
        <v>114</v>
      </c>
      <c r="H1022" s="1">
        <v>32351</v>
      </c>
      <c r="I1022" s="1">
        <v>43071</v>
      </c>
      <c r="J1022" t="s">
        <v>10560</v>
      </c>
      <c r="K1022" t="s">
        <v>96</v>
      </c>
      <c r="L1022" t="s">
        <v>124</v>
      </c>
      <c r="M1022">
        <v>74529</v>
      </c>
      <c r="N1022" t="str">
        <f t="shared" si="15"/>
        <v>Terminated</v>
      </c>
      <c r="O1022" t="s">
        <v>46</v>
      </c>
    </row>
    <row r="1023" spans="1:15" x14ac:dyDescent="0.25">
      <c r="A1023" t="s">
        <v>8945</v>
      </c>
      <c r="B1023" t="s">
        <v>78</v>
      </c>
      <c r="C1023" t="s">
        <v>1152</v>
      </c>
      <c r="D1023" t="s">
        <v>27</v>
      </c>
      <c r="E1023" t="s">
        <v>18</v>
      </c>
      <c r="F1023" t="s">
        <v>19</v>
      </c>
      <c r="G1023" t="s">
        <v>30</v>
      </c>
      <c r="H1023" s="1">
        <v>25448</v>
      </c>
      <c r="I1023" s="1">
        <v>45308</v>
      </c>
      <c r="J1023" t="s">
        <v>10560</v>
      </c>
      <c r="K1023" t="s">
        <v>37</v>
      </c>
      <c r="L1023" t="s">
        <v>38</v>
      </c>
      <c r="M1023">
        <v>68739</v>
      </c>
      <c r="N1023" t="str">
        <f t="shared" si="15"/>
        <v>Terminated</v>
      </c>
      <c r="O1023" t="s">
        <v>46</v>
      </c>
    </row>
    <row r="1024" spans="1:15" x14ac:dyDescent="0.25">
      <c r="A1024" t="s">
        <v>5026</v>
      </c>
      <c r="B1024" t="s">
        <v>138</v>
      </c>
      <c r="C1024" t="s">
        <v>63</v>
      </c>
      <c r="D1024" t="s">
        <v>27</v>
      </c>
      <c r="E1024" t="s">
        <v>18</v>
      </c>
      <c r="F1024" t="s">
        <v>19</v>
      </c>
      <c r="G1024" t="s">
        <v>20</v>
      </c>
      <c r="H1024" s="1">
        <v>33430</v>
      </c>
      <c r="I1024" s="1">
        <v>43839</v>
      </c>
      <c r="J1024" t="s">
        <v>10560</v>
      </c>
      <c r="K1024" t="s">
        <v>67</v>
      </c>
      <c r="L1024" t="s">
        <v>134</v>
      </c>
      <c r="M1024">
        <v>56734</v>
      </c>
      <c r="N1024" t="str">
        <f t="shared" si="15"/>
        <v>Terminated</v>
      </c>
      <c r="O1024" t="s">
        <v>23</v>
      </c>
    </row>
    <row r="1025" spans="1:15" x14ac:dyDescent="0.25">
      <c r="A1025" t="s">
        <v>7289</v>
      </c>
      <c r="B1025" t="s">
        <v>633</v>
      </c>
      <c r="C1025" t="s">
        <v>193</v>
      </c>
      <c r="D1025" t="s">
        <v>17</v>
      </c>
      <c r="E1025" t="s">
        <v>18</v>
      </c>
      <c r="F1025" t="s">
        <v>2773</v>
      </c>
      <c r="G1025" t="s">
        <v>20</v>
      </c>
      <c r="H1025" s="1">
        <v>32418</v>
      </c>
      <c r="I1025" s="1">
        <v>42907</v>
      </c>
      <c r="J1025" t="s">
        <v>10560</v>
      </c>
      <c r="K1025" t="s">
        <v>37</v>
      </c>
      <c r="L1025" t="s">
        <v>41</v>
      </c>
      <c r="M1025">
        <v>56471</v>
      </c>
      <c r="N1025" t="str">
        <f t="shared" si="15"/>
        <v>Terminated</v>
      </c>
      <c r="O1025" t="s">
        <v>98</v>
      </c>
    </row>
    <row r="1026" spans="1:15" x14ac:dyDescent="0.25">
      <c r="A1026" t="s">
        <v>8507</v>
      </c>
      <c r="B1026" t="s">
        <v>242</v>
      </c>
      <c r="C1026" t="s">
        <v>872</v>
      </c>
      <c r="D1026" t="s">
        <v>27</v>
      </c>
      <c r="E1026" t="s">
        <v>18</v>
      </c>
      <c r="F1026" t="s">
        <v>3201</v>
      </c>
      <c r="G1026" t="s">
        <v>30</v>
      </c>
      <c r="H1026" s="1">
        <v>26715</v>
      </c>
      <c r="I1026" s="1">
        <v>44053</v>
      </c>
      <c r="J1026" t="s">
        <v>10560</v>
      </c>
      <c r="K1026" t="s">
        <v>37</v>
      </c>
      <c r="L1026" t="s">
        <v>38</v>
      </c>
      <c r="M1026">
        <v>65874</v>
      </c>
      <c r="N1026" t="str">
        <f t="shared" ref="N1026:N1089" si="16">IF(J1026="","Active","Terminated")</f>
        <v>Terminated</v>
      </c>
      <c r="O1026" t="s">
        <v>46</v>
      </c>
    </row>
    <row r="1027" spans="1:15" x14ac:dyDescent="0.25">
      <c r="A1027" t="s">
        <v>8335</v>
      </c>
      <c r="B1027" t="s">
        <v>1698</v>
      </c>
      <c r="C1027" t="s">
        <v>393</v>
      </c>
      <c r="D1027" t="s">
        <v>17</v>
      </c>
      <c r="E1027" t="s">
        <v>18</v>
      </c>
      <c r="F1027" t="s">
        <v>2773</v>
      </c>
      <c r="G1027" t="s">
        <v>30</v>
      </c>
      <c r="H1027" s="1">
        <v>32718</v>
      </c>
      <c r="I1027" s="1">
        <v>45285</v>
      </c>
      <c r="J1027" t="s">
        <v>10560</v>
      </c>
      <c r="K1027" t="s">
        <v>37</v>
      </c>
      <c r="L1027" t="s">
        <v>45</v>
      </c>
      <c r="M1027">
        <v>79281</v>
      </c>
      <c r="N1027" t="str">
        <f t="shared" si="16"/>
        <v>Terminated</v>
      </c>
      <c r="O1027" t="s">
        <v>33</v>
      </c>
    </row>
    <row r="1028" spans="1:15" x14ac:dyDescent="0.25">
      <c r="A1028" t="s">
        <v>5035</v>
      </c>
      <c r="B1028" t="s">
        <v>618</v>
      </c>
      <c r="C1028" t="s">
        <v>1611</v>
      </c>
      <c r="D1028" t="s">
        <v>27</v>
      </c>
      <c r="E1028" t="s">
        <v>18</v>
      </c>
      <c r="F1028" t="s">
        <v>19</v>
      </c>
      <c r="G1028" t="s">
        <v>30</v>
      </c>
      <c r="H1028" s="1">
        <v>32753</v>
      </c>
      <c r="I1028" s="1">
        <v>45231</v>
      </c>
      <c r="J1028" t="s">
        <v>10560</v>
      </c>
      <c r="K1028" t="s">
        <v>21</v>
      </c>
      <c r="L1028" t="s">
        <v>110</v>
      </c>
      <c r="M1028">
        <v>67426</v>
      </c>
      <c r="N1028" t="str">
        <f t="shared" si="16"/>
        <v>Terminated</v>
      </c>
      <c r="O1028" t="s">
        <v>46</v>
      </c>
    </row>
    <row r="1029" spans="1:15" x14ac:dyDescent="0.25">
      <c r="A1029" t="s">
        <v>4373</v>
      </c>
      <c r="B1029" t="s">
        <v>635</v>
      </c>
      <c r="C1029" t="s">
        <v>16</v>
      </c>
      <c r="D1029" t="s">
        <v>27</v>
      </c>
      <c r="E1029" t="s">
        <v>18</v>
      </c>
      <c r="F1029" t="s">
        <v>2773</v>
      </c>
      <c r="G1029" t="s">
        <v>20</v>
      </c>
      <c r="H1029" s="1">
        <v>35304</v>
      </c>
      <c r="I1029" s="1">
        <v>43368</v>
      </c>
      <c r="J1029" t="s">
        <v>10560</v>
      </c>
      <c r="K1029" t="s">
        <v>67</v>
      </c>
      <c r="L1029" t="s">
        <v>68</v>
      </c>
      <c r="M1029">
        <v>66461</v>
      </c>
      <c r="N1029" t="str">
        <f t="shared" si="16"/>
        <v>Terminated</v>
      </c>
      <c r="O1029" t="s">
        <v>23</v>
      </c>
    </row>
    <row r="1030" spans="1:15" x14ac:dyDescent="0.25">
      <c r="A1030" t="s">
        <v>2337</v>
      </c>
      <c r="B1030" t="s">
        <v>1188</v>
      </c>
      <c r="C1030" t="s">
        <v>642</v>
      </c>
      <c r="D1030" t="s">
        <v>17</v>
      </c>
      <c r="E1030" t="s">
        <v>365</v>
      </c>
      <c r="F1030" t="s">
        <v>415</v>
      </c>
      <c r="G1030" t="s">
        <v>30</v>
      </c>
      <c r="H1030" s="1">
        <v>36137</v>
      </c>
      <c r="I1030" s="1">
        <v>43856</v>
      </c>
      <c r="J1030" t="s">
        <v>10560</v>
      </c>
      <c r="K1030" t="s">
        <v>37</v>
      </c>
      <c r="L1030" t="s">
        <v>38</v>
      </c>
      <c r="M1030">
        <v>53883</v>
      </c>
      <c r="N1030" t="str">
        <f t="shared" si="16"/>
        <v>Terminated</v>
      </c>
      <c r="O1030" t="s">
        <v>33</v>
      </c>
    </row>
    <row r="1031" spans="1:15" x14ac:dyDescent="0.25">
      <c r="A1031" t="s">
        <v>1782</v>
      </c>
      <c r="B1031" t="s">
        <v>764</v>
      </c>
      <c r="C1031" t="s">
        <v>786</v>
      </c>
      <c r="D1031" t="s">
        <v>27</v>
      </c>
      <c r="E1031" t="s">
        <v>365</v>
      </c>
      <c r="F1031" t="s">
        <v>366</v>
      </c>
      <c r="G1031" t="s">
        <v>30</v>
      </c>
      <c r="H1031" s="1">
        <v>36292</v>
      </c>
      <c r="I1031" s="1">
        <v>44082</v>
      </c>
      <c r="J1031" s="1">
        <v>44262</v>
      </c>
      <c r="K1031" t="s">
        <v>53</v>
      </c>
      <c r="L1031" t="s">
        <v>240</v>
      </c>
      <c r="M1031">
        <v>80435</v>
      </c>
      <c r="N1031" t="str">
        <f t="shared" si="16"/>
        <v>Terminated</v>
      </c>
      <c r="O1031" t="s">
        <v>46</v>
      </c>
    </row>
    <row r="1032" spans="1:15" x14ac:dyDescent="0.25">
      <c r="A1032" t="s">
        <v>9037</v>
      </c>
      <c r="B1032" t="s">
        <v>1301</v>
      </c>
      <c r="C1032" t="s">
        <v>1539</v>
      </c>
      <c r="D1032" t="s">
        <v>27</v>
      </c>
      <c r="E1032" t="s">
        <v>18</v>
      </c>
      <c r="F1032" t="s">
        <v>19</v>
      </c>
      <c r="G1032" t="s">
        <v>30</v>
      </c>
      <c r="H1032" s="1">
        <v>30422</v>
      </c>
      <c r="I1032" s="1">
        <v>42077</v>
      </c>
      <c r="J1032" t="s">
        <v>10560</v>
      </c>
      <c r="K1032" t="s">
        <v>67</v>
      </c>
      <c r="L1032" t="s">
        <v>324</v>
      </c>
      <c r="M1032">
        <v>74950</v>
      </c>
      <c r="N1032" t="str">
        <f t="shared" si="16"/>
        <v>Terminated</v>
      </c>
      <c r="O1032" t="s">
        <v>46</v>
      </c>
    </row>
    <row r="1033" spans="1:15" x14ac:dyDescent="0.25">
      <c r="A1033" t="s">
        <v>4585</v>
      </c>
      <c r="B1033" t="s">
        <v>138</v>
      </c>
      <c r="C1033" t="s">
        <v>669</v>
      </c>
      <c r="D1033" t="s">
        <v>17</v>
      </c>
      <c r="E1033" t="s">
        <v>18</v>
      </c>
      <c r="F1033" t="s">
        <v>2773</v>
      </c>
      <c r="G1033" t="s">
        <v>114</v>
      </c>
      <c r="H1033" s="1">
        <v>26629</v>
      </c>
      <c r="I1033" s="1">
        <v>42626</v>
      </c>
      <c r="J1033" t="s">
        <v>10560</v>
      </c>
      <c r="K1033" t="s">
        <v>96</v>
      </c>
      <c r="L1033" t="s">
        <v>119</v>
      </c>
      <c r="M1033">
        <v>75715</v>
      </c>
      <c r="N1033" t="str">
        <f t="shared" si="16"/>
        <v>Terminated</v>
      </c>
      <c r="O1033" t="s">
        <v>98</v>
      </c>
    </row>
    <row r="1034" spans="1:15" x14ac:dyDescent="0.25">
      <c r="A1034" t="s">
        <v>4749</v>
      </c>
      <c r="B1034" t="s">
        <v>328</v>
      </c>
      <c r="C1034" t="s">
        <v>3387</v>
      </c>
      <c r="D1034" t="s">
        <v>27</v>
      </c>
      <c r="E1034" t="s">
        <v>18</v>
      </c>
      <c r="F1034" t="s">
        <v>3201</v>
      </c>
      <c r="G1034" t="s">
        <v>30</v>
      </c>
      <c r="H1034" s="1">
        <v>23426</v>
      </c>
      <c r="I1034" s="1">
        <v>42619</v>
      </c>
      <c r="J1034" t="s">
        <v>10560</v>
      </c>
      <c r="K1034" t="s">
        <v>31</v>
      </c>
      <c r="L1034" t="s">
        <v>162</v>
      </c>
      <c r="M1034">
        <v>111315</v>
      </c>
      <c r="N1034" t="str">
        <f t="shared" si="16"/>
        <v>Terminated</v>
      </c>
      <c r="O1034" t="s">
        <v>33</v>
      </c>
    </row>
    <row r="1035" spans="1:15" x14ac:dyDescent="0.25">
      <c r="A1035" t="s">
        <v>1513</v>
      </c>
      <c r="B1035" t="s">
        <v>451</v>
      </c>
      <c r="C1035" t="s">
        <v>66</v>
      </c>
      <c r="D1035" t="s">
        <v>17</v>
      </c>
      <c r="E1035" t="s">
        <v>18</v>
      </c>
      <c r="F1035" t="s">
        <v>19</v>
      </c>
      <c r="G1035" t="s">
        <v>30</v>
      </c>
      <c r="H1035" s="1">
        <v>31153</v>
      </c>
      <c r="I1035" s="1">
        <v>43885</v>
      </c>
      <c r="J1035" s="1">
        <v>44065</v>
      </c>
      <c r="K1035" t="s">
        <v>21</v>
      </c>
      <c r="L1035" t="s">
        <v>110</v>
      </c>
      <c r="M1035">
        <v>56682</v>
      </c>
      <c r="N1035" t="str">
        <f t="shared" si="16"/>
        <v>Terminated</v>
      </c>
      <c r="O1035" t="s">
        <v>46</v>
      </c>
    </row>
    <row r="1036" spans="1:15" x14ac:dyDescent="0.25">
      <c r="A1036" t="s">
        <v>3240</v>
      </c>
      <c r="B1036" t="s">
        <v>615</v>
      </c>
      <c r="C1036" t="s">
        <v>1662</v>
      </c>
      <c r="D1036" t="s">
        <v>17</v>
      </c>
      <c r="E1036" t="s">
        <v>18</v>
      </c>
      <c r="F1036" t="s">
        <v>3201</v>
      </c>
      <c r="G1036" t="s">
        <v>30</v>
      </c>
      <c r="H1036" s="1">
        <v>22677</v>
      </c>
      <c r="I1036" s="1">
        <v>43618</v>
      </c>
      <c r="J1036" t="s">
        <v>10560</v>
      </c>
      <c r="K1036" t="s">
        <v>37</v>
      </c>
      <c r="L1036" t="s">
        <v>38</v>
      </c>
      <c r="M1036">
        <v>58058</v>
      </c>
      <c r="N1036" t="str">
        <f t="shared" si="16"/>
        <v>Terminated</v>
      </c>
      <c r="O1036" t="s">
        <v>98</v>
      </c>
    </row>
    <row r="1037" spans="1:15" x14ac:dyDescent="0.25">
      <c r="A1037" t="s">
        <v>10019</v>
      </c>
      <c r="B1037" t="s">
        <v>545</v>
      </c>
      <c r="C1037" t="s">
        <v>91</v>
      </c>
      <c r="D1037" t="s">
        <v>27</v>
      </c>
      <c r="E1037" t="s">
        <v>18</v>
      </c>
      <c r="F1037" t="s">
        <v>2773</v>
      </c>
      <c r="G1037" t="s">
        <v>30</v>
      </c>
      <c r="H1037" s="1">
        <v>35710</v>
      </c>
      <c r="I1037" s="1">
        <v>42481</v>
      </c>
      <c r="J1037" t="s">
        <v>10560</v>
      </c>
      <c r="K1037" t="s">
        <v>53</v>
      </c>
      <c r="L1037" t="s">
        <v>54</v>
      </c>
      <c r="M1037">
        <v>73405</v>
      </c>
      <c r="N1037" t="str">
        <f t="shared" si="16"/>
        <v>Terminated</v>
      </c>
      <c r="O1037" t="s">
        <v>33</v>
      </c>
    </row>
    <row r="1038" spans="1:15" x14ac:dyDescent="0.25">
      <c r="A1038" t="s">
        <v>7372</v>
      </c>
      <c r="B1038" t="s">
        <v>659</v>
      </c>
      <c r="C1038" t="s">
        <v>1024</v>
      </c>
      <c r="D1038" t="s">
        <v>27</v>
      </c>
      <c r="E1038" t="s">
        <v>18</v>
      </c>
      <c r="F1038" t="s">
        <v>19</v>
      </c>
      <c r="G1038" t="s">
        <v>30</v>
      </c>
      <c r="H1038" s="1">
        <v>34651</v>
      </c>
      <c r="I1038" s="1">
        <v>44867</v>
      </c>
      <c r="J1038" t="s">
        <v>10560</v>
      </c>
      <c r="K1038" t="s">
        <v>96</v>
      </c>
      <c r="L1038" t="s">
        <v>124</v>
      </c>
      <c r="M1038">
        <v>84203</v>
      </c>
      <c r="N1038" t="str">
        <f t="shared" si="16"/>
        <v>Terminated</v>
      </c>
      <c r="O1038" t="s">
        <v>98</v>
      </c>
    </row>
    <row r="1039" spans="1:15" x14ac:dyDescent="0.25">
      <c r="A1039" t="s">
        <v>185</v>
      </c>
      <c r="B1039" t="s">
        <v>186</v>
      </c>
      <c r="C1039" t="s">
        <v>187</v>
      </c>
      <c r="D1039" t="s">
        <v>27</v>
      </c>
      <c r="E1039" t="s">
        <v>18</v>
      </c>
      <c r="F1039" t="s">
        <v>19</v>
      </c>
      <c r="G1039" t="s">
        <v>30</v>
      </c>
      <c r="H1039" s="1">
        <v>37544</v>
      </c>
      <c r="I1039" s="1">
        <v>42708</v>
      </c>
      <c r="J1039" t="s">
        <v>10560</v>
      </c>
      <c r="K1039" t="s">
        <v>96</v>
      </c>
      <c r="L1039" t="s">
        <v>188</v>
      </c>
      <c r="M1039">
        <v>80367</v>
      </c>
      <c r="N1039" t="str">
        <f t="shared" si="16"/>
        <v>Terminated</v>
      </c>
      <c r="O1039" t="s">
        <v>46</v>
      </c>
    </row>
    <row r="1040" spans="1:15" x14ac:dyDescent="0.25">
      <c r="A1040" t="s">
        <v>9808</v>
      </c>
      <c r="B1040" t="s">
        <v>40</v>
      </c>
      <c r="C1040" t="s">
        <v>202</v>
      </c>
      <c r="D1040" t="s">
        <v>17</v>
      </c>
      <c r="E1040" t="s">
        <v>18</v>
      </c>
      <c r="F1040" t="s">
        <v>3201</v>
      </c>
      <c r="G1040" t="s">
        <v>20</v>
      </c>
      <c r="H1040" s="1">
        <v>30434</v>
      </c>
      <c r="I1040" s="1">
        <v>44794</v>
      </c>
      <c r="J1040" t="s">
        <v>10560</v>
      </c>
      <c r="K1040" t="s">
        <v>21</v>
      </c>
      <c r="L1040" t="s">
        <v>22</v>
      </c>
      <c r="M1040">
        <v>56851</v>
      </c>
      <c r="N1040" t="str">
        <f t="shared" si="16"/>
        <v>Terminated</v>
      </c>
      <c r="O1040" t="s">
        <v>23</v>
      </c>
    </row>
    <row r="1041" spans="1:15" x14ac:dyDescent="0.25">
      <c r="A1041" t="s">
        <v>1191</v>
      </c>
      <c r="B1041" t="s">
        <v>220</v>
      </c>
      <c r="C1041" t="s">
        <v>91</v>
      </c>
      <c r="D1041" t="s">
        <v>27</v>
      </c>
      <c r="E1041" t="s">
        <v>18</v>
      </c>
      <c r="F1041" t="s">
        <v>19</v>
      </c>
      <c r="G1041" t="s">
        <v>30</v>
      </c>
      <c r="H1041" s="1">
        <v>29699</v>
      </c>
      <c r="I1041" s="1">
        <v>42922</v>
      </c>
      <c r="J1041" s="1">
        <v>43102</v>
      </c>
      <c r="K1041" t="s">
        <v>96</v>
      </c>
      <c r="L1041" t="s">
        <v>188</v>
      </c>
      <c r="M1041">
        <v>70989</v>
      </c>
      <c r="N1041" t="str">
        <f t="shared" si="16"/>
        <v>Terminated</v>
      </c>
      <c r="O1041" t="s">
        <v>98</v>
      </c>
    </row>
    <row r="1042" spans="1:15" x14ac:dyDescent="0.25">
      <c r="A1042" t="s">
        <v>7570</v>
      </c>
      <c r="B1042" t="s">
        <v>954</v>
      </c>
      <c r="C1042" t="s">
        <v>1221</v>
      </c>
      <c r="D1042" t="s">
        <v>17</v>
      </c>
      <c r="E1042" t="s">
        <v>122</v>
      </c>
      <c r="F1042" t="s">
        <v>123</v>
      </c>
      <c r="G1042" t="s">
        <v>20</v>
      </c>
      <c r="H1042" s="1">
        <v>32634</v>
      </c>
      <c r="I1042" s="1">
        <v>45522</v>
      </c>
      <c r="J1042" t="s">
        <v>10560</v>
      </c>
      <c r="K1042" t="s">
        <v>37</v>
      </c>
      <c r="L1042" t="s">
        <v>41</v>
      </c>
      <c r="M1042">
        <v>55973</v>
      </c>
      <c r="N1042" t="str">
        <f t="shared" si="16"/>
        <v>Terminated</v>
      </c>
      <c r="O1042" t="s">
        <v>33</v>
      </c>
    </row>
    <row r="1043" spans="1:15" x14ac:dyDescent="0.25">
      <c r="A1043" t="s">
        <v>7232</v>
      </c>
      <c r="B1043" t="s">
        <v>138</v>
      </c>
      <c r="C1043" t="s">
        <v>579</v>
      </c>
      <c r="D1043" t="s">
        <v>27</v>
      </c>
      <c r="E1043" t="s">
        <v>18</v>
      </c>
      <c r="F1043" t="s">
        <v>19</v>
      </c>
      <c r="G1043" t="s">
        <v>114</v>
      </c>
      <c r="H1043" s="1">
        <v>29001</v>
      </c>
      <c r="I1043" s="1">
        <v>43115</v>
      </c>
      <c r="J1043" t="s">
        <v>10560</v>
      </c>
      <c r="K1043" t="s">
        <v>53</v>
      </c>
      <c r="L1043" t="s">
        <v>240</v>
      </c>
      <c r="M1043">
        <v>95850</v>
      </c>
      <c r="N1043" t="str">
        <f t="shared" si="16"/>
        <v>Terminated</v>
      </c>
      <c r="O1043" t="s">
        <v>33</v>
      </c>
    </row>
    <row r="1044" spans="1:15" x14ac:dyDescent="0.25">
      <c r="A1044" t="s">
        <v>8667</v>
      </c>
      <c r="B1044" t="s">
        <v>547</v>
      </c>
      <c r="C1044" t="s">
        <v>1764</v>
      </c>
      <c r="D1044" t="s">
        <v>17</v>
      </c>
      <c r="E1044" t="s">
        <v>140</v>
      </c>
      <c r="F1044" t="s">
        <v>611</v>
      </c>
      <c r="G1044" t="s">
        <v>20</v>
      </c>
      <c r="H1044" s="1">
        <v>30748</v>
      </c>
      <c r="I1044" s="1">
        <v>44895</v>
      </c>
      <c r="J1044" t="s">
        <v>10560</v>
      </c>
      <c r="K1044" t="s">
        <v>37</v>
      </c>
      <c r="L1044" t="s">
        <v>41</v>
      </c>
      <c r="M1044">
        <v>64337</v>
      </c>
      <c r="N1044" t="str">
        <f t="shared" si="16"/>
        <v>Terminated</v>
      </c>
      <c r="O1044" t="s">
        <v>33</v>
      </c>
    </row>
    <row r="1045" spans="1:15" x14ac:dyDescent="0.25">
      <c r="A1045" t="s">
        <v>1432</v>
      </c>
      <c r="B1045" t="s">
        <v>1433</v>
      </c>
      <c r="C1045" t="s">
        <v>193</v>
      </c>
      <c r="D1045" t="s">
        <v>17</v>
      </c>
      <c r="E1045" t="s">
        <v>18</v>
      </c>
      <c r="F1045" t="s">
        <v>19</v>
      </c>
      <c r="G1045" t="s">
        <v>20</v>
      </c>
      <c r="H1045" s="1">
        <v>30143</v>
      </c>
      <c r="I1045" s="1">
        <v>43364</v>
      </c>
      <c r="J1045" s="1">
        <v>43544</v>
      </c>
      <c r="K1045" t="s">
        <v>67</v>
      </c>
      <c r="L1045" t="s">
        <v>68</v>
      </c>
      <c r="M1045">
        <v>82068</v>
      </c>
      <c r="N1045" t="str">
        <f t="shared" si="16"/>
        <v>Terminated</v>
      </c>
      <c r="O1045" t="s">
        <v>23</v>
      </c>
    </row>
    <row r="1046" spans="1:15" x14ac:dyDescent="0.25">
      <c r="A1046" t="s">
        <v>7036</v>
      </c>
      <c r="B1046" t="s">
        <v>3622</v>
      </c>
      <c r="C1046" t="s">
        <v>207</v>
      </c>
      <c r="D1046" t="s">
        <v>17</v>
      </c>
      <c r="E1046" t="s">
        <v>18</v>
      </c>
      <c r="F1046" t="s">
        <v>3201</v>
      </c>
      <c r="G1046" t="s">
        <v>114</v>
      </c>
      <c r="H1046" s="1">
        <v>26234</v>
      </c>
      <c r="I1046" s="1">
        <v>42923</v>
      </c>
      <c r="J1046" t="s">
        <v>10560</v>
      </c>
      <c r="K1046" t="s">
        <v>96</v>
      </c>
      <c r="L1046" t="s">
        <v>119</v>
      </c>
      <c r="M1046">
        <v>79154</v>
      </c>
      <c r="N1046" t="str">
        <f t="shared" si="16"/>
        <v>Terminated</v>
      </c>
      <c r="O1046" t="s">
        <v>23</v>
      </c>
    </row>
    <row r="1047" spans="1:15" x14ac:dyDescent="0.25">
      <c r="A1047" t="s">
        <v>6073</v>
      </c>
      <c r="B1047" t="s">
        <v>2122</v>
      </c>
      <c r="C1047" t="s">
        <v>210</v>
      </c>
      <c r="D1047" t="s">
        <v>17</v>
      </c>
      <c r="E1047" t="s">
        <v>122</v>
      </c>
      <c r="F1047" t="s">
        <v>230</v>
      </c>
      <c r="G1047" t="s">
        <v>30</v>
      </c>
      <c r="H1047" s="1">
        <v>33389</v>
      </c>
      <c r="I1047" s="1">
        <v>44189</v>
      </c>
      <c r="J1047" t="s">
        <v>10560</v>
      </c>
      <c r="K1047" t="s">
        <v>37</v>
      </c>
      <c r="L1047" t="s">
        <v>41</v>
      </c>
      <c r="M1047">
        <v>57788</v>
      </c>
      <c r="N1047" t="str">
        <f t="shared" si="16"/>
        <v>Terminated</v>
      </c>
      <c r="O1047" t="s">
        <v>33</v>
      </c>
    </row>
    <row r="1048" spans="1:15" x14ac:dyDescent="0.25">
      <c r="A1048" t="s">
        <v>10471</v>
      </c>
      <c r="B1048" t="s">
        <v>129</v>
      </c>
      <c r="C1048" t="s">
        <v>552</v>
      </c>
      <c r="D1048" t="s">
        <v>17</v>
      </c>
      <c r="E1048" t="s">
        <v>122</v>
      </c>
      <c r="F1048" t="s">
        <v>123</v>
      </c>
      <c r="G1048" t="s">
        <v>20</v>
      </c>
      <c r="H1048" s="1">
        <v>31511</v>
      </c>
      <c r="I1048" s="1">
        <v>42961</v>
      </c>
      <c r="J1048" t="s">
        <v>10560</v>
      </c>
      <c r="K1048" t="s">
        <v>21</v>
      </c>
      <c r="L1048" t="s">
        <v>22</v>
      </c>
      <c r="M1048">
        <v>73594</v>
      </c>
      <c r="N1048" t="str">
        <f t="shared" si="16"/>
        <v>Terminated</v>
      </c>
      <c r="O1048" t="s">
        <v>33</v>
      </c>
    </row>
    <row r="1049" spans="1:15" x14ac:dyDescent="0.25">
      <c r="A1049" t="s">
        <v>3938</v>
      </c>
      <c r="B1049" t="s">
        <v>570</v>
      </c>
      <c r="C1049" t="s">
        <v>437</v>
      </c>
      <c r="D1049" t="s">
        <v>27</v>
      </c>
      <c r="E1049" t="s">
        <v>18</v>
      </c>
      <c r="F1049" t="s">
        <v>2773</v>
      </c>
      <c r="G1049" t="s">
        <v>30</v>
      </c>
      <c r="H1049" s="1">
        <v>22876</v>
      </c>
      <c r="I1049" s="1">
        <v>42490</v>
      </c>
      <c r="J1049" t="s">
        <v>10560</v>
      </c>
      <c r="K1049" t="s">
        <v>21</v>
      </c>
      <c r="L1049" t="s">
        <v>22</v>
      </c>
      <c r="M1049">
        <v>67054</v>
      </c>
      <c r="N1049" t="str">
        <f t="shared" si="16"/>
        <v>Terminated</v>
      </c>
      <c r="O1049" t="s">
        <v>33</v>
      </c>
    </row>
    <row r="1050" spans="1:15" x14ac:dyDescent="0.25">
      <c r="A1050" t="s">
        <v>7404</v>
      </c>
      <c r="B1050" t="s">
        <v>258</v>
      </c>
      <c r="C1050" t="s">
        <v>66</v>
      </c>
      <c r="D1050" t="s">
        <v>27</v>
      </c>
      <c r="E1050" t="s">
        <v>18</v>
      </c>
      <c r="F1050" t="s">
        <v>2773</v>
      </c>
      <c r="G1050" t="s">
        <v>20</v>
      </c>
      <c r="H1050" s="1">
        <v>29490</v>
      </c>
      <c r="I1050" s="1">
        <v>43463</v>
      </c>
      <c r="J1050" t="s">
        <v>10560</v>
      </c>
      <c r="K1050" t="s">
        <v>21</v>
      </c>
      <c r="L1050" t="s">
        <v>110</v>
      </c>
      <c r="M1050">
        <v>57351</v>
      </c>
      <c r="N1050" t="str">
        <f t="shared" si="16"/>
        <v>Terminated</v>
      </c>
      <c r="O1050" t="s">
        <v>33</v>
      </c>
    </row>
    <row r="1051" spans="1:15" x14ac:dyDescent="0.25">
      <c r="A1051" t="s">
        <v>6185</v>
      </c>
      <c r="B1051" t="s">
        <v>744</v>
      </c>
      <c r="C1051" t="s">
        <v>5664</v>
      </c>
      <c r="D1051" t="s">
        <v>17</v>
      </c>
      <c r="E1051" t="s">
        <v>18</v>
      </c>
      <c r="F1051" t="s">
        <v>3201</v>
      </c>
      <c r="G1051" t="s">
        <v>30</v>
      </c>
      <c r="H1051" s="1">
        <v>29075</v>
      </c>
      <c r="I1051" s="1">
        <v>42457</v>
      </c>
      <c r="J1051" t="s">
        <v>10560</v>
      </c>
      <c r="K1051" t="s">
        <v>37</v>
      </c>
      <c r="L1051" t="s">
        <v>38</v>
      </c>
      <c r="M1051">
        <v>57673</v>
      </c>
      <c r="N1051" t="str">
        <f t="shared" si="16"/>
        <v>Terminated</v>
      </c>
      <c r="O1051" t="s">
        <v>33</v>
      </c>
    </row>
    <row r="1052" spans="1:15" x14ac:dyDescent="0.25">
      <c r="A1052" t="s">
        <v>9975</v>
      </c>
      <c r="B1052" t="s">
        <v>635</v>
      </c>
      <c r="C1052" t="s">
        <v>929</v>
      </c>
      <c r="D1052" t="s">
        <v>27</v>
      </c>
      <c r="E1052" t="s">
        <v>18</v>
      </c>
      <c r="F1052" t="s">
        <v>2773</v>
      </c>
      <c r="G1052" t="s">
        <v>30</v>
      </c>
      <c r="H1052" s="1">
        <v>25953</v>
      </c>
      <c r="I1052" s="1">
        <v>45060</v>
      </c>
      <c r="J1052" t="s">
        <v>10560</v>
      </c>
      <c r="K1052" t="s">
        <v>67</v>
      </c>
      <c r="L1052" t="s">
        <v>324</v>
      </c>
      <c r="M1052">
        <v>74076</v>
      </c>
      <c r="N1052" t="str">
        <f t="shared" si="16"/>
        <v>Terminated</v>
      </c>
      <c r="O1052" t="s">
        <v>23</v>
      </c>
    </row>
    <row r="1053" spans="1:15" x14ac:dyDescent="0.25">
      <c r="A1053" t="s">
        <v>4865</v>
      </c>
      <c r="B1053" t="s">
        <v>791</v>
      </c>
      <c r="C1053" t="s">
        <v>2727</v>
      </c>
      <c r="D1053" t="s">
        <v>17</v>
      </c>
      <c r="E1053" t="s">
        <v>140</v>
      </c>
      <c r="F1053" t="s">
        <v>611</v>
      </c>
      <c r="G1053" t="s">
        <v>114</v>
      </c>
      <c r="H1053" s="1">
        <v>30683</v>
      </c>
      <c r="I1053" s="1">
        <v>43169</v>
      </c>
      <c r="J1053" t="s">
        <v>10560</v>
      </c>
      <c r="K1053" t="s">
        <v>31</v>
      </c>
      <c r="L1053" t="s">
        <v>162</v>
      </c>
      <c r="M1053">
        <v>104825</v>
      </c>
      <c r="N1053" t="str">
        <f t="shared" si="16"/>
        <v>Terminated</v>
      </c>
      <c r="O1053" t="s">
        <v>98</v>
      </c>
    </row>
    <row r="1054" spans="1:15" x14ac:dyDescent="0.25">
      <c r="A1054" t="s">
        <v>9218</v>
      </c>
      <c r="B1054" t="s">
        <v>1133</v>
      </c>
      <c r="C1054" t="s">
        <v>2098</v>
      </c>
      <c r="D1054" t="s">
        <v>27</v>
      </c>
      <c r="E1054" t="s">
        <v>18</v>
      </c>
      <c r="F1054" t="s">
        <v>19</v>
      </c>
      <c r="G1054" t="s">
        <v>30</v>
      </c>
      <c r="H1054" s="1">
        <v>37716</v>
      </c>
      <c r="I1054" s="1">
        <v>42039</v>
      </c>
      <c r="J1054" t="s">
        <v>10560</v>
      </c>
      <c r="K1054" t="s">
        <v>37</v>
      </c>
      <c r="L1054" t="s">
        <v>45</v>
      </c>
      <c r="M1054">
        <v>89260</v>
      </c>
      <c r="N1054" t="str">
        <f t="shared" si="16"/>
        <v>Terminated</v>
      </c>
      <c r="O1054" t="s">
        <v>33</v>
      </c>
    </row>
    <row r="1055" spans="1:15" x14ac:dyDescent="0.25">
      <c r="A1055" t="s">
        <v>6872</v>
      </c>
      <c r="B1055" t="s">
        <v>3129</v>
      </c>
      <c r="C1055" t="s">
        <v>817</v>
      </c>
      <c r="D1055" t="s">
        <v>27</v>
      </c>
      <c r="E1055" t="s">
        <v>83</v>
      </c>
      <c r="F1055" t="s">
        <v>169</v>
      </c>
      <c r="G1055" t="s">
        <v>30</v>
      </c>
      <c r="H1055" s="1">
        <v>22851</v>
      </c>
      <c r="I1055" s="1">
        <v>45374</v>
      </c>
      <c r="J1055" t="s">
        <v>10560</v>
      </c>
      <c r="K1055" t="s">
        <v>21</v>
      </c>
      <c r="L1055" t="s">
        <v>22</v>
      </c>
      <c r="M1055">
        <v>90667</v>
      </c>
      <c r="N1055" t="str">
        <f t="shared" si="16"/>
        <v>Terminated</v>
      </c>
      <c r="O1055" t="s">
        <v>33</v>
      </c>
    </row>
    <row r="1056" spans="1:15" x14ac:dyDescent="0.25">
      <c r="A1056" t="s">
        <v>9204</v>
      </c>
      <c r="B1056" t="s">
        <v>70</v>
      </c>
      <c r="C1056" t="s">
        <v>1708</v>
      </c>
      <c r="D1056" t="s">
        <v>27</v>
      </c>
      <c r="E1056" t="s">
        <v>18</v>
      </c>
      <c r="F1056" t="s">
        <v>2773</v>
      </c>
      <c r="G1056" t="s">
        <v>30</v>
      </c>
      <c r="H1056" s="1">
        <v>24482</v>
      </c>
      <c r="I1056" s="1">
        <v>43144</v>
      </c>
      <c r="J1056" t="s">
        <v>10560</v>
      </c>
      <c r="K1056" t="s">
        <v>67</v>
      </c>
      <c r="L1056" t="s">
        <v>324</v>
      </c>
      <c r="M1056">
        <v>68232</v>
      </c>
      <c r="N1056" t="str">
        <f t="shared" si="16"/>
        <v>Terminated</v>
      </c>
      <c r="O1056" t="s">
        <v>46</v>
      </c>
    </row>
    <row r="1057" spans="1:15" x14ac:dyDescent="0.25">
      <c r="A1057" t="s">
        <v>7500</v>
      </c>
      <c r="B1057" t="s">
        <v>229</v>
      </c>
      <c r="C1057" t="s">
        <v>559</v>
      </c>
      <c r="D1057" t="s">
        <v>17</v>
      </c>
      <c r="E1057" t="s">
        <v>18</v>
      </c>
      <c r="F1057" t="s">
        <v>19</v>
      </c>
      <c r="G1057" t="s">
        <v>114</v>
      </c>
      <c r="H1057" s="1">
        <v>32926</v>
      </c>
      <c r="I1057" s="1">
        <v>45129</v>
      </c>
      <c r="J1057" t="s">
        <v>10560</v>
      </c>
      <c r="K1057" t="s">
        <v>21</v>
      </c>
      <c r="L1057" t="s">
        <v>497</v>
      </c>
      <c r="M1057">
        <v>86775</v>
      </c>
      <c r="N1057" t="str">
        <f t="shared" si="16"/>
        <v>Terminated</v>
      </c>
      <c r="O1057" t="s">
        <v>33</v>
      </c>
    </row>
    <row r="1058" spans="1:15" x14ac:dyDescent="0.25">
      <c r="A1058" t="s">
        <v>6138</v>
      </c>
      <c r="B1058" t="s">
        <v>177</v>
      </c>
      <c r="C1058" t="s">
        <v>26</v>
      </c>
      <c r="D1058" t="s">
        <v>27</v>
      </c>
      <c r="E1058" t="s">
        <v>18</v>
      </c>
      <c r="F1058" t="s">
        <v>3201</v>
      </c>
      <c r="G1058" t="s">
        <v>30</v>
      </c>
      <c r="H1058" s="1">
        <v>36201</v>
      </c>
      <c r="I1058" s="1">
        <v>44796</v>
      </c>
      <c r="J1058" t="s">
        <v>10560</v>
      </c>
      <c r="K1058" t="s">
        <v>37</v>
      </c>
      <c r="L1058" t="s">
        <v>41</v>
      </c>
      <c r="M1058">
        <v>63242</v>
      </c>
      <c r="N1058" t="str">
        <f t="shared" si="16"/>
        <v>Terminated</v>
      </c>
      <c r="O1058" t="s">
        <v>33</v>
      </c>
    </row>
    <row r="1059" spans="1:15" x14ac:dyDescent="0.25">
      <c r="A1059" t="s">
        <v>9312</v>
      </c>
      <c r="B1059" t="s">
        <v>5233</v>
      </c>
      <c r="C1059" t="s">
        <v>396</v>
      </c>
      <c r="D1059" t="s">
        <v>27</v>
      </c>
      <c r="E1059" t="s">
        <v>83</v>
      </c>
      <c r="F1059" t="s">
        <v>169</v>
      </c>
      <c r="G1059" t="s">
        <v>95</v>
      </c>
      <c r="H1059" s="1">
        <v>22548</v>
      </c>
      <c r="I1059" s="1">
        <v>43468</v>
      </c>
      <c r="J1059" t="s">
        <v>10560</v>
      </c>
      <c r="K1059" t="s">
        <v>96</v>
      </c>
      <c r="L1059" t="s">
        <v>119</v>
      </c>
      <c r="M1059">
        <v>57447</v>
      </c>
      <c r="N1059" t="str">
        <f t="shared" si="16"/>
        <v>Terminated</v>
      </c>
      <c r="O1059" t="s">
        <v>33</v>
      </c>
    </row>
    <row r="1060" spans="1:15" x14ac:dyDescent="0.25">
      <c r="A1060" t="s">
        <v>10393</v>
      </c>
      <c r="B1060" t="s">
        <v>65</v>
      </c>
      <c r="C1060" t="s">
        <v>265</v>
      </c>
      <c r="D1060" t="s">
        <v>27</v>
      </c>
      <c r="E1060" t="s">
        <v>18</v>
      </c>
      <c r="F1060" t="s">
        <v>19</v>
      </c>
      <c r="G1060" t="s">
        <v>30</v>
      </c>
      <c r="H1060" s="1">
        <v>30428</v>
      </c>
      <c r="I1060" s="1">
        <v>44277</v>
      </c>
      <c r="J1060" t="s">
        <v>10560</v>
      </c>
      <c r="K1060" t="s">
        <v>96</v>
      </c>
      <c r="L1060" t="s">
        <v>188</v>
      </c>
      <c r="M1060">
        <v>79569</v>
      </c>
      <c r="N1060" t="str">
        <f t="shared" si="16"/>
        <v>Terminated</v>
      </c>
      <c r="O1060" t="s">
        <v>33</v>
      </c>
    </row>
    <row r="1061" spans="1:15" x14ac:dyDescent="0.25">
      <c r="A1061" t="s">
        <v>2501</v>
      </c>
      <c r="B1061" t="s">
        <v>132</v>
      </c>
      <c r="C1061" t="s">
        <v>2502</v>
      </c>
      <c r="D1061" t="s">
        <v>27</v>
      </c>
      <c r="E1061" t="s">
        <v>18</v>
      </c>
      <c r="F1061" t="s">
        <v>19</v>
      </c>
      <c r="G1061" t="s">
        <v>114</v>
      </c>
      <c r="H1061" s="1">
        <v>27684</v>
      </c>
      <c r="I1061" s="1">
        <v>42850</v>
      </c>
      <c r="J1061" t="s">
        <v>10560</v>
      </c>
      <c r="K1061" t="s">
        <v>31</v>
      </c>
      <c r="L1061" t="s">
        <v>32</v>
      </c>
      <c r="M1061">
        <v>93689</v>
      </c>
      <c r="N1061" t="str">
        <f t="shared" si="16"/>
        <v>Terminated</v>
      </c>
      <c r="O1061" t="s">
        <v>98</v>
      </c>
    </row>
    <row r="1062" spans="1:15" x14ac:dyDescent="0.25">
      <c r="A1062" t="s">
        <v>1127</v>
      </c>
      <c r="B1062" t="s">
        <v>232</v>
      </c>
      <c r="C1062" t="s">
        <v>1128</v>
      </c>
      <c r="D1062" t="s">
        <v>27</v>
      </c>
      <c r="E1062" t="s">
        <v>122</v>
      </c>
      <c r="F1062" t="s">
        <v>230</v>
      </c>
      <c r="G1062" t="s">
        <v>30</v>
      </c>
      <c r="H1062" s="1">
        <v>35246</v>
      </c>
      <c r="I1062" s="1">
        <v>43426</v>
      </c>
      <c r="J1062" s="1">
        <v>44774</v>
      </c>
      <c r="K1062" t="s">
        <v>31</v>
      </c>
      <c r="L1062" t="s">
        <v>32</v>
      </c>
      <c r="M1062">
        <v>94377</v>
      </c>
      <c r="N1062" t="str">
        <f t="shared" si="16"/>
        <v>Terminated</v>
      </c>
      <c r="O1062" t="s">
        <v>98</v>
      </c>
    </row>
    <row r="1063" spans="1:15" x14ac:dyDescent="0.25">
      <c r="A1063" t="s">
        <v>6575</v>
      </c>
      <c r="B1063" t="s">
        <v>6576</v>
      </c>
      <c r="C1063" t="s">
        <v>342</v>
      </c>
      <c r="D1063" t="s">
        <v>27</v>
      </c>
      <c r="E1063" t="s">
        <v>18</v>
      </c>
      <c r="F1063" t="s">
        <v>19</v>
      </c>
      <c r="G1063" t="s">
        <v>20</v>
      </c>
      <c r="H1063" s="1">
        <v>36252</v>
      </c>
      <c r="I1063" s="1">
        <v>43071</v>
      </c>
      <c r="J1063" t="s">
        <v>10560</v>
      </c>
      <c r="K1063" t="s">
        <v>21</v>
      </c>
      <c r="L1063" t="s">
        <v>22</v>
      </c>
      <c r="M1063">
        <v>71783</v>
      </c>
      <c r="N1063" t="str">
        <f t="shared" si="16"/>
        <v>Terminated</v>
      </c>
      <c r="O1063" t="s">
        <v>33</v>
      </c>
    </row>
    <row r="1064" spans="1:15" x14ac:dyDescent="0.25">
      <c r="A1064" t="s">
        <v>3134</v>
      </c>
      <c r="B1064" t="s">
        <v>874</v>
      </c>
      <c r="C1064" t="s">
        <v>449</v>
      </c>
      <c r="D1064" t="s">
        <v>27</v>
      </c>
      <c r="E1064" t="s">
        <v>18</v>
      </c>
      <c r="F1064" t="s">
        <v>19</v>
      </c>
      <c r="G1064" t="s">
        <v>30</v>
      </c>
      <c r="H1064" s="1">
        <v>27336</v>
      </c>
      <c r="I1064" s="1">
        <v>43791</v>
      </c>
      <c r="J1064" t="s">
        <v>10560</v>
      </c>
      <c r="K1064" t="s">
        <v>37</v>
      </c>
      <c r="L1064" t="s">
        <v>38</v>
      </c>
      <c r="M1064">
        <v>74645</v>
      </c>
      <c r="N1064" t="str">
        <f t="shared" si="16"/>
        <v>Terminated</v>
      </c>
      <c r="O1064" t="s">
        <v>33</v>
      </c>
    </row>
    <row r="1065" spans="1:15" x14ac:dyDescent="0.25">
      <c r="A1065" t="s">
        <v>2551</v>
      </c>
      <c r="B1065" t="s">
        <v>433</v>
      </c>
      <c r="C1065" t="s">
        <v>817</v>
      </c>
      <c r="D1065" t="s">
        <v>27</v>
      </c>
      <c r="E1065" t="s">
        <v>18</v>
      </c>
      <c r="F1065" t="s">
        <v>19</v>
      </c>
      <c r="G1065" t="s">
        <v>114</v>
      </c>
      <c r="H1065" s="1">
        <v>27446</v>
      </c>
      <c r="I1065" s="1">
        <v>45171</v>
      </c>
      <c r="J1065" t="s">
        <v>10560</v>
      </c>
      <c r="K1065" t="s">
        <v>37</v>
      </c>
      <c r="L1065" t="s">
        <v>45</v>
      </c>
      <c r="M1065">
        <v>60992</v>
      </c>
      <c r="N1065" t="str">
        <f t="shared" si="16"/>
        <v>Terminated</v>
      </c>
      <c r="O1065" t="s">
        <v>98</v>
      </c>
    </row>
    <row r="1066" spans="1:15" x14ac:dyDescent="0.25">
      <c r="A1066" t="s">
        <v>8156</v>
      </c>
      <c r="B1066" t="s">
        <v>225</v>
      </c>
      <c r="C1066" t="s">
        <v>1122</v>
      </c>
      <c r="D1066" t="s">
        <v>17</v>
      </c>
      <c r="E1066" t="s">
        <v>18</v>
      </c>
      <c r="F1066" t="s">
        <v>2773</v>
      </c>
      <c r="G1066" t="s">
        <v>30</v>
      </c>
      <c r="H1066" s="1">
        <v>31784</v>
      </c>
      <c r="I1066" s="1">
        <v>43977</v>
      </c>
      <c r="J1066" t="s">
        <v>10560</v>
      </c>
      <c r="K1066" t="s">
        <v>96</v>
      </c>
      <c r="L1066" t="s">
        <v>188</v>
      </c>
      <c r="M1066">
        <v>74389</v>
      </c>
      <c r="N1066" t="str">
        <f t="shared" si="16"/>
        <v>Terminated</v>
      </c>
      <c r="O1066" t="s">
        <v>33</v>
      </c>
    </row>
    <row r="1067" spans="1:15" x14ac:dyDescent="0.25">
      <c r="A1067" t="s">
        <v>8302</v>
      </c>
      <c r="B1067" t="s">
        <v>1581</v>
      </c>
      <c r="C1067" t="s">
        <v>253</v>
      </c>
      <c r="D1067" t="s">
        <v>17</v>
      </c>
      <c r="E1067" t="s">
        <v>83</v>
      </c>
      <c r="F1067" t="s">
        <v>84</v>
      </c>
      <c r="G1067" t="s">
        <v>30</v>
      </c>
      <c r="H1067" s="1">
        <v>30437</v>
      </c>
      <c r="I1067" s="1">
        <v>43655</v>
      </c>
      <c r="J1067" t="s">
        <v>10560</v>
      </c>
      <c r="K1067" t="s">
        <v>37</v>
      </c>
      <c r="L1067" t="s">
        <v>41</v>
      </c>
      <c r="M1067">
        <v>64290</v>
      </c>
      <c r="N1067" t="str">
        <f t="shared" si="16"/>
        <v>Terminated</v>
      </c>
      <c r="O1067" t="s">
        <v>33</v>
      </c>
    </row>
    <row r="1068" spans="1:15" x14ac:dyDescent="0.25">
      <c r="A1068" t="s">
        <v>632</v>
      </c>
      <c r="B1068" t="s">
        <v>633</v>
      </c>
      <c r="C1068" t="s">
        <v>446</v>
      </c>
      <c r="D1068" t="s">
        <v>17</v>
      </c>
      <c r="E1068" t="s">
        <v>83</v>
      </c>
      <c r="F1068" t="s">
        <v>169</v>
      </c>
      <c r="G1068" t="s">
        <v>30</v>
      </c>
      <c r="H1068" s="1">
        <v>30150</v>
      </c>
      <c r="I1068" s="1">
        <v>44020</v>
      </c>
      <c r="J1068" s="1">
        <v>44457</v>
      </c>
      <c r="K1068" t="s">
        <v>31</v>
      </c>
      <c r="L1068" t="s">
        <v>162</v>
      </c>
      <c r="M1068">
        <v>102129</v>
      </c>
      <c r="N1068" t="str">
        <f t="shared" si="16"/>
        <v>Terminated</v>
      </c>
      <c r="O1068" t="s">
        <v>46</v>
      </c>
    </row>
    <row r="1069" spans="1:15" x14ac:dyDescent="0.25">
      <c r="A1069" t="s">
        <v>871</v>
      </c>
      <c r="B1069" t="s">
        <v>791</v>
      </c>
      <c r="C1069" t="s">
        <v>872</v>
      </c>
      <c r="D1069" t="s">
        <v>27</v>
      </c>
      <c r="E1069" t="s">
        <v>18</v>
      </c>
      <c r="F1069" t="s">
        <v>19</v>
      </c>
      <c r="G1069" t="s">
        <v>30</v>
      </c>
      <c r="H1069" s="1">
        <v>31833</v>
      </c>
      <c r="I1069" s="1">
        <v>43250</v>
      </c>
      <c r="J1069" s="1">
        <v>45271</v>
      </c>
      <c r="K1069" t="s">
        <v>37</v>
      </c>
      <c r="L1069" t="s">
        <v>38</v>
      </c>
      <c r="M1069">
        <v>73542</v>
      </c>
      <c r="N1069" t="str">
        <f t="shared" si="16"/>
        <v>Terminated</v>
      </c>
      <c r="O1069" t="s">
        <v>46</v>
      </c>
    </row>
    <row r="1070" spans="1:15" x14ac:dyDescent="0.25">
      <c r="A1070" t="s">
        <v>2060</v>
      </c>
      <c r="B1070" t="s">
        <v>1019</v>
      </c>
      <c r="C1070" t="s">
        <v>66</v>
      </c>
      <c r="D1070" t="s">
        <v>17</v>
      </c>
      <c r="E1070" t="s">
        <v>140</v>
      </c>
      <c r="F1070" t="s">
        <v>141</v>
      </c>
      <c r="G1070" t="s">
        <v>30</v>
      </c>
      <c r="H1070" s="1">
        <v>37215</v>
      </c>
      <c r="I1070" s="1">
        <v>43562</v>
      </c>
      <c r="J1070" t="s">
        <v>10560</v>
      </c>
      <c r="K1070" t="s">
        <v>31</v>
      </c>
      <c r="L1070" t="s">
        <v>32</v>
      </c>
      <c r="M1070">
        <v>89001</v>
      </c>
      <c r="N1070" t="str">
        <f t="shared" si="16"/>
        <v>Terminated</v>
      </c>
      <c r="O1070" t="s">
        <v>33</v>
      </c>
    </row>
    <row r="1071" spans="1:15" x14ac:dyDescent="0.25">
      <c r="A1071" t="s">
        <v>6154</v>
      </c>
      <c r="B1071" t="s">
        <v>258</v>
      </c>
      <c r="C1071" t="s">
        <v>602</v>
      </c>
      <c r="D1071" t="s">
        <v>27</v>
      </c>
      <c r="E1071" t="s">
        <v>140</v>
      </c>
      <c r="F1071" t="s">
        <v>611</v>
      </c>
      <c r="G1071" t="s">
        <v>114</v>
      </c>
      <c r="H1071" s="1">
        <v>28260</v>
      </c>
      <c r="I1071" s="1">
        <v>42961</v>
      </c>
      <c r="J1071" t="s">
        <v>10560</v>
      </c>
      <c r="K1071" t="s">
        <v>31</v>
      </c>
      <c r="L1071" t="s">
        <v>162</v>
      </c>
      <c r="M1071">
        <v>97136</v>
      </c>
      <c r="N1071" t="str">
        <f t="shared" si="16"/>
        <v>Terminated</v>
      </c>
      <c r="O1071" t="s">
        <v>33</v>
      </c>
    </row>
    <row r="1072" spans="1:15" x14ac:dyDescent="0.25">
      <c r="A1072" t="s">
        <v>5746</v>
      </c>
      <c r="B1072" t="s">
        <v>499</v>
      </c>
      <c r="C1072" t="s">
        <v>301</v>
      </c>
      <c r="D1072" t="s">
        <v>27</v>
      </c>
      <c r="E1072" t="s">
        <v>365</v>
      </c>
      <c r="F1072" t="s">
        <v>415</v>
      </c>
      <c r="G1072" t="s">
        <v>30</v>
      </c>
      <c r="H1072" s="1">
        <v>35000</v>
      </c>
      <c r="I1072" s="1">
        <v>42810</v>
      </c>
      <c r="J1072" t="s">
        <v>10560</v>
      </c>
      <c r="K1072" t="s">
        <v>31</v>
      </c>
      <c r="L1072" t="s">
        <v>85</v>
      </c>
      <c r="M1072">
        <v>63048</v>
      </c>
      <c r="N1072" t="str">
        <f t="shared" si="16"/>
        <v>Terminated</v>
      </c>
      <c r="O1072" t="s">
        <v>33</v>
      </c>
    </row>
    <row r="1073" spans="1:15" x14ac:dyDescent="0.25">
      <c r="A1073" t="s">
        <v>609</v>
      </c>
      <c r="B1073" t="s">
        <v>610</v>
      </c>
      <c r="C1073" t="s">
        <v>193</v>
      </c>
      <c r="D1073" t="s">
        <v>27</v>
      </c>
      <c r="E1073" t="s">
        <v>140</v>
      </c>
      <c r="F1073" t="s">
        <v>611</v>
      </c>
      <c r="G1073" t="s">
        <v>30</v>
      </c>
      <c r="H1073" s="1">
        <v>34272</v>
      </c>
      <c r="I1073" s="1">
        <v>42804</v>
      </c>
      <c r="J1073" s="1">
        <v>44436</v>
      </c>
      <c r="K1073" t="s">
        <v>53</v>
      </c>
      <c r="L1073" t="s">
        <v>58</v>
      </c>
      <c r="M1073">
        <v>61703</v>
      </c>
      <c r="N1073" t="str">
        <f t="shared" si="16"/>
        <v>Terminated</v>
      </c>
      <c r="O1073" t="s">
        <v>33</v>
      </c>
    </row>
    <row r="1074" spans="1:15" x14ac:dyDescent="0.25">
      <c r="A1074" t="s">
        <v>10374</v>
      </c>
      <c r="B1074" t="s">
        <v>252</v>
      </c>
      <c r="C1074" t="s">
        <v>648</v>
      </c>
      <c r="D1074" t="s">
        <v>27</v>
      </c>
      <c r="E1074" t="s">
        <v>18</v>
      </c>
      <c r="F1074" t="s">
        <v>2773</v>
      </c>
      <c r="G1074" t="s">
        <v>30</v>
      </c>
      <c r="H1074" s="1">
        <v>36333</v>
      </c>
      <c r="I1074" s="1">
        <v>43129</v>
      </c>
      <c r="J1074" t="s">
        <v>10560</v>
      </c>
      <c r="K1074" t="s">
        <v>37</v>
      </c>
      <c r="L1074" t="s">
        <v>38</v>
      </c>
      <c r="M1074">
        <v>61335</v>
      </c>
      <c r="N1074" t="str">
        <f t="shared" si="16"/>
        <v>Terminated</v>
      </c>
      <c r="O1074" t="s">
        <v>46</v>
      </c>
    </row>
    <row r="1075" spans="1:15" x14ac:dyDescent="0.25">
      <c r="A1075" t="s">
        <v>931</v>
      </c>
      <c r="B1075" t="s">
        <v>720</v>
      </c>
      <c r="C1075" t="s">
        <v>932</v>
      </c>
      <c r="D1075" t="s">
        <v>27</v>
      </c>
      <c r="E1075" t="s">
        <v>18</v>
      </c>
      <c r="F1075" t="s">
        <v>19</v>
      </c>
      <c r="G1075" t="s">
        <v>30</v>
      </c>
      <c r="H1075" s="1">
        <v>22440</v>
      </c>
      <c r="I1075" s="1">
        <v>42853</v>
      </c>
      <c r="J1075" s="1">
        <v>43453</v>
      </c>
      <c r="K1075" t="s">
        <v>96</v>
      </c>
      <c r="L1075" t="s">
        <v>188</v>
      </c>
      <c r="M1075">
        <v>75091</v>
      </c>
      <c r="N1075" t="str">
        <f t="shared" si="16"/>
        <v>Terminated</v>
      </c>
      <c r="O1075" t="s">
        <v>98</v>
      </c>
    </row>
    <row r="1076" spans="1:15" x14ac:dyDescent="0.25">
      <c r="A1076" t="s">
        <v>3729</v>
      </c>
      <c r="B1076" t="s">
        <v>448</v>
      </c>
      <c r="C1076" t="s">
        <v>1236</v>
      </c>
      <c r="D1076" t="s">
        <v>17</v>
      </c>
      <c r="E1076" t="s">
        <v>18</v>
      </c>
      <c r="F1076" t="s">
        <v>2773</v>
      </c>
      <c r="G1076" t="s">
        <v>30</v>
      </c>
      <c r="H1076" s="1">
        <v>27186</v>
      </c>
      <c r="I1076" s="1">
        <v>45119</v>
      </c>
      <c r="J1076" t="s">
        <v>10560</v>
      </c>
      <c r="K1076" t="s">
        <v>37</v>
      </c>
      <c r="L1076" t="s">
        <v>38</v>
      </c>
      <c r="M1076">
        <v>64787</v>
      </c>
      <c r="N1076" t="str">
        <f t="shared" si="16"/>
        <v>Terminated</v>
      </c>
      <c r="O1076" t="s">
        <v>98</v>
      </c>
    </row>
    <row r="1077" spans="1:15" x14ac:dyDescent="0.25">
      <c r="A1077" t="s">
        <v>7822</v>
      </c>
      <c r="B1077" t="s">
        <v>129</v>
      </c>
      <c r="C1077" t="s">
        <v>7823</v>
      </c>
      <c r="D1077" t="s">
        <v>27</v>
      </c>
      <c r="E1077" t="s">
        <v>140</v>
      </c>
      <c r="F1077" t="s">
        <v>611</v>
      </c>
      <c r="G1077" t="s">
        <v>114</v>
      </c>
      <c r="H1077" s="1">
        <v>32543</v>
      </c>
      <c r="I1077" s="1">
        <v>45402</v>
      </c>
      <c r="J1077" t="s">
        <v>10560</v>
      </c>
      <c r="K1077" t="s">
        <v>37</v>
      </c>
      <c r="L1077" t="s">
        <v>45</v>
      </c>
      <c r="M1077">
        <v>65198</v>
      </c>
      <c r="N1077" t="str">
        <f t="shared" si="16"/>
        <v>Terminated</v>
      </c>
      <c r="O1077" t="s">
        <v>33</v>
      </c>
    </row>
    <row r="1078" spans="1:15" x14ac:dyDescent="0.25">
      <c r="A1078" t="s">
        <v>1367</v>
      </c>
      <c r="B1078" t="s">
        <v>298</v>
      </c>
      <c r="C1078" t="s">
        <v>311</v>
      </c>
      <c r="D1078" t="s">
        <v>17</v>
      </c>
      <c r="E1078" t="s">
        <v>83</v>
      </c>
      <c r="F1078" t="s">
        <v>84</v>
      </c>
      <c r="G1078" t="s">
        <v>30</v>
      </c>
      <c r="H1078" s="1">
        <v>31728</v>
      </c>
      <c r="I1078" s="1">
        <v>43854</v>
      </c>
      <c r="J1078" s="1">
        <v>44034</v>
      </c>
      <c r="K1078" t="s">
        <v>21</v>
      </c>
      <c r="L1078" t="s">
        <v>110</v>
      </c>
      <c r="M1078">
        <v>59488</v>
      </c>
      <c r="N1078" t="str">
        <f t="shared" si="16"/>
        <v>Terminated</v>
      </c>
      <c r="O1078" t="s">
        <v>46</v>
      </c>
    </row>
    <row r="1079" spans="1:15" x14ac:dyDescent="0.25">
      <c r="A1079" t="s">
        <v>7896</v>
      </c>
      <c r="B1079" t="s">
        <v>1167</v>
      </c>
      <c r="C1079" t="s">
        <v>101</v>
      </c>
      <c r="D1079" t="s">
        <v>27</v>
      </c>
      <c r="E1079" t="s">
        <v>18</v>
      </c>
      <c r="F1079" t="s">
        <v>19</v>
      </c>
      <c r="G1079" t="s">
        <v>20</v>
      </c>
      <c r="H1079" s="1">
        <v>32623</v>
      </c>
      <c r="I1079" s="1">
        <v>43990</v>
      </c>
      <c r="J1079" t="s">
        <v>10560</v>
      </c>
      <c r="K1079" t="s">
        <v>21</v>
      </c>
      <c r="L1079" t="s">
        <v>102</v>
      </c>
      <c r="M1079">
        <v>56320</v>
      </c>
      <c r="N1079" t="str">
        <f t="shared" si="16"/>
        <v>Terminated</v>
      </c>
      <c r="O1079" t="s">
        <v>23</v>
      </c>
    </row>
    <row r="1080" spans="1:15" x14ac:dyDescent="0.25">
      <c r="A1080" t="s">
        <v>6049</v>
      </c>
      <c r="B1080" t="s">
        <v>349</v>
      </c>
      <c r="C1080" t="s">
        <v>1288</v>
      </c>
      <c r="D1080" t="s">
        <v>27</v>
      </c>
      <c r="E1080" t="s">
        <v>18</v>
      </c>
      <c r="F1080" t="s">
        <v>19</v>
      </c>
      <c r="G1080" t="s">
        <v>30</v>
      </c>
      <c r="H1080" s="1">
        <v>31928</v>
      </c>
      <c r="I1080" s="1">
        <v>43592</v>
      </c>
      <c r="J1080" t="s">
        <v>10560</v>
      </c>
      <c r="K1080" t="s">
        <v>31</v>
      </c>
      <c r="L1080" t="s">
        <v>85</v>
      </c>
      <c r="M1080">
        <v>72646</v>
      </c>
      <c r="N1080" t="str">
        <f t="shared" si="16"/>
        <v>Terminated</v>
      </c>
      <c r="O1080" t="s">
        <v>33</v>
      </c>
    </row>
    <row r="1081" spans="1:15" x14ac:dyDescent="0.25">
      <c r="A1081" t="s">
        <v>10094</v>
      </c>
      <c r="B1081" t="s">
        <v>527</v>
      </c>
      <c r="C1081" t="s">
        <v>2018</v>
      </c>
      <c r="D1081" t="s">
        <v>27</v>
      </c>
      <c r="E1081" t="s">
        <v>18</v>
      </c>
      <c r="F1081" t="s">
        <v>2773</v>
      </c>
      <c r="G1081" t="s">
        <v>30</v>
      </c>
      <c r="H1081" s="1">
        <v>32008</v>
      </c>
      <c r="I1081" s="1">
        <v>45459</v>
      </c>
      <c r="J1081" t="s">
        <v>10560</v>
      </c>
      <c r="K1081" t="s">
        <v>31</v>
      </c>
      <c r="L1081" t="s">
        <v>85</v>
      </c>
      <c r="M1081">
        <v>73571</v>
      </c>
      <c r="N1081" t="str">
        <f t="shared" si="16"/>
        <v>Terminated</v>
      </c>
      <c r="O1081" t="s">
        <v>46</v>
      </c>
    </row>
    <row r="1082" spans="1:15" x14ac:dyDescent="0.25">
      <c r="A1082" t="s">
        <v>8021</v>
      </c>
      <c r="B1082" t="s">
        <v>160</v>
      </c>
      <c r="C1082" t="s">
        <v>1872</v>
      </c>
      <c r="D1082" t="s">
        <v>17</v>
      </c>
      <c r="E1082" t="s">
        <v>18</v>
      </c>
      <c r="F1082" t="s">
        <v>2773</v>
      </c>
      <c r="G1082" t="s">
        <v>114</v>
      </c>
      <c r="H1082" s="1">
        <v>35068</v>
      </c>
      <c r="I1082" s="1">
        <v>42970</v>
      </c>
      <c r="J1082" t="s">
        <v>10560</v>
      </c>
      <c r="K1082" t="s">
        <v>96</v>
      </c>
      <c r="L1082" t="s">
        <v>124</v>
      </c>
      <c r="M1082">
        <v>94053</v>
      </c>
      <c r="N1082" t="str">
        <f t="shared" si="16"/>
        <v>Terminated</v>
      </c>
      <c r="O1082" t="s">
        <v>23</v>
      </c>
    </row>
    <row r="1083" spans="1:15" x14ac:dyDescent="0.25">
      <c r="A1083" t="s">
        <v>6171</v>
      </c>
      <c r="B1083" t="s">
        <v>78</v>
      </c>
      <c r="C1083" t="s">
        <v>133</v>
      </c>
      <c r="D1083" t="s">
        <v>27</v>
      </c>
      <c r="E1083" t="s">
        <v>18</v>
      </c>
      <c r="F1083" t="s">
        <v>2773</v>
      </c>
      <c r="G1083" t="s">
        <v>20</v>
      </c>
      <c r="H1083" s="1">
        <v>27209</v>
      </c>
      <c r="I1083" s="1">
        <v>45469</v>
      </c>
      <c r="J1083" t="s">
        <v>10560</v>
      </c>
      <c r="K1083" t="s">
        <v>31</v>
      </c>
      <c r="L1083" t="s">
        <v>85</v>
      </c>
      <c r="M1083">
        <v>61901</v>
      </c>
      <c r="N1083" t="str">
        <f t="shared" si="16"/>
        <v>Terminated</v>
      </c>
      <c r="O1083" t="s">
        <v>46</v>
      </c>
    </row>
    <row r="1084" spans="1:15" x14ac:dyDescent="0.25">
      <c r="A1084" t="s">
        <v>1701</v>
      </c>
      <c r="B1084" t="s">
        <v>1507</v>
      </c>
      <c r="C1084" t="s">
        <v>109</v>
      </c>
      <c r="D1084" t="s">
        <v>27</v>
      </c>
      <c r="E1084" t="s">
        <v>18</v>
      </c>
      <c r="F1084" t="s">
        <v>19</v>
      </c>
      <c r="G1084" t="s">
        <v>30</v>
      </c>
      <c r="H1084" s="1">
        <v>36568</v>
      </c>
      <c r="I1084" s="1">
        <v>43156</v>
      </c>
      <c r="J1084" s="1">
        <v>43336</v>
      </c>
      <c r="K1084" t="s">
        <v>67</v>
      </c>
      <c r="L1084" t="s">
        <v>324</v>
      </c>
      <c r="M1084">
        <v>74615</v>
      </c>
      <c r="N1084" t="str">
        <f t="shared" si="16"/>
        <v>Terminated</v>
      </c>
      <c r="O1084" t="s">
        <v>33</v>
      </c>
    </row>
    <row r="1085" spans="1:15" x14ac:dyDescent="0.25">
      <c r="A1085" t="s">
        <v>9323</v>
      </c>
      <c r="B1085" t="s">
        <v>445</v>
      </c>
      <c r="C1085" t="s">
        <v>1307</v>
      </c>
      <c r="D1085" t="s">
        <v>27</v>
      </c>
      <c r="E1085" t="s">
        <v>18</v>
      </c>
      <c r="F1085" t="s">
        <v>3201</v>
      </c>
      <c r="G1085" t="s">
        <v>30</v>
      </c>
      <c r="H1085" s="1">
        <v>30990</v>
      </c>
      <c r="I1085" s="1">
        <v>43251</v>
      </c>
      <c r="J1085" t="s">
        <v>10560</v>
      </c>
      <c r="K1085" t="s">
        <v>67</v>
      </c>
      <c r="L1085" t="s">
        <v>68</v>
      </c>
      <c r="M1085">
        <v>98319</v>
      </c>
      <c r="N1085" t="str">
        <f t="shared" si="16"/>
        <v>Terminated</v>
      </c>
      <c r="O1085" t="s">
        <v>33</v>
      </c>
    </row>
    <row r="1086" spans="1:15" x14ac:dyDescent="0.25">
      <c r="A1086" t="s">
        <v>4102</v>
      </c>
      <c r="B1086" t="s">
        <v>3854</v>
      </c>
      <c r="C1086" t="s">
        <v>1951</v>
      </c>
      <c r="D1086" t="s">
        <v>27</v>
      </c>
      <c r="E1086" t="s">
        <v>83</v>
      </c>
      <c r="F1086" t="s">
        <v>84</v>
      </c>
      <c r="G1086" t="s">
        <v>30</v>
      </c>
      <c r="H1086" s="1">
        <v>21837</v>
      </c>
      <c r="I1086" s="1">
        <v>42708</v>
      </c>
      <c r="J1086" t="s">
        <v>10560</v>
      </c>
      <c r="K1086" t="s">
        <v>37</v>
      </c>
      <c r="L1086" t="s">
        <v>38</v>
      </c>
      <c r="M1086">
        <v>76759</v>
      </c>
      <c r="N1086" t="str">
        <f t="shared" si="16"/>
        <v>Terminated</v>
      </c>
      <c r="O1086" t="s">
        <v>33</v>
      </c>
    </row>
    <row r="1087" spans="1:15" x14ac:dyDescent="0.25">
      <c r="A1087" t="s">
        <v>4583</v>
      </c>
      <c r="B1087" t="s">
        <v>1090</v>
      </c>
      <c r="C1087" t="s">
        <v>1274</v>
      </c>
      <c r="D1087" t="s">
        <v>27</v>
      </c>
      <c r="E1087" t="s">
        <v>18</v>
      </c>
      <c r="F1087" t="s">
        <v>2773</v>
      </c>
      <c r="G1087" t="s">
        <v>30</v>
      </c>
      <c r="H1087" s="1">
        <v>25678</v>
      </c>
      <c r="I1087" s="1">
        <v>43145</v>
      </c>
      <c r="J1087" t="s">
        <v>10560</v>
      </c>
      <c r="K1087" t="s">
        <v>37</v>
      </c>
      <c r="L1087" t="s">
        <v>38</v>
      </c>
      <c r="M1087">
        <v>65345</v>
      </c>
      <c r="N1087" t="str">
        <f t="shared" si="16"/>
        <v>Terminated</v>
      </c>
      <c r="O1087" t="s">
        <v>33</v>
      </c>
    </row>
    <row r="1088" spans="1:15" x14ac:dyDescent="0.25">
      <c r="A1088" t="s">
        <v>10197</v>
      </c>
      <c r="B1088" t="s">
        <v>720</v>
      </c>
      <c r="C1088" t="s">
        <v>2833</v>
      </c>
      <c r="D1088" t="s">
        <v>17</v>
      </c>
      <c r="E1088" t="s">
        <v>18</v>
      </c>
      <c r="F1088" t="s">
        <v>2773</v>
      </c>
      <c r="G1088" t="s">
        <v>114</v>
      </c>
      <c r="H1088" s="1">
        <v>34299</v>
      </c>
      <c r="I1088" s="1">
        <v>45115</v>
      </c>
      <c r="J1088" t="s">
        <v>10560</v>
      </c>
      <c r="K1088" t="s">
        <v>37</v>
      </c>
      <c r="L1088" t="s">
        <v>45</v>
      </c>
      <c r="M1088">
        <v>88974</v>
      </c>
      <c r="N1088" t="str">
        <f t="shared" si="16"/>
        <v>Terminated</v>
      </c>
      <c r="O1088" t="s">
        <v>46</v>
      </c>
    </row>
    <row r="1089" spans="1:15" x14ac:dyDescent="0.25">
      <c r="A1089" t="s">
        <v>6163</v>
      </c>
      <c r="B1089" t="s">
        <v>317</v>
      </c>
      <c r="C1089" t="s">
        <v>3284</v>
      </c>
      <c r="D1089" t="s">
        <v>17</v>
      </c>
      <c r="E1089" t="s">
        <v>18</v>
      </c>
      <c r="F1089" t="s">
        <v>19</v>
      </c>
      <c r="G1089" t="s">
        <v>20</v>
      </c>
      <c r="H1089" s="1">
        <v>33012</v>
      </c>
      <c r="I1089" s="1">
        <v>42415</v>
      </c>
      <c r="J1089" t="s">
        <v>10560</v>
      </c>
      <c r="K1089" t="s">
        <v>21</v>
      </c>
      <c r="L1089" t="s">
        <v>110</v>
      </c>
      <c r="M1089">
        <v>53065</v>
      </c>
      <c r="N1089" t="str">
        <f t="shared" si="16"/>
        <v>Terminated</v>
      </c>
      <c r="O1089" t="s">
        <v>46</v>
      </c>
    </row>
    <row r="1090" spans="1:15" x14ac:dyDescent="0.25">
      <c r="A1090" t="s">
        <v>9245</v>
      </c>
      <c r="B1090" t="s">
        <v>545</v>
      </c>
      <c r="C1090" t="s">
        <v>3752</v>
      </c>
      <c r="D1090" t="s">
        <v>17</v>
      </c>
      <c r="E1090" t="s">
        <v>18</v>
      </c>
      <c r="F1090" t="s">
        <v>2773</v>
      </c>
      <c r="G1090" t="s">
        <v>114</v>
      </c>
      <c r="H1090" s="1">
        <v>25643</v>
      </c>
      <c r="I1090" s="1">
        <v>42885</v>
      </c>
      <c r="J1090" t="s">
        <v>10560</v>
      </c>
      <c r="K1090" t="s">
        <v>37</v>
      </c>
      <c r="L1090" t="s">
        <v>45</v>
      </c>
      <c r="M1090">
        <v>64127</v>
      </c>
      <c r="N1090" t="str">
        <f t="shared" ref="N1090:N1153" si="17">IF(J1090="","Active","Terminated")</f>
        <v>Terminated</v>
      </c>
      <c r="O1090" t="s">
        <v>46</v>
      </c>
    </row>
    <row r="1091" spans="1:15" x14ac:dyDescent="0.25">
      <c r="A1091" t="s">
        <v>9191</v>
      </c>
      <c r="B1091" t="s">
        <v>1892</v>
      </c>
      <c r="C1091" t="s">
        <v>252</v>
      </c>
      <c r="D1091" t="s">
        <v>17</v>
      </c>
      <c r="E1091" t="s">
        <v>172</v>
      </c>
      <c r="F1091" t="s">
        <v>346</v>
      </c>
      <c r="G1091" t="s">
        <v>20</v>
      </c>
      <c r="H1091" s="1">
        <v>22849</v>
      </c>
      <c r="I1091" s="1">
        <v>44997</v>
      </c>
      <c r="J1091" t="s">
        <v>10560</v>
      </c>
      <c r="K1091" t="s">
        <v>21</v>
      </c>
      <c r="L1091" t="s">
        <v>102</v>
      </c>
      <c r="M1091">
        <v>56639</v>
      </c>
      <c r="N1091" t="str">
        <f t="shared" si="17"/>
        <v>Terminated</v>
      </c>
      <c r="O1091" t="s">
        <v>33</v>
      </c>
    </row>
    <row r="1092" spans="1:15" x14ac:dyDescent="0.25">
      <c r="A1092" t="s">
        <v>7849</v>
      </c>
      <c r="B1092" t="s">
        <v>500</v>
      </c>
      <c r="C1092" t="s">
        <v>712</v>
      </c>
      <c r="D1092" t="s">
        <v>27</v>
      </c>
      <c r="E1092" t="s">
        <v>172</v>
      </c>
      <c r="F1092" t="s">
        <v>346</v>
      </c>
      <c r="G1092" t="s">
        <v>114</v>
      </c>
      <c r="H1092" s="1">
        <v>29042</v>
      </c>
      <c r="I1092" s="1">
        <v>45082</v>
      </c>
      <c r="J1092" t="s">
        <v>10560</v>
      </c>
      <c r="K1092" t="s">
        <v>37</v>
      </c>
      <c r="L1092" t="s">
        <v>45</v>
      </c>
      <c r="M1092">
        <v>81127</v>
      </c>
      <c r="N1092" t="str">
        <f t="shared" si="17"/>
        <v>Terminated</v>
      </c>
      <c r="O1092" t="s">
        <v>23</v>
      </c>
    </row>
    <row r="1093" spans="1:15" x14ac:dyDescent="0.25">
      <c r="A1093" t="s">
        <v>2506</v>
      </c>
      <c r="B1093" t="s">
        <v>78</v>
      </c>
      <c r="C1093" t="s">
        <v>91</v>
      </c>
      <c r="D1093" t="s">
        <v>27</v>
      </c>
      <c r="E1093" t="s">
        <v>18</v>
      </c>
      <c r="F1093" t="s">
        <v>19</v>
      </c>
      <c r="G1093" t="s">
        <v>30</v>
      </c>
      <c r="H1093" s="1">
        <v>31330</v>
      </c>
      <c r="I1093" s="1">
        <v>42478</v>
      </c>
      <c r="J1093" t="s">
        <v>10560</v>
      </c>
      <c r="K1093" t="s">
        <v>21</v>
      </c>
      <c r="L1093" t="s">
        <v>110</v>
      </c>
      <c r="M1093">
        <v>67270</v>
      </c>
      <c r="N1093" t="str">
        <f t="shared" si="17"/>
        <v>Terminated</v>
      </c>
      <c r="O1093" t="s">
        <v>23</v>
      </c>
    </row>
    <row r="1094" spans="1:15" x14ac:dyDescent="0.25">
      <c r="A1094" t="s">
        <v>10507</v>
      </c>
      <c r="B1094" t="s">
        <v>298</v>
      </c>
      <c r="C1094" t="s">
        <v>1101</v>
      </c>
      <c r="D1094" t="s">
        <v>17</v>
      </c>
      <c r="E1094" t="s">
        <v>18</v>
      </c>
      <c r="F1094" t="s">
        <v>19</v>
      </c>
      <c r="G1094" t="s">
        <v>114</v>
      </c>
      <c r="H1094" s="1">
        <v>35743</v>
      </c>
      <c r="I1094" s="1">
        <v>42890</v>
      </c>
      <c r="J1094" t="s">
        <v>10560</v>
      </c>
      <c r="K1094" t="s">
        <v>31</v>
      </c>
      <c r="L1094" t="s">
        <v>162</v>
      </c>
      <c r="M1094">
        <v>93161</v>
      </c>
      <c r="N1094" t="str">
        <f t="shared" si="17"/>
        <v>Terminated</v>
      </c>
      <c r="O1094" t="s">
        <v>98</v>
      </c>
    </row>
    <row r="1095" spans="1:15" x14ac:dyDescent="0.25">
      <c r="A1095" t="s">
        <v>7728</v>
      </c>
      <c r="B1095" t="s">
        <v>489</v>
      </c>
      <c r="C1095" t="s">
        <v>1253</v>
      </c>
      <c r="D1095" t="s">
        <v>27</v>
      </c>
      <c r="E1095" t="s">
        <v>18</v>
      </c>
      <c r="F1095" t="s">
        <v>2773</v>
      </c>
      <c r="G1095" t="s">
        <v>20</v>
      </c>
      <c r="H1095" s="1">
        <v>38069</v>
      </c>
      <c r="I1095" s="1">
        <v>44046</v>
      </c>
      <c r="J1095" t="s">
        <v>10560</v>
      </c>
      <c r="K1095" t="s">
        <v>21</v>
      </c>
      <c r="L1095" t="s">
        <v>110</v>
      </c>
      <c r="M1095">
        <v>62913</v>
      </c>
      <c r="N1095" t="str">
        <f t="shared" si="17"/>
        <v>Terminated</v>
      </c>
      <c r="O1095" t="s">
        <v>98</v>
      </c>
    </row>
    <row r="1096" spans="1:15" x14ac:dyDescent="0.25">
      <c r="A1096" t="s">
        <v>6921</v>
      </c>
      <c r="B1096" t="s">
        <v>143</v>
      </c>
      <c r="C1096" t="s">
        <v>218</v>
      </c>
      <c r="D1096" t="s">
        <v>27</v>
      </c>
      <c r="E1096" t="s">
        <v>18</v>
      </c>
      <c r="F1096" t="s">
        <v>2773</v>
      </c>
      <c r="G1096" t="s">
        <v>30</v>
      </c>
      <c r="H1096" s="1">
        <v>34615</v>
      </c>
      <c r="I1096" s="1">
        <v>45527</v>
      </c>
      <c r="J1096" t="s">
        <v>10560</v>
      </c>
      <c r="K1096" t="s">
        <v>53</v>
      </c>
      <c r="L1096" t="s">
        <v>54</v>
      </c>
      <c r="M1096">
        <v>65062</v>
      </c>
      <c r="N1096" t="str">
        <f t="shared" si="17"/>
        <v>Terminated</v>
      </c>
      <c r="O1096" t="s">
        <v>33</v>
      </c>
    </row>
    <row r="1097" spans="1:15" x14ac:dyDescent="0.25">
      <c r="A1097" t="s">
        <v>4298</v>
      </c>
      <c r="B1097" t="s">
        <v>4101</v>
      </c>
      <c r="C1097" t="s">
        <v>1917</v>
      </c>
      <c r="D1097" t="s">
        <v>27</v>
      </c>
      <c r="E1097" t="s">
        <v>18</v>
      </c>
      <c r="F1097" t="s">
        <v>3201</v>
      </c>
      <c r="G1097" t="s">
        <v>30</v>
      </c>
      <c r="H1097" s="1">
        <v>24176</v>
      </c>
      <c r="I1097" s="1">
        <v>42802</v>
      </c>
      <c r="J1097" t="s">
        <v>10560</v>
      </c>
      <c r="K1097" t="s">
        <v>31</v>
      </c>
      <c r="L1097" t="s">
        <v>162</v>
      </c>
      <c r="M1097">
        <v>86291</v>
      </c>
      <c r="N1097" t="str">
        <f t="shared" si="17"/>
        <v>Terminated</v>
      </c>
      <c r="O1097" t="s">
        <v>33</v>
      </c>
    </row>
    <row r="1098" spans="1:15" x14ac:dyDescent="0.25">
      <c r="A1098" t="s">
        <v>4338</v>
      </c>
      <c r="B1098" t="s">
        <v>1464</v>
      </c>
      <c r="C1098" t="s">
        <v>1115</v>
      </c>
      <c r="D1098" t="s">
        <v>17</v>
      </c>
      <c r="E1098" t="s">
        <v>122</v>
      </c>
      <c r="F1098" t="s">
        <v>123</v>
      </c>
      <c r="G1098" t="s">
        <v>20</v>
      </c>
      <c r="H1098" s="1">
        <v>28168</v>
      </c>
      <c r="I1098" s="1">
        <v>43919</v>
      </c>
      <c r="J1098" t="s">
        <v>10560</v>
      </c>
      <c r="K1098" t="s">
        <v>67</v>
      </c>
      <c r="L1098" t="s">
        <v>68</v>
      </c>
      <c r="M1098">
        <v>73166</v>
      </c>
      <c r="N1098" t="str">
        <f t="shared" si="17"/>
        <v>Terminated</v>
      </c>
      <c r="O1098" t="s">
        <v>23</v>
      </c>
    </row>
    <row r="1099" spans="1:15" x14ac:dyDescent="0.25">
      <c r="A1099" t="s">
        <v>8866</v>
      </c>
      <c r="B1099" t="s">
        <v>261</v>
      </c>
      <c r="C1099" t="s">
        <v>2032</v>
      </c>
      <c r="D1099" t="s">
        <v>17</v>
      </c>
      <c r="E1099" t="s">
        <v>28</v>
      </c>
      <c r="F1099" t="s">
        <v>29</v>
      </c>
      <c r="G1099" t="s">
        <v>114</v>
      </c>
      <c r="H1099" s="1">
        <v>35582</v>
      </c>
      <c r="I1099" s="1">
        <v>43384</v>
      </c>
      <c r="J1099" t="s">
        <v>10560</v>
      </c>
      <c r="K1099" t="s">
        <v>96</v>
      </c>
      <c r="L1099" t="s">
        <v>124</v>
      </c>
      <c r="M1099">
        <v>96690</v>
      </c>
      <c r="N1099" t="str">
        <f t="shared" si="17"/>
        <v>Terminated</v>
      </c>
      <c r="O1099" t="s">
        <v>33</v>
      </c>
    </row>
    <row r="1100" spans="1:15" x14ac:dyDescent="0.25">
      <c r="A1100" t="s">
        <v>6918</v>
      </c>
      <c r="B1100" t="s">
        <v>78</v>
      </c>
      <c r="C1100" t="s">
        <v>678</v>
      </c>
      <c r="D1100" t="s">
        <v>17</v>
      </c>
      <c r="E1100" t="s">
        <v>18</v>
      </c>
      <c r="F1100" t="s">
        <v>2773</v>
      </c>
      <c r="G1100" t="s">
        <v>20</v>
      </c>
      <c r="H1100" s="1">
        <v>34498</v>
      </c>
      <c r="I1100" s="1">
        <v>43060</v>
      </c>
      <c r="J1100" t="s">
        <v>10560</v>
      </c>
      <c r="K1100" t="s">
        <v>37</v>
      </c>
      <c r="L1100" t="s">
        <v>41</v>
      </c>
      <c r="M1100">
        <v>59333</v>
      </c>
      <c r="N1100" t="str">
        <f t="shared" si="17"/>
        <v>Terminated</v>
      </c>
      <c r="O1100" t="s">
        <v>98</v>
      </c>
    </row>
    <row r="1101" spans="1:15" x14ac:dyDescent="0.25">
      <c r="A1101" t="s">
        <v>9068</v>
      </c>
      <c r="B1101" t="s">
        <v>637</v>
      </c>
      <c r="C1101" t="s">
        <v>1443</v>
      </c>
      <c r="D1101" t="s">
        <v>27</v>
      </c>
      <c r="E1101" t="s">
        <v>18</v>
      </c>
      <c r="F1101" t="s">
        <v>2773</v>
      </c>
      <c r="G1101" t="s">
        <v>114</v>
      </c>
      <c r="H1101" s="1">
        <v>36944</v>
      </c>
      <c r="I1101" s="1">
        <v>43148</v>
      </c>
      <c r="J1101" t="s">
        <v>10560</v>
      </c>
      <c r="K1101" t="s">
        <v>37</v>
      </c>
      <c r="L1101" t="s">
        <v>45</v>
      </c>
      <c r="M1101">
        <v>54593</v>
      </c>
      <c r="N1101" t="str">
        <f t="shared" si="17"/>
        <v>Terminated</v>
      </c>
      <c r="O1101" t="s">
        <v>46</v>
      </c>
    </row>
    <row r="1102" spans="1:15" x14ac:dyDescent="0.25">
      <c r="A1102" t="s">
        <v>10102</v>
      </c>
      <c r="B1102" t="s">
        <v>3854</v>
      </c>
      <c r="C1102" t="s">
        <v>91</v>
      </c>
      <c r="D1102" t="s">
        <v>17</v>
      </c>
      <c r="E1102" t="s">
        <v>18</v>
      </c>
      <c r="F1102" t="s">
        <v>19</v>
      </c>
      <c r="G1102" t="s">
        <v>30</v>
      </c>
      <c r="H1102" s="1">
        <v>25424</v>
      </c>
      <c r="I1102" s="1">
        <v>44343</v>
      </c>
      <c r="J1102" t="s">
        <v>10560</v>
      </c>
      <c r="K1102" t="s">
        <v>37</v>
      </c>
      <c r="L1102" t="s">
        <v>38</v>
      </c>
      <c r="M1102">
        <v>65003</v>
      </c>
      <c r="N1102" t="str">
        <f t="shared" si="17"/>
        <v>Terminated</v>
      </c>
      <c r="O1102" t="s">
        <v>33</v>
      </c>
    </row>
    <row r="1103" spans="1:15" x14ac:dyDescent="0.25">
      <c r="A1103" t="s">
        <v>9375</v>
      </c>
      <c r="B1103" t="s">
        <v>388</v>
      </c>
      <c r="C1103" t="s">
        <v>1201</v>
      </c>
      <c r="D1103" t="s">
        <v>17</v>
      </c>
      <c r="E1103" t="s">
        <v>18</v>
      </c>
      <c r="F1103" t="s">
        <v>2773</v>
      </c>
      <c r="G1103" t="s">
        <v>114</v>
      </c>
      <c r="H1103" s="1">
        <v>33169</v>
      </c>
      <c r="I1103" s="1">
        <v>42664</v>
      </c>
      <c r="J1103" t="s">
        <v>10560</v>
      </c>
      <c r="K1103" t="s">
        <v>31</v>
      </c>
      <c r="L1103" t="s">
        <v>32</v>
      </c>
      <c r="M1103">
        <v>97164</v>
      </c>
      <c r="N1103" t="str">
        <f t="shared" si="17"/>
        <v>Terminated</v>
      </c>
      <c r="O1103" t="s">
        <v>98</v>
      </c>
    </row>
    <row r="1104" spans="1:15" x14ac:dyDescent="0.25">
      <c r="A1104" t="s">
        <v>8276</v>
      </c>
      <c r="B1104" t="s">
        <v>212</v>
      </c>
      <c r="C1104" t="s">
        <v>4395</v>
      </c>
      <c r="D1104" t="s">
        <v>27</v>
      </c>
      <c r="E1104" t="s">
        <v>28</v>
      </c>
      <c r="F1104" t="s">
        <v>290</v>
      </c>
      <c r="G1104" t="s">
        <v>30</v>
      </c>
      <c r="H1104" s="1">
        <v>31526</v>
      </c>
      <c r="I1104" s="1">
        <v>45322</v>
      </c>
      <c r="J1104" t="s">
        <v>10560</v>
      </c>
      <c r="K1104" t="s">
        <v>21</v>
      </c>
      <c r="L1104" t="s">
        <v>110</v>
      </c>
      <c r="M1104">
        <v>63674</v>
      </c>
      <c r="N1104" t="str">
        <f t="shared" si="17"/>
        <v>Terminated</v>
      </c>
      <c r="O1104" t="s">
        <v>33</v>
      </c>
    </row>
    <row r="1105" spans="1:15" x14ac:dyDescent="0.25">
      <c r="A1105" t="s">
        <v>6473</v>
      </c>
      <c r="B1105" t="s">
        <v>3237</v>
      </c>
      <c r="C1105" t="s">
        <v>91</v>
      </c>
      <c r="D1105" t="s">
        <v>17</v>
      </c>
      <c r="E1105" t="s">
        <v>172</v>
      </c>
      <c r="F1105" t="s">
        <v>173</v>
      </c>
      <c r="G1105" t="s">
        <v>30</v>
      </c>
      <c r="H1105" s="1">
        <v>30097</v>
      </c>
      <c r="I1105" s="1">
        <v>45633</v>
      </c>
      <c r="J1105" t="s">
        <v>10560</v>
      </c>
      <c r="K1105" t="s">
        <v>37</v>
      </c>
      <c r="L1105" t="s">
        <v>41</v>
      </c>
      <c r="M1105">
        <v>58842</v>
      </c>
      <c r="N1105" t="str">
        <f t="shared" si="17"/>
        <v>Terminated</v>
      </c>
      <c r="O1105" t="s">
        <v>33</v>
      </c>
    </row>
    <row r="1106" spans="1:15" x14ac:dyDescent="0.25">
      <c r="A1106" t="s">
        <v>3672</v>
      </c>
      <c r="B1106" t="s">
        <v>874</v>
      </c>
      <c r="C1106" t="s">
        <v>576</v>
      </c>
      <c r="D1106" t="s">
        <v>17</v>
      </c>
      <c r="E1106" t="s">
        <v>140</v>
      </c>
      <c r="F1106" t="s">
        <v>283</v>
      </c>
      <c r="G1106" t="s">
        <v>20</v>
      </c>
      <c r="H1106" s="1">
        <v>29183</v>
      </c>
      <c r="I1106" s="1">
        <v>45198</v>
      </c>
      <c r="J1106" t="s">
        <v>10560</v>
      </c>
      <c r="K1106" t="s">
        <v>37</v>
      </c>
      <c r="L1106" t="s">
        <v>41</v>
      </c>
      <c r="M1106">
        <v>64972</v>
      </c>
      <c r="N1106" t="str">
        <f t="shared" si="17"/>
        <v>Terminated</v>
      </c>
      <c r="O1106" t="s">
        <v>46</v>
      </c>
    </row>
    <row r="1107" spans="1:15" x14ac:dyDescent="0.25">
      <c r="A1107" t="s">
        <v>6935</v>
      </c>
      <c r="B1107" t="s">
        <v>538</v>
      </c>
      <c r="C1107" t="s">
        <v>2403</v>
      </c>
      <c r="D1107" t="s">
        <v>17</v>
      </c>
      <c r="E1107" t="s">
        <v>18</v>
      </c>
      <c r="F1107" t="s">
        <v>2773</v>
      </c>
      <c r="G1107" t="s">
        <v>30</v>
      </c>
      <c r="H1107" s="1">
        <v>31590</v>
      </c>
      <c r="I1107" s="1">
        <v>45583</v>
      </c>
      <c r="J1107" t="s">
        <v>10560</v>
      </c>
      <c r="K1107" t="s">
        <v>31</v>
      </c>
      <c r="L1107" t="s">
        <v>85</v>
      </c>
      <c r="M1107">
        <v>61455</v>
      </c>
      <c r="N1107" t="str">
        <f t="shared" si="17"/>
        <v>Terminated</v>
      </c>
      <c r="O1107" t="s">
        <v>46</v>
      </c>
    </row>
    <row r="1108" spans="1:15" x14ac:dyDescent="0.25">
      <c r="A1108" t="s">
        <v>9977</v>
      </c>
      <c r="B1108" t="s">
        <v>2916</v>
      </c>
      <c r="C1108" t="s">
        <v>202</v>
      </c>
      <c r="D1108" t="s">
        <v>17</v>
      </c>
      <c r="E1108" t="s">
        <v>18</v>
      </c>
      <c r="F1108" t="s">
        <v>3201</v>
      </c>
      <c r="G1108" t="s">
        <v>114</v>
      </c>
      <c r="H1108" s="1">
        <v>34704</v>
      </c>
      <c r="I1108" s="1">
        <v>45546</v>
      </c>
      <c r="J1108" t="s">
        <v>10560</v>
      </c>
      <c r="K1108" t="s">
        <v>37</v>
      </c>
      <c r="L1108" t="s">
        <v>45</v>
      </c>
      <c r="M1108">
        <v>69127</v>
      </c>
      <c r="N1108" t="str">
        <f t="shared" si="17"/>
        <v>Terminated</v>
      </c>
      <c r="O1108" t="s">
        <v>33</v>
      </c>
    </row>
    <row r="1109" spans="1:15" x14ac:dyDescent="0.25">
      <c r="A1109" t="s">
        <v>4602</v>
      </c>
      <c r="B1109" t="s">
        <v>65</v>
      </c>
      <c r="C1109" t="s">
        <v>1760</v>
      </c>
      <c r="D1109" t="s">
        <v>27</v>
      </c>
      <c r="E1109" t="s">
        <v>18</v>
      </c>
      <c r="F1109" t="s">
        <v>19</v>
      </c>
      <c r="G1109" t="s">
        <v>30</v>
      </c>
      <c r="H1109" s="1">
        <v>23634</v>
      </c>
      <c r="I1109" s="1">
        <v>43174</v>
      </c>
      <c r="J1109" t="s">
        <v>10560</v>
      </c>
      <c r="K1109" t="s">
        <v>21</v>
      </c>
      <c r="L1109" t="s">
        <v>102</v>
      </c>
      <c r="M1109">
        <v>62580</v>
      </c>
      <c r="N1109" t="str">
        <f t="shared" si="17"/>
        <v>Terminated</v>
      </c>
      <c r="O1109" t="s">
        <v>46</v>
      </c>
    </row>
    <row r="1110" spans="1:15" x14ac:dyDescent="0.25">
      <c r="A1110" t="s">
        <v>8800</v>
      </c>
      <c r="B1110" t="s">
        <v>1886</v>
      </c>
      <c r="C1110" t="s">
        <v>5241</v>
      </c>
      <c r="D1110" t="s">
        <v>17</v>
      </c>
      <c r="E1110" t="s">
        <v>122</v>
      </c>
      <c r="F1110" t="s">
        <v>123</v>
      </c>
      <c r="G1110" t="s">
        <v>30</v>
      </c>
      <c r="H1110" s="1">
        <v>32570</v>
      </c>
      <c r="I1110" s="1">
        <v>43116</v>
      </c>
      <c r="J1110" t="s">
        <v>10560</v>
      </c>
      <c r="K1110" t="s">
        <v>21</v>
      </c>
      <c r="L1110" t="s">
        <v>110</v>
      </c>
      <c r="M1110">
        <v>62129</v>
      </c>
      <c r="N1110" t="str">
        <f t="shared" si="17"/>
        <v>Terminated</v>
      </c>
      <c r="O1110" t="s">
        <v>46</v>
      </c>
    </row>
    <row r="1111" spans="1:15" x14ac:dyDescent="0.25">
      <c r="A1111" t="s">
        <v>2507</v>
      </c>
      <c r="B1111" t="s">
        <v>635</v>
      </c>
      <c r="C1111" t="s">
        <v>216</v>
      </c>
      <c r="D1111" t="s">
        <v>17</v>
      </c>
      <c r="E1111" t="s">
        <v>18</v>
      </c>
      <c r="F1111" t="s">
        <v>19</v>
      </c>
      <c r="G1111" t="s">
        <v>30</v>
      </c>
      <c r="H1111" s="1">
        <v>33632</v>
      </c>
      <c r="I1111" s="1">
        <v>44788</v>
      </c>
      <c r="J1111" t="s">
        <v>10560</v>
      </c>
      <c r="K1111" t="s">
        <v>67</v>
      </c>
      <c r="L1111" t="s">
        <v>68</v>
      </c>
      <c r="M1111">
        <v>64768</v>
      </c>
      <c r="N1111" t="str">
        <f t="shared" si="17"/>
        <v>Terminated</v>
      </c>
      <c r="O1111" t="s">
        <v>98</v>
      </c>
    </row>
    <row r="1112" spans="1:15" x14ac:dyDescent="0.25">
      <c r="A1112" t="s">
        <v>8422</v>
      </c>
      <c r="B1112" t="s">
        <v>354</v>
      </c>
      <c r="C1112" t="s">
        <v>117</v>
      </c>
      <c r="D1112" t="s">
        <v>27</v>
      </c>
      <c r="E1112" t="s">
        <v>18</v>
      </c>
      <c r="F1112" t="s">
        <v>19</v>
      </c>
      <c r="G1112" t="s">
        <v>30</v>
      </c>
      <c r="H1112" s="1">
        <v>30392</v>
      </c>
      <c r="I1112" s="1">
        <v>43904</v>
      </c>
      <c r="J1112" t="s">
        <v>10560</v>
      </c>
      <c r="K1112" t="s">
        <v>37</v>
      </c>
      <c r="L1112" t="s">
        <v>38</v>
      </c>
      <c r="M1112">
        <v>65514</v>
      </c>
      <c r="N1112" t="str">
        <f t="shared" si="17"/>
        <v>Terminated</v>
      </c>
      <c r="O1112" t="s">
        <v>33</v>
      </c>
    </row>
    <row r="1113" spans="1:15" x14ac:dyDescent="0.25">
      <c r="A1113" t="s">
        <v>10371</v>
      </c>
      <c r="B1113" t="s">
        <v>2282</v>
      </c>
      <c r="C1113" t="s">
        <v>657</v>
      </c>
      <c r="D1113" t="s">
        <v>27</v>
      </c>
      <c r="E1113" t="s">
        <v>18</v>
      </c>
      <c r="F1113" t="s">
        <v>2773</v>
      </c>
      <c r="G1113" t="s">
        <v>20</v>
      </c>
      <c r="H1113" s="1">
        <v>35892</v>
      </c>
      <c r="I1113" s="1">
        <v>43630</v>
      </c>
      <c r="J1113" t="s">
        <v>10560</v>
      </c>
      <c r="K1113" t="s">
        <v>21</v>
      </c>
      <c r="L1113" t="s">
        <v>102</v>
      </c>
      <c r="M1113">
        <v>57079</v>
      </c>
      <c r="N1113" t="str">
        <f t="shared" si="17"/>
        <v>Terminated</v>
      </c>
      <c r="O1113" t="s">
        <v>33</v>
      </c>
    </row>
    <row r="1114" spans="1:15" x14ac:dyDescent="0.25">
      <c r="A1114" t="s">
        <v>4801</v>
      </c>
      <c r="B1114" t="s">
        <v>995</v>
      </c>
      <c r="C1114" t="s">
        <v>108</v>
      </c>
      <c r="D1114" t="s">
        <v>17</v>
      </c>
      <c r="E1114" t="s">
        <v>172</v>
      </c>
      <c r="F1114" t="s">
        <v>173</v>
      </c>
      <c r="G1114" t="s">
        <v>30</v>
      </c>
      <c r="H1114" s="1">
        <v>26947</v>
      </c>
      <c r="I1114" s="1">
        <v>42478</v>
      </c>
      <c r="J1114" t="s">
        <v>10560</v>
      </c>
      <c r="K1114" t="s">
        <v>21</v>
      </c>
      <c r="L1114" t="s">
        <v>110</v>
      </c>
      <c r="M1114">
        <v>58313</v>
      </c>
      <c r="N1114" t="str">
        <f t="shared" si="17"/>
        <v>Terminated</v>
      </c>
      <c r="O1114" t="s">
        <v>33</v>
      </c>
    </row>
    <row r="1115" spans="1:15" x14ac:dyDescent="0.25">
      <c r="A1115" t="s">
        <v>10535</v>
      </c>
      <c r="B1115" t="s">
        <v>267</v>
      </c>
      <c r="C1115" t="s">
        <v>4210</v>
      </c>
      <c r="D1115" t="s">
        <v>17</v>
      </c>
      <c r="E1115" t="s">
        <v>28</v>
      </c>
      <c r="F1115" t="s">
        <v>290</v>
      </c>
      <c r="G1115" t="s">
        <v>30</v>
      </c>
      <c r="H1115" s="1">
        <v>36252</v>
      </c>
      <c r="I1115" s="1">
        <v>44646</v>
      </c>
      <c r="J1115" t="s">
        <v>10560</v>
      </c>
      <c r="K1115" t="s">
        <v>37</v>
      </c>
      <c r="L1115" t="s">
        <v>38</v>
      </c>
      <c r="M1115">
        <v>58883</v>
      </c>
      <c r="N1115" t="str">
        <f t="shared" si="17"/>
        <v>Terminated</v>
      </c>
      <c r="O1115" t="s">
        <v>98</v>
      </c>
    </row>
    <row r="1116" spans="1:15" x14ac:dyDescent="0.25">
      <c r="A1116" t="s">
        <v>7631</v>
      </c>
      <c r="B1116" t="s">
        <v>1482</v>
      </c>
      <c r="C1116" t="s">
        <v>1101</v>
      </c>
      <c r="D1116" t="s">
        <v>27</v>
      </c>
      <c r="E1116" t="s">
        <v>18</v>
      </c>
      <c r="F1116" t="s">
        <v>19</v>
      </c>
      <c r="G1116" t="s">
        <v>114</v>
      </c>
      <c r="H1116" s="1">
        <v>35155</v>
      </c>
      <c r="I1116" s="1">
        <v>42481</v>
      </c>
      <c r="J1116" t="s">
        <v>10560</v>
      </c>
      <c r="K1116" t="s">
        <v>96</v>
      </c>
      <c r="L1116" t="s">
        <v>124</v>
      </c>
      <c r="M1116">
        <v>66030</v>
      </c>
      <c r="N1116" t="str">
        <f t="shared" si="17"/>
        <v>Terminated</v>
      </c>
      <c r="O1116" t="s">
        <v>23</v>
      </c>
    </row>
    <row r="1117" spans="1:15" x14ac:dyDescent="0.25">
      <c r="A1117" t="s">
        <v>7364</v>
      </c>
      <c r="B1117" t="s">
        <v>15</v>
      </c>
      <c r="C1117" t="s">
        <v>7365</v>
      </c>
      <c r="D1117" t="s">
        <v>27</v>
      </c>
      <c r="E1117" t="s">
        <v>18</v>
      </c>
      <c r="F1117" t="s">
        <v>19</v>
      </c>
      <c r="G1117" t="s">
        <v>20</v>
      </c>
      <c r="H1117" s="1">
        <v>33465</v>
      </c>
      <c r="I1117" s="1">
        <v>44675</v>
      </c>
      <c r="J1117" t="s">
        <v>10560</v>
      </c>
      <c r="K1117" t="s">
        <v>31</v>
      </c>
      <c r="L1117" t="s">
        <v>85</v>
      </c>
      <c r="M1117">
        <v>60475</v>
      </c>
      <c r="N1117" t="str">
        <f t="shared" si="17"/>
        <v>Terminated</v>
      </c>
      <c r="O1117" t="s">
        <v>33</v>
      </c>
    </row>
    <row r="1118" spans="1:15" x14ac:dyDescent="0.25">
      <c r="A1118" t="s">
        <v>1020</v>
      </c>
      <c r="B1118" t="s">
        <v>824</v>
      </c>
      <c r="C1118" t="s">
        <v>1021</v>
      </c>
      <c r="D1118" t="s">
        <v>27</v>
      </c>
      <c r="E1118" t="s">
        <v>365</v>
      </c>
      <c r="F1118" t="s">
        <v>366</v>
      </c>
      <c r="G1118" t="s">
        <v>30</v>
      </c>
      <c r="H1118" s="1">
        <v>24380</v>
      </c>
      <c r="I1118" s="1">
        <v>43265</v>
      </c>
      <c r="J1118" s="1">
        <v>45508</v>
      </c>
      <c r="K1118" t="s">
        <v>53</v>
      </c>
      <c r="L1118" t="s">
        <v>240</v>
      </c>
      <c r="M1118">
        <v>86323</v>
      </c>
      <c r="N1118" t="str">
        <f t="shared" si="17"/>
        <v>Terminated</v>
      </c>
      <c r="O1118" t="s">
        <v>33</v>
      </c>
    </row>
    <row r="1119" spans="1:15" x14ac:dyDescent="0.25">
      <c r="A1119" t="s">
        <v>5735</v>
      </c>
      <c r="B1119" t="s">
        <v>527</v>
      </c>
      <c r="C1119" t="s">
        <v>3877</v>
      </c>
      <c r="D1119" t="s">
        <v>27</v>
      </c>
      <c r="E1119" t="s">
        <v>18</v>
      </c>
      <c r="F1119" t="s">
        <v>3201</v>
      </c>
      <c r="G1119" t="s">
        <v>20</v>
      </c>
      <c r="H1119" s="1">
        <v>28069</v>
      </c>
      <c r="I1119" s="1">
        <v>45265</v>
      </c>
      <c r="J1119" t="s">
        <v>10560</v>
      </c>
      <c r="K1119" t="s">
        <v>21</v>
      </c>
      <c r="L1119" t="s">
        <v>110</v>
      </c>
      <c r="M1119">
        <v>63402</v>
      </c>
      <c r="N1119" t="str">
        <f t="shared" si="17"/>
        <v>Terminated</v>
      </c>
      <c r="O1119" t="s">
        <v>46</v>
      </c>
    </row>
    <row r="1120" spans="1:15" x14ac:dyDescent="0.25">
      <c r="A1120" t="s">
        <v>4319</v>
      </c>
      <c r="B1120" t="s">
        <v>2084</v>
      </c>
      <c r="C1120" t="s">
        <v>866</v>
      </c>
      <c r="D1120" t="s">
        <v>27</v>
      </c>
      <c r="E1120" t="s">
        <v>18</v>
      </c>
      <c r="F1120" t="s">
        <v>3201</v>
      </c>
      <c r="G1120" t="s">
        <v>20</v>
      </c>
      <c r="H1120" s="1">
        <v>31575</v>
      </c>
      <c r="I1120" s="1">
        <v>45051</v>
      </c>
      <c r="J1120" t="s">
        <v>10560</v>
      </c>
      <c r="K1120" t="s">
        <v>37</v>
      </c>
      <c r="L1120" t="s">
        <v>41</v>
      </c>
      <c r="M1120">
        <v>61891</v>
      </c>
      <c r="N1120" t="str">
        <f t="shared" si="17"/>
        <v>Terminated</v>
      </c>
      <c r="O1120" t="s">
        <v>46</v>
      </c>
    </row>
    <row r="1121" spans="1:15" x14ac:dyDescent="0.25">
      <c r="A1121" t="s">
        <v>3013</v>
      </c>
      <c r="B1121" t="s">
        <v>3014</v>
      </c>
      <c r="C1121" t="s">
        <v>1935</v>
      </c>
      <c r="D1121" t="s">
        <v>27</v>
      </c>
      <c r="E1121" t="s">
        <v>18</v>
      </c>
      <c r="F1121" t="s">
        <v>19</v>
      </c>
      <c r="G1121" t="s">
        <v>30</v>
      </c>
      <c r="H1121" s="1">
        <v>29124</v>
      </c>
      <c r="I1121" s="1">
        <v>44981</v>
      </c>
      <c r="J1121" t="s">
        <v>10560</v>
      </c>
      <c r="K1121" t="s">
        <v>37</v>
      </c>
      <c r="L1121" t="s">
        <v>38</v>
      </c>
      <c r="M1121">
        <v>68503</v>
      </c>
      <c r="N1121" t="str">
        <f t="shared" si="17"/>
        <v>Terminated</v>
      </c>
      <c r="O1121" t="s">
        <v>33</v>
      </c>
    </row>
    <row r="1122" spans="1:15" x14ac:dyDescent="0.25">
      <c r="A1122" t="s">
        <v>7057</v>
      </c>
      <c r="B1122" t="s">
        <v>65</v>
      </c>
      <c r="C1122" t="s">
        <v>101</v>
      </c>
      <c r="D1122" t="s">
        <v>17</v>
      </c>
      <c r="E1122" t="s">
        <v>18</v>
      </c>
      <c r="F1122" t="s">
        <v>3201</v>
      </c>
      <c r="G1122" t="s">
        <v>30</v>
      </c>
      <c r="H1122" s="1">
        <v>34885</v>
      </c>
      <c r="I1122" s="1">
        <v>43765</v>
      </c>
      <c r="J1122" t="s">
        <v>10560</v>
      </c>
      <c r="K1122" t="s">
        <v>21</v>
      </c>
      <c r="L1122" t="s">
        <v>22</v>
      </c>
      <c r="M1122">
        <v>77996</v>
      </c>
      <c r="N1122" t="str">
        <f t="shared" si="17"/>
        <v>Terminated</v>
      </c>
      <c r="O1122" t="s">
        <v>33</v>
      </c>
    </row>
    <row r="1123" spans="1:15" x14ac:dyDescent="0.25">
      <c r="A1123" t="s">
        <v>1806</v>
      </c>
      <c r="B1123" t="s">
        <v>65</v>
      </c>
      <c r="C1123" t="s">
        <v>202</v>
      </c>
      <c r="D1123" t="s">
        <v>27</v>
      </c>
      <c r="E1123" t="s">
        <v>18</v>
      </c>
      <c r="F1123" t="s">
        <v>19</v>
      </c>
      <c r="G1123" t="s">
        <v>30</v>
      </c>
      <c r="H1123" s="1">
        <v>22891</v>
      </c>
      <c r="I1123" s="1">
        <v>44141</v>
      </c>
      <c r="J1123" s="1">
        <v>44637</v>
      </c>
      <c r="K1123" t="s">
        <v>21</v>
      </c>
      <c r="L1123" t="s">
        <v>110</v>
      </c>
      <c r="M1123">
        <v>76724</v>
      </c>
      <c r="N1123" t="str">
        <f t="shared" si="17"/>
        <v>Terminated</v>
      </c>
      <c r="O1123" t="s">
        <v>33</v>
      </c>
    </row>
    <row r="1124" spans="1:15" x14ac:dyDescent="0.25">
      <c r="A1124" t="s">
        <v>3317</v>
      </c>
      <c r="B1124" t="s">
        <v>536</v>
      </c>
      <c r="C1124" t="s">
        <v>1078</v>
      </c>
      <c r="D1124" t="s">
        <v>17</v>
      </c>
      <c r="E1124" t="s">
        <v>122</v>
      </c>
      <c r="F1124" t="s">
        <v>230</v>
      </c>
      <c r="G1124" t="s">
        <v>20</v>
      </c>
      <c r="H1124" s="1">
        <v>31094</v>
      </c>
      <c r="I1124" s="1">
        <v>45420</v>
      </c>
      <c r="J1124" t="s">
        <v>10560</v>
      </c>
      <c r="K1124" t="s">
        <v>21</v>
      </c>
      <c r="L1124" t="s">
        <v>110</v>
      </c>
      <c r="M1124">
        <v>56124</v>
      </c>
      <c r="N1124" t="str">
        <f t="shared" si="17"/>
        <v>Terminated</v>
      </c>
      <c r="O1124" t="s">
        <v>23</v>
      </c>
    </row>
    <row r="1125" spans="1:15" x14ac:dyDescent="0.25">
      <c r="A1125" t="s">
        <v>4303</v>
      </c>
      <c r="B1125" t="s">
        <v>78</v>
      </c>
      <c r="C1125" t="s">
        <v>1629</v>
      </c>
      <c r="D1125" t="s">
        <v>17</v>
      </c>
      <c r="E1125" t="s">
        <v>18</v>
      </c>
      <c r="F1125" t="s">
        <v>3201</v>
      </c>
      <c r="G1125" t="s">
        <v>20</v>
      </c>
      <c r="H1125" s="1">
        <v>24864</v>
      </c>
      <c r="I1125" s="1">
        <v>42786</v>
      </c>
      <c r="J1125" t="s">
        <v>10560</v>
      </c>
      <c r="K1125" t="s">
        <v>37</v>
      </c>
      <c r="L1125" t="s">
        <v>41</v>
      </c>
      <c r="M1125">
        <v>61916</v>
      </c>
      <c r="N1125" t="str">
        <f t="shared" si="17"/>
        <v>Terminated</v>
      </c>
      <c r="O1125" t="s">
        <v>23</v>
      </c>
    </row>
    <row r="1126" spans="1:15" x14ac:dyDescent="0.25">
      <c r="A1126" t="s">
        <v>9281</v>
      </c>
      <c r="B1126" t="s">
        <v>1581</v>
      </c>
      <c r="C1126" t="s">
        <v>2525</v>
      </c>
      <c r="D1126" t="s">
        <v>17</v>
      </c>
      <c r="E1126" t="s">
        <v>18</v>
      </c>
      <c r="F1126" t="s">
        <v>3201</v>
      </c>
      <c r="G1126" t="s">
        <v>30</v>
      </c>
      <c r="H1126" s="1">
        <v>32211</v>
      </c>
      <c r="I1126" s="1">
        <v>44541</v>
      </c>
      <c r="J1126" t="s">
        <v>10560</v>
      </c>
      <c r="K1126" t="s">
        <v>96</v>
      </c>
      <c r="L1126" t="s">
        <v>119</v>
      </c>
      <c r="M1126">
        <v>76207</v>
      </c>
      <c r="N1126" t="str">
        <f t="shared" si="17"/>
        <v>Terminated</v>
      </c>
      <c r="O1126" t="s">
        <v>33</v>
      </c>
    </row>
    <row r="1127" spans="1:15" x14ac:dyDescent="0.25">
      <c r="A1127" t="s">
        <v>3274</v>
      </c>
      <c r="B1127" t="s">
        <v>328</v>
      </c>
      <c r="C1127" t="s">
        <v>2048</v>
      </c>
      <c r="D1127" t="s">
        <v>27</v>
      </c>
      <c r="E1127" t="s">
        <v>83</v>
      </c>
      <c r="F1127" t="s">
        <v>169</v>
      </c>
      <c r="G1127" t="s">
        <v>114</v>
      </c>
      <c r="H1127" s="1">
        <v>26976</v>
      </c>
      <c r="I1127" s="1">
        <v>42538</v>
      </c>
      <c r="J1127" t="s">
        <v>10560</v>
      </c>
      <c r="K1127" t="s">
        <v>96</v>
      </c>
      <c r="L1127" t="s">
        <v>119</v>
      </c>
      <c r="M1127">
        <v>62558</v>
      </c>
      <c r="N1127" t="str">
        <f t="shared" si="17"/>
        <v>Terminated</v>
      </c>
      <c r="O1127" t="s">
        <v>98</v>
      </c>
    </row>
    <row r="1128" spans="1:15" x14ac:dyDescent="0.25">
      <c r="A1128" t="s">
        <v>6412</v>
      </c>
      <c r="B1128" t="s">
        <v>25</v>
      </c>
      <c r="C1128" t="s">
        <v>1539</v>
      </c>
      <c r="D1128" t="s">
        <v>27</v>
      </c>
      <c r="E1128" t="s">
        <v>18</v>
      </c>
      <c r="F1128" t="s">
        <v>19</v>
      </c>
      <c r="G1128" t="s">
        <v>30</v>
      </c>
      <c r="H1128" s="1">
        <v>35976</v>
      </c>
      <c r="I1128" s="1">
        <v>44047</v>
      </c>
      <c r="J1128" t="s">
        <v>10560</v>
      </c>
      <c r="K1128" t="s">
        <v>31</v>
      </c>
      <c r="L1128" t="s">
        <v>85</v>
      </c>
      <c r="M1128">
        <v>59291</v>
      </c>
      <c r="N1128" t="str">
        <f t="shared" si="17"/>
        <v>Terminated</v>
      </c>
      <c r="O1128" t="s">
        <v>46</v>
      </c>
    </row>
    <row r="1129" spans="1:15" x14ac:dyDescent="0.25">
      <c r="A1129" t="s">
        <v>2279</v>
      </c>
      <c r="B1129" t="s">
        <v>597</v>
      </c>
      <c r="C1129" t="s">
        <v>2280</v>
      </c>
      <c r="D1129" t="s">
        <v>17</v>
      </c>
      <c r="E1129" t="s">
        <v>83</v>
      </c>
      <c r="F1129" t="s">
        <v>84</v>
      </c>
      <c r="G1129" t="s">
        <v>30</v>
      </c>
      <c r="H1129" s="1">
        <v>31978</v>
      </c>
      <c r="I1129" s="1">
        <v>43231</v>
      </c>
      <c r="J1129" t="s">
        <v>10560</v>
      </c>
      <c r="K1129" t="s">
        <v>37</v>
      </c>
      <c r="L1129" t="s">
        <v>41</v>
      </c>
      <c r="M1129">
        <v>62802</v>
      </c>
      <c r="N1129" t="str">
        <f t="shared" si="17"/>
        <v>Terminated</v>
      </c>
      <c r="O1129" t="s">
        <v>98</v>
      </c>
    </row>
    <row r="1130" spans="1:15" x14ac:dyDescent="0.25">
      <c r="A1130" t="s">
        <v>3645</v>
      </c>
      <c r="B1130" t="s">
        <v>639</v>
      </c>
      <c r="C1130" t="s">
        <v>406</v>
      </c>
      <c r="D1130" t="s">
        <v>17</v>
      </c>
      <c r="E1130" t="s">
        <v>18</v>
      </c>
      <c r="F1130" t="s">
        <v>19</v>
      </c>
      <c r="G1130" t="s">
        <v>20</v>
      </c>
      <c r="H1130" s="1">
        <v>34616</v>
      </c>
      <c r="I1130" s="1">
        <v>43004</v>
      </c>
      <c r="J1130" t="s">
        <v>10560</v>
      </c>
      <c r="K1130" t="s">
        <v>21</v>
      </c>
      <c r="L1130" t="s">
        <v>110</v>
      </c>
      <c r="M1130">
        <v>56075</v>
      </c>
      <c r="N1130" t="str">
        <f t="shared" si="17"/>
        <v>Terminated</v>
      </c>
      <c r="O1130" t="s">
        <v>98</v>
      </c>
    </row>
    <row r="1131" spans="1:15" x14ac:dyDescent="0.25">
      <c r="A1131" t="s">
        <v>8634</v>
      </c>
      <c r="B1131" t="s">
        <v>196</v>
      </c>
      <c r="C1131" t="s">
        <v>564</v>
      </c>
      <c r="D1131" t="s">
        <v>17</v>
      </c>
      <c r="E1131" t="s">
        <v>18</v>
      </c>
      <c r="F1131" t="s">
        <v>3201</v>
      </c>
      <c r="G1131" t="s">
        <v>30</v>
      </c>
      <c r="H1131" s="1">
        <v>23234</v>
      </c>
      <c r="I1131" s="1">
        <v>43618</v>
      </c>
      <c r="J1131" t="s">
        <v>10560</v>
      </c>
      <c r="K1131" t="s">
        <v>37</v>
      </c>
      <c r="L1131" t="s">
        <v>38</v>
      </c>
      <c r="M1131">
        <v>58052</v>
      </c>
      <c r="N1131" t="str">
        <f t="shared" si="17"/>
        <v>Terminated</v>
      </c>
      <c r="O1131" t="s">
        <v>46</v>
      </c>
    </row>
    <row r="1132" spans="1:15" x14ac:dyDescent="0.25">
      <c r="A1132" t="s">
        <v>596</v>
      </c>
      <c r="B1132" t="s">
        <v>597</v>
      </c>
      <c r="C1132" t="s">
        <v>598</v>
      </c>
      <c r="D1132" t="s">
        <v>17</v>
      </c>
      <c r="E1132" t="s">
        <v>18</v>
      </c>
      <c r="F1132" t="s">
        <v>19</v>
      </c>
      <c r="G1132" t="s">
        <v>30</v>
      </c>
      <c r="H1132" s="1">
        <v>25688</v>
      </c>
      <c r="I1132" s="1">
        <v>43409</v>
      </c>
      <c r="J1132" s="1">
        <v>43589</v>
      </c>
      <c r="K1132" t="s">
        <v>21</v>
      </c>
      <c r="L1132" t="s">
        <v>110</v>
      </c>
      <c r="M1132">
        <v>57059</v>
      </c>
      <c r="N1132" t="str">
        <f t="shared" si="17"/>
        <v>Terminated</v>
      </c>
      <c r="O1132" t="s">
        <v>46</v>
      </c>
    </row>
    <row r="1133" spans="1:15" x14ac:dyDescent="0.25">
      <c r="A1133" t="s">
        <v>2762</v>
      </c>
      <c r="B1133" t="s">
        <v>2763</v>
      </c>
      <c r="C1133" t="s">
        <v>1115</v>
      </c>
      <c r="D1133" t="s">
        <v>17</v>
      </c>
      <c r="E1133" t="s">
        <v>83</v>
      </c>
      <c r="F1133" t="s">
        <v>84</v>
      </c>
      <c r="G1133" t="s">
        <v>30</v>
      </c>
      <c r="H1133" s="1">
        <v>34990</v>
      </c>
      <c r="I1133" s="1">
        <v>43902</v>
      </c>
      <c r="J1133" t="s">
        <v>10560</v>
      </c>
      <c r="K1133" t="s">
        <v>37</v>
      </c>
      <c r="L1133" t="s">
        <v>38</v>
      </c>
      <c r="M1133">
        <v>60417</v>
      </c>
      <c r="N1133" t="str">
        <f t="shared" si="17"/>
        <v>Terminated</v>
      </c>
      <c r="O1133" t="s">
        <v>33</v>
      </c>
    </row>
    <row r="1134" spans="1:15" x14ac:dyDescent="0.25">
      <c r="A1134" t="s">
        <v>10320</v>
      </c>
      <c r="B1134" t="s">
        <v>3659</v>
      </c>
      <c r="C1134" t="s">
        <v>52</v>
      </c>
      <c r="D1134" t="s">
        <v>27</v>
      </c>
      <c r="E1134" t="s">
        <v>365</v>
      </c>
      <c r="F1134" t="s">
        <v>415</v>
      </c>
      <c r="G1134" t="s">
        <v>30</v>
      </c>
      <c r="H1134" s="1">
        <v>27362</v>
      </c>
      <c r="I1134" s="1">
        <v>42788</v>
      </c>
      <c r="J1134" t="s">
        <v>10560</v>
      </c>
      <c r="K1134" t="s">
        <v>72</v>
      </c>
      <c r="L1134" t="s">
        <v>308</v>
      </c>
      <c r="M1134">
        <v>62602</v>
      </c>
      <c r="N1134" t="str">
        <f t="shared" si="17"/>
        <v>Terminated</v>
      </c>
      <c r="O1134" t="s">
        <v>46</v>
      </c>
    </row>
    <row r="1135" spans="1:15" x14ac:dyDescent="0.25">
      <c r="A1135" t="s">
        <v>8046</v>
      </c>
      <c r="B1135" t="s">
        <v>160</v>
      </c>
      <c r="C1135" t="s">
        <v>218</v>
      </c>
      <c r="D1135" t="s">
        <v>27</v>
      </c>
      <c r="E1135" t="s">
        <v>18</v>
      </c>
      <c r="F1135" t="s">
        <v>2773</v>
      </c>
      <c r="G1135" t="s">
        <v>20</v>
      </c>
      <c r="H1135" s="1">
        <v>32847</v>
      </c>
      <c r="I1135" s="1">
        <v>43545</v>
      </c>
      <c r="J1135" t="s">
        <v>10560</v>
      </c>
      <c r="K1135" t="s">
        <v>21</v>
      </c>
      <c r="L1135" t="s">
        <v>22</v>
      </c>
      <c r="M1135">
        <v>62605</v>
      </c>
      <c r="N1135" t="str">
        <f t="shared" si="17"/>
        <v>Terminated</v>
      </c>
      <c r="O1135" t="s">
        <v>33</v>
      </c>
    </row>
    <row r="1136" spans="1:15" x14ac:dyDescent="0.25">
      <c r="A1136" t="s">
        <v>2677</v>
      </c>
      <c r="B1136" t="s">
        <v>2678</v>
      </c>
      <c r="C1136" t="s">
        <v>2118</v>
      </c>
      <c r="D1136" t="s">
        <v>27</v>
      </c>
      <c r="E1136" t="s">
        <v>18</v>
      </c>
      <c r="F1136" t="s">
        <v>19</v>
      </c>
      <c r="G1136" t="s">
        <v>30</v>
      </c>
      <c r="H1136" s="1">
        <v>37446</v>
      </c>
      <c r="I1136" s="1">
        <v>42676</v>
      </c>
      <c r="J1136" t="s">
        <v>10560</v>
      </c>
      <c r="K1136" t="s">
        <v>31</v>
      </c>
      <c r="L1136" t="s">
        <v>162</v>
      </c>
      <c r="M1136">
        <v>103189</v>
      </c>
      <c r="N1136" t="str">
        <f t="shared" si="17"/>
        <v>Terminated</v>
      </c>
      <c r="O1136" t="s">
        <v>33</v>
      </c>
    </row>
    <row r="1137" spans="1:15" x14ac:dyDescent="0.25">
      <c r="A1137" t="s">
        <v>9763</v>
      </c>
      <c r="B1137" t="s">
        <v>1870</v>
      </c>
      <c r="C1137" t="s">
        <v>2847</v>
      </c>
      <c r="D1137" t="s">
        <v>17</v>
      </c>
      <c r="E1137" t="s">
        <v>18</v>
      </c>
      <c r="F1137" t="s">
        <v>19</v>
      </c>
      <c r="G1137" t="s">
        <v>30</v>
      </c>
      <c r="H1137" s="1">
        <v>31976</v>
      </c>
      <c r="I1137" s="1">
        <v>44404</v>
      </c>
      <c r="J1137" t="s">
        <v>10560</v>
      </c>
      <c r="K1137" t="s">
        <v>37</v>
      </c>
      <c r="L1137" t="s">
        <v>38</v>
      </c>
      <c r="M1137">
        <v>63164</v>
      </c>
      <c r="N1137" t="str">
        <f t="shared" si="17"/>
        <v>Terminated</v>
      </c>
      <c r="O1137" t="s">
        <v>98</v>
      </c>
    </row>
    <row r="1138" spans="1:15" x14ac:dyDescent="0.25">
      <c r="A1138" t="s">
        <v>4661</v>
      </c>
      <c r="B1138" t="s">
        <v>143</v>
      </c>
      <c r="C1138" t="s">
        <v>2741</v>
      </c>
      <c r="D1138" t="s">
        <v>17</v>
      </c>
      <c r="E1138" t="s">
        <v>28</v>
      </c>
      <c r="F1138" t="s">
        <v>118</v>
      </c>
      <c r="G1138" t="s">
        <v>30</v>
      </c>
      <c r="H1138" s="1">
        <v>26653</v>
      </c>
      <c r="I1138" s="1">
        <v>44770</v>
      </c>
      <c r="J1138" t="s">
        <v>10560</v>
      </c>
      <c r="K1138" t="s">
        <v>53</v>
      </c>
      <c r="L1138" t="s">
        <v>58</v>
      </c>
      <c r="M1138">
        <v>55985</v>
      </c>
      <c r="N1138" t="str">
        <f t="shared" si="17"/>
        <v>Terminated</v>
      </c>
      <c r="O1138" t="s">
        <v>33</v>
      </c>
    </row>
    <row r="1139" spans="1:15" x14ac:dyDescent="0.25">
      <c r="A1139" t="s">
        <v>5079</v>
      </c>
      <c r="B1139" t="s">
        <v>1064</v>
      </c>
      <c r="C1139" t="s">
        <v>1894</v>
      </c>
      <c r="D1139" t="s">
        <v>27</v>
      </c>
      <c r="E1139" t="s">
        <v>122</v>
      </c>
      <c r="F1139" t="s">
        <v>123</v>
      </c>
      <c r="G1139" t="s">
        <v>30</v>
      </c>
      <c r="H1139" s="1">
        <v>26055</v>
      </c>
      <c r="I1139" s="1">
        <v>43917</v>
      </c>
      <c r="J1139" t="s">
        <v>10560</v>
      </c>
      <c r="K1139" t="s">
        <v>31</v>
      </c>
      <c r="L1139" t="s">
        <v>162</v>
      </c>
      <c r="M1139">
        <v>104121</v>
      </c>
      <c r="N1139" t="str">
        <f t="shared" si="17"/>
        <v>Terminated</v>
      </c>
      <c r="O1139" t="s">
        <v>33</v>
      </c>
    </row>
    <row r="1140" spans="1:15" x14ac:dyDescent="0.25">
      <c r="A1140" t="s">
        <v>6633</v>
      </c>
      <c r="B1140" t="s">
        <v>1688</v>
      </c>
      <c r="C1140" t="s">
        <v>1607</v>
      </c>
      <c r="D1140" t="s">
        <v>17</v>
      </c>
      <c r="E1140" t="s">
        <v>18</v>
      </c>
      <c r="F1140" t="s">
        <v>3201</v>
      </c>
      <c r="G1140" t="s">
        <v>20</v>
      </c>
      <c r="H1140" s="1">
        <v>22141</v>
      </c>
      <c r="I1140" s="1">
        <v>45312</v>
      </c>
      <c r="J1140" t="s">
        <v>10560</v>
      </c>
      <c r="K1140" t="s">
        <v>37</v>
      </c>
      <c r="L1140" t="s">
        <v>41</v>
      </c>
      <c r="M1140">
        <v>58074</v>
      </c>
      <c r="N1140" t="str">
        <f t="shared" si="17"/>
        <v>Terminated</v>
      </c>
      <c r="O1140" t="s">
        <v>98</v>
      </c>
    </row>
    <row r="1141" spans="1:15" x14ac:dyDescent="0.25">
      <c r="A1141" t="s">
        <v>10107</v>
      </c>
      <c r="B1141" t="s">
        <v>4038</v>
      </c>
      <c r="C1141" t="s">
        <v>1094</v>
      </c>
      <c r="D1141" t="s">
        <v>17</v>
      </c>
      <c r="E1141" t="s">
        <v>18</v>
      </c>
      <c r="F1141" t="s">
        <v>3201</v>
      </c>
      <c r="G1141" t="s">
        <v>20</v>
      </c>
      <c r="H1141" s="1">
        <v>25727</v>
      </c>
      <c r="I1141" s="1">
        <v>44613</v>
      </c>
      <c r="J1141" t="s">
        <v>10560</v>
      </c>
      <c r="K1141" t="s">
        <v>21</v>
      </c>
      <c r="L1141" t="s">
        <v>110</v>
      </c>
      <c r="M1141">
        <v>55315</v>
      </c>
      <c r="N1141" t="str">
        <f t="shared" si="17"/>
        <v>Terminated</v>
      </c>
      <c r="O1141" t="s">
        <v>98</v>
      </c>
    </row>
    <row r="1142" spans="1:15" x14ac:dyDescent="0.25">
      <c r="A1142" t="s">
        <v>1787</v>
      </c>
      <c r="B1142" t="s">
        <v>1788</v>
      </c>
      <c r="C1142" t="s">
        <v>1789</v>
      </c>
      <c r="D1142" t="s">
        <v>27</v>
      </c>
      <c r="E1142" t="s">
        <v>18</v>
      </c>
      <c r="F1142" t="s">
        <v>19</v>
      </c>
      <c r="G1142" t="s">
        <v>30</v>
      </c>
      <c r="H1142" s="1">
        <v>28478</v>
      </c>
      <c r="I1142" s="1">
        <v>44029</v>
      </c>
      <c r="J1142" s="1">
        <v>45532</v>
      </c>
      <c r="K1142" t="s">
        <v>37</v>
      </c>
      <c r="L1142" t="s">
        <v>41</v>
      </c>
      <c r="M1142">
        <v>68994</v>
      </c>
      <c r="N1142" t="str">
        <f t="shared" si="17"/>
        <v>Terminated</v>
      </c>
      <c r="O1142" t="s">
        <v>46</v>
      </c>
    </row>
    <row r="1143" spans="1:15" x14ac:dyDescent="0.25">
      <c r="A1143" t="s">
        <v>9205</v>
      </c>
      <c r="B1143" t="s">
        <v>167</v>
      </c>
      <c r="C1143" t="s">
        <v>216</v>
      </c>
      <c r="D1143" t="s">
        <v>27</v>
      </c>
      <c r="E1143" t="s">
        <v>18</v>
      </c>
      <c r="F1143" t="s">
        <v>19</v>
      </c>
      <c r="G1143" t="s">
        <v>30</v>
      </c>
      <c r="H1143" s="1">
        <v>25954</v>
      </c>
      <c r="I1143" s="1">
        <v>44968</v>
      </c>
      <c r="J1143" t="s">
        <v>10560</v>
      </c>
      <c r="K1143" t="s">
        <v>72</v>
      </c>
      <c r="L1143" t="s">
        <v>308</v>
      </c>
      <c r="M1143">
        <v>70637</v>
      </c>
      <c r="N1143" t="str">
        <f t="shared" si="17"/>
        <v>Terminated</v>
      </c>
      <c r="O1143" t="s">
        <v>33</v>
      </c>
    </row>
    <row r="1144" spans="1:15" x14ac:dyDescent="0.25">
      <c r="A1144" t="s">
        <v>5081</v>
      </c>
      <c r="B1144" t="s">
        <v>326</v>
      </c>
      <c r="C1144" t="s">
        <v>2830</v>
      </c>
      <c r="D1144" t="s">
        <v>17</v>
      </c>
      <c r="E1144" t="s">
        <v>18</v>
      </c>
      <c r="F1144" t="s">
        <v>3201</v>
      </c>
      <c r="G1144" t="s">
        <v>30</v>
      </c>
      <c r="H1144" s="1">
        <v>32512</v>
      </c>
      <c r="I1144" s="1">
        <v>43044</v>
      </c>
      <c r="J1144" t="s">
        <v>10560</v>
      </c>
      <c r="K1144" t="s">
        <v>53</v>
      </c>
      <c r="L1144" t="s">
        <v>54</v>
      </c>
      <c r="M1144">
        <v>65092</v>
      </c>
      <c r="N1144" t="str">
        <f t="shared" si="17"/>
        <v>Terminated</v>
      </c>
      <c r="O1144" t="s">
        <v>33</v>
      </c>
    </row>
    <row r="1145" spans="1:15" x14ac:dyDescent="0.25">
      <c r="A1145" t="s">
        <v>6244</v>
      </c>
      <c r="B1145" t="s">
        <v>948</v>
      </c>
      <c r="C1145" t="s">
        <v>91</v>
      </c>
      <c r="D1145" t="s">
        <v>17</v>
      </c>
      <c r="E1145" t="s">
        <v>18</v>
      </c>
      <c r="F1145" t="s">
        <v>19</v>
      </c>
      <c r="G1145" t="s">
        <v>30</v>
      </c>
      <c r="H1145" s="1">
        <v>36388</v>
      </c>
      <c r="I1145" s="1">
        <v>45469</v>
      </c>
      <c r="J1145" t="s">
        <v>10560</v>
      </c>
      <c r="K1145" t="s">
        <v>31</v>
      </c>
      <c r="L1145" t="s">
        <v>85</v>
      </c>
      <c r="M1145">
        <v>53363</v>
      </c>
      <c r="N1145" t="str">
        <f t="shared" si="17"/>
        <v>Terminated</v>
      </c>
      <c r="O1145" t="s">
        <v>33</v>
      </c>
    </row>
    <row r="1146" spans="1:15" x14ac:dyDescent="0.25">
      <c r="A1146" t="s">
        <v>8928</v>
      </c>
      <c r="B1146" t="s">
        <v>2161</v>
      </c>
      <c r="C1146" t="s">
        <v>1625</v>
      </c>
      <c r="D1146" t="s">
        <v>27</v>
      </c>
      <c r="E1146" t="s">
        <v>365</v>
      </c>
      <c r="F1146" t="s">
        <v>534</v>
      </c>
      <c r="G1146" t="s">
        <v>20</v>
      </c>
      <c r="H1146" s="1">
        <v>27437</v>
      </c>
      <c r="I1146" s="1">
        <v>43119</v>
      </c>
      <c r="J1146" t="s">
        <v>10560</v>
      </c>
      <c r="K1146" t="s">
        <v>37</v>
      </c>
      <c r="L1146" t="s">
        <v>41</v>
      </c>
      <c r="M1146">
        <v>61709</v>
      </c>
      <c r="N1146" t="str">
        <f t="shared" si="17"/>
        <v>Terminated</v>
      </c>
      <c r="O1146" t="s">
        <v>33</v>
      </c>
    </row>
    <row r="1147" spans="1:15" x14ac:dyDescent="0.25">
      <c r="A1147" t="s">
        <v>7122</v>
      </c>
      <c r="B1147" t="s">
        <v>1008</v>
      </c>
      <c r="C1147" t="s">
        <v>2340</v>
      </c>
      <c r="D1147" t="s">
        <v>27</v>
      </c>
      <c r="E1147" t="s">
        <v>18</v>
      </c>
      <c r="F1147" t="s">
        <v>2773</v>
      </c>
      <c r="G1147" t="s">
        <v>30</v>
      </c>
      <c r="H1147" s="1">
        <v>28443</v>
      </c>
      <c r="I1147" s="1">
        <v>44859</v>
      </c>
      <c r="J1147" t="s">
        <v>10560</v>
      </c>
      <c r="K1147" t="s">
        <v>21</v>
      </c>
      <c r="L1147" t="s">
        <v>102</v>
      </c>
      <c r="M1147">
        <v>74864</v>
      </c>
      <c r="N1147" t="str">
        <f t="shared" si="17"/>
        <v>Terminated</v>
      </c>
      <c r="O1147" t="s">
        <v>46</v>
      </c>
    </row>
    <row r="1148" spans="1:15" x14ac:dyDescent="0.25">
      <c r="A1148" t="s">
        <v>544</v>
      </c>
      <c r="B1148" t="s">
        <v>545</v>
      </c>
      <c r="C1148" t="s">
        <v>318</v>
      </c>
      <c r="D1148" t="s">
        <v>27</v>
      </c>
      <c r="E1148" t="s">
        <v>365</v>
      </c>
      <c r="F1148" t="s">
        <v>534</v>
      </c>
      <c r="G1148" t="s">
        <v>114</v>
      </c>
      <c r="H1148" s="1">
        <v>31938</v>
      </c>
      <c r="I1148" s="1">
        <v>43026</v>
      </c>
      <c r="J1148" s="1">
        <v>43206</v>
      </c>
      <c r="K1148" t="s">
        <v>96</v>
      </c>
      <c r="L1148" t="s">
        <v>97</v>
      </c>
      <c r="M1148">
        <v>111822</v>
      </c>
      <c r="N1148" t="str">
        <f t="shared" si="17"/>
        <v>Terminated</v>
      </c>
      <c r="O1148" t="s">
        <v>98</v>
      </c>
    </row>
    <row r="1149" spans="1:15" x14ac:dyDescent="0.25">
      <c r="A1149" t="s">
        <v>8425</v>
      </c>
      <c r="B1149" t="s">
        <v>298</v>
      </c>
      <c r="C1149" t="s">
        <v>252</v>
      </c>
      <c r="D1149" t="s">
        <v>27</v>
      </c>
      <c r="E1149" t="s">
        <v>18</v>
      </c>
      <c r="F1149" t="s">
        <v>2773</v>
      </c>
      <c r="G1149" t="s">
        <v>30</v>
      </c>
      <c r="H1149" s="1">
        <v>36609</v>
      </c>
      <c r="I1149" s="1">
        <v>45376</v>
      </c>
      <c r="J1149" t="s">
        <v>10560</v>
      </c>
      <c r="K1149" t="s">
        <v>37</v>
      </c>
      <c r="L1149" t="s">
        <v>38</v>
      </c>
      <c r="M1149">
        <v>68748</v>
      </c>
      <c r="N1149" t="str">
        <f t="shared" si="17"/>
        <v>Terminated</v>
      </c>
      <c r="O1149" t="s">
        <v>46</v>
      </c>
    </row>
    <row r="1150" spans="1:15" x14ac:dyDescent="0.25">
      <c r="A1150" t="s">
        <v>7431</v>
      </c>
      <c r="B1150" t="s">
        <v>132</v>
      </c>
      <c r="C1150" t="s">
        <v>71</v>
      </c>
      <c r="D1150" t="s">
        <v>17</v>
      </c>
      <c r="E1150" t="s">
        <v>18</v>
      </c>
      <c r="F1150" t="s">
        <v>2773</v>
      </c>
      <c r="G1150" t="s">
        <v>30</v>
      </c>
      <c r="H1150" s="1">
        <v>32318</v>
      </c>
      <c r="I1150" s="1">
        <v>43923</v>
      </c>
      <c r="J1150" t="s">
        <v>10560</v>
      </c>
      <c r="K1150" t="s">
        <v>37</v>
      </c>
      <c r="L1150" t="s">
        <v>38</v>
      </c>
      <c r="M1150">
        <v>58018</v>
      </c>
      <c r="N1150" t="str">
        <f t="shared" si="17"/>
        <v>Terminated</v>
      </c>
      <c r="O1150" t="s">
        <v>46</v>
      </c>
    </row>
    <row r="1151" spans="1:15" x14ac:dyDescent="0.25">
      <c r="A1151" t="s">
        <v>9690</v>
      </c>
      <c r="B1151" t="s">
        <v>132</v>
      </c>
      <c r="C1151" t="s">
        <v>379</v>
      </c>
      <c r="D1151" t="s">
        <v>27</v>
      </c>
      <c r="E1151" t="s">
        <v>83</v>
      </c>
      <c r="F1151" t="s">
        <v>169</v>
      </c>
      <c r="G1151" t="s">
        <v>30</v>
      </c>
      <c r="H1151" s="1">
        <v>37450</v>
      </c>
      <c r="I1151" s="1">
        <v>44756</v>
      </c>
      <c r="J1151" t="s">
        <v>10560</v>
      </c>
      <c r="K1151" t="s">
        <v>37</v>
      </c>
      <c r="L1151" t="s">
        <v>38</v>
      </c>
      <c r="M1151">
        <v>68660</v>
      </c>
      <c r="N1151" t="str">
        <f t="shared" si="17"/>
        <v>Terminated</v>
      </c>
      <c r="O1151" t="s">
        <v>33</v>
      </c>
    </row>
    <row r="1152" spans="1:15" x14ac:dyDescent="0.25">
      <c r="A1152" t="s">
        <v>8149</v>
      </c>
      <c r="B1152" t="s">
        <v>90</v>
      </c>
      <c r="C1152" t="s">
        <v>5392</v>
      </c>
      <c r="D1152" t="s">
        <v>17</v>
      </c>
      <c r="E1152" t="s">
        <v>122</v>
      </c>
      <c r="F1152" t="s">
        <v>927</v>
      </c>
      <c r="G1152" t="s">
        <v>95</v>
      </c>
      <c r="H1152" s="1">
        <v>27291</v>
      </c>
      <c r="I1152" s="1">
        <v>43188</v>
      </c>
      <c r="J1152" t="s">
        <v>10560</v>
      </c>
      <c r="K1152" t="s">
        <v>96</v>
      </c>
      <c r="L1152" t="s">
        <v>119</v>
      </c>
      <c r="M1152">
        <v>95164</v>
      </c>
      <c r="N1152" t="str">
        <f t="shared" si="17"/>
        <v>Terminated</v>
      </c>
      <c r="O1152" t="s">
        <v>46</v>
      </c>
    </row>
    <row r="1153" spans="1:15" x14ac:dyDescent="0.25">
      <c r="A1153" t="s">
        <v>1652</v>
      </c>
      <c r="B1153" t="s">
        <v>292</v>
      </c>
      <c r="C1153" t="s">
        <v>106</v>
      </c>
      <c r="D1153" t="s">
        <v>17</v>
      </c>
      <c r="E1153" t="s">
        <v>18</v>
      </c>
      <c r="F1153" t="s">
        <v>19</v>
      </c>
      <c r="G1153" t="s">
        <v>30</v>
      </c>
      <c r="H1153" s="1">
        <v>23460</v>
      </c>
      <c r="I1153" s="1">
        <v>43791</v>
      </c>
      <c r="J1153" s="1">
        <v>43971</v>
      </c>
      <c r="K1153" t="s">
        <v>37</v>
      </c>
      <c r="L1153" t="s">
        <v>41</v>
      </c>
      <c r="M1153">
        <v>64103</v>
      </c>
      <c r="N1153" t="str">
        <f t="shared" si="17"/>
        <v>Terminated</v>
      </c>
      <c r="O1153" t="s">
        <v>33</v>
      </c>
    </row>
    <row r="1154" spans="1:15" x14ac:dyDescent="0.25">
      <c r="A1154" t="s">
        <v>9330</v>
      </c>
      <c r="B1154" t="s">
        <v>252</v>
      </c>
      <c r="C1154" t="s">
        <v>965</v>
      </c>
      <c r="D1154" t="s">
        <v>17</v>
      </c>
      <c r="E1154" t="s">
        <v>122</v>
      </c>
      <c r="F1154" t="s">
        <v>230</v>
      </c>
      <c r="G1154" t="s">
        <v>30</v>
      </c>
      <c r="H1154" s="1">
        <v>31995</v>
      </c>
      <c r="I1154" s="1">
        <v>43723</v>
      </c>
      <c r="J1154" t="s">
        <v>10560</v>
      </c>
      <c r="K1154" t="s">
        <v>37</v>
      </c>
      <c r="L1154" t="s">
        <v>38</v>
      </c>
      <c r="M1154">
        <v>57470</v>
      </c>
      <c r="N1154" t="str">
        <f t="shared" ref="N1154:N1217" si="18">IF(J1154="","Active","Terminated")</f>
        <v>Terminated</v>
      </c>
      <c r="O1154" t="s">
        <v>23</v>
      </c>
    </row>
    <row r="1155" spans="1:15" x14ac:dyDescent="0.25">
      <c r="A1155" t="s">
        <v>4034</v>
      </c>
      <c r="B1155" t="s">
        <v>1090</v>
      </c>
      <c r="C1155" t="s">
        <v>175</v>
      </c>
      <c r="D1155" t="s">
        <v>17</v>
      </c>
      <c r="E1155" t="s">
        <v>18</v>
      </c>
      <c r="F1155" t="s">
        <v>3201</v>
      </c>
      <c r="G1155" t="s">
        <v>30</v>
      </c>
      <c r="H1155" s="1">
        <v>26564</v>
      </c>
      <c r="I1155" s="1">
        <v>43180</v>
      </c>
      <c r="J1155" t="s">
        <v>10560</v>
      </c>
      <c r="K1155" t="s">
        <v>96</v>
      </c>
      <c r="L1155" t="s">
        <v>119</v>
      </c>
      <c r="M1155">
        <v>78653</v>
      </c>
      <c r="N1155" t="str">
        <f t="shared" si="18"/>
        <v>Terminated</v>
      </c>
      <c r="O1155" t="s">
        <v>46</v>
      </c>
    </row>
    <row r="1156" spans="1:15" x14ac:dyDescent="0.25">
      <c r="A1156" t="s">
        <v>8522</v>
      </c>
      <c r="B1156" t="s">
        <v>489</v>
      </c>
      <c r="C1156" t="s">
        <v>2463</v>
      </c>
      <c r="D1156" t="s">
        <v>17</v>
      </c>
      <c r="E1156" t="s">
        <v>18</v>
      </c>
      <c r="F1156" t="s">
        <v>2773</v>
      </c>
      <c r="G1156" t="s">
        <v>30</v>
      </c>
      <c r="H1156" s="1">
        <v>25532</v>
      </c>
      <c r="I1156" s="1">
        <v>44629</v>
      </c>
      <c r="J1156" t="s">
        <v>10560</v>
      </c>
      <c r="K1156" t="s">
        <v>96</v>
      </c>
      <c r="L1156" t="s">
        <v>188</v>
      </c>
      <c r="M1156">
        <v>72527</v>
      </c>
      <c r="N1156" t="str">
        <f t="shared" si="18"/>
        <v>Terminated</v>
      </c>
      <c r="O1156" t="s">
        <v>33</v>
      </c>
    </row>
    <row r="1157" spans="1:15" x14ac:dyDescent="0.25">
      <c r="A1157" t="s">
        <v>8479</v>
      </c>
      <c r="B1157" t="s">
        <v>536</v>
      </c>
      <c r="C1157" t="s">
        <v>16</v>
      </c>
      <c r="D1157" t="s">
        <v>27</v>
      </c>
      <c r="E1157" t="s">
        <v>18</v>
      </c>
      <c r="F1157" t="s">
        <v>19</v>
      </c>
      <c r="G1157" t="s">
        <v>20</v>
      </c>
      <c r="H1157" s="1">
        <v>36583</v>
      </c>
      <c r="I1157" s="1">
        <v>44081</v>
      </c>
      <c r="J1157" t="s">
        <v>10560</v>
      </c>
      <c r="K1157" t="s">
        <v>67</v>
      </c>
      <c r="L1157" t="s">
        <v>134</v>
      </c>
      <c r="M1157">
        <v>64092</v>
      </c>
      <c r="N1157" t="str">
        <f t="shared" si="18"/>
        <v>Terminated</v>
      </c>
      <c r="O1157" t="s">
        <v>23</v>
      </c>
    </row>
    <row r="1158" spans="1:15" x14ac:dyDescent="0.25">
      <c r="A1158" t="s">
        <v>4340</v>
      </c>
      <c r="B1158" t="s">
        <v>51</v>
      </c>
      <c r="C1158" t="s">
        <v>396</v>
      </c>
      <c r="D1158" t="s">
        <v>27</v>
      </c>
      <c r="E1158" t="s">
        <v>18</v>
      </c>
      <c r="F1158" t="s">
        <v>3201</v>
      </c>
      <c r="G1158" t="s">
        <v>114</v>
      </c>
      <c r="H1158" s="1">
        <v>27654</v>
      </c>
      <c r="I1158" s="1">
        <v>42998</v>
      </c>
      <c r="J1158" t="s">
        <v>10560</v>
      </c>
      <c r="K1158" t="s">
        <v>96</v>
      </c>
      <c r="L1158" t="s">
        <v>124</v>
      </c>
      <c r="M1158">
        <v>87991</v>
      </c>
      <c r="N1158" t="str">
        <f t="shared" si="18"/>
        <v>Terminated</v>
      </c>
      <c r="O1158" t="s">
        <v>33</v>
      </c>
    </row>
    <row r="1159" spans="1:15" x14ac:dyDescent="0.25">
      <c r="A1159" t="s">
        <v>3178</v>
      </c>
      <c r="B1159" t="s">
        <v>65</v>
      </c>
      <c r="C1159" t="s">
        <v>1724</v>
      </c>
      <c r="D1159" t="s">
        <v>17</v>
      </c>
      <c r="E1159" t="s">
        <v>18</v>
      </c>
      <c r="F1159" t="s">
        <v>19</v>
      </c>
      <c r="G1159" t="s">
        <v>30</v>
      </c>
      <c r="H1159" s="1">
        <v>32616</v>
      </c>
      <c r="I1159" s="1">
        <v>45452</v>
      </c>
      <c r="J1159" t="s">
        <v>10560</v>
      </c>
      <c r="K1159" t="s">
        <v>72</v>
      </c>
      <c r="L1159" t="s">
        <v>1202</v>
      </c>
      <c r="M1159">
        <v>59916</v>
      </c>
      <c r="N1159" t="str">
        <f t="shared" si="18"/>
        <v>Terminated</v>
      </c>
      <c r="O1159" t="s">
        <v>33</v>
      </c>
    </row>
    <row r="1160" spans="1:15" x14ac:dyDescent="0.25">
      <c r="A1160" t="s">
        <v>9817</v>
      </c>
      <c r="B1160" t="s">
        <v>3210</v>
      </c>
      <c r="C1160" t="s">
        <v>2088</v>
      </c>
      <c r="D1160" t="s">
        <v>27</v>
      </c>
      <c r="E1160" t="s">
        <v>18</v>
      </c>
      <c r="F1160" t="s">
        <v>19</v>
      </c>
      <c r="G1160" t="s">
        <v>30</v>
      </c>
      <c r="H1160" s="1">
        <v>31704</v>
      </c>
      <c r="I1160" s="1">
        <v>43902</v>
      </c>
      <c r="J1160" t="s">
        <v>10560</v>
      </c>
      <c r="K1160" t="s">
        <v>37</v>
      </c>
      <c r="L1160" t="s">
        <v>38</v>
      </c>
      <c r="M1160">
        <v>62599</v>
      </c>
      <c r="N1160" t="str">
        <f t="shared" si="18"/>
        <v>Terminated</v>
      </c>
      <c r="O1160" t="s">
        <v>46</v>
      </c>
    </row>
    <row r="1161" spans="1:15" x14ac:dyDescent="0.25">
      <c r="A1161" t="s">
        <v>7862</v>
      </c>
      <c r="B1161" t="s">
        <v>874</v>
      </c>
      <c r="C1161" t="s">
        <v>199</v>
      </c>
      <c r="D1161" t="s">
        <v>27</v>
      </c>
      <c r="E1161" t="s">
        <v>18</v>
      </c>
      <c r="F1161" t="s">
        <v>19</v>
      </c>
      <c r="G1161" t="s">
        <v>20</v>
      </c>
      <c r="H1161" s="1">
        <v>29995</v>
      </c>
      <c r="I1161" s="1">
        <v>44584</v>
      </c>
      <c r="J1161" t="s">
        <v>10560</v>
      </c>
      <c r="K1161" t="s">
        <v>67</v>
      </c>
      <c r="L1161" t="s">
        <v>68</v>
      </c>
      <c r="M1161">
        <v>69747</v>
      </c>
      <c r="N1161" t="str">
        <f t="shared" si="18"/>
        <v>Terminated</v>
      </c>
      <c r="O1161" t="s">
        <v>46</v>
      </c>
    </row>
    <row r="1162" spans="1:15" x14ac:dyDescent="0.25">
      <c r="A1162" t="s">
        <v>8724</v>
      </c>
      <c r="B1162" t="s">
        <v>1808</v>
      </c>
      <c r="C1162" t="s">
        <v>218</v>
      </c>
      <c r="D1162" t="s">
        <v>17</v>
      </c>
      <c r="E1162" t="s">
        <v>18</v>
      </c>
      <c r="F1162" t="s">
        <v>2773</v>
      </c>
      <c r="G1162" t="s">
        <v>30</v>
      </c>
      <c r="H1162" s="1">
        <v>24544</v>
      </c>
      <c r="I1162" s="1">
        <v>44506</v>
      </c>
      <c r="J1162" t="s">
        <v>10560</v>
      </c>
      <c r="K1162" t="s">
        <v>37</v>
      </c>
      <c r="L1162" t="s">
        <v>38</v>
      </c>
      <c r="M1162">
        <v>61053</v>
      </c>
      <c r="N1162" t="str">
        <f t="shared" si="18"/>
        <v>Terminated</v>
      </c>
      <c r="O1162" t="s">
        <v>23</v>
      </c>
    </row>
    <row r="1163" spans="1:15" x14ac:dyDescent="0.25">
      <c r="A1163" t="s">
        <v>1161</v>
      </c>
      <c r="B1163" t="s">
        <v>1149</v>
      </c>
      <c r="C1163" t="s">
        <v>1162</v>
      </c>
      <c r="D1163" t="s">
        <v>17</v>
      </c>
      <c r="E1163" t="s">
        <v>18</v>
      </c>
      <c r="F1163" t="s">
        <v>19</v>
      </c>
      <c r="G1163" t="s">
        <v>30</v>
      </c>
      <c r="H1163" s="1">
        <v>34554</v>
      </c>
      <c r="I1163" s="1">
        <v>45059</v>
      </c>
      <c r="J1163" s="1">
        <v>45239</v>
      </c>
      <c r="K1163" t="s">
        <v>96</v>
      </c>
      <c r="L1163" t="s">
        <v>188</v>
      </c>
      <c r="M1163">
        <v>67369</v>
      </c>
      <c r="N1163" t="str">
        <f t="shared" si="18"/>
        <v>Terminated</v>
      </c>
      <c r="O1163" t="s">
        <v>33</v>
      </c>
    </row>
    <row r="1164" spans="1:15" x14ac:dyDescent="0.25">
      <c r="A1164" t="s">
        <v>10489</v>
      </c>
      <c r="B1164" t="s">
        <v>242</v>
      </c>
      <c r="C1164" t="s">
        <v>1874</v>
      </c>
      <c r="D1164" t="s">
        <v>17</v>
      </c>
      <c r="E1164" t="s">
        <v>18</v>
      </c>
      <c r="F1164" t="s">
        <v>2773</v>
      </c>
      <c r="G1164" t="s">
        <v>30</v>
      </c>
      <c r="H1164" s="1">
        <v>30506</v>
      </c>
      <c r="I1164" s="1">
        <v>45079</v>
      </c>
      <c r="J1164" t="s">
        <v>10560</v>
      </c>
      <c r="K1164" t="s">
        <v>96</v>
      </c>
      <c r="L1164" t="s">
        <v>188</v>
      </c>
      <c r="M1164">
        <v>62002</v>
      </c>
      <c r="N1164" t="str">
        <f t="shared" si="18"/>
        <v>Terminated</v>
      </c>
      <c r="O1164" t="s">
        <v>46</v>
      </c>
    </row>
    <row r="1165" spans="1:15" x14ac:dyDescent="0.25">
      <c r="A1165" t="s">
        <v>2147</v>
      </c>
      <c r="B1165" t="s">
        <v>2148</v>
      </c>
      <c r="C1165" t="s">
        <v>2149</v>
      </c>
      <c r="D1165" t="s">
        <v>27</v>
      </c>
      <c r="E1165" t="s">
        <v>83</v>
      </c>
      <c r="F1165" t="s">
        <v>169</v>
      </c>
      <c r="G1165" t="s">
        <v>30</v>
      </c>
      <c r="H1165" s="1">
        <v>29649</v>
      </c>
      <c r="I1165" s="1">
        <v>45187</v>
      </c>
      <c r="J1165" t="s">
        <v>10560</v>
      </c>
      <c r="K1165" t="s">
        <v>96</v>
      </c>
      <c r="L1165" t="s">
        <v>188</v>
      </c>
      <c r="M1165">
        <v>61965</v>
      </c>
      <c r="N1165" t="str">
        <f t="shared" si="18"/>
        <v>Terminated</v>
      </c>
      <c r="O1165" t="s">
        <v>46</v>
      </c>
    </row>
    <row r="1166" spans="1:15" x14ac:dyDescent="0.25">
      <c r="A1166" t="s">
        <v>962</v>
      </c>
      <c r="B1166" t="s">
        <v>25</v>
      </c>
      <c r="C1166" t="s">
        <v>650</v>
      </c>
      <c r="D1166" t="s">
        <v>17</v>
      </c>
      <c r="E1166" t="s">
        <v>365</v>
      </c>
      <c r="F1166" t="s">
        <v>366</v>
      </c>
      <c r="G1166" t="s">
        <v>114</v>
      </c>
      <c r="H1166" s="1">
        <v>35792</v>
      </c>
      <c r="I1166" s="1">
        <v>43685</v>
      </c>
      <c r="J1166" s="1">
        <v>45358</v>
      </c>
      <c r="K1166" t="s">
        <v>96</v>
      </c>
      <c r="L1166" t="s">
        <v>97</v>
      </c>
      <c r="M1166">
        <v>90215</v>
      </c>
      <c r="N1166" t="str">
        <f t="shared" si="18"/>
        <v>Terminated</v>
      </c>
      <c r="O1166" t="s">
        <v>98</v>
      </c>
    </row>
    <row r="1167" spans="1:15" x14ac:dyDescent="0.25">
      <c r="A1167" t="s">
        <v>5768</v>
      </c>
      <c r="B1167" t="s">
        <v>256</v>
      </c>
      <c r="C1167" t="s">
        <v>1134</v>
      </c>
      <c r="D1167" t="s">
        <v>17</v>
      </c>
      <c r="E1167" t="s">
        <v>18</v>
      </c>
      <c r="F1167" t="s">
        <v>2773</v>
      </c>
      <c r="G1167" t="s">
        <v>30</v>
      </c>
      <c r="H1167" s="1">
        <v>30624</v>
      </c>
      <c r="I1167" s="1">
        <v>43136</v>
      </c>
      <c r="J1167" t="s">
        <v>10560</v>
      </c>
      <c r="K1167" t="s">
        <v>37</v>
      </c>
      <c r="L1167" t="s">
        <v>38</v>
      </c>
      <c r="M1167">
        <v>62489</v>
      </c>
      <c r="N1167" t="str">
        <f t="shared" si="18"/>
        <v>Terminated</v>
      </c>
      <c r="O1167" t="s">
        <v>33</v>
      </c>
    </row>
    <row r="1168" spans="1:15" x14ac:dyDescent="0.25">
      <c r="A1168" t="s">
        <v>6506</v>
      </c>
      <c r="B1168" t="s">
        <v>60</v>
      </c>
      <c r="C1168" t="s">
        <v>6507</v>
      </c>
      <c r="D1168" t="s">
        <v>17</v>
      </c>
      <c r="E1168" t="s">
        <v>18</v>
      </c>
      <c r="F1168" t="s">
        <v>2773</v>
      </c>
      <c r="G1168" t="s">
        <v>20</v>
      </c>
      <c r="H1168" s="1">
        <v>32642</v>
      </c>
      <c r="I1168" s="1">
        <v>45261</v>
      </c>
      <c r="J1168" t="s">
        <v>10560</v>
      </c>
      <c r="K1168" t="s">
        <v>37</v>
      </c>
      <c r="L1168" t="s">
        <v>41</v>
      </c>
      <c r="M1168">
        <v>58354</v>
      </c>
      <c r="N1168" t="str">
        <f t="shared" si="18"/>
        <v>Terminated</v>
      </c>
      <c r="O1168" t="s">
        <v>46</v>
      </c>
    </row>
    <row r="1169" spans="1:15" x14ac:dyDescent="0.25">
      <c r="A1169" t="s">
        <v>7278</v>
      </c>
      <c r="B1169" t="s">
        <v>228</v>
      </c>
      <c r="C1169" t="s">
        <v>1703</v>
      </c>
      <c r="D1169" t="s">
        <v>17</v>
      </c>
      <c r="E1169" t="s">
        <v>18</v>
      </c>
      <c r="F1169" t="s">
        <v>3201</v>
      </c>
      <c r="G1169" t="s">
        <v>30</v>
      </c>
      <c r="H1169" s="1">
        <v>29467</v>
      </c>
      <c r="I1169" s="1">
        <v>43418</v>
      </c>
      <c r="J1169" t="s">
        <v>10560</v>
      </c>
      <c r="K1169" t="s">
        <v>53</v>
      </c>
      <c r="L1169" t="s">
        <v>58</v>
      </c>
      <c r="M1169">
        <v>61879</v>
      </c>
      <c r="N1169" t="str">
        <f t="shared" si="18"/>
        <v>Terminated</v>
      </c>
      <c r="O1169" t="s">
        <v>46</v>
      </c>
    </row>
    <row r="1170" spans="1:15" x14ac:dyDescent="0.25">
      <c r="A1170" t="s">
        <v>9173</v>
      </c>
      <c r="B1170" t="s">
        <v>1474</v>
      </c>
      <c r="C1170" t="s">
        <v>3922</v>
      </c>
      <c r="D1170" t="s">
        <v>27</v>
      </c>
      <c r="E1170" t="s">
        <v>18</v>
      </c>
      <c r="F1170" t="s">
        <v>2773</v>
      </c>
      <c r="G1170" t="s">
        <v>30</v>
      </c>
      <c r="H1170" s="1">
        <v>31203</v>
      </c>
      <c r="I1170" s="1">
        <v>44415</v>
      </c>
      <c r="J1170" t="s">
        <v>10560</v>
      </c>
      <c r="K1170" t="s">
        <v>53</v>
      </c>
      <c r="L1170" t="s">
        <v>54</v>
      </c>
      <c r="M1170">
        <v>71143</v>
      </c>
      <c r="N1170" t="str">
        <f t="shared" si="18"/>
        <v>Terminated</v>
      </c>
      <c r="O1170" t="s">
        <v>98</v>
      </c>
    </row>
    <row r="1171" spans="1:15" x14ac:dyDescent="0.25">
      <c r="A1171" t="s">
        <v>6942</v>
      </c>
      <c r="B1171" t="s">
        <v>465</v>
      </c>
      <c r="C1171" t="s">
        <v>1390</v>
      </c>
      <c r="D1171" t="s">
        <v>17</v>
      </c>
      <c r="E1171" t="s">
        <v>18</v>
      </c>
      <c r="F1171" t="s">
        <v>3201</v>
      </c>
      <c r="G1171" t="s">
        <v>95</v>
      </c>
      <c r="H1171" s="1">
        <v>35458</v>
      </c>
      <c r="I1171" s="1">
        <v>45106</v>
      </c>
      <c r="J1171" t="s">
        <v>10560</v>
      </c>
      <c r="K1171" t="s">
        <v>96</v>
      </c>
      <c r="L1171" t="s">
        <v>119</v>
      </c>
      <c r="M1171">
        <v>88993</v>
      </c>
      <c r="N1171" t="str">
        <f t="shared" si="18"/>
        <v>Terminated</v>
      </c>
      <c r="O1171" t="s">
        <v>33</v>
      </c>
    </row>
    <row r="1172" spans="1:15" x14ac:dyDescent="0.25">
      <c r="A1172" t="s">
        <v>10307</v>
      </c>
      <c r="B1172" t="s">
        <v>1656</v>
      </c>
      <c r="C1172" t="s">
        <v>136</v>
      </c>
      <c r="D1172" t="s">
        <v>27</v>
      </c>
      <c r="E1172" t="s">
        <v>18</v>
      </c>
      <c r="F1172" t="s">
        <v>19</v>
      </c>
      <c r="G1172" t="s">
        <v>114</v>
      </c>
      <c r="H1172" s="1">
        <v>32129</v>
      </c>
      <c r="I1172" s="1">
        <v>45099</v>
      </c>
      <c r="J1172" t="s">
        <v>10560</v>
      </c>
      <c r="K1172" t="s">
        <v>31</v>
      </c>
      <c r="L1172" t="s">
        <v>32</v>
      </c>
      <c r="M1172">
        <v>88432</v>
      </c>
      <c r="N1172" t="str">
        <f t="shared" si="18"/>
        <v>Terminated</v>
      </c>
      <c r="O1172" t="s">
        <v>23</v>
      </c>
    </row>
    <row r="1173" spans="1:15" x14ac:dyDescent="0.25">
      <c r="A1173" t="s">
        <v>9564</v>
      </c>
      <c r="B1173" t="s">
        <v>802</v>
      </c>
      <c r="C1173" t="s">
        <v>1786</v>
      </c>
      <c r="D1173" t="s">
        <v>17</v>
      </c>
      <c r="E1173" t="s">
        <v>18</v>
      </c>
      <c r="F1173" t="s">
        <v>2773</v>
      </c>
      <c r="G1173" t="s">
        <v>30</v>
      </c>
      <c r="H1173" s="1">
        <v>32882</v>
      </c>
      <c r="I1173" s="1">
        <v>43001</v>
      </c>
      <c r="J1173" t="s">
        <v>10560</v>
      </c>
      <c r="K1173" t="s">
        <v>31</v>
      </c>
      <c r="L1173" t="s">
        <v>162</v>
      </c>
      <c r="M1173">
        <v>75320</v>
      </c>
      <c r="N1173" t="str">
        <f t="shared" si="18"/>
        <v>Terminated</v>
      </c>
      <c r="O1173" t="s">
        <v>98</v>
      </c>
    </row>
    <row r="1174" spans="1:15" x14ac:dyDescent="0.25">
      <c r="A1174" t="s">
        <v>7314</v>
      </c>
      <c r="B1174" t="s">
        <v>633</v>
      </c>
      <c r="C1174" t="s">
        <v>3171</v>
      </c>
      <c r="D1174" t="s">
        <v>17</v>
      </c>
      <c r="E1174" t="s">
        <v>18</v>
      </c>
      <c r="F1174" t="s">
        <v>2773</v>
      </c>
      <c r="G1174" t="s">
        <v>20</v>
      </c>
      <c r="H1174" s="1">
        <v>26901</v>
      </c>
      <c r="I1174" s="1">
        <v>42842</v>
      </c>
      <c r="J1174" t="s">
        <v>10560</v>
      </c>
      <c r="K1174" t="s">
        <v>67</v>
      </c>
      <c r="L1174" t="s">
        <v>134</v>
      </c>
      <c r="M1174">
        <v>59307</v>
      </c>
      <c r="N1174" t="str">
        <f t="shared" si="18"/>
        <v>Terminated</v>
      </c>
      <c r="O1174" t="s">
        <v>33</v>
      </c>
    </row>
    <row r="1175" spans="1:15" x14ac:dyDescent="0.25">
      <c r="A1175" t="s">
        <v>4930</v>
      </c>
      <c r="B1175" t="s">
        <v>276</v>
      </c>
      <c r="C1175" t="s">
        <v>370</v>
      </c>
      <c r="D1175" t="s">
        <v>27</v>
      </c>
      <c r="E1175" t="s">
        <v>83</v>
      </c>
      <c r="F1175" t="s">
        <v>84</v>
      </c>
      <c r="G1175" t="s">
        <v>30</v>
      </c>
      <c r="H1175" s="1">
        <v>23485</v>
      </c>
      <c r="I1175" s="1">
        <v>45653</v>
      </c>
      <c r="J1175" t="s">
        <v>10560</v>
      </c>
      <c r="K1175" t="s">
        <v>37</v>
      </c>
      <c r="L1175" t="s">
        <v>38</v>
      </c>
      <c r="M1175">
        <v>66287</v>
      </c>
      <c r="N1175" t="str">
        <f t="shared" si="18"/>
        <v>Terminated</v>
      </c>
      <c r="O1175" t="s">
        <v>33</v>
      </c>
    </row>
    <row r="1176" spans="1:15" x14ac:dyDescent="0.25">
      <c r="A1176" t="s">
        <v>9007</v>
      </c>
      <c r="B1176" t="s">
        <v>267</v>
      </c>
      <c r="C1176" t="s">
        <v>786</v>
      </c>
      <c r="D1176" t="s">
        <v>27</v>
      </c>
      <c r="E1176" t="s">
        <v>18</v>
      </c>
      <c r="F1176" t="s">
        <v>3201</v>
      </c>
      <c r="G1176" t="s">
        <v>30</v>
      </c>
      <c r="H1176" s="1">
        <v>34103</v>
      </c>
      <c r="I1176" s="1">
        <v>43367</v>
      </c>
      <c r="J1176" t="s">
        <v>10560</v>
      </c>
      <c r="K1176" t="s">
        <v>21</v>
      </c>
      <c r="L1176" t="s">
        <v>22</v>
      </c>
      <c r="M1176">
        <v>71906</v>
      </c>
      <c r="N1176" t="str">
        <f t="shared" si="18"/>
        <v>Terminated</v>
      </c>
      <c r="O1176" t="s">
        <v>33</v>
      </c>
    </row>
    <row r="1177" spans="1:15" x14ac:dyDescent="0.25">
      <c r="A1177" t="s">
        <v>3986</v>
      </c>
      <c r="B1177" t="s">
        <v>848</v>
      </c>
      <c r="C1177" t="s">
        <v>3987</v>
      </c>
      <c r="D1177" t="s">
        <v>27</v>
      </c>
      <c r="E1177" t="s">
        <v>18</v>
      </c>
      <c r="F1177" t="s">
        <v>19</v>
      </c>
      <c r="G1177" t="s">
        <v>30</v>
      </c>
      <c r="H1177" s="1">
        <v>30660</v>
      </c>
      <c r="I1177" s="1">
        <v>42656</v>
      </c>
      <c r="J1177" t="s">
        <v>10560</v>
      </c>
      <c r="K1177" t="s">
        <v>37</v>
      </c>
      <c r="L1177" t="s">
        <v>41</v>
      </c>
      <c r="M1177">
        <v>60747</v>
      </c>
      <c r="N1177" t="str">
        <f t="shared" si="18"/>
        <v>Terminated</v>
      </c>
      <c r="O1177" t="s">
        <v>46</v>
      </c>
    </row>
    <row r="1178" spans="1:15" x14ac:dyDescent="0.25">
      <c r="A1178" t="s">
        <v>4143</v>
      </c>
      <c r="B1178" t="s">
        <v>581</v>
      </c>
      <c r="C1178" t="s">
        <v>136</v>
      </c>
      <c r="D1178" t="s">
        <v>27</v>
      </c>
      <c r="E1178" t="s">
        <v>18</v>
      </c>
      <c r="F1178" t="s">
        <v>19</v>
      </c>
      <c r="G1178" t="s">
        <v>30</v>
      </c>
      <c r="H1178" s="1">
        <v>29202</v>
      </c>
      <c r="I1178" s="1">
        <v>43118</v>
      </c>
      <c r="J1178" t="s">
        <v>10560</v>
      </c>
      <c r="K1178" t="s">
        <v>21</v>
      </c>
      <c r="L1178" t="s">
        <v>497</v>
      </c>
      <c r="M1178">
        <v>101210</v>
      </c>
      <c r="N1178" t="str">
        <f t="shared" si="18"/>
        <v>Terminated</v>
      </c>
      <c r="O1178" t="s">
        <v>33</v>
      </c>
    </row>
    <row r="1179" spans="1:15" x14ac:dyDescent="0.25">
      <c r="A1179" t="s">
        <v>2100</v>
      </c>
      <c r="B1179" t="s">
        <v>303</v>
      </c>
      <c r="C1179" t="s">
        <v>2101</v>
      </c>
      <c r="D1179" t="s">
        <v>27</v>
      </c>
      <c r="E1179" t="s">
        <v>83</v>
      </c>
      <c r="F1179" t="s">
        <v>169</v>
      </c>
      <c r="G1179" t="s">
        <v>30</v>
      </c>
      <c r="H1179" s="1">
        <v>32525</v>
      </c>
      <c r="I1179" s="1">
        <v>45012</v>
      </c>
      <c r="J1179" t="s">
        <v>10560</v>
      </c>
      <c r="K1179" t="s">
        <v>37</v>
      </c>
      <c r="L1179" t="s">
        <v>41</v>
      </c>
      <c r="M1179">
        <v>65793</v>
      </c>
      <c r="N1179" t="str">
        <f t="shared" si="18"/>
        <v>Terminated</v>
      </c>
      <c r="O1179" t="s">
        <v>98</v>
      </c>
    </row>
    <row r="1180" spans="1:15" x14ac:dyDescent="0.25">
      <c r="A1180" t="s">
        <v>3046</v>
      </c>
      <c r="B1180" t="s">
        <v>196</v>
      </c>
      <c r="C1180" t="s">
        <v>1009</v>
      </c>
      <c r="D1180" t="s">
        <v>17</v>
      </c>
      <c r="E1180" t="s">
        <v>18</v>
      </c>
      <c r="F1180" t="s">
        <v>19</v>
      </c>
      <c r="G1180" t="s">
        <v>30</v>
      </c>
      <c r="H1180" s="1">
        <v>33142</v>
      </c>
      <c r="I1180" s="1">
        <v>44683</v>
      </c>
      <c r="J1180" t="s">
        <v>10560</v>
      </c>
      <c r="K1180" t="s">
        <v>37</v>
      </c>
      <c r="L1180" t="s">
        <v>38</v>
      </c>
      <c r="M1180">
        <v>55448</v>
      </c>
      <c r="N1180" t="str">
        <f t="shared" si="18"/>
        <v>Terminated</v>
      </c>
      <c r="O1180" t="s">
        <v>46</v>
      </c>
    </row>
    <row r="1181" spans="1:15" x14ac:dyDescent="0.25">
      <c r="A1181" t="s">
        <v>6814</v>
      </c>
      <c r="B1181" t="s">
        <v>93</v>
      </c>
      <c r="C1181" t="s">
        <v>91</v>
      </c>
      <c r="D1181" t="s">
        <v>27</v>
      </c>
      <c r="E1181" t="s">
        <v>83</v>
      </c>
      <c r="F1181" t="s">
        <v>169</v>
      </c>
      <c r="G1181" t="s">
        <v>30</v>
      </c>
      <c r="H1181" s="1">
        <v>29521</v>
      </c>
      <c r="I1181" s="1">
        <v>42477</v>
      </c>
      <c r="J1181" t="s">
        <v>10560</v>
      </c>
      <c r="K1181" t="s">
        <v>21</v>
      </c>
      <c r="L1181" t="s">
        <v>102</v>
      </c>
      <c r="M1181">
        <v>72071</v>
      </c>
      <c r="N1181" t="str">
        <f t="shared" si="18"/>
        <v>Terminated</v>
      </c>
      <c r="O1181" t="s">
        <v>46</v>
      </c>
    </row>
    <row r="1182" spans="1:15" x14ac:dyDescent="0.25">
      <c r="A1182" t="s">
        <v>9532</v>
      </c>
      <c r="B1182" t="s">
        <v>505</v>
      </c>
      <c r="C1182" t="s">
        <v>1962</v>
      </c>
      <c r="D1182" t="s">
        <v>17</v>
      </c>
      <c r="E1182" t="s">
        <v>18</v>
      </c>
      <c r="F1182" t="s">
        <v>2773</v>
      </c>
      <c r="G1182" t="s">
        <v>30</v>
      </c>
      <c r="H1182" s="1">
        <v>35996</v>
      </c>
      <c r="I1182" s="1">
        <v>44323</v>
      </c>
      <c r="J1182" t="s">
        <v>10560</v>
      </c>
      <c r="K1182" t="s">
        <v>96</v>
      </c>
      <c r="L1182" t="s">
        <v>188</v>
      </c>
      <c r="M1182">
        <v>68960</v>
      </c>
      <c r="N1182" t="str">
        <f t="shared" si="18"/>
        <v>Terminated</v>
      </c>
      <c r="O1182" t="s">
        <v>98</v>
      </c>
    </row>
    <row r="1183" spans="1:15" x14ac:dyDescent="0.25">
      <c r="A1183" t="s">
        <v>3638</v>
      </c>
      <c r="B1183" t="s">
        <v>43</v>
      </c>
      <c r="C1183" t="s">
        <v>1398</v>
      </c>
      <c r="D1183" t="s">
        <v>27</v>
      </c>
      <c r="E1183" t="s">
        <v>172</v>
      </c>
      <c r="F1183" t="s">
        <v>346</v>
      </c>
      <c r="G1183" t="s">
        <v>30</v>
      </c>
      <c r="H1183" s="1">
        <v>32209</v>
      </c>
      <c r="I1183" s="1">
        <v>45249</v>
      </c>
      <c r="J1183" t="s">
        <v>10560</v>
      </c>
      <c r="K1183" t="s">
        <v>21</v>
      </c>
      <c r="L1183" t="s">
        <v>110</v>
      </c>
      <c r="M1183">
        <v>70280</v>
      </c>
      <c r="N1183" t="str">
        <f t="shared" si="18"/>
        <v>Terminated</v>
      </c>
      <c r="O1183" t="s">
        <v>46</v>
      </c>
    </row>
    <row r="1184" spans="1:15" x14ac:dyDescent="0.25">
      <c r="A1184" t="s">
        <v>1712</v>
      </c>
      <c r="B1184" t="s">
        <v>272</v>
      </c>
      <c r="C1184" t="s">
        <v>1713</v>
      </c>
      <c r="D1184" t="s">
        <v>27</v>
      </c>
      <c r="E1184" t="s">
        <v>18</v>
      </c>
      <c r="F1184" t="s">
        <v>19</v>
      </c>
      <c r="G1184" t="s">
        <v>30</v>
      </c>
      <c r="H1184" s="1">
        <v>30341</v>
      </c>
      <c r="I1184" s="1">
        <v>44800</v>
      </c>
      <c r="J1184" s="1">
        <v>44980</v>
      </c>
      <c r="K1184" t="s">
        <v>21</v>
      </c>
      <c r="L1184" t="s">
        <v>110</v>
      </c>
      <c r="M1184">
        <v>62667</v>
      </c>
      <c r="N1184" t="str">
        <f t="shared" si="18"/>
        <v>Terminated</v>
      </c>
      <c r="O1184" t="s">
        <v>46</v>
      </c>
    </row>
    <row r="1185" spans="1:15" x14ac:dyDescent="0.25">
      <c r="A1185" t="s">
        <v>4040</v>
      </c>
      <c r="B1185" t="s">
        <v>70</v>
      </c>
      <c r="C1185" t="s">
        <v>1767</v>
      </c>
      <c r="D1185" t="s">
        <v>17</v>
      </c>
      <c r="E1185" t="s">
        <v>18</v>
      </c>
      <c r="F1185" t="s">
        <v>3201</v>
      </c>
      <c r="G1185" t="s">
        <v>95</v>
      </c>
      <c r="H1185" s="1">
        <v>31685</v>
      </c>
      <c r="I1185" s="1">
        <v>42417</v>
      </c>
      <c r="J1185" t="s">
        <v>10560</v>
      </c>
      <c r="K1185" t="s">
        <v>96</v>
      </c>
      <c r="L1185" t="s">
        <v>124</v>
      </c>
      <c r="M1185">
        <v>108594</v>
      </c>
      <c r="N1185" t="str">
        <f t="shared" si="18"/>
        <v>Terminated</v>
      </c>
      <c r="O1185" t="s">
        <v>98</v>
      </c>
    </row>
    <row r="1186" spans="1:15" x14ac:dyDescent="0.25">
      <c r="A1186" t="s">
        <v>6066</v>
      </c>
      <c r="B1186" t="s">
        <v>3987</v>
      </c>
      <c r="C1186" t="s">
        <v>1662</v>
      </c>
      <c r="D1186" t="s">
        <v>27</v>
      </c>
      <c r="E1186" t="s">
        <v>18</v>
      </c>
      <c r="F1186" t="s">
        <v>19</v>
      </c>
      <c r="G1186" t="s">
        <v>95</v>
      </c>
      <c r="H1186" s="1">
        <v>34387</v>
      </c>
      <c r="I1186" s="1">
        <v>43664</v>
      </c>
      <c r="J1186" t="s">
        <v>10560</v>
      </c>
      <c r="K1186" t="s">
        <v>96</v>
      </c>
      <c r="L1186" t="s">
        <v>119</v>
      </c>
      <c r="M1186">
        <v>80273</v>
      </c>
      <c r="N1186" t="str">
        <f t="shared" si="18"/>
        <v>Terminated</v>
      </c>
      <c r="O1186" t="s">
        <v>98</v>
      </c>
    </row>
    <row r="1187" spans="1:15" x14ac:dyDescent="0.25">
      <c r="A1187" t="s">
        <v>8176</v>
      </c>
      <c r="B1187" t="s">
        <v>4426</v>
      </c>
      <c r="C1187" t="s">
        <v>4683</v>
      </c>
      <c r="D1187" t="s">
        <v>17</v>
      </c>
      <c r="E1187" t="s">
        <v>18</v>
      </c>
      <c r="F1187" t="s">
        <v>19</v>
      </c>
      <c r="G1187" t="s">
        <v>20</v>
      </c>
      <c r="H1187" s="1">
        <v>30889</v>
      </c>
      <c r="I1187" s="1">
        <v>45105</v>
      </c>
      <c r="J1187" t="s">
        <v>10560</v>
      </c>
      <c r="K1187" t="s">
        <v>67</v>
      </c>
      <c r="L1187" t="s">
        <v>134</v>
      </c>
      <c r="M1187">
        <v>59042</v>
      </c>
      <c r="N1187" t="str">
        <f t="shared" si="18"/>
        <v>Terminated</v>
      </c>
      <c r="O1187" t="s">
        <v>33</v>
      </c>
    </row>
    <row r="1188" spans="1:15" x14ac:dyDescent="0.25">
      <c r="A1188" t="s">
        <v>2574</v>
      </c>
      <c r="B1188" t="s">
        <v>177</v>
      </c>
      <c r="C1188" t="s">
        <v>2575</v>
      </c>
      <c r="D1188" t="s">
        <v>27</v>
      </c>
      <c r="E1188" t="s">
        <v>18</v>
      </c>
      <c r="F1188" t="s">
        <v>19</v>
      </c>
      <c r="G1188" t="s">
        <v>30</v>
      </c>
      <c r="H1188" s="1">
        <v>27773</v>
      </c>
      <c r="I1188" s="1">
        <v>42854</v>
      </c>
      <c r="J1188" t="s">
        <v>10560</v>
      </c>
      <c r="K1188" t="s">
        <v>96</v>
      </c>
      <c r="L1188" t="s">
        <v>188</v>
      </c>
      <c r="M1188">
        <v>84623</v>
      </c>
      <c r="N1188" t="str">
        <f t="shared" si="18"/>
        <v>Terminated</v>
      </c>
      <c r="O1188" t="s">
        <v>33</v>
      </c>
    </row>
    <row r="1189" spans="1:15" x14ac:dyDescent="0.25">
      <c r="A1189" t="s">
        <v>7089</v>
      </c>
      <c r="B1189" t="s">
        <v>1090</v>
      </c>
      <c r="C1189" t="s">
        <v>180</v>
      </c>
      <c r="D1189" t="s">
        <v>27</v>
      </c>
      <c r="E1189" t="s">
        <v>122</v>
      </c>
      <c r="F1189" t="s">
        <v>123</v>
      </c>
      <c r="G1189" t="s">
        <v>30</v>
      </c>
      <c r="H1189" s="1">
        <v>31811</v>
      </c>
      <c r="I1189" s="1">
        <v>45026</v>
      </c>
      <c r="J1189" t="s">
        <v>10560</v>
      </c>
      <c r="K1189" t="s">
        <v>21</v>
      </c>
      <c r="L1189" t="s">
        <v>110</v>
      </c>
      <c r="M1189">
        <v>64619</v>
      </c>
      <c r="N1189" t="str">
        <f t="shared" si="18"/>
        <v>Terminated</v>
      </c>
      <c r="O1189" t="s">
        <v>98</v>
      </c>
    </row>
    <row r="1190" spans="1:15" x14ac:dyDescent="0.25">
      <c r="A1190" t="s">
        <v>3656</v>
      </c>
      <c r="B1190" t="s">
        <v>26</v>
      </c>
      <c r="C1190" t="s">
        <v>3657</v>
      </c>
      <c r="D1190" t="s">
        <v>27</v>
      </c>
      <c r="E1190" t="s">
        <v>18</v>
      </c>
      <c r="F1190" t="s">
        <v>19</v>
      </c>
      <c r="G1190" t="s">
        <v>114</v>
      </c>
      <c r="H1190" s="1">
        <v>34282</v>
      </c>
      <c r="I1190" s="1">
        <v>42752</v>
      </c>
      <c r="J1190" t="s">
        <v>10560</v>
      </c>
      <c r="K1190" t="s">
        <v>31</v>
      </c>
      <c r="L1190" t="s">
        <v>162</v>
      </c>
      <c r="M1190">
        <v>77893</v>
      </c>
      <c r="N1190" t="str">
        <f t="shared" si="18"/>
        <v>Terminated</v>
      </c>
      <c r="O1190" t="s">
        <v>98</v>
      </c>
    </row>
    <row r="1191" spans="1:15" x14ac:dyDescent="0.25">
      <c r="A1191" t="s">
        <v>7454</v>
      </c>
      <c r="B1191" t="s">
        <v>225</v>
      </c>
      <c r="C1191" t="s">
        <v>900</v>
      </c>
      <c r="D1191" t="s">
        <v>27</v>
      </c>
      <c r="E1191" t="s">
        <v>18</v>
      </c>
      <c r="F1191" t="s">
        <v>2773</v>
      </c>
      <c r="G1191" t="s">
        <v>20</v>
      </c>
      <c r="H1191" s="1">
        <v>29576</v>
      </c>
      <c r="I1191" s="1">
        <v>45365</v>
      </c>
      <c r="J1191" t="s">
        <v>10560</v>
      </c>
      <c r="K1191" t="s">
        <v>21</v>
      </c>
      <c r="L1191" t="s">
        <v>110</v>
      </c>
      <c r="M1191">
        <v>56816</v>
      </c>
      <c r="N1191" t="str">
        <f t="shared" si="18"/>
        <v>Terminated</v>
      </c>
      <c r="O1191" t="s">
        <v>33</v>
      </c>
    </row>
    <row r="1192" spans="1:15" x14ac:dyDescent="0.25">
      <c r="A1192" t="s">
        <v>6991</v>
      </c>
      <c r="B1192" t="s">
        <v>87</v>
      </c>
      <c r="C1192" t="s">
        <v>233</v>
      </c>
      <c r="D1192" t="s">
        <v>27</v>
      </c>
      <c r="E1192" t="s">
        <v>18</v>
      </c>
      <c r="F1192" t="s">
        <v>3201</v>
      </c>
      <c r="G1192" t="s">
        <v>30</v>
      </c>
      <c r="H1192" s="1">
        <v>24253</v>
      </c>
      <c r="I1192" s="1">
        <v>43452</v>
      </c>
      <c r="J1192" t="s">
        <v>10560</v>
      </c>
      <c r="K1192" t="s">
        <v>37</v>
      </c>
      <c r="L1192" t="s">
        <v>38</v>
      </c>
      <c r="M1192">
        <v>65728</v>
      </c>
      <c r="N1192" t="str">
        <f t="shared" si="18"/>
        <v>Terminated</v>
      </c>
      <c r="O1192" t="s">
        <v>33</v>
      </c>
    </row>
    <row r="1193" spans="1:15" x14ac:dyDescent="0.25">
      <c r="A1193" t="s">
        <v>804</v>
      </c>
      <c r="B1193" t="s">
        <v>805</v>
      </c>
      <c r="C1193" t="s">
        <v>806</v>
      </c>
      <c r="D1193" t="s">
        <v>27</v>
      </c>
      <c r="E1193" t="s">
        <v>674</v>
      </c>
      <c r="F1193" t="s">
        <v>675</v>
      </c>
      <c r="G1193" t="s">
        <v>114</v>
      </c>
      <c r="H1193" s="1">
        <v>28263</v>
      </c>
      <c r="I1193" s="1">
        <v>45263</v>
      </c>
      <c r="J1193" s="1">
        <v>45443</v>
      </c>
      <c r="K1193" t="s">
        <v>37</v>
      </c>
      <c r="L1193" t="s">
        <v>45</v>
      </c>
      <c r="M1193">
        <v>67285</v>
      </c>
      <c r="N1193" t="str">
        <f t="shared" si="18"/>
        <v>Terminated</v>
      </c>
      <c r="O1193" t="s">
        <v>98</v>
      </c>
    </row>
    <row r="1194" spans="1:15" x14ac:dyDescent="0.25">
      <c r="A1194" t="s">
        <v>8929</v>
      </c>
      <c r="B1194" t="s">
        <v>460</v>
      </c>
      <c r="C1194" t="s">
        <v>91</v>
      </c>
      <c r="D1194" t="s">
        <v>27</v>
      </c>
      <c r="E1194" t="s">
        <v>122</v>
      </c>
      <c r="F1194" t="s">
        <v>927</v>
      </c>
      <c r="G1194" t="s">
        <v>30</v>
      </c>
      <c r="H1194" s="1">
        <v>26572</v>
      </c>
      <c r="I1194" s="1">
        <v>43599</v>
      </c>
      <c r="J1194" t="s">
        <v>10560</v>
      </c>
      <c r="K1194" t="s">
        <v>37</v>
      </c>
      <c r="L1194" t="s">
        <v>45</v>
      </c>
      <c r="M1194">
        <v>90498</v>
      </c>
      <c r="N1194" t="str">
        <f t="shared" si="18"/>
        <v>Terminated</v>
      </c>
      <c r="O1194" t="s">
        <v>33</v>
      </c>
    </row>
    <row r="1195" spans="1:15" x14ac:dyDescent="0.25">
      <c r="A1195" t="s">
        <v>10441</v>
      </c>
      <c r="B1195" t="s">
        <v>78</v>
      </c>
      <c r="C1195" t="s">
        <v>454</v>
      </c>
      <c r="D1195" t="s">
        <v>27</v>
      </c>
      <c r="E1195" t="s">
        <v>83</v>
      </c>
      <c r="F1195" t="s">
        <v>106</v>
      </c>
      <c r="G1195" t="s">
        <v>30</v>
      </c>
      <c r="H1195" s="1">
        <v>23765</v>
      </c>
      <c r="I1195" s="1">
        <v>42754</v>
      </c>
      <c r="J1195" t="s">
        <v>10560</v>
      </c>
      <c r="K1195" t="s">
        <v>37</v>
      </c>
      <c r="L1195" t="s">
        <v>38</v>
      </c>
      <c r="M1195">
        <v>69515</v>
      </c>
      <c r="N1195" t="str">
        <f t="shared" si="18"/>
        <v>Terminated</v>
      </c>
      <c r="O1195" t="s">
        <v>33</v>
      </c>
    </row>
    <row r="1196" spans="1:15" x14ac:dyDescent="0.25">
      <c r="A1196" t="s">
        <v>731</v>
      </c>
      <c r="B1196" t="s">
        <v>276</v>
      </c>
      <c r="C1196" t="s">
        <v>732</v>
      </c>
      <c r="D1196" t="s">
        <v>27</v>
      </c>
      <c r="E1196" t="s">
        <v>18</v>
      </c>
      <c r="F1196" t="s">
        <v>19</v>
      </c>
      <c r="G1196" t="s">
        <v>30</v>
      </c>
      <c r="H1196" s="1">
        <v>31732</v>
      </c>
      <c r="I1196" s="1">
        <v>43474</v>
      </c>
      <c r="J1196" s="1">
        <v>44763</v>
      </c>
      <c r="K1196" t="s">
        <v>37</v>
      </c>
      <c r="L1196" t="s">
        <v>41</v>
      </c>
      <c r="M1196">
        <v>58495</v>
      </c>
      <c r="N1196" t="str">
        <f t="shared" si="18"/>
        <v>Terminated</v>
      </c>
      <c r="O1196" t="s">
        <v>33</v>
      </c>
    </row>
    <row r="1197" spans="1:15" x14ac:dyDescent="0.25">
      <c r="A1197" t="s">
        <v>5515</v>
      </c>
      <c r="B1197" t="s">
        <v>258</v>
      </c>
      <c r="C1197" t="s">
        <v>210</v>
      </c>
      <c r="D1197" t="s">
        <v>17</v>
      </c>
      <c r="E1197" t="s">
        <v>18</v>
      </c>
      <c r="F1197" t="s">
        <v>3201</v>
      </c>
      <c r="G1197" t="s">
        <v>30</v>
      </c>
      <c r="H1197" s="1">
        <v>31576</v>
      </c>
      <c r="I1197" s="1">
        <v>44414</v>
      </c>
      <c r="J1197" t="s">
        <v>10560</v>
      </c>
      <c r="K1197" t="s">
        <v>67</v>
      </c>
      <c r="L1197" t="s">
        <v>134</v>
      </c>
      <c r="M1197">
        <v>53854</v>
      </c>
      <c r="N1197" t="str">
        <f t="shared" si="18"/>
        <v>Terminated</v>
      </c>
      <c r="O1197" t="s">
        <v>33</v>
      </c>
    </row>
    <row r="1198" spans="1:15" x14ac:dyDescent="0.25">
      <c r="A1198" t="s">
        <v>8517</v>
      </c>
      <c r="B1198" t="s">
        <v>143</v>
      </c>
      <c r="C1198" t="s">
        <v>3140</v>
      </c>
      <c r="D1198" t="s">
        <v>17</v>
      </c>
      <c r="E1198" t="s">
        <v>18</v>
      </c>
      <c r="F1198" t="s">
        <v>19</v>
      </c>
      <c r="G1198" t="s">
        <v>20</v>
      </c>
      <c r="H1198" s="1">
        <v>32446</v>
      </c>
      <c r="I1198" s="1">
        <v>43602</v>
      </c>
      <c r="J1198" t="s">
        <v>10560</v>
      </c>
      <c r="K1198" t="s">
        <v>21</v>
      </c>
      <c r="L1198" t="s">
        <v>102</v>
      </c>
      <c r="M1198">
        <v>59087</v>
      </c>
      <c r="N1198" t="str">
        <f t="shared" si="18"/>
        <v>Terminated</v>
      </c>
      <c r="O1198" t="s">
        <v>46</v>
      </c>
    </row>
    <row r="1199" spans="1:15" x14ac:dyDescent="0.25">
      <c r="A1199" t="s">
        <v>2753</v>
      </c>
      <c r="B1199" t="s">
        <v>842</v>
      </c>
      <c r="C1199" t="s">
        <v>207</v>
      </c>
      <c r="D1199" t="s">
        <v>17</v>
      </c>
      <c r="E1199" t="s">
        <v>18</v>
      </c>
      <c r="F1199" t="s">
        <v>19</v>
      </c>
      <c r="G1199" t="s">
        <v>30</v>
      </c>
      <c r="H1199" s="1">
        <v>38128</v>
      </c>
      <c r="I1199" s="1">
        <v>44665</v>
      </c>
      <c r="J1199" t="s">
        <v>10560</v>
      </c>
      <c r="K1199" t="s">
        <v>67</v>
      </c>
      <c r="L1199" t="s">
        <v>324</v>
      </c>
      <c r="M1199">
        <v>65718</v>
      </c>
      <c r="N1199" t="str">
        <f t="shared" si="18"/>
        <v>Terminated</v>
      </c>
      <c r="O1199" t="s">
        <v>33</v>
      </c>
    </row>
    <row r="1200" spans="1:15" x14ac:dyDescent="0.25">
      <c r="A1200" t="s">
        <v>2320</v>
      </c>
      <c r="B1200" t="s">
        <v>267</v>
      </c>
      <c r="C1200" t="s">
        <v>1040</v>
      </c>
      <c r="D1200" t="s">
        <v>27</v>
      </c>
      <c r="E1200" t="s">
        <v>18</v>
      </c>
      <c r="F1200" t="s">
        <v>19</v>
      </c>
      <c r="G1200" t="s">
        <v>30</v>
      </c>
      <c r="H1200" s="1">
        <v>36146</v>
      </c>
      <c r="I1200" s="1">
        <v>43497</v>
      </c>
      <c r="J1200" t="s">
        <v>10560</v>
      </c>
      <c r="K1200" t="s">
        <v>53</v>
      </c>
      <c r="L1200" t="s">
        <v>54</v>
      </c>
      <c r="M1200">
        <v>73387</v>
      </c>
      <c r="N1200" t="str">
        <f t="shared" si="18"/>
        <v>Terminated</v>
      </c>
      <c r="O1200" t="s">
        <v>33</v>
      </c>
    </row>
    <row r="1201" spans="1:15" x14ac:dyDescent="0.25">
      <c r="A1201" t="s">
        <v>8742</v>
      </c>
      <c r="B1201" t="s">
        <v>143</v>
      </c>
      <c r="C1201" t="s">
        <v>3601</v>
      </c>
      <c r="D1201" t="s">
        <v>17</v>
      </c>
      <c r="E1201" t="s">
        <v>18</v>
      </c>
      <c r="F1201" t="s">
        <v>3201</v>
      </c>
      <c r="G1201" t="s">
        <v>30</v>
      </c>
      <c r="H1201" s="1">
        <v>34063</v>
      </c>
      <c r="I1201" s="1">
        <v>42651</v>
      </c>
      <c r="J1201" t="s">
        <v>10560</v>
      </c>
      <c r="K1201" t="s">
        <v>21</v>
      </c>
      <c r="L1201" t="s">
        <v>102</v>
      </c>
      <c r="M1201">
        <v>57796</v>
      </c>
      <c r="N1201" t="str">
        <f t="shared" si="18"/>
        <v>Terminated</v>
      </c>
      <c r="O1201" t="s">
        <v>46</v>
      </c>
    </row>
    <row r="1202" spans="1:15" x14ac:dyDescent="0.25">
      <c r="A1202" t="s">
        <v>7291</v>
      </c>
      <c r="B1202" t="s">
        <v>633</v>
      </c>
      <c r="C1202" t="s">
        <v>5241</v>
      </c>
      <c r="D1202" t="s">
        <v>17</v>
      </c>
      <c r="E1202" t="s">
        <v>18</v>
      </c>
      <c r="F1202" t="s">
        <v>19</v>
      </c>
      <c r="G1202" t="s">
        <v>30</v>
      </c>
      <c r="H1202" s="1">
        <v>26176</v>
      </c>
      <c r="I1202" s="1">
        <v>45105</v>
      </c>
      <c r="J1202" t="s">
        <v>10560</v>
      </c>
      <c r="K1202" t="s">
        <v>31</v>
      </c>
      <c r="L1202" t="s">
        <v>162</v>
      </c>
      <c r="M1202">
        <v>91946</v>
      </c>
      <c r="N1202" t="str">
        <f t="shared" si="18"/>
        <v>Terminated</v>
      </c>
      <c r="O1202" t="s">
        <v>98</v>
      </c>
    </row>
    <row r="1203" spans="1:15" x14ac:dyDescent="0.25">
      <c r="A1203" t="s">
        <v>9894</v>
      </c>
      <c r="B1203" t="s">
        <v>1575</v>
      </c>
      <c r="C1203" t="s">
        <v>924</v>
      </c>
      <c r="D1203" t="s">
        <v>17</v>
      </c>
      <c r="E1203" t="s">
        <v>18</v>
      </c>
      <c r="F1203" t="s">
        <v>19</v>
      </c>
      <c r="G1203" t="s">
        <v>114</v>
      </c>
      <c r="H1203" s="1">
        <v>30867</v>
      </c>
      <c r="I1203" s="1">
        <v>42691</v>
      </c>
      <c r="J1203" t="s">
        <v>10560</v>
      </c>
      <c r="K1203" t="s">
        <v>31</v>
      </c>
      <c r="L1203" t="s">
        <v>162</v>
      </c>
      <c r="M1203">
        <v>89339</v>
      </c>
      <c r="N1203" t="str">
        <f t="shared" si="18"/>
        <v>Terminated</v>
      </c>
      <c r="O1203" t="s">
        <v>33</v>
      </c>
    </row>
    <row r="1204" spans="1:15" x14ac:dyDescent="0.25">
      <c r="A1204" t="s">
        <v>5225</v>
      </c>
      <c r="B1204" t="s">
        <v>4587</v>
      </c>
      <c r="C1204" t="s">
        <v>458</v>
      </c>
      <c r="D1204" t="s">
        <v>17</v>
      </c>
      <c r="E1204" t="s">
        <v>18</v>
      </c>
      <c r="F1204" t="s">
        <v>2773</v>
      </c>
      <c r="G1204" t="s">
        <v>30</v>
      </c>
      <c r="H1204" s="1">
        <v>27177</v>
      </c>
      <c r="I1204" s="1">
        <v>45444</v>
      </c>
      <c r="J1204" t="s">
        <v>10560</v>
      </c>
      <c r="K1204" t="s">
        <v>37</v>
      </c>
      <c r="L1204" t="s">
        <v>45</v>
      </c>
      <c r="M1204">
        <v>64148</v>
      </c>
      <c r="N1204" t="str">
        <f t="shared" si="18"/>
        <v>Terminated</v>
      </c>
      <c r="O1204" t="s">
        <v>46</v>
      </c>
    </row>
    <row r="1205" spans="1:15" x14ac:dyDescent="0.25">
      <c r="A1205" t="s">
        <v>2402</v>
      </c>
      <c r="B1205" t="s">
        <v>618</v>
      </c>
      <c r="C1205" t="s">
        <v>2403</v>
      </c>
      <c r="D1205" t="s">
        <v>17</v>
      </c>
      <c r="E1205" t="s">
        <v>83</v>
      </c>
      <c r="F1205" t="s">
        <v>84</v>
      </c>
      <c r="G1205" t="s">
        <v>30</v>
      </c>
      <c r="H1205" s="1">
        <v>33376</v>
      </c>
      <c r="I1205" s="1">
        <v>45271</v>
      </c>
      <c r="J1205" t="s">
        <v>10560</v>
      </c>
      <c r="K1205" t="s">
        <v>31</v>
      </c>
      <c r="L1205" t="s">
        <v>85</v>
      </c>
      <c r="M1205">
        <v>60048</v>
      </c>
      <c r="N1205" t="str">
        <f t="shared" si="18"/>
        <v>Terminated</v>
      </c>
      <c r="O1205" t="s">
        <v>46</v>
      </c>
    </row>
    <row r="1206" spans="1:15" x14ac:dyDescent="0.25">
      <c r="A1206" t="s">
        <v>3874</v>
      </c>
      <c r="B1206" t="s">
        <v>954</v>
      </c>
      <c r="C1206" t="s">
        <v>63</v>
      </c>
      <c r="D1206" t="s">
        <v>17</v>
      </c>
      <c r="E1206" t="s">
        <v>83</v>
      </c>
      <c r="F1206" t="s">
        <v>106</v>
      </c>
      <c r="G1206" t="s">
        <v>114</v>
      </c>
      <c r="H1206" s="1">
        <v>32248</v>
      </c>
      <c r="I1206" s="1">
        <v>42884</v>
      </c>
      <c r="J1206" t="s">
        <v>10560</v>
      </c>
      <c r="K1206" t="s">
        <v>31</v>
      </c>
      <c r="L1206" t="s">
        <v>32</v>
      </c>
      <c r="M1206">
        <v>81369</v>
      </c>
      <c r="N1206" t="str">
        <f t="shared" si="18"/>
        <v>Terminated</v>
      </c>
      <c r="O1206" t="s">
        <v>33</v>
      </c>
    </row>
    <row r="1207" spans="1:15" x14ac:dyDescent="0.25">
      <c r="A1207" t="s">
        <v>1938</v>
      </c>
      <c r="B1207" t="s">
        <v>228</v>
      </c>
      <c r="C1207" t="s">
        <v>825</v>
      </c>
      <c r="D1207" t="s">
        <v>17</v>
      </c>
      <c r="E1207" t="s">
        <v>18</v>
      </c>
      <c r="F1207" t="s">
        <v>19</v>
      </c>
      <c r="G1207" t="s">
        <v>30</v>
      </c>
      <c r="H1207" s="1">
        <v>34285</v>
      </c>
      <c r="I1207" s="1">
        <v>44477</v>
      </c>
      <c r="J1207" t="s">
        <v>10560</v>
      </c>
      <c r="K1207" t="s">
        <v>21</v>
      </c>
      <c r="L1207" t="s">
        <v>102</v>
      </c>
      <c r="M1207">
        <v>56625</v>
      </c>
      <c r="N1207" t="str">
        <f t="shared" si="18"/>
        <v>Terminated</v>
      </c>
      <c r="O1207" t="s">
        <v>98</v>
      </c>
    </row>
    <row r="1208" spans="1:15" x14ac:dyDescent="0.25">
      <c r="A1208" t="s">
        <v>1827</v>
      </c>
      <c r="B1208" t="s">
        <v>261</v>
      </c>
      <c r="C1208" t="s">
        <v>1417</v>
      </c>
      <c r="D1208" t="s">
        <v>27</v>
      </c>
      <c r="E1208" t="s">
        <v>18</v>
      </c>
      <c r="F1208" t="s">
        <v>19</v>
      </c>
      <c r="G1208" t="s">
        <v>30</v>
      </c>
      <c r="H1208" s="1">
        <v>25762</v>
      </c>
      <c r="I1208" s="1">
        <v>44810</v>
      </c>
      <c r="J1208" s="1">
        <v>44990</v>
      </c>
      <c r="K1208" t="s">
        <v>37</v>
      </c>
      <c r="L1208" t="s">
        <v>45</v>
      </c>
      <c r="M1208">
        <v>81510</v>
      </c>
      <c r="N1208" t="str">
        <f t="shared" si="18"/>
        <v>Terminated</v>
      </c>
      <c r="O1208" t="s">
        <v>46</v>
      </c>
    </row>
    <row r="1209" spans="1:15" x14ac:dyDescent="0.25">
      <c r="A1209" t="s">
        <v>5033</v>
      </c>
      <c r="B1209" t="s">
        <v>285</v>
      </c>
      <c r="C1209" t="s">
        <v>604</v>
      </c>
      <c r="D1209" t="s">
        <v>27</v>
      </c>
      <c r="E1209" t="s">
        <v>172</v>
      </c>
      <c r="F1209" t="s">
        <v>173</v>
      </c>
      <c r="G1209" t="s">
        <v>30</v>
      </c>
      <c r="H1209" s="1">
        <v>27275</v>
      </c>
      <c r="I1209" s="1">
        <v>45584</v>
      </c>
      <c r="J1209" t="s">
        <v>10560</v>
      </c>
      <c r="K1209" t="s">
        <v>31</v>
      </c>
      <c r="L1209" t="s">
        <v>162</v>
      </c>
      <c r="M1209">
        <v>101799</v>
      </c>
      <c r="N1209" t="str">
        <f t="shared" si="18"/>
        <v>Terminated</v>
      </c>
      <c r="O1209" t="s">
        <v>33</v>
      </c>
    </row>
    <row r="1210" spans="1:15" x14ac:dyDescent="0.25">
      <c r="A1210" t="s">
        <v>8466</v>
      </c>
      <c r="B1210" t="s">
        <v>328</v>
      </c>
      <c r="C1210" t="s">
        <v>1274</v>
      </c>
      <c r="D1210" t="s">
        <v>27</v>
      </c>
      <c r="E1210" t="s">
        <v>18</v>
      </c>
      <c r="F1210" t="s">
        <v>19</v>
      </c>
      <c r="G1210" t="s">
        <v>30</v>
      </c>
      <c r="H1210" s="1">
        <v>26128</v>
      </c>
      <c r="I1210" s="1">
        <v>43509</v>
      </c>
      <c r="J1210" t="s">
        <v>10560</v>
      </c>
      <c r="K1210" t="s">
        <v>37</v>
      </c>
      <c r="L1210" t="s">
        <v>38</v>
      </c>
      <c r="M1210">
        <v>63914</v>
      </c>
      <c r="N1210" t="str">
        <f t="shared" si="18"/>
        <v>Terminated</v>
      </c>
      <c r="O1210" t="s">
        <v>33</v>
      </c>
    </row>
    <row r="1211" spans="1:15" x14ac:dyDescent="0.25">
      <c r="A1211" t="s">
        <v>7446</v>
      </c>
      <c r="B1211" t="s">
        <v>2189</v>
      </c>
      <c r="C1211" t="s">
        <v>1099</v>
      </c>
      <c r="D1211" t="s">
        <v>27</v>
      </c>
      <c r="E1211" t="s">
        <v>18</v>
      </c>
      <c r="F1211" t="s">
        <v>2773</v>
      </c>
      <c r="G1211" t="s">
        <v>30</v>
      </c>
      <c r="H1211" s="1">
        <v>37944</v>
      </c>
      <c r="I1211" s="1">
        <v>45216</v>
      </c>
      <c r="J1211" t="s">
        <v>10560</v>
      </c>
      <c r="K1211" t="s">
        <v>37</v>
      </c>
      <c r="L1211" t="s">
        <v>41</v>
      </c>
      <c r="M1211">
        <v>67675</v>
      </c>
      <c r="N1211" t="str">
        <f t="shared" si="18"/>
        <v>Terminated</v>
      </c>
      <c r="O1211" t="s">
        <v>46</v>
      </c>
    </row>
    <row r="1212" spans="1:15" x14ac:dyDescent="0.25">
      <c r="A1212" t="s">
        <v>4522</v>
      </c>
      <c r="B1212" t="s">
        <v>954</v>
      </c>
      <c r="C1212" t="s">
        <v>1976</v>
      </c>
      <c r="D1212" t="s">
        <v>27</v>
      </c>
      <c r="E1212" t="s">
        <v>83</v>
      </c>
      <c r="F1212" t="s">
        <v>169</v>
      </c>
      <c r="G1212" t="s">
        <v>30</v>
      </c>
      <c r="H1212" s="1">
        <v>36071</v>
      </c>
      <c r="I1212" s="1">
        <v>43450</v>
      </c>
      <c r="J1212" t="s">
        <v>10560</v>
      </c>
      <c r="K1212" t="s">
        <v>96</v>
      </c>
      <c r="L1212" t="s">
        <v>124</v>
      </c>
      <c r="M1212">
        <v>100870</v>
      </c>
      <c r="N1212" t="str">
        <f t="shared" si="18"/>
        <v>Terminated</v>
      </c>
      <c r="O1212" t="s">
        <v>46</v>
      </c>
    </row>
    <row r="1213" spans="1:15" x14ac:dyDescent="0.25">
      <c r="A1213" t="s">
        <v>6241</v>
      </c>
      <c r="B1213" t="s">
        <v>242</v>
      </c>
      <c r="C1213" t="s">
        <v>1221</v>
      </c>
      <c r="D1213" t="s">
        <v>27</v>
      </c>
      <c r="E1213" t="s">
        <v>83</v>
      </c>
      <c r="F1213" t="s">
        <v>84</v>
      </c>
      <c r="G1213" t="s">
        <v>20</v>
      </c>
      <c r="H1213" s="1">
        <v>31121</v>
      </c>
      <c r="I1213" s="1">
        <v>43447</v>
      </c>
      <c r="J1213" t="s">
        <v>10560</v>
      </c>
      <c r="K1213" t="s">
        <v>37</v>
      </c>
      <c r="L1213" t="s">
        <v>41</v>
      </c>
      <c r="M1213">
        <v>54611</v>
      </c>
      <c r="N1213" t="str">
        <f t="shared" si="18"/>
        <v>Terminated</v>
      </c>
      <c r="O1213" t="s">
        <v>46</v>
      </c>
    </row>
    <row r="1214" spans="1:15" x14ac:dyDescent="0.25">
      <c r="A1214" t="s">
        <v>5357</v>
      </c>
      <c r="B1214" t="s">
        <v>2084</v>
      </c>
      <c r="C1214" t="s">
        <v>1297</v>
      </c>
      <c r="D1214" t="s">
        <v>27</v>
      </c>
      <c r="E1214" t="s">
        <v>18</v>
      </c>
      <c r="F1214" t="s">
        <v>19</v>
      </c>
      <c r="G1214" t="s">
        <v>30</v>
      </c>
      <c r="H1214" s="1">
        <v>32914</v>
      </c>
      <c r="I1214" s="1">
        <v>45417</v>
      </c>
      <c r="J1214" t="s">
        <v>10560</v>
      </c>
      <c r="K1214" t="s">
        <v>21</v>
      </c>
      <c r="L1214" t="s">
        <v>22</v>
      </c>
      <c r="M1214">
        <v>67450</v>
      </c>
      <c r="N1214" t="str">
        <f t="shared" si="18"/>
        <v>Terminated</v>
      </c>
      <c r="O1214" t="s">
        <v>98</v>
      </c>
    </row>
    <row r="1215" spans="1:15" x14ac:dyDescent="0.25">
      <c r="A1215" t="s">
        <v>6613</v>
      </c>
      <c r="B1215" t="s">
        <v>545</v>
      </c>
      <c r="C1215" t="s">
        <v>650</v>
      </c>
      <c r="D1215" t="s">
        <v>27</v>
      </c>
      <c r="E1215" t="s">
        <v>83</v>
      </c>
      <c r="F1215" t="s">
        <v>169</v>
      </c>
      <c r="G1215" t="s">
        <v>114</v>
      </c>
      <c r="H1215" s="1">
        <v>35766</v>
      </c>
      <c r="I1215" s="1">
        <v>45263</v>
      </c>
      <c r="J1215" t="s">
        <v>10560</v>
      </c>
      <c r="K1215" t="s">
        <v>96</v>
      </c>
      <c r="L1215" t="s">
        <v>119</v>
      </c>
      <c r="M1215">
        <v>64307</v>
      </c>
      <c r="N1215" t="str">
        <f t="shared" si="18"/>
        <v>Terminated</v>
      </c>
      <c r="O1215" t="s">
        <v>46</v>
      </c>
    </row>
    <row r="1216" spans="1:15" x14ac:dyDescent="0.25">
      <c r="A1216" t="s">
        <v>9261</v>
      </c>
      <c r="B1216" t="s">
        <v>2199</v>
      </c>
      <c r="C1216" t="s">
        <v>210</v>
      </c>
      <c r="D1216" t="s">
        <v>17</v>
      </c>
      <c r="E1216" t="s">
        <v>83</v>
      </c>
      <c r="F1216" t="s">
        <v>169</v>
      </c>
      <c r="G1216" t="s">
        <v>30</v>
      </c>
      <c r="H1216" s="1">
        <v>37383</v>
      </c>
      <c r="I1216" s="1">
        <v>42040</v>
      </c>
      <c r="J1216" t="s">
        <v>10560</v>
      </c>
      <c r="K1216" t="s">
        <v>96</v>
      </c>
      <c r="L1216" t="s">
        <v>188</v>
      </c>
      <c r="M1216">
        <v>71097</v>
      </c>
      <c r="N1216" t="str">
        <f t="shared" si="18"/>
        <v>Terminated</v>
      </c>
      <c r="O1216" t="s">
        <v>33</v>
      </c>
    </row>
    <row r="1217" spans="1:15" x14ac:dyDescent="0.25">
      <c r="A1217" t="s">
        <v>6165</v>
      </c>
      <c r="B1217" t="s">
        <v>793</v>
      </c>
      <c r="C1217" t="s">
        <v>564</v>
      </c>
      <c r="D1217" t="s">
        <v>27</v>
      </c>
      <c r="E1217" t="s">
        <v>18</v>
      </c>
      <c r="F1217" t="s">
        <v>3201</v>
      </c>
      <c r="G1217" t="s">
        <v>114</v>
      </c>
      <c r="H1217" s="1">
        <v>29701</v>
      </c>
      <c r="I1217" s="1">
        <v>45638</v>
      </c>
      <c r="J1217" t="s">
        <v>10560</v>
      </c>
      <c r="K1217" t="s">
        <v>31</v>
      </c>
      <c r="L1217" t="s">
        <v>32</v>
      </c>
      <c r="M1217">
        <v>74841</v>
      </c>
      <c r="N1217" t="str">
        <f t="shared" si="18"/>
        <v>Terminated</v>
      </c>
      <c r="O1217" t="s">
        <v>33</v>
      </c>
    </row>
    <row r="1218" spans="1:15" x14ac:dyDescent="0.25">
      <c r="A1218" t="s">
        <v>7405</v>
      </c>
      <c r="B1218" t="s">
        <v>758</v>
      </c>
      <c r="C1218" t="s">
        <v>646</v>
      </c>
      <c r="D1218" t="s">
        <v>17</v>
      </c>
      <c r="E1218" t="s">
        <v>18</v>
      </c>
      <c r="F1218" t="s">
        <v>19</v>
      </c>
      <c r="G1218" t="s">
        <v>30</v>
      </c>
      <c r="H1218" s="1">
        <v>22283</v>
      </c>
      <c r="I1218" s="1">
        <v>45575</v>
      </c>
      <c r="J1218" t="s">
        <v>10560</v>
      </c>
      <c r="K1218" t="s">
        <v>96</v>
      </c>
      <c r="L1218" t="s">
        <v>124</v>
      </c>
      <c r="M1218">
        <v>91353</v>
      </c>
      <c r="N1218" t="str">
        <f t="shared" ref="N1218:N1281" si="19">IF(J1218="","Active","Terminated")</f>
        <v>Terminated</v>
      </c>
      <c r="O1218" t="s">
        <v>46</v>
      </c>
    </row>
    <row r="1219" spans="1:15" x14ac:dyDescent="0.25">
      <c r="A1219" t="s">
        <v>3465</v>
      </c>
      <c r="B1219" t="s">
        <v>1019</v>
      </c>
      <c r="C1219" t="s">
        <v>712</v>
      </c>
      <c r="D1219" t="s">
        <v>17</v>
      </c>
      <c r="E1219" t="s">
        <v>83</v>
      </c>
      <c r="F1219" t="s">
        <v>169</v>
      </c>
      <c r="G1219" t="s">
        <v>114</v>
      </c>
      <c r="H1219" s="1">
        <v>32516</v>
      </c>
      <c r="I1219" s="1">
        <v>43728</v>
      </c>
      <c r="J1219" t="s">
        <v>10560</v>
      </c>
      <c r="K1219" t="s">
        <v>96</v>
      </c>
      <c r="L1219" t="s">
        <v>119</v>
      </c>
      <c r="M1219">
        <v>88229</v>
      </c>
      <c r="N1219" t="str">
        <f t="shared" si="19"/>
        <v>Terminated</v>
      </c>
      <c r="O1219" t="s">
        <v>33</v>
      </c>
    </row>
    <row r="1220" spans="1:15" x14ac:dyDescent="0.25">
      <c r="A1220" t="s">
        <v>9058</v>
      </c>
      <c r="B1220" t="s">
        <v>129</v>
      </c>
      <c r="C1220" t="s">
        <v>3550</v>
      </c>
      <c r="D1220" t="s">
        <v>17</v>
      </c>
      <c r="E1220" t="s">
        <v>18</v>
      </c>
      <c r="F1220" t="s">
        <v>2773</v>
      </c>
      <c r="G1220" t="s">
        <v>30</v>
      </c>
      <c r="H1220" s="1">
        <v>21763</v>
      </c>
      <c r="I1220" s="1">
        <v>42770</v>
      </c>
      <c r="J1220" t="s">
        <v>10560</v>
      </c>
      <c r="K1220" t="s">
        <v>37</v>
      </c>
      <c r="L1220" t="s">
        <v>45</v>
      </c>
      <c r="M1220">
        <v>63946</v>
      </c>
      <c r="N1220" t="str">
        <f t="shared" si="19"/>
        <v>Terminated</v>
      </c>
      <c r="O1220" t="s">
        <v>33</v>
      </c>
    </row>
    <row r="1221" spans="1:15" x14ac:dyDescent="0.25">
      <c r="A1221" t="s">
        <v>62</v>
      </c>
      <c r="B1221" t="s">
        <v>56</v>
      </c>
      <c r="C1221" t="s">
        <v>63</v>
      </c>
      <c r="D1221" t="s">
        <v>17</v>
      </c>
      <c r="E1221" t="s">
        <v>18</v>
      </c>
      <c r="F1221" t="s">
        <v>19</v>
      </c>
      <c r="G1221" t="s">
        <v>30</v>
      </c>
      <c r="H1221" s="1">
        <v>29546</v>
      </c>
      <c r="I1221" s="1">
        <v>43397</v>
      </c>
      <c r="J1221" s="1">
        <v>44650</v>
      </c>
      <c r="K1221" t="s">
        <v>37</v>
      </c>
      <c r="L1221" t="s">
        <v>38</v>
      </c>
      <c r="M1221">
        <v>54065</v>
      </c>
      <c r="N1221" t="str">
        <f t="shared" si="19"/>
        <v>Terminated</v>
      </c>
      <c r="O1221" t="s">
        <v>33</v>
      </c>
    </row>
    <row r="1222" spans="1:15" x14ac:dyDescent="0.25">
      <c r="A1222" t="s">
        <v>7839</v>
      </c>
      <c r="B1222" t="s">
        <v>201</v>
      </c>
      <c r="C1222" t="s">
        <v>492</v>
      </c>
      <c r="D1222" t="s">
        <v>27</v>
      </c>
      <c r="E1222" t="s">
        <v>83</v>
      </c>
      <c r="F1222" t="s">
        <v>84</v>
      </c>
      <c r="G1222" t="s">
        <v>20</v>
      </c>
      <c r="H1222" s="1">
        <v>27654</v>
      </c>
      <c r="I1222" s="1">
        <v>42752</v>
      </c>
      <c r="J1222" t="s">
        <v>10560</v>
      </c>
      <c r="K1222" t="s">
        <v>67</v>
      </c>
      <c r="L1222" t="s">
        <v>68</v>
      </c>
      <c r="M1222">
        <v>76804</v>
      </c>
      <c r="N1222" t="str">
        <f t="shared" si="19"/>
        <v>Terminated</v>
      </c>
      <c r="O1222" t="s">
        <v>33</v>
      </c>
    </row>
    <row r="1223" spans="1:15" x14ac:dyDescent="0.25">
      <c r="A1223" t="s">
        <v>4505</v>
      </c>
      <c r="B1223" t="s">
        <v>167</v>
      </c>
      <c r="C1223" t="s">
        <v>718</v>
      </c>
      <c r="D1223" t="s">
        <v>27</v>
      </c>
      <c r="E1223" t="s">
        <v>83</v>
      </c>
      <c r="F1223" t="s">
        <v>169</v>
      </c>
      <c r="G1223" t="s">
        <v>30</v>
      </c>
      <c r="H1223" s="1">
        <v>22528</v>
      </c>
      <c r="I1223" s="1">
        <v>42598</v>
      </c>
      <c r="J1223" t="s">
        <v>10560</v>
      </c>
      <c r="K1223" t="s">
        <v>37</v>
      </c>
      <c r="L1223" t="s">
        <v>41</v>
      </c>
      <c r="M1223">
        <v>61720</v>
      </c>
      <c r="N1223" t="str">
        <f t="shared" si="19"/>
        <v>Terminated</v>
      </c>
      <c r="O1223" t="s">
        <v>33</v>
      </c>
    </row>
    <row r="1224" spans="1:15" x14ac:dyDescent="0.25">
      <c r="A1224" t="s">
        <v>9070</v>
      </c>
      <c r="B1224" t="s">
        <v>303</v>
      </c>
      <c r="C1224" t="s">
        <v>306</v>
      </c>
      <c r="D1224" t="s">
        <v>27</v>
      </c>
      <c r="E1224" t="s">
        <v>18</v>
      </c>
      <c r="F1224" t="s">
        <v>2773</v>
      </c>
      <c r="G1224" t="s">
        <v>30</v>
      </c>
      <c r="H1224" s="1">
        <v>37424</v>
      </c>
      <c r="I1224" s="1">
        <v>42690</v>
      </c>
      <c r="J1224" t="s">
        <v>10560</v>
      </c>
      <c r="K1224" t="s">
        <v>96</v>
      </c>
      <c r="L1224" t="s">
        <v>188</v>
      </c>
      <c r="M1224">
        <v>71257</v>
      </c>
      <c r="N1224" t="str">
        <f t="shared" si="19"/>
        <v>Terminated</v>
      </c>
      <c r="O1224" t="s">
        <v>23</v>
      </c>
    </row>
    <row r="1225" spans="1:15" x14ac:dyDescent="0.25">
      <c r="A1225" t="s">
        <v>9606</v>
      </c>
      <c r="B1225" t="s">
        <v>581</v>
      </c>
      <c r="C1225" t="s">
        <v>650</v>
      </c>
      <c r="D1225" t="s">
        <v>27</v>
      </c>
      <c r="E1225" t="s">
        <v>18</v>
      </c>
      <c r="F1225" t="s">
        <v>3201</v>
      </c>
      <c r="G1225" t="s">
        <v>30</v>
      </c>
      <c r="H1225" s="1">
        <v>37482</v>
      </c>
      <c r="I1225" s="1">
        <v>44099</v>
      </c>
      <c r="J1225" t="s">
        <v>10560</v>
      </c>
      <c r="K1225" t="s">
        <v>96</v>
      </c>
      <c r="L1225" t="s">
        <v>124</v>
      </c>
      <c r="M1225">
        <v>84164</v>
      </c>
      <c r="N1225" t="str">
        <f t="shared" si="19"/>
        <v>Terminated</v>
      </c>
      <c r="O1225" t="s">
        <v>33</v>
      </c>
    </row>
    <row r="1226" spans="1:15" x14ac:dyDescent="0.25">
      <c r="A1226" t="s">
        <v>7107</v>
      </c>
      <c r="B1226" t="s">
        <v>374</v>
      </c>
      <c r="C1226" t="s">
        <v>655</v>
      </c>
      <c r="D1226" t="s">
        <v>27</v>
      </c>
      <c r="E1226" t="s">
        <v>18</v>
      </c>
      <c r="F1226" t="s">
        <v>19</v>
      </c>
      <c r="G1226" t="s">
        <v>20</v>
      </c>
      <c r="H1226" s="1">
        <v>26879</v>
      </c>
      <c r="I1226" s="1">
        <v>43095</v>
      </c>
      <c r="J1226" t="s">
        <v>10560</v>
      </c>
      <c r="K1226" t="s">
        <v>21</v>
      </c>
      <c r="L1226" t="s">
        <v>102</v>
      </c>
      <c r="M1226">
        <v>59149</v>
      </c>
      <c r="N1226" t="str">
        <f t="shared" si="19"/>
        <v>Terminated</v>
      </c>
      <c r="O1226" t="s">
        <v>46</v>
      </c>
    </row>
    <row r="1227" spans="1:15" x14ac:dyDescent="0.25">
      <c r="A1227" t="s">
        <v>2790</v>
      </c>
      <c r="B1227" t="s">
        <v>652</v>
      </c>
      <c r="C1227" t="s">
        <v>296</v>
      </c>
      <c r="D1227" t="s">
        <v>27</v>
      </c>
      <c r="E1227" t="s">
        <v>18</v>
      </c>
      <c r="F1227" t="s">
        <v>19</v>
      </c>
      <c r="G1227" t="s">
        <v>20</v>
      </c>
      <c r="H1227" s="1">
        <v>36380</v>
      </c>
      <c r="I1227" s="1">
        <v>44659</v>
      </c>
      <c r="J1227" t="s">
        <v>10560</v>
      </c>
      <c r="K1227" t="s">
        <v>37</v>
      </c>
      <c r="L1227" t="s">
        <v>41</v>
      </c>
      <c r="M1227">
        <v>54842</v>
      </c>
      <c r="N1227" t="str">
        <f t="shared" si="19"/>
        <v>Terminated</v>
      </c>
      <c r="O1227" t="s">
        <v>23</v>
      </c>
    </row>
    <row r="1228" spans="1:15" x14ac:dyDescent="0.25">
      <c r="A1228" t="s">
        <v>4492</v>
      </c>
      <c r="B1228" t="s">
        <v>116</v>
      </c>
      <c r="C1228" t="s">
        <v>426</v>
      </c>
      <c r="D1228" t="s">
        <v>27</v>
      </c>
      <c r="E1228" t="s">
        <v>18</v>
      </c>
      <c r="F1228" t="s">
        <v>19</v>
      </c>
      <c r="G1228" t="s">
        <v>30</v>
      </c>
      <c r="H1228" s="1">
        <v>25350</v>
      </c>
      <c r="I1228" s="1">
        <v>42430</v>
      </c>
      <c r="J1228" t="s">
        <v>10560</v>
      </c>
      <c r="K1228" t="s">
        <v>37</v>
      </c>
      <c r="L1228" t="s">
        <v>41</v>
      </c>
      <c r="M1228">
        <v>66574</v>
      </c>
      <c r="N1228" t="str">
        <f t="shared" si="19"/>
        <v>Terminated</v>
      </c>
      <c r="O1228" t="s">
        <v>23</v>
      </c>
    </row>
    <row r="1229" spans="1:15" x14ac:dyDescent="0.25">
      <c r="A1229" t="s">
        <v>8231</v>
      </c>
      <c r="B1229" t="s">
        <v>258</v>
      </c>
      <c r="C1229" t="s">
        <v>1647</v>
      </c>
      <c r="D1229" t="s">
        <v>27</v>
      </c>
      <c r="E1229" t="s">
        <v>18</v>
      </c>
      <c r="F1229" t="s">
        <v>2773</v>
      </c>
      <c r="G1229" t="s">
        <v>30</v>
      </c>
      <c r="H1229" s="1">
        <v>30931</v>
      </c>
      <c r="I1229" s="1">
        <v>42247</v>
      </c>
      <c r="J1229" t="s">
        <v>10560</v>
      </c>
      <c r="K1229" t="s">
        <v>37</v>
      </c>
      <c r="L1229" t="s">
        <v>45</v>
      </c>
      <c r="M1229">
        <v>73300</v>
      </c>
      <c r="N1229" t="str">
        <f t="shared" si="19"/>
        <v>Terminated</v>
      </c>
      <c r="O1229" t="s">
        <v>33</v>
      </c>
    </row>
    <row r="1230" spans="1:15" x14ac:dyDescent="0.25">
      <c r="A1230" t="s">
        <v>6355</v>
      </c>
      <c r="B1230" t="s">
        <v>451</v>
      </c>
      <c r="C1230" t="s">
        <v>1050</v>
      </c>
      <c r="D1230" t="s">
        <v>27</v>
      </c>
      <c r="E1230" t="s">
        <v>83</v>
      </c>
      <c r="F1230" t="s">
        <v>169</v>
      </c>
      <c r="G1230" t="s">
        <v>114</v>
      </c>
      <c r="H1230" s="1">
        <v>34047</v>
      </c>
      <c r="I1230" s="1">
        <v>45117</v>
      </c>
      <c r="J1230" t="s">
        <v>10560</v>
      </c>
      <c r="K1230" t="s">
        <v>31</v>
      </c>
      <c r="L1230" t="s">
        <v>32</v>
      </c>
      <c r="M1230">
        <v>69145</v>
      </c>
      <c r="N1230" t="str">
        <f t="shared" si="19"/>
        <v>Terminated</v>
      </c>
      <c r="O1230" t="s">
        <v>46</v>
      </c>
    </row>
    <row r="1231" spans="1:15" x14ac:dyDescent="0.25">
      <c r="A1231" t="s">
        <v>7325</v>
      </c>
      <c r="B1231" t="s">
        <v>7326</v>
      </c>
      <c r="C1231" t="s">
        <v>4482</v>
      </c>
      <c r="D1231" t="s">
        <v>27</v>
      </c>
      <c r="E1231" t="s">
        <v>18</v>
      </c>
      <c r="F1231" t="s">
        <v>2773</v>
      </c>
      <c r="G1231" t="s">
        <v>20</v>
      </c>
      <c r="H1231" s="1">
        <v>34375</v>
      </c>
      <c r="I1231" s="1">
        <v>43825</v>
      </c>
      <c r="J1231" t="s">
        <v>10560</v>
      </c>
      <c r="K1231" t="s">
        <v>21</v>
      </c>
      <c r="L1231" t="s">
        <v>22</v>
      </c>
      <c r="M1231">
        <v>75115</v>
      </c>
      <c r="N1231" t="str">
        <f t="shared" si="19"/>
        <v>Terminated</v>
      </c>
      <c r="O1231" t="s">
        <v>33</v>
      </c>
    </row>
    <row r="1232" spans="1:15" x14ac:dyDescent="0.25">
      <c r="A1232" t="s">
        <v>6801</v>
      </c>
      <c r="B1232" t="s">
        <v>3045</v>
      </c>
      <c r="C1232" t="s">
        <v>2674</v>
      </c>
      <c r="D1232" t="s">
        <v>17</v>
      </c>
      <c r="E1232" t="s">
        <v>18</v>
      </c>
      <c r="F1232" t="s">
        <v>19</v>
      </c>
      <c r="G1232" t="s">
        <v>30</v>
      </c>
      <c r="H1232" s="1">
        <v>31091</v>
      </c>
      <c r="I1232" s="1">
        <v>42326</v>
      </c>
      <c r="J1232" t="s">
        <v>10560</v>
      </c>
      <c r="K1232" t="s">
        <v>21</v>
      </c>
      <c r="L1232" t="s">
        <v>102</v>
      </c>
      <c r="M1232">
        <v>52709</v>
      </c>
      <c r="N1232" t="str">
        <f t="shared" si="19"/>
        <v>Terminated</v>
      </c>
      <c r="O1232" t="s">
        <v>33</v>
      </c>
    </row>
    <row r="1233" spans="1:15" x14ac:dyDescent="0.25">
      <c r="A1233" t="s">
        <v>9420</v>
      </c>
      <c r="B1233" t="s">
        <v>1141</v>
      </c>
      <c r="C1233" t="s">
        <v>5692</v>
      </c>
      <c r="D1233" t="s">
        <v>17</v>
      </c>
      <c r="E1233" t="s">
        <v>28</v>
      </c>
      <c r="F1233" t="s">
        <v>118</v>
      </c>
      <c r="G1233" t="s">
        <v>30</v>
      </c>
      <c r="H1233" s="1">
        <v>27725</v>
      </c>
      <c r="I1233" s="1">
        <v>43082</v>
      </c>
      <c r="J1233" t="s">
        <v>10560</v>
      </c>
      <c r="K1233" t="s">
        <v>96</v>
      </c>
      <c r="L1233" t="s">
        <v>188</v>
      </c>
      <c r="M1233">
        <v>66253</v>
      </c>
      <c r="N1233" t="str">
        <f t="shared" si="19"/>
        <v>Terminated</v>
      </c>
      <c r="O1233" t="s">
        <v>33</v>
      </c>
    </row>
    <row r="1234" spans="1:15" x14ac:dyDescent="0.25">
      <c r="A1234" t="s">
        <v>2559</v>
      </c>
      <c r="B1234" t="s">
        <v>428</v>
      </c>
      <c r="C1234" t="s">
        <v>872</v>
      </c>
      <c r="D1234" t="s">
        <v>27</v>
      </c>
      <c r="E1234" t="s">
        <v>18</v>
      </c>
      <c r="F1234" t="s">
        <v>19</v>
      </c>
      <c r="G1234" t="s">
        <v>20</v>
      </c>
      <c r="H1234" s="1">
        <v>30360</v>
      </c>
      <c r="I1234" s="1">
        <v>43864</v>
      </c>
      <c r="J1234" t="s">
        <v>10560</v>
      </c>
      <c r="K1234" t="s">
        <v>67</v>
      </c>
      <c r="L1234" t="s">
        <v>134</v>
      </c>
      <c r="M1234">
        <v>58245</v>
      </c>
      <c r="N1234" t="str">
        <f t="shared" si="19"/>
        <v>Terminated</v>
      </c>
      <c r="O1234" t="s">
        <v>23</v>
      </c>
    </row>
    <row r="1235" spans="1:15" x14ac:dyDescent="0.25">
      <c r="A1235" t="s">
        <v>4403</v>
      </c>
      <c r="B1235" t="s">
        <v>25</v>
      </c>
      <c r="C1235" t="s">
        <v>4385</v>
      </c>
      <c r="D1235" t="s">
        <v>27</v>
      </c>
      <c r="E1235" t="s">
        <v>18</v>
      </c>
      <c r="F1235" t="s">
        <v>3201</v>
      </c>
      <c r="G1235" t="s">
        <v>30</v>
      </c>
      <c r="H1235" s="1">
        <v>32919</v>
      </c>
      <c r="I1235" s="1">
        <v>43572</v>
      </c>
      <c r="J1235" t="s">
        <v>10560</v>
      </c>
      <c r="K1235" t="s">
        <v>96</v>
      </c>
      <c r="L1235" t="s">
        <v>188</v>
      </c>
      <c r="M1235">
        <v>61015</v>
      </c>
      <c r="N1235" t="str">
        <f t="shared" si="19"/>
        <v>Terminated</v>
      </c>
      <c r="O1235" t="s">
        <v>46</v>
      </c>
    </row>
    <row r="1236" spans="1:15" x14ac:dyDescent="0.25">
      <c r="A1236" t="s">
        <v>9888</v>
      </c>
      <c r="B1236" t="s">
        <v>2461</v>
      </c>
      <c r="C1236" t="s">
        <v>3421</v>
      </c>
      <c r="D1236" t="s">
        <v>27</v>
      </c>
      <c r="E1236" t="s">
        <v>140</v>
      </c>
      <c r="F1236" t="s">
        <v>611</v>
      </c>
      <c r="G1236" t="s">
        <v>30</v>
      </c>
      <c r="H1236" s="1">
        <v>36711</v>
      </c>
      <c r="I1236" s="1">
        <v>44948</v>
      </c>
      <c r="J1236" t="s">
        <v>10560</v>
      </c>
      <c r="K1236" t="s">
        <v>37</v>
      </c>
      <c r="L1236" t="s">
        <v>38</v>
      </c>
      <c r="M1236">
        <v>64625</v>
      </c>
      <c r="N1236" t="str">
        <f t="shared" si="19"/>
        <v>Terminated</v>
      </c>
      <c r="O1236" t="s">
        <v>33</v>
      </c>
    </row>
    <row r="1237" spans="1:15" x14ac:dyDescent="0.25">
      <c r="A1237" t="s">
        <v>5566</v>
      </c>
      <c r="B1237" t="s">
        <v>948</v>
      </c>
      <c r="C1237" t="s">
        <v>650</v>
      </c>
      <c r="D1237" t="s">
        <v>27</v>
      </c>
      <c r="E1237" t="s">
        <v>83</v>
      </c>
      <c r="F1237" t="s">
        <v>84</v>
      </c>
      <c r="G1237" t="s">
        <v>20</v>
      </c>
      <c r="H1237" s="1">
        <v>29801</v>
      </c>
      <c r="I1237" s="1">
        <v>45468</v>
      </c>
      <c r="J1237" t="s">
        <v>10560</v>
      </c>
      <c r="K1237" t="s">
        <v>31</v>
      </c>
      <c r="L1237" t="s">
        <v>85</v>
      </c>
      <c r="M1237">
        <v>58571</v>
      </c>
      <c r="N1237" t="str">
        <f t="shared" si="19"/>
        <v>Terminated</v>
      </c>
      <c r="O1237" t="s">
        <v>46</v>
      </c>
    </row>
    <row r="1238" spans="1:15" x14ac:dyDescent="0.25">
      <c r="A1238" t="s">
        <v>3220</v>
      </c>
      <c r="B1238" t="s">
        <v>81</v>
      </c>
      <c r="C1238" t="s">
        <v>725</v>
      </c>
      <c r="D1238" t="s">
        <v>27</v>
      </c>
      <c r="E1238" t="s">
        <v>18</v>
      </c>
      <c r="F1238" t="s">
        <v>19</v>
      </c>
      <c r="G1238" t="s">
        <v>114</v>
      </c>
      <c r="H1238" s="1">
        <v>31958</v>
      </c>
      <c r="I1238" s="1">
        <v>44104</v>
      </c>
      <c r="J1238" t="s">
        <v>10560</v>
      </c>
      <c r="K1238" t="s">
        <v>31</v>
      </c>
      <c r="L1238" t="s">
        <v>162</v>
      </c>
      <c r="M1238">
        <v>89640</v>
      </c>
      <c r="N1238" t="str">
        <f t="shared" si="19"/>
        <v>Terminated</v>
      </c>
      <c r="O1238" t="s">
        <v>33</v>
      </c>
    </row>
    <row r="1239" spans="1:15" x14ac:dyDescent="0.25">
      <c r="A1239" t="s">
        <v>4105</v>
      </c>
      <c r="B1239" t="s">
        <v>547</v>
      </c>
      <c r="C1239" t="s">
        <v>1361</v>
      </c>
      <c r="D1239" t="s">
        <v>27</v>
      </c>
      <c r="E1239" t="s">
        <v>122</v>
      </c>
      <c r="F1239" t="s">
        <v>230</v>
      </c>
      <c r="G1239" t="s">
        <v>114</v>
      </c>
      <c r="H1239" s="1">
        <v>29629</v>
      </c>
      <c r="I1239" s="1">
        <v>44990</v>
      </c>
      <c r="J1239" t="s">
        <v>10560</v>
      </c>
      <c r="K1239" t="s">
        <v>31</v>
      </c>
      <c r="L1239" t="s">
        <v>162</v>
      </c>
      <c r="M1239">
        <v>102281</v>
      </c>
      <c r="N1239" t="str">
        <f t="shared" si="19"/>
        <v>Terminated</v>
      </c>
      <c r="O1239" t="s">
        <v>33</v>
      </c>
    </row>
    <row r="1240" spans="1:15" x14ac:dyDescent="0.25">
      <c r="A1240" t="s">
        <v>1833</v>
      </c>
      <c r="B1240" t="s">
        <v>1834</v>
      </c>
      <c r="C1240" t="s">
        <v>803</v>
      </c>
      <c r="D1240" t="s">
        <v>17</v>
      </c>
      <c r="E1240" t="s">
        <v>83</v>
      </c>
      <c r="F1240" t="s">
        <v>84</v>
      </c>
      <c r="G1240" t="s">
        <v>30</v>
      </c>
      <c r="H1240" s="1">
        <v>37313</v>
      </c>
      <c r="I1240" s="1">
        <v>43704</v>
      </c>
      <c r="J1240" s="1">
        <v>45262</v>
      </c>
      <c r="K1240" t="s">
        <v>37</v>
      </c>
      <c r="L1240" t="s">
        <v>268</v>
      </c>
      <c r="M1240">
        <v>85260</v>
      </c>
      <c r="N1240" t="str">
        <f t="shared" si="19"/>
        <v>Terminated</v>
      </c>
      <c r="O1240" t="s">
        <v>33</v>
      </c>
    </row>
    <row r="1241" spans="1:15" x14ac:dyDescent="0.25">
      <c r="A1241" t="s">
        <v>7220</v>
      </c>
      <c r="B1241" t="s">
        <v>70</v>
      </c>
      <c r="C1241" t="s">
        <v>225</v>
      </c>
      <c r="D1241" t="s">
        <v>17</v>
      </c>
      <c r="E1241" t="s">
        <v>18</v>
      </c>
      <c r="F1241" t="s">
        <v>19</v>
      </c>
      <c r="G1241" t="s">
        <v>30</v>
      </c>
      <c r="H1241" s="1">
        <v>25904</v>
      </c>
      <c r="I1241" s="1">
        <v>44439</v>
      </c>
      <c r="J1241" t="s">
        <v>10560</v>
      </c>
      <c r="K1241" t="s">
        <v>37</v>
      </c>
      <c r="L1241" t="s">
        <v>38</v>
      </c>
      <c r="M1241">
        <v>59198</v>
      </c>
      <c r="N1241" t="str">
        <f t="shared" si="19"/>
        <v>Terminated</v>
      </c>
      <c r="O1241" t="s">
        <v>23</v>
      </c>
    </row>
    <row r="1242" spans="1:15" x14ac:dyDescent="0.25">
      <c r="A1242" t="s">
        <v>9076</v>
      </c>
      <c r="B1242" t="s">
        <v>428</v>
      </c>
      <c r="C1242" t="s">
        <v>1995</v>
      </c>
      <c r="D1242" t="s">
        <v>27</v>
      </c>
      <c r="E1242" t="s">
        <v>18</v>
      </c>
      <c r="F1242" t="s">
        <v>19</v>
      </c>
      <c r="G1242" t="s">
        <v>30</v>
      </c>
      <c r="H1242" s="1">
        <v>32988</v>
      </c>
      <c r="I1242" s="1">
        <v>43978</v>
      </c>
      <c r="J1242" t="s">
        <v>10560</v>
      </c>
      <c r="K1242" t="s">
        <v>67</v>
      </c>
      <c r="L1242" t="s">
        <v>134</v>
      </c>
      <c r="M1242">
        <v>68054</v>
      </c>
      <c r="N1242" t="str">
        <f t="shared" si="19"/>
        <v>Terminated</v>
      </c>
      <c r="O1242" t="s">
        <v>23</v>
      </c>
    </row>
    <row r="1243" spans="1:15" x14ac:dyDescent="0.25">
      <c r="A1243" t="s">
        <v>5782</v>
      </c>
      <c r="B1243" t="s">
        <v>2916</v>
      </c>
      <c r="C1243" t="s">
        <v>2343</v>
      </c>
      <c r="D1243" t="s">
        <v>17</v>
      </c>
      <c r="E1243" t="s">
        <v>18</v>
      </c>
      <c r="F1243" t="s">
        <v>19</v>
      </c>
      <c r="G1243" t="s">
        <v>95</v>
      </c>
      <c r="H1243" s="1">
        <v>28078</v>
      </c>
      <c r="I1243" s="1">
        <v>42130</v>
      </c>
      <c r="J1243" t="s">
        <v>10560</v>
      </c>
      <c r="K1243" t="s">
        <v>31</v>
      </c>
      <c r="L1243" t="s">
        <v>1275</v>
      </c>
      <c r="M1243">
        <v>99806</v>
      </c>
      <c r="N1243" t="str">
        <f t="shared" si="19"/>
        <v>Terminated</v>
      </c>
      <c r="O1243" t="s">
        <v>98</v>
      </c>
    </row>
    <row r="1244" spans="1:15" x14ac:dyDescent="0.25">
      <c r="A1244" t="s">
        <v>9828</v>
      </c>
      <c r="B1244" t="s">
        <v>326</v>
      </c>
      <c r="C1244" t="s">
        <v>704</v>
      </c>
      <c r="D1244" t="s">
        <v>17</v>
      </c>
      <c r="E1244" t="s">
        <v>18</v>
      </c>
      <c r="F1244" t="s">
        <v>19</v>
      </c>
      <c r="G1244" t="s">
        <v>30</v>
      </c>
      <c r="H1244" s="1">
        <v>37697</v>
      </c>
      <c r="I1244" s="1">
        <v>44150</v>
      </c>
      <c r="J1244" t="s">
        <v>10560</v>
      </c>
      <c r="K1244" t="s">
        <v>67</v>
      </c>
      <c r="L1244" t="s">
        <v>68</v>
      </c>
      <c r="M1244">
        <v>67022</v>
      </c>
      <c r="N1244" t="str">
        <f t="shared" si="19"/>
        <v>Terminated</v>
      </c>
      <c r="O1244" t="s">
        <v>33</v>
      </c>
    </row>
    <row r="1245" spans="1:15" x14ac:dyDescent="0.25">
      <c r="A1245" t="s">
        <v>6917</v>
      </c>
      <c r="B1245" t="s">
        <v>1090</v>
      </c>
      <c r="C1245" t="s">
        <v>1113</v>
      </c>
      <c r="D1245" t="s">
        <v>27</v>
      </c>
      <c r="E1245" t="s">
        <v>18</v>
      </c>
      <c r="F1245" t="s">
        <v>3201</v>
      </c>
      <c r="G1245" t="s">
        <v>114</v>
      </c>
      <c r="H1245" s="1">
        <v>38080</v>
      </c>
      <c r="I1245" s="1">
        <v>45255</v>
      </c>
      <c r="J1245" t="s">
        <v>10560</v>
      </c>
      <c r="K1245" t="s">
        <v>31</v>
      </c>
      <c r="L1245" t="s">
        <v>162</v>
      </c>
      <c r="M1245">
        <v>79298</v>
      </c>
      <c r="N1245" t="str">
        <f t="shared" si="19"/>
        <v>Terminated</v>
      </c>
      <c r="O1245" t="s">
        <v>33</v>
      </c>
    </row>
    <row r="1246" spans="1:15" x14ac:dyDescent="0.25">
      <c r="A1246" t="s">
        <v>884</v>
      </c>
      <c r="B1246" t="s">
        <v>885</v>
      </c>
      <c r="C1246" t="s">
        <v>886</v>
      </c>
      <c r="D1246" t="s">
        <v>27</v>
      </c>
      <c r="E1246" t="s">
        <v>18</v>
      </c>
      <c r="F1246" t="s">
        <v>19</v>
      </c>
      <c r="G1246" t="s">
        <v>30</v>
      </c>
      <c r="H1246" s="1">
        <v>33312</v>
      </c>
      <c r="I1246" s="1">
        <v>43186</v>
      </c>
      <c r="J1246" s="1">
        <v>43366</v>
      </c>
      <c r="K1246" t="s">
        <v>37</v>
      </c>
      <c r="L1246" t="s">
        <v>38</v>
      </c>
      <c r="M1246">
        <v>70063</v>
      </c>
      <c r="N1246" t="str">
        <f t="shared" si="19"/>
        <v>Terminated</v>
      </c>
      <c r="O1246" t="s">
        <v>33</v>
      </c>
    </row>
    <row r="1247" spans="1:15" x14ac:dyDescent="0.25">
      <c r="A1247" t="s">
        <v>1705</v>
      </c>
      <c r="B1247" t="s">
        <v>25</v>
      </c>
      <c r="C1247" t="s">
        <v>1706</v>
      </c>
      <c r="D1247" t="s">
        <v>17</v>
      </c>
      <c r="E1247" t="s">
        <v>122</v>
      </c>
      <c r="F1247" t="s">
        <v>230</v>
      </c>
      <c r="G1247" t="s">
        <v>30</v>
      </c>
      <c r="H1247" s="1">
        <v>29740</v>
      </c>
      <c r="I1247" s="1">
        <v>42156</v>
      </c>
      <c r="J1247" s="1">
        <v>44398</v>
      </c>
      <c r="K1247" t="s">
        <v>37</v>
      </c>
      <c r="L1247" t="s">
        <v>38</v>
      </c>
      <c r="M1247">
        <v>57215</v>
      </c>
      <c r="N1247" t="str">
        <f t="shared" si="19"/>
        <v>Terminated</v>
      </c>
      <c r="O1247" t="s">
        <v>33</v>
      </c>
    </row>
    <row r="1248" spans="1:15" x14ac:dyDescent="0.25">
      <c r="A1248" t="s">
        <v>1665</v>
      </c>
      <c r="B1248" t="s">
        <v>258</v>
      </c>
      <c r="C1248" t="s">
        <v>199</v>
      </c>
      <c r="D1248" t="s">
        <v>17</v>
      </c>
      <c r="E1248" t="s">
        <v>18</v>
      </c>
      <c r="F1248" t="s">
        <v>19</v>
      </c>
      <c r="G1248" t="s">
        <v>30</v>
      </c>
      <c r="H1248" s="1">
        <v>26568</v>
      </c>
      <c r="I1248" s="1">
        <v>43016</v>
      </c>
      <c r="J1248" s="1">
        <v>45389</v>
      </c>
      <c r="K1248" t="s">
        <v>37</v>
      </c>
      <c r="L1248" t="s">
        <v>41</v>
      </c>
      <c r="M1248">
        <v>53687</v>
      </c>
      <c r="N1248" t="str">
        <f t="shared" si="19"/>
        <v>Terminated</v>
      </c>
      <c r="O1248" t="s">
        <v>33</v>
      </c>
    </row>
    <row r="1249" spans="1:15" x14ac:dyDescent="0.25">
      <c r="A1249" t="s">
        <v>3427</v>
      </c>
      <c r="B1249" t="s">
        <v>1814</v>
      </c>
      <c r="C1249" t="s">
        <v>404</v>
      </c>
      <c r="D1249" t="s">
        <v>27</v>
      </c>
      <c r="E1249" t="s">
        <v>18</v>
      </c>
      <c r="F1249" t="s">
        <v>19</v>
      </c>
      <c r="G1249" t="s">
        <v>114</v>
      </c>
      <c r="H1249" s="1">
        <v>30665</v>
      </c>
      <c r="I1249" s="1">
        <v>44143</v>
      </c>
      <c r="J1249" t="s">
        <v>10560</v>
      </c>
      <c r="K1249" t="s">
        <v>96</v>
      </c>
      <c r="L1249" t="s">
        <v>124</v>
      </c>
      <c r="M1249">
        <v>96479</v>
      </c>
      <c r="N1249" t="str">
        <f t="shared" si="19"/>
        <v>Terminated</v>
      </c>
      <c r="O1249" t="s">
        <v>98</v>
      </c>
    </row>
    <row r="1250" spans="1:15" x14ac:dyDescent="0.25">
      <c r="A1250" t="s">
        <v>6475</v>
      </c>
      <c r="B1250" t="s">
        <v>215</v>
      </c>
      <c r="C1250" t="s">
        <v>1976</v>
      </c>
      <c r="D1250" t="s">
        <v>17</v>
      </c>
      <c r="E1250" t="s">
        <v>18</v>
      </c>
      <c r="F1250" t="s">
        <v>19</v>
      </c>
      <c r="G1250" t="s">
        <v>20</v>
      </c>
      <c r="H1250" s="1">
        <v>35344</v>
      </c>
      <c r="I1250" s="1">
        <v>43783</v>
      </c>
      <c r="J1250" t="s">
        <v>10560</v>
      </c>
      <c r="K1250" t="s">
        <v>21</v>
      </c>
      <c r="L1250" t="s">
        <v>102</v>
      </c>
      <c r="M1250">
        <v>56224</v>
      </c>
      <c r="N1250" t="str">
        <f t="shared" si="19"/>
        <v>Terminated</v>
      </c>
      <c r="O1250" t="s">
        <v>23</v>
      </c>
    </row>
    <row r="1251" spans="1:15" x14ac:dyDescent="0.25">
      <c r="A1251" t="s">
        <v>4988</v>
      </c>
      <c r="B1251" t="s">
        <v>1264</v>
      </c>
      <c r="C1251" t="s">
        <v>109</v>
      </c>
      <c r="D1251" t="s">
        <v>27</v>
      </c>
      <c r="E1251" t="s">
        <v>18</v>
      </c>
      <c r="F1251" t="s">
        <v>3201</v>
      </c>
      <c r="G1251" t="s">
        <v>30</v>
      </c>
      <c r="H1251" s="1">
        <v>31662</v>
      </c>
      <c r="I1251" s="1">
        <v>44068</v>
      </c>
      <c r="J1251" t="s">
        <v>10560</v>
      </c>
      <c r="K1251" t="s">
        <v>67</v>
      </c>
      <c r="L1251" t="s">
        <v>68</v>
      </c>
      <c r="M1251">
        <v>77187</v>
      </c>
      <c r="N1251" t="str">
        <f t="shared" si="19"/>
        <v>Terminated</v>
      </c>
      <c r="O1251" t="s">
        <v>46</v>
      </c>
    </row>
    <row r="1252" spans="1:15" x14ac:dyDescent="0.25">
      <c r="A1252" t="s">
        <v>2503</v>
      </c>
      <c r="B1252" t="s">
        <v>1105</v>
      </c>
      <c r="C1252" t="s">
        <v>2504</v>
      </c>
      <c r="D1252" t="s">
        <v>27</v>
      </c>
      <c r="E1252" t="s">
        <v>18</v>
      </c>
      <c r="F1252" t="s">
        <v>19</v>
      </c>
      <c r="G1252" t="s">
        <v>30</v>
      </c>
      <c r="H1252" s="1">
        <v>32726</v>
      </c>
      <c r="I1252" s="1">
        <v>42398</v>
      </c>
      <c r="J1252" t="s">
        <v>10560</v>
      </c>
      <c r="K1252" t="s">
        <v>31</v>
      </c>
      <c r="L1252" t="s">
        <v>162</v>
      </c>
      <c r="M1252">
        <v>103913</v>
      </c>
      <c r="N1252" t="str">
        <f t="shared" si="19"/>
        <v>Terminated</v>
      </c>
      <c r="O1252" t="s">
        <v>46</v>
      </c>
    </row>
    <row r="1253" spans="1:15" x14ac:dyDescent="0.25">
      <c r="A1253" t="s">
        <v>9278</v>
      </c>
      <c r="B1253" t="s">
        <v>1301</v>
      </c>
      <c r="C1253" t="s">
        <v>404</v>
      </c>
      <c r="D1253" t="s">
        <v>17</v>
      </c>
      <c r="E1253" t="s">
        <v>18</v>
      </c>
      <c r="F1253" t="s">
        <v>3201</v>
      </c>
      <c r="G1253" t="s">
        <v>30</v>
      </c>
      <c r="H1253" s="1">
        <v>38070</v>
      </c>
      <c r="I1253" s="1">
        <v>45465</v>
      </c>
      <c r="J1253" t="s">
        <v>10560</v>
      </c>
      <c r="K1253" t="s">
        <v>37</v>
      </c>
      <c r="L1253" t="s">
        <v>38</v>
      </c>
      <c r="M1253">
        <v>59937</v>
      </c>
      <c r="N1253" t="str">
        <f t="shared" si="19"/>
        <v>Terminated</v>
      </c>
      <c r="O1253" t="s">
        <v>46</v>
      </c>
    </row>
    <row r="1254" spans="1:15" x14ac:dyDescent="0.25">
      <c r="A1254" t="s">
        <v>5569</v>
      </c>
      <c r="B1254" t="s">
        <v>570</v>
      </c>
      <c r="C1254" t="s">
        <v>150</v>
      </c>
      <c r="D1254" t="s">
        <v>27</v>
      </c>
      <c r="E1254" t="s">
        <v>18</v>
      </c>
      <c r="F1254" t="s">
        <v>3201</v>
      </c>
      <c r="G1254" t="s">
        <v>114</v>
      </c>
      <c r="H1254" s="1">
        <v>36574</v>
      </c>
      <c r="I1254" s="1">
        <v>43436</v>
      </c>
      <c r="J1254" t="s">
        <v>10560</v>
      </c>
      <c r="K1254" t="s">
        <v>31</v>
      </c>
      <c r="L1254" t="s">
        <v>162</v>
      </c>
      <c r="M1254">
        <v>79833</v>
      </c>
      <c r="N1254" t="str">
        <f t="shared" si="19"/>
        <v>Terminated</v>
      </c>
      <c r="O1254" t="s">
        <v>46</v>
      </c>
    </row>
    <row r="1255" spans="1:15" x14ac:dyDescent="0.25">
      <c r="A1255" t="s">
        <v>1928</v>
      </c>
      <c r="B1255" t="s">
        <v>78</v>
      </c>
      <c r="C1255" t="s">
        <v>490</v>
      </c>
      <c r="D1255" t="s">
        <v>17</v>
      </c>
      <c r="E1255" t="s">
        <v>18</v>
      </c>
      <c r="F1255" t="s">
        <v>19</v>
      </c>
      <c r="G1255" t="s">
        <v>20</v>
      </c>
      <c r="H1255" s="1">
        <v>31118</v>
      </c>
      <c r="I1255" s="1">
        <v>42274</v>
      </c>
      <c r="J1255" t="s">
        <v>10560</v>
      </c>
      <c r="K1255" t="s">
        <v>67</v>
      </c>
      <c r="L1255" t="s">
        <v>134</v>
      </c>
      <c r="M1255">
        <v>57257</v>
      </c>
      <c r="N1255" t="str">
        <f t="shared" si="19"/>
        <v>Terminated</v>
      </c>
      <c r="O1255" t="s">
        <v>23</v>
      </c>
    </row>
    <row r="1256" spans="1:15" x14ac:dyDescent="0.25">
      <c r="A1256" t="s">
        <v>9951</v>
      </c>
      <c r="B1256" t="s">
        <v>3424</v>
      </c>
      <c r="C1256" t="s">
        <v>1122</v>
      </c>
      <c r="D1256" t="s">
        <v>27</v>
      </c>
      <c r="E1256" t="s">
        <v>18</v>
      </c>
      <c r="F1256" t="s">
        <v>19</v>
      </c>
      <c r="G1256" t="s">
        <v>114</v>
      </c>
      <c r="H1256" s="1">
        <v>26857</v>
      </c>
      <c r="I1256" s="1">
        <v>43366</v>
      </c>
      <c r="J1256" t="s">
        <v>10560</v>
      </c>
      <c r="K1256" t="s">
        <v>96</v>
      </c>
      <c r="L1256" t="s">
        <v>124</v>
      </c>
      <c r="M1256">
        <v>68139</v>
      </c>
      <c r="N1256" t="str">
        <f t="shared" si="19"/>
        <v>Terminated</v>
      </c>
      <c r="O1256" t="s">
        <v>46</v>
      </c>
    </row>
    <row r="1257" spans="1:15" x14ac:dyDescent="0.25">
      <c r="A1257" t="s">
        <v>2253</v>
      </c>
      <c r="B1257" t="s">
        <v>70</v>
      </c>
      <c r="C1257" t="s">
        <v>712</v>
      </c>
      <c r="D1257" t="s">
        <v>17</v>
      </c>
      <c r="E1257" t="s">
        <v>18</v>
      </c>
      <c r="F1257" t="s">
        <v>19</v>
      </c>
      <c r="G1257" t="s">
        <v>30</v>
      </c>
      <c r="H1257" s="1">
        <v>23391</v>
      </c>
      <c r="I1257" s="1">
        <v>42879</v>
      </c>
      <c r="J1257" t="s">
        <v>10560</v>
      </c>
      <c r="K1257" t="s">
        <v>37</v>
      </c>
      <c r="L1257" t="s">
        <v>38</v>
      </c>
      <c r="M1257">
        <v>66923</v>
      </c>
      <c r="N1257" t="str">
        <f t="shared" si="19"/>
        <v>Terminated</v>
      </c>
      <c r="O1257" t="s">
        <v>33</v>
      </c>
    </row>
    <row r="1258" spans="1:15" x14ac:dyDescent="0.25">
      <c r="A1258" t="s">
        <v>4091</v>
      </c>
      <c r="B1258" t="s">
        <v>70</v>
      </c>
      <c r="C1258" t="s">
        <v>108</v>
      </c>
      <c r="D1258" t="s">
        <v>27</v>
      </c>
      <c r="E1258" t="s">
        <v>83</v>
      </c>
      <c r="F1258" t="s">
        <v>169</v>
      </c>
      <c r="G1258" t="s">
        <v>30</v>
      </c>
      <c r="H1258" s="1">
        <v>35269</v>
      </c>
      <c r="I1258" s="1">
        <v>43405</v>
      </c>
      <c r="J1258" t="s">
        <v>10560</v>
      </c>
      <c r="K1258" t="s">
        <v>67</v>
      </c>
      <c r="L1258" t="s">
        <v>324</v>
      </c>
      <c r="M1258">
        <v>80905</v>
      </c>
      <c r="N1258" t="str">
        <f t="shared" si="19"/>
        <v>Terminated</v>
      </c>
      <c r="O1258" t="s">
        <v>33</v>
      </c>
    </row>
    <row r="1259" spans="1:15" x14ac:dyDescent="0.25">
      <c r="A1259" t="s">
        <v>9202</v>
      </c>
      <c r="B1259" t="s">
        <v>538</v>
      </c>
      <c r="C1259" t="s">
        <v>3552</v>
      </c>
      <c r="D1259" t="s">
        <v>27</v>
      </c>
      <c r="E1259" t="s">
        <v>18</v>
      </c>
      <c r="F1259" t="s">
        <v>19</v>
      </c>
      <c r="G1259" t="s">
        <v>114</v>
      </c>
      <c r="H1259" s="1">
        <v>32315</v>
      </c>
      <c r="I1259" s="1">
        <v>43518</v>
      </c>
      <c r="J1259" t="s">
        <v>10560</v>
      </c>
      <c r="K1259" t="s">
        <v>31</v>
      </c>
      <c r="L1259" t="s">
        <v>162</v>
      </c>
      <c r="M1259">
        <v>99486</v>
      </c>
      <c r="N1259" t="str">
        <f t="shared" si="19"/>
        <v>Terminated</v>
      </c>
      <c r="O1259" t="s">
        <v>23</v>
      </c>
    </row>
    <row r="1260" spans="1:15" x14ac:dyDescent="0.25">
      <c r="A1260" t="s">
        <v>9750</v>
      </c>
      <c r="B1260" t="s">
        <v>267</v>
      </c>
      <c r="C1260" t="s">
        <v>2483</v>
      </c>
      <c r="D1260" t="s">
        <v>17</v>
      </c>
      <c r="E1260" t="s">
        <v>83</v>
      </c>
      <c r="F1260" t="s">
        <v>84</v>
      </c>
      <c r="G1260" t="s">
        <v>20</v>
      </c>
      <c r="H1260" s="1">
        <v>33571</v>
      </c>
      <c r="I1260" s="1">
        <v>42176</v>
      </c>
      <c r="J1260" t="s">
        <v>10560</v>
      </c>
      <c r="K1260" t="s">
        <v>67</v>
      </c>
      <c r="L1260" t="s">
        <v>134</v>
      </c>
      <c r="M1260">
        <v>57138</v>
      </c>
      <c r="N1260" t="str">
        <f t="shared" si="19"/>
        <v>Terminated</v>
      </c>
      <c r="O1260" t="s">
        <v>33</v>
      </c>
    </row>
    <row r="1261" spans="1:15" x14ac:dyDescent="0.25">
      <c r="A1261" t="s">
        <v>2367</v>
      </c>
      <c r="B1261" t="s">
        <v>298</v>
      </c>
      <c r="C1261" t="s">
        <v>91</v>
      </c>
      <c r="D1261" t="s">
        <v>17</v>
      </c>
      <c r="E1261" t="s">
        <v>83</v>
      </c>
      <c r="F1261" t="s">
        <v>169</v>
      </c>
      <c r="G1261" t="s">
        <v>20</v>
      </c>
      <c r="H1261" s="1">
        <v>36206</v>
      </c>
      <c r="I1261" s="1">
        <v>42928</v>
      </c>
      <c r="J1261" t="s">
        <v>10560</v>
      </c>
      <c r="K1261" t="s">
        <v>21</v>
      </c>
      <c r="L1261" t="s">
        <v>102</v>
      </c>
      <c r="M1261">
        <v>56366</v>
      </c>
      <c r="N1261" t="str">
        <f t="shared" si="19"/>
        <v>Terminated</v>
      </c>
      <c r="O1261" t="s">
        <v>23</v>
      </c>
    </row>
    <row r="1262" spans="1:15" x14ac:dyDescent="0.25">
      <c r="A1262" t="s">
        <v>1483</v>
      </c>
      <c r="B1262" t="s">
        <v>637</v>
      </c>
      <c r="C1262" t="s">
        <v>1484</v>
      </c>
      <c r="D1262" t="s">
        <v>17</v>
      </c>
      <c r="E1262" t="s">
        <v>18</v>
      </c>
      <c r="F1262" t="s">
        <v>19</v>
      </c>
      <c r="G1262" t="s">
        <v>30</v>
      </c>
      <c r="H1262" s="1">
        <v>29555</v>
      </c>
      <c r="I1262" s="1">
        <v>43865</v>
      </c>
      <c r="J1262" s="1">
        <v>44045</v>
      </c>
      <c r="K1262" t="s">
        <v>21</v>
      </c>
      <c r="L1262" t="s">
        <v>110</v>
      </c>
      <c r="M1262">
        <v>58562</v>
      </c>
      <c r="N1262" t="str">
        <f t="shared" si="19"/>
        <v>Terminated</v>
      </c>
      <c r="O1262" t="s">
        <v>33</v>
      </c>
    </row>
    <row r="1263" spans="1:15" x14ac:dyDescent="0.25">
      <c r="A1263" t="s">
        <v>3290</v>
      </c>
      <c r="B1263" t="s">
        <v>1141</v>
      </c>
      <c r="C1263" t="s">
        <v>252</v>
      </c>
      <c r="D1263" t="s">
        <v>17</v>
      </c>
      <c r="E1263" t="s">
        <v>18</v>
      </c>
      <c r="F1263" t="s">
        <v>2773</v>
      </c>
      <c r="G1263" t="s">
        <v>20</v>
      </c>
      <c r="H1263" s="1">
        <v>29669</v>
      </c>
      <c r="I1263" s="1">
        <v>44905</v>
      </c>
      <c r="J1263" t="s">
        <v>10560</v>
      </c>
      <c r="K1263" t="s">
        <v>67</v>
      </c>
      <c r="L1263" t="s">
        <v>68</v>
      </c>
      <c r="M1263">
        <v>85032</v>
      </c>
      <c r="N1263" t="str">
        <f t="shared" si="19"/>
        <v>Terminated</v>
      </c>
      <c r="O1263" t="s">
        <v>46</v>
      </c>
    </row>
    <row r="1264" spans="1:15" x14ac:dyDescent="0.25">
      <c r="A1264" t="s">
        <v>5420</v>
      </c>
      <c r="B1264" t="s">
        <v>303</v>
      </c>
      <c r="C1264" t="s">
        <v>525</v>
      </c>
      <c r="D1264" t="s">
        <v>17</v>
      </c>
      <c r="E1264" t="s">
        <v>18</v>
      </c>
      <c r="F1264" t="s">
        <v>3201</v>
      </c>
      <c r="G1264" t="s">
        <v>95</v>
      </c>
      <c r="H1264" s="1">
        <v>29363</v>
      </c>
      <c r="I1264" s="1">
        <v>43694</v>
      </c>
      <c r="J1264" t="s">
        <v>10560</v>
      </c>
      <c r="K1264" t="s">
        <v>96</v>
      </c>
      <c r="L1264" t="s">
        <v>119</v>
      </c>
      <c r="M1264">
        <v>72453</v>
      </c>
      <c r="N1264" t="str">
        <f t="shared" si="19"/>
        <v>Terminated</v>
      </c>
      <c r="O1264" t="s">
        <v>98</v>
      </c>
    </row>
    <row r="1265" spans="1:15" x14ac:dyDescent="0.25">
      <c r="A1265" t="s">
        <v>3246</v>
      </c>
      <c r="B1265" t="s">
        <v>802</v>
      </c>
      <c r="C1265" t="s">
        <v>406</v>
      </c>
      <c r="D1265" t="s">
        <v>17</v>
      </c>
      <c r="E1265" t="s">
        <v>18</v>
      </c>
      <c r="F1265" t="s">
        <v>2773</v>
      </c>
      <c r="G1265" t="s">
        <v>30</v>
      </c>
      <c r="H1265" s="1">
        <v>22948</v>
      </c>
      <c r="I1265" s="1">
        <v>45150</v>
      </c>
      <c r="J1265" t="s">
        <v>10560</v>
      </c>
      <c r="K1265" t="s">
        <v>96</v>
      </c>
      <c r="L1265" t="s">
        <v>188</v>
      </c>
      <c r="M1265">
        <v>77305</v>
      </c>
      <c r="N1265" t="str">
        <f t="shared" si="19"/>
        <v>Terminated</v>
      </c>
      <c r="O1265" t="s">
        <v>33</v>
      </c>
    </row>
    <row r="1266" spans="1:15" x14ac:dyDescent="0.25">
      <c r="A1266" t="s">
        <v>4941</v>
      </c>
      <c r="B1266" t="s">
        <v>196</v>
      </c>
      <c r="C1266" t="s">
        <v>756</v>
      </c>
      <c r="D1266" t="s">
        <v>17</v>
      </c>
      <c r="E1266" t="s">
        <v>122</v>
      </c>
      <c r="F1266" t="s">
        <v>230</v>
      </c>
      <c r="G1266" t="s">
        <v>20</v>
      </c>
      <c r="H1266" s="1">
        <v>31088</v>
      </c>
      <c r="I1266" s="1">
        <v>42794</v>
      </c>
      <c r="J1266" t="s">
        <v>10560</v>
      </c>
      <c r="K1266" t="s">
        <v>67</v>
      </c>
      <c r="L1266" t="s">
        <v>134</v>
      </c>
      <c r="M1266">
        <v>61204</v>
      </c>
      <c r="N1266" t="str">
        <f t="shared" si="19"/>
        <v>Terminated</v>
      </c>
      <c r="O1266" t="s">
        <v>46</v>
      </c>
    </row>
    <row r="1267" spans="1:15" x14ac:dyDescent="0.25">
      <c r="A1267" t="s">
        <v>3913</v>
      </c>
      <c r="B1267" t="s">
        <v>1831</v>
      </c>
      <c r="C1267" t="s">
        <v>153</v>
      </c>
      <c r="D1267" t="s">
        <v>17</v>
      </c>
      <c r="E1267" t="s">
        <v>18</v>
      </c>
      <c r="F1267" t="s">
        <v>3201</v>
      </c>
      <c r="G1267" t="s">
        <v>30</v>
      </c>
      <c r="H1267" s="1">
        <v>32156</v>
      </c>
      <c r="I1267" s="1">
        <v>44928</v>
      </c>
      <c r="J1267" t="s">
        <v>10560</v>
      </c>
      <c r="K1267" t="s">
        <v>37</v>
      </c>
      <c r="L1267" t="s">
        <v>38</v>
      </c>
      <c r="M1267">
        <v>57301</v>
      </c>
      <c r="N1267" t="str">
        <f t="shared" si="19"/>
        <v>Terminated</v>
      </c>
      <c r="O1267" t="s">
        <v>98</v>
      </c>
    </row>
    <row r="1268" spans="1:15" x14ac:dyDescent="0.25">
      <c r="A1268" t="s">
        <v>1248</v>
      </c>
      <c r="B1268" t="s">
        <v>1006</v>
      </c>
      <c r="C1268" t="s">
        <v>843</v>
      </c>
      <c r="D1268" t="s">
        <v>17</v>
      </c>
      <c r="E1268" t="s">
        <v>18</v>
      </c>
      <c r="F1268" t="s">
        <v>19</v>
      </c>
      <c r="G1268" t="s">
        <v>20</v>
      </c>
      <c r="H1268" s="1">
        <v>33478</v>
      </c>
      <c r="I1268" s="1">
        <v>43736</v>
      </c>
      <c r="J1268" s="1">
        <v>44207</v>
      </c>
      <c r="K1268" t="s">
        <v>31</v>
      </c>
      <c r="L1268" t="s">
        <v>85</v>
      </c>
      <c r="M1268">
        <v>61217</v>
      </c>
      <c r="N1268" t="str">
        <f t="shared" si="19"/>
        <v>Terminated</v>
      </c>
      <c r="O1268" t="s">
        <v>23</v>
      </c>
    </row>
    <row r="1269" spans="1:15" x14ac:dyDescent="0.25">
      <c r="A1269" t="s">
        <v>1945</v>
      </c>
      <c r="B1269" t="s">
        <v>70</v>
      </c>
      <c r="C1269" t="s">
        <v>256</v>
      </c>
      <c r="D1269" t="s">
        <v>17</v>
      </c>
      <c r="E1269" t="s">
        <v>28</v>
      </c>
      <c r="F1269" t="s">
        <v>29</v>
      </c>
      <c r="G1269" t="s">
        <v>30</v>
      </c>
      <c r="H1269" s="1">
        <v>34906</v>
      </c>
      <c r="I1269" s="1">
        <v>42677</v>
      </c>
      <c r="J1269" t="s">
        <v>10560</v>
      </c>
      <c r="K1269" t="s">
        <v>37</v>
      </c>
      <c r="L1269" t="s">
        <v>45</v>
      </c>
      <c r="M1269">
        <v>66857</v>
      </c>
      <c r="N1269" t="str">
        <f t="shared" si="19"/>
        <v>Terminated</v>
      </c>
      <c r="O1269" t="s">
        <v>33</v>
      </c>
    </row>
    <row r="1270" spans="1:15" x14ac:dyDescent="0.25">
      <c r="A1270" t="s">
        <v>9797</v>
      </c>
      <c r="B1270" t="s">
        <v>472</v>
      </c>
      <c r="C1270" t="s">
        <v>3490</v>
      </c>
      <c r="D1270" t="s">
        <v>27</v>
      </c>
      <c r="E1270" t="s">
        <v>122</v>
      </c>
      <c r="F1270" t="s">
        <v>927</v>
      </c>
      <c r="G1270" t="s">
        <v>30</v>
      </c>
      <c r="H1270" s="1">
        <v>25527</v>
      </c>
      <c r="I1270" s="1">
        <v>44895</v>
      </c>
      <c r="J1270" t="s">
        <v>10560</v>
      </c>
      <c r="K1270" t="s">
        <v>31</v>
      </c>
      <c r="L1270" t="s">
        <v>162</v>
      </c>
      <c r="M1270">
        <v>91380</v>
      </c>
      <c r="N1270" t="str">
        <f t="shared" si="19"/>
        <v>Terminated</v>
      </c>
      <c r="O1270" t="s">
        <v>46</v>
      </c>
    </row>
    <row r="1271" spans="1:15" x14ac:dyDescent="0.25">
      <c r="A1271" t="s">
        <v>4238</v>
      </c>
      <c r="B1271" t="s">
        <v>662</v>
      </c>
      <c r="C1271" t="s">
        <v>2149</v>
      </c>
      <c r="D1271" t="s">
        <v>17</v>
      </c>
      <c r="E1271" t="s">
        <v>83</v>
      </c>
      <c r="F1271" t="s">
        <v>169</v>
      </c>
      <c r="G1271" t="s">
        <v>30</v>
      </c>
      <c r="H1271" s="1">
        <v>22969</v>
      </c>
      <c r="I1271" s="1">
        <v>44763</v>
      </c>
      <c r="J1271" t="s">
        <v>10560</v>
      </c>
      <c r="K1271" t="s">
        <v>37</v>
      </c>
      <c r="L1271" t="s">
        <v>41</v>
      </c>
      <c r="M1271">
        <v>62151</v>
      </c>
      <c r="N1271" t="str">
        <f t="shared" si="19"/>
        <v>Terminated</v>
      </c>
      <c r="O1271" t="s">
        <v>33</v>
      </c>
    </row>
    <row r="1272" spans="1:15" x14ac:dyDescent="0.25">
      <c r="A1272" t="s">
        <v>6982</v>
      </c>
      <c r="B1272" t="s">
        <v>143</v>
      </c>
      <c r="C1272" t="s">
        <v>2340</v>
      </c>
      <c r="D1272" t="s">
        <v>17</v>
      </c>
      <c r="E1272" t="s">
        <v>18</v>
      </c>
      <c r="F1272" t="s">
        <v>3201</v>
      </c>
      <c r="G1272" t="s">
        <v>30</v>
      </c>
      <c r="H1272" s="1">
        <v>30202</v>
      </c>
      <c r="I1272" s="1">
        <v>42844</v>
      </c>
      <c r="J1272" t="s">
        <v>10560</v>
      </c>
      <c r="K1272" t="s">
        <v>37</v>
      </c>
      <c r="L1272" t="s">
        <v>38</v>
      </c>
      <c r="M1272">
        <v>57363</v>
      </c>
      <c r="N1272" t="str">
        <f t="shared" si="19"/>
        <v>Terminated</v>
      </c>
      <c r="O1272" t="s">
        <v>33</v>
      </c>
    </row>
    <row r="1273" spans="1:15" x14ac:dyDescent="0.25">
      <c r="A1273" t="s">
        <v>227</v>
      </c>
      <c r="B1273" t="s">
        <v>228</v>
      </c>
      <c r="C1273" t="s">
        <v>229</v>
      </c>
      <c r="D1273" t="s">
        <v>17</v>
      </c>
      <c r="E1273" t="s">
        <v>122</v>
      </c>
      <c r="F1273" t="s">
        <v>230</v>
      </c>
      <c r="G1273" t="s">
        <v>95</v>
      </c>
      <c r="H1273" s="1">
        <v>29247</v>
      </c>
      <c r="I1273" s="1">
        <v>44763</v>
      </c>
      <c r="J1273" s="1">
        <v>44943</v>
      </c>
      <c r="K1273" t="s">
        <v>96</v>
      </c>
      <c r="L1273" t="s">
        <v>119</v>
      </c>
      <c r="M1273">
        <v>93238</v>
      </c>
      <c r="N1273" t="str">
        <f t="shared" si="19"/>
        <v>Terminated</v>
      </c>
      <c r="O1273" t="s">
        <v>98</v>
      </c>
    </row>
    <row r="1274" spans="1:15" x14ac:dyDescent="0.25">
      <c r="A1274" t="s">
        <v>10069</v>
      </c>
      <c r="B1274" t="s">
        <v>7492</v>
      </c>
      <c r="C1274" t="s">
        <v>458</v>
      </c>
      <c r="D1274" t="s">
        <v>17</v>
      </c>
      <c r="E1274" t="s">
        <v>28</v>
      </c>
      <c r="F1274" t="s">
        <v>118</v>
      </c>
      <c r="G1274" t="s">
        <v>30</v>
      </c>
      <c r="H1274" s="1">
        <v>21792</v>
      </c>
      <c r="I1274" s="1">
        <v>43931</v>
      </c>
      <c r="J1274" t="s">
        <v>10560</v>
      </c>
      <c r="K1274" t="s">
        <v>21</v>
      </c>
      <c r="L1274" t="s">
        <v>102</v>
      </c>
      <c r="M1274">
        <v>54955</v>
      </c>
      <c r="N1274" t="str">
        <f t="shared" si="19"/>
        <v>Terminated</v>
      </c>
      <c r="O1274" t="s">
        <v>33</v>
      </c>
    </row>
    <row r="1275" spans="1:15" x14ac:dyDescent="0.25">
      <c r="A1275" t="s">
        <v>780</v>
      </c>
      <c r="B1275" t="s">
        <v>160</v>
      </c>
      <c r="C1275" t="s">
        <v>781</v>
      </c>
      <c r="D1275" t="s">
        <v>27</v>
      </c>
      <c r="E1275" t="s">
        <v>18</v>
      </c>
      <c r="F1275" t="s">
        <v>19</v>
      </c>
      <c r="G1275" t="s">
        <v>30</v>
      </c>
      <c r="H1275" s="1">
        <v>30398</v>
      </c>
      <c r="I1275" s="1">
        <v>42987</v>
      </c>
      <c r="J1275" s="1">
        <v>43166</v>
      </c>
      <c r="K1275" t="s">
        <v>37</v>
      </c>
      <c r="L1275" t="s">
        <v>41</v>
      </c>
      <c r="M1275">
        <v>68256</v>
      </c>
      <c r="N1275" t="str">
        <f t="shared" si="19"/>
        <v>Terminated</v>
      </c>
      <c r="O1275" t="s">
        <v>33</v>
      </c>
    </row>
    <row r="1276" spans="1:15" x14ac:dyDescent="0.25">
      <c r="A1276" t="s">
        <v>6837</v>
      </c>
      <c r="B1276" t="s">
        <v>1814</v>
      </c>
      <c r="C1276" t="s">
        <v>2962</v>
      </c>
      <c r="D1276" t="s">
        <v>27</v>
      </c>
      <c r="E1276" t="s">
        <v>18</v>
      </c>
      <c r="F1276" t="s">
        <v>3201</v>
      </c>
      <c r="G1276" t="s">
        <v>114</v>
      </c>
      <c r="H1276" s="1">
        <v>22503</v>
      </c>
      <c r="I1276" s="1">
        <v>42803</v>
      </c>
      <c r="J1276" t="s">
        <v>10560</v>
      </c>
      <c r="K1276" t="s">
        <v>37</v>
      </c>
      <c r="L1276" t="s">
        <v>45</v>
      </c>
      <c r="M1276">
        <v>84085</v>
      </c>
      <c r="N1276" t="str">
        <f t="shared" si="19"/>
        <v>Terminated</v>
      </c>
      <c r="O1276" t="s">
        <v>33</v>
      </c>
    </row>
    <row r="1277" spans="1:15" x14ac:dyDescent="0.25">
      <c r="A1277" t="s">
        <v>2868</v>
      </c>
      <c r="B1277" t="s">
        <v>465</v>
      </c>
      <c r="C1277" t="s">
        <v>1284</v>
      </c>
      <c r="D1277" t="s">
        <v>17</v>
      </c>
      <c r="E1277" t="s">
        <v>674</v>
      </c>
      <c r="F1277" t="s">
        <v>2365</v>
      </c>
      <c r="G1277" t="s">
        <v>114</v>
      </c>
      <c r="H1277" s="1">
        <v>29017</v>
      </c>
      <c r="I1277" s="1">
        <v>43594</v>
      </c>
      <c r="J1277" t="s">
        <v>10560</v>
      </c>
      <c r="K1277" t="s">
        <v>96</v>
      </c>
      <c r="L1277" t="s">
        <v>119</v>
      </c>
      <c r="M1277">
        <v>78118</v>
      </c>
      <c r="N1277" t="str">
        <f t="shared" si="19"/>
        <v>Terminated</v>
      </c>
      <c r="O1277" t="s">
        <v>33</v>
      </c>
    </row>
    <row r="1278" spans="1:15" x14ac:dyDescent="0.25">
      <c r="A1278" t="s">
        <v>3029</v>
      </c>
      <c r="B1278" t="s">
        <v>372</v>
      </c>
      <c r="C1278" t="s">
        <v>1703</v>
      </c>
      <c r="D1278" t="s">
        <v>27</v>
      </c>
      <c r="E1278" t="s">
        <v>18</v>
      </c>
      <c r="F1278" t="s">
        <v>19</v>
      </c>
      <c r="G1278" t="s">
        <v>95</v>
      </c>
      <c r="H1278" s="1">
        <v>26853</v>
      </c>
      <c r="I1278" s="1">
        <v>43481</v>
      </c>
      <c r="J1278" t="s">
        <v>10560</v>
      </c>
      <c r="K1278" t="s">
        <v>96</v>
      </c>
      <c r="L1278" t="s">
        <v>124</v>
      </c>
      <c r="M1278">
        <v>89430</v>
      </c>
      <c r="N1278" t="str">
        <f t="shared" si="19"/>
        <v>Terminated</v>
      </c>
      <c r="O1278" t="s">
        <v>98</v>
      </c>
    </row>
    <row r="1279" spans="1:15" x14ac:dyDescent="0.25">
      <c r="A1279" t="s">
        <v>2960</v>
      </c>
      <c r="B1279" t="s">
        <v>465</v>
      </c>
      <c r="C1279" t="s">
        <v>352</v>
      </c>
      <c r="D1279" t="s">
        <v>17</v>
      </c>
      <c r="E1279" t="s">
        <v>18</v>
      </c>
      <c r="F1279" t="s">
        <v>19</v>
      </c>
      <c r="G1279" t="s">
        <v>95</v>
      </c>
      <c r="H1279" s="1">
        <v>22567</v>
      </c>
      <c r="I1279" s="1">
        <v>45394</v>
      </c>
      <c r="J1279" t="s">
        <v>10560</v>
      </c>
      <c r="K1279" t="s">
        <v>96</v>
      </c>
      <c r="L1279" t="s">
        <v>119</v>
      </c>
      <c r="M1279">
        <v>100812</v>
      </c>
      <c r="N1279" t="str">
        <f t="shared" si="19"/>
        <v>Terminated</v>
      </c>
      <c r="O1279" t="s">
        <v>98</v>
      </c>
    </row>
    <row r="1280" spans="1:15" x14ac:dyDescent="0.25">
      <c r="A1280" t="s">
        <v>4386</v>
      </c>
      <c r="B1280" t="s">
        <v>570</v>
      </c>
      <c r="C1280" t="s">
        <v>1316</v>
      </c>
      <c r="D1280" t="s">
        <v>17</v>
      </c>
      <c r="E1280" t="s">
        <v>18</v>
      </c>
      <c r="F1280" t="s">
        <v>3201</v>
      </c>
      <c r="G1280" t="s">
        <v>20</v>
      </c>
      <c r="H1280" s="1">
        <v>27212</v>
      </c>
      <c r="I1280" s="1">
        <v>43285</v>
      </c>
      <c r="J1280" t="s">
        <v>10560</v>
      </c>
      <c r="K1280" t="s">
        <v>21</v>
      </c>
      <c r="L1280" t="s">
        <v>102</v>
      </c>
      <c r="M1280">
        <v>61783</v>
      </c>
      <c r="N1280" t="str">
        <f t="shared" si="19"/>
        <v>Terminated</v>
      </c>
      <c r="O1280" t="s">
        <v>23</v>
      </c>
    </row>
    <row r="1281" spans="1:15" x14ac:dyDescent="0.25">
      <c r="A1281" t="s">
        <v>2164</v>
      </c>
      <c r="B1281" t="s">
        <v>1814</v>
      </c>
      <c r="C1281" t="s">
        <v>16</v>
      </c>
      <c r="D1281" t="s">
        <v>17</v>
      </c>
      <c r="E1281" t="s">
        <v>140</v>
      </c>
      <c r="F1281" t="s">
        <v>283</v>
      </c>
      <c r="G1281" t="s">
        <v>20</v>
      </c>
      <c r="H1281" s="1">
        <v>35904</v>
      </c>
      <c r="I1281" s="1">
        <v>44569</v>
      </c>
      <c r="J1281" t="s">
        <v>10560</v>
      </c>
      <c r="K1281" t="s">
        <v>21</v>
      </c>
      <c r="L1281" t="s">
        <v>110</v>
      </c>
      <c r="M1281">
        <v>52656</v>
      </c>
      <c r="N1281" t="str">
        <f t="shared" si="19"/>
        <v>Terminated</v>
      </c>
      <c r="O1281" t="s">
        <v>23</v>
      </c>
    </row>
    <row r="1282" spans="1:15" x14ac:dyDescent="0.25">
      <c r="A1282" t="s">
        <v>10331</v>
      </c>
      <c r="B1282" t="s">
        <v>793</v>
      </c>
      <c r="C1282" t="s">
        <v>602</v>
      </c>
      <c r="D1282" t="s">
        <v>27</v>
      </c>
      <c r="E1282" t="s">
        <v>18</v>
      </c>
      <c r="F1282" t="s">
        <v>19</v>
      </c>
      <c r="G1282" t="s">
        <v>30</v>
      </c>
      <c r="H1282" s="1">
        <v>35626</v>
      </c>
      <c r="I1282" s="1">
        <v>42619</v>
      </c>
      <c r="J1282" t="s">
        <v>10560</v>
      </c>
      <c r="K1282" t="s">
        <v>37</v>
      </c>
      <c r="L1282" t="s">
        <v>45</v>
      </c>
      <c r="M1282">
        <v>64508</v>
      </c>
      <c r="N1282" t="str">
        <f t="shared" ref="N1282:N1345" si="20">IF(J1282="","Active","Terminated")</f>
        <v>Terminated</v>
      </c>
      <c r="O1282" t="s">
        <v>46</v>
      </c>
    </row>
    <row r="1283" spans="1:15" x14ac:dyDescent="0.25">
      <c r="A1283" t="s">
        <v>5064</v>
      </c>
      <c r="B1283" t="s">
        <v>112</v>
      </c>
      <c r="C1283" t="s">
        <v>2674</v>
      </c>
      <c r="D1283" t="s">
        <v>17</v>
      </c>
      <c r="E1283" t="s">
        <v>365</v>
      </c>
      <c r="F1283" t="s">
        <v>415</v>
      </c>
      <c r="G1283" t="s">
        <v>20</v>
      </c>
      <c r="H1283" s="1">
        <v>29286</v>
      </c>
      <c r="I1283" s="1">
        <v>45278</v>
      </c>
      <c r="J1283" t="s">
        <v>10560</v>
      </c>
      <c r="K1283" t="s">
        <v>37</v>
      </c>
      <c r="L1283" t="s">
        <v>41</v>
      </c>
      <c r="M1283">
        <v>64134</v>
      </c>
      <c r="N1283" t="str">
        <f t="shared" si="20"/>
        <v>Terminated</v>
      </c>
      <c r="O1283" t="s">
        <v>23</v>
      </c>
    </row>
    <row r="1284" spans="1:15" x14ac:dyDescent="0.25">
      <c r="A1284" t="s">
        <v>6364</v>
      </c>
      <c r="B1284" t="s">
        <v>1264</v>
      </c>
      <c r="C1284" t="s">
        <v>1027</v>
      </c>
      <c r="D1284" t="s">
        <v>27</v>
      </c>
      <c r="E1284" t="s">
        <v>18</v>
      </c>
      <c r="F1284" t="s">
        <v>19</v>
      </c>
      <c r="G1284" t="s">
        <v>30</v>
      </c>
      <c r="H1284" s="1">
        <v>33110</v>
      </c>
      <c r="I1284" s="1">
        <v>45500</v>
      </c>
      <c r="J1284" t="s">
        <v>10560</v>
      </c>
      <c r="K1284" t="s">
        <v>37</v>
      </c>
      <c r="L1284" t="s">
        <v>38</v>
      </c>
      <c r="M1284">
        <v>65371</v>
      </c>
      <c r="N1284" t="str">
        <f t="shared" si="20"/>
        <v>Terminated</v>
      </c>
      <c r="O1284" t="s">
        <v>33</v>
      </c>
    </row>
    <row r="1285" spans="1:15" x14ac:dyDescent="0.25">
      <c r="A1285" t="s">
        <v>2042</v>
      </c>
      <c r="B1285" t="s">
        <v>196</v>
      </c>
      <c r="C1285" t="s">
        <v>429</v>
      </c>
      <c r="D1285" t="s">
        <v>17</v>
      </c>
      <c r="E1285" t="s">
        <v>18</v>
      </c>
      <c r="F1285" t="s">
        <v>19</v>
      </c>
      <c r="G1285" t="s">
        <v>114</v>
      </c>
      <c r="H1285" s="1">
        <v>27477</v>
      </c>
      <c r="I1285" s="1">
        <v>43516</v>
      </c>
      <c r="J1285" t="s">
        <v>10560</v>
      </c>
      <c r="K1285" t="s">
        <v>37</v>
      </c>
      <c r="L1285" t="s">
        <v>45</v>
      </c>
      <c r="M1285">
        <v>70000</v>
      </c>
      <c r="N1285" t="str">
        <f t="shared" si="20"/>
        <v>Terminated</v>
      </c>
      <c r="O1285" t="s">
        <v>98</v>
      </c>
    </row>
    <row r="1286" spans="1:15" x14ac:dyDescent="0.25">
      <c r="A1286" t="s">
        <v>1594</v>
      </c>
      <c r="B1286" t="s">
        <v>264</v>
      </c>
      <c r="C1286" t="s">
        <v>1595</v>
      </c>
      <c r="D1286" t="s">
        <v>17</v>
      </c>
      <c r="E1286" t="s">
        <v>18</v>
      </c>
      <c r="F1286" t="s">
        <v>19</v>
      </c>
      <c r="G1286" t="s">
        <v>30</v>
      </c>
      <c r="H1286" s="1">
        <v>22156</v>
      </c>
      <c r="I1286" s="1">
        <v>43807</v>
      </c>
      <c r="J1286" s="1">
        <v>43987</v>
      </c>
      <c r="K1286" t="s">
        <v>96</v>
      </c>
      <c r="L1286" t="s">
        <v>188</v>
      </c>
      <c r="M1286">
        <v>64099</v>
      </c>
      <c r="N1286" t="str">
        <f t="shared" si="20"/>
        <v>Terminated</v>
      </c>
      <c r="O1286" t="s">
        <v>46</v>
      </c>
    </row>
    <row r="1287" spans="1:15" x14ac:dyDescent="0.25">
      <c r="A1287" t="s">
        <v>7114</v>
      </c>
      <c r="B1287" t="s">
        <v>2193</v>
      </c>
      <c r="C1287" t="s">
        <v>2098</v>
      </c>
      <c r="D1287" t="s">
        <v>27</v>
      </c>
      <c r="E1287" t="s">
        <v>18</v>
      </c>
      <c r="F1287" t="s">
        <v>19</v>
      </c>
      <c r="G1287" t="s">
        <v>30</v>
      </c>
      <c r="H1287" s="1">
        <v>29551</v>
      </c>
      <c r="I1287" s="1">
        <v>42359</v>
      </c>
      <c r="J1287" t="s">
        <v>10560</v>
      </c>
      <c r="K1287" t="s">
        <v>21</v>
      </c>
      <c r="L1287" t="s">
        <v>22</v>
      </c>
      <c r="M1287">
        <v>94464</v>
      </c>
      <c r="N1287" t="str">
        <f t="shared" si="20"/>
        <v>Terminated</v>
      </c>
      <c r="O1287" t="s">
        <v>33</v>
      </c>
    </row>
    <row r="1288" spans="1:15" x14ac:dyDescent="0.25">
      <c r="A1288" t="s">
        <v>1514</v>
      </c>
      <c r="B1288" t="s">
        <v>252</v>
      </c>
      <c r="C1288" t="s">
        <v>1515</v>
      </c>
      <c r="D1288" t="s">
        <v>17</v>
      </c>
      <c r="E1288" t="s">
        <v>18</v>
      </c>
      <c r="F1288" t="s">
        <v>19</v>
      </c>
      <c r="G1288" t="s">
        <v>30</v>
      </c>
      <c r="H1288" s="1">
        <v>26941</v>
      </c>
      <c r="I1288" s="1">
        <v>43468</v>
      </c>
      <c r="J1288" s="1">
        <v>43648</v>
      </c>
      <c r="K1288" t="s">
        <v>21</v>
      </c>
      <c r="L1288" t="s">
        <v>110</v>
      </c>
      <c r="M1288">
        <v>58722</v>
      </c>
      <c r="N1288" t="str">
        <f t="shared" si="20"/>
        <v>Terminated</v>
      </c>
      <c r="O1288" t="s">
        <v>46</v>
      </c>
    </row>
    <row r="1289" spans="1:15" x14ac:dyDescent="0.25">
      <c r="A1289" t="s">
        <v>2971</v>
      </c>
      <c r="B1289" t="s">
        <v>1823</v>
      </c>
      <c r="C1289" t="s">
        <v>225</v>
      </c>
      <c r="D1289" t="s">
        <v>27</v>
      </c>
      <c r="E1289" t="s">
        <v>18</v>
      </c>
      <c r="F1289" t="s">
        <v>2773</v>
      </c>
      <c r="G1289" t="s">
        <v>30</v>
      </c>
      <c r="H1289" s="1">
        <v>37895</v>
      </c>
      <c r="I1289" s="1">
        <v>44133</v>
      </c>
      <c r="J1289" t="s">
        <v>10560</v>
      </c>
      <c r="K1289" t="s">
        <v>67</v>
      </c>
      <c r="L1289" t="s">
        <v>134</v>
      </c>
      <c r="M1289">
        <v>69957</v>
      </c>
      <c r="N1289" t="str">
        <f t="shared" si="20"/>
        <v>Terminated</v>
      </c>
      <c r="O1289" t="s">
        <v>23</v>
      </c>
    </row>
    <row r="1290" spans="1:15" x14ac:dyDescent="0.25">
      <c r="A1290" t="s">
        <v>2376</v>
      </c>
      <c r="B1290" t="s">
        <v>465</v>
      </c>
      <c r="C1290" t="s">
        <v>101</v>
      </c>
      <c r="D1290" t="s">
        <v>17</v>
      </c>
      <c r="E1290" t="s">
        <v>18</v>
      </c>
      <c r="F1290" t="s">
        <v>19</v>
      </c>
      <c r="G1290" t="s">
        <v>30</v>
      </c>
      <c r="H1290" s="1">
        <v>26849</v>
      </c>
      <c r="I1290" s="1">
        <v>43533</v>
      </c>
      <c r="J1290" t="s">
        <v>10560</v>
      </c>
      <c r="K1290" t="s">
        <v>21</v>
      </c>
      <c r="L1290" t="s">
        <v>102</v>
      </c>
      <c r="M1290">
        <v>60869</v>
      </c>
      <c r="N1290" t="str">
        <f t="shared" si="20"/>
        <v>Terminated</v>
      </c>
      <c r="O1290" t="s">
        <v>33</v>
      </c>
    </row>
    <row r="1291" spans="1:15" x14ac:dyDescent="0.25">
      <c r="A1291" t="s">
        <v>3605</v>
      </c>
      <c r="B1291" t="s">
        <v>276</v>
      </c>
      <c r="C1291" t="s">
        <v>642</v>
      </c>
      <c r="D1291" t="s">
        <v>17</v>
      </c>
      <c r="E1291" t="s">
        <v>83</v>
      </c>
      <c r="F1291" t="s">
        <v>106</v>
      </c>
      <c r="G1291" t="s">
        <v>20</v>
      </c>
      <c r="H1291" s="1">
        <v>35491</v>
      </c>
      <c r="I1291" s="1">
        <v>42953</v>
      </c>
      <c r="J1291" t="s">
        <v>10560</v>
      </c>
      <c r="K1291" t="s">
        <v>67</v>
      </c>
      <c r="L1291" t="s">
        <v>68</v>
      </c>
      <c r="M1291">
        <v>56352</v>
      </c>
      <c r="N1291" t="str">
        <f t="shared" si="20"/>
        <v>Terminated</v>
      </c>
      <c r="O1291" t="s">
        <v>46</v>
      </c>
    </row>
    <row r="1292" spans="1:15" x14ac:dyDescent="0.25">
      <c r="A1292" t="s">
        <v>3098</v>
      </c>
      <c r="B1292" t="s">
        <v>536</v>
      </c>
      <c r="C1292" t="s">
        <v>121</v>
      </c>
      <c r="D1292" t="s">
        <v>27</v>
      </c>
      <c r="E1292" t="s">
        <v>122</v>
      </c>
      <c r="F1292" t="s">
        <v>230</v>
      </c>
      <c r="G1292" t="s">
        <v>30</v>
      </c>
      <c r="H1292" s="1">
        <v>33400</v>
      </c>
      <c r="I1292" s="1">
        <v>43716</v>
      </c>
      <c r="J1292" t="s">
        <v>10560</v>
      </c>
      <c r="K1292" t="s">
        <v>37</v>
      </c>
      <c r="L1292" t="s">
        <v>38</v>
      </c>
      <c r="M1292">
        <v>68433</v>
      </c>
      <c r="N1292" t="str">
        <f t="shared" si="20"/>
        <v>Terminated</v>
      </c>
      <c r="O1292" t="s">
        <v>33</v>
      </c>
    </row>
    <row r="1293" spans="1:15" x14ac:dyDescent="0.25">
      <c r="A1293" t="s">
        <v>1984</v>
      </c>
      <c r="B1293" t="s">
        <v>1985</v>
      </c>
      <c r="C1293" t="s">
        <v>175</v>
      </c>
      <c r="D1293" t="s">
        <v>27</v>
      </c>
      <c r="E1293" t="s">
        <v>18</v>
      </c>
      <c r="F1293" t="s">
        <v>19</v>
      </c>
      <c r="G1293" t="s">
        <v>30</v>
      </c>
      <c r="H1293" s="1">
        <v>26777</v>
      </c>
      <c r="I1293" s="1">
        <v>45566</v>
      </c>
      <c r="J1293" t="s">
        <v>10560</v>
      </c>
      <c r="K1293" t="s">
        <v>67</v>
      </c>
      <c r="L1293" t="s">
        <v>324</v>
      </c>
      <c r="M1293">
        <v>82685</v>
      </c>
      <c r="N1293" t="str">
        <f t="shared" si="20"/>
        <v>Terminated</v>
      </c>
      <c r="O1293" t="s">
        <v>46</v>
      </c>
    </row>
    <row r="1294" spans="1:15" x14ac:dyDescent="0.25">
      <c r="A1294" t="s">
        <v>2843</v>
      </c>
      <c r="B1294" t="s">
        <v>258</v>
      </c>
      <c r="C1294" t="s">
        <v>352</v>
      </c>
      <c r="D1294" t="s">
        <v>17</v>
      </c>
      <c r="E1294" t="s">
        <v>18</v>
      </c>
      <c r="F1294" t="s">
        <v>19</v>
      </c>
      <c r="G1294" t="s">
        <v>30</v>
      </c>
      <c r="H1294" s="1">
        <v>36080</v>
      </c>
      <c r="I1294" s="1">
        <v>44931</v>
      </c>
      <c r="J1294" t="s">
        <v>10560</v>
      </c>
      <c r="K1294" t="s">
        <v>21</v>
      </c>
      <c r="L1294" t="s">
        <v>22</v>
      </c>
      <c r="M1294">
        <v>57341</v>
      </c>
      <c r="N1294" t="str">
        <f t="shared" si="20"/>
        <v>Terminated</v>
      </c>
      <c r="O1294" t="s">
        <v>33</v>
      </c>
    </row>
    <row r="1295" spans="1:15" x14ac:dyDescent="0.25">
      <c r="A1295" t="s">
        <v>5290</v>
      </c>
      <c r="B1295" t="s">
        <v>1066</v>
      </c>
      <c r="C1295" t="s">
        <v>233</v>
      </c>
      <c r="D1295" t="s">
        <v>27</v>
      </c>
      <c r="E1295" t="s">
        <v>18</v>
      </c>
      <c r="F1295" t="s">
        <v>3201</v>
      </c>
      <c r="G1295" t="s">
        <v>30</v>
      </c>
      <c r="H1295" s="1">
        <v>27632</v>
      </c>
      <c r="I1295" s="1">
        <v>43992</v>
      </c>
      <c r="J1295" t="s">
        <v>10560</v>
      </c>
      <c r="K1295" t="s">
        <v>31</v>
      </c>
      <c r="L1295" t="s">
        <v>85</v>
      </c>
      <c r="M1295">
        <v>67802</v>
      </c>
      <c r="N1295" t="str">
        <f t="shared" si="20"/>
        <v>Terminated</v>
      </c>
      <c r="O1295" t="s">
        <v>33</v>
      </c>
    </row>
    <row r="1296" spans="1:15" x14ac:dyDescent="0.25">
      <c r="A1296" t="s">
        <v>2964</v>
      </c>
      <c r="B1296" t="s">
        <v>2965</v>
      </c>
      <c r="C1296" t="s">
        <v>2626</v>
      </c>
      <c r="D1296" t="s">
        <v>17</v>
      </c>
      <c r="E1296" t="s">
        <v>18</v>
      </c>
      <c r="F1296" t="s">
        <v>19</v>
      </c>
      <c r="G1296" t="s">
        <v>30</v>
      </c>
      <c r="H1296" s="1">
        <v>29567</v>
      </c>
      <c r="I1296" s="1">
        <v>43021</v>
      </c>
      <c r="J1296" t="s">
        <v>10560</v>
      </c>
      <c r="K1296" t="s">
        <v>31</v>
      </c>
      <c r="L1296" t="s">
        <v>162</v>
      </c>
      <c r="M1296">
        <v>89694</v>
      </c>
      <c r="N1296" t="str">
        <f t="shared" si="20"/>
        <v>Terminated</v>
      </c>
      <c r="O1296" t="s">
        <v>33</v>
      </c>
    </row>
    <row r="1297" spans="1:15" x14ac:dyDescent="0.25">
      <c r="A1297" t="s">
        <v>9581</v>
      </c>
      <c r="B1297" t="s">
        <v>618</v>
      </c>
      <c r="C1297" t="s">
        <v>718</v>
      </c>
      <c r="D1297" t="s">
        <v>17</v>
      </c>
      <c r="E1297" t="s">
        <v>18</v>
      </c>
      <c r="F1297" t="s">
        <v>2773</v>
      </c>
      <c r="G1297" t="s">
        <v>30</v>
      </c>
      <c r="H1297" s="1">
        <v>23414</v>
      </c>
      <c r="I1297" s="1">
        <v>43975</v>
      </c>
      <c r="J1297" t="s">
        <v>10560</v>
      </c>
      <c r="K1297" t="s">
        <v>96</v>
      </c>
      <c r="L1297" t="s">
        <v>188</v>
      </c>
      <c r="M1297">
        <v>60779</v>
      </c>
      <c r="N1297" t="str">
        <f t="shared" si="20"/>
        <v>Terminated</v>
      </c>
      <c r="O1297" t="s">
        <v>33</v>
      </c>
    </row>
    <row r="1298" spans="1:15" x14ac:dyDescent="0.25">
      <c r="A1298" t="s">
        <v>5218</v>
      </c>
      <c r="B1298" t="s">
        <v>393</v>
      </c>
      <c r="C1298" t="s">
        <v>1115</v>
      </c>
      <c r="D1298" t="s">
        <v>27</v>
      </c>
      <c r="E1298" t="s">
        <v>83</v>
      </c>
      <c r="F1298" t="s">
        <v>169</v>
      </c>
      <c r="G1298" t="s">
        <v>30</v>
      </c>
      <c r="H1298" s="1">
        <v>35375</v>
      </c>
      <c r="I1298" s="1">
        <v>43336</v>
      </c>
      <c r="J1298" t="s">
        <v>10560</v>
      </c>
      <c r="K1298" t="s">
        <v>21</v>
      </c>
      <c r="L1298" t="s">
        <v>497</v>
      </c>
      <c r="M1298">
        <v>90326</v>
      </c>
      <c r="N1298" t="str">
        <f t="shared" si="20"/>
        <v>Terminated</v>
      </c>
      <c r="O1298" t="s">
        <v>33</v>
      </c>
    </row>
    <row r="1299" spans="1:15" x14ac:dyDescent="0.25">
      <c r="A1299" t="s">
        <v>3826</v>
      </c>
      <c r="B1299" t="s">
        <v>728</v>
      </c>
      <c r="C1299" t="s">
        <v>2010</v>
      </c>
      <c r="D1299" t="s">
        <v>27</v>
      </c>
      <c r="E1299" t="s">
        <v>18</v>
      </c>
      <c r="F1299" t="s">
        <v>19</v>
      </c>
      <c r="G1299" t="s">
        <v>30</v>
      </c>
      <c r="H1299" s="1">
        <v>30361</v>
      </c>
      <c r="I1299" s="1">
        <v>42615</v>
      </c>
      <c r="J1299" t="s">
        <v>10560</v>
      </c>
      <c r="K1299" t="s">
        <v>96</v>
      </c>
      <c r="L1299" t="s">
        <v>119</v>
      </c>
      <c r="M1299">
        <v>80860</v>
      </c>
      <c r="N1299" t="str">
        <f t="shared" si="20"/>
        <v>Terminated</v>
      </c>
      <c r="O1299" t="s">
        <v>33</v>
      </c>
    </row>
    <row r="1300" spans="1:15" x14ac:dyDescent="0.25">
      <c r="A1300" t="s">
        <v>6786</v>
      </c>
      <c r="B1300" t="s">
        <v>1935</v>
      </c>
      <c r="C1300" t="s">
        <v>1531</v>
      </c>
      <c r="D1300" t="s">
        <v>27</v>
      </c>
      <c r="E1300" t="s">
        <v>28</v>
      </c>
      <c r="F1300" t="s">
        <v>29</v>
      </c>
      <c r="G1300" t="s">
        <v>30</v>
      </c>
      <c r="H1300" s="1">
        <v>34939</v>
      </c>
      <c r="I1300" s="1">
        <v>42740</v>
      </c>
      <c r="J1300" t="s">
        <v>10560</v>
      </c>
      <c r="K1300" t="s">
        <v>21</v>
      </c>
      <c r="L1300" t="s">
        <v>22</v>
      </c>
      <c r="M1300">
        <v>83614</v>
      </c>
      <c r="N1300" t="str">
        <f t="shared" si="20"/>
        <v>Terminated</v>
      </c>
      <c r="O1300" t="s">
        <v>23</v>
      </c>
    </row>
    <row r="1301" spans="1:15" x14ac:dyDescent="0.25">
      <c r="A1301" t="s">
        <v>1449</v>
      </c>
      <c r="B1301" t="s">
        <v>116</v>
      </c>
      <c r="C1301" t="s">
        <v>655</v>
      </c>
      <c r="D1301" t="s">
        <v>27</v>
      </c>
      <c r="E1301" t="s">
        <v>18</v>
      </c>
      <c r="F1301" t="s">
        <v>19</v>
      </c>
      <c r="G1301" t="s">
        <v>30</v>
      </c>
      <c r="H1301" s="1">
        <v>37175</v>
      </c>
      <c r="I1301" s="1">
        <v>45022</v>
      </c>
      <c r="J1301" s="1">
        <v>45202</v>
      </c>
      <c r="K1301" t="s">
        <v>31</v>
      </c>
      <c r="L1301" t="s">
        <v>32</v>
      </c>
      <c r="M1301">
        <v>93212</v>
      </c>
      <c r="N1301" t="str">
        <f t="shared" si="20"/>
        <v>Terminated</v>
      </c>
      <c r="O1301" t="s">
        <v>23</v>
      </c>
    </row>
    <row r="1302" spans="1:15" x14ac:dyDescent="0.25">
      <c r="A1302" t="s">
        <v>3662</v>
      </c>
      <c r="B1302" t="s">
        <v>964</v>
      </c>
      <c r="C1302" t="s">
        <v>1736</v>
      </c>
      <c r="D1302" t="s">
        <v>17</v>
      </c>
      <c r="E1302" t="s">
        <v>18</v>
      </c>
      <c r="F1302" t="s">
        <v>19</v>
      </c>
      <c r="G1302" t="s">
        <v>30</v>
      </c>
      <c r="H1302" s="1">
        <v>35326</v>
      </c>
      <c r="I1302" s="1">
        <v>43172</v>
      </c>
      <c r="J1302" t="s">
        <v>10560</v>
      </c>
      <c r="K1302" t="s">
        <v>37</v>
      </c>
      <c r="L1302" t="s">
        <v>41</v>
      </c>
      <c r="M1302">
        <v>54308</v>
      </c>
      <c r="N1302" t="str">
        <f t="shared" si="20"/>
        <v>Terminated</v>
      </c>
      <c r="O1302" t="s">
        <v>33</v>
      </c>
    </row>
    <row r="1303" spans="1:15" x14ac:dyDescent="0.25">
      <c r="A1303" t="s">
        <v>2602</v>
      </c>
      <c r="B1303" t="s">
        <v>911</v>
      </c>
      <c r="C1303" t="s">
        <v>570</v>
      </c>
      <c r="D1303" t="s">
        <v>27</v>
      </c>
      <c r="E1303" t="s">
        <v>18</v>
      </c>
      <c r="F1303" t="s">
        <v>19</v>
      </c>
      <c r="G1303" t="s">
        <v>30</v>
      </c>
      <c r="H1303" s="1">
        <v>26674</v>
      </c>
      <c r="I1303" s="1">
        <v>42107</v>
      </c>
      <c r="J1303" t="s">
        <v>10560</v>
      </c>
      <c r="K1303" t="s">
        <v>96</v>
      </c>
      <c r="L1303" t="s">
        <v>119</v>
      </c>
      <c r="M1303">
        <v>89231</v>
      </c>
      <c r="N1303" t="str">
        <f t="shared" si="20"/>
        <v>Terminated</v>
      </c>
      <c r="O1303" t="s">
        <v>33</v>
      </c>
    </row>
    <row r="1304" spans="1:15" x14ac:dyDescent="0.25">
      <c r="A1304" t="s">
        <v>5279</v>
      </c>
      <c r="B1304" t="s">
        <v>70</v>
      </c>
      <c r="C1304" t="s">
        <v>660</v>
      </c>
      <c r="D1304" t="s">
        <v>27</v>
      </c>
      <c r="E1304" t="s">
        <v>28</v>
      </c>
      <c r="F1304" t="s">
        <v>29</v>
      </c>
      <c r="G1304" t="s">
        <v>30</v>
      </c>
      <c r="H1304" s="1">
        <v>24741</v>
      </c>
      <c r="I1304" s="1">
        <v>45625</v>
      </c>
      <c r="J1304" t="s">
        <v>10560</v>
      </c>
      <c r="K1304" t="s">
        <v>53</v>
      </c>
      <c r="L1304" t="s">
        <v>240</v>
      </c>
      <c r="M1304">
        <v>96955</v>
      </c>
      <c r="N1304" t="str">
        <f t="shared" si="20"/>
        <v>Terminated</v>
      </c>
      <c r="O1304" t="s">
        <v>33</v>
      </c>
    </row>
    <row r="1305" spans="1:15" x14ac:dyDescent="0.25">
      <c r="A1305" t="s">
        <v>7890</v>
      </c>
      <c r="B1305" t="s">
        <v>196</v>
      </c>
      <c r="C1305" t="s">
        <v>175</v>
      </c>
      <c r="D1305" t="s">
        <v>27</v>
      </c>
      <c r="E1305" t="s">
        <v>140</v>
      </c>
      <c r="F1305" t="s">
        <v>283</v>
      </c>
      <c r="G1305" t="s">
        <v>30</v>
      </c>
      <c r="H1305" s="1">
        <v>31822</v>
      </c>
      <c r="I1305" s="1">
        <v>45164</v>
      </c>
      <c r="J1305" t="s">
        <v>10560</v>
      </c>
      <c r="K1305" t="s">
        <v>37</v>
      </c>
      <c r="L1305" t="s">
        <v>41</v>
      </c>
      <c r="M1305">
        <v>66150</v>
      </c>
      <c r="N1305" t="str">
        <f t="shared" si="20"/>
        <v>Terminated</v>
      </c>
      <c r="O1305" t="s">
        <v>33</v>
      </c>
    </row>
    <row r="1306" spans="1:15" x14ac:dyDescent="0.25">
      <c r="A1306" t="s">
        <v>8179</v>
      </c>
      <c r="B1306" t="s">
        <v>1264</v>
      </c>
      <c r="C1306" t="s">
        <v>955</v>
      </c>
      <c r="D1306" t="s">
        <v>27</v>
      </c>
      <c r="E1306" t="s">
        <v>18</v>
      </c>
      <c r="F1306" t="s">
        <v>3201</v>
      </c>
      <c r="G1306" t="s">
        <v>114</v>
      </c>
      <c r="H1306" s="1">
        <v>36847</v>
      </c>
      <c r="I1306" s="1">
        <v>43859</v>
      </c>
      <c r="J1306" t="s">
        <v>10560</v>
      </c>
      <c r="K1306" t="s">
        <v>96</v>
      </c>
      <c r="L1306" t="s">
        <v>124</v>
      </c>
      <c r="M1306">
        <v>87268</v>
      </c>
      <c r="N1306" t="str">
        <f t="shared" si="20"/>
        <v>Terminated</v>
      </c>
      <c r="O1306" t="s">
        <v>33</v>
      </c>
    </row>
    <row r="1307" spans="1:15" x14ac:dyDescent="0.25">
      <c r="A1307" t="s">
        <v>8867</v>
      </c>
      <c r="B1307" t="s">
        <v>2461</v>
      </c>
      <c r="C1307" t="s">
        <v>406</v>
      </c>
      <c r="D1307" t="s">
        <v>17</v>
      </c>
      <c r="E1307" t="s">
        <v>365</v>
      </c>
      <c r="F1307" t="s">
        <v>415</v>
      </c>
      <c r="G1307" t="s">
        <v>30</v>
      </c>
      <c r="H1307" s="1">
        <v>35823</v>
      </c>
      <c r="I1307" s="1">
        <v>43538</v>
      </c>
      <c r="J1307" t="s">
        <v>10560</v>
      </c>
      <c r="K1307" t="s">
        <v>21</v>
      </c>
      <c r="L1307" t="s">
        <v>102</v>
      </c>
      <c r="M1307">
        <v>59214</v>
      </c>
      <c r="N1307" t="str">
        <f t="shared" si="20"/>
        <v>Terminated</v>
      </c>
      <c r="O1307" t="s">
        <v>98</v>
      </c>
    </row>
    <row r="1308" spans="1:15" x14ac:dyDescent="0.25">
      <c r="A1308" t="s">
        <v>4126</v>
      </c>
      <c r="B1308" t="s">
        <v>232</v>
      </c>
      <c r="C1308" t="s">
        <v>2052</v>
      </c>
      <c r="D1308" t="s">
        <v>27</v>
      </c>
      <c r="E1308" t="s">
        <v>18</v>
      </c>
      <c r="F1308" t="s">
        <v>3201</v>
      </c>
      <c r="G1308" t="s">
        <v>30</v>
      </c>
      <c r="H1308" s="1">
        <v>37636</v>
      </c>
      <c r="I1308" s="1">
        <v>44898</v>
      </c>
      <c r="J1308" t="s">
        <v>10560</v>
      </c>
      <c r="K1308" t="s">
        <v>31</v>
      </c>
      <c r="L1308" t="s">
        <v>85</v>
      </c>
      <c r="M1308">
        <v>64536</v>
      </c>
      <c r="N1308" t="str">
        <f t="shared" si="20"/>
        <v>Terminated</v>
      </c>
      <c r="O1308" t="s">
        <v>46</v>
      </c>
    </row>
    <row r="1309" spans="1:15" x14ac:dyDescent="0.25">
      <c r="A1309" t="s">
        <v>7994</v>
      </c>
      <c r="B1309" t="s">
        <v>70</v>
      </c>
      <c r="C1309" t="s">
        <v>311</v>
      </c>
      <c r="D1309" t="s">
        <v>27</v>
      </c>
      <c r="E1309" t="s">
        <v>18</v>
      </c>
      <c r="F1309" t="s">
        <v>3201</v>
      </c>
      <c r="G1309" t="s">
        <v>30</v>
      </c>
      <c r="H1309" s="1">
        <v>37776</v>
      </c>
      <c r="I1309" s="1">
        <v>44592</v>
      </c>
      <c r="J1309" t="s">
        <v>10560</v>
      </c>
      <c r="K1309" t="s">
        <v>37</v>
      </c>
      <c r="L1309" t="s">
        <v>41</v>
      </c>
      <c r="M1309">
        <v>62135</v>
      </c>
      <c r="N1309" t="str">
        <f t="shared" si="20"/>
        <v>Terminated</v>
      </c>
      <c r="O1309" t="s">
        <v>23</v>
      </c>
    </row>
    <row r="1310" spans="1:15" x14ac:dyDescent="0.25">
      <c r="A1310" t="s">
        <v>4465</v>
      </c>
      <c r="B1310" t="s">
        <v>566</v>
      </c>
      <c r="C1310" t="s">
        <v>452</v>
      </c>
      <c r="D1310" t="s">
        <v>17</v>
      </c>
      <c r="E1310" t="s">
        <v>18</v>
      </c>
      <c r="F1310" t="s">
        <v>3201</v>
      </c>
      <c r="G1310" t="s">
        <v>30</v>
      </c>
      <c r="H1310" s="1">
        <v>37950</v>
      </c>
      <c r="I1310" s="1">
        <v>45350</v>
      </c>
      <c r="J1310" t="s">
        <v>10560</v>
      </c>
      <c r="K1310" t="s">
        <v>37</v>
      </c>
      <c r="L1310" t="s">
        <v>38</v>
      </c>
      <c r="M1310">
        <v>56388</v>
      </c>
      <c r="N1310" t="str">
        <f t="shared" si="20"/>
        <v>Terminated</v>
      </c>
      <c r="O1310" t="s">
        <v>98</v>
      </c>
    </row>
    <row r="1311" spans="1:15" x14ac:dyDescent="0.25">
      <c r="A1311" t="s">
        <v>6230</v>
      </c>
      <c r="B1311" t="s">
        <v>276</v>
      </c>
      <c r="C1311" t="s">
        <v>1036</v>
      </c>
      <c r="D1311" t="s">
        <v>27</v>
      </c>
      <c r="E1311" t="s">
        <v>18</v>
      </c>
      <c r="F1311" t="s">
        <v>19</v>
      </c>
      <c r="G1311" t="s">
        <v>20</v>
      </c>
      <c r="H1311" s="1">
        <v>29494</v>
      </c>
      <c r="I1311" s="1">
        <v>42408</v>
      </c>
      <c r="J1311" t="s">
        <v>10560</v>
      </c>
      <c r="K1311" t="s">
        <v>37</v>
      </c>
      <c r="L1311" t="s">
        <v>41</v>
      </c>
      <c r="M1311">
        <v>64932</v>
      </c>
      <c r="N1311" t="str">
        <f t="shared" si="20"/>
        <v>Terminated</v>
      </c>
      <c r="O1311" t="s">
        <v>23</v>
      </c>
    </row>
    <row r="1312" spans="1:15" x14ac:dyDescent="0.25">
      <c r="A1312" t="s">
        <v>1692</v>
      </c>
      <c r="B1312" t="s">
        <v>1693</v>
      </c>
      <c r="C1312" t="s">
        <v>63</v>
      </c>
      <c r="D1312" t="s">
        <v>27</v>
      </c>
      <c r="E1312" t="s">
        <v>18</v>
      </c>
      <c r="F1312" t="s">
        <v>19</v>
      </c>
      <c r="G1312" t="s">
        <v>30</v>
      </c>
      <c r="H1312" s="1">
        <v>28314</v>
      </c>
      <c r="I1312" s="1">
        <v>44534</v>
      </c>
      <c r="J1312" s="1">
        <v>44714</v>
      </c>
      <c r="K1312" t="s">
        <v>21</v>
      </c>
      <c r="L1312" t="s">
        <v>102</v>
      </c>
      <c r="M1312">
        <v>68751</v>
      </c>
      <c r="N1312" t="str">
        <f t="shared" si="20"/>
        <v>Terminated</v>
      </c>
      <c r="O1312" t="s">
        <v>33</v>
      </c>
    </row>
    <row r="1313" spans="1:15" x14ac:dyDescent="0.25">
      <c r="A1313" t="s">
        <v>3286</v>
      </c>
      <c r="B1313" t="s">
        <v>167</v>
      </c>
      <c r="C1313" t="s">
        <v>3287</v>
      </c>
      <c r="D1313" t="s">
        <v>27</v>
      </c>
      <c r="E1313" t="s">
        <v>83</v>
      </c>
      <c r="F1313" t="s">
        <v>84</v>
      </c>
      <c r="G1313" t="s">
        <v>114</v>
      </c>
      <c r="H1313" s="1">
        <v>34267</v>
      </c>
      <c r="I1313" s="1">
        <v>44888</v>
      </c>
      <c r="J1313" t="s">
        <v>10560</v>
      </c>
      <c r="K1313" t="s">
        <v>31</v>
      </c>
      <c r="L1313" t="s">
        <v>162</v>
      </c>
      <c r="M1313">
        <v>81580</v>
      </c>
      <c r="N1313" t="str">
        <f t="shared" si="20"/>
        <v>Terminated</v>
      </c>
      <c r="O1313" t="s">
        <v>98</v>
      </c>
    </row>
    <row r="1314" spans="1:15" x14ac:dyDescent="0.25">
      <c r="A1314" t="s">
        <v>2695</v>
      </c>
      <c r="B1314" t="s">
        <v>186</v>
      </c>
      <c r="C1314" t="s">
        <v>1549</v>
      </c>
      <c r="D1314" t="s">
        <v>17</v>
      </c>
      <c r="E1314" t="s">
        <v>83</v>
      </c>
      <c r="F1314" t="s">
        <v>84</v>
      </c>
      <c r="G1314" t="s">
        <v>114</v>
      </c>
      <c r="H1314" s="1">
        <v>26960</v>
      </c>
      <c r="I1314" s="1">
        <v>45114</v>
      </c>
      <c r="J1314" t="s">
        <v>10560</v>
      </c>
      <c r="K1314" t="s">
        <v>31</v>
      </c>
      <c r="L1314" t="s">
        <v>162</v>
      </c>
      <c r="M1314">
        <v>104877</v>
      </c>
      <c r="N1314" t="str">
        <f t="shared" si="20"/>
        <v>Terminated</v>
      </c>
      <c r="O1314" t="s">
        <v>33</v>
      </c>
    </row>
    <row r="1315" spans="1:15" x14ac:dyDescent="0.25">
      <c r="A1315" t="s">
        <v>4977</v>
      </c>
      <c r="B1315" t="s">
        <v>252</v>
      </c>
      <c r="C1315" t="s">
        <v>3008</v>
      </c>
      <c r="D1315" t="s">
        <v>17</v>
      </c>
      <c r="E1315" t="s">
        <v>140</v>
      </c>
      <c r="F1315" t="s">
        <v>283</v>
      </c>
      <c r="G1315" t="s">
        <v>30</v>
      </c>
      <c r="H1315" s="1">
        <v>34173</v>
      </c>
      <c r="I1315" s="1">
        <v>42750</v>
      </c>
      <c r="J1315" t="s">
        <v>10560</v>
      </c>
      <c r="K1315" t="s">
        <v>96</v>
      </c>
      <c r="L1315" t="s">
        <v>119</v>
      </c>
      <c r="M1315">
        <v>75682</v>
      </c>
      <c r="N1315" t="str">
        <f t="shared" si="20"/>
        <v>Terminated</v>
      </c>
      <c r="O1315" t="s">
        <v>46</v>
      </c>
    </row>
    <row r="1316" spans="1:15" x14ac:dyDescent="0.25">
      <c r="A1316" t="s">
        <v>4468</v>
      </c>
      <c r="B1316" t="s">
        <v>4469</v>
      </c>
      <c r="C1316" t="s">
        <v>835</v>
      </c>
      <c r="D1316" t="s">
        <v>17</v>
      </c>
      <c r="E1316" t="s">
        <v>18</v>
      </c>
      <c r="F1316" t="s">
        <v>3201</v>
      </c>
      <c r="G1316" t="s">
        <v>114</v>
      </c>
      <c r="H1316" s="1">
        <v>24794</v>
      </c>
      <c r="I1316" s="1">
        <v>44305</v>
      </c>
      <c r="J1316" t="s">
        <v>10560</v>
      </c>
      <c r="K1316" t="s">
        <v>31</v>
      </c>
      <c r="L1316" t="s">
        <v>32</v>
      </c>
      <c r="M1316">
        <v>79363</v>
      </c>
      <c r="N1316" t="str">
        <f t="shared" si="20"/>
        <v>Terminated</v>
      </c>
      <c r="O1316" t="s">
        <v>98</v>
      </c>
    </row>
    <row r="1317" spans="1:15" x14ac:dyDescent="0.25">
      <c r="A1317" t="s">
        <v>9769</v>
      </c>
      <c r="B1317" t="s">
        <v>1452</v>
      </c>
      <c r="C1317" t="s">
        <v>4882</v>
      </c>
      <c r="D1317" t="s">
        <v>27</v>
      </c>
      <c r="E1317" t="s">
        <v>18</v>
      </c>
      <c r="F1317" t="s">
        <v>2773</v>
      </c>
      <c r="G1317" t="s">
        <v>95</v>
      </c>
      <c r="H1317" s="1">
        <v>29945</v>
      </c>
      <c r="I1317" s="1">
        <v>45044</v>
      </c>
      <c r="J1317" t="s">
        <v>10560</v>
      </c>
      <c r="K1317" t="s">
        <v>96</v>
      </c>
      <c r="L1317" t="s">
        <v>124</v>
      </c>
      <c r="M1317">
        <v>70095</v>
      </c>
      <c r="N1317" t="str">
        <f t="shared" si="20"/>
        <v>Terminated</v>
      </c>
      <c r="O1317" t="s">
        <v>46</v>
      </c>
    </row>
    <row r="1318" spans="1:15" x14ac:dyDescent="0.25">
      <c r="A1318" t="s">
        <v>2468</v>
      </c>
      <c r="B1318" t="s">
        <v>138</v>
      </c>
      <c r="C1318" t="s">
        <v>1130</v>
      </c>
      <c r="D1318" t="s">
        <v>17</v>
      </c>
      <c r="E1318" t="s">
        <v>140</v>
      </c>
      <c r="F1318" t="s">
        <v>283</v>
      </c>
      <c r="G1318" t="s">
        <v>30</v>
      </c>
      <c r="H1318" s="1">
        <v>32835</v>
      </c>
      <c r="I1318" s="1">
        <v>44828</v>
      </c>
      <c r="J1318" t="s">
        <v>10560</v>
      </c>
      <c r="K1318" t="s">
        <v>67</v>
      </c>
      <c r="L1318" t="s">
        <v>324</v>
      </c>
      <c r="M1318">
        <v>75832</v>
      </c>
      <c r="N1318" t="str">
        <f t="shared" si="20"/>
        <v>Terminated</v>
      </c>
      <c r="O1318" t="s">
        <v>98</v>
      </c>
    </row>
    <row r="1319" spans="1:15" x14ac:dyDescent="0.25">
      <c r="A1319" t="s">
        <v>9704</v>
      </c>
      <c r="B1319" t="s">
        <v>1814</v>
      </c>
      <c r="C1319" t="s">
        <v>2962</v>
      </c>
      <c r="D1319" t="s">
        <v>17</v>
      </c>
      <c r="E1319" t="s">
        <v>18</v>
      </c>
      <c r="F1319" t="s">
        <v>2773</v>
      </c>
      <c r="G1319" t="s">
        <v>20</v>
      </c>
      <c r="H1319" s="1">
        <v>22024</v>
      </c>
      <c r="I1319" s="1">
        <v>45377</v>
      </c>
      <c r="J1319" t="s">
        <v>10560</v>
      </c>
      <c r="K1319" t="s">
        <v>37</v>
      </c>
      <c r="L1319" t="s">
        <v>41</v>
      </c>
      <c r="M1319">
        <v>57338</v>
      </c>
      <c r="N1319" t="str">
        <f t="shared" si="20"/>
        <v>Terminated</v>
      </c>
      <c r="O1319" t="s">
        <v>33</v>
      </c>
    </row>
    <row r="1320" spans="1:15" x14ac:dyDescent="0.25">
      <c r="A1320" t="s">
        <v>10379</v>
      </c>
      <c r="B1320" t="s">
        <v>328</v>
      </c>
      <c r="C1320" t="s">
        <v>918</v>
      </c>
      <c r="D1320" t="s">
        <v>17</v>
      </c>
      <c r="E1320" t="s">
        <v>18</v>
      </c>
      <c r="F1320" t="s">
        <v>3201</v>
      </c>
      <c r="G1320" t="s">
        <v>20</v>
      </c>
      <c r="H1320" s="1">
        <v>32831</v>
      </c>
      <c r="I1320" s="1">
        <v>43971</v>
      </c>
      <c r="J1320" t="s">
        <v>10560</v>
      </c>
      <c r="K1320" t="s">
        <v>37</v>
      </c>
      <c r="L1320" t="s">
        <v>41</v>
      </c>
      <c r="M1320">
        <v>56901</v>
      </c>
      <c r="N1320" t="str">
        <f t="shared" si="20"/>
        <v>Terminated</v>
      </c>
      <c r="O1320" t="s">
        <v>46</v>
      </c>
    </row>
    <row r="1321" spans="1:15" x14ac:dyDescent="0.25">
      <c r="A1321" t="s">
        <v>294</v>
      </c>
      <c r="B1321" t="s">
        <v>295</v>
      </c>
      <c r="C1321" t="s">
        <v>296</v>
      </c>
      <c r="D1321" t="s">
        <v>17</v>
      </c>
      <c r="E1321" t="s">
        <v>18</v>
      </c>
      <c r="F1321" t="s">
        <v>19</v>
      </c>
      <c r="G1321" t="s">
        <v>30</v>
      </c>
      <c r="H1321" s="1">
        <v>33102</v>
      </c>
      <c r="I1321" s="1">
        <v>42443</v>
      </c>
      <c r="J1321" s="1">
        <v>42623</v>
      </c>
      <c r="K1321" t="s">
        <v>67</v>
      </c>
      <c r="L1321" t="s">
        <v>68</v>
      </c>
      <c r="M1321">
        <v>81253</v>
      </c>
      <c r="N1321" t="str">
        <f t="shared" si="20"/>
        <v>Terminated</v>
      </c>
      <c r="O1321" t="s">
        <v>98</v>
      </c>
    </row>
    <row r="1322" spans="1:15" x14ac:dyDescent="0.25">
      <c r="A1322" t="s">
        <v>5390</v>
      </c>
      <c r="B1322" t="s">
        <v>1795</v>
      </c>
      <c r="C1322" t="s">
        <v>152</v>
      </c>
      <c r="D1322" t="s">
        <v>17</v>
      </c>
      <c r="E1322" t="s">
        <v>18</v>
      </c>
      <c r="F1322" t="s">
        <v>2773</v>
      </c>
      <c r="G1322" t="s">
        <v>95</v>
      </c>
      <c r="H1322" s="1">
        <v>34332</v>
      </c>
      <c r="I1322" s="1">
        <v>43122</v>
      </c>
      <c r="J1322" t="s">
        <v>10560</v>
      </c>
      <c r="K1322" t="s">
        <v>96</v>
      </c>
      <c r="L1322" t="s">
        <v>97</v>
      </c>
      <c r="M1322">
        <v>133039</v>
      </c>
      <c r="N1322" t="str">
        <f t="shared" si="20"/>
        <v>Terminated</v>
      </c>
      <c r="O1322" t="s">
        <v>33</v>
      </c>
    </row>
    <row r="1323" spans="1:15" x14ac:dyDescent="0.25">
      <c r="A1323" t="s">
        <v>7219</v>
      </c>
      <c r="B1323" t="s">
        <v>6933</v>
      </c>
      <c r="C1323" t="s">
        <v>2141</v>
      </c>
      <c r="D1323" t="s">
        <v>27</v>
      </c>
      <c r="E1323" t="s">
        <v>18</v>
      </c>
      <c r="F1323" t="s">
        <v>2773</v>
      </c>
      <c r="G1323" t="s">
        <v>30</v>
      </c>
      <c r="H1323" s="1">
        <v>35099</v>
      </c>
      <c r="I1323" s="1">
        <v>43685</v>
      </c>
      <c r="J1323" t="s">
        <v>10560</v>
      </c>
      <c r="K1323" t="s">
        <v>37</v>
      </c>
      <c r="L1323" t="s">
        <v>38</v>
      </c>
      <c r="M1323">
        <v>69283</v>
      </c>
      <c r="N1323" t="str">
        <f t="shared" si="20"/>
        <v>Terminated</v>
      </c>
      <c r="O1323" t="s">
        <v>98</v>
      </c>
    </row>
    <row r="1324" spans="1:15" x14ac:dyDescent="0.25">
      <c r="A1324" t="s">
        <v>6271</v>
      </c>
      <c r="B1324" t="s">
        <v>627</v>
      </c>
      <c r="C1324" t="s">
        <v>6272</v>
      </c>
      <c r="D1324" t="s">
        <v>17</v>
      </c>
      <c r="E1324" t="s">
        <v>18</v>
      </c>
      <c r="F1324" t="s">
        <v>3201</v>
      </c>
      <c r="G1324" t="s">
        <v>30</v>
      </c>
      <c r="H1324" s="1">
        <v>27274</v>
      </c>
      <c r="I1324" s="1">
        <v>43186</v>
      </c>
      <c r="J1324" t="s">
        <v>10560</v>
      </c>
      <c r="K1324" t="s">
        <v>96</v>
      </c>
      <c r="L1324" t="s">
        <v>188</v>
      </c>
      <c r="M1324">
        <v>57375</v>
      </c>
      <c r="N1324" t="str">
        <f t="shared" si="20"/>
        <v>Terminated</v>
      </c>
      <c r="O1324" t="s">
        <v>23</v>
      </c>
    </row>
    <row r="1325" spans="1:15" x14ac:dyDescent="0.25">
      <c r="A1325" t="s">
        <v>8978</v>
      </c>
      <c r="B1325" t="s">
        <v>848</v>
      </c>
      <c r="C1325" t="s">
        <v>835</v>
      </c>
      <c r="D1325" t="s">
        <v>27</v>
      </c>
      <c r="E1325" t="s">
        <v>18</v>
      </c>
      <c r="F1325" t="s">
        <v>2773</v>
      </c>
      <c r="G1325" t="s">
        <v>30</v>
      </c>
      <c r="H1325" s="1">
        <v>30555</v>
      </c>
      <c r="I1325" s="1">
        <v>43244</v>
      </c>
      <c r="J1325" t="s">
        <v>10560</v>
      </c>
      <c r="K1325" t="s">
        <v>96</v>
      </c>
      <c r="L1325" t="s">
        <v>188</v>
      </c>
      <c r="M1325">
        <v>76994</v>
      </c>
      <c r="N1325" t="str">
        <f t="shared" si="20"/>
        <v>Terminated</v>
      </c>
      <c r="O1325" t="s">
        <v>33</v>
      </c>
    </row>
    <row r="1326" spans="1:15" x14ac:dyDescent="0.25">
      <c r="A1326" t="s">
        <v>5107</v>
      </c>
      <c r="B1326" t="s">
        <v>462</v>
      </c>
      <c r="C1326" t="s">
        <v>2139</v>
      </c>
      <c r="D1326" t="s">
        <v>17</v>
      </c>
      <c r="E1326" t="s">
        <v>18</v>
      </c>
      <c r="F1326" t="s">
        <v>3201</v>
      </c>
      <c r="G1326" t="s">
        <v>30</v>
      </c>
      <c r="H1326" s="1">
        <v>25600</v>
      </c>
      <c r="I1326" s="1">
        <v>42992</v>
      </c>
      <c r="J1326" t="s">
        <v>10560</v>
      </c>
      <c r="K1326" t="s">
        <v>67</v>
      </c>
      <c r="L1326" t="s">
        <v>324</v>
      </c>
      <c r="M1326">
        <v>58978</v>
      </c>
      <c r="N1326" t="str">
        <f t="shared" si="20"/>
        <v>Terminated</v>
      </c>
      <c r="O1326" t="s">
        <v>98</v>
      </c>
    </row>
    <row r="1327" spans="1:15" x14ac:dyDescent="0.25">
      <c r="A1327" t="s">
        <v>4293</v>
      </c>
      <c r="B1327" t="s">
        <v>393</v>
      </c>
      <c r="C1327" t="s">
        <v>1789</v>
      </c>
      <c r="D1327" t="s">
        <v>17</v>
      </c>
      <c r="E1327" t="s">
        <v>18</v>
      </c>
      <c r="F1327" t="s">
        <v>3201</v>
      </c>
      <c r="G1327" t="s">
        <v>114</v>
      </c>
      <c r="H1327" s="1">
        <v>29969</v>
      </c>
      <c r="I1327" s="1">
        <v>44601</v>
      </c>
      <c r="J1327" t="s">
        <v>10560</v>
      </c>
      <c r="K1327" t="s">
        <v>31</v>
      </c>
      <c r="L1327" t="s">
        <v>162</v>
      </c>
      <c r="M1327">
        <v>100578</v>
      </c>
      <c r="N1327" t="str">
        <f t="shared" si="20"/>
        <v>Terminated</v>
      </c>
      <c r="O1327" t="s">
        <v>98</v>
      </c>
    </row>
    <row r="1328" spans="1:15" x14ac:dyDescent="0.25">
      <c r="A1328" t="s">
        <v>2397</v>
      </c>
      <c r="B1328" t="s">
        <v>382</v>
      </c>
      <c r="C1328" t="s">
        <v>225</v>
      </c>
      <c r="D1328" t="s">
        <v>27</v>
      </c>
      <c r="E1328" t="s">
        <v>18</v>
      </c>
      <c r="F1328" t="s">
        <v>19</v>
      </c>
      <c r="G1328" t="s">
        <v>95</v>
      </c>
      <c r="H1328" s="1">
        <v>33631</v>
      </c>
      <c r="I1328" s="1">
        <v>42875</v>
      </c>
      <c r="J1328" t="s">
        <v>10560</v>
      </c>
      <c r="K1328" t="s">
        <v>96</v>
      </c>
      <c r="L1328" t="s">
        <v>124</v>
      </c>
      <c r="M1328">
        <v>76695</v>
      </c>
      <c r="N1328" t="str">
        <f t="shared" si="20"/>
        <v>Terminated</v>
      </c>
      <c r="O1328" t="s">
        <v>98</v>
      </c>
    </row>
    <row r="1329" spans="1:15" x14ac:dyDescent="0.25">
      <c r="A1329" t="s">
        <v>9252</v>
      </c>
      <c r="B1329" t="s">
        <v>408</v>
      </c>
      <c r="C1329" t="s">
        <v>564</v>
      </c>
      <c r="D1329" t="s">
        <v>17</v>
      </c>
      <c r="E1329" t="s">
        <v>18</v>
      </c>
      <c r="F1329" t="s">
        <v>19</v>
      </c>
      <c r="G1329" t="s">
        <v>30</v>
      </c>
      <c r="H1329" s="1">
        <v>28034</v>
      </c>
      <c r="I1329" s="1">
        <v>43677</v>
      </c>
      <c r="J1329" t="s">
        <v>10560</v>
      </c>
      <c r="K1329" t="s">
        <v>96</v>
      </c>
      <c r="L1329" t="s">
        <v>124</v>
      </c>
      <c r="M1329">
        <v>86573</v>
      </c>
      <c r="N1329" t="str">
        <f t="shared" si="20"/>
        <v>Terminated</v>
      </c>
      <c r="O1329" t="s">
        <v>33</v>
      </c>
    </row>
    <row r="1330" spans="1:15" x14ac:dyDescent="0.25">
      <c r="A1330" t="s">
        <v>713</v>
      </c>
      <c r="B1330" t="s">
        <v>51</v>
      </c>
      <c r="C1330" t="s">
        <v>714</v>
      </c>
      <c r="D1330" t="s">
        <v>17</v>
      </c>
      <c r="E1330" t="s">
        <v>18</v>
      </c>
      <c r="F1330" t="s">
        <v>19</v>
      </c>
      <c r="G1330" t="s">
        <v>30</v>
      </c>
      <c r="H1330" s="1">
        <v>36683</v>
      </c>
      <c r="I1330" s="1">
        <v>43088</v>
      </c>
      <c r="J1330" s="1">
        <v>43267</v>
      </c>
      <c r="K1330" t="s">
        <v>37</v>
      </c>
      <c r="L1330" t="s">
        <v>38</v>
      </c>
      <c r="M1330">
        <v>55889</v>
      </c>
      <c r="N1330" t="str">
        <f t="shared" si="20"/>
        <v>Terminated</v>
      </c>
      <c r="O1330" t="s">
        <v>33</v>
      </c>
    </row>
    <row r="1331" spans="1:15" x14ac:dyDescent="0.25">
      <c r="A1331" t="s">
        <v>6732</v>
      </c>
      <c r="B1331" t="s">
        <v>225</v>
      </c>
      <c r="C1331" t="s">
        <v>199</v>
      </c>
      <c r="D1331" t="s">
        <v>27</v>
      </c>
      <c r="E1331" t="s">
        <v>18</v>
      </c>
      <c r="F1331" t="s">
        <v>19</v>
      </c>
      <c r="G1331" t="s">
        <v>30</v>
      </c>
      <c r="H1331" s="1">
        <v>33273</v>
      </c>
      <c r="I1331" s="1">
        <v>42850</v>
      </c>
      <c r="J1331" t="s">
        <v>10560</v>
      </c>
      <c r="K1331" t="s">
        <v>37</v>
      </c>
      <c r="L1331" t="s">
        <v>38</v>
      </c>
      <c r="M1331">
        <v>65119</v>
      </c>
      <c r="N1331" t="str">
        <f t="shared" si="20"/>
        <v>Terminated</v>
      </c>
      <c r="O1331" t="s">
        <v>46</v>
      </c>
    </row>
    <row r="1332" spans="1:15" x14ac:dyDescent="0.25">
      <c r="A1332" t="s">
        <v>6279</v>
      </c>
      <c r="B1332" t="s">
        <v>838</v>
      </c>
      <c r="C1332" t="s">
        <v>6131</v>
      </c>
      <c r="D1332" t="s">
        <v>17</v>
      </c>
      <c r="E1332" t="s">
        <v>18</v>
      </c>
      <c r="F1332" t="s">
        <v>3201</v>
      </c>
      <c r="G1332" t="s">
        <v>30</v>
      </c>
      <c r="H1332" s="1">
        <v>33008</v>
      </c>
      <c r="I1332" s="1">
        <v>45077</v>
      </c>
      <c r="J1332" t="s">
        <v>10560</v>
      </c>
      <c r="K1332" t="s">
        <v>37</v>
      </c>
      <c r="L1332" t="s">
        <v>41</v>
      </c>
      <c r="M1332">
        <v>56312</v>
      </c>
      <c r="N1332" t="str">
        <f t="shared" si="20"/>
        <v>Terminated</v>
      </c>
      <c r="O1332" t="s">
        <v>33</v>
      </c>
    </row>
    <row r="1333" spans="1:15" x14ac:dyDescent="0.25">
      <c r="A1333" t="s">
        <v>4923</v>
      </c>
      <c r="B1333" t="s">
        <v>258</v>
      </c>
      <c r="C1333" t="s">
        <v>1429</v>
      </c>
      <c r="D1333" t="s">
        <v>17</v>
      </c>
      <c r="E1333" t="s">
        <v>18</v>
      </c>
      <c r="F1333" t="s">
        <v>19</v>
      </c>
      <c r="G1333" t="s">
        <v>20</v>
      </c>
      <c r="H1333" s="1">
        <v>36639</v>
      </c>
      <c r="I1333" s="1">
        <v>45561</v>
      </c>
      <c r="J1333" t="s">
        <v>10560</v>
      </c>
      <c r="K1333" t="s">
        <v>37</v>
      </c>
      <c r="L1333" t="s">
        <v>41</v>
      </c>
      <c r="M1333">
        <v>61066</v>
      </c>
      <c r="N1333" t="str">
        <f t="shared" si="20"/>
        <v>Terminated</v>
      </c>
      <c r="O1333" t="s">
        <v>98</v>
      </c>
    </row>
    <row r="1334" spans="1:15" x14ac:dyDescent="0.25">
      <c r="A1334" t="s">
        <v>7743</v>
      </c>
      <c r="B1334" t="s">
        <v>4038</v>
      </c>
      <c r="C1334" t="s">
        <v>2639</v>
      </c>
      <c r="D1334" t="s">
        <v>27</v>
      </c>
      <c r="E1334" t="s">
        <v>18</v>
      </c>
      <c r="F1334" t="s">
        <v>2773</v>
      </c>
      <c r="G1334" t="s">
        <v>30</v>
      </c>
      <c r="H1334" s="1">
        <v>27238</v>
      </c>
      <c r="I1334" s="1">
        <v>44980</v>
      </c>
      <c r="J1334" t="s">
        <v>10560</v>
      </c>
      <c r="K1334" t="s">
        <v>67</v>
      </c>
      <c r="L1334" t="s">
        <v>134</v>
      </c>
      <c r="M1334">
        <v>69090</v>
      </c>
      <c r="N1334" t="str">
        <f t="shared" si="20"/>
        <v>Terminated</v>
      </c>
      <c r="O1334" t="s">
        <v>98</v>
      </c>
    </row>
    <row r="1335" spans="1:15" x14ac:dyDescent="0.25">
      <c r="A1335" t="s">
        <v>1721</v>
      </c>
      <c r="B1335" t="s">
        <v>143</v>
      </c>
      <c r="C1335" t="s">
        <v>210</v>
      </c>
      <c r="D1335" t="s">
        <v>27</v>
      </c>
      <c r="E1335" t="s">
        <v>140</v>
      </c>
      <c r="F1335" t="s">
        <v>283</v>
      </c>
      <c r="G1335" t="s">
        <v>30</v>
      </c>
      <c r="H1335" s="1">
        <v>26155</v>
      </c>
      <c r="I1335" s="1">
        <v>42795</v>
      </c>
      <c r="J1335" s="1">
        <v>44342</v>
      </c>
      <c r="K1335" t="s">
        <v>96</v>
      </c>
      <c r="L1335" t="s">
        <v>188</v>
      </c>
      <c r="M1335">
        <v>76734</v>
      </c>
      <c r="N1335" t="str">
        <f t="shared" si="20"/>
        <v>Terminated</v>
      </c>
      <c r="O1335" t="s">
        <v>46</v>
      </c>
    </row>
    <row r="1336" spans="1:15" x14ac:dyDescent="0.25">
      <c r="A1336" t="s">
        <v>3897</v>
      </c>
      <c r="B1336" t="s">
        <v>172</v>
      </c>
      <c r="C1336" t="s">
        <v>3898</v>
      </c>
      <c r="D1336" t="s">
        <v>17</v>
      </c>
      <c r="E1336" t="s">
        <v>18</v>
      </c>
      <c r="F1336" t="s">
        <v>3201</v>
      </c>
      <c r="G1336" t="s">
        <v>30</v>
      </c>
      <c r="H1336" s="1">
        <v>27436</v>
      </c>
      <c r="I1336" s="1">
        <v>42794</v>
      </c>
      <c r="J1336" t="s">
        <v>10560</v>
      </c>
      <c r="K1336" t="s">
        <v>21</v>
      </c>
      <c r="L1336" t="s">
        <v>102</v>
      </c>
      <c r="M1336">
        <v>59929</v>
      </c>
      <c r="N1336" t="str">
        <f t="shared" si="20"/>
        <v>Terminated</v>
      </c>
      <c r="O1336" t="s">
        <v>33</v>
      </c>
    </row>
    <row r="1337" spans="1:15" x14ac:dyDescent="0.25">
      <c r="A1337" t="s">
        <v>9754</v>
      </c>
      <c r="B1337" t="s">
        <v>1780</v>
      </c>
      <c r="C1337" t="s">
        <v>199</v>
      </c>
      <c r="D1337" t="s">
        <v>17</v>
      </c>
      <c r="E1337" t="s">
        <v>18</v>
      </c>
      <c r="F1337" t="s">
        <v>3201</v>
      </c>
      <c r="G1337" t="s">
        <v>30</v>
      </c>
      <c r="H1337" s="1">
        <v>31783</v>
      </c>
      <c r="I1337" s="1">
        <v>43905</v>
      </c>
      <c r="J1337" t="s">
        <v>10560</v>
      </c>
      <c r="K1337" t="s">
        <v>96</v>
      </c>
      <c r="L1337" t="s">
        <v>188</v>
      </c>
      <c r="M1337">
        <v>75758</v>
      </c>
      <c r="N1337" t="str">
        <f t="shared" si="20"/>
        <v>Terminated</v>
      </c>
      <c r="O1337" t="s">
        <v>46</v>
      </c>
    </row>
    <row r="1338" spans="1:15" x14ac:dyDescent="0.25">
      <c r="A1338" t="s">
        <v>9673</v>
      </c>
      <c r="B1338" t="s">
        <v>698</v>
      </c>
      <c r="C1338" t="s">
        <v>406</v>
      </c>
      <c r="D1338" t="s">
        <v>27</v>
      </c>
      <c r="E1338" t="s">
        <v>18</v>
      </c>
      <c r="F1338" t="s">
        <v>19</v>
      </c>
      <c r="G1338" t="s">
        <v>114</v>
      </c>
      <c r="H1338" s="1">
        <v>27943</v>
      </c>
      <c r="I1338" s="1">
        <v>42719</v>
      </c>
      <c r="J1338" t="s">
        <v>10560</v>
      </c>
      <c r="K1338" t="s">
        <v>21</v>
      </c>
      <c r="L1338" t="s">
        <v>497</v>
      </c>
      <c r="M1338">
        <v>75205</v>
      </c>
      <c r="N1338" t="str">
        <f t="shared" si="20"/>
        <v>Terminated</v>
      </c>
      <c r="O1338" t="s">
        <v>33</v>
      </c>
    </row>
    <row r="1339" spans="1:15" x14ac:dyDescent="0.25">
      <c r="A1339" t="s">
        <v>2458</v>
      </c>
      <c r="B1339" t="s">
        <v>258</v>
      </c>
      <c r="C1339" t="s">
        <v>696</v>
      </c>
      <c r="D1339" t="s">
        <v>17</v>
      </c>
      <c r="E1339" t="s">
        <v>122</v>
      </c>
      <c r="F1339" t="s">
        <v>123</v>
      </c>
      <c r="G1339" t="s">
        <v>30</v>
      </c>
      <c r="H1339" s="1">
        <v>32963</v>
      </c>
      <c r="I1339" s="1">
        <v>43369</v>
      </c>
      <c r="J1339" t="s">
        <v>10560</v>
      </c>
      <c r="K1339" t="s">
        <v>37</v>
      </c>
      <c r="L1339" t="s">
        <v>45</v>
      </c>
      <c r="M1339">
        <v>53534</v>
      </c>
      <c r="N1339" t="str">
        <f t="shared" si="20"/>
        <v>Terminated</v>
      </c>
      <c r="O1339" t="s">
        <v>46</v>
      </c>
    </row>
    <row r="1340" spans="1:15" x14ac:dyDescent="0.25">
      <c r="A1340" t="s">
        <v>8164</v>
      </c>
      <c r="B1340" t="s">
        <v>1299</v>
      </c>
      <c r="C1340" t="s">
        <v>2648</v>
      </c>
      <c r="D1340" t="s">
        <v>27</v>
      </c>
      <c r="E1340" t="s">
        <v>172</v>
      </c>
      <c r="F1340" t="s">
        <v>173</v>
      </c>
      <c r="G1340" t="s">
        <v>30</v>
      </c>
      <c r="H1340" s="1">
        <v>32249</v>
      </c>
      <c r="I1340" s="1">
        <v>45362</v>
      </c>
      <c r="J1340" t="s">
        <v>10560</v>
      </c>
      <c r="K1340" t="s">
        <v>96</v>
      </c>
      <c r="L1340" t="s">
        <v>188</v>
      </c>
      <c r="M1340">
        <v>73163</v>
      </c>
      <c r="N1340" t="str">
        <f t="shared" si="20"/>
        <v>Terminated</v>
      </c>
      <c r="O1340" t="s">
        <v>33</v>
      </c>
    </row>
    <row r="1341" spans="1:15" x14ac:dyDescent="0.25">
      <c r="A1341" t="s">
        <v>4005</v>
      </c>
      <c r="B1341" t="s">
        <v>143</v>
      </c>
      <c r="C1341" t="s">
        <v>4006</v>
      </c>
      <c r="D1341" t="s">
        <v>27</v>
      </c>
      <c r="E1341" t="s">
        <v>83</v>
      </c>
      <c r="F1341" t="s">
        <v>169</v>
      </c>
      <c r="G1341" t="s">
        <v>30</v>
      </c>
      <c r="H1341" s="1">
        <v>24416</v>
      </c>
      <c r="I1341" s="1">
        <v>42328</v>
      </c>
      <c r="J1341" t="s">
        <v>10560</v>
      </c>
      <c r="K1341" t="s">
        <v>96</v>
      </c>
      <c r="L1341" t="s">
        <v>124</v>
      </c>
      <c r="M1341">
        <v>84272</v>
      </c>
      <c r="N1341" t="str">
        <f t="shared" si="20"/>
        <v>Terminated</v>
      </c>
      <c r="O1341" t="s">
        <v>98</v>
      </c>
    </row>
    <row r="1342" spans="1:15" x14ac:dyDescent="0.25">
      <c r="A1342" t="s">
        <v>6767</v>
      </c>
      <c r="B1342" t="s">
        <v>328</v>
      </c>
      <c r="C1342" t="s">
        <v>404</v>
      </c>
      <c r="D1342" t="s">
        <v>27</v>
      </c>
      <c r="E1342" t="s">
        <v>365</v>
      </c>
      <c r="F1342" t="s">
        <v>366</v>
      </c>
      <c r="G1342" t="s">
        <v>30</v>
      </c>
      <c r="H1342" s="1">
        <v>31764</v>
      </c>
      <c r="I1342" s="1">
        <v>44898</v>
      </c>
      <c r="J1342" t="s">
        <v>10560</v>
      </c>
      <c r="K1342" t="s">
        <v>96</v>
      </c>
      <c r="L1342" t="s">
        <v>188</v>
      </c>
      <c r="M1342">
        <v>83628</v>
      </c>
      <c r="N1342" t="str">
        <f t="shared" si="20"/>
        <v>Terminated</v>
      </c>
      <c r="O1342" t="s">
        <v>46</v>
      </c>
    </row>
    <row r="1343" spans="1:15" x14ac:dyDescent="0.25">
      <c r="A1343" t="s">
        <v>4750</v>
      </c>
      <c r="B1343" t="s">
        <v>472</v>
      </c>
      <c r="C1343" t="s">
        <v>1410</v>
      </c>
      <c r="D1343" t="s">
        <v>17</v>
      </c>
      <c r="E1343" t="s">
        <v>18</v>
      </c>
      <c r="F1343" t="s">
        <v>3201</v>
      </c>
      <c r="G1343" t="s">
        <v>30</v>
      </c>
      <c r="H1343" s="1">
        <v>30322</v>
      </c>
      <c r="I1343" s="1">
        <v>42733</v>
      </c>
      <c r="J1343" t="s">
        <v>10560</v>
      </c>
      <c r="K1343" t="s">
        <v>21</v>
      </c>
      <c r="L1343" t="s">
        <v>110</v>
      </c>
      <c r="M1343">
        <v>59315</v>
      </c>
      <c r="N1343" t="str">
        <f t="shared" si="20"/>
        <v>Terminated</v>
      </c>
      <c r="O1343" t="s">
        <v>33</v>
      </c>
    </row>
    <row r="1344" spans="1:15" x14ac:dyDescent="0.25">
      <c r="A1344" t="s">
        <v>4878</v>
      </c>
      <c r="B1344" t="s">
        <v>25</v>
      </c>
      <c r="C1344" t="s">
        <v>210</v>
      </c>
      <c r="D1344" t="s">
        <v>17</v>
      </c>
      <c r="E1344" t="s">
        <v>122</v>
      </c>
      <c r="F1344" t="s">
        <v>927</v>
      </c>
      <c r="G1344" t="s">
        <v>20</v>
      </c>
      <c r="H1344" s="1">
        <v>31171</v>
      </c>
      <c r="I1344" s="1">
        <v>42425</v>
      </c>
      <c r="J1344" t="s">
        <v>10560</v>
      </c>
      <c r="K1344" t="s">
        <v>37</v>
      </c>
      <c r="L1344" t="s">
        <v>41</v>
      </c>
      <c r="M1344">
        <v>61602</v>
      </c>
      <c r="N1344" t="str">
        <f t="shared" si="20"/>
        <v>Terminated</v>
      </c>
      <c r="O1344" t="s">
        <v>46</v>
      </c>
    </row>
    <row r="1345" spans="1:15" x14ac:dyDescent="0.25">
      <c r="A1345" t="s">
        <v>4387</v>
      </c>
      <c r="B1345" t="s">
        <v>2247</v>
      </c>
      <c r="C1345" t="s">
        <v>672</v>
      </c>
      <c r="D1345" t="s">
        <v>17</v>
      </c>
      <c r="E1345" t="s">
        <v>18</v>
      </c>
      <c r="F1345" t="s">
        <v>2773</v>
      </c>
      <c r="G1345" t="s">
        <v>20</v>
      </c>
      <c r="H1345" s="1">
        <v>36031</v>
      </c>
      <c r="I1345" s="1">
        <v>43951</v>
      </c>
      <c r="J1345" t="s">
        <v>10560</v>
      </c>
      <c r="K1345" t="s">
        <v>67</v>
      </c>
      <c r="L1345" t="s">
        <v>68</v>
      </c>
      <c r="M1345">
        <v>79966</v>
      </c>
      <c r="N1345" t="str">
        <f t="shared" si="20"/>
        <v>Terminated</v>
      </c>
      <c r="O1345" t="s">
        <v>23</v>
      </c>
    </row>
    <row r="1346" spans="1:15" x14ac:dyDescent="0.25">
      <c r="A1346" t="s">
        <v>1923</v>
      </c>
      <c r="B1346" t="s">
        <v>460</v>
      </c>
      <c r="C1346" t="s">
        <v>1480</v>
      </c>
      <c r="D1346" t="s">
        <v>27</v>
      </c>
      <c r="E1346" t="s">
        <v>18</v>
      </c>
      <c r="F1346" t="s">
        <v>19</v>
      </c>
      <c r="G1346" t="s">
        <v>30</v>
      </c>
      <c r="H1346" s="1">
        <v>27326</v>
      </c>
      <c r="I1346" s="1">
        <v>43152</v>
      </c>
      <c r="J1346" t="s">
        <v>10560</v>
      </c>
      <c r="K1346" t="s">
        <v>21</v>
      </c>
      <c r="L1346" t="s">
        <v>110</v>
      </c>
      <c r="M1346">
        <v>67237</v>
      </c>
      <c r="N1346" t="str">
        <f t="shared" ref="N1346:N1409" si="21">IF(J1346="","Active","Terminated")</f>
        <v>Terminated</v>
      </c>
      <c r="O1346" t="s">
        <v>98</v>
      </c>
    </row>
    <row r="1347" spans="1:15" x14ac:dyDescent="0.25">
      <c r="A1347" t="s">
        <v>9147</v>
      </c>
      <c r="B1347" t="s">
        <v>320</v>
      </c>
      <c r="C1347" t="s">
        <v>352</v>
      </c>
      <c r="D1347" t="s">
        <v>27</v>
      </c>
      <c r="E1347" t="s">
        <v>83</v>
      </c>
      <c r="F1347" t="s">
        <v>169</v>
      </c>
      <c r="G1347" t="s">
        <v>114</v>
      </c>
      <c r="H1347" s="1">
        <v>30707</v>
      </c>
      <c r="I1347" s="1">
        <v>43610</v>
      </c>
      <c r="J1347" t="s">
        <v>10560</v>
      </c>
      <c r="K1347" t="s">
        <v>31</v>
      </c>
      <c r="L1347" t="s">
        <v>32</v>
      </c>
      <c r="M1347">
        <v>72963</v>
      </c>
      <c r="N1347" t="str">
        <f t="shared" si="21"/>
        <v>Terminated</v>
      </c>
      <c r="O1347" t="s">
        <v>33</v>
      </c>
    </row>
    <row r="1348" spans="1:15" x14ac:dyDescent="0.25">
      <c r="A1348" t="s">
        <v>5144</v>
      </c>
      <c r="B1348" t="s">
        <v>1479</v>
      </c>
      <c r="C1348" t="s">
        <v>3704</v>
      </c>
      <c r="D1348" t="s">
        <v>17</v>
      </c>
      <c r="E1348" t="s">
        <v>18</v>
      </c>
      <c r="F1348" t="s">
        <v>2773</v>
      </c>
      <c r="G1348" t="s">
        <v>30</v>
      </c>
      <c r="H1348" s="1">
        <v>29066</v>
      </c>
      <c r="I1348" s="1">
        <v>44768</v>
      </c>
      <c r="J1348" t="s">
        <v>10560</v>
      </c>
      <c r="K1348" t="s">
        <v>96</v>
      </c>
      <c r="L1348" t="s">
        <v>124</v>
      </c>
      <c r="M1348">
        <v>73084</v>
      </c>
      <c r="N1348" t="str">
        <f t="shared" si="21"/>
        <v>Terminated</v>
      </c>
      <c r="O1348" t="s">
        <v>33</v>
      </c>
    </row>
    <row r="1349" spans="1:15" x14ac:dyDescent="0.25">
      <c r="A1349" t="s">
        <v>5703</v>
      </c>
      <c r="B1349" t="s">
        <v>633</v>
      </c>
      <c r="C1349" t="s">
        <v>2007</v>
      </c>
      <c r="D1349" t="s">
        <v>17</v>
      </c>
      <c r="E1349" t="s">
        <v>83</v>
      </c>
      <c r="F1349" t="s">
        <v>169</v>
      </c>
      <c r="G1349" t="s">
        <v>30</v>
      </c>
      <c r="H1349" s="1">
        <v>32002</v>
      </c>
      <c r="I1349" s="1">
        <v>44983</v>
      </c>
      <c r="J1349" t="s">
        <v>10560</v>
      </c>
      <c r="K1349" t="s">
        <v>96</v>
      </c>
      <c r="L1349" t="s">
        <v>188</v>
      </c>
      <c r="M1349">
        <v>64203</v>
      </c>
      <c r="N1349" t="str">
        <f t="shared" si="21"/>
        <v>Terminated</v>
      </c>
      <c r="O1349" t="s">
        <v>33</v>
      </c>
    </row>
    <row r="1350" spans="1:15" x14ac:dyDescent="0.25">
      <c r="A1350" t="s">
        <v>9152</v>
      </c>
      <c r="B1350" t="s">
        <v>51</v>
      </c>
      <c r="C1350" t="s">
        <v>1333</v>
      </c>
      <c r="D1350" t="s">
        <v>17</v>
      </c>
      <c r="E1350" t="s">
        <v>18</v>
      </c>
      <c r="F1350" t="s">
        <v>2773</v>
      </c>
      <c r="G1350" t="s">
        <v>30</v>
      </c>
      <c r="H1350" s="1">
        <v>32930</v>
      </c>
      <c r="I1350" s="1">
        <v>43694</v>
      </c>
      <c r="J1350" t="s">
        <v>10560</v>
      </c>
      <c r="K1350" t="s">
        <v>37</v>
      </c>
      <c r="L1350" t="s">
        <v>45</v>
      </c>
      <c r="M1350">
        <v>78437</v>
      </c>
      <c r="N1350" t="str">
        <f t="shared" si="21"/>
        <v>Terminated</v>
      </c>
      <c r="O1350" t="s">
        <v>33</v>
      </c>
    </row>
    <row r="1351" spans="1:15" x14ac:dyDescent="0.25">
      <c r="A1351" t="s">
        <v>7617</v>
      </c>
      <c r="B1351" t="s">
        <v>793</v>
      </c>
      <c r="C1351" t="s">
        <v>70</v>
      </c>
      <c r="D1351" t="s">
        <v>27</v>
      </c>
      <c r="E1351" t="s">
        <v>18</v>
      </c>
      <c r="F1351" t="s">
        <v>2773</v>
      </c>
      <c r="G1351" t="s">
        <v>30</v>
      </c>
      <c r="H1351" s="1">
        <v>27835</v>
      </c>
      <c r="I1351" s="1">
        <v>45059</v>
      </c>
      <c r="J1351" t="s">
        <v>10560</v>
      </c>
      <c r="K1351" t="s">
        <v>37</v>
      </c>
      <c r="L1351" t="s">
        <v>38</v>
      </c>
      <c r="M1351">
        <v>67854</v>
      </c>
      <c r="N1351" t="str">
        <f t="shared" si="21"/>
        <v>Terminated</v>
      </c>
      <c r="O1351" t="s">
        <v>33</v>
      </c>
    </row>
    <row r="1352" spans="1:15" x14ac:dyDescent="0.25">
      <c r="A1352" t="s">
        <v>6609</v>
      </c>
      <c r="B1352" t="s">
        <v>635</v>
      </c>
      <c r="C1352" t="s">
        <v>1120</v>
      </c>
      <c r="D1352" t="s">
        <v>27</v>
      </c>
      <c r="E1352" t="s">
        <v>365</v>
      </c>
      <c r="F1352" t="s">
        <v>415</v>
      </c>
      <c r="G1352" t="s">
        <v>20</v>
      </c>
      <c r="H1352" s="1">
        <v>26496</v>
      </c>
      <c r="I1352" s="1">
        <v>43760</v>
      </c>
      <c r="J1352" t="s">
        <v>10560</v>
      </c>
      <c r="K1352" t="s">
        <v>37</v>
      </c>
      <c r="L1352" t="s">
        <v>41</v>
      </c>
      <c r="M1352">
        <v>62401</v>
      </c>
      <c r="N1352" t="str">
        <f t="shared" si="21"/>
        <v>Terminated</v>
      </c>
      <c r="O1352" t="s">
        <v>46</v>
      </c>
    </row>
    <row r="1353" spans="1:15" x14ac:dyDescent="0.25">
      <c r="A1353" t="s">
        <v>6597</v>
      </c>
      <c r="B1353" t="s">
        <v>48</v>
      </c>
      <c r="C1353" t="s">
        <v>1724</v>
      </c>
      <c r="D1353" t="s">
        <v>27</v>
      </c>
      <c r="E1353" t="s">
        <v>18</v>
      </c>
      <c r="F1353" t="s">
        <v>2773</v>
      </c>
      <c r="G1353" t="s">
        <v>30</v>
      </c>
      <c r="H1353" s="1">
        <v>32753</v>
      </c>
      <c r="I1353" s="1">
        <v>42494</v>
      </c>
      <c r="J1353" t="s">
        <v>10560</v>
      </c>
      <c r="K1353" t="s">
        <v>37</v>
      </c>
      <c r="L1353" t="s">
        <v>41</v>
      </c>
      <c r="M1353">
        <v>65950</v>
      </c>
      <c r="N1353" t="str">
        <f t="shared" si="21"/>
        <v>Terminated</v>
      </c>
      <c r="O1353" t="s">
        <v>33</v>
      </c>
    </row>
    <row r="1354" spans="1:15" x14ac:dyDescent="0.25">
      <c r="A1354" t="s">
        <v>9615</v>
      </c>
      <c r="B1354" t="s">
        <v>225</v>
      </c>
      <c r="C1354" t="s">
        <v>109</v>
      </c>
      <c r="D1354" t="s">
        <v>27</v>
      </c>
      <c r="E1354" t="s">
        <v>18</v>
      </c>
      <c r="F1354" t="s">
        <v>2773</v>
      </c>
      <c r="G1354" t="s">
        <v>30</v>
      </c>
      <c r="H1354" s="1">
        <v>29198</v>
      </c>
      <c r="I1354" s="1">
        <v>44653</v>
      </c>
      <c r="J1354" t="s">
        <v>10560</v>
      </c>
      <c r="K1354" t="s">
        <v>53</v>
      </c>
      <c r="L1354" t="s">
        <v>58</v>
      </c>
      <c r="M1354">
        <v>67445</v>
      </c>
      <c r="N1354" t="str">
        <f t="shared" si="21"/>
        <v>Terminated</v>
      </c>
      <c r="O1354" t="s">
        <v>46</v>
      </c>
    </row>
    <row r="1355" spans="1:15" x14ac:dyDescent="0.25">
      <c r="A1355" t="s">
        <v>7218</v>
      </c>
      <c r="B1355" t="s">
        <v>1831</v>
      </c>
      <c r="C1355" t="s">
        <v>893</v>
      </c>
      <c r="D1355" t="s">
        <v>17</v>
      </c>
      <c r="E1355" t="s">
        <v>140</v>
      </c>
      <c r="F1355" t="s">
        <v>611</v>
      </c>
      <c r="G1355" t="s">
        <v>95</v>
      </c>
      <c r="H1355" s="1">
        <v>23704</v>
      </c>
      <c r="I1355" s="1">
        <v>45187</v>
      </c>
      <c r="J1355" t="s">
        <v>10560</v>
      </c>
      <c r="K1355" t="s">
        <v>96</v>
      </c>
      <c r="L1355" t="s">
        <v>124</v>
      </c>
      <c r="M1355">
        <v>112552</v>
      </c>
      <c r="N1355" t="str">
        <f t="shared" si="21"/>
        <v>Terminated</v>
      </c>
      <c r="O1355" t="s">
        <v>33</v>
      </c>
    </row>
    <row r="1356" spans="1:15" x14ac:dyDescent="0.25">
      <c r="A1356" t="s">
        <v>4315</v>
      </c>
      <c r="B1356" t="s">
        <v>4316</v>
      </c>
      <c r="C1356" t="s">
        <v>794</v>
      </c>
      <c r="D1356" t="s">
        <v>17</v>
      </c>
      <c r="E1356" t="s">
        <v>140</v>
      </c>
      <c r="F1356" t="s">
        <v>283</v>
      </c>
      <c r="G1356" t="s">
        <v>20</v>
      </c>
      <c r="H1356" s="1">
        <v>34774</v>
      </c>
      <c r="I1356" s="1">
        <v>45583</v>
      </c>
      <c r="J1356" t="s">
        <v>10560</v>
      </c>
      <c r="K1356" t="s">
        <v>31</v>
      </c>
      <c r="L1356" t="s">
        <v>85</v>
      </c>
      <c r="M1356">
        <v>53146</v>
      </c>
      <c r="N1356" t="str">
        <f t="shared" si="21"/>
        <v>Terminated</v>
      </c>
      <c r="O1356" t="s">
        <v>98</v>
      </c>
    </row>
    <row r="1357" spans="1:15" x14ac:dyDescent="0.25">
      <c r="A1357" t="s">
        <v>10267</v>
      </c>
      <c r="B1357" t="s">
        <v>964</v>
      </c>
      <c r="C1357" t="s">
        <v>16</v>
      </c>
      <c r="D1357" t="s">
        <v>27</v>
      </c>
      <c r="E1357" t="s">
        <v>18</v>
      </c>
      <c r="F1357" t="s">
        <v>19</v>
      </c>
      <c r="G1357" t="s">
        <v>114</v>
      </c>
      <c r="H1357" s="1">
        <v>27176</v>
      </c>
      <c r="I1357" s="1">
        <v>42796</v>
      </c>
      <c r="J1357" t="s">
        <v>10560</v>
      </c>
      <c r="K1357" t="s">
        <v>31</v>
      </c>
      <c r="L1357" t="s">
        <v>162</v>
      </c>
      <c r="M1357">
        <v>81017</v>
      </c>
      <c r="N1357" t="str">
        <f t="shared" si="21"/>
        <v>Terminated</v>
      </c>
      <c r="O1357" t="s">
        <v>33</v>
      </c>
    </row>
    <row r="1358" spans="1:15" x14ac:dyDescent="0.25">
      <c r="A1358" t="s">
        <v>3744</v>
      </c>
      <c r="B1358" t="s">
        <v>641</v>
      </c>
      <c r="C1358" t="s">
        <v>235</v>
      </c>
      <c r="D1358" t="s">
        <v>27</v>
      </c>
      <c r="E1358" t="s">
        <v>18</v>
      </c>
      <c r="F1358" t="s">
        <v>2773</v>
      </c>
      <c r="G1358" t="s">
        <v>114</v>
      </c>
      <c r="H1358" s="1">
        <v>34222</v>
      </c>
      <c r="I1358" s="1">
        <v>44684</v>
      </c>
      <c r="J1358" t="s">
        <v>10560</v>
      </c>
      <c r="K1358" t="s">
        <v>31</v>
      </c>
      <c r="L1358" t="s">
        <v>162</v>
      </c>
      <c r="M1358">
        <v>94156</v>
      </c>
      <c r="N1358" t="str">
        <f t="shared" si="21"/>
        <v>Terminated</v>
      </c>
      <c r="O1358" t="s">
        <v>33</v>
      </c>
    </row>
    <row r="1359" spans="1:15" x14ac:dyDescent="0.25">
      <c r="A1359" t="s">
        <v>10239</v>
      </c>
      <c r="B1359" t="s">
        <v>793</v>
      </c>
      <c r="C1359" t="s">
        <v>3312</v>
      </c>
      <c r="D1359" t="s">
        <v>17</v>
      </c>
      <c r="E1359" t="s">
        <v>83</v>
      </c>
      <c r="F1359" t="s">
        <v>106</v>
      </c>
      <c r="G1359" t="s">
        <v>30</v>
      </c>
      <c r="H1359" s="1">
        <v>24803</v>
      </c>
      <c r="I1359" s="1">
        <v>43136</v>
      </c>
      <c r="J1359" t="s">
        <v>10560</v>
      </c>
      <c r="K1359" t="s">
        <v>37</v>
      </c>
      <c r="L1359" t="s">
        <v>41</v>
      </c>
      <c r="M1359">
        <v>57437</v>
      </c>
      <c r="N1359" t="str">
        <f t="shared" si="21"/>
        <v>Terminated</v>
      </c>
      <c r="O1359" t="s">
        <v>98</v>
      </c>
    </row>
    <row r="1360" spans="1:15" x14ac:dyDescent="0.25">
      <c r="A1360" t="s">
        <v>519</v>
      </c>
      <c r="B1360" t="s">
        <v>520</v>
      </c>
      <c r="C1360" t="s">
        <v>108</v>
      </c>
      <c r="D1360" t="s">
        <v>17</v>
      </c>
      <c r="E1360" t="s">
        <v>18</v>
      </c>
      <c r="F1360" t="s">
        <v>19</v>
      </c>
      <c r="G1360" t="s">
        <v>30</v>
      </c>
      <c r="H1360" s="1">
        <v>22948</v>
      </c>
      <c r="I1360" s="1">
        <v>44667</v>
      </c>
      <c r="J1360" s="1">
        <v>44847</v>
      </c>
      <c r="K1360" t="s">
        <v>67</v>
      </c>
      <c r="L1360" t="s">
        <v>68</v>
      </c>
      <c r="M1360">
        <v>81450</v>
      </c>
      <c r="N1360" t="str">
        <f t="shared" si="21"/>
        <v>Terminated</v>
      </c>
      <c r="O1360" t="s">
        <v>33</v>
      </c>
    </row>
    <row r="1361" spans="1:15" x14ac:dyDescent="0.25">
      <c r="A1361" t="s">
        <v>9829</v>
      </c>
      <c r="B1361" t="s">
        <v>212</v>
      </c>
      <c r="C1361" t="s">
        <v>1307</v>
      </c>
      <c r="D1361" t="s">
        <v>27</v>
      </c>
      <c r="E1361" t="s">
        <v>18</v>
      </c>
      <c r="F1361" t="s">
        <v>19</v>
      </c>
      <c r="G1361" t="s">
        <v>114</v>
      </c>
      <c r="H1361" s="1">
        <v>29827</v>
      </c>
      <c r="I1361" s="1">
        <v>45389</v>
      </c>
      <c r="J1361" t="s">
        <v>10560</v>
      </c>
      <c r="K1361" t="s">
        <v>37</v>
      </c>
      <c r="L1361" t="s">
        <v>45</v>
      </c>
      <c r="M1361">
        <v>75881</v>
      </c>
      <c r="N1361" t="str">
        <f t="shared" si="21"/>
        <v>Terminated</v>
      </c>
      <c r="O1361" t="s">
        <v>33</v>
      </c>
    </row>
    <row r="1362" spans="1:15" x14ac:dyDescent="0.25">
      <c r="A1362" t="s">
        <v>7642</v>
      </c>
      <c r="B1362" t="s">
        <v>160</v>
      </c>
      <c r="C1362" t="s">
        <v>7643</v>
      </c>
      <c r="D1362" t="s">
        <v>17</v>
      </c>
      <c r="E1362" t="s">
        <v>18</v>
      </c>
      <c r="F1362" t="s">
        <v>19</v>
      </c>
      <c r="G1362" t="s">
        <v>30</v>
      </c>
      <c r="H1362" s="1">
        <v>26025</v>
      </c>
      <c r="I1362" s="1">
        <v>42814</v>
      </c>
      <c r="J1362" t="s">
        <v>10560</v>
      </c>
      <c r="K1362" t="s">
        <v>21</v>
      </c>
      <c r="L1362" t="s">
        <v>110</v>
      </c>
      <c r="M1362">
        <v>57802</v>
      </c>
      <c r="N1362" t="str">
        <f t="shared" si="21"/>
        <v>Terminated</v>
      </c>
      <c r="O1362" t="s">
        <v>46</v>
      </c>
    </row>
    <row r="1363" spans="1:15" x14ac:dyDescent="0.25">
      <c r="A1363" t="s">
        <v>4598</v>
      </c>
      <c r="B1363" t="s">
        <v>143</v>
      </c>
      <c r="C1363" t="s">
        <v>3877</v>
      </c>
      <c r="D1363" t="s">
        <v>17</v>
      </c>
      <c r="E1363" t="s">
        <v>18</v>
      </c>
      <c r="F1363" t="s">
        <v>2773</v>
      </c>
      <c r="G1363" t="s">
        <v>30</v>
      </c>
      <c r="H1363" s="1">
        <v>36559</v>
      </c>
      <c r="I1363" s="1">
        <v>42884</v>
      </c>
      <c r="J1363" t="s">
        <v>10560</v>
      </c>
      <c r="K1363" t="s">
        <v>96</v>
      </c>
      <c r="L1363" t="s">
        <v>188</v>
      </c>
      <c r="M1363">
        <v>66440</v>
      </c>
      <c r="N1363" t="str">
        <f t="shared" si="21"/>
        <v>Terminated</v>
      </c>
      <c r="O1363" t="s">
        <v>33</v>
      </c>
    </row>
    <row r="1364" spans="1:15" x14ac:dyDescent="0.25">
      <c r="A1364" t="s">
        <v>6466</v>
      </c>
      <c r="B1364" t="s">
        <v>1071</v>
      </c>
      <c r="C1364" t="s">
        <v>1080</v>
      </c>
      <c r="D1364" t="s">
        <v>27</v>
      </c>
      <c r="E1364" t="s">
        <v>18</v>
      </c>
      <c r="F1364" t="s">
        <v>19</v>
      </c>
      <c r="G1364" t="s">
        <v>20</v>
      </c>
      <c r="H1364" s="1">
        <v>27366</v>
      </c>
      <c r="I1364" s="1">
        <v>42409</v>
      </c>
      <c r="J1364" t="s">
        <v>10560</v>
      </c>
      <c r="K1364" t="s">
        <v>37</v>
      </c>
      <c r="L1364" t="s">
        <v>41</v>
      </c>
      <c r="M1364">
        <v>61466</v>
      </c>
      <c r="N1364" t="str">
        <f t="shared" si="21"/>
        <v>Terminated</v>
      </c>
      <c r="O1364" t="s">
        <v>23</v>
      </c>
    </row>
    <row r="1365" spans="1:15" x14ac:dyDescent="0.25">
      <c r="A1365" t="s">
        <v>6686</v>
      </c>
      <c r="B1365" t="s">
        <v>954</v>
      </c>
      <c r="C1365" t="s">
        <v>1050</v>
      </c>
      <c r="D1365" t="s">
        <v>27</v>
      </c>
      <c r="E1365" t="s">
        <v>674</v>
      </c>
      <c r="F1365" t="s">
        <v>2365</v>
      </c>
      <c r="G1365" t="s">
        <v>20</v>
      </c>
      <c r="H1365" s="1">
        <v>22004</v>
      </c>
      <c r="I1365" s="1">
        <v>42750</v>
      </c>
      <c r="J1365" t="s">
        <v>10560</v>
      </c>
      <c r="K1365" t="s">
        <v>21</v>
      </c>
      <c r="L1365" t="s">
        <v>102</v>
      </c>
      <c r="M1365">
        <v>60579</v>
      </c>
      <c r="N1365" t="str">
        <f t="shared" si="21"/>
        <v>Terminated</v>
      </c>
      <c r="O1365" t="s">
        <v>33</v>
      </c>
    </row>
    <row r="1366" spans="1:15" x14ac:dyDescent="0.25">
      <c r="A1366" t="s">
        <v>9798</v>
      </c>
      <c r="B1366" t="s">
        <v>3531</v>
      </c>
      <c r="C1366" t="s">
        <v>352</v>
      </c>
      <c r="D1366" t="s">
        <v>17</v>
      </c>
      <c r="E1366" t="s">
        <v>18</v>
      </c>
      <c r="F1366" t="s">
        <v>2773</v>
      </c>
      <c r="G1366" t="s">
        <v>30</v>
      </c>
      <c r="H1366" s="1">
        <v>33474</v>
      </c>
      <c r="I1366" s="1">
        <v>43159</v>
      </c>
      <c r="J1366" t="s">
        <v>10560</v>
      </c>
      <c r="K1366" t="s">
        <v>72</v>
      </c>
      <c r="L1366" t="s">
        <v>308</v>
      </c>
      <c r="M1366">
        <v>53506</v>
      </c>
      <c r="N1366" t="str">
        <f t="shared" si="21"/>
        <v>Terminated</v>
      </c>
      <c r="O1366" t="s">
        <v>33</v>
      </c>
    </row>
    <row r="1367" spans="1:15" x14ac:dyDescent="0.25">
      <c r="A1367" t="s">
        <v>2544</v>
      </c>
      <c r="B1367" t="s">
        <v>132</v>
      </c>
      <c r="C1367" t="s">
        <v>2166</v>
      </c>
      <c r="D1367" t="s">
        <v>27</v>
      </c>
      <c r="E1367" t="s">
        <v>18</v>
      </c>
      <c r="F1367" t="s">
        <v>19</v>
      </c>
      <c r="G1367" t="s">
        <v>114</v>
      </c>
      <c r="H1367" s="1">
        <v>29055</v>
      </c>
      <c r="I1367" s="1">
        <v>42764</v>
      </c>
      <c r="J1367" t="s">
        <v>10560</v>
      </c>
      <c r="K1367" t="s">
        <v>96</v>
      </c>
      <c r="L1367" t="s">
        <v>119</v>
      </c>
      <c r="M1367">
        <v>67329</v>
      </c>
      <c r="N1367" t="str">
        <f t="shared" si="21"/>
        <v>Terminated</v>
      </c>
      <c r="O1367" t="s">
        <v>33</v>
      </c>
    </row>
    <row r="1368" spans="1:15" x14ac:dyDescent="0.25">
      <c r="A1368" t="s">
        <v>8629</v>
      </c>
      <c r="B1368" t="s">
        <v>3987</v>
      </c>
      <c r="C1368" t="s">
        <v>121</v>
      </c>
      <c r="D1368" t="s">
        <v>27</v>
      </c>
      <c r="E1368" t="s">
        <v>122</v>
      </c>
      <c r="F1368" t="s">
        <v>123</v>
      </c>
      <c r="G1368" t="s">
        <v>114</v>
      </c>
      <c r="H1368" s="1">
        <v>30457</v>
      </c>
      <c r="I1368" s="1">
        <v>44458</v>
      </c>
      <c r="J1368" t="s">
        <v>10560</v>
      </c>
      <c r="K1368" t="s">
        <v>37</v>
      </c>
      <c r="L1368" t="s">
        <v>45</v>
      </c>
      <c r="M1368">
        <v>79381</v>
      </c>
      <c r="N1368" t="str">
        <f t="shared" si="21"/>
        <v>Terminated</v>
      </c>
      <c r="O1368" t="s">
        <v>23</v>
      </c>
    </row>
    <row r="1369" spans="1:15" x14ac:dyDescent="0.25">
      <c r="A1369" t="s">
        <v>5028</v>
      </c>
      <c r="B1369" t="s">
        <v>677</v>
      </c>
      <c r="C1369" t="s">
        <v>900</v>
      </c>
      <c r="D1369" t="s">
        <v>17</v>
      </c>
      <c r="E1369" t="s">
        <v>18</v>
      </c>
      <c r="F1369" t="s">
        <v>19</v>
      </c>
      <c r="G1369" t="s">
        <v>114</v>
      </c>
      <c r="H1369" s="1">
        <v>34324</v>
      </c>
      <c r="I1369" s="1">
        <v>42425</v>
      </c>
      <c r="J1369" t="s">
        <v>10560</v>
      </c>
      <c r="K1369" t="s">
        <v>96</v>
      </c>
      <c r="L1369" t="s">
        <v>119</v>
      </c>
      <c r="M1369">
        <v>69859</v>
      </c>
      <c r="N1369" t="str">
        <f t="shared" si="21"/>
        <v>Terminated</v>
      </c>
      <c r="O1369" t="s">
        <v>46</v>
      </c>
    </row>
    <row r="1370" spans="1:15" x14ac:dyDescent="0.25">
      <c r="A1370" t="s">
        <v>7946</v>
      </c>
      <c r="B1370" t="s">
        <v>239</v>
      </c>
      <c r="C1370" t="s">
        <v>1115</v>
      </c>
      <c r="D1370" t="s">
        <v>17</v>
      </c>
      <c r="E1370" t="s">
        <v>18</v>
      </c>
      <c r="F1370" t="s">
        <v>3201</v>
      </c>
      <c r="G1370" t="s">
        <v>30</v>
      </c>
      <c r="H1370" s="1">
        <v>25455</v>
      </c>
      <c r="I1370" s="1">
        <v>42948</v>
      </c>
      <c r="J1370" t="s">
        <v>10560</v>
      </c>
      <c r="K1370" t="s">
        <v>37</v>
      </c>
      <c r="L1370" t="s">
        <v>41</v>
      </c>
      <c r="M1370">
        <v>67430</v>
      </c>
      <c r="N1370" t="str">
        <f t="shared" si="21"/>
        <v>Terminated</v>
      </c>
      <c r="O1370" t="s">
        <v>46</v>
      </c>
    </row>
    <row r="1371" spans="1:15" x14ac:dyDescent="0.25">
      <c r="A1371" t="s">
        <v>1055</v>
      </c>
      <c r="B1371" t="s">
        <v>326</v>
      </c>
      <c r="C1371" t="s">
        <v>602</v>
      </c>
      <c r="D1371" t="s">
        <v>17</v>
      </c>
      <c r="E1371" t="s">
        <v>18</v>
      </c>
      <c r="F1371" t="s">
        <v>19</v>
      </c>
      <c r="G1371" t="s">
        <v>114</v>
      </c>
      <c r="H1371" s="1">
        <v>23808</v>
      </c>
      <c r="I1371" s="1">
        <v>44750</v>
      </c>
      <c r="J1371" s="1">
        <v>45515</v>
      </c>
      <c r="K1371" t="s">
        <v>96</v>
      </c>
      <c r="L1371" t="s">
        <v>119</v>
      </c>
      <c r="M1371">
        <v>88335</v>
      </c>
      <c r="N1371" t="str">
        <f t="shared" si="21"/>
        <v>Terminated</v>
      </c>
      <c r="O1371" t="s">
        <v>98</v>
      </c>
    </row>
    <row r="1372" spans="1:15" x14ac:dyDescent="0.25">
      <c r="A1372" t="s">
        <v>6349</v>
      </c>
      <c r="B1372" t="s">
        <v>40</v>
      </c>
      <c r="C1372" t="s">
        <v>1678</v>
      </c>
      <c r="D1372" t="s">
        <v>27</v>
      </c>
      <c r="E1372" t="s">
        <v>18</v>
      </c>
      <c r="F1372" t="s">
        <v>3201</v>
      </c>
      <c r="G1372" t="s">
        <v>30</v>
      </c>
      <c r="H1372" s="1">
        <v>33176</v>
      </c>
      <c r="I1372" s="1">
        <v>44597</v>
      </c>
      <c r="J1372" t="s">
        <v>10560</v>
      </c>
      <c r="K1372" t="s">
        <v>31</v>
      </c>
      <c r="L1372" t="s">
        <v>85</v>
      </c>
      <c r="M1372">
        <v>65176</v>
      </c>
      <c r="N1372" t="str">
        <f t="shared" si="21"/>
        <v>Terminated</v>
      </c>
      <c r="O1372" t="s">
        <v>33</v>
      </c>
    </row>
    <row r="1373" spans="1:15" x14ac:dyDescent="0.25">
      <c r="A1373" t="s">
        <v>9947</v>
      </c>
      <c r="B1373" t="s">
        <v>633</v>
      </c>
      <c r="C1373" t="s">
        <v>570</v>
      </c>
      <c r="D1373" t="s">
        <v>27</v>
      </c>
      <c r="E1373" t="s">
        <v>28</v>
      </c>
      <c r="F1373" t="s">
        <v>118</v>
      </c>
      <c r="G1373" t="s">
        <v>114</v>
      </c>
      <c r="H1373" s="1">
        <v>30612</v>
      </c>
      <c r="I1373" s="1">
        <v>43365</v>
      </c>
      <c r="J1373" t="s">
        <v>10560</v>
      </c>
      <c r="K1373" t="s">
        <v>37</v>
      </c>
      <c r="L1373" t="s">
        <v>268</v>
      </c>
      <c r="M1373">
        <v>79278</v>
      </c>
      <c r="N1373" t="str">
        <f t="shared" si="21"/>
        <v>Terminated</v>
      </c>
      <c r="O1373" t="s">
        <v>33</v>
      </c>
    </row>
    <row r="1374" spans="1:15" x14ac:dyDescent="0.25">
      <c r="A1374" t="s">
        <v>9465</v>
      </c>
      <c r="B1374" t="s">
        <v>791</v>
      </c>
      <c r="C1374" t="s">
        <v>1040</v>
      </c>
      <c r="D1374" t="s">
        <v>17</v>
      </c>
      <c r="E1374" t="s">
        <v>18</v>
      </c>
      <c r="F1374" t="s">
        <v>19</v>
      </c>
      <c r="G1374" t="s">
        <v>30</v>
      </c>
      <c r="H1374" s="1">
        <v>35436</v>
      </c>
      <c r="I1374" s="1">
        <v>43485</v>
      </c>
      <c r="J1374" t="s">
        <v>10560</v>
      </c>
      <c r="K1374" t="s">
        <v>96</v>
      </c>
      <c r="L1374" t="s">
        <v>188</v>
      </c>
      <c r="M1374">
        <v>63621</v>
      </c>
      <c r="N1374" t="str">
        <f t="shared" si="21"/>
        <v>Terminated</v>
      </c>
      <c r="O1374" t="s">
        <v>33</v>
      </c>
    </row>
    <row r="1375" spans="1:15" x14ac:dyDescent="0.25">
      <c r="A1375" t="s">
        <v>10095</v>
      </c>
      <c r="B1375" t="s">
        <v>1680</v>
      </c>
      <c r="C1375" t="s">
        <v>657</v>
      </c>
      <c r="D1375" t="s">
        <v>17</v>
      </c>
      <c r="E1375" t="s">
        <v>18</v>
      </c>
      <c r="F1375" t="s">
        <v>2773</v>
      </c>
      <c r="G1375" t="s">
        <v>114</v>
      </c>
      <c r="H1375" s="1">
        <v>36924</v>
      </c>
      <c r="I1375" s="1">
        <v>42063</v>
      </c>
      <c r="J1375" t="s">
        <v>10560</v>
      </c>
      <c r="K1375" t="s">
        <v>37</v>
      </c>
      <c r="L1375" t="s">
        <v>45</v>
      </c>
      <c r="M1375">
        <v>71385</v>
      </c>
      <c r="N1375" t="str">
        <f t="shared" si="21"/>
        <v>Terminated</v>
      </c>
      <c r="O1375" t="s">
        <v>33</v>
      </c>
    </row>
    <row r="1376" spans="1:15" x14ac:dyDescent="0.25">
      <c r="A1376" t="s">
        <v>9455</v>
      </c>
      <c r="B1376" t="s">
        <v>70</v>
      </c>
      <c r="C1376" t="s">
        <v>825</v>
      </c>
      <c r="D1376" t="s">
        <v>27</v>
      </c>
      <c r="E1376" t="s">
        <v>18</v>
      </c>
      <c r="F1376" t="s">
        <v>3201</v>
      </c>
      <c r="G1376" t="s">
        <v>30</v>
      </c>
      <c r="H1376" s="1">
        <v>34930</v>
      </c>
      <c r="I1376" s="1">
        <v>42746</v>
      </c>
      <c r="J1376" t="s">
        <v>10560</v>
      </c>
      <c r="K1376" t="s">
        <v>31</v>
      </c>
      <c r="L1376" t="s">
        <v>85</v>
      </c>
      <c r="M1376">
        <v>58942</v>
      </c>
      <c r="N1376" t="str">
        <f t="shared" si="21"/>
        <v>Terminated</v>
      </c>
      <c r="O1376" t="s">
        <v>98</v>
      </c>
    </row>
    <row r="1377" spans="1:15" x14ac:dyDescent="0.25">
      <c r="A1377" t="s">
        <v>9897</v>
      </c>
      <c r="B1377" t="s">
        <v>451</v>
      </c>
      <c r="C1377" t="s">
        <v>216</v>
      </c>
      <c r="D1377" t="s">
        <v>17</v>
      </c>
      <c r="E1377" t="s">
        <v>18</v>
      </c>
      <c r="F1377" t="s">
        <v>3201</v>
      </c>
      <c r="G1377" t="s">
        <v>20</v>
      </c>
      <c r="H1377" s="1">
        <v>32420</v>
      </c>
      <c r="I1377" s="1">
        <v>43102</v>
      </c>
      <c r="J1377" t="s">
        <v>10560</v>
      </c>
      <c r="K1377" t="s">
        <v>31</v>
      </c>
      <c r="L1377" t="s">
        <v>85</v>
      </c>
      <c r="M1377">
        <v>55386</v>
      </c>
      <c r="N1377" t="str">
        <f t="shared" si="21"/>
        <v>Terminated</v>
      </c>
      <c r="O1377" t="s">
        <v>33</v>
      </c>
    </row>
    <row r="1378" spans="1:15" x14ac:dyDescent="0.25">
      <c r="A1378" t="s">
        <v>5482</v>
      </c>
      <c r="B1378" t="s">
        <v>1886</v>
      </c>
      <c r="C1378" t="s">
        <v>525</v>
      </c>
      <c r="D1378" t="s">
        <v>17</v>
      </c>
      <c r="E1378" t="s">
        <v>18</v>
      </c>
      <c r="F1378" t="s">
        <v>3201</v>
      </c>
      <c r="G1378" t="s">
        <v>30</v>
      </c>
      <c r="H1378" s="1">
        <v>27092</v>
      </c>
      <c r="I1378" s="1">
        <v>42624</v>
      </c>
      <c r="J1378" t="s">
        <v>10560</v>
      </c>
      <c r="K1378" t="s">
        <v>37</v>
      </c>
      <c r="L1378" t="s">
        <v>41</v>
      </c>
      <c r="M1378">
        <v>65878</v>
      </c>
      <c r="N1378" t="str">
        <f t="shared" si="21"/>
        <v>Terminated</v>
      </c>
      <c r="O1378" t="s">
        <v>46</v>
      </c>
    </row>
    <row r="1379" spans="1:15" x14ac:dyDescent="0.25">
      <c r="A1379" t="s">
        <v>4222</v>
      </c>
      <c r="B1379" t="s">
        <v>15</v>
      </c>
      <c r="C1379" t="s">
        <v>139</v>
      </c>
      <c r="D1379" t="s">
        <v>27</v>
      </c>
      <c r="E1379" t="s">
        <v>18</v>
      </c>
      <c r="F1379" t="s">
        <v>2773</v>
      </c>
      <c r="G1379" t="s">
        <v>30</v>
      </c>
      <c r="H1379" s="1">
        <v>37461</v>
      </c>
      <c r="I1379" s="1">
        <v>44582</v>
      </c>
      <c r="J1379" t="s">
        <v>10560</v>
      </c>
      <c r="K1379" t="s">
        <v>21</v>
      </c>
      <c r="L1379" t="s">
        <v>110</v>
      </c>
      <c r="M1379">
        <v>67773</v>
      </c>
      <c r="N1379" t="str">
        <f t="shared" si="21"/>
        <v>Terminated</v>
      </c>
      <c r="O1379" t="s">
        <v>33</v>
      </c>
    </row>
    <row r="1380" spans="1:15" x14ac:dyDescent="0.25">
      <c r="A1380" t="s">
        <v>7323</v>
      </c>
      <c r="B1380" t="s">
        <v>635</v>
      </c>
      <c r="C1380" t="s">
        <v>3451</v>
      </c>
      <c r="D1380" t="s">
        <v>27</v>
      </c>
      <c r="E1380" t="s">
        <v>18</v>
      </c>
      <c r="F1380" t="s">
        <v>19</v>
      </c>
      <c r="G1380" t="s">
        <v>30</v>
      </c>
      <c r="H1380" s="1">
        <v>23845</v>
      </c>
      <c r="I1380" s="1">
        <v>43041</v>
      </c>
      <c r="J1380" t="s">
        <v>10560</v>
      </c>
      <c r="K1380" t="s">
        <v>96</v>
      </c>
      <c r="L1380" t="s">
        <v>124</v>
      </c>
      <c r="M1380">
        <v>90877</v>
      </c>
      <c r="N1380" t="str">
        <f t="shared" si="21"/>
        <v>Terminated</v>
      </c>
      <c r="O1380" t="s">
        <v>46</v>
      </c>
    </row>
    <row r="1381" spans="1:15" x14ac:dyDescent="0.25">
      <c r="A1381" t="s">
        <v>4503</v>
      </c>
      <c r="B1381" t="s">
        <v>566</v>
      </c>
      <c r="C1381" t="s">
        <v>458</v>
      </c>
      <c r="D1381" t="s">
        <v>17</v>
      </c>
      <c r="E1381" t="s">
        <v>365</v>
      </c>
      <c r="F1381" t="s">
        <v>415</v>
      </c>
      <c r="G1381" t="s">
        <v>20</v>
      </c>
      <c r="H1381" s="1">
        <v>32684</v>
      </c>
      <c r="I1381" s="1">
        <v>42531</v>
      </c>
      <c r="J1381" t="s">
        <v>10560</v>
      </c>
      <c r="K1381" t="s">
        <v>21</v>
      </c>
      <c r="L1381" t="s">
        <v>102</v>
      </c>
      <c r="M1381">
        <v>58970</v>
      </c>
      <c r="N1381" t="str">
        <f t="shared" si="21"/>
        <v>Terminated</v>
      </c>
      <c r="O1381" t="s">
        <v>98</v>
      </c>
    </row>
    <row r="1382" spans="1:15" x14ac:dyDescent="0.25">
      <c r="A1382" t="s">
        <v>9189</v>
      </c>
      <c r="B1382" t="s">
        <v>874</v>
      </c>
      <c r="C1382" t="s">
        <v>7519</v>
      </c>
      <c r="D1382" t="s">
        <v>27</v>
      </c>
      <c r="E1382" t="s">
        <v>18</v>
      </c>
      <c r="F1382" t="s">
        <v>19</v>
      </c>
      <c r="G1382" t="s">
        <v>30</v>
      </c>
      <c r="H1382" s="1">
        <v>34499</v>
      </c>
      <c r="I1382" s="1">
        <v>43517</v>
      </c>
      <c r="J1382" t="s">
        <v>10560</v>
      </c>
      <c r="K1382" t="s">
        <v>96</v>
      </c>
      <c r="L1382" t="s">
        <v>188</v>
      </c>
      <c r="M1382">
        <v>70161</v>
      </c>
      <c r="N1382" t="str">
        <f t="shared" si="21"/>
        <v>Terminated</v>
      </c>
      <c r="O1382" t="s">
        <v>46</v>
      </c>
    </row>
    <row r="1383" spans="1:15" x14ac:dyDescent="0.25">
      <c r="A1383" t="s">
        <v>6287</v>
      </c>
      <c r="B1383" t="s">
        <v>3876</v>
      </c>
      <c r="C1383" t="s">
        <v>1611</v>
      </c>
      <c r="D1383" t="s">
        <v>27</v>
      </c>
      <c r="E1383" t="s">
        <v>140</v>
      </c>
      <c r="F1383" t="s">
        <v>611</v>
      </c>
      <c r="G1383" t="s">
        <v>30</v>
      </c>
      <c r="H1383" s="1">
        <v>33562</v>
      </c>
      <c r="I1383" s="1">
        <v>44237</v>
      </c>
      <c r="J1383" t="s">
        <v>10560</v>
      </c>
      <c r="K1383" t="s">
        <v>37</v>
      </c>
      <c r="L1383" t="s">
        <v>38</v>
      </c>
      <c r="M1383">
        <v>63733</v>
      </c>
      <c r="N1383" t="str">
        <f t="shared" si="21"/>
        <v>Terminated</v>
      </c>
      <c r="O1383" t="s">
        <v>46</v>
      </c>
    </row>
    <row r="1384" spans="1:15" x14ac:dyDescent="0.25">
      <c r="A1384" t="s">
        <v>4324</v>
      </c>
      <c r="B1384" t="s">
        <v>862</v>
      </c>
      <c r="C1384" t="s">
        <v>16</v>
      </c>
      <c r="D1384" t="s">
        <v>17</v>
      </c>
      <c r="E1384" t="s">
        <v>83</v>
      </c>
      <c r="F1384" t="s">
        <v>106</v>
      </c>
      <c r="G1384" t="s">
        <v>95</v>
      </c>
      <c r="H1384" s="1">
        <v>26096</v>
      </c>
      <c r="I1384" s="1">
        <v>42821</v>
      </c>
      <c r="J1384" t="s">
        <v>10560</v>
      </c>
      <c r="K1384" t="s">
        <v>96</v>
      </c>
      <c r="L1384" t="s">
        <v>124</v>
      </c>
      <c r="M1384">
        <v>96485</v>
      </c>
      <c r="N1384" t="str">
        <f t="shared" si="21"/>
        <v>Terminated</v>
      </c>
      <c r="O1384" t="s">
        <v>33</v>
      </c>
    </row>
    <row r="1385" spans="1:15" x14ac:dyDescent="0.25">
      <c r="A1385" t="s">
        <v>2257</v>
      </c>
      <c r="B1385" t="s">
        <v>1299</v>
      </c>
      <c r="C1385" t="s">
        <v>1120</v>
      </c>
      <c r="D1385" t="s">
        <v>27</v>
      </c>
      <c r="E1385" t="s">
        <v>18</v>
      </c>
      <c r="F1385" t="s">
        <v>19</v>
      </c>
      <c r="G1385" t="s">
        <v>30</v>
      </c>
      <c r="H1385" s="1">
        <v>34459</v>
      </c>
      <c r="I1385" s="1">
        <v>42804</v>
      </c>
      <c r="J1385" t="s">
        <v>10560</v>
      </c>
      <c r="K1385" t="s">
        <v>37</v>
      </c>
      <c r="L1385" t="s">
        <v>38</v>
      </c>
      <c r="M1385">
        <v>61246</v>
      </c>
      <c r="N1385" t="str">
        <f t="shared" si="21"/>
        <v>Terminated</v>
      </c>
      <c r="O1385" t="s">
        <v>33</v>
      </c>
    </row>
    <row r="1386" spans="1:15" x14ac:dyDescent="0.25">
      <c r="A1386" t="s">
        <v>9773</v>
      </c>
      <c r="B1386" t="s">
        <v>242</v>
      </c>
      <c r="C1386" t="s">
        <v>225</v>
      </c>
      <c r="D1386" t="s">
        <v>27</v>
      </c>
      <c r="E1386" t="s">
        <v>18</v>
      </c>
      <c r="F1386" t="s">
        <v>19</v>
      </c>
      <c r="G1386" t="s">
        <v>30</v>
      </c>
      <c r="H1386" s="1">
        <v>26777</v>
      </c>
      <c r="I1386" s="1">
        <v>42805</v>
      </c>
      <c r="J1386" t="s">
        <v>10560</v>
      </c>
      <c r="K1386" t="s">
        <v>37</v>
      </c>
      <c r="L1386" t="s">
        <v>45</v>
      </c>
      <c r="M1386">
        <v>88050</v>
      </c>
      <c r="N1386" t="str">
        <f t="shared" si="21"/>
        <v>Terminated</v>
      </c>
      <c r="O1386" t="s">
        <v>33</v>
      </c>
    </row>
    <row r="1387" spans="1:15" x14ac:dyDescent="0.25">
      <c r="A1387" t="s">
        <v>3856</v>
      </c>
      <c r="B1387" t="s">
        <v>1517</v>
      </c>
      <c r="C1387" t="s">
        <v>1464</v>
      </c>
      <c r="D1387" t="s">
        <v>27</v>
      </c>
      <c r="E1387" t="s">
        <v>18</v>
      </c>
      <c r="F1387" t="s">
        <v>3201</v>
      </c>
      <c r="G1387" t="s">
        <v>30</v>
      </c>
      <c r="H1387" s="1">
        <v>34980</v>
      </c>
      <c r="I1387" s="1">
        <v>44581</v>
      </c>
      <c r="J1387" t="s">
        <v>10560</v>
      </c>
      <c r="K1387" t="s">
        <v>96</v>
      </c>
      <c r="L1387" t="s">
        <v>188</v>
      </c>
      <c r="M1387">
        <v>60685</v>
      </c>
      <c r="N1387" t="str">
        <f t="shared" si="21"/>
        <v>Terminated</v>
      </c>
      <c r="O1387" t="s">
        <v>33</v>
      </c>
    </row>
    <row r="1388" spans="1:15" x14ac:dyDescent="0.25">
      <c r="A1388" t="s">
        <v>3063</v>
      </c>
      <c r="B1388" t="s">
        <v>242</v>
      </c>
      <c r="C1388" t="s">
        <v>3064</v>
      </c>
      <c r="D1388" t="s">
        <v>27</v>
      </c>
      <c r="E1388" t="s">
        <v>18</v>
      </c>
      <c r="F1388" t="s">
        <v>19</v>
      </c>
      <c r="G1388" t="s">
        <v>30</v>
      </c>
      <c r="H1388" s="1">
        <v>28639</v>
      </c>
      <c r="I1388" s="1">
        <v>44801</v>
      </c>
      <c r="J1388" t="s">
        <v>10560</v>
      </c>
      <c r="K1388" t="s">
        <v>31</v>
      </c>
      <c r="L1388" t="s">
        <v>162</v>
      </c>
      <c r="M1388">
        <v>102667</v>
      </c>
      <c r="N1388" t="str">
        <f t="shared" si="21"/>
        <v>Terminated</v>
      </c>
      <c r="O1388" t="s">
        <v>33</v>
      </c>
    </row>
    <row r="1389" spans="1:15" x14ac:dyDescent="0.25">
      <c r="A1389" t="s">
        <v>9005</v>
      </c>
      <c r="B1389" t="s">
        <v>2193</v>
      </c>
      <c r="C1389" t="s">
        <v>3828</v>
      </c>
      <c r="D1389" t="s">
        <v>17</v>
      </c>
      <c r="E1389" t="s">
        <v>18</v>
      </c>
      <c r="F1389" t="s">
        <v>19</v>
      </c>
      <c r="G1389" t="s">
        <v>30</v>
      </c>
      <c r="H1389" s="1">
        <v>25880</v>
      </c>
      <c r="I1389" s="1">
        <v>44135</v>
      </c>
      <c r="J1389" t="s">
        <v>10560</v>
      </c>
      <c r="K1389" t="s">
        <v>37</v>
      </c>
      <c r="L1389" t="s">
        <v>41</v>
      </c>
      <c r="M1389">
        <v>67605</v>
      </c>
      <c r="N1389" t="str">
        <f t="shared" si="21"/>
        <v>Terminated</v>
      </c>
      <c r="O1389" t="s">
        <v>33</v>
      </c>
    </row>
    <row r="1390" spans="1:15" x14ac:dyDescent="0.25">
      <c r="A1390" t="s">
        <v>6815</v>
      </c>
      <c r="B1390" t="s">
        <v>1402</v>
      </c>
      <c r="C1390" t="s">
        <v>866</v>
      </c>
      <c r="D1390" t="s">
        <v>17</v>
      </c>
      <c r="E1390" t="s">
        <v>18</v>
      </c>
      <c r="F1390" t="s">
        <v>3201</v>
      </c>
      <c r="G1390" t="s">
        <v>30</v>
      </c>
      <c r="H1390" s="1">
        <v>30935</v>
      </c>
      <c r="I1390" s="1">
        <v>42683</v>
      </c>
      <c r="J1390" t="s">
        <v>10560</v>
      </c>
      <c r="K1390" t="s">
        <v>21</v>
      </c>
      <c r="L1390" t="s">
        <v>22</v>
      </c>
      <c r="M1390">
        <v>60543</v>
      </c>
      <c r="N1390" t="str">
        <f t="shared" si="21"/>
        <v>Terminated</v>
      </c>
      <c r="O1390" t="s">
        <v>33</v>
      </c>
    </row>
    <row r="1391" spans="1:15" x14ac:dyDescent="0.25">
      <c r="A1391" t="s">
        <v>1588</v>
      </c>
      <c r="B1391" t="s">
        <v>1589</v>
      </c>
      <c r="C1391" t="s">
        <v>735</v>
      </c>
      <c r="D1391" t="s">
        <v>27</v>
      </c>
      <c r="E1391" t="s">
        <v>18</v>
      </c>
      <c r="F1391" t="s">
        <v>19</v>
      </c>
      <c r="G1391" t="s">
        <v>30</v>
      </c>
      <c r="H1391" s="1">
        <v>28190</v>
      </c>
      <c r="I1391" s="1">
        <v>42860</v>
      </c>
      <c r="J1391" t="s">
        <v>10560</v>
      </c>
      <c r="K1391" t="s">
        <v>37</v>
      </c>
      <c r="L1391" t="s">
        <v>38</v>
      </c>
      <c r="M1391">
        <v>65979</v>
      </c>
      <c r="N1391" t="str">
        <f t="shared" si="21"/>
        <v>Terminated</v>
      </c>
      <c r="O1391" t="s">
        <v>33</v>
      </c>
    </row>
    <row r="1392" spans="1:15" x14ac:dyDescent="0.25">
      <c r="A1392" t="s">
        <v>5104</v>
      </c>
      <c r="B1392" t="s">
        <v>5105</v>
      </c>
      <c r="C1392" t="s">
        <v>452</v>
      </c>
      <c r="D1392" t="s">
        <v>17</v>
      </c>
      <c r="E1392" t="s">
        <v>28</v>
      </c>
      <c r="F1392" t="s">
        <v>29</v>
      </c>
      <c r="G1392" t="s">
        <v>30</v>
      </c>
      <c r="H1392" s="1">
        <v>33091</v>
      </c>
      <c r="I1392" s="1">
        <v>44404</v>
      </c>
      <c r="J1392" t="s">
        <v>10560</v>
      </c>
      <c r="K1392" t="s">
        <v>31</v>
      </c>
      <c r="L1392" t="s">
        <v>162</v>
      </c>
      <c r="M1392">
        <v>83426</v>
      </c>
      <c r="N1392" t="str">
        <f t="shared" si="21"/>
        <v>Terminated</v>
      </c>
      <c r="O1392" t="s">
        <v>33</v>
      </c>
    </row>
    <row r="1393" spans="1:15" x14ac:dyDescent="0.25">
      <c r="A1393" t="s">
        <v>1915</v>
      </c>
      <c r="B1393" t="s">
        <v>1495</v>
      </c>
      <c r="C1393" t="s">
        <v>66</v>
      </c>
      <c r="D1393" t="s">
        <v>27</v>
      </c>
      <c r="E1393" t="s">
        <v>18</v>
      </c>
      <c r="F1393" t="s">
        <v>19</v>
      </c>
      <c r="G1393" t="s">
        <v>30</v>
      </c>
      <c r="H1393" s="1">
        <v>28731</v>
      </c>
      <c r="I1393" s="1">
        <v>42509</v>
      </c>
      <c r="J1393" t="s">
        <v>10560</v>
      </c>
      <c r="K1393" t="s">
        <v>31</v>
      </c>
      <c r="L1393" t="s">
        <v>32</v>
      </c>
      <c r="M1393">
        <v>75708</v>
      </c>
      <c r="N1393" t="str">
        <f t="shared" si="21"/>
        <v>Terminated</v>
      </c>
      <c r="O1393" t="s">
        <v>33</v>
      </c>
    </row>
    <row r="1394" spans="1:15" x14ac:dyDescent="0.25">
      <c r="A1394" t="s">
        <v>5544</v>
      </c>
      <c r="B1394" t="s">
        <v>261</v>
      </c>
      <c r="C1394" t="s">
        <v>648</v>
      </c>
      <c r="D1394" t="s">
        <v>27</v>
      </c>
      <c r="E1394" t="s">
        <v>365</v>
      </c>
      <c r="F1394" t="s">
        <v>415</v>
      </c>
      <c r="G1394" t="s">
        <v>30</v>
      </c>
      <c r="H1394" s="1">
        <v>34605</v>
      </c>
      <c r="I1394" s="1">
        <v>45051</v>
      </c>
      <c r="J1394" t="s">
        <v>10560</v>
      </c>
      <c r="K1394" t="s">
        <v>53</v>
      </c>
      <c r="L1394" t="s">
        <v>54</v>
      </c>
      <c r="M1394">
        <v>91042</v>
      </c>
      <c r="N1394" t="str">
        <f t="shared" si="21"/>
        <v>Terminated</v>
      </c>
      <c r="O1394" t="s">
        <v>33</v>
      </c>
    </row>
    <row r="1395" spans="1:15" x14ac:dyDescent="0.25">
      <c r="A1395" t="s">
        <v>8181</v>
      </c>
      <c r="B1395" t="s">
        <v>1688</v>
      </c>
      <c r="C1395" t="s">
        <v>252</v>
      </c>
      <c r="D1395" t="s">
        <v>27</v>
      </c>
      <c r="E1395" t="s">
        <v>18</v>
      </c>
      <c r="F1395" t="s">
        <v>3201</v>
      </c>
      <c r="G1395" t="s">
        <v>30</v>
      </c>
      <c r="H1395" s="1">
        <v>24189</v>
      </c>
      <c r="I1395" s="1">
        <v>44962</v>
      </c>
      <c r="J1395" t="s">
        <v>10560</v>
      </c>
      <c r="K1395" t="s">
        <v>31</v>
      </c>
      <c r="L1395" t="s">
        <v>162</v>
      </c>
      <c r="M1395">
        <v>108416</v>
      </c>
      <c r="N1395" t="str">
        <f t="shared" si="21"/>
        <v>Terminated</v>
      </c>
      <c r="O1395" t="s">
        <v>23</v>
      </c>
    </row>
    <row r="1396" spans="1:15" x14ac:dyDescent="0.25">
      <c r="A1396" t="s">
        <v>4146</v>
      </c>
      <c r="B1396" t="s">
        <v>3987</v>
      </c>
      <c r="C1396" t="s">
        <v>401</v>
      </c>
      <c r="D1396" t="s">
        <v>27</v>
      </c>
      <c r="E1396" t="s">
        <v>18</v>
      </c>
      <c r="F1396" t="s">
        <v>3201</v>
      </c>
      <c r="G1396" t="s">
        <v>20</v>
      </c>
      <c r="H1396" s="1">
        <v>34922</v>
      </c>
      <c r="I1396" s="1">
        <v>44962</v>
      </c>
      <c r="J1396" t="s">
        <v>10560</v>
      </c>
      <c r="K1396" t="s">
        <v>21</v>
      </c>
      <c r="L1396" t="s">
        <v>22</v>
      </c>
      <c r="M1396">
        <v>61498</v>
      </c>
      <c r="N1396" t="str">
        <f t="shared" si="21"/>
        <v>Terminated</v>
      </c>
      <c r="O1396" t="s">
        <v>46</v>
      </c>
    </row>
    <row r="1397" spans="1:15" x14ac:dyDescent="0.25">
      <c r="A1397" t="s">
        <v>8174</v>
      </c>
      <c r="B1397" t="s">
        <v>196</v>
      </c>
      <c r="C1397" t="s">
        <v>70</v>
      </c>
      <c r="D1397" t="s">
        <v>27</v>
      </c>
      <c r="E1397" t="s">
        <v>18</v>
      </c>
      <c r="F1397" t="s">
        <v>19</v>
      </c>
      <c r="G1397" t="s">
        <v>30</v>
      </c>
      <c r="H1397" s="1">
        <v>34442</v>
      </c>
      <c r="I1397" s="1">
        <v>43859</v>
      </c>
      <c r="J1397" t="s">
        <v>10560</v>
      </c>
      <c r="K1397" t="s">
        <v>96</v>
      </c>
      <c r="L1397" t="s">
        <v>188</v>
      </c>
      <c r="M1397">
        <v>80404</v>
      </c>
      <c r="N1397" t="str">
        <f t="shared" si="21"/>
        <v>Terminated</v>
      </c>
      <c r="O1397" t="s">
        <v>46</v>
      </c>
    </row>
    <row r="1398" spans="1:15" x14ac:dyDescent="0.25">
      <c r="A1398" t="s">
        <v>5000</v>
      </c>
      <c r="B1398" t="s">
        <v>911</v>
      </c>
      <c r="C1398" t="s">
        <v>650</v>
      </c>
      <c r="D1398" t="s">
        <v>17</v>
      </c>
      <c r="E1398" t="s">
        <v>18</v>
      </c>
      <c r="F1398" t="s">
        <v>19</v>
      </c>
      <c r="G1398" t="s">
        <v>30</v>
      </c>
      <c r="H1398" s="1">
        <v>26103</v>
      </c>
      <c r="I1398" s="1">
        <v>43686</v>
      </c>
      <c r="J1398" t="s">
        <v>10560</v>
      </c>
      <c r="K1398" t="s">
        <v>31</v>
      </c>
      <c r="L1398" t="s">
        <v>85</v>
      </c>
      <c r="M1398">
        <v>62317</v>
      </c>
      <c r="N1398" t="str">
        <f t="shared" si="21"/>
        <v>Terminated</v>
      </c>
      <c r="O1398" t="s">
        <v>46</v>
      </c>
    </row>
    <row r="1399" spans="1:15" x14ac:dyDescent="0.25">
      <c r="A1399" t="s">
        <v>4567</v>
      </c>
      <c r="B1399" t="s">
        <v>1229</v>
      </c>
      <c r="C1399" t="s">
        <v>4568</v>
      </c>
      <c r="D1399" t="s">
        <v>17</v>
      </c>
      <c r="E1399" t="s">
        <v>18</v>
      </c>
      <c r="F1399" t="s">
        <v>19</v>
      </c>
      <c r="G1399" t="s">
        <v>30</v>
      </c>
      <c r="H1399" s="1">
        <v>35381</v>
      </c>
      <c r="I1399" s="1">
        <v>45607</v>
      </c>
      <c r="J1399" t="s">
        <v>10560</v>
      </c>
      <c r="K1399" t="s">
        <v>21</v>
      </c>
      <c r="L1399" t="s">
        <v>110</v>
      </c>
      <c r="M1399">
        <v>61604</v>
      </c>
      <c r="N1399" t="str">
        <f t="shared" si="21"/>
        <v>Terminated</v>
      </c>
      <c r="O1399" t="s">
        <v>33</v>
      </c>
    </row>
    <row r="1400" spans="1:15" x14ac:dyDescent="0.25">
      <c r="A1400" t="s">
        <v>3273</v>
      </c>
      <c r="B1400" t="s">
        <v>328</v>
      </c>
      <c r="C1400" t="s">
        <v>2548</v>
      </c>
      <c r="D1400" t="s">
        <v>27</v>
      </c>
      <c r="E1400" t="s">
        <v>18</v>
      </c>
      <c r="F1400" t="s">
        <v>2773</v>
      </c>
      <c r="G1400" t="s">
        <v>114</v>
      </c>
      <c r="H1400" s="1">
        <v>27630</v>
      </c>
      <c r="I1400" s="1">
        <v>43729</v>
      </c>
      <c r="J1400" t="s">
        <v>10560</v>
      </c>
      <c r="K1400" t="s">
        <v>31</v>
      </c>
      <c r="L1400" t="s">
        <v>162</v>
      </c>
      <c r="M1400">
        <v>86152</v>
      </c>
      <c r="N1400" t="str">
        <f t="shared" si="21"/>
        <v>Terminated</v>
      </c>
      <c r="O1400" t="s">
        <v>98</v>
      </c>
    </row>
    <row r="1401" spans="1:15" x14ac:dyDescent="0.25">
      <c r="A1401" t="s">
        <v>3885</v>
      </c>
      <c r="B1401" t="s">
        <v>385</v>
      </c>
      <c r="C1401" t="s">
        <v>3518</v>
      </c>
      <c r="D1401" t="s">
        <v>27</v>
      </c>
      <c r="E1401" t="s">
        <v>122</v>
      </c>
      <c r="F1401" t="s">
        <v>230</v>
      </c>
      <c r="G1401" t="s">
        <v>114</v>
      </c>
      <c r="H1401" s="1">
        <v>26346</v>
      </c>
      <c r="I1401" s="1">
        <v>43932</v>
      </c>
      <c r="J1401" t="s">
        <v>10560</v>
      </c>
      <c r="K1401" t="s">
        <v>31</v>
      </c>
      <c r="L1401" t="s">
        <v>162</v>
      </c>
      <c r="M1401">
        <v>78423</v>
      </c>
      <c r="N1401" t="str">
        <f t="shared" si="21"/>
        <v>Terminated</v>
      </c>
      <c r="O1401" t="s">
        <v>98</v>
      </c>
    </row>
    <row r="1402" spans="1:15" x14ac:dyDescent="0.25">
      <c r="A1402" t="s">
        <v>2618</v>
      </c>
      <c r="B1402" t="s">
        <v>948</v>
      </c>
      <c r="C1402" t="s">
        <v>1040</v>
      </c>
      <c r="D1402" t="s">
        <v>17</v>
      </c>
      <c r="E1402" t="s">
        <v>18</v>
      </c>
      <c r="F1402" t="s">
        <v>19</v>
      </c>
      <c r="G1402" t="s">
        <v>95</v>
      </c>
      <c r="H1402" s="1">
        <v>25006</v>
      </c>
      <c r="I1402" s="1">
        <v>44781</v>
      </c>
      <c r="J1402" t="s">
        <v>10560</v>
      </c>
      <c r="K1402" t="s">
        <v>96</v>
      </c>
      <c r="L1402" t="s">
        <v>119</v>
      </c>
      <c r="M1402">
        <v>79991</v>
      </c>
      <c r="N1402" t="str">
        <f t="shared" si="21"/>
        <v>Terminated</v>
      </c>
      <c r="O1402" t="s">
        <v>98</v>
      </c>
    </row>
    <row r="1403" spans="1:15" x14ac:dyDescent="0.25">
      <c r="A1403" t="s">
        <v>7268</v>
      </c>
      <c r="B1403" t="s">
        <v>3299</v>
      </c>
      <c r="C1403" t="s">
        <v>2143</v>
      </c>
      <c r="D1403" t="s">
        <v>27</v>
      </c>
      <c r="E1403" t="s">
        <v>18</v>
      </c>
      <c r="F1403" t="s">
        <v>19</v>
      </c>
      <c r="G1403" t="s">
        <v>30</v>
      </c>
      <c r="H1403" s="1">
        <v>28381</v>
      </c>
      <c r="I1403" s="1">
        <v>43774</v>
      </c>
      <c r="J1403" t="s">
        <v>10560</v>
      </c>
      <c r="K1403" t="s">
        <v>53</v>
      </c>
      <c r="L1403" t="s">
        <v>54</v>
      </c>
      <c r="M1403">
        <v>97351</v>
      </c>
      <c r="N1403" t="str">
        <f t="shared" si="21"/>
        <v>Terminated</v>
      </c>
      <c r="O1403" t="s">
        <v>33</v>
      </c>
    </row>
    <row r="1404" spans="1:15" x14ac:dyDescent="0.25">
      <c r="A1404" t="s">
        <v>8376</v>
      </c>
      <c r="B1404" t="s">
        <v>848</v>
      </c>
      <c r="C1404" t="s">
        <v>26</v>
      </c>
      <c r="D1404" t="s">
        <v>27</v>
      </c>
      <c r="E1404" t="s">
        <v>365</v>
      </c>
      <c r="F1404" t="s">
        <v>366</v>
      </c>
      <c r="G1404" t="s">
        <v>20</v>
      </c>
      <c r="H1404" s="1">
        <v>23655</v>
      </c>
      <c r="I1404" s="1">
        <v>42430</v>
      </c>
      <c r="J1404" t="s">
        <v>10560</v>
      </c>
      <c r="K1404" t="s">
        <v>67</v>
      </c>
      <c r="L1404" t="s">
        <v>134</v>
      </c>
      <c r="M1404">
        <v>66799</v>
      </c>
      <c r="N1404" t="str">
        <f t="shared" si="21"/>
        <v>Terminated</v>
      </c>
      <c r="O1404" t="s">
        <v>33</v>
      </c>
    </row>
    <row r="1405" spans="1:15" x14ac:dyDescent="0.25">
      <c r="A1405" t="s">
        <v>8200</v>
      </c>
      <c r="B1405" t="s">
        <v>748</v>
      </c>
      <c r="C1405" t="s">
        <v>900</v>
      </c>
      <c r="D1405" t="s">
        <v>27</v>
      </c>
      <c r="E1405" t="s">
        <v>18</v>
      </c>
      <c r="F1405" t="s">
        <v>2773</v>
      </c>
      <c r="G1405" t="s">
        <v>20</v>
      </c>
      <c r="H1405" s="1">
        <v>31941</v>
      </c>
      <c r="I1405" s="1">
        <v>44990</v>
      </c>
      <c r="J1405" t="s">
        <v>10560</v>
      </c>
      <c r="K1405" t="s">
        <v>31</v>
      </c>
      <c r="L1405" t="s">
        <v>85</v>
      </c>
      <c r="M1405">
        <v>54664</v>
      </c>
      <c r="N1405" t="str">
        <f t="shared" si="21"/>
        <v>Terminated</v>
      </c>
      <c r="O1405" t="s">
        <v>98</v>
      </c>
    </row>
    <row r="1406" spans="1:15" x14ac:dyDescent="0.25">
      <c r="A1406" t="s">
        <v>1216</v>
      </c>
      <c r="B1406" t="s">
        <v>1217</v>
      </c>
      <c r="C1406" t="s">
        <v>696</v>
      </c>
      <c r="D1406" t="s">
        <v>27</v>
      </c>
      <c r="E1406" t="s">
        <v>140</v>
      </c>
      <c r="F1406" t="s">
        <v>141</v>
      </c>
      <c r="G1406" t="s">
        <v>30</v>
      </c>
      <c r="H1406" s="1">
        <v>30924</v>
      </c>
      <c r="I1406" s="1">
        <v>43265</v>
      </c>
      <c r="J1406" s="1">
        <v>43445</v>
      </c>
      <c r="K1406" t="s">
        <v>37</v>
      </c>
      <c r="L1406" t="s">
        <v>41</v>
      </c>
      <c r="M1406">
        <v>62945</v>
      </c>
      <c r="N1406" t="str">
        <f t="shared" si="21"/>
        <v>Terminated</v>
      </c>
      <c r="O1406" t="s">
        <v>33</v>
      </c>
    </row>
    <row r="1407" spans="1:15" x14ac:dyDescent="0.25">
      <c r="A1407" t="s">
        <v>2094</v>
      </c>
      <c r="B1407" t="s">
        <v>1780</v>
      </c>
      <c r="C1407" t="s">
        <v>1292</v>
      </c>
      <c r="D1407" t="s">
        <v>17</v>
      </c>
      <c r="E1407" t="s">
        <v>122</v>
      </c>
      <c r="F1407" t="s">
        <v>123</v>
      </c>
      <c r="G1407" t="s">
        <v>30</v>
      </c>
      <c r="H1407" s="1">
        <v>33561</v>
      </c>
      <c r="I1407" s="1">
        <v>43853</v>
      </c>
      <c r="J1407" t="s">
        <v>10560</v>
      </c>
      <c r="K1407" t="s">
        <v>31</v>
      </c>
      <c r="L1407" t="s">
        <v>85</v>
      </c>
      <c r="M1407">
        <v>54735</v>
      </c>
      <c r="N1407" t="str">
        <f t="shared" si="21"/>
        <v>Terminated</v>
      </c>
      <c r="O1407" t="s">
        <v>23</v>
      </c>
    </row>
    <row r="1408" spans="1:15" x14ac:dyDescent="0.25">
      <c r="A1408" t="s">
        <v>8407</v>
      </c>
      <c r="B1408" t="s">
        <v>1151</v>
      </c>
      <c r="C1408" t="s">
        <v>193</v>
      </c>
      <c r="D1408" t="s">
        <v>17</v>
      </c>
      <c r="E1408" t="s">
        <v>365</v>
      </c>
      <c r="F1408" t="s">
        <v>415</v>
      </c>
      <c r="G1408" t="s">
        <v>30</v>
      </c>
      <c r="H1408" s="1">
        <v>34093</v>
      </c>
      <c r="I1408" s="1">
        <v>43862</v>
      </c>
      <c r="J1408" t="s">
        <v>10560</v>
      </c>
      <c r="K1408" t="s">
        <v>96</v>
      </c>
      <c r="L1408" t="s">
        <v>119</v>
      </c>
      <c r="M1408">
        <v>62403</v>
      </c>
      <c r="N1408" t="str">
        <f t="shared" si="21"/>
        <v>Terminated</v>
      </c>
      <c r="O1408" t="s">
        <v>33</v>
      </c>
    </row>
    <row r="1409" spans="1:15" x14ac:dyDescent="0.25">
      <c r="A1409" t="s">
        <v>9861</v>
      </c>
      <c r="B1409" t="s">
        <v>25</v>
      </c>
      <c r="C1409" t="s">
        <v>1371</v>
      </c>
      <c r="D1409" t="s">
        <v>17</v>
      </c>
      <c r="E1409" t="s">
        <v>83</v>
      </c>
      <c r="F1409" t="s">
        <v>106</v>
      </c>
      <c r="G1409" t="s">
        <v>30</v>
      </c>
      <c r="H1409" s="1">
        <v>24507</v>
      </c>
      <c r="I1409" s="1">
        <v>45141</v>
      </c>
      <c r="J1409" t="s">
        <v>10560</v>
      </c>
      <c r="K1409" t="s">
        <v>37</v>
      </c>
      <c r="L1409" t="s">
        <v>38</v>
      </c>
      <c r="M1409">
        <v>65329</v>
      </c>
      <c r="N1409" t="str">
        <f t="shared" si="21"/>
        <v>Terminated</v>
      </c>
      <c r="O1409" t="s">
        <v>33</v>
      </c>
    </row>
    <row r="1410" spans="1:15" x14ac:dyDescent="0.25">
      <c r="A1410" t="s">
        <v>2169</v>
      </c>
      <c r="B1410" t="s">
        <v>547</v>
      </c>
      <c r="C1410" t="s">
        <v>1861</v>
      </c>
      <c r="D1410" t="s">
        <v>27</v>
      </c>
      <c r="E1410" t="s">
        <v>28</v>
      </c>
      <c r="F1410" t="s">
        <v>29</v>
      </c>
      <c r="G1410" t="s">
        <v>30</v>
      </c>
      <c r="H1410" s="1">
        <v>28583</v>
      </c>
      <c r="I1410" s="1">
        <v>42353</v>
      </c>
      <c r="J1410" t="s">
        <v>10560</v>
      </c>
      <c r="K1410" t="s">
        <v>96</v>
      </c>
      <c r="L1410" t="s">
        <v>188</v>
      </c>
      <c r="M1410">
        <v>67602</v>
      </c>
      <c r="N1410" t="str">
        <f t="shared" ref="N1410:N1473" si="22">IF(J1410="","Active","Terminated")</f>
        <v>Terminated</v>
      </c>
      <c r="O1410" t="s">
        <v>46</v>
      </c>
    </row>
    <row r="1411" spans="1:15" x14ac:dyDescent="0.25">
      <c r="A1411" t="s">
        <v>4302</v>
      </c>
      <c r="B1411" t="s">
        <v>87</v>
      </c>
      <c r="C1411" t="s">
        <v>2822</v>
      </c>
      <c r="D1411" t="s">
        <v>27</v>
      </c>
      <c r="E1411" t="s">
        <v>83</v>
      </c>
      <c r="F1411" t="s">
        <v>169</v>
      </c>
      <c r="G1411" t="s">
        <v>30</v>
      </c>
      <c r="H1411" s="1">
        <v>37156</v>
      </c>
      <c r="I1411" s="1">
        <v>43856</v>
      </c>
      <c r="J1411" t="s">
        <v>10560</v>
      </c>
      <c r="K1411" t="s">
        <v>37</v>
      </c>
      <c r="L1411" t="s">
        <v>45</v>
      </c>
      <c r="M1411">
        <v>94359</v>
      </c>
      <c r="N1411" t="str">
        <f t="shared" si="22"/>
        <v>Terminated</v>
      </c>
      <c r="O1411" t="s">
        <v>33</v>
      </c>
    </row>
    <row r="1412" spans="1:15" x14ac:dyDescent="0.25">
      <c r="A1412" t="s">
        <v>170</v>
      </c>
      <c r="B1412" t="s">
        <v>25</v>
      </c>
      <c r="C1412" t="s">
        <v>171</v>
      </c>
      <c r="D1412" t="s">
        <v>27</v>
      </c>
      <c r="E1412" t="s">
        <v>172</v>
      </c>
      <c r="F1412" t="s">
        <v>173</v>
      </c>
      <c r="G1412" t="s">
        <v>30</v>
      </c>
      <c r="H1412" s="1">
        <v>26313</v>
      </c>
      <c r="I1412" s="1">
        <v>42740</v>
      </c>
      <c r="J1412" s="1">
        <v>43125</v>
      </c>
      <c r="K1412" t="s">
        <v>37</v>
      </c>
      <c r="L1412" t="s">
        <v>38</v>
      </c>
      <c r="M1412">
        <v>67630</v>
      </c>
      <c r="N1412" t="str">
        <f t="shared" si="22"/>
        <v>Terminated</v>
      </c>
      <c r="O1412" t="s">
        <v>46</v>
      </c>
    </row>
    <row r="1413" spans="1:15" x14ac:dyDescent="0.25">
      <c r="A1413" t="s">
        <v>6859</v>
      </c>
      <c r="B1413" t="s">
        <v>143</v>
      </c>
      <c r="C1413" t="s">
        <v>108</v>
      </c>
      <c r="D1413" t="s">
        <v>27</v>
      </c>
      <c r="E1413" t="s">
        <v>18</v>
      </c>
      <c r="F1413" t="s">
        <v>3201</v>
      </c>
      <c r="G1413" t="s">
        <v>30</v>
      </c>
      <c r="H1413" s="1">
        <v>29908</v>
      </c>
      <c r="I1413" s="1">
        <v>42829</v>
      </c>
      <c r="J1413" t="s">
        <v>10560</v>
      </c>
      <c r="K1413" t="s">
        <v>21</v>
      </c>
      <c r="L1413" t="s">
        <v>22</v>
      </c>
      <c r="M1413">
        <v>92829</v>
      </c>
      <c r="N1413" t="str">
        <f t="shared" si="22"/>
        <v>Terminated</v>
      </c>
      <c r="O1413" t="s">
        <v>46</v>
      </c>
    </row>
    <row r="1414" spans="1:15" x14ac:dyDescent="0.25">
      <c r="A1414" t="s">
        <v>5915</v>
      </c>
      <c r="B1414" t="s">
        <v>315</v>
      </c>
      <c r="C1414" t="s">
        <v>16</v>
      </c>
      <c r="D1414" t="s">
        <v>17</v>
      </c>
      <c r="E1414" t="s">
        <v>18</v>
      </c>
      <c r="F1414" t="s">
        <v>2773</v>
      </c>
      <c r="G1414" t="s">
        <v>20</v>
      </c>
      <c r="H1414" s="1">
        <v>24091</v>
      </c>
      <c r="I1414" s="1">
        <v>42972</v>
      </c>
      <c r="J1414" t="s">
        <v>10560</v>
      </c>
      <c r="K1414" t="s">
        <v>21</v>
      </c>
      <c r="L1414" t="s">
        <v>102</v>
      </c>
      <c r="M1414">
        <v>63832</v>
      </c>
      <c r="N1414" t="str">
        <f t="shared" si="22"/>
        <v>Terminated</v>
      </c>
      <c r="O1414" t="s">
        <v>23</v>
      </c>
    </row>
    <row r="1415" spans="1:15" x14ac:dyDescent="0.25">
      <c r="A1415" t="s">
        <v>5143</v>
      </c>
      <c r="B1415" t="s">
        <v>1831</v>
      </c>
      <c r="C1415" t="s">
        <v>180</v>
      </c>
      <c r="D1415" t="s">
        <v>27</v>
      </c>
      <c r="E1415" t="s">
        <v>18</v>
      </c>
      <c r="F1415" t="s">
        <v>19</v>
      </c>
      <c r="G1415" t="s">
        <v>30</v>
      </c>
      <c r="H1415" s="1">
        <v>30347</v>
      </c>
      <c r="I1415" s="1">
        <v>43787</v>
      </c>
      <c r="J1415" t="s">
        <v>10560</v>
      </c>
      <c r="K1415" t="s">
        <v>67</v>
      </c>
      <c r="L1415" t="s">
        <v>68</v>
      </c>
      <c r="M1415">
        <v>74151</v>
      </c>
      <c r="N1415" t="str">
        <f t="shared" si="22"/>
        <v>Terminated</v>
      </c>
      <c r="O1415" t="s">
        <v>33</v>
      </c>
    </row>
    <row r="1416" spans="1:15" x14ac:dyDescent="0.25">
      <c r="A1416" t="s">
        <v>9491</v>
      </c>
      <c r="B1416" t="s">
        <v>258</v>
      </c>
      <c r="C1416" t="s">
        <v>301</v>
      </c>
      <c r="D1416" t="s">
        <v>27</v>
      </c>
      <c r="E1416" t="s">
        <v>18</v>
      </c>
      <c r="F1416" t="s">
        <v>19</v>
      </c>
      <c r="G1416" t="s">
        <v>20</v>
      </c>
      <c r="H1416" s="1">
        <v>30741</v>
      </c>
      <c r="I1416" s="1">
        <v>45475</v>
      </c>
      <c r="J1416" t="s">
        <v>10560</v>
      </c>
      <c r="K1416" t="s">
        <v>31</v>
      </c>
      <c r="L1416" t="s">
        <v>85</v>
      </c>
      <c r="M1416">
        <v>63254</v>
      </c>
      <c r="N1416" t="str">
        <f t="shared" si="22"/>
        <v>Terminated</v>
      </c>
      <c r="O1416" t="s">
        <v>23</v>
      </c>
    </row>
    <row r="1417" spans="1:15" x14ac:dyDescent="0.25">
      <c r="A1417" t="s">
        <v>9785</v>
      </c>
      <c r="B1417" t="s">
        <v>326</v>
      </c>
      <c r="C1417" t="s">
        <v>404</v>
      </c>
      <c r="D1417" t="s">
        <v>17</v>
      </c>
      <c r="E1417" t="s">
        <v>18</v>
      </c>
      <c r="F1417" t="s">
        <v>3201</v>
      </c>
      <c r="G1417" t="s">
        <v>30</v>
      </c>
      <c r="H1417" s="1">
        <v>31407</v>
      </c>
      <c r="I1417" s="1">
        <v>42780</v>
      </c>
      <c r="J1417" t="s">
        <v>10560</v>
      </c>
      <c r="K1417" t="s">
        <v>96</v>
      </c>
      <c r="L1417" t="s">
        <v>124</v>
      </c>
      <c r="M1417">
        <v>65021</v>
      </c>
      <c r="N1417" t="str">
        <f t="shared" si="22"/>
        <v>Terminated</v>
      </c>
      <c r="O1417" t="s">
        <v>33</v>
      </c>
    </row>
    <row r="1418" spans="1:15" x14ac:dyDescent="0.25">
      <c r="A1418" t="s">
        <v>8290</v>
      </c>
      <c r="B1418" t="s">
        <v>2461</v>
      </c>
      <c r="C1418" t="s">
        <v>1101</v>
      </c>
      <c r="D1418" t="s">
        <v>27</v>
      </c>
      <c r="E1418" t="s">
        <v>140</v>
      </c>
      <c r="F1418" t="s">
        <v>611</v>
      </c>
      <c r="G1418" t="s">
        <v>114</v>
      </c>
      <c r="H1418" s="1">
        <v>31048</v>
      </c>
      <c r="I1418" s="1">
        <v>43470</v>
      </c>
      <c r="J1418" t="s">
        <v>10560</v>
      </c>
      <c r="K1418" t="s">
        <v>31</v>
      </c>
      <c r="L1418" t="s">
        <v>32</v>
      </c>
      <c r="M1418">
        <v>94335</v>
      </c>
      <c r="N1418" t="str">
        <f t="shared" si="22"/>
        <v>Terminated</v>
      </c>
      <c r="O1418" t="s">
        <v>46</v>
      </c>
    </row>
    <row r="1419" spans="1:15" x14ac:dyDescent="0.25">
      <c r="A1419" t="s">
        <v>10446</v>
      </c>
      <c r="B1419" t="s">
        <v>138</v>
      </c>
      <c r="C1419" t="s">
        <v>732</v>
      </c>
      <c r="D1419" t="s">
        <v>27</v>
      </c>
      <c r="E1419" t="s">
        <v>122</v>
      </c>
      <c r="F1419" t="s">
        <v>230</v>
      </c>
      <c r="G1419" t="s">
        <v>114</v>
      </c>
      <c r="H1419" s="1">
        <v>36289</v>
      </c>
      <c r="I1419" s="1">
        <v>42444</v>
      </c>
      <c r="J1419" t="s">
        <v>10560</v>
      </c>
      <c r="K1419" t="s">
        <v>96</v>
      </c>
      <c r="L1419" t="s">
        <v>124</v>
      </c>
      <c r="M1419">
        <v>68315</v>
      </c>
      <c r="N1419" t="str">
        <f t="shared" si="22"/>
        <v>Terminated</v>
      </c>
      <c r="O1419" t="s">
        <v>46</v>
      </c>
    </row>
    <row r="1420" spans="1:15" x14ac:dyDescent="0.25">
      <c r="A1420" t="s">
        <v>6479</v>
      </c>
      <c r="B1420" t="s">
        <v>65</v>
      </c>
      <c r="C1420" t="s">
        <v>210</v>
      </c>
      <c r="D1420" t="s">
        <v>27</v>
      </c>
      <c r="E1420" t="s">
        <v>83</v>
      </c>
      <c r="F1420" t="s">
        <v>84</v>
      </c>
      <c r="G1420" t="s">
        <v>30</v>
      </c>
      <c r="H1420" s="1">
        <v>27796</v>
      </c>
      <c r="I1420" s="1">
        <v>43244</v>
      </c>
      <c r="J1420" t="s">
        <v>10560</v>
      </c>
      <c r="K1420" t="s">
        <v>37</v>
      </c>
      <c r="L1420" t="s">
        <v>38</v>
      </c>
      <c r="M1420">
        <v>72320</v>
      </c>
      <c r="N1420" t="str">
        <f t="shared" si="22"/>
        <v>Terminated</v>
      </c>
      <c r="O1420" t="s">
        <v>46</v>
      </c>
    </row>
    <row r="1421" spans="1:15" x14ac:dyDescent="0.25">
      <c r="A1421" t="s">
        <v>3012</v>
      </c>
      <c r="B1421" t="s">
        <v>225</v>
      </c>
      <c r="C1421" t="s">
        <v>1988</v>
      </c>
      <c r="D1421" t="s">
        <v>17</v>
      </c>
      <c r="E1421" t="s">
        <v>140</v>
      </c>
      <c r="F1421" t="s">
        <v>141</v>
      </c>
      <c r="G1421" t="s">
        <v>30</v>
      </c>
      <c r="H1421" s="1">
        <v>30833</v>
      </c>
      <c r="I1421" s="1">
        <v>44297</v>
      </c>
      <c r="J1421" t="s">
        <v>10560</v>
      </c>
      <c r="K1421" t="s">
        <v>37</v>
      </c>
      <c r="L1421" t="s">
        <v>38</v>
      </c>
      <c r="M1421">
        <v>62386</v>
      </c>
      <c r="N1421" t="str">
        <f t="shared" si="22"/>
        <v>Terminated</v>
      </c>
      <c r="O1421" t="s">
        <v>23</v>
      </c>
    </row>
    <row r="1422" spans="1:15" x14ac:dyDescent="0.25">
      <c r="A1422" t="s">
        <v>3368</v>
      </c>
      <c r="B1422" t="s">
        <v>641</v>
      </c>
      <c r="C1422" t="s">
        <v>1258</v>
      </c>
      <c r="D1422" t="s">
        <v>27</v>
      </c>
      <c r="E1422" t="s">
        <v>172</v>
      </c>
      <c r="F1422" t="s">
        <v>173</v>
      </c>
      <c r="G1422" t="s">
        <v>30</v>
      </c>
      <c r="H1422" s="1">
        <v>29579</v>
      </c>
      <c r="I1422" s="1">
        <v>42917</v>
      </c>
      <c r="J1422" t="s">
        <v>10560</v>
      </c>
      <c r="K1422" t="s">
        <v>31</v>
      </c>
      <c r="L1422" t="s">
        <v>32</v>
      </c>
      <c r="M1422">
        <v>91377</v>
      </c>
      <c r="N1422" t="str">
        <f t="shared" si="22"/>
        <v>Terminated</v>
      </c>
      <c r="O1422" t="s">
        <v>33</v>
      </c>
    </row>
    <row r="1423" spans="1:15" x14ac:dyDescent="0.25">
      <c r="A1423" t="s">
        <v>6284</v>
      </c>
      <c r="B1423" t="s">
        <v>349</v>
      </c>
      <c r="C1423" t="s">
        <v>3791</v>
      </c>
      <c r="D1423" t="s">
        <v>17</v>
      </c>
      <c r="E1423" t="s">
        <v>18</v>
      </c>
      <c r="F1423" t="s">
        <v>3201</v>
      </c>
      <c r="G1423" t="s">
        <v>95</v>
      </c>
      <c r="H1423" s="1">
        <v>26053</v>
      </c>
      <c r="I1423" s="1">
        <v>43008</v>
      </c>
      <c r="J1423" t="s">
        <v>10560</v>
      </c>
      <c r="K1423" t="s">
        <v>96</v>
      </c>
      <c r="L1423" t="s">
        <v>119</v>
      </c>
      <c r="M1423">
        <v>64310</v>
      </c>
      <c r="N1423" t="str">
        <f t="shared" si="22"/>
        <v>Terminated</v>
      </c>
      <c r="O1423" t="s">
        <v>33</v>
      </c>
    </row>
    <row r="1424" spans="1:15" x14ac:dyDescent="0.25">
      <c r="A1424" t="s">
        <v>6306</v>
      </c>
      <c r="B1424" t="s">
        <v>143</v>
      </c>
      <c r="C1424" t="s">
        <v>382</v>
      </c>
      <c r="D1424" t="s">
        <v>27</v>
      </c>
      <c r="E1424" t="s">
        <v>365</v>
      </c>
      <c r="F1424" t="s">
        <v>415</v>
      </c>
      <c r="G1424" t="s">
        <v>20</v>
      </c>
      <c r="H1424" s="1">
        <v>27249</v>
      </c>
      <c r="I1424" s="1">
        <v>43147</v>
      </c>
      <c r="J1424" t="s">
        <v>10560</v>
      </c>
      <c r="K1424" t="s">
        <v>31</v>
      </c>
      <c r="L1424" t="s">
        <v>85</v>
      </c>
      <c r="M1424">
        <v>57296</v>
      </c>
      <c r="N1424" t="str">
        <f t="shared" si="22"/>
        <v>Terminated</v>
      </c>
      <c r="O1424" t="s">
        <v>23</v>
      </c>
    </row>
    <row r="1425" spans="1:15" x14ac:dyDescent="0.25">
      <c r="A1425" t="s">
        <v>1548</v>
      </c>
      <c r="B1425" t="s">
        <v>557</v>
      </c>
      <c r="C1425" t="s">
        <v>1549</v>
      </c>
      <c r="D1425" t="s">
        <v>27</v>
      </c>
      <c r="E1425" t="s">
        <v>18</v>
      </c>
      <c r="F1425" t="s">
        <v>19</v>
      </c>
      <c r="G1425" t="s">
        <v>30</v>
      </c>
      <c r="H1425" s="1">
        <v>29088</v>
      </c>
      <c r="I1425" s="1">
        <v>42997</v>
      </c>
      <c r="J1425" s="1">
        <v>44378</v>
      </c>
      <c r="K1425" t="s">
        <v>21</v>
      </c>
      <c r="L1425" t="s">
        <v>22</v>
      </c>
      <c r="M1425">
        <v>94356</v>
      </c>
      <c r="N1425" t="str">
        <f t="shared" si="22"/>
        <v>Terminated</v>
      </c>
      <c r="O1425" t="s">
        <v>33</v>
      </c>
    </row>
    <row r="1426" spans="1:15" x14ac:dyDescent="0.25">
      <c r="A1426" t="s">
        <v>2878</v>
      </c>
      <c r="B1426" t="s">
        <v>465</v>
      </c>
      <c r="C1426" t="s">
        <v>2824</v>
      </c>
      <c r="D1426" t="s">
        <v>17</v>
      </c>
      <c r="E1426" t="s">
        <v>18</v>
      </c>
      <c r="F1426" t="s">
        <v>19</v>
      </c>
      <c r="G1426" t="s">
        <v>114</v>
      </c>
      <c r="H1426" s="1">
        <v>34117</v>
      </c>
      <c r="I1426" s="1">
        <v>43303</v>
      </c>
      <c r="J1426" t="s">
        <v>10560</v>
      </c>
      <c r="K1426" t="s">
        <v>96</v>
      </c>
      <c r="L1426" t="s">
        <v>119</v>
      </c>
      <c r="M1426">
        <v>88043</v>
      </c>
      <c r="N1426" t="str">
        <f t="shared" si="22"/>
        <v>Terminated</v>
      </c>
      <c r="O1426" t="s">
        <v>98</v>
      </c>
    </row>
    <row r="1427" spans="1:15" x14ac:dyDescent="0.25">
      <c r="A1427" t="s">
        <v>9712</v>
      </c>
      <c r="B1427" t="s">
        <v>2148</v>
      </c>
      <c r="C1427" t="s">
        <v>1027</v>
      </c>
      <c r="D1427" t="s">
        <v>27</v>
      </c>
      <c r="E1427" t="s">
        <v>18</v>
      </c>
      <c r="F1427" t="s">
        <v>19</v>
      </c>
      <c r="G1427" t="s">
        <v>30</v>
      </c>
      <c r="H1427" s="1">
        <v>37984</v>
      </c>
      <c r="I1427" s="1">
        <v>42897</v>
      </c>
      <c r="J1427" t="s">
        <v>10560</v>
      </c>
      <c r="K1427" t="s">
        <v>96</v>
      </c>
      <c r="L1427" t="s">
        <v>188</v>
      </c>
      <c r="M1427">
        <v>60481</v>
      </c>
      <c r="N1427" t="str">
        <f t="shared" si="22"/>
        <v>Terminated</v>
      </c>
      <c r="O1427" t="s">
        <v>33</v>
      </c>
    </row>
    <row r="1428" spans="1:15" x14ac:dyDescent="0.25">
      <c r="A1428" t="s">
        <v>4504</v>
      </c>
      <c r="B1428" t="s">
        <v>1217</v>
      </c>
      <c r="C1428" t="s">
        <v>421</v>
      </c>
      <c r="D1428" t="s">
        <v>27</v>
      </c>
      <c r="E1428" t="s">
        <v>122</v>
      </c>
      <c r="F1428" t="s">
        <v>230</v>
      </c>
      <c r="G1428" t="s">
        <v>30</v>
      </c>
      <c r="H1428" s="1">
        <v>22302</v>
      </c>
      <c r="I1428" s="1">
        <v>42880</v>
      </c>
      <c r="J1428" t="s">
        <v>10560</v>
      </c>
      <c r="K1428" t="s">
        <v>37</v>
      </c>
      <c r="L1428" t="s">
        <v>268</v>
      </c>
      <c r="M1428">
        <v>90344</v>
      </c>
      <c r="N1428" t="str">
        <f t="shared" si="22"/>
        <v>Terminated</v>
      </c>
      <c r="O1428" t="s">
        <v>46</v>
      </c>
    </row>
    <row r="1429" spans="1:15" x14ac:dyDescent="0.25">
      <c r="A1429" t="s">
        <v>8223</v>
      </c>
      <c r="B1429" t="s">
        <v>2410</v>
      </c>
      <c r="C1429" t="s">
        <v>500</v>
      </c>
      <c r="D1429" t="s">
        <v>27</v>
      </c>
      <c r="E1429" t="s">
        <v>83</v>
      </c>
      <c r="F1429" t="s">
        <v>106</v>
      </c>
      <c r="G1429" t="s">
        <v>114</v>
      </c>
      <c r="H1429" s="1">
        <v>33447</v>
      </c>
      <c r="I1429" s="1">
        <v>44595</v>
      </c>
      <c r="J1429" t="s">
        <v>10560</v>
      </c>
      <c r="K1429" t="s">
        <v>96</v>
      </c>
      <c r="L1429" t="s">
        <v>119</v>
      </c>
      <c r="M1429">
        <v>77520</v>
      </c>
      <c r="N1429" t="str">
        <f t="shared" si="22"/>
        <v>Terminated</v>
      </c>
      <c r="O1429" t="s">
        <v>33</v>
      </c>
    </row>
    <row r="1430" spans="1:15" x14ac:dyDescent="0.25">
      <c r="A1430" t="s">
        <v>9722</v>
      </c>
      <c r="B1430" t="s">
        <v>132</v>
      </c>
      <c r="C1430" t="s">
        <v>718</v>
      </c>
      <c r="D1430" t="s">
        <v>17</v>
      </c>
      <c r="E1430" t="s">
        <v>18</v>
      </c>
      <c r="F1430" t="s">
        <v>2773</v>
      </c>
      <c r="G1430" t="s">
        <v>30</v>
      </c>
      <c r="H1430" s="1">
        <v>22855</v>
      </c>
      <c r="I1430" s="1">
        <v>43116</v>
      </c>
      <c r="J1430" t="s">
        <v>10560</v>
      </c>
      <c r="K1430" t="s">
        <v>31</v>
      </c>
      <c r="L1430" t="s">
        <v>162</v>
      </c>
      <c r="M1430">
        <v>95252</v>
      </c>
      <c r="N1430" t="str">
        <f t="shared" si="22"/>
        <v>Terminated</v>
      </c>
      <c r="O1430" t="s">
        <v>33</v>
      </c>
    </row>
    <row r="1431" spans="1:15" x14ac:dyDescent="0.25">
      <c r="A1431" t="s">
        <v>6700</v>
      </c>
      <c r="B1431" t="s">
        <v>1299</v>
      </c>
      <c r="C1431" t="s">
        <v>370</v>
      </c>
      <c r="D1431" t="s">
        <v>27</v>
      </c>
      <c r="E1431" t="s">
        <v>365</v>
      </c>
      <c r="F1431" t="s">
        <v>534</v>
      </c>
      <c r="G1431" t="s">
        <v>30</v>
      </c>
      <c r="H1431" s="1">
        <v>27831</v>
      </c>
      <c r="I1431" s="1">
        <v>42792</v>
      </c>
      <c r="J1431" t="s">
        <v>10560</v>
      </c>
      <c r="K1431" t="s">
        <v>37</v>
      </c>
      <c r="L1431" t="s">
        <v>38</v>
      </c>
      <c r="M1431">
        <v>71230</v>
      </c>
      <c r="N1431" t="str">
        <f t="shared" si="22"/>
        <v>Terminated</v>
      </c>
      <c r="O1431" t="s">
        <v>33</v>
      </c>
    </row>
    <row r="1432" spans="1:15" x14ac:dyDescent="0.25">
      <c r="A1432" t="s">
        <v>3259</v>
      </c>
      <c r="B1432" t="s">
        <v>1061</v>
      </c>
      <c r="C1432" t="s">
        <v>1760</v>
      </c>
      <c r="D1432" t="s">
        <v>27</v>
      </c>
      <c r="E1432" t="s">
        <v>18</v>
      </c>
      <c r="F1432" t="s">
        <v>3201</v>
      </c>
      <c r="G1432" t="s">
        <v>20</v>
      </c>
      <c r="H1432" s="1">
        <v>24771</v>
      </c>
      <c r="I1432" s="1">
        <v>42915</v>
      </c>
      <c r="J1432" t="s">
        <v>10560</v>
      </c>
      <c r="K1432" t="s">
        <v>37</v>
      </c>
      <c r="L1432" t="s">
        <v>41</v>
      </c>
      <c r="M1432">
        <v>61493</v>
      </c>
      <c r="N1432" t="str">
        <f t="shared" si="22"/>
        <v>Terminated</v>
      </c>
      <c r="O1432" t="s">
        <v>46</v>
      </c>
    </row>
    <row r="1433" spans="1:15" x14ac:dyDescent="0.25">
      <c r="A1433" t="s">
        <v>4708</v>
      </c>
      <c r="B1433" t="s">
        <v>267</v>
      </c>
      <c r="C1433" t="s">
        <v>370</v>
      </c>
      <c r="D1433" t="s">
        <v>27</v>
      </c>
      <c r="E1433" t="s">
        <v>18</v>
      </c>
      <c r="F1433" t="s">
        <v>3201</v>
      </c>
      <c r="G1433" t="s">
        <v>30</v>
      </c>
      <c r="H1433" s="1">
        <v>27059</v>
      </c>
      <c r="I1433" s="1">
        <v>43701</v>
      </c>
      <c r="J1433" t="s">
        <v>10560</v>
      </c>
      <c r="K1433" t="s">
        <v>96</v>
      </c>
      <c r="L1433" t="s">
        <v>188</v>
      </c>
      <c r="M1433">
        <v>76165</v>
      </c>
      <c r="N1433" t="str">
        <f t="shared" si="22"/>
        <v>Terminated</v>
      </c>
      <c r="O1433" t="s">
        <v>23</v>
      </c>
    </row>
    <row r="1434" spans="1:15" x14ac:dyDescent="0.25">
      <c r="A1434" t="s">
        <v>7860</v>
      </c>
      <c r="B1434" t="s">
        <v>1409</v>
      </c>
      <c r="C1434" t="s">
        <v>1074</v>
      </c>
      <c r="D1434" t="s">
        <v>27</v>
      </c>
      <c r="E1434" t="s">
        <v>18</v>
      </c>
      <c r="F1434" t="s">
        <v>3201</v>
      </c>
      <c r="G1434" t="s">
        <v>30</v>
      </c>
      <c r="H1434" s="1">
        <v>31281</v>
      </c>
      <c r="I1434" s="1">
        <v>43125</v>
      </c>
      <c r="J1434" t="s">
        <v>10560</v>
      </c>
      <c r="K1434" t="s">
        <v>96</v>
      </c>
      <c r="L1434" t="s">
        <v>119</v>
      </c>
      <c r="M1434">
        <v>82655</v>
      </c>
      <c r="N1434" t="str">
        <f t="shared" si="22"/>
        <v>Terminated</v>
      </c>
      <c r="O1434" t="s">
        <v>23</v>
      </c>
    </row>
    <row r="1435" spans="1:15" x14ac:dyDescent="0.25">
      <c r="A1435" t="s">
        <v>1237</v>
      </c>
      <c r="B1435" t="s">
        <v>1238</v>
      </c>
      <c r="C1435" t="s">
        <v>817</v>
      </c>
      <c r="D1435" t="s">
        <v>27</v>
      </c>
      <c r="E1435" t="s">
        <v>18</v>
      </c>
      <c r="F1435" t="s">
        <v>19</v>
      </c>
      <c r="G1435" t="s">
        <v>30</v>
      </c>
      <c r="H1435" s="1">
        <v>25396</v>
      </c>
      <c r="I1435" s="1">
        <v>43610</v>
      </c>
      <c r="J1435" s="1">
        <v>43790</v>
      </c>
      <c r="K1435" t="s">
        <v>21</v>
      </c>
      <c r="L1435" t="s">
        <v>22</v>
      </c>
      <c r="M1435">
        <v>88167</v>
      </c>
      <c r="N1435" t="str">
        <f t="shared" si="22"/>
        <v>Terminated</v>
      </c>
      <c r="O1435" t="s">
        <v>33</v>
      </c>
    </row>
    <row r="1436" spans="1:15" x14ac:dyDescent="0.25">
      <c r="A1436" t="s">
        <v>10407</v>
      </c>
      <c r="B1436" t="s">
        <v>344</v>
      </c>
      <c r="C1436" t="s">
        <v>199</v>
      </c>
      <c r="D1436" t="s">
        <v>27</v>
      </c>
      <c r="E1436" t="s">
        <v>18</v>
      </c>
      <c r="F1436" t="s">
        <v>3201</v>
      </c>
      <c r="G1436" t="s">
        <v>30</v>
      </c>
      <c r="H1436" s="1">
        <v>26561</v>
      </c>
      <c r="I1436" s="1">
        <v>42495</v>
      </c>
      <c r="J1436" t="s">
        <v>10560</v>
      </c>
      <c r="K1436" t="s">
        <v>31</v>
      </c>
      <c r="L1436" t="s">
        <v>85</v>
      </c>
      <c r="M1436">
        <v>73887</v>
      </c>
      <c r="N1436" t="str">
        <f t="shared" si="22"/>
        <v>Terminated</v>
      </c>
      <c r="O1436" t="s">
        <v>98</v>
      </c>
    </row>
    <row r="1437" spans="1:15" x14ac:dyDescent="0.25">
      <c r="A1437" t="s">
        <v>3485</v>
      </c>
      <c r="B1437" t="s">
        <v>1507</v>
      </c>
      <c r="C1437" t="s">
        <v>694</v>
      </c>
      <c r="D1437" t="s">
        <v>17</v>
      </c>
      <c r="E1437" t="s">
        <v>18</v>
      </c>
      <c r="F1437" t="s">
        <v>19</v>
      </c>
      <c r="G1437" t="s">
        <v>30</v>
      </c>
      <c r="H1437" s="1">
        <v>35766</v>
      </c>
      <c r="I1437" s="1">
        <v>44169</v>
      </c>
      <c r="J1437" t="s">
        <v>10560</v>
      </c>
      <c r="K1437" t="s">
        <v>37</v>
      </c>
      <c r="L1437" t="s">
        <v>45</v>
      </c>
      <c r="M1437">
        <v>82095</v>
      </c>
      <c r="N1437" t="str">
        <f t="shared" si="22"/>
        <v>Terminated</v>
      </c>
      <c r="O1437" t="s">
        <v>46</v>
      </c>
    </row>
    <row r="1438" spans="1:15" x14ac:dyDescent="0.25">
      <c r="A1438" t="s">
        <v>4734</v>
      </c>
      <c r="B1438" t="s">
        <v>899</v>
      </c>
      <c r="C1438" t="s">
        <v>1130</v>
      </c>
      <c r="D1438" t="s">
        <v>27</v>
      </c>
      <c r="E1438" t="s">
        <v>18</v>
      </c>
      <c r="F1438" t="s">
        <v>3201</v>
      </c>
      <c r="G1438" t="s">
        <v>30</v>
      </c>
      <c r="H1438" s="1">
        <v>27971</v>
      </c>
      <c r="I1438" s="1">
        <v>44834</v>
      </c>
      <c r="J1438" t="s">
        <v>10560</v>
      </c>
      <c r="K1438" t="s">
        <v>31</v>
      </c>
      <c r="L1438" t="s">
        <v>85</v>
      </c>
      <c r="M1438">
        <v>72783</v>
      </c>
      <c r="N1438" t="str">
        <f t="shared" si="22"/>
        <v>Terminated</v>
      </c>
      <c r="O1438" t="s">
        <v>46</v>
      </c>
    </row>
    <row r="1439" spans="1:15" x14ac:dyDescent="0.25">
      <c r="A1439" t="s">
        <v>6186</v>
      </c>
      <c r="B1439" t="s">
        <v>1167</v>
      </c>
      <c r="C1439" t="s">
        <v>4318</v>
      </c>
      <c r="D1439" t="s">
        <v>27</v>
      </c>
      <c r="E1439" t="s">
        <v>18</v>
      </c>
      <c r="F1439" t="s">
        <v>2773</v>
      </c>
      <c r="G1439" t="s">
        <v>30</v>
      </c>
      <c r="H1439" s="1">
        <v>37139</v>
      </c>
      <c r="I1439" s="1">
        <v>45351</v>
      </c>
      <c r="J1439" t="s">
        <v>10560</v>
      </c>
      <c r="K1439" t="s">
        <v>37</v>
      </c>
      <c r="L1439" t="s">
        <v>38</v>
      </c>
      <c r="M1439">
        <v>66208</v>
      </c>
      <c r="N1439" t="str">
        <f t="shared" si="22"/>
        <v>Terminated</v>
      </c>
      <c r="O1439" t="s">
        <v>33</v>
      </c>
    </row>
    <row r="1440" spans="1:15" x14ac:dyDescent="0.25">
      <c r="A1440" t="s">
        <v>5586</v>
      </c>
      <c r="B1440" t="s">
        <v>138</v>
      </c>
      <c r="C1440" t="s">
        <v>426</v>
      </c>
      <c r="D1440" t="s">
        <v>17</v>
      </c>
      <c r="E1440" t="s">
        <v>83</v>
      </c>
      <c r="F1440" t="s">
        <v>106</v>
      </c>
      <c r="G1440" t="s">
        <v>30</v>
      </c>
      <c r="H1440" s="1">
        <v>37042</v>
      </c>
      <c r="I1440" s="1">
        <v>43291</v>
      </c>
      <c r="J1440" t="s">
        <v>10560</v>
      </c>
      <c r="K1440" t="s">
        <v>53</v>
      </c>
      <c r="L1440" t="s">
        <v>54</v>
      </c>
      <c r="M1440">
        <v>63930</v>
      </c>
      <c r="N1440" t="str">
        <f t="shared" si="22"/>
        <v>Terminated</v>
      </c>
      <c r="O1440" t="s">
        <v>46</v>
      </c>
    </row>
    <row r="1441" spans="1:15" x14ac:dyDescent="0.25">
      <c r="A1441" t="s">
        <v>5918</v>
      </c>
      <c r="B1441" t="s">
        <v>351</v>
      </c>
      <c r="C1441" t="s">
        <v>1578</v>
      </c>
      <c r="D1441" t="s">
        <v>27</v>
      </c>
      <c r="E1441" t="s">
        <v>18</v>
      </c>
      <c r="F1441" t="s">
        <v>19</v>
      </c>
      <c r="G1441" t="s">
        <v>30</v>
      </c>
      <c r="H1441" s="1">
        <v>31446</v>
      </c>
      <c r="I1441" s="1">
        <v>44085</v>
      </c>
      <c r="J1441" t="s">
        <v>10560</v>
      </c>
      <c r="K1441" t="s">
        <v>21</v>
      </c>
      <c r="L1441" t="s">
        <v>110</v>
      </c>
      <c r="M1441">
        <v>63897</v>
      </c>
      <c r="N1441" t="str">
        <f t="shared" si="22"/>
        <v>Terminated</v>
      </c>
      <c r="O1441" t="s">
        <v>33</v>
      </c>
    </row>
    <row r="1442" spans="1:15" x14ac:dyDescent="0.25">
      <c r="A1442" t="s">
        <v>3735</v>
      </c>
      <c r="B1442" t="s">
        <v>65</v>
      </c>
      <c r="C1442" t="s">
        <v>66</v>
      </c>
      <c r="D1442" t="s">
        <v>27</v>
      </c>
      <c r="E1442" t="s">
        <v>18</v>
      </c>
      <c r="F1442" t="s">
        <v>19</v>
      </c>
      <c r="G1442" t="s">
        <v>30</v>
      </c>
      <c r="H1442" s="1">
        <v>27718</v>
      </c>
      <c r="I1442" s="1">
        <v>43600</v>
      </c>
      <c r="J1442" t="s">
        <v>10560</v>
      </c>
      <c r="K1442" t="s">
        <v>37</v>
      </c>
      <c r="L1442" t="s">
        <v>38</v>
      </c>
      <c r="M1442">
        <v>71853</v>
      </c>
      <c r="N1442" t="str">
        <f t="shared" si="22"/>
        <v>Terminated</v>
      </c>
      <c r="O1442" t="s">
        <v>23</v>
      </c>
    </row>
    <row r="1443" spans="1:15" x14ac:dyDescent="0.25">
      <c r="A1443" t="s">
        <v>4642</v>
      </c>
      <c r="B1443" t="s">
        <v>1008</v>
      </c>
      <c r="C1443" t="s">
        <v>2240</v>
      </c>
      <c r="D1443" t="s">
        <v>27</v>
      </c>
      <c r="E1443" t="s">
        <v>28</v>
      </c>
      <c r="F1443" t="s">
        <v>29</v>
      </c>
      <c r="G1443" t="s">
        <v>30</v>
      </c>
      <c r="H1443" s="1">
        <v>23024</v>
      </c>
      <c r="I1443" s="1">
        <v>45361</v>
      </c>
      <c r="J1443" t="s">
        <v>10560</v>
      </c>
      <c r="K1443" t="s">
        <v>37</v>
      </c>
      <c r="L1443" t="s">
        <v>41</v>
      </c>
      <c r="M1443">
        <v>67320</v>
      </c>
      <c r="N1443" t="str">
        <f t="shared" si="22"/>
        <v>Terminated</v>
      </c>
      <c r="O1443" t="s">
        <v>33</v>
      </c>
    </row>
    <row r="1444" spans="1:15" x14ac:dyDescent="0.25">
      <c r="A1444" t="s">
        <v>870</v>
      </c>
      <c r="B1444" t="s">
        <v>15</v>
      </c>
      <c r="C1444" t="s">
        <v>492</v>
      </c>
      <c r="D1444" t="s">
        <v>27</v>
      </c>
      <c r="E1444" t="s">
        <v>122</v>
      </c>
      <c r="F1444" t="s">
        <v>123</v>
      </c>
      <c r="G1444" t="s">
        <v>30</v>
      </c>
      <c r="H1444" s="1">
        <v>37737</v>
      </c>
      <c r="I1444" s="1">
        <v>43928</v>
      </c>
      <c r="J1444" s="1">
        <v>44108</v>
      </c>
      <c r="K1444" t="s">
        <v>31</v>
      </c>
      <c r="L1444" t="s">
        <v>162</v>
      </c>
      <c r="M1444">
        <v>105074</v>
      </c>
      <c r="N1444" t="str">
        <f t="shared" si="22"/>
        <v>Terminated</v>
      </c>
      <c r="O1444" t="s">
        <v>33</v>
      </c>
    </row>
    <row r="1445" spans="1:15" x14ac:dyDescent="0.25">
      <c r="A1445" t="s">
        <v>513</v>
      </c>
      <c r="B1445" t="s">
        <v>232</v>
      </c>
      <c r="C1445" t="s">
        <v>514</v>
      </c>
      <c r="D1445" t="s">
        <v>27</v>
      </c>
      <c r="E1445" t="s">
        <v>18</v>
      </c>
      <c r="F1445" t="s">
        <v>19</v>
      </c>
      <c r="G1445" t="s">
        <v>30</v>
      </c>
      <c r="H1445" s="1">
        <v>26373</v>
      </c>
      <c r="I1445" s="1">
        <v>44157</v>
      </c>
      <c r="J1445" s="1">
        <v>44337</v>
      </c>
      <c r="K1445" t="s">
        <v>31</v>
      </c>
      <c r="L1445" t="s">
        <v>162</v>
      </c>
      <c r="M1445">
        <v>95493</v>
      </c>
      <c r="N1445" t="str">
        <f t="shared" si="22"/>
        <v>Terminated</v>
      </c>
      <c r="O1445" t="s">
        <v>33</v>
      </c>
    </row>
    <row r="1446" spans="1:15" x14ac:dyDescent="0.25">
      <c r="A1446" t="s">
        <v>2085</v>
      </c>
      <c r="B1446" t="s">
        <v>264</v>
      </c>
      <c r="C1446" t="s">
        <v>1821</v>
      </c>
      <c r="D1446" t="s">
        <v>17</v>
      </c>
      <c r="E1446" t="s">
        <v>18</v>
      </c>
      <c r="F1446" t="s">
        <v>19</v>
      </c>
      <c r="G1446" t="s">
        <v>30</v>
      </c>
      <c r="H1446" s="1">
        <v>34624</v>
      </c>
      <c r="I1446" s="1">
        <v>44615</v>
      </c>
      <c r="J1446" t="s">
        <v>10560</v>
      </c>
      <c r="K1446" t="s">
        <v>37</v>
      </c>
      <c r="L1446" t="s">
        <v>38</v>
      </c>
      <c r="M1446">
        <v>59565</v>
      </c>
      <c r="N1446" t="str">
        <f t="shared" si="22"/>
        <v>Terminated</v>
      </c>
      <c r="O1446" t="s">
        <v>98</v>
      </c>
    </row>
    <row r="1447" spans="1:15" x14ac:dyDescent="0.25">
      <c r="A1447" t="s">
        <v>905</v>
      </c>
      <c r="B1447" t="s">
        <v>906</v>
      </c>
      <c r="C1447" t="s">
        <v>907</v>
      </c>
      <c r="D1447" t="s">
        <v>27</v>
      </c>
      <c r="E1447" t="s">
        <v>18</v>
      </c>
      <c r="F1447" t="s">
        <v>19</v>
      </c>
      <c r="G1447" t="s">
        <v>30</v>
      </c>
      <c r="H1447" s="1">
        <v>26910</v>
      </c>
      <c r="I1447" s="1">
        <v>43288</v>
      </c>
      <c r="J1447" s="1">
        <v>44366</v>
      </c>
      <c r="K1447" t="s">
        <v>37</v>
      </c>
      <c r="L1447" t="s">
        <v>45</v>
      </c>
      <c r="M1447">
        <v>82682</v>
      </c>
      <c r="N1447" t="str">
        <f t="shared" si="22"/>
        <v>Terminated</v>
      </c>
      <c r="O1447" t="s">
        <v>46</v>
      </c>
    </row>
    <row r="1448" spans="1:15" x14ac:dyDescent="0.25">
      <c r="A1448" t="s">
        <v>4983</v>
      </c>
      <c r="B1448" t="s">
        <v>116</v>
      </c>
      <c r="C1448" t="s">
        <v>1988</v>
      </c>
      <c r="D1448" t="s">
        <v>27</v>
      </c>
      <c r="E1448" t="s">
        <v>18</v>
      </c>
      <c r="F1448" t="s">
        <v>2773</v>
      </c>
      <c r="G1448" t="s">
        <v>114</v>
      </c>
      <c r="H1448" s="1">
        <v>22558</v>
      </c>
      <c r="I1448" s="1">
        <v>43764</v>
      </c>
      <c r="J1448" t="s">
        <v>10560</v>
      </c>
      <c r="K1448" t="s">
        <v>96</v>
      </c>
      <c r="L1448" t="s">
        <v>119</v>
      </c>
      <c r="M1448">
        <v>61895</v>
      </c>
      <c r="N1448" t="str">
        <f t="shared" si="22"/>
        <v>Terminated</v>
      </c>
      <c r="O1448" t="s">
        <v>46</v>
      </c>
    </row>
    <row r="1449" spans="1:15" x14ac:dyDescent="0.25">
      <c r="A1449" t="s">
        <v>810</v>
      </c>
      <c r="B1449" t="s">
        <v>602</v>
      </c>
      <c r="C1449" t="s">
        <v>620</v>
      </c>
      <c r="D1449" t="s">
        <v>17</v>
      </c>
      <c r="E1449" t="s">
        <v>18</v>
      </c>
      <c r="F1449" t="s">
        <v>19</v>
      </c>
      <c r="G1449" t="s">
        <v>30</v>
      </c>
      <c r="H1449" s="1">
        <v>26385</v>
      </c>
      <c r="I1449" s="1">
        <v>44635</v>
      </c>
      <c r="J1449" s="1">
        <v>44815</v>
      </c>
      <c r="K1449" t="s">
        <v>96</v>
      </c>
      <c r="L1449" t="s">
        <v>188</v>
      </c>
      <c r="M1449">
        <v>66482</v>
      </c>
      <c r="N1449" t="str">
        <f t="shared" si="22"/>
        <v>Terminated</v>
      </c>
      <c r="O1449" t="s">
        <v>46</v>
      </c>
    </row>
    <row r="1450" spans="1:15" x14ac:dyDescent="0.25">
      <c r="A1450" t="s">
        <v>4421</v>
      </c>
      <c r="B1450" t="s">
        <v>914</v>
      </c>
      <c r="C1450" t="s">
        <v>452</v>
      </c>
      <c r="D1450" t="s">
        <v>27</v>
      </c>
      <c r="E1450" t="s">
        <v>18</v>
      </c>
      <c r="F1450" t="s">
        <v>2773</v>
      </c>
      <c r="G1450" t="s">
        <v>30</v>
      </c>
      <c r="H1450" s="1">
        <v>34936</v>
      </c>
      <c r="I1450" s="1">
        <v>45499</v>
      </c>
      <c r="J1450" t="s">
        <v>10560</v>
      </c>
      <c r="K1450" t="s">
        <v>37</v>
      </c>
      <c r="L1450" t="s">
        <v>38</v>
      </c>
      <c r="M1450">
        <v>69960</v>
      </c>
      <c r="N1450" t="str">
        <f t="shared" si="22"/>
        <v>Terminated</v>
      </c>
      <c r="O1450" t="s">
        <v>33</v>
      </c>
    </row>
    <row r="1451" spans="1:15" x14ac:dyDescent="0.25">
      <c r="A1451" t="s">
        <v>373</v>
      </c>
      <c r="B1451" t="s">
        <v>374</v>
      </c>
      <c r="C1451" t="s">
        <v>193</v>
      </c>
      <c r="D1451" t="s">
        <v>17</v>
      </c>
      <c r="E1451" t="s">
        <v>18</v>
      </c>
      <c r="F1451" t="s">
        <v>19</v>
      </c>
      <c r="G1451" t="s">
        <v>20</v>
      </c>
      <c r="H1451" s="1">
        <v>32567</v>
      </c>
      <c r="I1451" s="1">
        <v>43844</v>
      </c>
      <c r="J1451" s="1">
        <v>44024</v>
      </c>
      <c r="K1451" t="s">
        <v>21</v>
      </c>
      <c r="L1451" t="s">
        <v>110</v>
      </c>
      <c r="M1451">
        <v>54770</v>
      </c>
      <c r="N1451" t="str">
        <f t="shared" si="22"/>
        <v>Terminated</v>
      </c>
      <c r="O1451" t="s">
        <v>23</v>
      </c>
    </row>
    <row r="1452" spans="1:15" x14ac:dyDescent="0.25">
      <c r="A1452" t="s">
        <v>2364</v>
      </c>
      <c r="B1452" t="s">
        <v>225</v>
      </c>
      <c r="C1452" t="s">
        <v>150</v>
      </c>
      <c r="D1452" t="s">
        <v>17</v>
      </c>
      <c r="E1452" t="s">
        <v>674</v>
      </c>
      <c r="F1452" t="s">
        <v>2365</v>
      </c>
      <c r="G1452" t="s">
        <v>30</v>
      </c>
      <c r="H1452" s="1">
        <v>35342</v>
      </c>
      <c r="I1452" s="1">
        <v>42208</v>
      </c>
      <c r="J1452" t="s">
        <v>10560</v>
      </c>
      <c r="K1452" t="s">
        <v>21</v>
      </c>
      <c r="L1452" t="s">
        <v>22</v>
      </c>
      <c r="M1452">
        <v>79657</v>
      </c>
      <c r="N1452" t="str">
        <f t="shared" si="22"/>
        <v>Terminated</v>
      </c>
      <c r="O1452" t="s">
        <v>33</v>
      </c>
    </row>
    <row r="1453" spans="1:15" x14ac:dyDescent="0.25">
      <c r="A1453" t="s">
        <v>8314</v>
      </c>
      <c r="B1453" t="s">
        <v>566</v>
      </c>
      <c r="C1453" t="s">
        <v>272</v>
      </c>
      <c r="D1453" t="s">
        <v>27</v>
      </c>
      <c r="E1453" t="s">
        <v>18</v>
      </c>
      <c r="F1453" t="s">
        <v>2773</v>
      </c>
      <c r="G1453" t="s">
        <v>95</v>
      </c>
      <c r="H1453" s="1">
        <v>30390</v>
      </c>
      <c r="I1453" s="1">
        <v>44623</v>
      </c>
      <c r="J1453" t="s">
        <v>10560</v>
      </c>
      <c r="K1453" t="s">
        <v>67</v>
      </c>
      <c r="L1453" t="s">
        <v>746</v>
      </c>
      <c r="M1453">
        <v>107333</v>
      </c>
      <c r="N1453" t="str">
        <f t="shared" si="22"/>
        <v>Terminated</v>
      </c>
      <c r="O1453" t="s">
        <v>23</v>
      </c>
    </row>
    <row r="1454" spans="1:15" x14ac:dyDescent="0.25">
      <c r="A1454" t="s">
        <v>2306</v>
      </c>
      <c r="B1454" t="s">
        <v>899</v>
      </c>
      <c r="C1454" t="s">
        <v>718</v>
      </c>
      <c r="D1454" t="s">
        <v>27</v>
      </c>
      <c r="E1454" t="s">
        <v>18</v>
      </c>
      <c r="F1454" t="s">
        <v>19</v>
      </c>
      <c r="G1454" t="s">
        <v>20</v>
      </c>
      <c r="H1454" s="1">
        <v>33060</v>
      </c>
      <c r="I1454" s="1">
        <v>43042</v>
      </c>
      <c r="J1454" t="s">
        <v>10560</v>
      </c>
      <c r="K1454" t="s">
        <v>31</v>
      </c>
      <c r="L1454" t="s">
        <v>85</v>
      </c>
      <c r="M1454">
        <v>61077</v>
      </c>
      <c r="N1454" t="str">
        <f t="shared" si="22"/>
        <v>Terminated</v>
      </c>
      <c r="O1454" t="s">
        <v>23</v>
      </c>
    </row>
    <row r="1455" spans="1:15" x14ac:dyDescent="0.25">
      <c r="A1455" t="s">
        <v>6489</v>
      </c>
      <c r="B1455" t="s">
        <v>536</v>
      </c>
      <c r="C1455" t="s">
        <v>16</v>
      </c>
      <c r="D1455" t="s">
        <v>27</v>
      </c>
      <c r="E1455" t="s">
        <v>83</v>
      </c>
      <c r="F1455" t="s">
        <v>106</v>
      </c>
      <c r="G1455" t="s">
        <v>114</v>
      </c>
      <c r="H1455" s="1">
        <v>26739</v>
      </c>
      <c r="I1455" s="1">
        <v>43954</v>
      </c>
      <c r="J1455" t="s">
        <v>10560</v>
      </c>
      <c r="K1455" t="s">
        <v>31</v>
      </c>
      <c r="L1455" t="s">
        <v>162</v>
      </c>
      <c r="M1455">
        <v>90480</v>
      </c>
      <c r="N1455" t="str">
        <f t="shared" si="22"/>
        <v>Terminated</v>
      </c>
      <c r="O1455" t="s">
        <v>33</v>
      </c>
    </row>
    <row r="1456" spans="1:15" x14ac:dyDescent="0.25">
      <c r="A1456" t="s">
        <v>6705</v>
      </c>
      <c r="B1456" t="s">
        <v>2489</v>
      </c>
      <c r="C1456" t="s">
        <v>253</v>
      </c>
      <c r="D1456" t="s">
        <v>27</v>
      </c>
      <c r="E1456" t="s">
        <v>18</v>
      </c>
      <c r="F1456" t="s">
        <v>2773</v>
      </c>
      <c r="G1456" t="s">
        <v>30</v>
      </c>
      <c r="H1456" s="1">
        <v>36523</v>
      </c>
      <c r="I1456" s="1">
        <v>42903</v>
      </c>
      <c r="J1456" t="s">
        <v>10560</v>
      </c>
      <c r="K1456" t="s">
        <v>21</v>
      </c>
      <c r="L1456" t="s">
        <v>110</v>
      </c>
      <c r="M1456">
        <v>67218</v>
      </c>
      <c r="N1456" t="str">
        <f t="shared" si="22"/>
        <v>Terminated</v>
      </c>
      <c r="O1456" t="s">
        <v>33</v>
      </c>
    </row>
    <row r="1457" spans="1:15" x14ac:dyDescent="0.25">
      <c r="A1457" t="s">
        <v>7178</v>
      </c>
      <c r="B1457" t="s">
        <v>292</v>
      </c>
      <c r="C1457" t="s">
        <v>672</v>
      </c>
      <c r="D1457" t="s">
        <v>17</v>
      </c>
      <c r="E1457" t="s">
        <v>83</v>
      </c>
      <c r="F1457" t="s">
        <v>169</v>
      </c>
      <c r="G1457" t="s">
        <v>114</v>
      </c>
      <c r="H1457" s="1">
        <v>26172</v>
      </c>
      <c r="I1457" s="1">
        <v>45545</v>
      </c>
      <c r="J1457" t="s">
        <v>10560</v>
      </c>
      <c r="K1457" t="s">
        <v>37</v>
      </c>
      <c r="L1457" t="s">
        <v>45</v>
      </c>
      <c r="M1457">
        <v>76532</v>
      </c>
      <c r="N1457" t="str">
        <f t="shared" si="22"/>
        <v>Terminated</v>
      </c>
      <c r="O1457" t="s">
        <v>33</v>
      </c>
    </row>
    <row r="1458" spans="1:15" x14ac:dyDescent="0.25">
      <c r="A1458" t="s">
        <v>1598</v>
      </c>
      <c r="B1458" t="s">
        <v>1352</v>
      </c>
      <c r="C1458" t="s">
        <v>1599</v>
      </c>
      <c r="D1458" t="s">
        <v>27</v>
      </c>
      <c r="E1458" t="s">
        <v>18</v>
      </c>
      <c r="F1458" t="s">
        <v>19</v>
      </c>
      <c r="G1458" t="s">
        <v>30</v>
      </c>
      <c r="H1458" s="1">
        <v>38069</v>
      </c>
      <c r="I1458" s="1">
        <v>44867</v>
      </c>
      <c r="J1458" s="1">
        <v>45047</v>
      </c>
      <c r="K1458" t="s">
        <v>37</v>
      </c>
      <c r="L1458" t="s">
        <v>41</v>
      </c>
      <c r="M1458">
        <v>61461</v>
      </c>
      <c r="N1458" t="str">
        <f t="shared" si="22"/>
        <v>Terminated</v>
      </c>
      <c r="O1458" t="s">
        <v>33</v>
      </c>
    </row>
    <row r="1459" spans="1:15" x14ac:dyDescent="0.25">
      <c r="A1459" t="s">
        <v>8387</v>
      </c>
      <c r="B1459" t="s">
        <v>78</v>
      </c>
      <c r="C1459" t="s">
        <v>1134</v>
      </c>
      <c r="D1459" t="s">
        <v>17</v>
      </c>
      <c r="E1459" t="s">
        <v>18</v>
      </c>
      <c r="F1459" t="s">
        <v>3201</v>
      </c>
      <c r="G1459" t="s">
        <v>30</v>
      </c>
      <c r="H1459" s="1">
        <v>28689</v>
      </c>
      <c r="I1459" s="1">
        <v>43970</v>
      </c>
      <c r="J1459" t="s">
        <v>10560</v>
      </c>
      <c r="K1459" t="s">
        <v>37</v>
      </c>
      <c r="L1459" t="s">
        <v>41</v>
      </c>
      <c r="M1459">
        <v>58353</v>
      </c>
      <c r="N1459" t="str">
        <f t="shared" si="22"/>
        <v>Terminated</v>
      </c>
      <c r="O1459" t="s">
        <v>33</v>
      </c>
    </row>
    <row r="1460" spans="1:15" x14ac:dyDescent="0.25">
      <c r="A1460" t="s">
        <v>6798</v>
      </c>
      <c r="B1460" t="s">
        <v>126</v>
      </c>
      <c r="C1460" t="s">
        <v>311</v>
      </c>
      <c r="D1460" t="s">
        <v>17</v>
      </c>
      <c r="E1460" t="s">
        <v>122</v>
      </c>
      <c r="F1460" t="s">
        <v>927</v>
      </c>
      <c r="G1460" t="s">
        <v>30</v>
      </c>
      <c r="H1460" s="1">
        <v>27456</v>
      </c>
      <c r="I1460" s="1">
        <v>43529</v>
      </c>
      <c r="J1460" t="s">
        <v>10560</v>
      </c>
      <c r="K1460" t="s">
        <v>96</v>
      </c>
      <c r="L1460" t="s">
        <v>188</v>
      </c>
      <c r="M1460">
        <v>74445</v>
      </c>
      <c r="N1460" t="str">
        <f t="shared" si="22"/>
        <v>Terminated</v>
      </c>
      <c r="O1460" t="s">
        <v>46</v>
      </c>
    </row>
    <row r="1461" spans="1:15" x14ac:dyDescent="0.25">
      <c r="A1461" t="s">
        <v>4915</v>
      </c>
      <c r="B1461" t="s">
        <v>3117</v>
      </c>
      <c r="C1461" t="s">
        <v>620</v>
      </c>
      <c r="D1461" t="s">
        <v>27</v>
      </c>
      <c r="E1461" t="s">
        <v>83</v>
      </c>
      <c r="F1461" t="s">
        <v>169</v>
      </c>
      <c r="G1461" t="s">
        <v>30</v>
      </c>
      <c r="H1461" s="1">
        <v>26070</v>
      </c>
      <c r="I1461" s="1">
        <v>44611</v>
      </c>
      <c r="J1461" t="s">
        <v>10560</v>
      </c>
      <c r="K1461" t="s">
        <v>21</v>
      </c>
      <c r="L1461" t="s">
        <v>110</v>
      </c>
      <c r="M1461">
        <v>66067</v>
      </c>
      <c r="N1461" t="str">
        <f t="shared" si="22"/>
        <v>Terminated</v>
      </c>
      <c r="O1461" t="s">
        <v>33</v>
      </c>
    </row>
    <row r="1462" spans="1:15" x14ac:dyDescent="0.25">
      <c r="A1462" t="s">
        <v>147</v>
      </c>
      <c r="B1462" t="s">
        <v>148</v>
      </c>
      <c r="C1462" t="s">
        <v>26</v>
      </c>
      <c r="D1462" t="s">
        <v>17</v>
      </c>
      <c r="E1462" t="s">
        <v>18</v>
      </c>
      <c r="F1462" t="s">
        <v>19</v>
      </c>
      <c r="G1462" t="s">
        <v>30</v>
      </c>
      <c r="H1462" s="1">
        <v>33802</v>
      </c>
      <c r="I1462" s="1">
        <v>43025</v>
      </c>
      <c r="J1462" s="1">
        <v>44516</v>
      </c>
      <c r="K1462" t="s">
        <v>21</v>
      </c>
      <c r="L1462" t="s">
        <v>102</v>
      </c>
      <c r="M1462">
        <v>58697</v>
      </c>
      <c r="N1462" t="str">
        <f t="shared" si="22"/>
        <v>Terminated</v>
      </c>
      <c r="O1462" t="s">
        <v>46</v>
      </c>
    </row>
    <row r="1463" spans="1:15" x14ac:dyDescent="0.25">
      <c r="A1463" t="s">
        <v>9404</v>
      </c>
      <c r="B1463" t="s">
        <v>225</v>
      </c>
      <c r="C1463" t="s">
        <v>6833</v>
      </c>
      <c r="D1463" t="s">
        <v>27</v>
      </c>
      <c r="E1463" t="s">
        <v>83</v>
      </c>
      <c r="F1463" t="s">
        <v>169</v>
      </c>
      <c r="G1463" t="s">
        <v>30</v>
      </c>
      <c r="H1463" s="1">
        <v>29256</v>
      </c>
      <c r="I1463" s="1">
        <v>42818</v>
      </c>
      <c r="J1463" t="s">
        <v>10560</v>
      </c>
      <c r="K1463" t="s">
        <v>37</v>
      </c>
      <c r="L1463" t="s">
        <v>41</v>
      </c>
      <c r="M1463">
        <v>66927</v>
      </c>
      <c r="N1463" t="str">
        <f t="shared" si="22"/>
        <v>Terminated</v>
      </c>
      <c r="O1463" t="s">
        <v>33</v>
      </c>
    </row>
    <row r="1464" spans="1:15" x14ac:dyDescent="0.25">
      <c r="A1464" t="s">
        <v>3071</v>
      </c>
      <c r="B1464" t="s">
        <v>143</v>
      </c>
      <c r="C1464" t="s">
        <v>1894</v>
      </c>
      <c r="D1464" t="s">
        <v>27</v>
      </c>
      <c r="E1464" t="s">
        <v>18</v>
      </c>
      <c r="F1464" t="s">
        <v>19</v>
      </c>
      <c r="G1464" t="s">
        <v>20</v>
      </c>
      <c r="H1464" s="1">
        <v>26358</v>
      </c>
      <c r="I1464" s="1">
        <v>43431</v>
      </c>
      <c r="J1464" t="s">
        <v>10560</v>
      </c>
      <c r="K1464" t="s">
        <v>21</v>
      </c>
      <c r="L1464" t="s">
        <v>110</v>
      </c>
      <c r="M1464">
        <v>56062</v>
      </c>
      <c r="N1464" t="str">
        <f t="shared" si="22"/>
        <v>Terminated</v>
      </c>
      <c r="O1464" t="s">
        <v>98</v>
      </c>
    </row>
    <row r="1465" spans="1:15" x14ac:dyDescent="0.25">
      <c r="A1465" t="s">
        <v>4342</v>
      </c>
      <c r="B1465" t="s">
        <v>1560</v>
      </c>
      <c r="C1465" t="s">
        <v>264</v>
      </c>
      <c r="D1465" t="s">
        <v>17</v>
      </c>
      <c r="E1465" t="s">
        <v>83</v>
      </c>
      <c r="F1465" t="s">
        <v>106</v>
      </c>
      <c r="G1465" t="s">
        <v>30</v>
      </c>
      <c r="H1465" s="1">
        <v>22817</v>
      </c>
      <c r="I1465" s="1">
        <v>42444</v>
      </c>
      <c r="J1465" t="s">
        <v>10560</v>
      </c>
      <c r="K1465" t="s">
        <v>31</v>
      </c>
      <c r="L1465" t="s">
        <v>162</v>
      </c>
      <c r="M1465">
        <v>91148</v>
      </c>
      <c r="N1465" t="str">
        <f t="shared" si="22"/>
        <v>Terminated</v>
      </c>
      <c r="O1465" t="s">
        <v>23</v>
      </c>
    </row>
    <row r="1466" spans="1:15" x14ac:dyDescent="0.25">
      <c r="A1466" t="s">
        <v>4650</v>
      </c>
      <c r="B1466" t="s">
        <v>261</v>
      </c>
      <c r="C1466" t="s">
        <v>66</v>
      </c>
      <c r="D1466" t="s">
        <v>27</v>
      </c>
      <c r="E1466" t="s">
        <v>18</v>
      </c>
      <c r="F1466" t="s">
        <v>2773</v>
      </c>
      <c r="G1466" t="s">
        <v>20</v>
      </c>
      <c r="H1466" s="1">
        <v>22053</v>
      </c>
      <c r="I1466" s="1">
        <v>45472</v>
      </c>
      <c r="J1466" t="s">
        <v>10560</v>
      </c>
      <c r="K1466" t="s">
        <v>21</v>
      </c>
      <c r="L1466" t="s">
        <v>102</v>
      </c>
      <c r="M1466">
        <v>69221</v>
      </c>
      <c r="N1466" t="str">
        <f t="shared" si="22"/>
        <v>Terminated</v>
      </c>
      <c r="O1466" t="s">
        <v>98</v>
      </c>
    </row>
    <row r="1467" spans="1:15" x14ac:dyDescent="0.25">
      <c r="A1467" t="s">
        <v>9715</v>
      </c>
      <c r="B1467" t="s">
        <v>813</v>
      </c>
      <c r="C1467" t="s">
        <v>171</v>
      </c>
      <c r="D1467" t="s">
        <v>27</v>
      </c>
      <c r="E1467" t="s">
        <v>18</v>
      </c>
      <c r="F1467" t="s">
        <v>19</v>
      </c>
      <c r="G1467" t="s">
        <v>30</v>
      </c>
      <c r="H1467" s="1">
        <v>26764</v>
      </c>
      <c r="I1467" s="1">
        <v>44876</v>
      </c>
      <c r="J1467" t="s">
        <v>10560</v>
      </c>
      <c r="K1467" t="s">
        <v>37</v>
      </c>
      <c r="L1467" t="s">
        <v>38</v>
      </c>
      <c r="M1467">
        <v>69010</v>
      </c>
      <c r="N1467" t="str">
        <f t="shared" si="22"/>
        <v>Terminated</v>
      </c>
      <c r="O1467" t="s">
        <v>46</v>
      </c>
    </row>
    <row r="1468" spans="1:15" x14ac:dyDescent="0.25">
      <c r="A1468" t="s">
        <v>4599</v>
      </c>
      <c r="B1468" t="s">
        <v>2634</v>
      </c>
      <c r="C1468" t="s">
        <v>1874</v>
      </c>
      <c r="D1468" t="s">
        <v>27</v>
      </c>
      <c r="E1468" t="s">
        <v>18</v>
      </c>
      <c r="F1468" t="s">
        <v>3201</v>
      </c>
      <c r="G1468" t="s">
        <v>20</v>
      </c>
      <c r="H1468" s="1">
        <v>29726</v>
      </c>
      <c r="I1468" s="1">
        <v>43068</v>
      </c>
      <c r="J1468" t="s">
        <v>10560</v>
      </c>
      <c r="K1468" t="s">
        <v>21</v>
      </c>
      <c r="L1468" t="s">
        <v>110</v>
      </c>
      <c r="M1468">
        <v>60778</v>
      </c>
      <c r="N1468" t="str">
        <f t="shared" si="22"/>
        <v>Terminated</v>
      </c>
      <c r="O1468" t="s">
        <v>46</v>
      </c>
    </row>
    <row r="1469" spans="1:15" x14ac:dyDescent="0.25">
      <c r="A1469" t="s">
        <v>3996</v>
      </c>
      <c r="B1469" t="s">
        <v>3997</v>
      </c>
      <c r="C1469" t="s">
        <v>1935</v>
      </c>
      <c r="D1469" t="s">
        <v>27</v>
      </c>
      <c r="E1469" t="s">
        <v>18</v>
      </c>
      <c r="F1469" t="s">
        <v>19</v>
      </c>
      <c r="G1469" t="s">
        <v>30</v>
      </c>
      <c r="H1469" s="1">
        <v>34266</v>
      </c>
      <c r="I1469" s="1">
        <v>43716</v>
      </c>
      <c r="J1469" t="s">
        <v>10560</v>
      </c>
      <c r="K1469" t="s">
        <v>37</v>
      </c>
      <c r="L1469" t="s">
        <v>45</v>
      </c>
      <c r="M1469">
        <v>71969</v>
      </c>
      <c r="N1469" t="str">
        <f t="shared" si="22"/>
        <v>Terminated</v>
      </c>
      <c r="O1469" t="s">
        <v>33</v>
      </c>
    </row>
    <row r="1470" spans="1:15" x14ac:dyDescent="0.25">
      <c r="A1470" t="s">
        <v>10188</v>
      </c>
      <c r="B1470" t="s">
        <v>225</v>
      </c>
      <c r="C1470" t="s">
        <v>2158</v>
      </c>
      <c r="D1470" t="s">
        <v>17</v>
      </c>
      <c r="E1470" t="s">
        <v>83</v>
      </c>
      <c r="F1470" t="s">
        <v>106</v>
      </c>
      <c r="G1470" t="s">
        <v>30</v>
      </c>
      <c r="H1470" s="1">
        <v>35731</v>
      </c>
      <c r="I1470" s="1">
        <v>43581</v>
      </c>
      <c r="J1470" t="s">
        <v>10560</v>
      </c>
      <c r="K1470" t="s">
        <v>37</v>
      </c>
      <c r="L1470" t="s">
        <v>38</v>
      </c>
      <c r="M1470">
        <v>54046</v>
      </c>
      <c r="N1470" t="str">
        <f t="shared" si="22"/>
        <v>Terminated</v>
      </c>
      <c r="O1470" t="s">
        <v>46</v>
      </c>
    </row>
    <row r="1471" spans="1:15" x14ac:dyDescent="0.25">
      <c r="A1471" t="s">
        <v>6318</v>
      </c>
      <c r="B1471" t="s">
        <v>204</v>
      </c>
      <c r="C1471" t="s">
        <v>1223</v>
      </c>
      <c r="D1471" t="s">
        <v>27</v>
      </c>
      <c r="E1471" t="s">
        <v>18</v>
      </c>
      <c r="F1471" t="s">
        <v>3201</v>
      </c>
      <c r="G1471" t="s">
        <v>20</v>
      </c>
      <c r="H1471" s="1">
        <v>34608</v>
      </c>
      <c r="I1471" s="1">
        <v>44998</v>
      </c>
      <c r="J1471" t="s">
        <v>10560</v>
      </c>
      <c r="K1471" t="s">
        <v>21</v>
      </c>
      <c r="L1471" t="s">
        <v>102</v>
      </c>
      <c r="M1471">
        <v>64750</v>
      </c>
      <c r="N1471" t="str">
        <f t="shared" si="22"/>
        <v>Terminated</v>
      </c>
      <c r="O1471" t="s">
        <v>23</v>
      </c>
    </row>
    <row r="1472" spans="1:15" x14ac:dyDescent="0.25">
      <c r="A1472" t="s">
        <v>10067</v>
      </c>
      <c r="B1472" t="s">
        <v>707</v>
      </c>
      <c r="C1472" t="s">
        <v>2716</v>
      </c>
      <c r="D1472" t="s">
        <v>27</v>
      </c>
      <c r="E1472" t="s">
        <v>18</v>
      </c>
      <c r="F1472" t="s">
        <v>2773</v>
      </c>
      <c r="G1472" t="s">
        <v>20</v>
      </c>
      <c r="H1472" s="1">
        <v>34584</v>
      </c>
      <c r="I1472" s="1">
        <v>43183</v>
      </c>
      <c r="J1472" t="s">
        <v>10560</v>
      </c>
      <c r="K1472" t="s">
        <v>31</v>
      </c>
      <c r="L1472" t="s">
        <v>85</v>
      </c>
      <c r="M1472">
        <v>61406</v>
      </c>
      <c r="N1472" t="str">
        <f t="shared" si="22"/>
        <v>Terminated</v>
      </c>
      <c r="O1472" t="s">
        <v>33</v>
      </c>
    </row>
    <row r="1473" spans="1:15" x14ac:dyDescent="0.25">
      <c r="A1473" t="s">
        <v>9313</v>
      </c>
      <c r="B1473" t="s">
        <v>70</v>
      </c>
      <c r="C1473" t="s">
        <v>506</v>
      </c>
      <c r="D1473" t="s">
        <v>27</v>
      </c>
      <c r="E1473" t="s">
        <v>83</v>
      </c>
      <c r="F1473" t="s">
        <v>106</v>
      </c>
      <c r="G1473" t="s">
        <v>114</v>
      </c>
      <c r="H1473" s="1">
        <v>32888</v>
      </c>
      <c r="I1473" s="1">
        <v>44872</v>
      </c>
      <c r="J1473" t="s">
        <v>10560</v>
      </c>
      <c r="K1473" t="s">
        <v>31</v>
      </c>
      <c r="L1473" t="s">
        <v>162</v>
      </c>
      <c r="M1473">
        <v>87286</v>
      </c>
      <c r="N1473" t="str">
        <f t="shared" si="22"/>
        <v>Terminated</v>
      </c>
      <c r="O1473" t="s">
        <v>33</v>
      </c>
    </row>
    <row r="1474" spans="1:15" x14ac:dyDescent="0.25">
      <c r="A1474" t="s">
        <v>4200</v>
      </c>
      <c r="B1474" t="s">
        <v>1698</v>
      </c>
      <c r="C1474" t="s">
        <v>721</v>
      </c>
      <c r="D1474" t="s">
        <v>27</v>
      </c>
      <c r="E1474" t="s">
        <v>18</v>
      </c>
      <c r="F1474" t="s">
        <v>19</v>
      </c>
      <c r="G1474" t="s">
        <v>114</v>
      </c>
      <c r="H1474" s="1">
        <v>31389</v>
      </c>
      <c r="I1474" s="1">
        <v>42874</v>
      </c>
      <c r="J1474" t="s">
        <v>10560</v>
      </c>
      <c r="K1474" t="s">
        <v>31</v>
      </c>
      <c r="L1474" t="s">
        <v>32</v>
      </c>
      <c r="M1474">
        <v>73715</v>
      </c>
      <c r="N1474" t="str">
        <f t="shared" ref="N1474:N1537" si="23">IF(J1474="","Active","Terminated")</f>
        <v>Terminated</v>
      </c>
      <c r="O1474" t="s">
        <v>98</v>
      </c>
    </row>
    <row r="1475" spans="1:15" x14ac:dyDescent="0.25">
      <c r="A1475" t="s">
        <v>10509</v>
      </c>
      <c r="B1475" t="s">
        <v>148</v>
      </c>
      <c r="C1475" t="s">
        <v>1429</v>
      </c>
      <c r="D1475" t="s">
        <v>17</v>
      </c>
      <c r="E1475" t="s">
        <v>18</v>
      </c>
      <c r="F1475" t="s">
        <v>2773</v>
      </c>
      <c r="G1475" t="s">
        <v>20</v>
      </c>
      <c r="H1475" s="1">
        <v>29005</v>
      </c>
      <c r="I1475" s="1">
        <v>45614</v>
      </c>
      <c r="J1475" t="s">
        <v>10560</v>
      </c>
      <c r="K1475" t="s">
        <v>21</v>
      </c>
      <c r="L1475" t="s">
        <v>110</v>
      </c>
      <c r="M1475">
        <v>61470</v>
      </c>
      <c r="N1475" t="str">
        <f t="shared" si="23"/>
        <v>Terminated</v>
      </c>
      <c r="O1475" t="s">
        <v>33</v>
      </c>
    </row>
    <row r="1476" spans="1:15" x14ac:dyDescent="0.25">
      <c r="A1476" t="s">
        <v>6305</v>
      </c>
      <c r="B1476" t="s">
        <v>267</v>
      </c>
      <c r="C1476" t="s">
        <v>3552</v>
      </c>
      <c r="D1476" t="s">
        <v>27</v>
      </c>
      <c r="E1476" t="s">
        <v>18</v>
      </c>
      <c r="F1476" t="s">
        <v>19</v>
      </c>
      <c r="G1476" t="s">
        <v>30</v>
      </c>
      <c r="H1476" s="1">
        <v>31178</v>
      </c>
      <c r="I1476" s="1">
        <v>44947</v>
      </c>
      <c r="J1476" t="s">
        <v>10560</v>
      </c>
      <c r="K1476" t="s">
        <v>37</v>
      </c>
      <c r="L1476" t="s">
        <v>38</v>
      </c>
      <c r="M1476">
        <v>68468</v>
      </c>
      <c r="N1476" t="str">
        <f t="shared" si="23"/>
        <v>Terminated</v>
      </c>
      <c r="O1476" t="s">
        <v>46</v>
      </c>
    </row>
    <row r="1477" spans="1:15" x14ac:dyDescent="0.25">
      <c r="A1477" t="s">
        <v>10162</v>
      </c>
      <c r="B1477" t="s">
        <v>961</v>
      </c>
      <c r="C1477" t="s">
        <v>4630</v>
      </c>
      <c r="D1477" t="s">
        <v>27</v>
      </c>
      <c r="E1477" t="s">
        <v>18</v>
      </c>
      <c r="F1477" t="s">
        <v>19</v>
      </c>
      <c r="G1477" t="s">
        <v>30</v>
      </c>
      <c r="H1477" s="1">
        <v>35252</v>
      </c>
      <c r="I1477" s="1">
        <v>44164</v>
      </c>
      <c r="J1477" t="s">
        <v>10560</v>
      </c>
      <c r="K1477" t="s">
        <v>21</v>
      </c>
      <c r="L1477" t="s">
        <v>102</v>
      </c>
      <c r="M1477">
        <v>69676</v>
      </c>
      <c r="N1477" t="str">
        <f t="shared" si="23"/>
        <v>Terminated</v>
      </c>
      <c r="O1477" t="s">
        <v>23</v>
      </c>
    </row>
    <row r="1478" spans="1:15" x14ac:dyDescent="0.25">
      <c r="A1478" t="s">
        <v>4758</v>
      </c>
      <c r="B1478" t="s">
        <v>527</v>
      </c>
      <c r="C1478" t="s">
        <v>650</v>
      </c>
      <c r="D1478" t="s">
        <v>27</v>
      </c>
      <c r="E1478" t="s">
        <v>83</v>
      </c>
      <c r="F1478" t="s">
        <v>106</v>
      </c>
      <c r="G1478" t="s">
        <v>20</v>
      </c>
      <c r="H1478" s="1">
        <v>22977</v>
      </c>
      <c r="I1478" s="1">
        <v>44020</v>
      </c>
      <c r="J1478" t="s">
        <v>10560</v>
      </c>
      <c r="K1478" t="s">
        <v>37</v>
      </c>
      <c r="L1478" t="s">
        <v>41</v>
      </c>
      <c r="M1478">
        <v>61638</v>
      </c>
      <c r="N1478" t="str">
        <f t="shared" si="23"/>
        <v>Terminated</v>
      </c>
      <c r="O1478" t="s">
        <v>46</v>
      </c>
    </row>
    <row r="1479" spans="1:15" x14ac:dyDescent="0.25">
      <c r="A1479" t="s">
        <v>8429</v>
      </c>
      <c r="B1479" t="s">
        <v>684</v>
      </c>
      <c r="C1479" t="s">
        <v>1297</v>
      </c>
      <c r="D1479" t="s">
        <v>17</v>
      </c>
      <c r="E1479" t="s">
        <v>140</v>
      </c>
      <c r="F1479" t="s">
        <v>611</v>
      </c>
      <c r="G1479" t="s">
        <v>30</v>
      </c>
      <c r="H1479" s="1">
        <v>27314</v>
      </c>
      <c r="I1479" s="1">
        <v>45622</v>
      </c>
      <c r="J1479" t="s">
        <v>10560</v>
      </c>
      <c r="K1479" t="s">
        <v>21</v>
      </c>
      <c r="L1479" t="s">
        <v>110</v>
      </c>
      <c r="M1479">
        <v>60137</v>
      </c>
      <c r="N1479" t="str">
        <f t="shared" si="23"/>
        <v>Terminated</v>
      </c>
      <c r="O1479" t="s">
        <v>46</v>
      </c>
    </row>
    <row r="1480" spans="1:15" x14ac:dyDescent="0.25">
      <c r="A1480" t="s">
        <v>1883</v>
      </c>
      <c r="B1480" t="s">
        <v>305</v>
      </c>
      <c r="C1480" t="s">
        <v>1884</v>
      </c>
      <c r="D1480" t="s">
        <v>17</v>
      </c>
      <c r="E1480" t="s">
        <v>18</v>
      </c>
      <c r="F1480" t="s">
        <v>19</v>
      </c>
      <c r="G1480" t="s">
        <v>114</v>
      </c>
      <c r="H1480" s="1">
        <v>32440</v>
      </c>
      <c r="I1480" s="1">
        <v>43072</v>
      </c>
      <c r="J1480" s="1">
        <v>43251</v>
      </c>
      <c r="K1480" t="s">
        <v>96</v>
      </c>
      <c r="L1480" t="s">
        <v>97</v>
      </c>
      <c r="M1480">
        <v>115420</v>
      </c>
      <c r="N1480" t="str">
        <f t="shared" si="23"/>
        <v>Terminated</v>
      </c>
      <c r="O1480" t="s">
        <v>33</v>
      </c>
    </row>
    <row r="1481" spans="1:15" x14ac:dyDescent="0.25">
      <c r="A1481" t="s">
        <v>3713</v>
      </c>
      <c r="B1481" t="s">
        <v>328</v>
      </c>
      <c r="C1481" t="s">
        <v>443</v>
      </c>
      <c r="D1481" t="s">
        <v>27</v>
      </c>
      <c r="E1481" t="s">
        <v>18</v>
      </c>
      <c r="F1481" t="s">
        <v>2773</v>
      </c>
      <c r="G1481" t="s">
        <v>114</v>
      </c>
      <c r="H1481" s="1">
        <v>29130</v>
      </c>
      <c r="I1481" s="1">
        <v>45222</v>
      </c>
      <c r="J1481" t="s">
        <v>10560</v>
      </c>
      <c r="K1481" t="s">
        <v>96</v>
      </c>
      <c r="L1481" t="s">
        <v>97</v>
      </c>
      <c r="M1481">
        <v>87005</v>
      </c>
      <c r="N1481" t="str">
        <f t="shared" si="23"/>
        <v>Terminated</v>
      </c>
      <c r="O1481" t="s">
        <v>33</v>
      </c>
    </row>
    <row r="1482" spans="1:15" x14ac:dyDescent="0.25">
      <c r="A1482" t="s">
        <v>8013</v>
      </c>
      <c r="B1482" t="s">
        <v>132</v>
      </c>
      <c r="C1482" t="s">
        <v>718</v>
      </c>
      <c r="D1482" t="s">
        <v>17</v>
      </c>
      <c r="E1482" t="s">
        <v>18</v>
      </c>
      <c r="F1482" t="s">
        <v>2773</v>
      </c>
      <c r="G1482" t="s">
        <v>30</v>
      </c>
      <c r="H1482" s="1">
        <v>30603</v>
      </c>
      <c r="I1482" s="1">
        <v>43954</v>
      </c>
      <c r="J1482" t="s">
        <v>10560</v>
      </c>
      <c r="K1482" t="s">
        <v>72</v>
      </c>
      <c r="L1482" t="s">
        <v>73</v>
      </c>
      <c r="M1482">
        <v>54927</v>
      </c>
      <c r="N1482" t="str">
        <f t="shared" si="23"/>
        <v>Terminated</v>
      </c>
      <c r="O1482" t="s">
        <v>33</v>
      </c>
    </row>
    <row r="1483" spans="1:15" x14ac:dyDescent="0.25">
      <c r="A1483" t="s">
        <v>9678</v>
      </c>
      <c r="B1483" t="s">
        <v>279</v>
      </c>
      <c r="C1483" t="s">
        <v>221</v>
      </c>
      <c r="D1483" t="s">
        <v>27</v>
      </c>
      <c r="E1483" t="s">
        <v>122</v>
      </c>
      <c r="F1483" t="s">
        <v>927</v>
      </c>
      <c r="G1483" t="s">
        <v>30</v>
      </c>
      <c r="H1483" s="1">
        <v>30156</v>
      </c>
      <c r="I1483" s="1">
        <v>44830</v>
      </c>
      <c r="J1483" t="s">
        <v>10560</v>
      </c>
      <c r="K1483" t="s">
        <v>37</v>
      </c>
      <c r="L1483" t="s">
        <v>41</v>
      </c>
      <c r="M1483">
        <v>67824</v>
      </c>
      <c r="N1483" t="str">
        <f t="shared" si="23"/>
        <v>Terminated</v>
      </c>
      <c r="O1483" t="s">
        <v>23</v>
      </c>
    </row>
    <row r="1484" spans="1:15" x14ac:dyDescent="0.25">
      <c r="A1484" t="s">
        <v>5446</v>
      </c>
      <c r="B1484" t="s">
        <v>56</v>
      </c>
      <c r="C1484" t="s">
        <v>486</v>
      </c>
      <c r="D1484" t="s">
        <v>27</v>
      </c>
      <c r="E1484" t="s">
        <v>18</v>
      </c>
      <c r="F1484" t="s">
        <v>2773</v>
      </c>
      <c r="G1484" t="s">
        <v>30</v>
      </c>
      <c r="H1484" s="1">
        <v>37117</v>
      </c>
      <c r="I1484" s="1">
        <v>42691</v>
      </c>
      <c r="J1484" t="s">
        <v>10560</v>
      </c>
      <c r="K1484" t="s">
        <v>21</v>
      </c>
      <c r="L1484" t="s">
        <v>102</v>
      </c>
      <c r="M1484">
        <v>66693</v>
      </c>
      <c r="N1484" t="str">
        <f t="shared" si="23"/>
        <v>Terminated</v>
      </c>
      <c r="O1484" t="s">
        <v>33</v>
      </c>
    </row>
    <row r="1485" spans="1:15" x14ac:dyDescent="0.25">
      <c r="A1485" t="s">
        <v>5237</v>
      </c>
      <c r="B1485" t="s">
        <v>285</v>
      </c>
      <c r="C1485" t="s">
        <v>252</v>
      </c>
      <c r="D1485" t="s">
        <v>27</v>
      </c>
      <c r="E1485" t="s">
        <v>18</v>
      </c>
      <c r="F1485" t="s">
        <v>19</v>
      </c>
      <c r="G1485" t="s">
        <v>20</v>
      </c>
      <c r="H1485" s="1">
        <v>25787</v>
      </c>
      <c r="I1485" s="1">
        <v>44931</v>
      </c>
      <c r="J1485" t="s">
        <v>10560</v>
      </c>
      <c r="K1485" t="s">
        <v>21</v>
      </c>
      <c r="L1485" t="s">
        <v>110</v>
      </c>
      <c r="M1485">
        <v>67438</v>
      </c>
      <c r="N1485" t="str">
        <f t="shared" si="23"/>
        <v>Terminated</v>
      </c>
      <c r="O1485" t="s">
        <v>23</v>
      </c>
    </row>
    <row r="1486" spans="1:15" x14ac:dyDescent="0.25">
      <c r="A1486" t="s">
        <v>7882</v>
      </c>
      <c r="B1486" t="s">
        <v>258</v>
      </c>
      <c r="C1486" t="s">
        <v>2463</v>
      </c>
      <c r="D1486" t="s">
        <v>27</v>
      </c>
      <c r="E1486" t="s">
        <v>18</v>
      </c>
      <c r="F1486" t="s">
        <v>19</v>
      </c>
      <c r="G1486" t="s">
        <v>30</v>
      </c>
      <c r="H1486" s="1">
        <v>33799</v>
      </c>
      <c r="I1486" s="1">
        <v>45218</v>
      </c>
      <c r="J1486" t="s">
        <v>10560</v>
      </c>
      <c r="K1486" t="s">
        <v>67</v>
      </c>
      <c r="L1486" t="s">
        <v>324</v>
      </c>
      <c r="M1486">
        <v>65940</v>
      </c>
      <c r="N1486" t="str">
        <f t="shared" si="23"/>
        <v>Terminated</v>
      </c>
      <c r="O1486" t="s">
        <v>33</v>
      </c>
    </row>
    <row r="1487" spans="1:15" x14ac:dyDescent="0.25">
      <c r="A1487" t="s">
        <v>8237</v>
      </c>
      <c r="B1487" t="s">
        <v>229</v>
      </c>
      <c r="C1487" t="s">
        <v>2493</v>
      </c>
      <c r="D1487" t="s">
        <v>17</v>
      </c>
      <c r="E1487" t="s">
        <v>365</v>
      </c>
      <c r="F1487" t="s">
        <v>415</v>
      </c>
      <c r="G1487" t="s">
        <v>30</v>
      </c>
      <c r="H1487" s="1">
        <v>37405</v>
      </c>
      <c r="I1487" s="1">
        <v>42892</v>
      </c>
      <c r="J1487" t="s">
        <v>10560</v>
      </c>
      <c r="K1487" t="s">
        <v>31</v>
      </c>
      <c r="L1487" t="s">
        <v>162</v>
      </c>
      <c r="M1487">
        <v>84427</v>
      </c>
      <c r="N1487" t="str">
        <f t="shared" si="23"/>
        <v>Terminated</v>
      </c>
      <c r="O1487" t="s">
        <v>98</v>
      </c>
    </row>
    <row r="1488" spans="1:15" x14ac:dyDescent="0.25">
      <c r="A1488" t="s">
        <v>9246</v>
      </c>
      <c r="B1488" t="s">
        <v>196</v>
      </c>
      <c r="C1488" t="s">
        <v>1637</v>
      </c>
      <c r="D1488" t="s">
        <v>27</v>
      </c>
      <c r="E1488" t="s">
        <v>18</v>
      </c>
      <c r="F1488" t="s">
        <v>3201</v>
      </c>
      <c r="G1488" t="s">
        <v>30</v>
      </c>
      <c r="H1488" s="1">
        <v>28661</v>
      </c>
      <c r="I1488" s="1">
        <v>44986</v>
      </c>
      <c r="J1488" t="s">
        <v>10560</v>
      </c>
      <c r="K1488" t="s">
        <v>31</v>
      </c>
      <c r="L1488" t="s">
        <v>85</v>
      </c>
      <c r="M1488">
        <v>61182</v>
      </c>
      <c r="N1488" t="str">
        <f t="shared" si="23"/>
        <v>Terminated</v>
      </c>
      <c r="O1488" t="s">
        <v>23</v>
      </c>
    </row>
    <row r="1489" spans="1:15" x14ac:dyDescent="0.25">
      <c r="A1489" t="s">
        <v>5304</v>
      </c>
      <c r="B1489" t="s">
        <v>786</v>
      </c>
      <c r="C1489" t="s">
        <v>158</v>
      </c>
      <c r="D1489" t="s">
        <v>27</v>
      </c>
      <c r="E1489" t="s">
        <v>18</v>
      </c>
      <c r="F1489" t="s">
        <v>3201</v>
      </c>
      <c r="G1489" t="s">
        <v>20</v>
      </c>
      <c r="H1489" s="1">
        <v>27604</v>
      </c>
      <c r="I1489" s="1">
        <v>45444</v>
      </c>
      <c r="J1489" t="s">
        <v>10560</v>
      </c>
      <c r="K1489" t="s">
        <v>21</v>
      </c>
      <c r="L1489" t="s">
        <v>102</v>
      </c>
      <c r="M1489">
        <v>63528</v>
      </c>
      <c r="N1489" t="str">
        <f t="shared" si="23"/>
        <v>Terminated</v>
      </c>
      <c r="O1489" t="s">
        <v>23</v>
      </c>
    </row>
    <row r="1490" spans="1:15" x14ac:dyDescent="0.25">
      <c r="A1490" t="s">
        <v>5520</v>
      </c>
      <c r="B1490" t="s">
        <v>132</v>
      </c>
      <c r="C1490" t="s">
        <v>253</v>
      </c>
      <c r="D1490" t="s">
        <v>27</v>
      </c>
      <c r="E1490" t="s">
        <v>18</v>
      </c>
      <c r="F1490" t="s">
        <v>2773</v>
      </c>
      <c r="G1490" t="s">
        <v>30</v>
      </c>
      <c r="H1490" s="1">
        <v>37207</v>
      </c>
      <c r="I1490" s="1">
        <v>42963</v>
      </c>
      <c r="J1490" t="s">
        <v>10560</v>
      </c>
      <c r="K1490" t="s">
        <v>31</v>
      </c>
      <c r="L1490" t="s">
        <v>162</v>
      </c>
      <c r="M1490">
        <v>103692</v>
      </c>
      <c r="N1490" t="str">
        <f t="shared" si="23"/>
        <v>Terminated</v>
      </c>
      <c r="O1490" t="s">
        <v>33</v>
      </c>
    </row>
    <row r="1491" spans="1:15" x14ac:dyDescent="0.25">
      <c r="A1491" t="s">
        <v>5296</v>
      </c>
      <c r="B1491" t="s">
        <v>864</v>
      </c>
      <c r="C1491" t="s">
        <v>1443</v>
      </c>
      <c r="D1491" t="s">
        <v>27</v>
      </c>
      <c r="E1491" t="s">
        <v>172</v>
      </c>
      <c r="F1491" t="s">
        <v>346</v>
      </c>
      <c r="G1491" t="s">
        <v>20</v>
      </c>
      <c r="H1491" s="1">
        <v>36473</v>
      </c>
      <c r="I1491" s="1">
        <v>44925</v>
      </c>
      <c r="J1491" t="s">
        <v>10560</v>
      </c>
      <c r="K1491" t="s">
        <v>21</v>
      </c>
      <c r="L1491" t="s">
        <v>102</v>
      </c>
      <c r="M1491">
        <v>55328</v>
      </c>
      <c r="N1491" t="str">
        <f t="shared" si="23"/>
        <v>Terminated</v>
      </c>
      <c r="O1491" t="s">
        <v>98</v>
      </c>
    </row>
    <row r="1492" spans="1:15" x14ac:dyDescent="0.25">
      <c r="A1492" t="s">
        <v>7706</v>
      </c>
      <c r="B1492" t="s">
        <v>428</v>
      </c>
      <c r="C1492" t="s">
        <v>2286</v>
      </c>
      <c r="D1492" t="s">
        <v>27</v>
      </c>
      <c r="E1492" t="s">
        <v>28</v>
      </c>
      <c r="F1492" t="s">
        <v>29</v>
      </c>
      <c r="G1492" t="s">
        <v>30</v>
      </c>
      <c r="H1492" s="1">
        <v>32486</v>
      </c>
      <c r="I1492" s="1">
        <v>42556</v>
      </c>
      <c r="J1492" t="s">
        <v>10560</v>
      </c>
      <c r="K1492" t="s">
        <v>67</v>
      </c>
      <c r="L1492" t="s">
        <v>324</v>
      </c>
      <c r="M1492">
        <v>64313</v>
      </c>
      <c r="N1492" t="str">
        <f t="shared" si="23"/>
        <v>Terminated</v>
      </c>
      <c r="O1492" t="s">
        <v>33</v>
      </c>
    </row>
    <row r="1493" spans="1:15" x14ac:dyDescent="0.25">
      <c r="A1493" t="s">
        <v>5388</v>
      </c>
      <c r="B1493" t="s">
        <v>822</v>
      </c>
      <c r="C1493" t="s">
        <v>311</v>
      </c>
      <c r="D1493" t="s">
        <v>27</v>
      </c>
      <c r="E1493" t="s">
        <v>18</v>
      </c>
      <c r="F1493" t="s">
        <v>2773</v>
      </c>
      <c r="G1493" t="s">
        <v>30</v>
      </c>
      <c r="H1493" s="1">
        <v>32749</v>
      </c>
      <c r="I1493" s="1">
        <v>45515</v>
      </c>
      <c r="J1493" t="s">
        <v>10560</v>
      </c>
      <c r="K1493" t="s">
        <v>96</v>
      </c>
      <c r="L1493" t="s">
        <v>119</v>
      </c>
      <c r="M1493">
        <v>73323</v>
      </c>
      <c r="N1493" t="str">
        <f t="shared" si="23"/>
        <v>Terminated</v>
      </c>
      <c r="O1493" t="s">
        <v>46</v>
      </c>
    </row>
    <row r="1494" spans="1:15" x14ac:dyDescent="0.25">
      <c r="A1494" t="s">
        <v>4313</v>
      </c>
      <c r="B1494" t="s">
        <v>289</v>
      </c>
      <c r="C1494" t="s">
        <v>4314</v>
      </c>
      <c r="D1494" t="s">
        <v>27</v>
      </c>
      <c r="E1494" t="s">
        <v>18</v>
      </c>
      <c r="F1494" t="s">
        <v>3201</v>
      </c>
      <c r="G1494" t="s">
        <v>20</v>
      </c>
      <c r="H1494" s="1">
        <v>37211</v>
      </c>
      <c r="I1494" s="1">
        <v>44069</v>
      </c>
      <c r="J1494" t="s">
        <v>10560</v>
      </c>
      <c r="K1494" t="s">
        <v>37</v>
      </c>
      <c r="L1494" t="s">
        <v>41</v>
      </c>
      <c r="M1494">
        <v>53612</v>
      </c>
      <c r="N1494" t="str">
        <f t="shared" si="23"/>
        <v>Terminated</v>
      </c>
      <c r="O1494" t="s">
        <v>98</v>
      </c>
    </row>
    <row r="1495" spans="1:15" x14ac:dyDescent="0.25">
      <c r="A1495" t="s">
        <v>7412</v>
      </c>
      <c r="B1495" t="s">
        <v>570</v>
      </c>
      <c r="C1495" t="s">
        <v>4314</v>
      </c>
      <c r="D1495" t="s">
        <v>27</v>
      </c>
      <c r="E1495" t="s">
        <v>28</v>
      </c>
      <c r="F1495" t="s">
        <v>290</v>
      </c>
      <c r="G1495" t="s">
        <v>30</v>
      </c>
      <c r="H1495" s="1">
        <v>27258</v>
      </c>
      <c r="I1495" s="1">
        <v>43849</v>
      </c>
      <c r="J1495" t="s">
        <v>10560</v>
      </c>
      <c r="K1495" t="s">
        <v>21</v>
      </c>
      <c r="L1495" t="s">
        <v>22</v>
      </c>
      <c r="M1495">
        <v>92110</v>
      </c>
      <c r="N1495" t="str">
        <f t="shared" si="23"/>
        <v>Terminated</v>
      </c>
      <c r="O1495" t="s">
        <v>33</v>
      </c>
    </row>
    <row r="1496" spans="1:15" x14ac:dyDescent="0.25">
      <c r="A1496" t="s">
        <v>8220</v>
      </c>
      <c r="B1496" t="s">
        <v>1238</v>
      </c>
      <c r="C1496" t="s">
        <v>121</v>
      </c>
      <c r="D1496" t="s">
        <v>17</v>
      </c>
      <c r="E1496" t="s">
        <v>18</v>
      </c>
      <c r="F1496" t="s">
        <v>2773</v>
      </c>
      <c r="G1496" t="s">
        <v>20</v>
      </c>
      <c r="H1496" s="1">
        <v>34785</v>
      </c>
      <c r="I1496" s="1">
        <v>44511</v>
      </c>
      <c r="J1496" t="s">
        <v>10560</v>
      </c>
      <c r="K1496" t="s">
        <v>67</v>
      </c>
      <c r="L1496" t="s">
        <v>134</v>
      </c>
      <c r="M1496">
        <v>61799</v>
      </c>
      <c r="N1496" t="str">
        <f t="shared" si="23"/>
        <v>Terminated</v>
      </c>
      <c r="O1496" t="s">
        <v>23</v>
      </c>
    </row>
    <row r="1497" spans="1:15" x14ac:dyDescent="0.25">
      <c r="A1497" t="s">
        <v>1337</v>
      </c>
      <c r="B1497" t="s">
        <v>81</v>
      </c>
      <c r="C1497" t="s">
        <v>1338</v>
      </c>
      <c r="D1497" t="s">
        <v>27</v>
      </c>
      <c r="E1497" t="s">
        <v>674</v>
      </c>
      <c r="F1497" t="s">
        <v>675</v>
      </c>
      <c r="G1497" t="s">
        <v>30</v>
      </c>
      <c r="H1497" s="1">
        <v>35360</v>
      </c>
      <c r="I1497" s="1">
        <v>43399</v>
      </c>
      <c r="J1497" s="1">
        <v>44690</v>
      </c>
      <c r="K1497" t="s">
        <v>21</v>
      </c>
      <c r="L1497" t="s">
        <v>102</v>
      </c>
      <c r="M1497">
        <v>58585</v>
      </c>
      <c r="N1497" t="str">
        <f t="shared" si="23"/>
        <v>Terminated</v>
      </c>
      <c r="O1497" t="s">
        <v>33</v>
      </c>
    </row>
    <row r="1498" spans="1:15" x14ac:dyDescent="0.25">
      <c r="A1498" t="s">
        <v>5857</v>
      </c>
      <c r="B1498" t="s">
        <v>223</v>
      </c>
      <c r="C1498" t="s">
        <v>2660</v>
      </c>
      <c r="D1498" t="s">
        <v>17</v>
      </c>
      <c r="E1498" t="s">
        <v>83</v>
      </c>
      <c r="F1498" t="s">
        <v>84</v>
      </c>
      <c r="G1498" t="s">
        <v>20</v>
      </c>
      <c r="H1498" s="1">
        <v>28744</v>
      </c>
      <c r="I1498" s="1">
        <v>42226</v>
      </c>
      <c r="J1498" t="s">
        <v>10560</v>
      </c>
      <c r="K1498" t="s">
        <v>21</v>
      </c>
      <c r="L1498" t="s">
        <v>22</v>
      </c>
      <c r="M1498">
        <v>59599</v>
      </c>
      <c r="N1498" t="str">
        <f t="shared" si="23"/>
        <v>Terminated</v>
      </c>
      <c r="O1498" t="s">
        <v>46</v>
      </c>
    </row>
    <row r="1499" spans="1:15" x14ac:dyDescent="0.25">
      <c r="A1499" t="s">
        <v>7094</v>
      </c>
      <c r="B1499" t="s">
        <v>341</v>
      </c>
      <c r="C1499" t="s">
        <v>1537</v>
      </c>
      <c r="D1499" t="s">
        <v>17</v>
      </c>
      <c r="E1499" t="s">
        <v>18</v>
      </c>
      <c r="F1499" t="s">
        <v>3201</v>
      </c>
      <c r="G1499" t="s">
        <v>30</v>
      </c>
      <c r="H1499" s="1">
        <v>31929</v>
      </c>
      <c r="I1499" s="1">
        <v>45623</v>
      </c>
      <c r="J1499" t="s">
        <v>10560</v>
      </c>
      <c r="K1499" t="s">
        <v>21</v>
      </c>
      <c r="L1499" t="s">
        <v>102</v>
      </c>
      <c r="M1499">
        <v>62167</v>
      </c>
      <c r="N1499" t="str">
        <f t="shared" si="23"/>
        <v>Terminated</v>
      </c>
      <c r="O1499" t="s">
        <v>46</v>
      </c>
    </row>
    <row r="1500" spans="1:15" x14ac:dyDescent="0.25">
      <c r="A1500" t="s">
        <v>1399</v>
      </c>
      <c r="B1500" t="s">
        <v>81</v>
      </c>
      <c r="C1500" t="s">
        <v>532</v>
      </c>
      <c r="D1500" t="s">
        <v>27</v>
      </c>
      <c r="E1500" t="s">
        <v>18</v>
      </c>
      <c r="F1500" t="s">
        <v>19</v>
      </c>
      <c r="G1500" t="s">
        <v>30</v>
      </c>
      <c r="H1500" s="1">
        <v>28363</v>
      </c>
      <c r="I1500" s="1">
        <v>42247</v>
      </c>
      <c r="J1500" t="s">
        <v>10560</v>
      </c>
      <c r="K1500" t="s">
        <v>21</v>
      </c>
      <c r="L1500" t="s">
        <v>102</v>
      </c>
      <c r="M1500">
        <v>59795</v>
      </c>
      <c r="N1500" t="str">
        <f t="shared" si="23"/>
        <v>Terminated</v>
      </c>
      <c r="O1500" t="s">
        <v>33</v>
      </c>
    </row>
    <row r="1501" spans="1:15" x14ac:dyDescent="0.25">
      <c r="A1501" t="s">
        <v>3261</v>
      </c>
      <c r="B1501" t="s">
        <v>393</v>
      </c>
      <c r="C1501" t="s">
        <v>3262</v>
      </c>
      <c r="D1501" t="s">
        <v>27</v>
      </c>
      <c r="E1501" t="s">
        <v>18</v>
      </c>
      <c r="F1501" t="s">
        <v>19</v>
      </c>
      <c r="G1501" t="s">
        <v>30</v>
      </c>
      <c r="H1501" s="1">
        <v>26426</v>
      </c>
      <c r="I1501" s="1">
        <v>44589</v>
      </c>
      <c r="J1501" t="s">
        <v>10560</v>
      </c>
      <c r="K1501" t="s">
        <v>96</v>
      </c>
      <c r="L1501" t="s">
        <v>188</v>
      </c>
      <c r="M1501">
        <v>81817</v>
      </c>
      <c r="N1501" t="str">
        <f t="shared" si="23"/>
        <v>Terminated</v>
      </c>
      <c r="O1501" t="s">
        <v>23</v>
      </c>
    </row>
    <row r="1502" spans="1:15" x14ac:dyDescent="0.25">
      <c r="A1502" t="s">
        <v>7647</v>
      </c>
      <c r="B1502" t="s">
        <v>2300</v>
      </c>
      <c r="C1502" t="s">
        <v>1823</v>
      </c>
      <c r="D1502" t="s">
        <v>27</v>
      </c>
      <c r="E1502" t="s">
        <v>18</v>
      </c>
      <c r="F1502" t="s">
        <v>3201</v>
      </c>
      <c r="G1502" t="s">
        <v>30</v>
      </c>
      <c r="H1502" s="1">
        <v>34156</v>
      </c>
      <c r="I1502" s="1">
        <v>43274</v>
      </c>
      <c r="J1502" t="s">
        <v>10560</v>
      </c>
      <c r="K1502" t="s">
        <v>53</v>
      </c>
      <c r="L1502" t="s">
        <v>240</v>
      </c>
      <c r="M1502">
        <v>78829</v>
      </c>
      <c r="N1502" t="str">
        <f t="shared" si="23"/>
        <v>Terminated</v>
      </c>
      <c r="O1502" t="s">
        <v>98</v>
      </c>
    </row>
    <row r="1503" spans="1:15" x14ac:dyDescent="0.25">
      <c r="A1503" t="s">
        <v>10363</v>
      </c>
      <c r="B1503" t="s">
        <v>78</v>
      </c>
      <c r="C1503" t="s">
        <v>846</v>
      </c>
      <c r="D1503" t="s">
        <v>27</v>
      </c>
      <c r="E1503" t="s">
        <v>18</v>
      </c>
      <c r="F1503" t="s">
        <v>2773</v>
      </c>
      <c r="G1503" t="s">
        <v>30</v>
      </c>
      <c r="H1503" s="1">
        <v>30040</v>
      </c>
      <c r="I1503" s="1">
        <v>43627</v>
      </c>
      <c r="J1503" t="s">
        <v>10560</v>
      </c>
      <c r="K1503" t="s">
        <v>31</v>
      </c>
      <c r="L1503" t="s">
        <v>85</v>
      </c>
      <c r="M1503">
        <v>69408</v>
      </c>
      <c r="N1503" t="str">
        <f t="shared" si="23"/>
        <v>Terminated</v>
      </c>
      <c r="O1503" t="s">
        <v>33</v>
      </c>
    </row>
    <row r="1504" spans="1:15" x14ac:dyDescent="0.25">
      <c r="A1504" t="s">
        <v>10465</v>
      </c>
      <c r="B1504" t="s">
        <v>1299</v>
      </c>
      <c r="C1504" t="s">
        <v>396</v>
      </c>
      <c r="D1504" t="s">
        <v>27</v>
      </c>
      <c r="E1504" t="s">
        <v>18</v>
      </c>
      <c r="F1504" t="s">
        <v>2773</v>
      </c>
      <c r="G1504" t="s">
        <v>30</v>
      </c>
      <c r="H1504" s="1">
        <v>32735</v>
      </c>
      <c r="I1504" s="1">
        <v>43794</v>
      </c>
      <c r="J1504" t="s">
        <v>10560</v>
      </c>
      <c r="K1504" t="s">
        <v>96</v>
      </c>
      <c r="L1504" t="s">
        <v>188</v>
      </c>
      <c r="M1504">
        <v>72442</v>
      </c>
      <c r="N1504" t="str">
        <f t="shared" si="23"/>
        <v>Terminated</v>
      </c>
      <c r="O1504" t="s">
        <v>33</v>
      </c>
    </row>
    <row r="1505" spans="1:15" x14ac:dyDescent="0.25">
      <c r="A1505" t="s">
        <v>6389</v>
      </c>
      <c r="B1505" t="s">
        <v>516</v>
      </c>
      <c r="C1505" t="s">
        <v>175</v>
      </c>
      <c r="D1505" t="s">
        <v>17</v>
      </c>
      <c r="E1505" t="s">
        <v>18</v>
      </c>
      <c r="F1505" t="s">
        <v>3201</v>
      </c>
      <c r="G1505" t="s">
        <v>20</v>
      </c>
      <c r="H1505" s="1">
        <v>33808</v>
      </c>
      <c r="I1505" s="1">
        <v>44181</v>
      </c>
      <c r="J1505" t="s">
        <v>10560</v>
      </c>
      <c r="K1505" t="s">
        <v>37</v>
      </c>
      <c r="L1505" t="s">
        <v>41</v>
      </c>
      <c r="M1505">
        <v>60881</v>
      </c>
      <c r="N1505" t="str">
        <f t="shared" si="23"/>
        <v>Terminated</v>
      </c>
      <c r="O1505" t="s">
        <v>23</v>
      </c>
    </row>
    <row r="1506" spans="1:15" x14ac:dyDescent="0.25">
      <c r="A1506" t="s">
        <v>6694</v>
      </c>
      <c r="B1506" t="s">
        <v>845</v>
      </c>
      <c r="C1506" t="s">
        <v>91</v>
      </c>
      <c r="D1506" t="s">
        <v>17</v>
      </c>
      <c r="E1506" t="s">
        <v>18</v>
      </c>
      <c r="F1506" t="s">
        <v>3201</v>
      </c>
      <c r="G1506" t="s">
        <v>30</v>
      </c>
      <c r="H1506" s="1">
        <v>27760</v>
      </c>
      <c r="I1506" s="1">
        <v>45510</v>
      </c>
      <c r="J1506" t="s">
        <v>10560</v>
      </c>
      <c r="K1506" t="s">
        <v>31</v>
      </c>
      <c r="L1506" t="s">
        <v>85</v>
      </c>
      <c r="M1506">
        <v>64622</v>
      </c>
      <c r="N1506" t="str">
        <f t="shared" si="23"/>
        <v>Terminated</v>
      </c>
      <c r="O1506" t="s">
        <v>46</v>
      </c>
    </row>
    <row r="1507" spans="1:15" x14ac:dyDescent="0.25">
      <c r="A1507" t="s">
        <v>6997</v>
      </c>
      <c r="B1507" t="s">
        <v>728</v>
      </c>
      <c r="C1507" t="s">
        <v>429</v>
      </c>
      <c r="D1507" t="s">
        <v>17</v>
      </c>
      <c r="E1507" t="s">
        <v>83</v>
      </c>
      <c r="F1507" t="s">
        <v>84</v>
      </c>
      <c r="G1507" t="s">
        <v>20</v>
      </c>
      <c r="H1507" s="1">
        <v>29085</v>
      </c>
      <c r="I1507" s="1">
        <v>42686</v>
      </c>
      <c r="J1507" t="s">
        <v>10560</v>
      </c>
      <c r="K1507" t="s">
        <v>37</v>
      </c>
      <c r="L1507" t="s">
        <v>41</v>
      </c>
      <c r="M1507">
        <v>60968</v>
      </c>
      <c r="N1507" t="str">
        <f t="shared" si="23"/>
        <v>Terminated</v>
      </c>
      <c r="O1507" t="s">
        <v>46</v>
      </c>
    </row>
    <row r="1508" spans="1:15" x14ac:dyDescent="0.25">
      <c r="A1508" t="s">
        <v>679</v>
      </c>
      <c r="B1508" t="s">
        <v>680</v>
      </c>
      <c r="C1508" t="s">
        <v>136</v>
      </c>
      <c r="D1508" t="s">
        <v>27</v>
      </c>
      <c r="E1508" t="s">
        <v>18</v>
      </c>
      <c r="F1508" t="s">
        <v>19</v>
      </c>
      <c r="G1508" t="s">
        <v>30</v>
      </c>
      <c r="H1508" s="1">
        <v>24319</v>
      </c>
      <c r="I1508" s="1">
        <v>43494</v>
      </c>
      <c r="J1508" s="1">
        <v>44447</v>
      </c>
      <c r="K1508" t="s">
        <v>21</v>
      </c>
      <c r="L1508" t="s">
        <v>110</v>
      </c>
      <c r="M1508">
        <v>72036</v>
      </c>
      <c r="N1508" t="str">
        <f t="shared" si="23"/>
        <v>Terminated</v>
      </c>
      <c r="O1508" t="s">
        <v>33</v>
      </c>
    </row>
    <row r="1509" spans="1:15" x14ac:dyDescent="0.25">
      <c r="A1509" t="s">
        <v>4944</v>
      </c>
      <c r="B1509" t="s">
        <v>748</v>
      </c>
      <c r="C1509" t="s">
        <v>3100</v>
      </c>
      <c r="D1509" t="s">
        <v>17</v>
      </c>
      <c r="E1509" t="s">
        <v>18</v>
      </c>
      <c r="F1509" t="s">
        <v>2773</v>
      </c>
      <c r="G1509" t="s">
        <v>20</v>
      </c>
      <c r="H1509" s="1">
        <v>37174</v>
      </c>
      <c r="I1509" s="1">
        <v>43273</v>
      </c>
      <c r="J1509" t="s">
        <v>10560</v>
      </c>
      <c r="K1509" t="s">
        <v>21</v>
      </c>
      <c r="L1509" t="s">
        <v>110</v>
      </c>
      <c r="M1509">
        <v>57291</v>
      </c>
      <c r="N1509" t="str">
        <f t="shared" si="23"/>
        <v>Terminated</v>
      </c>
      <c r="O1509" t="s">
        <v>98</v>
      </c>
    </row>
    <row r="1510" spans="1:15" x14ac:dyDescent="0.25">
      <c r="A1510" t="s">
        <v>9178</v>
      </c>
      <c r="B1510" t="s">
        <v>247</v>
      </c>
      <c r="C1510" t="s">
        <v>225</v>
      </c>
      <c r="D1510" t="s">
        <v>27</v>
      </c>
      <c r="E1510" t="s">
        <v>18</v>
      </c>
      <c r="F1510" t="s">
        <v>3201</v>
      </c>
      <c r="G1510" t="s">
        <v>30</v>
      </c>
      <c r="H1510" s="1">
        <v>33156</v>
      </c>
      <c r="I1510" s="1">
        <v>43482</v>
      </c>
      <c r="J1510" t="s">
        <v>10560</v>
      </c>
      <c r="K1510" t="s">
        <v>31</v>
      </c>
      <c r="L1510" t="s">
        <v>32</v>
      </c>
      <c r="M1510">
        <v>107022</v>
      </c>
      <c r="N1510" t="str">
        <f t="shared" si="23"/>
        <v>Terminated</v>
      </c>
      <c r="O1510" t="s">
        <v>46</v>
      </c>
    </row>
    <row r="1511" spans="1:15" x14ac:dyDescent="0.25">
      <c r="A1511" t="s">
        <v>9810</v>
      </c>
      <c r="B1511" t="s">
        <v>1686</v>
      </c>
      <c r="C1511" t="s">
        <v>250</v>
      </c>
      <c r="D1511" t="s">
        <v>27</v>
      </c>
      <c r="E1511" t="s">
        <v>18</v>
      </c>
      <c r="F1511" t="s">
        <v>3201</v>
      </c>
      <c r="G1511" t="s">
        <v>30</v>
      </c>
      <c r="H1511" s="1">
        <v>33737</v>
      </c>
      <c r="I1511" s="1">
        <v>44714</v>
      </c>
      <c r="J1511" t="s">
        <v>10560</v>
      </c>
      <c r="K1511" t="s">
        <v>96</v>
      </c>
      <c r="L1511" t="s">
        <v>188</v>
      </c>
      <c r="M1511">
        <v>59573</v>
      </c>
      <c r="N1511" t="str">
        <f t="shared" si="23"/>
        <v>Terminated</v>
      </c>
      <c r="O1511" t="s">
        <v>33</v>
      </c>
    </row>
    <row r="1512" spans="1:15" x14ac:dyDescent="0.25">
      <c r="A1512" t="s">
        <v>10538</v>
      </c>
      <c r="B1512" t="s">
        <v>1232</v>
      </c>
      <c r="C1512" t="s">
        <v>1429</v>
      </c>
      <c r="D1512" t="s">
        <v>17</v>
      </c>
      <c r="E1512" t="s">
        <v>18</v>
      </c>
      <c r="F1512" t="s">
        <v>2773</v>
      </c>
      <c r="G1512" t="s">
        <v>30</v>
      </c>
      <c r="H1512" s="1">
        <v>34883</v>
      </c>
      <c r="I1512" s="1">
        <v>44837</v>
      </c>
      <c r="J1512" t="s">
        <v>10560</v>
      </c>
      <c r="K1512" t="s">
        <v>96</v>
      </c>
      <c r="L1512" t="s">
        <v>119</v>
      </c>
      <c r="M1512">
        <v>61466</v>
      </c>
      <c r="N1512" t="str">
        <f t="shared" si="23"/>
        <v>Terminated</v>
      </c>
      <c r="O1512" t="s">
        <v>46</v>
      </c>
    </row>
    <row r="1513" spans="1:15" x14ac:dyDescent="0.25">
      <c r="A1513" t="s">
        <v>5003</v>
      </c>
      <c r="B1513" t="s">
        <v>164</v>
      </c>
      <c r="C1513" t="s">
        <v>825</v>
      </c>
      <c r="D1513" t="s">
        <v>17</v>
      </c>
      <c r="E1513" t="s">
        <v>83</v>
      </c>
      <c r="F1513" t="s">
        <v>84</v>
      </c>
      <c r="G1513" t="s">
        <v>30</v>
      </c>
      <c r="H1513" s="1">
        <v>34806</v>
      </c>
      <c r="I1513" s="1">
        <v>42204</v>
      </c>
      <c r="J1513" t="s">
        <v>10560</v>
      </c>
      <c r="K1513" t="s">
        <v>96</v>
      </c>
      <c r="L1513" t="s">
        <v>119</v>
      </c>
      <c r="M1513">
        <v>84903</v>
      </c>
      <c r="N1513" t="str">
        <f t="shared" si="23"/>
        <v>Terminated</v>
      </c>
      <c r="O1513" t="s">
        <v>33</v>
      </c>
    </row>
    <row r="1514" spans="1:15" x14ac:dyDescent="0.25">
      <c r="A1514" t="s">
        <v>8914</v>
      </c>
      <c r="B1514" t="s">
        <v>78</v>
      </c>
      <c r="C1514" t="s">
        <v>839</v>
      </c>
      <c r="D1514" t="s">
        <v>17</v>
      </c>
      <c r="E1514" t="s">
        <v>83</v>
      </c>
      <c r="F1514" t="s">
        <v>169</v>
      </c>
      <c r="G1514" t="s">
        <v>30</v>
      </c>
      <c r="H1514" s="1">
        <v>33981</v>
      </c>
      <c r="I1514" s="1">
        <v>44574</v>
      </c>
      <c r="J1514" t="s">
        <v>10560</v>
      </c>
      <c r="K1514" t="s">
        <v>37</v>
      </c>
      <c r="L1514" t="s">
        <v>41</v>
      </c>
      <c r="M1514">
        <v>52138</v>
      </c>
      <c r="N1514" t="str">
        <f t="shared" si="23"/>
        <v>Terminated</v>
      </c>
      <c r="O1514" t="s">
        <v>33</v>
      </c>
    </row>
    <row r="1515" spans="1:15" x14ac:dyDescent="0.25">
      <c r="A1515" t="s">
        <v>9366</v>
      </c>
      <c r="B1515" t="s">
        <v>160</v>
      </c>
      <c r="C1515" t="s">
        <v>1274</v>
      </c>
      <c r="D1515" t="s">
        <v>17</v>
      </c>
      <c r="E1515" t="s">
        <v>18</v>
      </c>
      <c r="F1515" t="s">
        <v>3201</v>
      </c>
      <c r="G1515" t="s">
        <v>30</v>
      </c>
      <c r="H1515" s="1">
        <v>33787</v>
      </c>
      <c r="I1515" s="1">
        <v>43787</v>
      </c>
      <c r="J1515" t="s">
        <v>10560</v>
      </c>
      <c r="K1515" t="s">
        <v>31</v>
      </c>
      <c r="L1515" t="s">
        <v>162</v>
      </c>
      <c r="M1515">
        <v>78653</v>
      </c>
      <c r="N1515" t="str">
        <f t="shared" si="23"/>
        <v>Terminated</v>
      </c>
      <c r="O1515" t="s">
        <v>33</v>
      </c>
    </row>
    <row r="1516" spans="1:15" x14ac:dyDescent="0.25">
      <c r="A1516" t="s">
        <v>1563</v>
      </c>
      <c r="B1516" t="s">
        <v>167</v>
      </c>
      <c r="C1516" t="s">
        <v>1046</v>
      </c>
      <c r="D1516" t="s">
        <v>27</v>
      </c>
      <c r="E1516" t="s">
        <v>83</v>
      </c>
      <c r="F1516" t="s">
        <v>106</v>
      </c>
      <c r="G1516" t="s">
        <v>30</v>
      </c>
      <c r="H1516" s="1">
        <v>31245</v>
      </c>
      <c r="I1516" s="1">
        <v>43452</v>
      </c>
      <c r="J1516" s="1">
        <v>43632</v>
      </c>
      <c r="K1516" t="s">
        <v>67</v>
      </c>
      <c r="L1516" t="s">
        <v>324</v>
      </c>
      <c r="M1516">
        <v>72036</v>
      </c>
      <c r="N1516" t="str">
        <f t="shared" si="23"/>
        <v>Terminated</v>
      </c>
      <c r="O1516" t="s">
        <v>33</v>
      </c>
    </row>
    <row r="1517" spans="1:15" x14ac:dyDescent="0.25">
      <c r="A1517" t="s">
        <v>3231</v>
      </c>
      <c r="B1517" t="s">
        <v>225</v>
      </c>
      <c r="C1517" t="s">
        <v>2222</v>
      </c>
      <c r="D1517" t="s">
        <v>27</v>
      </c>
      <c r="E1517" t="s">
        <v>18</v>
      </c>
      <c r="F1517" t="s">
        <v>2773</v>
      </c>
      <c r="G1517" t="s">
        <v>114</v>
      </c>
      <c r="H1517" s="1">
        <v>28870</v>
      </c>
      <c r="I1517" s="1">
        <v>43780</v>
      </c>
      <c r="J1517" t="s">
        <v>10560</v>
      </c>
      <c r="K1517" t="s">
        <v>96</v>
      </c>
      <c r="L1517" t="s">
        <v>124</v>
      </c>
      <c r="M1517">
        <v>95972</v>
      </c>
      <c r="N1517" t="str">
        <f t="shared" si="23"/>
        <v>Terminated</v>
      </c>
      <c r="O1517" t="s">
        <v>33</v>
      </c>
    </row>
    <row r="1518" spans="1:15" x14ac:dyDescent="0.25">
      <c r="A1518" t="s">
        <v>8292</v>
      </c>
      <c r="B1518" t="s">
        <v>460</v>
      </c>
      <c r="C1518" t="s">
        <v>406</v>
      </c>
      <c r="D1518" t="s">
        <v>17</v>
      </c>
      <c r="E1518" t="s">
        <v>365</v>
      </c>
      <c r="F1518" t="s">
        <v>366</v>
      </c>
      <c r="G1518" t="s">
        <v>20</v>
      </c>
      <c r="H1518" s="1">
        <v>37382</v>
      </c>
      <c r="I1518" s="1">
        <v>42748</v>
      </c>
      <c r="J1518" t="s">
        <v>10560</v>
      </c>
      <c r="K1518" t="s">
        <v>37</v>
      </c>
      <c r="L1518" t="s">
        <v>41</v>
      </c>
      <c r="M1518">
        <v>62787</v>
      </c>
      <c r="N1518" t="str">
        <f t="shared" si="23"/>
        <v>Terminated</v>
      </c>
      <c r="O1518" t="s">
        <v>33</v>
      </c>
    </row>
    <row r="1519" spans="1:15" x14ac:dyDescent="0.25">
      <c r="A1519" t="s">
        <v>2761</v>
      </c>
      <c r="B1519" t="s">
        <v>500</v>
      </c>
      <c r="C1519" t="s">
        <v>94</v>
      </c>
      <c r="D1519" t="s">
        <v>17</v>
      </c>
      <c r="E1519" t="s">
        <v>365</v>
      </c>
      <c r="F1519" t="s">
        <v>366</v>
      </c>
      <c r="G1519" t="s">
        <v>30</v>
      </c>
      <c r="H1519" s="1">
        <v>37808</v>
      </c>
      <c r="I1519" s="1">
        <v>44910</v>
      </c>
      <c r="J1519" t="s">
        <v>10560</v>
      </c>
      <c r="K1519" t="s">
        <v>67</v>
      </c>
      <c r="L1519" t="s">
        <v>324</v>
      </c>
      <c r="M1519">
        <v>56394</v>
      </c>
      <c r="N1519" t="str">
        <f t="shared" si="23"/>
        <v>Terminated</v>
      </c>
      <c r="O1519" t="s">
        <v>33</v>
      </c>
    </row>
    <row r="1520" spans="1:15" x14ac:dyDescent="0.25">
      <c r="A1520" t="s">
        <v>1644</v>
      </c>
      <c r="B1520" t="s">
        <v>65</v>
      </c>
      <c r="C1520" t="s">
        <v>737</v>
      </c>
      <c r="D1520" t="s">
        <v>27</v>
      </c>
      <c r="E1520" t="s">
        <v>140</v>
      </c>
      <c r="F1520" t="s">
        <v>611</v>
      </c>
      <c r="G1520" t="s">
        <v>114</v>
      </c>
      <c r="H1520" s="1">
        <v>27469</v>
      </c>
      <c r="I1520" s="1">
        <v>42925</v>
      </c>
      <c r="J1520" s="1">
        <v>43802</v>
      </c>
      <c r="K1520" t="s">
        <v>96</v>
      </c>
      <c r="L1520" t="s">
        <v>124</v>
      </c>
      <c r="M1520">
        <v>92906</v>
      </c>
      <c r="N1520" t="str">
        <f t="shared" si="23"/>
        <v>Terminated</v>
      </c>
      <c r="O1520" t="s">
        <v>98</v>
      </c>
    </row>
    <row r="1521" spans="1:15" x14ac:dyDescent="0.25">
      <c r="A1521" t="s">
        <v>5631</v>
      </c>
      <c r="B1521" t="s">
        <v>1985</v>
      </c>
      <c r="C1521" t="s">
        <v>725</v>
      </c>
      <c r="D1521" t="s">
        <v>27</v>
      </c>
      <c r="E1521" t="s">
        <v>18</v>
      </c>
      <c r="F1521" t="s">
        <v>19</v>
      </c>
      <c r="G1521" t="s">
        <v>30</v>
      </c>
      <c r="H1521" s="1">
        <v>28763</v>
      </c>
      <c r="I1521" s="1">
        <v>42402</v>
      </c>
      <c r="J1521" t="s">
        <v>10560</v>
      </c>
      <c r="K1521" t="s">
        <v>37</v>
      </c>
      <c r="L1521" t="s">
        <v>45</v>
      </c>
      <c r="M1521">
        <v>83703</v>
      </c>
      <c r="N1521" t="str">
        <f t="shared" si="23"/>
        <v>Terminated</v>
      </c>
      <c r="O1521" t="s">
        <v>46</v>
      </c>
    </row>
    <row r="1522" spans="1:15" x14ac:dyDescent="0.25">
      <c r="A1522" t="s">
        <v>2854</v>
      </c>
      <c r="B1522" t="s">
        <v>258</v>
      </c>
      <c r="C1522" t="s">
        <v>207</v>
      </c>
      <c r="D1522" t="s">
        <v>17</v>
      </c>
      <c r="E1522" t="s">
        <v>18</v>
      </c>
      <c r="F1522" t="s">
        <v>19</v>
      </c>
      <c r="G1522" t="s">
        <v>20</v>
      </c>
      <c r="H1522" s="1">
        <v>29860</v>
      </c>
      <c r="I1522" s="1">
        <v>42301</v>
      </c>
      <c r="J1522" t="s">
        <v>10560</v>
      </c>
      <c r="K1522" t="s">
        <v>37</v>
      </c>
      <c r="L1522" t="s">
        <v>41</v>
      </c>
      <c r="M1522">
        <v>63151</v>
      </c>
      <c r="N1522" t="str">
        <f t="shared" si="23"/>
        <v>Terminated</v>
      </c>
      <c r="O1522" t="s">
        <v>98</v>
      </c>
    </row>
    <row r="1523" spans="1:15" x14ac:dyDescent="0.25">
      <c r="A1523" t="s">
        <v>4473</v>
      </c>
      <c r="B1523" t="s">
        <v>212</v>
      </c>
      <c r="C1523" t="s">
        <v>624</v>
      </c>
      <c r="D1523" t="s">
        <v>27</v>
      </c>
      <c r="E1523" t="s">
        <v>18</v>
      </c>
      <c r="F1523" t="s">
        <v>3201</v>
      </c>
      <c r="G1523" t="s">
        <v>30</v>
      </c>
      <c r="H1523" s="1">
        <v>34572</v>
      </c>
      <c r="I1523" s="1">
        <v>42824</v>
      </c>
      <c r="J1523" t="s">
        <v>10560</v>
      </c>
      <c r="K1523" t="s">
        <v>72</v>
      </c>
      <c r="L1523" t="s">
        <v>1202</v>
      </c>
      <c r="M1523">
        <v>70145</v>
      </c>
      <c r="N1523" t="str">
        <f t="shared" si="23"/>
        <v>Terminated</v>
      </c>
      <c r="O1523" t="s">
        <v>33</v>
      </c>
    </row>
    <row r="1524" spans="1:15" x14ac:dyDescent="0.25">
      <c r="A1524" t="s">
        <v>510</v>
      </c>
      <c r="B1524" t="s">
        <v>511</v>
      </c>
      <c r="C1524" t="s">
        <v>512</v>
      </c>
      <c r="D1524" t="s">
        <v>27</v>
      </c>
      <c r="E1524" t="s">
        <v>18</v>
      </c>
      <c r="F1524" t="s">
        <v>19</v>
      </c>
      <c r="G1524" t="s">
        <v>30</v>
      </c>
      <c r="H1524" s="1">
        <v>35626</v>
      </c>
      <c r="I1524" s="1">
        <v>45111</v>
      </c>
      <c r="J1524" s="1">
        <v>45291</v>
      </c>
      <c r="K1524" t="s">
        <v>37</v>
      </c>
      <c r="L1524" t="s">
        <v>38</v>
      </c>
      <c r="M1524">
        <v>65413</v>
      </c>
      <c r="N1524" t="str">
        <f t="shared" si="23"/>
        <v>Terminated</v>
      </c>
      <c r="O1524" t="s">
        <v>46</v>
      </c>
    </row>
    <row r="1525" spans="1:15" x14ac:dyDescent="0.25">
      <c r="A1525" t="s">
        <v>156</v>
      </c>
      <c r="B1525" t="s">
        <v>157</v>
      </c>
      <c r="C1525" t="s">
        <v>158</v>
      </c>
      <c r="D1525" t="s">
        <v>27</v>
      </c>
      <c r="E1525" t="s">
        <v>18</v>
      </c>
      <c r="F1525" t="s">
        <v>19</v>
      </c>
      <c r="G1525" t="s">
        <v>114</v>
      </c>
      <c r="H1525" s="1">
        <v>30366</v>
      </c>
      <c r="I1525" s="1">
        <v>44896</v>
      </c>
      <c r="J1525" s="1">
        <v>45076</v>
      </c>
      <c r="K1525" t="s">
        <v>37</v>
      </c>
      <c r="L1525" t="s">
        <v>45</v>
      </c>
      <c r="M1525">
        <v>81316</v>
      </c>
      <c r="N1525" t="str">
        <f t="shared" si="23"/>
        <v>Terminated</v>
      </c>
      <c r="O1525" t="s">
        <v>98</v>
      </c>
    </row>
    <row r="1526" spans="1:15" x14ac:dyDescent="0.25">
      <c r="A1526" t="s">
        <v>3891</v>
      </c>
      <c r="B1526" t="s">
        <v>2084</v>
      </c>
      <c r="C1526" t="s">
        <v>2401</v>
      </c>
      <c r="D1526" t="s">
        <v>17</v>
      </c>
      <c r="E1526" t="s">
        <v>18</v>
      </c>
      <c r="F1526" t="s">
        <v>3201</v>
      </c>
      <c r="G1526" t="s">
        <v>95</v>
      </c>
      <c r="H1526" s="1">
        <v>33104</v>
      </c>
      <c r="I1526" s="1">
        <v>44671</v>
      </c>
      <c r="J1526" t="s">
        <v>10560</v>
      </c>
      <c r="K1526" t="s">
        <v>21</v>
      </c>
      <c r="L1526" t="s">
        <v>497</v>
      </c>
      <c r="M1526">
        <v>87379</v>
      </c>
      <c r="N1526" t="str">
        <f t="shared" si="23"/>
        <v>Terminated</v>
      </c>
      <c r="O1526" t="s">
        <v>98</v>
      </c>
    </row>
    <row r="1527" spans="1:15" x14ac:dyDescent="0.25">
      <c r="A1527" t="s">
        <v>623</v>
      </c>
      <c r="B1527" t="s">
        <v>232</v>
      </c>
      <c r="C1527" t="s">
        <v>624</v>
      </c>
      <c r="D1527" t="s">
        <v>27</v>
      </c>
      <c r="E1527" t="s">
        <v>18</v>
      </c>
      <c r="F1527" t="s">
        <v>19</v>
      </c>
      <c r="G1527" t="s">
        <v>20</v>
      </c>
      <c r="H1527" s="1">
        <v>35156</v>
      </c>
      <c r="I1527" s="1">
        <v>44052</v>
      </c>
      <c r="J1527" s="1">
        <v>44764</v>
      </c>
      <c r="K1527" t="s">
        <v>37</v>
      </c>
      <c r="L1527" t="s">
        <v>41</v>
      </c>
      <c r="M1527">
        <v>62555</v>
      </c>
      <c r="N1527" t="str">
        <f t="shared" si="23"/>
        <v>Terminated</v>
      </c>
      <c r="O1527" t="s">
        <v>23</v>
      </c>
    </row>
    <row r="1528" spans="1:15" x14ac:dyDescent="0.25">
      <c r="A1528" t="s">
        <v>9780</v>
      </c>
      <c r="B1528" t="s">
        <v>212</v>
      </c>
      <c r="C1528" t="s">
        <v>667</v>
      </c>
      <c r="D1528" t="s">
        <v>27</v>
      </c>
      <c r="E1528" t="s">
        <v>18</v>
      </c>
      <c r="F1528" t="s">
        <v>3201</v>
      </c>
      <c r="G1528" t="s">
        <v>30</v>
      </c>
      <c r="H1528" s="1">
        <v>34900</v>
      </c>
      <c r="I1528" s="1">
        <v>44501</v>
      </c>
      <c r="J1528" t="s">
        <v>10560</v>
      </c>
      <c r="K1528" t="s">
        <v>31</v>
      </c>
      <c r="L1528" t="s">
        <v>85</v>
      </c>
      <c r="M1528">
        <v>62907</v>
      </c>
      <c r="N1528" t="str">
        <f t="shared" si="23"/>
        <v>Terminated</v>
      </c>
      <c r="O1528" t="s">
        <v>33</v>
      </c>
    </row>
    <row r="1529" spans="1:15" x14ac:dyDescent="0.25">
      <c r="A1529" t="s">
        <v>908</v>
      </c>
      <c r="B1529" t="s">
        <v>822</v>
      </c>
      <c r="C1529" t="s">
        <v>452</v>
      </c>
      <c r="D1529" t="s">
        <v>17</v>
      </c>
      <c r="E1529" t="s">
        <v>18</v>
      </c>
      <c r="F1529" t="s">
        <v>19</v>
      </c>
      <c r="G1529" t="s">
        <v>20</v>
      </c>
      <c r="H1529" s="1">
        <v>28381</v>
      </c>
      <c r="I1529" s="1">
        <v>44900</v>
      </c>
      <c r="J1529" s="1">
        <v>45080</v>
      </c>
      <c r="K1529" t="s">
        <v>21</v>
      </c>
      <c r="L1529" t="s">
        <v>110</v>
      </c>
      <c r="M1529">
        <v>67032</v>
      </c>
      <c r="N1529" t="str">
        <f t="shared" si="23"/>
        <v>Terminated</v>
      </c>
      <c r="O1529" t="s">
        <v>23</v>
      </c>
    </row>
    <row r="1530" spans="1:15" x14ac:dyDescent="0.25">
      <c r="A1530" t="s">
        <v>9019</v>
      </c>
      <c r="B1530" t="s">
        <v>65</v>
      </c>
      <c r="C1530" t="s">
        <v>133</v>
      </c>
      <c r="D1530" t="s">
        <v>27</v>
      </c>
      <c r="E1530" t="s">
        <v>18</v>
      </c>
      <c r="F1530" t="s">
        <v>19</v>
      </c>
      <c r="G1530" t="s">
        <v>30</v>
      </c>
      <c r="H1530" s="1">
        <v>35123</v>
      </c>
      <c r="I1530" s="1">
        <v>43472</v>
      </c>
      <c r="J1530" t="s">
        <v>10560</v>
      </c>
      <c r="K1530" t="s">
        <v>67</v>
      </c>
      <c r="L1530" t="s">
        <v>324</v>
      </c>
      <c r="M1530">
        <v>70523</v>
      </c>
      <c r="N1530" t="str">
        <f t="shared" si="23"/>
        <v>Terminated</v>
      </c>
      <c r="O1530" t="s">
        <v>33</v>
      </c>
    </row>
    <row r="1531" spans="1:15" x14ac:dyDescent="0.25">
      <c r="A1531" t="s">
        <v>6621</v>
      </c>
      <c r="B1531" t="s">
        <v>448</v>
      </c>
      <c r="C1531" t="s">
        <v>3100</v>
      </c>
      <c r="D1531" t="s">
        <v>17</v>
      </c>
      <c r="E1531" t="s">
        <v>18</v>
      </c>
      <c r="F1531" t="s">
        <v>19</v>
      </c>
      <c r="G1531" t="s">
        <v>30</v>
      </c>
      <c r="H1531" s="1">
        <v>32263</v>
      </c>
      <c r="I1531" s="1">
        <v>45204</v>
      </c>
      <c r="J1531" t="s">
        <v>10560</v>
      </c>
      <c r="K1531" t="s">
        <v>37</v>
      </c>
      <c r="L1531" t="s">
        <v>45</v>
      </c>
      <c r="M1531">
        <v>62718</v>
      </c>
      <c r="N1531" t="str">
        <f t="shared" si="23"/>
        <v>Terminated</v>
      </c>
      <c r="O1531" t="s">
        <v>33</v>
      </c>
    </row>
    <row r="1532" spans="1:15" x14ac:dyDescent="0.25">
      <c r="A1532" t="s">
        <v>3666</v>
      </c>
      <c r="B1532" t="s">
        <v>132</v>
      </c>
      <c r="C1532" t="s">
        <v>1412</v>
      </c>
      <c r="D1532" t="s">
        <v>17</v>
      </c>
      <c r="E1532" t="s">
        <v>18</v>
      </c>
      <c r="F1532" t="s">
        <v>3201</v>
      </c>
      <c r="G1532" t="s">
        <v>20</v>
      </c>
      <c r="H1532" s="1">
        <v>35634</v>
      </c>
      <c r="I1532" s="1">
        <v>42932</v>
      </c>
      <c r="J1532" t="s">
        <v>10560</v>
      </c>
      <c r="K1532" t="s">
        <v>31</v>
      </c>
      <c r="L1532" t="s">
        <v>85</v>
      </c>
      <c r="M1532">
        <v>60712</v>
      </c>
      <c r="N1532" t="str">
        <f t="shared" si="23"/>
        <v>Terminated</v>
      </c>
      <c r="O1532" t="s">
        <v>46</v>
      </c>
    </row>
    <row r="1533" spans="1:15" x14ac:dyDescent="0.25">
      <c r="A1533" t="s">
        <v>1597</v>
      </c>
      <c r="B1533" t="s">
        <v>508</v>
      </c>
      <c r="C1533" t="s">
        <v>753</v>
      </c>
      <c r="D1533" t="s">
        <v>17</v>
      </c>
      <c r="E1533" t="s">
        <v>18</v>
      </c>
      <c r="F1533" t="s">
        <v>19</v>
      </c>
      <c r="G1533" t="s">
        <v>30</v>
      </c>
      <c r="H1533" s="1">
        <v>35214</v>
      </c>
      <c r="I1533" s="1">
        <v>42138</v>
      </c>
      <c r="J1533" s="1">
        <v>44451</v>
      </c>
      <c r="K1533" t="s">
        <v>37</v>
      </c>
      <c r="L1533" t="s">
        <v>41</v>
      </c>
      <c r="M1533">
        <v>54990</v>
      </c>
      <c r="N1533" t="str">
        <f t="shared" si="23"/>
        <v>Terminated</v>
      </c>
      <c r="O1533" t="s">
        <v>33</v>
      </c>
    </row>
    <row r="1534" spans="1:15" x14ac:dyDescent="0.25">
      <c r="A1534" t="s">
        <v>6410</v>
      </c>
      <c r="B1534" t="s">
        <v>225</v>
      </c>
      <c r="C1534" t="s">
        <v>1038</v>
      </c>
      <c r="D1534" t="s">
        <v>27</v>
      </c>
      <c r="E1534" t="s">
        <v>18</v>
      </c>
      <c r="F1534" t="s">
        <v>3201</v>
      </c>
      <c r="G1534" t="s">
        <v>30</v>
      </c>
      <c r="H1534" s="1">
        <v>28172</v>
      </c>
      <c r="I1534" s="1">
        <v>45097</v>
      </c>
      <c r="J1534" t="s">
        <v>10560</v>
      </c>
      <c r="K1534" t="s">
        <v>96</v>
      </c>
      <c r="L1534" t="s">
        <v>124</v>
      </c>
      <c r="M1534">
        <v>85841</v>
      </c>
      <c r="N1534" t="str">
        <f t="shared" si="23"/>
        <v>Terminated</v>
      </c>
      <c r="O1534" t="s">
        <v>98</v>
      </c>
    </row>
    <row r="1535" spans="1:15" x14ac:dyDescent="0.25">
      <c r="A1535" t="s">
        <v>4610</v>
      </c>
      <c r="B1535" t="s">
        <v>160</v>
      </c>
      <c r="C1535" t="s">
        <v>199</v>
      </c>
      <c r="D1535" t="s">
        <v>17</v>
      </c>
      <c r="E1535" t="s">
        <v>18</v>
      </c>
      <c r="F1535" t="s">
        <v>3201</v>
      </c>
      <c r="G1535" t="s">
        <v>30</v>
      </c>
      <c r="H1535" s="1">
        <v>31170</v>
      </c>
      <c r="I1535" s="1">
        <v>42701</v>
      </c>
      <c r="J1535" t="s">
        <v>10560</v>
      </c>
      <c r="K1535" t="s">
        <v>37</v>
      </c>
      <c r="L1535" t="s">
        <v>38</v>
      </c>
      <c r="M1535">
        <v>61832</v>
      </c>
      <c r="N1535" t="str">
        <f t="shared" si="23"/>
        <v>Terminated</v>
      </c>
      <c r="O1535" t="s">
        <v>33</v>
      </c>
    </row>
    <row r="1536" spans="1:15" x14ac:dyDescent="0.25">
      <c r="A1536" t="s">
        <v>1771</v>
      </c>
      <c r="B1536" t="s">
        <v>272</v>
      </c>
      <c r="C1536" t="s">
        <v>1772</v>
      </c>
      <c r="D1536" t="s">
        <v>17</v>
      </c>
      <c r="E1536" t="s">
        <v>18</v>
      </c>
      <c r="F1536" t="s">
        <v>19</v>
      </c>
      <c r="G1536" t="s">
        <v>20</v>
      </c>
      <c r="H1536" s="1">
        <v>34768</v>
      </c>
      <c r="I1536" s="1">
        <v>42922</v>
      </c>
      <c r="J1536" s="1">
        <v>43102</v>
      </c>
      <c r="K1536" t="s">
        <v>21</v>
      </c>
      <c r="L1536" t="s">
        <v>102</v>
      </c>
      <c r="M1536">
        <v>56546</v>
      </c>
      <c r="N1536" t="str">
        <f t="shared" si="23"/>
        <v>Terminated</v>
      </c>
      <c r="O1536" t="s">
        <v>23</v>
      </c>
    </row>
    <row r="1537" spans="1:15" x14ac:dyDescent="0.25">
      <c r="A1537" t="s">
        <v>2198</v>
      </c>
      <c r="B1537" t="s">
        <v>2199</v>
      </c>
      <c r="C1537" t="s">
        <v>613</v>
      </c>
      <c r="D1537" t="s">
        <v>27</v>
      </c>
      <c r="E1537" t="s">
        <v>140</v>
      </c>
      <c r="F1537" t="s">
        <v>141</v>
      </c>
      <c r="G1537" t="s">
        <v>30</v>
      </c>
      <c r="H1537" s="1">
        <v>30200</v>
      </c>
      <c r="I1537" s="1">
        <v>44828</v>
      </c>
      <c r="J1537" t="s">
        <v>10560</v>
      </c>
      <c r="K1537" t="s">
        <v>37</v>
      </c>
      <c r="L1537" t="s">
        <v>38</v>
      </c>
      <c r="M1537">
        <v>62607</v>
      </c>
      <c r="N1537" t="str">
        <f t="shared" si="23"/>
        <v>Terminated</v>
      </c>
      <c r="O1537" t="s">
        <v>33</v>
      </c>
    </row>
    <row r="1538" spans="1:15" x14ac:dyDescent="0.25">
      <c r="A1538" t="s">
        <v>8215</v>
      </c>
      <c r="B1538" t="s">
        <v>160</v>
      </c>
      <c r="C1538" t="s">
        <v>4202</v>
      </c>
      <c r="D1538" t="s">
        <v>27</v>
      </c>
      <c r="E1538" t="s">
        <v>18</v>
      </c>
      <c r="F1538" t="s">
        <v>3201</v>
      </c>
      <c r="G1538" t="s">
        <v>30</v>
      </c>
      <c r="H1538" s="1">
        <v>37533</v>
      </c>
      <c r="I1538" s="1">
        <v>44960</v>
      </c>
      <c r="J1538" t="s">
        <v>10560</v>
      </c>
      <c r="K1538" t="s">
        <v>37</v>
      </c>
      <c r="L1538" t="s">
        <v>45</v>
      </c>
      <c r="M1538">
        <v>90112</v>
      </c>
      <c r="N1538" t="str">
        <f t="shared" ref="N1538:N1601" si="24">IF(J1538="","Active","Terminated")</f>
        <v>Terminated</v>
      </c>
      <c r="O1538" t="s">
        <v>46</v>
      </c>
    </row>
    <row r="1539" spans="1:15" x14ac:dyDescent="0.25">
      <c r="A1539" t="s">
        <v>9265</v>
      </c>
      <c r="B1539" t="s">
        <v>768</v>
      </c>
      <c r="C1539" t="s">
        <v>4376</v>
      </c>
      <c r="D1539" t="s">
        <v>27</v>
      </c>
      <c r="E1539" t="s">
        <v>18</v>
      </c>
      <c r="F1539" t="s">
        <v>3201</v>
      </c>
      <c r="G1539" t="s">
        <v>30</v>
      </c>
      <c r="H1539" s="1">
        <v>32089</v>
      </c>
      <c r="I1539" s="1">
        <v>45412</v>
      </c>
      <c r="J1539" t="s">
        <v>10560</v>
      </c>
      <c r="K1539" t="s">
        <v>53</v>
      </c>
      <c r="L1539" t="s">
        <v>54</v>
      </c>
      <c r="M1539">
        <v>63961</v>
      </c>
      <c r="N1539" t="str">
        <f t="shared" si="24"/>
        <v>Terminated</v>
      </c>
      <c r="O1539" t="s">
        <v>33</v>
      </c>
    </row>
    <row r="1540" spans="1:15" x14ac:dyDescent="0.25">
      <c r="A1540" t="s">
        <v>7193</v>
      </c>
      <c r="B1540" t="s">
        <v>791</v>
      </c>
      <c r="C1540" t="s">
        <v>1080</v>
      </c>
      <c r="D1540" t="s">
        <v>17</v>
      </c>
      <c r="E1540" t="s">
        <v>122</v>
      </c>
      <c r="F1540" t="s">
        <v>123</v>
      </c>
      <c r="G1540" t="s">
        <v>114</v>
      </c>
      <c r="H1540" s="1">
        <v>30974</v>
      </c>
      <c r="I1540" s="1">
        <v>43626</v>
      </c>
      <c r="J1540" t="s">
        <v>10560</v>
      </c>
      <c r="K1540" t="s">
        <v>96</v>
      </c>
      <c r="L1540" t="s">
        <v>119</v>
      </c>
      <c r="M1540">
        <v>74365</v>
      </c>
      <c r="N1540" t="str">
        <f t="shared" si="24"/>
        <v>Terminated</v>
      </c>
      <c r="O1540" t="s">
        <v>98</v>
      </c>
    </row>
    <row r="1541" spans="1:15" x14ac:dyDescent="0.25">
      <c r="A1541" t="s">
        <v>4051</v>
      </c>
      <c r="B1541" t="s">
        <v>1314</v>
      </c>
      <c r="C1541" t="s">
        <v>4052</v>
      </c>
      <c r="D1541" t="s">
        <v>17</v>
      </c>
      <c r="E1541" t="s">
        <v>18</v>
      </c>
      <c r="F1541" t="s">
        <v>3201</v>
      </c>
      <c r="G1541" t="s">
        <v>30</v>
      </c>
      <c r="H1541" s="1">
        <v>32643</v>
      </c>
      <c r="I1541" s="1">
        <v>42907</v>
      </c>
      <c r="J1541" t="s">
        <v>10560</v>
      </c>
      <c r="K1541" t="s">
        <v>96</v>
      </c>
      <c r="L1541" t="s">
        <v>188</v>
      </c>
      <c r="M1541">
        <v>54252</v>
      </c>
      <c r="N1541" t="str">
        <f t="shared" si="24"/>
        <v>Terminated</v>
      </c>
      <c r="O1541" t="s">
        <v>33</v>
      </c>
    </row>
    <row r="1542" spans="1:15" x14ac:dyDescent="0.25">
      <c r="A1542" t="s">
        <v>6728</v>
      </c>
      <c r="B1542" t="s">
        <v>1814</v>
      </c>
      <c r="C1542" t="s">
        <v>753</v>
      </c>
      <c r="D1542" t="s">
        <v>17</v>
      </c>
      <c r="E1542" t="s">
        <v>122</v>
      </c>
      <c r="F1542" t="s">
        <v>230</v>
      </c>
      <c r="G1542" t="s">
        <v>30</v>
      </c>
      <c r="H1542" s="1">
        <v>28398</v>
      </c>
      <c r="I1542" s="1">
        <v>45282</v>
      </c>
      <c r="J1542" t="s">
        <v>10560</v>
      </c>
      <c r="K1542" t="s">
        <v>96</v>
      </c>
      <c r="L1542" t="s">
        <v>188</v>
      </c>
      <c r="M1542">
        <v>57010</v>
      </c>
      <c r="N1542" t="str">
        <f t="shared" si="24"/>
        <v>Terminated</v>
      </c>
      <c r="O1542" t="s">
        <v>33</v>
      </c>
    </row>
    <row r="1543" spans="1:15" x14ac:dyDescent="0.25">
      <c r="A1543" t="s">
        <v>2086</v>
      </c>
      <c r="B1543" t="s">
        <v>258</v>
      </c>
      <c r="C1543" t="s">
        <v>1036</v>
      </c>
      <c r="D1543" t="s">
        <v>17</v>
      </c>
      <c r="E1543" t="s">
        <v>140</v>
      </c>
      <c r="F1543" t="s">
        <v>611</v>
      </c>
      <c r="G1543" t="s">
        <v>30</v>
      </c>
      <c r="H1543" s="1">
        <v>33428</v>
      </c>
      <c r="I1543" s="1">
        <v>43775</v>
      </c>
      <c r="J1543" t="s">
        <v>10560</v>
      </c>
      <c r="K1543" t="s">
        <v>31</v>
      </c>
      <c r="L1543" t="s">
        <v>162</v>
      </c>
      <c r="M1543">
        <v>78146</v>
      </c>
      <c r="N1543" t="str">
        <f t="shared" si="24"/>
        <v>Terminated</v>
      </c>
      <c r="O1543" t="s">
        <v>33</v>
      </c>
    </row>
    <row r="1544" spans="1:15" x14ac:dyDescent="0.25">
      <c r="A1544" t="s">
        <v>4943</v>
      </c>
      <c r="B1544" t="s">
        <v>4532</v>
      </c>
      <c r="C1544" t="s">
        <v>2716</v>
      </c>
      <c r="D1544" t="s">
        <v>27</v>
      </c>
      <c r="E1544" t="s">
        <v>18</v>
      </c>
      <c r="F1544" t="s">
        <v>19</v>
      </c>
      <c r="G1544" t="s">
        <v>30</v>
      </c>
      <c r="H1544" s="1">
        <v>28503</v>
      </c>
      <c r="I1544" s="1">
        <v>42852</v>
      </c>
      <c r="J1544" t="s">
        <v>10560</v>
      </c>
      <c r="K1544" t="s">
        <v>37</v>
      </c>
      <c r="L1544" t="s">
        <v>38</v>
      </c>
      <c r="M1544">
        <v>68273</v>
      </c>
      <c r="N1544" t="str">
        <f t="shared" si="24"/>
        <v>Terminated</v>
      </c>
      <c r="O1544" t="s">
        <v>33</v>
      </c>
    </row>
    <row r="1545" spans="1:15" x14ac:dyDescent="0.25">
      <c r="A1545" t="s">
        <v>6225</v>
      </c>
      <c r="B1545" t="s">
        <v>845</v>
      </c>
      <c r="C1545" t="s">
        <v>2058</v>
      </c>
      <c r="D1545" t="s">
        <v>27</v>
      </c>
      <c r="E1545" t="s">
        <v>18</v>
      </c>
      <c r="F1545" t="s">
        <v>3201</v>
      </c>
      <c r="G1545" t="s">
        <v>30</v>
      </c>
      <c r="H1545" s="1">
        <v>29722</v>
      </c>
      <c r="I1545" s="1">
        <v>45116</v>
      </c>
      <c r="J1545" t="s">
        <v>10560</v>
      </c>
      <c r="K1545" t="s">
        <v>21</v>
      </c>
      <c r="L1545" t="s">
        <v>110</v>
      </c>
      <c r="M1545">
        <v>60392</v>
      </c>
      <c r="N1545" t="str">
        <f t="shared" si="24"/>
        <v>Terminated</v>
      </c>
      <c r="O1545" t="s">
        <v>46</v>
      </c>
    </row>
    <row r="1546" spans="1:15" x14ac:dyDescent="0.25">
      <c r="A1546" t="s">
        <v>658</v>
      </c>
      <c r="B1546" t="s">
        <v>659</v>
      </c>
      <c r="C1546" t="s">
        <v>660</v>
      </c>
      <c r="D1546" t="s">
        <v>27</v>
      </c>
      <c r="E1546" t="s">
        <v>18</v>
      </c>
      <c r="F1546" t="s">
        <v>19</v>
      </c>
      <c r="G1546" t="s">
        <v>30</v>
      </c>
      <c r="H1546" s="1">
        <v>32595</v>
      </c>
      <c r="I1546" s="1">
        <v>45331</v>
      </c>
      <c r="J1546" s="1">
        <v>45511</v>
      </c>
      <c r="K1546" t="s">
        <v>21</v>
      </c>
      <c r="L1546" t="s">
        <v>102</v>
      </c>
      <c r="M1546">
        <v>64287</v>
      </c>
      <c r="N1546" t="str">
        <f t="shared" si="24"/>
        <v>Terminated</v>
      </c>
      <c r="O1546" t="s">
        <v>33</v>
      </c>
    </row>
    <row r="1547" spans="1:15" x14ac:dyDescent="0.25">
      <c r="A1547" t="s">
        <v>2953</v>
      </c>
      <c r="B1547" t="s">
        <v>2954</v>
      </c>
      <c r="C1547" t="s">
        <v>1955</v>
      </c>
      <c r="D1547" t="s">
        <v>27</v>
      </c>
      <c r="E1547" t="s">
        <v>18</v>
      </c>
      <c r="F1547" t="s">
        <v>2773</v>
      </c>
      <c r="G1547" t="s">
        <v>30</v>
      </c>
      <c r="H1547" s="1">
        <v>34748</v>
      </c>
      <c r="I1547" s="1">
        <v>42715</v>
      </c>
      <c r="J1547" t="s">
        <v>10560</v>
      </c>
      <c r="K1547" t="s">
        <v>37</v>
      </c>
      <c r="L1547" t="s">
        <v>45</v>
      </c>
      <c r="M1547">
        <v>68629</v>
      </c>
      <c r="N1547" t="str">
        <f t="shared" si="24"/>
        <v>Terminated</v>
      </c>
      <c r="O1547" t="s">
        <v>33</v>
      </c>
    </row>
    <row r="1548" spans="1:15" x14ac:dyDescent="0.25">
      <c r="A1548" t="s">
        <v>3066</v>
      </c>
      <c r="B1548" t="s">
        <v>3067</v>
      </c>
      <c r="C1548" t="s">
        <v>525</v>
      </c>
      <c r="D1548" t="s">
        <v>27</v>
      </c>
      <c r="E1548" t="s">
        <v>18</v>
      </c>
      <c r="F1548" t="s">
        <v>19</v>
      </c>
      <c r="G1548" t="s">
        <v>30</v>
      </c>
      <c r="H1548" s="1">
        <v>28987</v>
      </c>
      <c r="I1548" s="1">
        <v>42380</v>
      </c>
      <c r="J1548" t="s">
        <v>10560</v>
      </c>
      <c r="K1548" t="s">
        <v>37</v>
      </c>
      <c r="L1548" t="s">
        <v>38</v>
      </c>
      <c r="M1548">
        <v>60556</v>
      </c>
      <c r="N1548" t="str">
        <f t="shared" si="24"/>
        <v>Terminated</v>
      </c>
      <c r="O1548" t="s">
        <v>33</v>
      </c>
    </row>
    <row r="1549" spans="1:15" x14ac:dyDescent="0.25">
      <c r="A1549" t="s">
        <v>4055</v>
      </c>
      <c r="B1549" t="s">
        <v>472</v>
      </c>
      <c r="C1549" t="s">
        <v>311</v>
      </c>
      <c r="D1549" t="s">
        <v>17</v>
      </c>
      <c r="E1549" t="s">
        <v>18</v>
      </c>
      <c r="F1549" t="s">
        <v>2773</v>
      </c>
      <c r="G1549" t="s">
        <v>20</v>
      </c>
      <c r="H1549" s="1">
        <v>29639</v>
      </c>
      <c r="I1549" s="1">
        <v>43962</v>
      </c>
      <c r="J1549" t="s">
        <v>10560</v>
      </c>
      <c r="K1549" t="s">
        <v>21</v>
      </c>
      <c r="L1549" t="s">
        <v>22</v>
      </c>
      <c r="M1549">
        <v>72123</v>
      </c>
      <c r="N1549" t="str">
        <f t="shared" si="24"/>
        <v>Terminated</v>
      </c>
      <c r="O1549" t="s">
        <v>98</v>
      </c>
    </row>
    <row r="1550" spans="1:15" x14ac:dyDescent="0.25">
      <c r="A1550" t="s">
        <v>4272</v>
      </c>
      <c r="B1550" t="s">
        <v>848</v>
      </c>
      <c r="C1550" t="s">
        <v>1350</v>
      </c>
      <c r="D1550" t="s">
        <v>27</v>
      </c>
      <c r="E1550" t="s">
        <v>18</v>
      </c>
      <c r="F1550" t="s">
        <v>3201</v>
      </c>
      <c r="G1550" t="s">
        <v>30</v>
      </c>
      <c r="H1550" s="1">
        <v>27637</v>
      </c>
      <c r="I1550" s="1">
        <v>42083</v>
      </c>
      <c r="J1550" t="s">
        <v>10560</v>
      </c>
      <c r="K1550" t="s">
        <v>37</v>
      </c>
      <c r="L1550" t="s">
        <v>38</v>
      </c>
      <c r="M1550">
        <v>65673</v>
      </c>
      <c r="N1550" t="str">
        <f t="shared" si="24"/>
        <v>Terminated</v>
      </c>
      <c r="O1550" t="s">
        <v>46</v>
      </c>
    </row>
    <row r="1551" spans="1:15" x14ac:dyDescent="0.25">
      <c r="A1551" t="s">
        <v>9417</v>
      </c>
      <c r="B1551" t="s">
        <v>4054</v>
      </c>
      <c r="C1551" t="s">
        <v>311</v>
      </c>
      <c r="D1551" t="s">
        <v>17</v>
      </c>
      <c r="E1551" t="s">
        <v>18</v>
      </c>
      <c r="F1551" t="s">
        <v>19</v>
      </c>
      <c r="G1551" t="s">
        <v>30</v>
      </c>
      <c r="H1551" s="1">
        <v>33952</v>
      </c>
      <c r="I1551" s="1">
        <v>45113</v>
      </c>
      <c r="J1551" t="s">
        <v>10560</v>
      </c>
      <c r="K1551" t="s">
        <v>37</v>
      </c>
      <c r="L1551" t="s">
        <v>38</v>
      </c>
      <c r="M1551">
        <v>58715</v>
      </c>
      <c r="N1551" t="str">
        <f t="shared" si="24"/>
        <v>Terminated</v>
      </c>
      <c r="O1551" t="s">
        <v>33</v>
      </c>
    </row>
    <row r="1552" spans="1:15" x14ac:dyDescent="0.25">
      <c r="A1552" t="s">
        <v>5080</v>
      </c>
      <c r="B1552" t="s">
        <v>448</v>
      </c>
      <c r="C1552" t="s">
        <v>178</v>
      </c>
      <c r="D1552" t="s">
        <v>17</v>
      </c>
      <c r="E1552" t="s">
        <v>18</v>
      </c>
      <c r="F1552" t="s">
        <v>19</v>
      </c>
      <c r="G1552" t="s">
        <v>30</v>
      </c>
      <c r="H1552" s="1">
        <v>33324</v>
      </c>
      <c r="I1552" s="1">
        <v>45547</v>
      </c>
      <c r="J1552" t="s">
        <v>10560</v>
      </c>
      <c r="K1552" t="s">
        <v>96</v>
      </c>
      <c r="L1552" t="s">
        <v>188</v>
      </c>
      <c r="M1552">
        <v>53992</v>
      </c>
      <c r="N1552" t="str">
        <f t="shared" si="24"/>
        <v>Terminated</v>
      </c>
      <c r="O1552" t="s">
        <v>46</v>
      </c>
    </row>
    <row r="1553" spans="1:15" x14ac:dyDescent="0.25">
      <c r="A1553" t="s">
        <v>2431</v>
      </c>
      <c r="B1553" t="s">
        <v>1167</v>
      </c>
      <c r="C1553" t="s">
        <v>243</v>
      </c>
      <c r="D1553" t="s">
        <v>17</v>
      </c>
      <c r="E1553" t="s">
        <v>18</v>
      </c>
      <c r="F1553" t="s">
        <v>19</v>
      </c>
      <c r="G1553" t="s">
        <v>30</v>
      </c>
      <c r="H1553" s="1">
        <v>34004</v>
      </c>
      <c r="I1553" s="1">
        <v>43034</v>
      </c>
      <c r="J1553" t="s">
        <v>10560</v>
      </c>
      <c r="K1553" t="s">
        <v>31</v>
      </c>
      <c r="L1553" t="s">
        <v>85</v>
      </c>
      <c r="M1553">
        <v>54909</v>
      </c>
      <c r="N1553" t="str">
        <f t="shared" si="24"/>
        <v>Terminated</v>
      </c>
      <c r="O1553" t="s">
        <v>46</v>
      </c>
    </row>
    <row r="1554" spans="1:15" x14ac:dyDescent="0.25">
      <c r="A1554" t="s">
        <v>9782</v>
      </c>
      <c r="B1554" t="s">
        <v>272</v>
      </c>
      <c r="C1554" t="s">
        <v>657</v>
      </c>
      <c r="D1554" t="s">
        <v>27</v>
      </c>
      <c r="E1554" t="s">
        <v>83</v>
      </c>
      <c r="F1554" t="s">
        <v>84</v>
      </c>
      <c r="G1554" t="s">
        <v>20</v>
      </c>
      <c r="H1554" s="1">
        <v>27484</v>
      </c>
      <c r="I1554" s="1">
        <v>44605</v>
      </c>
      <c r="J1554" t="s">
        <v>10560</v>
      </c>
      <c r="K1554" t="s">
        <v>21</v>
      </c>
      <c r="L1554" t="s">
        <v>102</v>
      </c>
      <c r="M1554">
        <v>67674</v>
      </c>
      <c r="N1554" t="str">
        <f t="shared" si="24"/>
        <v>Terminated</v>
      </c>
      <c r="O1554" t="s">
        <v>33</v>
      </c>
    </row>
    <row r="1555" spans="1:15" x14ac:dyDescent="0.25">
      <c r="A1555" t="s">
        <v>3510</v>
      </c>
      <c r="B1555" t="s">
        <v>300</v>
      </c>
      <c r="C1555" t="s">
        <v>301</v>
      </c>
      <c r="D1555" t="s">
        <v>17</v>
      </c>
      <c r="E1555" t="s">
        <v>18</v>
      </c>
      <c r="F1555" t="s">
        <v>2773</v>
      </c>
      <c r="G1555" t="s">
        <v>30</v>
      </c>
      <c r="H1555" s="1">
        <v>32534</v>
      </c>
      <c r="I1555" s="1">
        <v>43089</v>
      </c>
      <c r="J1555" t="s">
        <v>10560</v>
      </c>
      <c r="K1555" t="s">
        <v>96</v>
      </c>
      <c r="L1555" t="s">
        <v>188</v>
      </c>
      <c r="M1555">
        <v>56649</v>
      </c>
      <c r="N1555" t="str">
        <f t="shared" si="24"/>
        <v>Terminated</v>
      </c>
      <c r="O1555" t="s">
        <v>46</v>
      </c>
    </row>
    <row r="1556" spans="1:15" x14ac:dyDescent="0.25">
      <c r="A1556" t="s">
        <v>4918</v>
      </c>
      <c r="B1556" t="s">
        <v>3781</v>
      </c>
      <c r="C1556" t="s">
        <v>4125</v>
      </c>
      <c r="D1556" t="s">
        <v>17</v>
      </c>
      <c r="E1556" t="s">
        <v>18</v>
      </c>
      <c r="F1556" t="s">
        <v>19</v>
      </c>
      <c r="G1556" t="s">
        <v>30</v>
      </c>
      <c r="H1556" s="1">
        <v>34439</v>
      </c>
      <c r="I1556" s="1">
        <v>45345</v>
      </c>
      <c r="J1556" t="s">
        <v>10560</v>
      </c>
      <c r="K1556" t="s">
        <v>72</v>
      </c>
      <c r="L1556" t="s">
        <v>308</v>
      </c>
      <c r="M1556">
        <v>58261</v>
      </c>
      <c r="N1556" t="str">
        <f t="shared" si="24"/>
        <v>Terminated</v>
      </c>
      <c r="O1556" t="s">
        <v>23</v>
      </c>
    </row>
    <row r="1557" spans="1:15" x14ac:dyDescent="0.25">
      <c r="A1557" t="s">
        <v>6778</v>
      </c>
      <c r="B1557" t="s">
        <v>70</v>
      </c>
      <c r="C1557" t="s">
        <v>136</v>
      </c>
      <c r="D1557" t="s">
        <v>27</v>
      </c>
      <c r="E1557" t="s">
        <v>18</v>
      </c>
      <c r="F1557" t="s">
        <v>19</v>
      </c>
      <c r="G1557" t="s">
        <v>114</v>
      </c>
      <c r="H1557" s="1">
        <v>37750</v>
      </c>
      <c r="I1557" s="1">
        <v>43093</v>
      </c>
      <c r="J1557" t="s">
        <v>10560</v>
      </c>
      <c r="K1557" t="s">
        <v>31</v>
      </c>
      <c r="L1557" t="s">
        <v>162</v>
      </c>
      <c r="M1557">
        <v>74367</v>
      </c>
      <c r="N1557" t="str">
        <f t="shared" si="24"/>
        <v>Terminated</v>
      </c>
      <c r="O1557" t="s">
        <v>33</v>
      </c>
    </row>
    <row r="1558" spans="1:15" x14ac:dyDescent="0.25">
      <c r="A1558" t="s">
        <v>6889</v>
      </c>
      <c r="B1558" t="s">
        <v>1804</v>
      </c>
      <c r="C1558" t="s">
        <v>3050</v>
      </c>
      <c r="D1558" t="s">
        <v>17</v>
      </c>
      <c r="E1558" t="s">
        <v>140</v>
      </c>
      <c r="F1558" t="s">
        <v>283</v>
      </c>
      <c r="G1558" t="s">
        <v>114</v>
      </c>
      <c r="H1558" s="1">
        <v>22190</v>
      </c>
      <c r="I1558" s="1">
        <v>42521</v>
      </c>
      <c r="J1558" t="s">
        <v>10560</v>
      </c>
      <c r="K1558" t="s">
        <v>31</v>
      </c>
      <c r="L1558" t="s">
        <v>32</v>
      </c>
      <c r="M1558">
        <v>82153</v>
      </c>
      <c r="N1558" t="str">
        <f t="shared" si="24"/>
        <v>Terminated</v>
      </c>
      <c r="O1558" t="s">
        <v>33</v>
      </c>
    </row>
    <row r="1559" spans="1:15" x14ac:dyDescent="0.25">
      <c r="A1559" t="s">
        <v>3498</v>
      </c>
      <c r="B1559" t="s">
        <v>332</v>
      </c>
      <c r="C1559" t="s">
        <v>199</v>
      </c>
      <c r="D1559" t="s">
        <v>17</v>
      </c>
      <c r="E1559" t="s">
        <v>18</v>
      </c>
      <c r="F1559" t="s">
        <v>19</v>
      </c>
      <c r="G1559" t="s">
        <v>114</v>
      </c>
      <c r="H1559" s="1">
        <v>27231</v>
      </c>
      <c r="I1559" s="1">
        <v>42264</v>
      </c>
      <c r="J1559" t="s">
        <v>10560</v>
      </c>
      <c r="K1559" t="s">
        <v>37</v>
      </c>
      <c r="L1559" t="s">
        <v>45</v>
      </c>
      <c r="M1559">
        <v>64771</v>
      </c>
      <c r="N1559" t="str">
        <f t="shared" si="24"/>
        <v>Terminated</v>
      </c>
      <c r="O1559" t="s">
        <v>98</v>
      </c>
    </row>
    <row r="1560" spans="1:15" x14ac:dyDescent="0.25">
      <c r="A1560" t="s">
        <v>8178</v>
      </c>
      <c r="B1560" t="s">
        <v>261</v>
      </c>
      <c r="C1560" t="s">
        <v>26</v>
      </c>
      <c r="D1560" t="s">
        <v>17</v>
      </c>
      <c r="E1560" t="s">
        <v>18</v>
      </c>
      <c r="F1560" t="s">
        <v>3201</v>
      </c>
      <c r="G1560" t="s">
        <v>114</v>
      </c>
      <c r="H1560" s="1">
        <v>32307</v>
      </c>
      <c r="I1560" s="1">
        <v>42851</v>
      </c>
      <c r="J1560" t="s">
        <v>10560</v>
      </c>
      <c r="K1560" t="s">
        <v>96</v>
      </c>
      <c r="L1560" t="s">
        <v>124</v>
      </c>
      <c r="M1560">
        <v>77944</v>
      </c>
      <c r="N1560" t="str">
        <f t="shared" si="24"/>
        <v>Terminated</v>
      </c>
      <c r="O1560" t="s">
        <v>23</v>
      </c>
    </row>
    <row r="1561" spans="1:15" x14ac:dyDescent="0.25">
      <c r="A1561" t="s">
        <v>3156</v>
      </c>
      <c r="B1561" t="s">
        <v>70</v>
      </c>
      <c r="C1561" t="s">
        <v>216</v>
      </c>
      <c r="D1561" t="s">
        <v>17</v>
      </c>
      <c r="E1561" t="s">
        <v>28</v>
      </c>
      <c r="F1561" t="s">
        <v>290</v>
      </c>
      <c r="G1561" t="s">
        <v>20</v>
      </c>
      <c r="H1561" s="1">
        <v>27800</v>
      </c>
      <c r="I1561" s="1">
        <v>42223</v>
      </c>
      <c r="J1561" t="s">
        <v>10560</v>
      </c>
      <c r="K1561" t="s">
        <v>31</v>
      </c>
      <c r="L1561" t="s">
        <v>85</v>
      </c>
      <c r="M1561">
        <v>59232</v>
      </c>
      <c r="N1561" t="str">
        <f t="shared" si="24"/>
        <v>Terminated</v>
      </c>
      <c r="O1561" t="s">
        <v>23</v>
      </c>
    </row>
    <row r="1562" spans="1:15" x14ac:dyDescent="0.25">
      <c r="A1562" t="s">
        <v>5912</v>
      </c>
      <c r="B1562" t="s">
        <v>258</v>
      </c>
      <c r="C1562" t="s">
        <v>4125</v>
      </c>
      <c r="D1562" t="s">
        <v>27</v>
      </c>
      <c r="E1562" t="s">
        <v>18</v>
      </c>
      <c r="F1562" t="s">
        <v>2773</v>
      </c>
      <c r="G1562" t="s">
        <v>20</v>
      </c>
      <c r="H1562" s="1">
        <v>25450</v>
      </c>
      <c r="I1562" s="1">
        <v>43341</v>
      </c>
      <c r="J1562" t="s">
        <v>10560</v>
      </c>
      <c r="K1562" t="s">
        <v>31</v>
      </c>
      <c r="L1562" t="s">
        <v>85</v>
      </c>
      <c r="M1562">
        <v>59551</v>
      </c>
      <c r="N1562" t="str">
        <f t="shared" si="24"/>
        <v>Terminated</v>
      </c>
      <c r="O1562" t="s">
        <v>46</v>
      </c>
    </row>
    <row r="1563" spans="1:15" x14ac:dyDescent="0.25">
      <c r="A1563" t="s">
        <v>1620</v>
      </c>
      <c r="B1563" t="s">
        <v>78</v>
      </c>
      <c r="C1563" t="s">
        <v>1621</v>
      </c>
      <c r="D1563" t="s">
        <v>17</v>
      </c>
      <c r="E1563" t="s">
        <v>18</v>
      </c>
      <c r="F1563" t="s">
        <v>19</v>
      </c>
      <c r="G1563" t="s">
        <v>114</v>
      </c>
      <c r="H1563" s="1">
        <v>31732</v>
      </c>
      <c r="I1563" s="1">
        <v>42921</v>
      </c>
      <c r="J1563" s="1">
        <v>44591</v>
      </c>
      <c r="K1563" t="s">
        <v>53</v>
      </c>
      <c r="L1563" t="s">
        <v>240</v>
      </c>
      <c r="M1563">
        <v>91996</v>
      </c>
      <c r="N1563" t="str">
        <f t="shared" si="24"/>
        <v>Terminated</v>
      </c>
      <c r="O1563" t="s">
        <v>98</v>
      </c>
    </row>
    <row r="1564" spans="1:15" x14ac:dyDescent="0.25">
      <c r="A1564" t="s">
        <v>10401</v>
      </c>
      <c r="B1564" t="s">
        <v>1014</v>
      </c>
      <c r="C1564" t="s">
        <v>210</v>
      </c>
      <c r="D1564" t="s">
        <v>27</v>
      </c>
      <c r="E1564" t="s">
        <v>365</v>
      </c>
      <c r="F1564" t="s">
        <v>534</v>
      </c>
      <c r="G1564" t="s">
        <v>30</v>
      </c>
      <c r="H1564" s="1">
        <v>29785</v>
      </c>
      <c r="I1564" s="1">
        <v>44097</v>
      </c>
      <c r="J1564" t="s">
        <v>10560</v>
      </c>
      <c r="K1564" t="s">
        <v>31</v>
      </c>
      <c r="L1564" t="s">
        <v>162</v>
      </c>
      <c r="M1564">
        <v>108766</v>
      </c>
      <c r="N1564" t="str">
        <f t="shared" si="24"/>
        <v>Terminated</v>
      </c>
      <c r="O1564" t="s">
        <v>46</v>
      </c>
    </row>
    <row r="1565" spans="1:15" x14ac:dyDescent="0.25">
      <c r="A1565" t="s">
        <v>8674</v>
      </c>
      <c r="B1565" t="s">
        <v>1834</v>
      </c>
      <c r="C1565" t="s">
        <v>171</v>
      </c>
      <c r="D1565" t="s">
        <v>17</v>
      </c>
      <c r="E1565" t="s">
        <v>28</v>
      </c>
      <c r="F1565" t="s">
        <v>118</v>
      </c>
      <c r="G1565" t="s">
        <v>30</v>
      </c>
      <c r="H1565" s="1">
        <v>38007</v>
      </c>
      <c r="I1565" s="1">
        <v>43904</v>
      </c>
      <c r="J1565" t="s">
        <v>10560</v>
      </c>
      <c r="K1565" t="s">
        <v>37</v>
      </c>
      <c r="L1565" t="s">
        <v>38</v>
      </c>
      <c r="M1565">
        <v>58047</v>
      </c>
      <c r="N1565" t="str">
        <f t="shared" si="24"/>
        <v>Terminated</v>
      </c>
      <c r="O1565" t="s">
        <v>33</v>
      </c>
    </row>
    <row r="1566" spans="1:15" x14ac:dyDescent="0.25">
      <c r="A1566" t="s">
        <v>5474</v>
      </c>
      <c r="B1566" t="s">
        <v>639</v>
      </c>
      <c r="C1566" t="s">
        <v>199</v>
      </c>
      <c r="D1566" t="s">
        <v>17</v>
      </c>
      <c r="E1566" t="s">
        <v>18</v>
      </c>
      <c r="F1566" t="s">
        <v>3201</v>
      </c>
      <c r="G1566" t="s">
        <v>30</v>
      </c>
      <c r="H1566" s="1">
        <v>26657</v>
      </c>
      <c r="I1566" s="1">
        <v>43845</v>
      </c>
      <c r="J1566" t="s">
        <v>10560</v>
      </c>
      <c r="K1566" t="s">
        <v>21</v>
      </c>
      <c r="L1566" t="s">
        <v>22</v>
      </c>
      <c r="M1566">
        <v>71342</v>
      </c>
      <c r="N1566" t="str">
        <f t="shared" si="24"/>
        <v>Terminated</v>
      </c>
      <c r="O1566" t="s">
        <v>33</v>
      </c>
    </row>
    <row r="1567" spans="1:15" x14ac:dyDescent="0.25">
      <c r="A1567" t="s">
        <v>5038</v>
      </c>
      <c r="B1567" t="s">
        <v>4702</v>
      </c>
      <c r="C1567" t="s">
        <v>502</v>
      </c>
      <c r="D1567" t="s">
        <v>27</v>
      </c>
      <c r="E1567" t="s">
        <v>18</v>
      </c>
      <c r="F1567" t="s">
        <v>3201</v>
      </c>
      <c r="G1567" t="s">
        <v>20</v>
      </c>
      <c r="H1567" s="1">
        <v>27254</v>
      </c>
      <c r="I1567" s="1">
        <v>42967</v>
      </c>
      <c r="J1567" t="s">
        <v>10560</v>
      </c>
      <c r="K1567" t="s">
        <v>21</v>
      </c>
      <c r="L1567" t="s">
        <v>22</v>
      </c>
      <c r="M1567">
        <v>58386</v>
      </c>
      <c r="N1567" t="str">
        <f t="shared" si="24"/>
        <v>Terminated</v>
      </c>
      <c r="O1567" t="s">
        <v>46</v>
      </c>
    </row>
    <row r="1568" spans="1:15" x14ac:dyDescent="0.25">
      <c r="A1568" t="s">
        <v>1441</v>
      </c>
      <c r="B1568" t="s">
        <v>372</v>
      </c>
      <c r="C1568" t="s">
        <v>1282</v>
      </c>
      <c r="D1568" t="s">
        <v>17</v>
      </c>
      <c r="E1568" t="s">
        <v>18</v>
      </c>
      <c r="F1568" t="s">
        <v>19</v>
      </c>
      <c r="G1568" t="s">
        <v>114</v>
      </c>
      <c r="H1568" s="1">
        <v>37153</v>
      </c>
      <c r="I1568" s="1">
        <v>44747</v>
      </c>
      <c r="J1568" s="1">
        <v>44927</v>
      </c>
      <c r="K1568" t="s">
        <v>96</v>
      </c>
      <c r="L1568" t="s">
        <v>124</v>
      </c>
      <c r="M1568">
        <v>96838</v>
      </c>
      <c r="N1568" t="str">
        <f t="shared" si="24"/>
        <v>Terminated</v>
      </c>
      <c r="O1568" t="s">
        <v>98</v>
      </c>
    </row>
    <row r="1569" spans="1:15" x14ac:dyDescent="0.25">
      <c r="A1569" t="s">
        <v>4114</v>
      </c>
      <c r="B1569" t="s">
        <v>527</v>
      </c>
      <c r="C1569" t="s">
        <v>1917</v>
      </c>
      <c r="D1569" t="s">
        <v>27</v>
      </c>
      <c r="E1569" t="s">
        <v>18</v>
      </c>
      <c r="F1569" t="s">
        <v>2773</v>
      </c>
      <c r="G1569" t="s">
        <v>20</v>
      </c>
      <c r="H1569" s="1">
        <v>33478</v>
      </c>
      <c r="I1569" s="1">
        <v>42881</v>
      </c>
      <c r="J1569" t="s">
        <v>10560</v>
      </c>
      <c r="K1569" t="s">
        <v>31</v>
      </c>
      <c r="L1569" t="s">
        <v>85</v>
      </c>
      <c r="M1569">
        <v>64059</v>
      </c>
      <c r="N1569" t="str">
        <f t="shared" si="24"/>
        <v>Terminated</v>
      </c>
      <c r="O1569" t="s">
        <v>46</v>
      </c>
    </row>
    <row r="1570" spans="1:15" x14ac:dyDescent="0.25">
      <c r="A1570" t="s">
        <v>5497</v>
      </c>
      <c r="B1570" t="s">
        <v>5233</v>
      </c>
      <c r="C1570" t="s">
        <v>218</v>
      </c>
      <c r="D1570" t="s">
        <v>17</v>
      </c>
      <c r="E1570" t="s">
        <v>18</v>
      </c>
      <c r="F1570" t="s">
        <v>19</v>
      </c>
      <c r="G1570" t="s">
        <v>30</v>
      </c>
      <c r="H1570" s="1">
        <v>32388</v>
      </c>
      <c r="I1570" s="1">
        <v>45309</v>
      </c>
      <c r="J1570" t="s">
        <v>10560</v>
      </c>
      <c r="K1570" t="s">
        <v>37</v>
      </c>
      <c r="L1570" t="s">
        <v>41</v>
      </c>
      <c r="M1570">
        <v>64170</v>
      </c>
      <c r="N1570" t="str">
        <f t="shared" si="24"/>
        <v>Terminated</v>
      </c>
      <c r="O1570" t="s">
        <v>33</v>
      </c>
    </row>
    <row r="1571" spans="1:15" x14ac:dyDescent="0.25">
      <c r="A1571" t="s">
        <v>8694</v>
      </c>
      <c r="B1571" t="s">
        <v>2821</v>
      </c>
      <c r="C1571" t="s">
        <v>150</v>
      </c>
      <c r="D1571" t="s">
        <v>27</v>
      </c>
      <c r="E1571" t="s">
        <v>18</v>
      </c>
      <c r="F1571" t="s">
        <v>2773</v>
      </c>
      <c r="G1571" t="s">
        <v>114</v>
      </c>
      <c r="H1571" s="1">
        <v>37451</v>
      </c>
      <c r="I1571" s="1">
        <v>43845</v>
      </c>
      <c r="J1571" t="s">
        <v>10560</v>
      </c>
      <c r="K1571" t="s">
        <v>31</v>
      </c>
      <c r="L1571" t="s">
        <v>32</v>
      </c>
      <c r="M1571">
        <v>88620</v>
      </c>
      <c r="N1571" t="str">
        <f t="shared" si="24"/>
        <v>Terminated</v>
      </c>
      <c r="O1571" t="s">
        <v>33</v>
      </c>
    </row>
    <row r="1572" spans="1:15" x14ac:dyDescent="0.25">
      <c r="A1572" t="s">
        <v>2370</v>
      </c>
      <c r="B1572" t="s">
        <v>1019</v>
      </c>
      <c r="C1572" t="s">
        <v>199</v>
      </c>
      <c r="D1572" t="s">
        <v>17</v>
      </c>
      <c r="E1572" t="s">
        <v>18</v>
      </c>
      <c r="F1572" t="s">
        <v>19</v>
      </c>
      <c r="G1572" t="s">
        <v>114</v>
      </c>
      <c r="H1572" s="1">
        <v>30419</v>
      </c>
      <c r="I1572" s="1">
        <v>42630</v>
      </c>
      <c r="J1572" t="s">
        <v>10560</v>
      </c>
      <c r="K1572" t="s">
        <v>53</v>
      </c>
      <c r="L1572" t="s">
        <v>240</v>
      </c>
      <c r="M1572">
        <v>82996</v>
      </c>
      <c r="N1572" t="str">
        <f t="shared" si="24"/>
        <v>Terminated</v>
      </c>
      <c r="O1572" t="s">
        <v>33</v>
      </c>
    </row>
    <row r="1573" spans="1:15" x14ac:dyDescent="0.25">
      <c r="A1573" t="s">
        <v>2853</v>
      </c>
      <c r="B1573" t="s">
        <v>1006</v>
      </c>
      <c r="C1573" t="s">
        <v>404</v>
      </c>
      <c r="D1573" t="s">
        <v>27</v>
      </c>
      <c r="E1573" t="s">
        <v>18</v>
      </c>
      <c r="F1573" t="s">
        <v>19</v>
      </c>
      <c r="G1573" t="s">
        <v>30</v>
      </c>
      <c r="H1573" s="1">
        <v>27949</v>
      </c>
      <c r="I1573" s="1">
        <v>42766</v>
      </c>
      <c r="J1573" t="s">
        <v>10560</v>
      </c>
      <c r="K1573" t="s">
        <v>37</v>
      </c>
      <c r="L1573" t="s">
        <v>38</v>
      </c>
      <c r="M1573">
        <v>68831</v>
      </c>
      <c r="N1573" t="str">
        <f t="shared" si="24"/>
        <v>Terminated</v>
      </c>
      <c r="O1573" t="s">
        <v>33</v>
      </c>
    </row>
    <row r="1574" spans="1:15" x14ac:dyDescent="0.25">
      <c r="A1574" t="s">
        <v>5077</v>
      </c>
      <c r="B1574" t="s">
        <v>1688</v>
      </c>
      <c r="C1574" t="s">
        <v>5078</v>
      </c>
      <c r="D1574" t="s">
        <v>17</v>
      </c>
      <c r="E1574" t="s">
        <v>18</v>
      </c>
      <c r="F1574" t="s">
        <v>2773</v>
      </c>
      <c r="G1574" t="s">
        <v>30</v>
      </c>
      <c r="H1574" s="1">
        <v>36080</v>
      </c>
      <c r="I1574" s="1">
        <v>43254</v>
      </c>
      <c r="J1574" t="s">
        <v>10560</v>
      </c>
      <c r="K1574" t="s">
        <v>21</v>
      </c>
      <c r="L1574" t="s">
        <v>110</v>
      </c>
      <c r="M1574">
        <v>58351</v>
      </c>
      <c r="N1574" t="str">
        <f t="shared" si="24"/>
        <v>Terminated</v>
      </c>
      <c r="O1574" t="s">
        <v>98</v>
      </c>
    </row>
    <row r="1575" spans="1:15" x14ac:dyDescent="0.25">
      <c r="A1575" t="s">
        <v>1154</v>
      </c>
      <c r="B1575" t="s">
        <v>1019</v>
      </c>
      <c r="C1575" t="s">
        <v>216</v>
      </c>
      <c r="D1575" t="s">
        <v>17</v>
      </c>
      <c r="E1575" t="s">
        <v>18</v>
      </c>
      <c r="F1575" t="s">
        <v>19</v>
      </c>
      <c r="G1575" t="s">
        <v>30</v>
      </c>
      <c r="H1575" s="1">
        <v>31438</v>
      </c>
      <c r="I1575" s="1">
        <v>43008</v>
      </c>
      <c r="J1575" s="1">
        <v>43804</v>
      </c>
      <c r="K1575" t="s">
        <v>37</v>
      </c>
      <c r="L1575" t="s">
        <v>38</v>
      </c>
      <c r="M1575">
        <v>62658</v>
      </c>
      <c r="N1575" t="str">
        <f t="shared" si="24"/>
        <v>Terminated</v>
      </c>
      <c r="O1575" t="s">
        <v>33</v>
      </c>
    </row>
    <row r="1576" spans="1:15" x14ac:dyDescent="0.25">
      <c r="A1576" t="s">
        <v>8319</v>
      </c>
      <c r="B1576" t="s">
        <v>433</v>
      </c>
      <c r="C1576" t="s">
        <v>5951</v>
      </c>
      <c r="D1576" t="s">
        <v>27</v>
      </c>
      <c r="E1576" t="s">
        <v>28</v>
      </c>
      <c r="F1576" t="s">
        <v>118</v>
      </c>
      <c r="G1576" t="s">
        <v>30</v>
      </c>
      <c r="H1576" s="1">
        <v>33799</v>
      </c>
      <c r="I1576" s="1">
        <v>44998</v>
      </c>
      <c r="J1576" t="s">
        <v>10560</v>
      </c>
      <c r="K1576" t="s">
        <v>37</v>
      </c>
      <c r="L1576" t="s">
        <v>41</v>
      </c>
      <c r="M1576">
        <v>67219</v>
      </c>
      <c r="N1576" t="str">
        <f t="shared" si="24"/>
        <v>Terminated</v>
      </c>
      <c r="O1576" t="s">
        <v>33</v>
      </c>
    </row>
    <row r="1577" spans="1:15" x14ac:dyDescent="0.25">
      <c r="A1577" t="s">
        <v>6370</v>
      </c>
      <c r="B1577" t="s">
        <v>3521</v>
      </c>
      <c r="C1577" t="s">
        <v>1130</v>
      </c>
      <c r="D1577" t="s">
        <v>17</v>
      </c>
      <c r="E1577" t="s">
        <v>18</v>
      </c>
      <c r="F1577" t="s">
        <v>2773</v>
      </c>
      <c r="G1577" t="s">
        <v>30</v>
      </c>
      <c r="H1577" s="1">
        <v>29483</v>
      </c>
      <c r="I1577" s="1">
        <v>44754</v>
      </c>
      <c r="J1577" t="s">
        <v>10560</v>
      </c>
      <c r="K1577" t="s">
        <v>96</v>
      </c>
      <c r="L1577" t="s">
        <v>188</v>
      </c>
      <c r="M1577">
        <v>72348</v>
      </c>
      <c r="N1577" t="str">
        <f t="shared" si="24"/>
        <v>Terminated</v>
      </c>
      <c r="O1577" t="s">
        <v>33</v>
      </c>
    </row>
    <row r="1578" spans="1:15" x14ac:dyDescent="0.25">
      <c r="A1578" t="s">
        <v>2808</v>
      </c>
      <c r="B1578" t="s">
        <v>1823</v>
      </c>
      <c r="C1578" t="s">
        <v>564</v>
      </c>
      <c r="D1578" t="s">
        <v>27</v>
      </c>
      <c r="E1578" t="s">
        <v>18</v>
      </c>
      <c r="F1578" t="s">
        <v>19</v>
      </c>
      <c r="G1578" t="s">
        <v>30</v>
      </c>
      <c r="H1578" s="1">
        <v>35319</v>
      </c>
      <c r="I1578" s="1">
        <v>44807</v>
      </c>
      <c r="J1578" t="s">
        <v>10560</v>
      </c>
      <c r="K1578" t="s">
        <v>96</v>
      </c>
      <c r="L1578" t="s">
        <v>119</v>
      </c>
      <c r="M1578">
        <v>86021</v>
      </c>
      <c r="N1578" t="str">
        <f t="shared" si="24"/>
        <v>Terminated</v>
      </c>
      <c r="O1578" t="s">
        <v>98</v>
      </c>
    </row>
    <row r="1579" spans="1:15" x14ac:dyDescent="0.25">
      <c r="A1579" t="s">
        <v>4777</v>
      </c>
      <c r="B1579" t="s">
        <v>408</v>
      </c>
      <c r="C1579" t="s">
        <v>650</v>
      </c>
      <c r="D1579" t="s">
        <v>27</v>
      </c>
      <c r="E1579" t="s">
        <v>83</v>
      </c>
      <c r="F1579" t="s">
        <v>84</v>
      </c>
      <c r="G1579" t="s">
        <v>30</v>
      </c>
      <c r="H1579" s="1">
        <v>34224</v>
      </c>
      <c r="I1579" s="1">
        <v>45060</v>
      </c>
      <c r="J1579" t="s">
        <v>10560</v>
      </c>
      <c r="K1579" t="s">
        <v>31</v>
      </c>
      <c r="L1579" t="s">
        <v>85</v>
      </c>
      <c r="M1579">
        <v>61811</v>
      </c>
      <c r="N1579" t="str">
        <f t="shared" si="24"/>
        <v>Terminated</v>
      </c>
      <c r="O1579" t="s">
        <v>46</v>
      </c>
    </row>
    <row r="1580" spans="1:15" x14ac:dyDescent="0.25">
      <c r="A1580" t="s">
        <v>2805</v>
      </c>
      <c r="B1580" t="s">
        <v>2806</v>
      </c>
      <c r="C1580" t="s">
        <v>2807</v>
      </c>
      <c r="D1580" t="s">
        <v>17</v>
      </c>
      <c r="E1580" t="s">
        <v>18</v>
      </c>
      <c r="F1580" t="s">
        <v>2773</v>
      </c>
      <c r="G1580" t="s">
        <v>30</v>
      </c>
      <c r="H1580" s="1">
        <v>35536</v>
      </c>
      <c r="I1580" s="1">
        <v>42253</v>
      </c>
      <c r="J1580" t="s">
        <v>10560</v>
      </c>
      <c r="K1580" t="s">
        <v>21</v>
      </c>
      <c r="L1580" t="s">
        <v>22</v>
      </c>
      <c r="M1580">
        <v>70609</v>
      </c>
      <c r="N1580" t="str">
        <f t="shared" si="24"/>
        <v>Terminated</v>
      </c>
      <c r="O1580" t="s">
        <v>33</v>
      </c>
    </row>
    <row r="1581" spans="1:15" x14ac:dyDescent="0.25">
      <c r="A1581" t="s">
        <v>7800</v>
      </c>
      <c r="B1581" t="s">
        <v>212</v>
      </c>
      <c r="C1581" t="s">
        <v>3877</v>
      </c>
      <c r="D1581" t="s">
        <v>27</v>
      </c>
      <c r="E1581" t="s">
        <v>365</v>
      </c>
      <c r="F1581" t="s">
        <v>366</v>
      </c>
      <c r="G1581" t="s">
        <v>30</v>
      </c>
      <c r="H1581" s="1">
        <v>36468</v>
      </c>
      <c r="I1581" s="1">
        <v>43831</v>
      </c>
      <c r="J1581" t="s">
        <v>10560</v>
      </c>
      <c r="K1581" t="s">
        <v>21</v>
      </c>
      <c r="L1581" t="s">
        <v>102</v>
      </c>
      <c r="M1581">
        <v>62546</v>
      </c>
      <c r="N1581" t="str">
        <f t="shared" si="24"/>
        <v>Terminated</v>
      </c>
      <c r="O1581" t="s">
        <v>33</v>
      </c>
    </row>
    <row r="1582" spans="1:15" x14ac:dyDescent="0.25">
      <c r="A1582" t="s">
        <v>2345</v>
      </c>
      <c r="B1582" t="s">
        <v>305</v>
      </c>
      <c r="C1582" t="s">
        <v>552</v>
      </c>
      <c r="D1582" t="s">
        <v>27</v>
      </c>
      <c r="E1582" t="s">
        <v>18</v>
      </c>
      <c r="F1582" t="s">
        <v>19</v>
      </c>
      <c r="G1582" t="s">
        <v>30</v>
      </c>
      <c r="H1582" s="1">
        <v>37414</v>
      </c>
      <c r="I1582" s="1">
        <v>44650</v>
      </c>
      <c r="J1582" t="s">
        <v>10560</v>
      </c>
      <c r="K1582" t="s">
        <v>37</v>
      </c>
      <c r="L1582" t="s">
        <v>45</v>
      </c>
      <c r="M1582">
        <v>74380</v>
      </c>
      <c r="N1582" t="str">
        <f t="shared" si="24"/>
        <v>Terminated</v>
      </c>
      <c r="O1582" t="s">
        <v>98</v>
      </c>
    </row>
    <row r="1583" spans="1:15" x14ac:dyDescent="0.25">
      <c r="A1583" t="s">
        <v>8213</v>
      </c>
      <c r="B1583" t="s">
        <v>2763</v>
      </c>
      <c r="C1583" t="s">
        <v>2874</v>
      </c>
      <c r="D1583" t="s">
        <v>27</v>
      </c>
      <c r="E1583" t="s">
        <v>18</v>
      </c>
      <c r="F1583" t="s">
        <v>19</v>
      </c>
      <c r="G1583" t="s">
        <v>114</v>
      </c>
      <c r="H1583" s="1">
        <v>34250</v>
      </c>
      <c r="I1583" s="1">
        <v>42973</v>
      </c>
      <c r="J1583" t="s">
        <v>10560</v>
      </c>
      <c r="K1583" t="s">
        <v>31</v>
      </c>
      <c r="L1583" t="s">
        <v>32</v>
      </c>
      <c r="M1583">
        <v>89458</v>
      </c>
      <c r="N1583" t="str">
        <f t="shared" si="24"/>
        <v>Terminated</v>
      </c>
      <c r="O1583" t="s">
        <v>33</v>
      </c>
    </row>
    <row r="1584" spans="1:15" x14ac:dyDescent="0.25">
      <c r="A1584" t="s">
        <v>8232</v>
      </c>
      <c r="B1584" t="s">
        <v>408</v>
      </c>
      <c r="C1584" t="s">
        <v>1225</v>
      </c>
      <c r="D1584" t="s">
        <v>17</v>
      </c>
      <c r="E1584" t="s">
        <v>140</v>
      </c>
      <c r="F1584" t="s">
        <v>611</v>
      </c>
      <c r="G1584" t="s">
        <v>114</v>
      </c>
      <c r="H1584" s="1">
        <v>31821</v>
      </c>
      <c r="I1584" s="1">
        <v>44981</v>
      </c>
      <c r="J1584" t="s">
        <v>10560</v>
      </c>
      <c r="K1584" t="s">
        <v>96</v>
      </c>
      <c r="L1584" t="s">
        <v>124</v>
      </c>
      <c r="M1584">
        <v>101108</v>
      </c>
      <c r="N1584" t="str">
        <f t="shared" si="24"/>
        <v>Terminated</v>
      </c>
      <c r="O1584" t="s">
        <v>46</v>
      </c>
    </row>
    <row r="1585" spans="1:15" x14ac:dyDescent="0.25">
      <c r="A1585" t="s">
        <v>3794</v>
      </c>
      <c r="B1585" t="s">
        <v>261</v>
      </c>
      <c r="C1585" t="s">
        <v>3795</v>
      </c>
      <c r="D1585" t="s">
        <v>27</v>
      </c>
      <c r="E1585" t="s">
        <v>18</v>
      </c>
      <c r="F1585" t="s">
        <v>19</v>
      </c>
      <c r="G1585" t="s">
        <v>114</v>
      </c>
      <c r="H1585" s="1">
        <v>34251</v>
      </c>
      <c r="I1585" s="1">
        <v>42890</v>
      </c>
      <c r="J1585" t="s">
        <v>10560</v>
      </c>
      <c r="K1585" t="s">
        <v>31</v>
      </c>
      <c r="L1585" t="s">
        <v>1275</v>
      </c>
      <c r="M1585">
        <v>98664</v>
      </c>
      <c r="N1585" t="str">
        <f t="shared" si="24"/>
        <v>Terminated</v>
      </c>
      <c r="O1585" t="s">
        <v>98</v>
      </c>
    </row>
    <row r="1586" spans="1:15" x14ac:dyDescent="0.25">
      <c r="A1586" t="s">
        <v>9694</v>
      </c>
      <c r="B1586" t="s">
        <v>4101</v>
      </c>
      <c r="C1586" t="s">
        <v>133</v>
      </c>
      <c r="D1586" t="s">
        <v>27</v>
      </c>
      <c r="E1586" t="s">
        <v>172</v>
      </c>
      <c r="F1586" t="s">
        <v>346</v>
      </c>
      <c r="G1586" t="s">
        <v>114</v>
      </c>
      <c r="H1586" s="1">
        <v>22513</v>
      </c>
      <c r="I1586" s="1">
        <v>44158</v>
      </c>
      <c r="J1586" t="s">
        <v>10560</v>
      </c>
      <c r="K1586" t="s">
        <v>53</v>
      </c>
      <c r="L1586" t="s">
        <v>1111</v>
      </c>
      <c r="M1586">
        <v>119371</v>
      </c>
      <c r="N1586" t="str">
        <f t="shared" si="24"/>
        <v>Terminated</v>
      </c>
      <c r="O1586" t="s">
        <v>33</v>
      </c>
    </row>
    <row r="1587" spans="1:15" x14ac:dyDescent="0.25">
      <c r="A1587" t="s">
        <v>3238</v>
      </c>
      <c r="B1587" t="s">
        <v>143</v>
      </c>
      <c r="C1587" t="s">
        <v>866</v>
      </c>
      <c r="D1587" t="s">
        <v>17</v>
      </c>
      <c r="E1587" t="s">
        <v>18</v>
      </c>
      <c r="F1587" t="s">
        <v>19</v>
      </c>
      <c r="G1587" t="s">
        <v>20</v>
      </c>
      <c r="H1587" s="1">
        <v>33353</v>
      </c>
      <c r="I1587" s="1">
        <v>42825</v>
      </c>
      <c r="J1587" t="s">
        <v>10560</v>
      </c>
      <c r="K1587" t="s">
        <v>67</v>
      </c>
      <c r="L1587" t="s">
        <v>134</v>
      </c>
      <c r="M1587">
        <v>55236</v>
      </c>
      <c r="N1587" t="str">
        <f t="shared" si="24"/>
        <v>Terminated</v>
      </c>
      <c r="O1587" t="s">
        <v>98</v>
      </c>
    </row>
    <row r="1588" spans="1:15" x14ac:dyDescent="0.25">
      <c r="A1588" t="s">
        <v>6723</v>
      </c>
      <c r="B1588" t="s">
        <v>3424</v>
      </c>
      <c r="C1588" t="s">
        <v>52</v>
      </c>
      <c r="D1588" t="s">
        <v>17</v>
      </c>
      <c r="E1588" t="s">
        <v>122</v>
      </c>
      <c r="F1588" t="s">
        <v>230</v>
      </c>
      <c r="G1588" t="s">
        <v>114</v>
      </c>
      <c r="H1588" s="1">
        <v>26161</v>
      </c>
      <c r="I1588" s="1">
        <v>45428</v>
      </c>
      <c r="J1588" t="s">
        <v>10560</v>
      </c>
      <c r="K1588" t="s">
        <v>31</v>
      </c>
      <c r="L1588" t="s">
        <v>162</v>
      </c>
      <c r="M1588">
        <v>106891</v>
      </c>
      <c r="N1588" t="str">
        <f t="shared" si="24"/>
        <v>Terminated</v>
      </c>
      <c r="O1588" t="s">
        <v>23</v>
      </c>
    </row>
    <row r="1589" spans="1:15" x14ac:dyDescent="0.25">
      <c r="A1589" t="s">
        <v>7394</v>
      </c>
      <c r="B1589" t="s">
        <v>116</v>
      </c>
      <c r="C1589" t="s">
        <v>2525</v>
      </c>
      <c r="D1589" t="s">
        <v>27</v>
      </c>
      <c r="E1589" t="s">
        <v>18</v>
      </c>
      <c r="F1589" t="s">
        <v>19</v>
      </c>
      <c r="G1589" t="s">
        <v>30</v>
      </c>
      <c r="H1589" s="1">
        <v>27123</v>
      </c>
      <c r="I1589" s="1">
        <v>43080</v>
      </c>
      <c r="J1589" t="s">
        <v>10560</v>
      </c>
      <c r="K1589" t="s">
        <v>37</v>
      </c>
      <c r="L1589" t="s">
        <v>38</v>
      </c>
      <c r="M1589">
        <v>62805</v>
      </c>
      <c r="N1589" t="str">
        <f t="shared" si="24"/>
        <v>Terminated</v>
      </c>
      <c r="O1589" t="s">
        <v>46</v>
      </c>
    </row>
    <row r="1590" spans="1:15" x14ac:dyDescent="0.25">
      <c r="A1590" t="s">
        <v>2150</v>
      </c>
      <c r="B1590" t="s">
        <v>15</v>
      </c>
      <c r="C1590" t="s">
        <v>2151</v>
      </c>
      <c r="D1590" t="s">
        <v>17</v>
      </c>
      <c r="E1590" t="s">
        <v>18</v>
      </c>
      <c r="F1590" t="s">
        <v>19</v>
      </c>
      <c r="G1590" t="s">
        <v>30</v>
      </c>
      <c r="H1590" s="1">
        <v>31729</v>
      </c>
      <c r="I1590" s="1">
        <v>45465</v>
      </c>
      <c r="J1590" t="s">
        <v>10560</v>
      </c>
      <c r="K1590" t="s">
        <v>21</v>
      </c>
      <c r="L1590" t="s">
        <v>110</v>
      </c>
      <c r="M1590">
        <v>56421</v>
      </c>
      <c r="N1590" t="str">
        <f t="shared" si="24"/>
        <v>Terminated</v>
      </c>
      <c r="O1590" t="s">
        <v>23</v>
      </c>
    </row>
    <row r="1591" spans="1:15" x14ac:dyDescent="0.25">
      <c r="A1591" t="s">
        <v>10062</v>
      </c>
      <c r="B1591" t="s">
        <v>547</v>
      </c>
      <c r="C1591" t="s">
        <v>1556</v>
      </c>
      <c r="D1591" t="s">
        <v>27</v>
      </c>
      <c r="E1591" t="s">
        <v>18</v>
      </c>
      <c r="F1591" t="s">
        <v>3201</v>
      </c>
      <c r="G1591" t="s">
        <v>30</v>
      </c>
      <c r="H1591" s="1">
        <v>30708</v>
      </c>
      <c r="I1591" s="1">
        <v>43560</v>
      </c>
      <c r="J1591" t="s">
        <v>10560</v>
      </c>
      <c r="K1591" t="s">
        <v>96</v>
      </c>
      <c r="L1591" t="s">
        <v>188</v>
      </c>
      <c r="M1591">
        <v>64712</v>
      </c>
      <c r="N1591" t="str">
        <f t="shared" si="24"/>
        <v>Terminated</v>
      </c>
      <c r="O1591" t="s">
        <v>98</v>
      </c>
    </row>
    <row r="1592" spans="1:15" x14ac:dyDescent="0.25">
      <c r="A1592" t="s">
        <v>9002</v>
      </c>
      <c r="B1592" t="s">
        <v>532</v>
      </c>
      <c r="C1592" t="s">
        <v>1040</v>
      </c>
      <c r="D1592" t="s">
        <v>27</v>
      </c>
      <c r="E1592" t="s">
        <v>18</v>
      </c>
      <c r="F1592" t="s">
        <v>2773</v>
      </c>
      <c r="G1592" t="s">
        <v>30</v>
      </c>
      <c r="H1592" s="1">
        <v>32228</v>
      </c>
      <c r="I1592" s="1">
        <v>43273</v>
      </c>
      <c r="J1592" t="s">
        <v>10560</v>
      </c>
      <c r="K1592" t="s">
        <v>37</v>
      </c>
      <c r="L1592" t="s">
        <v>38</v>
      </c>
      <c r="M1592">
        <v>65822</v>
      </c>
      <c r="N1592" t="str">
        <f t="shared" si="24"/>
        <v>Terminated</v>
      </c>
      <c r="O1592" t="s">
        <v>46</v>
      </c>
    </row>
    <row r="1593" spans="1:15" x14ac:dyDescent="0.25">
      <c r="A1593" t="s">
        <v>3296</v>
      </c>
      <c r="B1593" t="s">
        <v>104</v>
      </c>
      <c r="C1593" t="s">
        <v>492</v>
      </c>
      <c r="D1593" t="s">
        <v>27</v>
      </c>
      <c r="E1593" t="s">
        <v>18</v>
      </c>
      <c r="F1593" t="s">
        <v>19</v>
      </c>
      <c r="G1593" t="s">
        <v>30</v>
      </c>
      <c r="H1593" s="1">
        <v>37921</v>
      </c>
      <c r="I1593" s="1">
        <v>43419</v>
      </c>
      <c r="J1593" t="s">
        <v>10560</v>
      </c>
      <c r="K1593" t="s">
        <v>96</v>
      </c>
      <c r="L1593" t="s">
        <v>188</v>
      </c>
      <c r="M1593">
        <v>79906</v>
      </c>
      <c r="N1593" t="str">
        <f t="shared" si="24"/>
        <v>Terminated</v>
      </c>
      <c r="O1593" t="s">
        <v>46</v>
      </c>
    </row>
    <row r="1594" spans="1:15" x14ac:dyDescent="0.25">
      <c r="A1594" t="s">
        <v>5351</v>
      </c>
      <c r="B1594" t="s">
        <v>606</v>
      </c>
      <c r="C1594" t="s">
        <v>3364</v>
      </c>
      <c r="D1594" t="s">
        <v>27</v>
      </c>
      <c r="E1594" t="s">
        <v>674</v>
      </c>
      <c r="F1594" t="s">
        <v>738</v>
      </c>
      <c r="G1594" t="s">
        <v>30</v>
      </c>
      <c r="H1594" s="1">
        <v>26548</v>
      </c>
      <c r="I1594" s="1">
        <v>44393</v>
      </c>
      <c r="J1594" t="s">
        <v>10560</v>
      </c>
      <c r="K1594" t="s">
        <v>96</v>
      </c>
      <c r="L1594" t="s">
        <v>188</v>
      </c>
      <c r="M1594">
        <v>78297</v>
      </c>
      <c r="N1594" t="str">
        <f t="shared" si="24"/>
        <v>Terminated</v>
      </c>
      <c r="O1594" t="s">
        <v>46</v>
      </c>
    </row>
    <row r="1595" spans="1:15" x14ac:dyDescent="0.25">
      <c r="A1595" t="s">
        <v>2226</v>
      </c>
      <c r="B1595" t="s">
        <v>2227</v>
      </c>
      <c r="C1595" t="s">
        <v>1176</v>
      </c>
      <c r="D1595" t="s">
        <v>17</v>
      </c>
      <c r="E1595" t="s">
        <v>83</v>
      </c>
      <c r="F1595" t="s">
        <v>84</v>
      </c>
      <c r="G1595" t="s">
        <v>114</v>
      </c>
      <c r="H1595" s="1">
        <v>32119</v>
      </c>
      <c r="I1595" s="1">
        <v>43249</v>
      </c>
      <c r="J1595" t="s">
        <v>10560</v>
      </c>
      <c r="K1595" t="s">
        <v>96</v>
      </c>
      <c r="L1595" t="s">
        <v>119</v>
      </c>
      <c r="M1595">
        <v>89094</v>
      </c>
      <c r="N1595" t="str">
        <f t="shared" si="24"/>
        <v>Terminated</v>
      </c>
      <c r="O1595" t="s">
        <v>98</v>
      </c>
    </row>
    <row r="1596" spans="1:15" x14ac:dyDescent="0.25">
      <c r="A1596" t="s">
        <v>8188</v>
      </c>
      <c r="B1596" t="s">
        <v>1587</v>
      </c>
      <c r="C1596" t="s">
        <v>101</v>
      </c>
      <c r="D1596" t="s">
        <v>27</v>
      </c>
      <c r="E1596" t="s">
        <v>18</v>
      </c>
      <c r="F1596" t="s">
        <v>2773</v>
      </c>
      <c r="G1596" t="s">
        <v>30</v>
      </c>
      <c r="H1596" s="1">
        <v>26303</v>
      </c>
      <c r="I1596" s="1">
        <v>42219</v>
      </c>
      <c r="J1596" t="s">
        <v>10560</v>
      </c>
      <c r="K1596" t="s">
        <v>37</v>
      </c>
      <c r="L1596" t="s">
        <v>41</v>
      </c>
      <c r="M1596">
        <v>62931</v>
      </c>
      <c r="N1596" t="str">
        <f t="shared" si="24"/>
        <v>Terminated</v>
      </c>
      <c r="O1596" t="s">
        <v>46</v>
      </c>
    </row>
    <row r="1597" spans="1:15" x14ac:dyDescent="0.25">
      <c r="A1597" t="s">
        <v>1757</v>
      </c>
      <c r="B1597" t="s">
        <v>25</v>
      </c>
      <c r="C1597" t="s">
        <v>1050</v>
      </c>
      <c r="D1597" t="s">
        <v>17</v>
      </c>
      <c r="E1597" t="s">
        <v>365</v>
      </c>
      <c r="F1597" t="s">
        <v>534</v>
      </c>
      <c r="G1597" t="s">
        <v>30</v>
      </c>
      <c r="H1597" s="1">
        <v>21806</v>
      </c>
      <c r="I1597" s="1">
        <v>42322</v>
      </c>
      <c r="J1597" s="1">
        <v>44385</v>
      </c>
      <c r="K1597" t="s">
        <v>37</v>
      </c>
      <c r="L1597" t="s">
        <v>41</v>
      </c>
      <c r="M1597">
        <v>59625</v>
      </c>
      <c r="N1597" t="str">
        <f t="shared" si="24"/>
        <v>Terminated</v>
      </c>
      <c r="O1597" t="s">
        <v>33</v>
      </c>
    </row>
    <row r="1598" spans="1:15" x14ac:dyDescent="0.25">
      <c r="A1598" t="s">
        <v>3212</v>
      </c>
      <c r="B1598" t="s">
        <v>410</v>
      </c>
      <c r="C1598" t="s">
        <v>1443</v>
      </c>
      <c r="D1598" t="s">
        <v>17</v>
      </c>
      <c r="E1598" t="s">
        <v>83</v>
      </c>
      <c r="F1598" t="s">
        <v>106</v>
      </c>
      <c r="G1598" t="s">
        <v>20</v>
      </c>
      <c r="H1598" s="1">
        <v>23234</v>
      </c>
      <c r="I1598" s="1">
        <v>43325</v>
      </c>
      <c r="J1598" t="s">
        <v>10560</v>
      </c>
      <c r="K1598" t="s">
        <v>21</v>
      </c>
      <c r="L1598" t="s">
        <v>102</v>
      </c>
      <c r="M1598">
        <v>62574</v>
      </c>
      <c r="N1598" t="str">
        <f t="shared" si="24"/>
        <v>Terminated</v>
      </c>
      <c r="O1598" t="s">
        <v>46</v>
      </c>
    </row>
    <row r="1599" spans="1:15" x14ac:dyDescent="0.25">
      <c r="A1599" t="s">
        <v>7961</v>
      </c>
      <c r="B1599" t="s">
        <v>100</v>
      </c>
      <c r="C1599" t="s">
        <v>2833</v>
      </c>
      <c r="D1599" t="s">
        <v>17</v>
      </c>
      <c r="E1599" t="s">
        <v>28</v>
      </c>
      <c r="F1599" t="s">
        <v>118</v>
      </c>
      <c r="G1599" t="s">
        <v>114</v>
      </c>
      <c r="H1599" s="1">
        <v>31485</v>
      </c>
      <c r="I1599" s="1">
        <v>45085</v>
      </c>
      <c r="J1599" t="s">
        <v>10560</v>
      </c>
      <c r="K1599" t="s">
        <v>31</v>
      </c>
      <c r="L1599" t="s">
        <v>162</v>
      </c>
      <c r="M1599">
        <v>100653</v>
      </c>
      <c r="N1599" t="str">
        <f t="shared" si="24"/>
        <v>Terminated</v>
      </c>
      <c r="O1599" t="s">
        <v>33</v>
      </c>
    </row>
    <row r="1600" spans="1:15" x14ac:dyDescent="0.25">
      <c r="A1600" t="s">
        <v>4576</v>
      </c>
      <c r="B1600" t="s">
        <v>536</v>
      </c>
      <c r="C1600" t="s">
        <v>729</v>
      </c>
      <c r="D1600" t="s">
        <v>27</v>
      </c>
      <c r="E1600" t="s">
        <v>18</v>
      </c>
      <c r="F1600" t="s">
        <v>19</v>
      </c>
      <c r="G1600" t="s">
        <v>20</v>
      </c>
      <c r="H1600" s="1">
        <v>33463</v>
      </c>
      <c r="I1600" s="1">
        <v>42484</v>
      </c>
      <c r="J1600" t="s">
        <v>10560</v>
      </c>
      <c r="K1600" t="s">
        <v>21</v>
      </c>
      <c r="L1600" t="s">
        <v>110</v>
      </c>
      <c r="M1600">
        <v>59855</v>
      </c>
      <c r="N1600" t="str">
        <f t="shared" si="24"/>
        <v>Terminated</v>
      </c>
      <c r="O1600" t="s">
        <v>46</v>
      </c>
    </row>
    <row r="1601" spans="1:15" x14ac:dyDescent="0.25">
      <c r="A1601" t="s">
        <v>1824</v>
      </c>
      <c r="B1601" t="s">
        <v>1814</v>
      </c>
      <c r="C1601" t="s">
        <v>418</v>
      </c>
      <c r="D1601" t="s">
        <v>17</v>
      </c>
      <c r="E1601" t="s">
        <v>83</v>
      </c>
      <c r="F1601" t="s">
        <v>106</v>
      </c>
      <c r="G1601" t="s">
        <v>20</v>
      </c>
      <c r="H1601" s="1">
        <v>34716</v>
      </c>
      <c r="I1601" s="1">
        <v>42512</v>
      </c>
      <c r="J1601" s="1">
        <v>43909</v>
      </c>
      <c r="K1601" t="s">
        <v>21</v>
      </c>
      <c r="L1601" t="s">
        <v>102</v>
      </c>
      <c r="M1601">
        <v>60177</v>
      </c>
      <c r="N1601" t="str">
        <f t="shared" si="24"/>
        <v>Terminated</v>
      </c>
      <c r="O1601" t="s">
        <v>98</v>
      </c>
    </row>
    <row r="1602" spans="1:15" x14ac:dyDescent="0.25">
      <c r="A1602" t="s">
        <v>8011</v>
      </c>
      <c r="B1602" t="s">
        <v>70</v>
      </c>
      <c r="C1602" t="s">
        <v>1569</v>
      </c>
      <c r="D1602" t="s">
        <v>17</v>
      </c>
      <c r="E1602" t="s">
        <v>18</v>
      </c>
      <c r="F1602" t="s">
        <v>2773</v>
      </c>
      <c r="G1602" t="s">
        <v>114</v>
      </c>
      <c r="H1602" s="1">
        <v>34700</v>
      </c>
      <c r="I1602" s="1">
        <v>42137</v>
      </c>
      <c r="J1602" t="s">
        <v>10560</v>
      </c>
      <c r="K1602" t="s">
        <v>96</v>
      </c>
      <c r="L1602" t="s">
        <v>97</v>
      </c>
      <c r="M1602">
        <v>99300</v>
      </c>
      <c r="N1602" t="str">
        <f t="shared" ref="N1602:N1665" si="25">IF(J1602="","Active","Terminated")</f>
        <v>Terminated</v>
      </c>
      <c r="O1602" t="s">
        <v>33</v>
      </c>
    </row>
    <row r="1603" spans="1:15" x14ac:dyDescent="0.25">
      <c r="A1603" t="s">
        <v>2979</v>
      </c>
      <c r="B1603" t="s">
        <v>825</v>
      </c>
      <c r="C1603" t="s">
        <v>2980</v>
      </c>
      <c r="D1603" t="s">
        <v>17</v>
      </c>
      <c r="E1603" t="s">
        <v>18</v>
      </c>
      <c r="F1603" t="s">
        <v>2773</v>
      </c>
      <c r="G1603" t="s">
        <v>30</v>
      </c>
      <c r="H1603" s="1">
        <v>29716</v>
      </c>
      <c r="I1603" s="1">
        <v>42518</v>
      </c>
      <c r="J1603" t="s">
        <v>10560</v>
      </c>
      <c r="K1603" t="s">
        <v>96</v>
      </c>
      <c r="L1603" t="s">
        <v>188</v>
      </c>
      <c r="M1603">
        <v>59985</v>
      </c>
      <c r="N1603" t="str">
        <f t="shared" si="25"/>
        <v>Terminated</v>
      </c>
      <c r="O1603" t="s">
        <v>33</v>
      </c>
    </row>
    <row r="1604" spans="1:15" x14ac:dyDescent="0.25">
      <c r="A1604" t="s">
        <v>6300</v>
      </c>
      <c r="B1604" t="s">
        <v>4534</v>
      </c>
      <c r="C1604" t="s">
        <v>63</v>
      </c>
      <c r="D1604" t="s">
        <v>27</v>
      </c>
      <c r="E1604" t="s">
        <v>83</v>
      </c>
      <c r="F1604" t="s">
        <v>169</v>
      </c>
      <c r="G1604" t="s">
        <v>30</v>
      </c>
      <c r="H1604" s="1">
        <v>29024</v>
      </c>
      <c r="I1604" s="1">
        <v>45467</v>
      </c>
      <c r="J1604" t="s">
        <v>10560</v>
      </c>
      <c r="K1604" t="s">
        <v>37</v>
      </c>
      <c r="L1604" t="s">
        <v>38</v>
      </c>
      <c r="M1604">
        <v>68795</v>
      </c>
      <c r="N1604" t="str">
        <f t="shared" si="25"/>
        <v>Terminated</v>
      </c>
      <c r="O1604" t="s">
        <v>33</v>
      </c>
    </row>
    <row r="1605" spans="1:15" x14ac:dyDescent="0.25">
      <c r="A1605" t="s">
        <v>944</v>
      </c>
      <c r="B1605" t="s">
        <v>201</v>
      </c>
      <c r="C1605" t="s">
        <v>253</v>
      </c>
      <c r="D1605" t="s">
        <v>17</v>
      </c>
      <c r="E1605" t="s">
        <v>365</v>
      </c>
      <c r="F1605" t="s">
        <v>415</v>
      </c>
      <c r="G1605" t="s">
        <v>20</v>
      </c>
      <c r="H1605" s="1">
        <v>29967</v>
      </c>
      <c r="I1605" s="1">
        <v>42113</v>
      </c>
      <c r="J1605" s="1">
        <v>43937</v>
      </c>
      <c r="K1605" t="s">
        <v>21</v>
      </c>
      <c r="L1605" t="s">
        <v>22</v>
      </c>
      <c r="M1605">
        <v>68102</v>
      </c>
      <c r="N1605" t="str">
        <f t="shared" si="25"/>
        <v>Terminated</v>
      </c>
      <c r="O1605" t="s">
        <v>23</v>
      </c>
    </row>
    <row r="1606" spans="1:15" x14ac:dyDescent="0.25">
      <c r="A1606" t="s">
        <v>5044</v>
      </c>
      <c r="B1606" t="s">
        <v>652</v>
      </c>
      <c r="C1606" t="s">
        <v>5045</v>
      </c>
      <c r="D1606" t="s">
        <v>27</v>
      </c>
      <c r="E1606" t="s">
        <v>18</v>
      </c>
      <c r="F1606" t="s">
        <v>3201</v>
      </c>
      <c r="G1606" t="s">
        <v>20</v>
      </c>
      <c r="H1606" s="1">
        <v>23612</v>
      </c>
      <c r="I1606" s="1">
        <v>44092</v>
      </c>
      <c r="J1606" t="s">
        <v>10560</v>
      </c>
      <c r="K1606" t="s">
        <v>21</v>
      </c>
      <c r="L1606" t="s">
        <v>102</v>
      </c>
      <c r="M1606">
        <v>60197</v>
      </c>
      <c r="N1606" t="str">
        <f t="shared" si="25"/>
        <v>Terminated</v>
      </c>
      <c r="O1606" t="s">
        <v>98</v>
      </c>
    </row>
    <row r="1607" spans="1:15" x14ac:dyDescent="0.25">
      <c r="A1607" t="s">
        <v>8492</v>
      </c>
      <c r="B1607" t="s">
        <v>641</v>
      </c>
      <c r="C1607" t="s">
        <v>1176</v>
      </c>
      <c r="D1607" t="s">
        <v>27</v>
      </c>
      <c r="E1607" t="s">
        <v>18</v>
      </c>
      <c r="F1607" t="s">
        <v>3201</v>
      </c>
      <c r="G1607" t="s">
        <v>30</v>
      </c>
      <c r="H1607" s="1">
        <v>26287</v>
      </c>
      <c r="I1607" s="1">
        <v>43963</v>
      </c>
      <c r="J1607" t="s">
        <v>10560</v>
      </c>
      <c r="K1607" t="s">
        <v>96</v>
      </c>
      <c r="L1607" t="s">
        <v>188</v>
      </c>
      <c r="M1607">
        <v>75218</v>
      </c>
      <c r="N1607" t="str">
        <f t="shared" si="25"/>
        <v>Terminated</v>
      </c>
      <c r="O1607" t="s">
        <v>98</v>
      </c>
    </row>
    <row r="1608" spans="1:15" x14ac:dyDescent="0.25">
      <c r="A1608" t="s">
        <v>1959</v>
      </c>
      <c r="B1608" t="s">
        <v>627</v>
      </c>
      <c r="C1608" t="s">
        <v>202</v>
      </c>
      <c r="D1608" t="s">
        <v>27</v>
      </c>
      <c r="E1608" t="s">
        <v>18</v>
      </c>
      <c r="F1608" t="s">
        <v>19</v>
      </c>
      <c r="G1608" t="s">
        <v>30</v>
      </c>
      <c r="H1608" s="1">
        <v>28412</v>
      </c>
      <c r="I1608" s="1">
        <v>45486</v>
      </c>
      <c r="J1608" t="s">
        <v>10560</v>
      </c>
      <c r="K1608" t="s">
        <v>96</v>
      </c>
      <c r="L1608" t="s">
        <v>124</v>
      </c>
      <c r="M1608">
        <v>76689</v>
      </c>
      <c r="N1608" t="str">
        <f t="shared" si="25"/>
        <v>Terminated</v>
      </c>
      <c r="O1608" t="s">
        <v>33</v>
      </c>
    </row>
    <row r="1609" spans="1:15" x14ac:dyDescent="0.25">
      <c r="A1609" t="s">
        <v>5585</v>
      </c>
      <c r="B1609" t="s">
        <v>545</v>
      </c>
      <c r="C1609" t="s">
        <v>1795</v>
      </c>
      <c r="D1609" t="s">
        <v>17</v>
      </c>
      <c r="E1609" t="s">
        <v>18</v>
      </c>
      <c r="F1609" t="s">
        <v>3201</v>
      </c>
      <c r="G1609" t="s">
        <v>20</v>
      </c>
      <c r="H1609" s="1">
        <v>27892</v>
      </c>
      <c r="I1609" s="1">
        <v>45218</v>
      </c>
      <c r="J1609" t="s">
        <v>10560</v>
      </c>
      <c r="K1609" t="s">
        <v>31</v>
      </c>
      <c r="L1609" t="s">
        <v>85</v>
      </c>
      <c r="M1609">
        <v>54968</v>
      </c>
      <c r="N1609" t="str">
        <f t="shared" si="25"/>
        <v>Terminated</v>
      </c>
      <c r="O1609" t="s">
        <v>46</v>
      </c>
    </row>
    <row r="1610" spans="1:15" x14ac:dyDescent="0.25">
      <c r="A1610" t="s">
        <v>3648</v>
      </c>
      <c r="B1610" t="s">
        <v>1966</v>
      </c>
      <c r="C1610" t="s">
        <v>642</v>
      </c>
      <c r="D1610" t="s">
        <v>27</v>
      </c>
      <c r="E1610" t="s">
        <v>18</v>
      </c>
      <c r="F1610" t="s">
        <v>19</v>
      </c>
      <c r="G1610" t="s">
        <v>30</v>
      </c>
      <c r="H1610" s="1">
        <v>28071</v>
      </c>
      <c r="I1610" s="1">
        <v>44851</v>
      </c>
      <c r="J1610" t="s">
        <v>10560</v>
      </c>
      <c r="K1610" t="s">
        <v>96</v>
      </c>
      <c r="L1610" t="s">
        <v>188</v>
      </c>
      <c r="M1610">
        <v>73670</v>
      </c>
      <c r="N1610" t="str">
        <f t="shared" si="25"/>
        <v>Terminated</v>
      </c>
      <c r="O1610" t="s">
        <v>46</v>
      </c>
    </row>
    <row r="1611" spans="1:15" x14ac:dyDescent="0.25">
      <c r="A1611" t="s">
        <v>9507</v>
      </c>
      <c r="B1611" t="s">
        <v>81</v>
      </c>
      <c r="C1611" t="s">
        <v>1892</v>
      </c>
      <c r="D1611" t="s">
        <v>17</v>
      </c>
      <c r="E1611" t="s">
        <v>28</v>
      </c>
      <c r="F1611" t="s">
        <v>118</v>
      </c>
      <c r="G1611" t="s">
        <v>20</v>
      </c>
      <c r="H1611" s="1">
        <v>33916</v>
      </c>
      <c r="I1611" s="1">
        <v>44652</v>
      </c>
      <c r="J1611" t="s">
        <v>10560</v>
      </c>
      <c r="K1611" t="s">
        <v>21</v>
      </c>
      <c r="L1611" t="s">
        <v>110</v>
      </c>
      <c r="M1611">
        <v>58891</v>
      </c>
      <c r="N1611" t="str">
        <f t="shared" si="25"/>
        <v>Terminated</v>
      </c>
      <c r="O1611" t="s">
        <v>33</v>
      </c>
    </row>
    <row r="1612" spans="1:15" x14ac:dyDescent="0.25">
      <c r="A1612" t="s">
        <v>9400</v>
      </c>
      <c r="B1612" t="s">
        <v>1507</v>
      </c>
      <c r="C1612" t="s">
        <v>3100</v>
      </c>
      <c r="D1612" t="s">
        <v>27</v>
      </c>
      <c r="E1612" t="s">
        <v>18</v>
      </c>
      <c r="F1612" t="s">
        <v>19</v>
      </c>
      <c r="G1612" t="s">
        <v>30</v>
      </c>
      <c r="H1612" s="1">
        <v>25730</v>
      </c>
      <c r="I1612" s="1">
        <v>42218</v>
      </c>
      <c r="J1612" t="s">
        <v>10560</v>
      </c>
      <c r="K1612" t="s">
        <v>67</v>
      </c>
      <c r="L1612" t="s">
        <v>324</v>
      </c>
      <c r="M1612">
        <v>72591</v>
      </c>
      <c r="N1612" t="str">
        <f t="shared" si="25"/>
        <v>Terminated</v>
      </c>
      <c r="O1612" t="s">
        <v>33</v>
      </c>
    </row>
    <row r="1613" spans="1:15" x14ac:dyDescent="0.25">
      <c r="A1613" t="s">
        <v>6880</v>
      </c>
      <c r="B1613" t="s">
        <v>538</v>
      </c>
      <c r="C1613" t="s">
        <v>794</v>
      </c>
      <c r="D1613" t="s">
        <v>17</v>
      </c>
      <c r="E1613" t="s">
        <v>28</v>
      </c>
      <c r="F1613" t="s">
        <v>118</v>
      </c>
      <c r="G1613" t="s">
        <v>20</v>
      </c>
      <c r="H1613" s="1">
        <v>29290</v>
      </c>
      <c r="I1613" s="1">
        <v>43981</v>
      </c>
      <c r="J1613" t="s">
        <v>10560</v>
      </c>
      <c r="K1613" t="s">
        <v>21</v>
      </c>
      <c r="L1613" t="s">
        <v>110</v>
      </c>
      <c r="M1613">
        <v>63314</v>
      </c>
      <c r="N1613" t="str">
        <f t="shared" si="25"/>
        <v>Terminated</v>
      </c>
      <c r="O1613" t="s">
        <v>46</v>
      </c>
    </row>
    <row r="1614" spans="1:15" x14ac:dyDescent="0.25">
      <c r="A1614" t="s">
        <v>2652</v>
      </c>
      <c r="B1614" t="s">
        <v>479</v>
      </c>
      <c r="C1614" t="s">
        <v>117</v>
      </c>
      <c r="D1614" t="s">
        <v>27</v>
      </c>
      <c r="E1614" t="s">
        <v>28</v>
      </c>
      <c r="F1614" t="s">
        <v>290</v>
      </c>
      <c r="G1614" t="s">
        <v>114</v>
      </c>
      <c r="H1614" s="1">
        <v>35124</v>
      </c>
      <c r="I1614" s="1">
        <v>45285</v>
      </c>
      <c r="J1614" t="s">
        <v>10560</v>
      </c>
      <c r="K1614" t="s">
        <v>31</v>
      </c>
      <c r="L1614" t="s">
        <v>1275</v>
      </c>
      <c r="M1614">
        <v>106941</v>
      </c>
      <c r="N1614" t="str">
        <f t="shared" si="25"/>
        <v>Terminated</v>
      </c>
      <c r="O1614" t="s">
        <v>33</v>
      </c>
    </row>
    <row r="1615" spans="1:15" x14ac:dyDescent="0.25">
      <c r="A1615" t="s">
        <v>1710</v>
      </c>
      <c r="B1615" t="s">
        <v>143</v>
      </c>
      <c r="C1615" t="s">
        <v>1072</v>
      </c>
      <c r="D1615" t="s">
        <v>27</v>
      </c>
      <c r="E1615" t="s">
        <v>83</v>
      </c>
      <c r="F1615" t="s">
        <v>106</v>
      </c>
      <c r="G1615" t="s">
        <v>114</v>
      </c>
      <c r="H1615" s="1">
        <v>31512</v>
      </c>
      <c r="I1615" s="1">
        <v>45426</v>
      </c>
      <c r="J1615" s="1">
        <v>45606</v>
      </c>
      <c r="K1615" t="s">
        <v>96</v>
      </c>
      <c r="L1615" t="s">
        <v>119</v>
      </c>
      <c r="M1615">
        <v>68928</v>
      </c>
      <c r="N1615" t="str">
        <f t="shared" si="25"/>
        <v>Terminated</v>
      </c>
      <c r="O1615" t="s">
        <v>98</v>
      </c>
    </row>
    <row r="1616" spans="1:15" x14ac:dyDescent="0.25">
      <c r="A1616" t="s">
        <v>8198</v>
      </c>
      <c r="B1616" t="s">
        <v>545</v>
      </c>
      <c r="C1616" t="s">
        <v>1083</v>
      </c>
      <c r="D1616" t="s">
        <v>17</v>
      </c>
      <c r="E1616" t="s">
        <v>122</v>
      </c>
      <c r="F1616" t="s">
        <v>230</v>
      </c>
      <c r="G1616" t="s">
        <v>20</v>
      </c>
      <c r="H1616" s="1">
        <v>35250</v>
      </c>
      <c r="I1616" s="1">
        <v>43913</v>
      </c>
      <c r="J1616" t="s">
        <v>10560</v>
      </c>
      <c r="K1616" t="s">
        <v>67</v>
      </c>
      <c r="L1616" t="s">
        <v>134</v>
      </c>
      <c r="M1616">
        <v>58316</v>
      </c>
      <c r="N1616" t="str">
        <f t="shared" si="25"/>
        <v>Terminated</v>
      </c>
      <c r="O1616" t="s">
        <v>33</v>
      </c>
    </row>
    <row r="1617" spans="1:15" x14ac:dyDescent="0.25">
      <c r="A1617" t="s">
        <v>3038</v>
      </c>
      <c r="B1617" t="s">
        <v>126</v>
      </c>
      <c r="C1617" t="s">
        <v>954</v>
      </c>
      <c r="D1617" t="s">
        <v>27</v>
      </c>
      <c r="E1617" t="s">
        <v>18</v>
      </c>
      <c r="F1617" t="s">
        <v>2773</v>
      </c>
      <c r="G1617" t="s">
        <v>20</v>
      </c>
      <c r="H1617" s="1">
        <v>32903</v>
      </c>
      <c r="I1617" s="1">
        <v>42844</v>
      </c>
      <c r="J1617" t="s">
        <v>10560</v>
      </c>
      <c r="K1617" t="s">
        <v>21</v>
      </c>
      <c r="L1617" t="s">
        <v>102</v>
      </c>
      <c r="M1617">
        <v>56397</v>
      </c>
      <c r="N1617" t="str">
        <f t="shared" si="25"/>
        <v>Terminated</v>
      </c>
      <c r="O1617" t="s">
        <v>46</v>
      </c>
    </row>
    <row r="1618" spans="1:15" x14ac:dyDescent="0.25">
      <c r="A1618" t="s">
        <v>6816</v>
      </c>
      <c r="B1618" t="s">
        <v>4534</v>
      </c>
      <c r="C1618" t="s">
        <v>604</v>
      </c>
      <c r="D1618" t="s">
        <v>27</v>
      </c>
      <c r="E1618" t="s">
        <v>18</v>
      </c>
      <c r="F1618" t="s">
        <v>19</v>
      </c>
      <c r="G1618" t="s">
        <v>30</v>
      </c>
      <c r="H1618" s="1">
        <v>30221</v>
      </c>
      <c r="I1618" s="1">
        <v>44521</v>
      </c>
      <c r="J1618" t="s">
        <v>10560</v>
      </c>
      <c r="K1618" t="s">
        <v>37</v>
      </c>
      <c r="L1618" t="s">
        <v>38</v>
      </c>
      <c r="M1618">
        <v>73090</v>
      </c>
      <c r="N1618" t="str">
        <f t="shared" si="25"/>
        <v>Terminated</v>
      </c>
      <c r="O1618" t="s">
        <v>46</v>
      </c>
    </row>
    <row r="1619" spans="1:15" x14ac:dyDescent="0.25">
      <c r="A1619" t="s">
        <v>206</v>
      </c>
      <c r="B1619" t="s">
        <v>25</v>
      </c>
      <c r="C1619" t="s">
        <v>207</v>
      </c>
      <c r="D1619" t="s">
        <v>27</v>
      </c>
      <c r="E1619" t="s">
        <v>18</v>
      </c>
      <c r="F1619" t="s">
        <v>19</v>
      </c>
      <c r="G1619" t="s">
        <v>30</v>
      </c>
      <c r="H1619" s="1">
        <v>31062</v>
      </c>
      <c r="I1619" s="1">
        <v>42956</v>
      </c>
      <c r="J1619" s="1">
        <v>43136</v>
      </c>
      <c r="K1619" t="s">
        <v>37</v>
      </c>
      <c r="L1619" t="s">
        <v>38</v>
      </c>
      <c r="M1619">
        <v>67630</v>
      </c>
      <c r="N1619" t="str">
        <f t="shared" si="25"/>
        <v>Terminated</v>
      </c>
      <c r="O1619" t="s">
        <v>98</v>
      </c>
    </row>
    <row r="1620" spans="1:15" x14ac:dyDescent="0.25">
      <c r="A1620" t="s">
        <v>5923</v>
      </c>
      <c r="B1620" t="s">
        <v>1575</v>
      </c>
      <c r="C1620" t="s">
        <v>721</v>
      </c>
      <c r="D1620" t="s">
        <v>17</v>
      </c>
      <c r="E1620" t="s">
        <v>18</v>
      </c>
      <c r="F1620" t="s">
        <v>19</v>
      </c>
      <c r="G1620" t="s">
        <v>114</v>
      </c>
      <c r="H1620" s="1">
        <v>37861</v>
      </c>
      <c r="I1620" s="1">
        <v>42861</v>
      </c>
      <c r="J1620" t="s">
        <v>10560</v>
      </c>
      <c r="K1620" t="s">
        <v>37</v>
      </c>
      <c r="L1620" t="s">
        <v>45</v>
      </c>
      <c r="M1620">
        <v>81508</v>
      </c>
      <c r="N1620" t="str">
        <f t="shared" si="25"/>
        <v>Terminated</v>
      </c>
      <c r="O1620" t="s">
        <v>46</v>
      </c>
    </row>
    <row r="1621" spans="1:15" x14ac:dyDescent="0.25">
      <c r="A1621" t="s">
        <v>7099</v>
      </c>
      <c r="B1621" t="s">
        <v>132</v>
      </c>
      <c r="C1621" t="s">
        <v>866</v>
      </c>
      <c r="D1621" t="s">
        <v>17</v>
      </c>
      <c r="E1621" t="s">
        <v>18</v>
      </c>
      <c r="F1621" t="s">
        <v>19</v>
      </c>
      <c r="G1621" t="s">
        <v>30</v>
      </c>
      <c r="H1621" s="1">
        <v>23861</v>
      </c>
      <c r="I1621" s="1">
        <v>42052</v>
      </c>
      <c r="J1621" t="s">
        <v>10560</v>
      </c>
      <c r="K1621" t="s">
        <v>96</v>
      </c>
      <c r="L1621" t="s">
        <v>188</v>
      </c>
      <c r="M1621">
        <v>66498</v>
      </c>
      <c r="N1621" t="str">
        <f t="shared" si="25"/>
        <v>Terminated</v>
      </c>
      <c r="O1621" t="s">
        <v>33</v>
      </c>
    </row>
    <row r="1622" spans="1:15" x14ac:dyDescent="0.25">
      <c r="A1622" t="s">
        <v>4857</v>
      </c>
      <c r="B1622" t="s">
        <v>167</v>
      </c>
      <c r="C1622" t="s">
        <v>4858</v>
      </c>
      <c r="D1622" t="s">
        <v>17</v>
      </c>
      <c r="E1622" t="s">
        <v>172</v>
      </c>
      <c r="F1622" t="s">
        <v>670</v>
      </c>
      <c r="G1622" t="s">
        <v>114</v>
      </c>
      <c r="H1622" s="1">
        <v>32372</v>
      </c>
      <c r="I1622" s="1">
        <v>45264</v>
      </c>
      <c r="J1622" t="s">
        <v>10560</v>
      </c>
      <c r="K1622" t="s">
        <v>31</v>
      </c>
      <c r="L1622" t="s">
        <v>162</v>
      </c>
      <c r="M1622">
        <v>93697</v>
      </c>
      <c r="N1622" t="str">
        <f t="shared" si="25"/>
        <v>Terminated</v>
      </c>
      <c r="O1622" t="s">
        <v>98</v>
      </c>
    </row>
    <row r="1623" spans="1:15" x14ac:dyDescent="0.25">
      <c r="A1623" t="s">
        <v>7542</v>
      </c>
      <c r="B1623" t="s">
        <v>500</v>
      </c>
      <c r="C1623" t="s">
        <v>2660</v>
      </c>
      <c r="D1623" t="s">
        <v>27</v>
      </c>
      <c r="E1623" t="s">
        <v>122</v>
      </c>
      <c r="F1623" t="s">
        <v>230</v>
      </c>
      <c r="G1623" t="s">
        <v>30</v>
      </c>
      <c r="H1623" s="1">
        <v>32376</v>
      </c>
      <c r="I1623" s="1">
        <v>43674</v>
      </c>
      <c r="J1623" t="s">
        <v>10560</v>
      </c>
      <c r="K1623" t="s">
        <v>37</v>
      </c>
      <c r="L1623" t="s">
        <v>45</v>
      </c>
      <c r="M1623">
        <v>82874</v>
      </c>
      <c r="N1623" t="str">
        <f t="shared" si="25"/>
        <v>Terminated</v>
      </c>
      <c r="O1623" t="s">
        <v>46</v>
      </c>
    </row>
    <row r="1624" spans="1:15" x14ac:dyDescent="0.25">
      <c r="A1624" t="s">
        <v>8066</v>
      </c>
      <c r="B1624" t="s">
        <v>547</v>
      </c>
      <c r="C1624" t="s">
        <v>2504</v>
      </c>
      <c r="D1624" t="s">
        <v>27</v>
      </c>
      <c r="E1624" t="s">
        <v>18</v>
      </c>
      <c r="F1624" t="s">
        <v>2773</v>
      </c>
      <c r="G1624" t="s">
        <v>30</v>
      </c>
      <c r="H1624" s="1">
        <v>28115</v>
      </c>
      <c r="I1624" s="1">
        <v>42911</v>
      </c>
      <c r="J1624" t="s">
        <v>10560</v>
      </c>
      <c r="K1624" t="s">
        <v>37</v>
      </c>
      <c r="L1624" t="s">
        <v>38</v>
      </c>
      <c r="M1624">
        <v>67098</v>
      </c>
      <c r="N1624" t="str">
        <f t="shared" si="25"/>
        <v>Terminated</v>
      </c>
      <c r="O1624" t="s">
        <v>46</v>
      </c>
    </row>
    <row r="1625" spans="1:15" x14ac:dyDescent="0.25">
      <c r="A1625" t="s">
        <v>432</v>
      </c>
      <c r="B1625" t="s">
        <v>433</v>
      </c>
      <c r="C1625" t="s">
        <v>434</v>
      </c>
      <c r="D1625" t="s">
        <v>17</v>
      </c>
      <c r="E1625" t="s">
        <v>18</v>
      </c>
      <c r="F1625" t="s">
        <v>19</v>
      </c>
      <c r="G1625" t="s">
        <v>30</v>
      </c>
      <c r="H1625" s="1">
        <v>26089</v>
      </c>
      <c r="I1625" s="1">
        <v>43466</v>
      </c>
      <c r="J1625" s="1">
        <v>45524</v>
      </c>
      <c r="K1625" t="s">
        <v>37</v>
      </c>
      <c r="L1625" t="s">
        <v>41</v>
      </c>
      <c r="M1625">
        <v>57730</v>
      </c>
      <c r="N1625" t="str">
        <f t="shared" si="25"/>
        <v>Terminated</v>
      </c>
      <c r="O1625" t="s">
        <v>46</v>
      </c>
    </row>
    <row r="1626" spans="1:15" x14ac:dyDescent="0.25">
      <c r="A1626" t="s">
        <v>5002</v>
      </c>
      <c r="B1626" t="s">
        <v>451</v>
      </c>
      <c r="C1626" t="s">
        <v>1795</v>
      </c>
      <c r="D1626" t="s">
        <v>27</v>
      </c>
      <c r="E1626" t="s">
        <v>18</v>
      </c>
      <c r="F1626" t="s">
        <v>3201</v>
      </c>
      <c r="G1626" t="s">
        <v>20</v>
      </c>
      <c r="H1626" s="1">
        <v>26000</v>
      </c>
      <c r="I1626" s="1">
        <v>43092</v>
      </c>
      <c r="J1626" t="s">
        <v>10560</v>
      </c>
      <c r="K1626" t="s">
        <v>72</v>
      </c>
      <c r="L1626" t="s">
        <v>1202</v>
      </c>
      <c r="M1626">
        <v>66917</v>
      </c>
      <c r="N1626" t="str">
        <f t="shared" si="25"/>
        <v>Terminated</v>
      </c>
      <c r="O1626" t="s">
        <v>46</v>
      </c>
    </row>
    <row r="1627" spans="1:15" x14ac:dyDescent="0.25">
      <c r="A1627" t="s">
        <v>4517</v>
      </c>
      <c r="B1627" t="s">
        <v>499</v>
      </c>
      <c r="C1627" t="s">
        <v>193</v>
      </c>
      <c r="D1627" t="s">
        <v>27</v>
      </c>
      <c r="E1627" t="s">
        <v>18</v>
      </c>
      <c r="F1627" t="s">
        <v>19</v>
      </c>
      <c r="G1627" t="s">
        <v>30</v>
      </c>
      <c r="H1627" s="1">
        <v>31375</v>
      </c>
      <c r="I1627" s="1">
        <v>42971</v>
      </c>
      <c r="J1627" t="s">
        <v>10560</v>
      </c>
      <c r="K1627" t="s">
        <v>96</v>
      </c>
      <c r="L1627" t="s">
        <v>119</v>
      </c>
      <c r="M1627">
        <v>65542</v>
      </c>
      <c r="N1627" t="str">
        <f t="shared" si="25"/>
        <v>Terminated</v>
      </c>
      <c r="O1627" t="s">
        <v>46</v>
      </c>
    </row>
    <row r="1628" spans="1:15" x14ac:dyDescent="0.25">
      <c r="A1628" t="s">
        <v>7909</v>
      </c>
      <c r="B1628" t="s">
        <v>2550</v>
      </c>
      <c r="C1628" t="s">
        <v>1861</v>
      </c>
      <c r="D1628" t="s">
        <v>17</v>
      </c>
      <c r="E1628" t="s">
        <v>18</v>
      </c>
      <c r="F1628" t="s">
        <v>19</v>
      </c>
      <c r="G1628" t="s">
        <v>30</v>
      </c>
      <c r="H1628" s="1">
        <v>37580</v>
      </c>
      <c r="I1628" s="1">
        <v>43985</v>
      </c>
      <c r="J1628" t="s">
        <v>10560</v>
      </c>
      <c r="K1628" t="s">
        <v>96</v>
      </c>
      <c r="L1628" t="s">
        <v>188</v>
      </c>
      <c r="M1628">
        <v>62128</v>
      </c>
      <c r="N1628" t="str">
        <f t="shared" si="25"/>
        <v>Terminated</v>
      </c>
      <c r="O1628" t="s">
        <v>33</v>
      </c>
    </row>
    <row r="1629" spans="1:15" x14ac:dyDescent="0.25">
      <c r="A1629" t="s">
        <v>5744</v>
      </c>
      <c r="B1629" t="s">
        <v>5745</v>
      </c>
      <c r="C1629" t="s">
        <v>552</v>
      </c>
      <c r="D1629" t="s">
        <v>17</v>
      </c>
      <c r="E1629" t="s">
        <v>18</v>
      </c>
      <c r="F1629" t="s">
        <v>2773</v>
      </c>
      <c r="G1629" t="s">
        <v>30</v>
      </c>
      <c r="H1629" s="1">
        <v>31657</v>
      </c>
      <c r="I1629" s="1">
        <v>42695</v>
      </c>
      <c r="J1629" t="s">
        <v>10560</v>
      </c>
      <c r="K1629" t="s">
        <v>67</v>
      </c>
      <c r="L1629" t="s">
        <v>746</v>
      </c>
      <c r="M1629">
        <v>93466</v>
      </c>
      <c r="N1629" t="str">
        <f t="shared" si="25"/>
        <v>Terminated</v>
      </c>
      <c r="O1629" t="s">
        <v>46</v>
      </c>
    </row>
    <row r="1630" spans="1:15" x14ac:dyDescent="0.25">
      <c r="A1630" t="s">
        <v>7402</v>
      </c>
      <c r="B1630" t="s">
        <v>581</v>
      </c>
      <c r="C1630" t="s">
        <v>44</v>
      </c>
      <c r="D1630" t="s">
        <v>27</v>
      </c>
      <c r="E1630" t="s">
        <v>18</v>
      </c>
      <c r="F1630" t="s">
        <v>3201</v>
      </c>
      <c r="G1630" t="s">
        <v>30</v>
      </c>
      <c r="H1630" s="1">
        <v>21830</v>
      </c>
      <c r="I1630" s="1">
        <v>43859</v>
      </c>
      <c r="J1630" t="s">
        <v>10560</v>
      </c>
      <c r="K1630" t="s">
        <v>96</v>
      </c>
      <c r="L1630" t="s">
        <v>188</v>
      </c>
      <c r="M1630">
        <v>71027</v>
      </c>
      <c r="N1630" t="str">
        <f t="shared" si="25"/>
        <v>Terminated</v>
      </c>
      <c r="O1630" t="s">
        <v>98</v>
      </c>
    </row>
    <row r="1631" spans="1:15" x14ac:dyDescent="0.25">
      <c r="A1631" t="s">
        <v>9197</v>
      </c>
      <c r="B1631" t="s">
        <v>566</v>
      </c>
      <c r="C1631" t="s">
        <v>16</v>
      </c>
      <c r="D1631" t="s">
        <v>17</v>
      </c>
      <c r="E1631" t="s">
        <v>18</v>
      </c>
      <c r="F1631" t="s">
        <v>19</v>
      </c>
      <c r="G1631" t="s">
        <v>30</v>
      </c>
      <c r="H1631" s="1">
        <v>33645</v>
      </c>
      <c r="I1631" s="1">
        <v>45553</v>
      </c>
      <c r="J1631" t="s">
        <v>10560</v>
      </c>
      <c r="K1631" t="s">
        <v>53</v>
      </c>
      <c r="L1631" t="s">
        <v>58</v>
      </c>
      <c r="M1631">
        <v>60734</v>
      </c>
      <c r="N1631" t="str">
        <f t="shared" si="25"/>
        <v>Terminated</v>
      </c>
      <c r="O1631" t="s">
        <v>33</v>
      </c>
    </row>
    <row r="1632" spans="1:15" x14ac:dyDescent="0.25">
      <c r="A1632" t="s">
        <v>2793</v>
      </c>
      <c r="B1632" t="s">
        <v>212</v>
      </c>
      <c r="C1632" t="s">
        <v>1480</v>
      </c>
      <c r="D1632" t="s">
        <v>17</v>
      </c>
      <c r="E1632" t="s">
        <v>18</v>
      </c>
      <c r="F1632" t="s">
        <v>2773</v>
      </c>
      <c r="G1632" t="s">
        <v>20</v>
      </c>
      <c r="H1632" s="1">
        <v>28008</v>
      </c>
      <c r="I1632" s="1">
        <v>44806</v>
      </c>
      <c r="J1632" t="s">
        <v>10560</v>
      </c>
      <c r="K1632" t="s">
        <v>37</v>
      </c>
      <c r="L1632" t="s">
        <v>41</v>
      </c>
      <c r="M1632">
        <v>66769</v>
      </c>
      <c r="N1632" t="str">
        <f t="shared" si="25"/>
        <v>Terminated</v>
      </c>
      <c r="O1632" t="s">
        <v>23</v>
      </c>
    </row>
    <row r="1633" spans="1:15" x14ac:dyDescent="0.25">
      <c r="A1633" t="s">
        <v>10148</v>
      </c>
      <c r="B1633" t="s">
        <v>445</v>
      </c>
      <c r="C1633" t="s">
        <v>968</v>
      </c>
      <c r="D1633" t="s">
        <v>17</v>
      </c>
      <c r="E1633" t="s">
        <v>18</v>
      </c>
      <c r="F1633" t="s">
        <v>19</v>
      </c>
      <c r="G1633" t="s">
        <v>30</v>
      </c>
      <c r="H1633" s="1">
        <v>27796</v>
      </c>
      <c r="I1633" s="1">
        <v>42940</v>
      </c>
      <c r="J1633" t="s">
        <v>10560</v>
      </c>
      <c r="K1633" t="s">
        <v>21</v>
      </c>
      <c r="L1633" t="s">
        <v>22</v>
      </c>
      <c r="M1633">
        <v>70525</v>
      </c>
      <c r="N1633" t="str">
        <f t="shared" si="25"/>
        <v>Terminated</v>
      </c>
      <c r="O1633" t="s">
        <v>33</v>
      </c>
    </row>
    <row r="1634" spans="1:15" x14ac:dyDescent="0.25">
      <c r="A1634" t="s">
        <v>3380</v>
      </c>
      <c r="B1634" t="s">
        <v>247</v>
      </c>
      <c r="C1634" t="s">
        <v>441</v>
      </c>
      <c r="D1634" t="s">
        <v>17</v>
      </c>
      <c r="E1634" t="s">
        <v>18</v>
      </c>
      <c r="F1634" t="s">
        <v>2773</v>
      </c>
      <c r="G1634" t="s">
        <v>20</v>
      </c>
      <c r="H1634" s="1">
        <v>30838</v>
      </c>
      <c r="I1634" s="1">
        <v>44069</v>
      </c>
      <c r="J1634" t="s">
        <v>10560</v>
      </c>
      <c r="K1634" t="s">
        <v>21</v>
      </c>
      <c r="L1634" t="s">
        <v>102</v>
      </c>
      <c r="M1634">
        <v>59241</v>
      </c>
      <c r="N1634" t="str">
        <f t="shared" si="25"/>
        <v>Terminated</v>
      </c>
      <c r="O1634" t="s">
        <v>46</v>
      </c>
    </row>
    <row r="1635" spans="1:15" x14ac:dyDescent="0.25">
      <c r="A1635" t="s">
        <v>10116</v>
      </c>
      <c r="B1635" t="s">
        <v>445</v>
      </c>
      <c r="C1635" t="s">
        <v>3269</v>
      </c>
      <c r="D1635" t="s">
        <v>27</v>
      </c>
      <c r="E1635" t="s">
        <v>18</v>
      </c>
      <c r="F1635" t="s">
        <v>2773</v>
      </c>
      <c r="G1635" t="s">
        <v>30</v>
      </c>
      <c r="H1635" s="1">
        <v>30137</v>
      </c>
      <c r="I1635" s="1">
        <v>42892</v>
      </c>
      <c r="J1635" t="s">
        <v>10560</v>
      </c>
      <c r="K1635" t="s">
        <v>31</v>
      </c>
      <c r="L1635" t="s">
        <v>85</v>
      </c>
      <c r="M1635">
        <v>71809</v>
      </c>
      <c r="N1635" t="str">
        <f t="shared" si="25"/>
        <v>Terminated</v>
      </c>
      <c r="O1635" t="s">
        <v>46</v>
      </c>
    </row>
    <row r="1636" spans="1:15" x14ac:dyDescent="0.25">
      <c r="A1636" t="s">
        <v>3365</v>
      </c>
      <c r="B1636" t="s">
        <v>633</v>
      </c>
      <c r="C1636" t="s">
        <v>1713</v>
      </c>
      <c r="D1636" t="s">
        <v>27</v>
      </c>
      <c r="E1636" t="s">
        <v>18</v>
      </c>
      <c r="F1636" t="s">
        <v>19</v>
      </c>
      <c r="G1636" t="s">
        <v>30</v>
      </c>
      <c r="H1636" s="1">
        <v>27686</v>
      </c>
      <c r="I1636" s="1">
        <v>45073</v>
      </c>
      <c r="J1636" t="s">
        <v>10560</v>
      </c>
      <c r="K1636" t="s">
        <v>53</v>
      </c>
      <c r="L1636" t="s">
        <v>54</v>
      </c>
      <c r="M1636">
        <v>80728</v>
      </c>
      <c r="N1636" t="str">
        <f t="shared" si="25"/>
        <v>Terminated</v>
      </c>
      <c r="O1636" t="s">
        <v>33</v>
      </c>
    </row>
    <row r="1637" spans="1:15" x14ac:dyDescent="0.25">
      <c r="A1637" t="s">
        <v>9016</v>
      </c>
      <c r="B1637" t="s">
        <v>65</v>
      </c>
      <c r="C1637" t="s">
        <v>696</v>
      </c>
      <c r="D1637" t="s">
        <v>27</v>
      </c>
      <c r="E1637" t="s">
        <v>18</v>
      </c>
      <c r="F1637" t="s">
        <v>19</v>
      </c>
      <c r="G1637" t="s">
        <v>30</v>
      </c>
      <c r="H1637" s="1">
        <v>32048</v>
      </c>
      <c r="I1637" s="1">
        <v>43324</v>
      </c>
      <c r="J1637" t="s">
        <v>10560</v>
      </c>
      <c r="K1637" t="s">
        <v>53</v>
      </c>
      <c r="L1637" t="s">
        <v>54</v>
      </c>
      <c r="M1637">
        <v>79458</v>
      </c>
      <c r="N1637" t="str">
        <f t="shared" si="25"/>
        <v>Terminated</v>
      </c>
      <c r="O1637" t="s">
        <v>98</v>
      </c>
    </row>
    <row r="1638" spans="1:15" x14ac:dyDescent="0.25">
      <c r="A1638" t="s">
        <v>10456</v>
      </c>
      <c r="B1638" t="s">
        <v>225</v>
      </c>
      <c r="C1638" t="s">
        <v>900</v>
      </c>
      <c r="D1638" t="s">
        <v>27</v>
      </c>
      <c r="E1638" t="s">
        <v>140</v>
      </c>
      <c r="F1638" t="s">
        <v>611</v>
      </c>
      <c r="G1638" t="s">
        <v>114</v>
      </c>
      <c r="H1638" s="1">
        <v>29393</v>
      </c>
      <c r="I1638" s="1">
        <v>42757</v>
      </c>
      <c r="J1638" t="s">
        <v>10560</v>
      </c>
      <c r="K1638" t="s">
        <v>31</v>
      </c>
      <c r="L1638" t="s">
        <v>162</v>
      </c>
      <c r="M1638">
        <v>81604</v>
      </c>
      <c r="N1638" t="str">
        <f t="shared" si="25"/>
        <v>Terminated</v>
      </c>
      <c r="O1638" t="s">
        <v>46</v>
      </c>
    </row>
    <row r="1639" spans="1:15" x14ac:dyDescent="0.25">
      <c r="A1639" t="s">
        <v>9161</v>
      </c>
      <c r="B1639" t="s">
        <v>5233</v>
      </c>
      <c r="C1639" t="s">
        <v>16</v>
      </c>
      <c r="D1639" t="s">
        <v>27</v>
      </c>
      <c r="E1639" t="s">
        <v>18</v>
      </c>
      <c r="F1639" t="s">
        <v>3201</v>
      </c>
      <c r="G1639" t="s">
        <v>30</v>
      </c>
      <c r="H1639" s="1">
        <v>26569</v>
      </c>
      <c r="I1639" s="1">
        <v>45410</v>
      </c>
      <c r="J1639" t="s">
        <v>10560</v>
      </c>
      <c r="K1639" t="s">
        <v>96</v>
      </c>
      <c r="L1639" t="s">
        <v>188</v>
      </c>
      <c r="M1639">
        <v>69501</v>
      </c>
      <c r="N1639" t="str">
        <f t="shared" si="25"/>
        <v>Terminated</v>
      </c>
      <c r="O1639" t="s">
        <v>33</v>
      </c>
    </row>
    <row r="1640" spans="1:15" x14ac:dyDescent="0.25">
      <c r="A1640" t="s">
        <v>8249</v>
      </c>
      <c r="B1640" t="s">
        <v>815</v>
      </c>
      <c r="C1640" t="s">
        <v>133</v>
      </c>
      <c r="D1640" t="s">
        <v>17</v>
      </c>
      <c r="E1640" t="s">
        <v>18</v>
      </c>
      <c r="F1640" t="s">
        <v>3201</v>
      </c>
      <c r="G1640" t="s">
        <v>20</v>
      </c>
      <c r="H1640" s="1">
        <v>29327</v>
      </c>
      <c r="I1640" s="1">
        <v>43458</v>
      </c>
      <c r="J1640" t="s">
        <v>10560</v>
      </c>
      <c r="K1640" t="s">
        <v>37</v>
      </c>
      <c r="L1640" t="s">
        <v>41</v>
      </c>
      <c r="M1640">
        <v>53068</v>
      </c>
      <c r="N1640" t="str">
        <f t="shared" si="25"/>
        <v>Terminated</v>
      </c>
      <c r="O1640" t="s">
        <v>98</v>
      </c>
    </row>
    <row r="1641" spans="1:15" x14ac:dyDescent="0.25">
      <c r="A1641" t="s">
        <v>10274</v>
      </c>
      <c r="B1641" t="s">
        <v>527</v>
      </c>
      <c r="C1641" t="s">
        <v>1238</v>
      </c>
      <c r="D1641" t="s">
        <v>17</v>
      </c>
      <c r="E1641" t="s">
        <v>28</v>
      </c>
      <c r="F1641" t="s">
        <v>29</v>
      </c>
      <c r="G1641" t="s">
        <v>30</v>
      </c>
      <c r="H1641" s="1">
        <v>34452</v>
      </c>
      <c r="I1641" s="1">
        <v>43772</v>
      </c>
      <c r="J1641" t="s">
        <v>10560</v>
      </c>
      <c r="K1641" t="s">
        <v>31</v>
      </c>
      <c r="L1641" t="s">
        <v>162</v>
      </c>
      <c r="M1641">
        <v>95072</v>
      </c>
      <c r="N1641" t="str">
        <f t="shared" si="25"/>
        <v>Terminated</v>
      </c>
      <c r="O1641" t="s">
        <v>33</v>
      </c>
    </row>
    <row r="1642" spans="1:15" x14ac:dyDescent="0.25">
      <c r="A1642" t="s">
        <v>3128</v>
      </c>
      <c r="B1642" t="s">
        <v>3129</v>
      </c>
      <c r="C1642" t="s">
        <v>855</v>
      </c>
      <c r="D1642" t="s">
        <v>27</v>
      </c>
      <c r="E1642" t="s">
        <v>18</v>
      </c>
      <c r="F1642" t="s">
        <v>19</v>
      </c>
      <c r="G1642" t="s">
        <v>114</v>
      </c>
      <c r="H1642" s="1">
        <v>33292</v>
      </c>
      <c r="I1642" s="1">
        <v>43678</v>
      </c>
      <c r="J1642" t="s">
        <v>10560</v>
      </c>
      <c r="K1642" t="s">
        <v>53</v>
      </c>
      <c r="L1642" t="s">
        <v>240</v>
      </c>
      <c r="M1642">
        <v>69718</v>
      </c>
      <c r="N1642" t="str">
        <f t="shared" si="25"/>
        <v>Terminated</v>
      </c>
      <c r="O1642" t="s">
        <v>98</v>
      </c>
    </row>
    <row r="1643" spans="1:15" x14ac:dyDescent="0.25">
      <c r="A1643" t="s">
        <v>7601</v>
      </c>
      <c r="B1643" t="s">
        <v>408</v>
      </c>
      <c r="C1643" t="s">
        <v>579</v>
      </c>
      <c r="D1643" t="s">
        <v>17</v>
      </c>
      <c r="E1643" t="s">
        <v>140</v>
      </c>
      <c r="F1643" t="s">
        <v>141</v>
      </c>
      <c r="G1643" t="s">
        <v>30</v>
      </c>
      <c r="H1643" s="1">
        <v>28362</v>
      </c>
      <c r="I1643" s="1">
        <v>44832</v>
      </c>
      <c r="J1643" t="s">
        <v>10560</v>
      </c>
      <c r="K1643" t="s">
        <v>37</v>
      </c>
      <c r="L1643" t="s">
        <v>38</v>
      </c>
      <c r="M1643">
        <v>54630</v>
      </c>
      <c r="N1643" t="str">
        <f t="shared" si="25"/>
        <v>Terminated</v>
      </c>
      <c r="O1643" t="s">
        <v>33</v>
      </c>
    </row>
    <row r="1644" spans="1:15" x14ac:dyDescent="0.25">
      <c r="A1644" t="s">
        <v>7803</v>
      </c>
      <c r="B1644" t="s">
        <v>641</v>
      </c>
      <c r="C1644" t="s">
        <v>1995</v>
      </c>
      <c r="D1644" t="s">
        <v>27</v>
      </c>
      <c r="E1644" t="s">
        <v>83</v>
      </c>
      <c r="F1644" t="s">
        <v>84</v>
      </c>
      <c r="G1644" t="s">
        <v>30</v>
      </c>
      <c r="H1644" s="1">
        <v>34016</v>
      </c>
      <c r="I1644" s="1">
        <v>42011</v>
      </c>
      <c r="J1644" t="s">
        <v>10560</v>
      </c>
      <c r="K1644" t="s">
        <v>96</v>
      </c>
      <c r="L1644" t="s">
        <v>188</v>
      </c>
      <c r="M1644">
        <v>79663</v>
      </c>
      <c r="N1644" t="str">
        <f t="shared" si="25"/>
        <v>Terminated</v>
      </c>
      <c r="O1644" t="s">
        <v>33</v>
      </c>
    </row>
    <row r="1645" spans="1:15" x14ac:dyDescent="0.25">
      <c r="A1645" t="s">
        <v>6028</v>
      </c>
      <c r="B1645" t="s">
        <v>1149</v>
      </c>
      <c r="C1645" t="s">
        <v>1103</v>
      </c>
      <c r="D1645" t="s">
        <v>27</v>
      </c>
      <c r="E1645" t="s">
        <v>18</v>
      </c>
      <c r="F1645" t="s">
        <v>3201</v>
      </c>
      <c r="G1645" t="s">
        <v>30</v>
      </c>
      <c r="H1645" s="1">
        <v>32245</v>
      </c>
      <c r="I1645" s="1">
        <v>43397</v>
      </c>
      <c r="J1645" t="s">
        <v>10560</v>
      </c>
      <c r="K1645" t="s">
        <v>37</v>
      </c>
      <c r="L1645" t="s">
        <v>38</v>
      </c>
      <c r="M1645">
        <v>67782</v>
      </c>
      <c r="N1645" t="str">
        <f t="shared" si="25"/>
        <v>Terminated</v>
      </c>
      <c r="O1645" t="s">
        <v>33</v>
      </c>
    </row>
    <row r="1646" spans="1:15" x14ac:dyDescent="0.25">
      <c r="A1646" t="s">
        <v>7916</v>
      </c>
      <c r="B1646" t="s">
        <v>242</v>
      </c>
      <c r="C1646" t="s">
        <v>1708</v>
      </c>
      <c r="D1646" t="s">
        <v>27</v>
      </c>
      <c r="E1646" t="s">
        <v>18</v>
      </c>
      <c r="F1646" t="s">
        <v>19</v>
      </c>
      <c r="G1646" t="s">
        <v>30</v>
      </c>
      <c r="H1646" s="1">
        <v>27565</v>
      </c>
      <c r="I1646" s="1">
        <v>42167</v>
      </c>
      <c r="J1646" t="s">
        <v>10560</v>
      </c>
      <c r="K1646" t="s">
        <v>31</v>
      </c>
      <c r="L1646" t="s">
        <v>85</v>
      </c>
      <c r="M1646">
        <v>63274</v>
      </c>
      <c r="N1646" t="str">
        <f t="shared" si="25"/>
        <v>Terminated</v>
      </c>
      <c r="O1646" t="s">
        <v>98</v>
      </c>
    </row>
    <row r="1647" spans="1:15" x14ac:dyDescent="0.25">
      <c r="A1647" t="s">
        <v>4307</v>
      </c>
      <c r="B1647" t="s">
        <v>1042</v>
      </c>
      <c r="C1647" t="s">
        <v>1338</v>
      </c>
      <c r="D1647" t="s">
        <v>27</v>
      </c>
      <c r="E1647" t="s">
        <v>140</v>
      </c>
      <c r="F1647" t="s">
        <v>141</v>
      </c>
      <c r="G1647" t="s">
        <v>30</v>
      </c>
      <c r="H1647" s="1">
        <v>35641</v>
      </c>
      <c r="I1647" s="1">
        <v>42336</v>
      </c>
      <c r="J1647" t="s">
        <v>10560</v>
      </c>
      <c r="K1647" t="s">
        <v>67</v>
      </c>
      <c r="L1647" t="s">
        <v>324</v>
      </c>
      <c r="M1647">
        <v>70022</v>
      </c>
      <c r="N1647" t="str">
        <f t="shared" si="25"/>
        <v>Terminated</v>
      </c>
      <c r="O1647" t="s">
        <v>33</v>
      </c>
    </row>
    <row r="1648" spans="1:15" x14ac:dyDescent="0.25">
      <c r="A1648" t="s">
        <v>4700</v>
      </c>
      <c r="B1648" t="s">
        <v>4054</v>
      </c>
      <c r="C1648" t="s">
        <v>3312</v>
      </c>
      <c r="D1648" t="s">
        <v>17</v>
      </c>
      <c r="E1648" t="s">
        <v>18</v>
      </c>
      <c r="F1648" t="s">
        <v>19</v>
      </c>
      <c r="G1648" t="s">
        <v>30</v>
      </c>
      <c r="H1648" s="1">
        <v>27961</v>
      </c>
      <c r="I1648" s="1">
        <v>43572</v>
      </c>
      <c r="J1648" t="s">
        <v>10560</v>
      </c>
      <c r="K1648" t="s">
        <v>96</v>
      </c>
      <c r="L1648" t="s">
        <v>188</v>
      </c>
      <c r="M1648">
        <v>56528</v>
      </c>
      <c r="N1648" t="str">
        <f t="shared" si="25"/>
        <v>Terminated</v>
      </c>
      <c r="O1648" t="s">
        <v>33</v>
      </c>
    </row>
    <row r="1649" spans="1:15" x14ac:dyDescent="0.25">
      <c r="A1649" t="s">
        <v>7080</v>
      </c>
      <c r="B1649" t="s">
        <v>215</v>
      </c>
      <c r="C1649" t="s">
        <v>3153</v>
      </c>
      <c r="D1649" t="s">
        <v>27</v>
      </c>
      <c r="E1649" t="s">
        <v>18</v>
      </c>
      <c r="F1649" t="s">
        <v>3201</v>
      </c>
      <c r="G1649" t="s">
        <v>30</v>
      </c>
      <c r="H1649" s="1">
        <v>28612</v>
      </c>
      <c r="I1649" s="1">
        <v>43034</v>
      </c>
      <c r="J1649" t="s">
        <v>10560</v>
      </c>
      <c r="K1649" t="s">
        <v>72</v>
      </c>
      <c r="L1649" t="s">
        <v>73</v>
      </c>
      <c r="M1649">
        <v>66781</v>
      </c>
      <c r="N1649" t="str">
        <f t="shared" si="25"/>
        <v>Terminated</v>
      </c>
      <c r="O1649" t="s">
        <v>46</v>
      </c>
    </row>
    <row r="1650" spans="1:15" x14ac:dyDescent="0.25">
      <c r="A1650" t="s">
        <v>7429</v>
      </c>
      <c r="B1650" t="s">
        <v>420</v>
      </c>
      <c r="C1650" t="s">
        <v>642</v>
      </c>
      <c r="D1650" t="s">
        <v>17</v>
      </c>
      <c r="E1650" t="s">
        <v>18</v>
      </c>
      <c r="F1650" t="s">
        <v>3201</v>
      </c>
      <c r="G1650" t="s">
        <v>20</v>
      </c>
      <c r="H1650" s="1">
        <v>33788</v>
      </c>
      <c r="I1650" s="1">
        <v>44777</v>
      </c>
      <c r="J1650" t="s">
        <v>10560</v>
      </c>
      <c r="K1650" t="s">
        <v>21</v>
      </c>
      <c r="L1650" t="s">
        <v>22</v>
      </c>
      <c r="M1650">
        <v>55674</v>
      </c>
      <c r="N1650" t="str">
        <f t="shared" si="25"/>
        <v>Terminated</v>
      </c>
      <c r="O1650" t="s">
        <v>46</v>
      </c>
    </row>
    <row r="1651" spans="1:15" x14ac:dyDescent="0.25">
      <c r="A1651" t="s">
        <v>4070</v>
      </c>
      <c r="B1651" t="s">
        <v>964</v>
      </c>
      <c r="C1651" t="s">
        <v>3630</v>
      </c>
      <c r="D1651" t="s">
        <v>17</v>
      </c>
      <c r="E1651" t="s">
        <v>18</v>
      </c>
      <c r="F1651" t="s">
        <v>2773</v>
      </c>
      <c r="G1651" t="s">
        <v>30</v>
      </c>
      <c r="H1651" s="1">
        <v>32761</v>
      </c>
      <c r="I1651" s="1">
        <v>43042</v>
      </c>
      <c r="J1651" t="s">
        <v>10560</v>
      </c>
      <c r="K1651" t="s">
        <v>96</v>
      </c>
      <c r="L1651" t="s">
        <v>119</v>
      </c>
      <c r="M1651">
        <v>66861</v>
      </c>
      <c r="N1651" t="str">
        <f t="shared" si="25"/>
        <v>Terminated</v>
      </c>
      <c r="O1651" t="s">
        <v>33</v>
      </c>
    </row>
    <row r="1652" spans="1:15" x14ac:dyDescent="0.25">
      <c r="A1652" t="s">
        <v>9854</v>
      </c>
      <c r="B1652" t="s">
        <v>78</v>
      </c>
      <c r="C1652" t="s">
        <v>401</v>
      </c>
      <c r="D1652" t="s">
        <v>17</v>
      </c>
      <c r="E1652" t="s">
        <v>83</v>
      </c>
      <c r="F1652" t="s">
        <v>84</v>
      </c>
      <c r="G1652" t="s">
        <v>30</v>
      </c>
      <c r="H1652" s="1">
        <v>30771</v>
      </c>
      <c r="I1652" s="1">
        <v>42890</v>
      </c>
      <c r="J1652" t="s">
        <v>10560</v>
      </c>
      <c r="K1652" t="s">
        <v>21</v>
      </c>
      <c r="L1652" t="s">
        <v>110</v>
      </c>
      <c r="M1652">
        <v>63655</v>
      </c>
      <c r="N1652" t="str">
        <f t="shared" si="25"/>
        <v>Terminated</v>
      </c>
      <c r="O1652" t="s">
        <v>23</v>
      </c>
    </row>
    <row r="1653" spans="1:15" x14ac:dyDescent="0.25">
      <c r="A1653" t="s">
        <v>8154</v>
      </c>
      <c r="B1653" t="s">
        <v>615</v>
      </c>
      <c r="C1653" t="s">
        <v>1302</v>
      </c>
      <c r="D1653" t="s">
        <v>17</v>
      </c>
      <c r="E1653" t="s">
        <v>18</v>
      </c>
      <c r="F1653" t="s">
        <v>2773</v>
      </c>
      <c r="G1653" t="s">
        <v>30</v>
      </c>
      <c r="H1653" s="1">
        <v>33716</v>
      </c>
      <c r="I1653" s="1">
        <v>42588</v>
      </c>
      <c r="J1653" t="s">
        <v>10560</v>
      </c>
      <c r="K1653" t="s">
        <v>37</v>
      </c>
      <c r="L1653" t="s">
        <v>41</v>
      </c>
      <c r="M1653">
        <v>62413</v>
      </c>
      <c r="N1653" t="str">
        <f t="shared" si="25"/>
        <v>Terminated</v>
      </c>
      <c r="O1653" t="s">
        <v>33</v>
      </c>
    </row>
    <row r="1654" spans="1:15" x14ac:dyDescent="0.25">
      <c r="A1654" t="s">
        <v>6468</v>
      </c>
      <c r="B1654" t="s">
        <v>5636</v>
      </c>
      <c r="C1654" t="s">
        <v>799</v>
      </c>
      <c r="D1654" t="s">
        <v>17</v>
      </c>
      <c r="E1654" t="s">
        <v>18</v>
      </c>
      <c r="F1654" t="s">
        <v>3201</v>
      </c>
      <c r="G1654" t="s">
        <v>30</v>
      </c>
      <c r="H1654" s="1">
        <v>31502</v>
      </c>
      <c r="I1654" s="1">
        <v>44037</v>
      </c>
      <c r="J1654" t="s">
        <v>10560</v>
      </c>
      <c r="K1654" t="s">
        <v>37</v>
      </c>
      <c r="L1654" t="s">
        <v>38</v>
      </c>
      <c r="M1654">
        <v>60940</v>
      </c>
      <c r="N1654" t="str">
        <f t="shared" si="25"/>
        <v>Terminated</v>
      </c>
      <c r="O1654" t="s">
        <v>33</v>
      </c>
    </row>
    <row r="1655" spans="1:15" x14ac:dyDescent="0.25">
      <c r="A1655" t="s">
        <v>9990</v>
      </c>
      <c r="B1655" t="s">
        <v>258</v>
      </c>
      <c r="C1655" t="s">
        <v>858</v>
      </c>
      <c r="D1655" t="s">
        <v>17</v>
      </c>
      <c r="E1655" t="s">
        <v>18</v>
      </c>
      <c r="F1655" t="s">
        <v>3201</v>
      </c>
      <c r="G1655" t="s">
        <v>30</v>
      </c>
      <c r="H1655" s="1">
        <v>32805</v>
      </c>
      <c r="I1655" s="1">
        <v>45239</v>
      </c>
      <c r="J1655" t="s">
        <v>10560</v>
      </c>
      <c r="K1655" t="s">
        <v>96</v>
      </c>
      <c r="L1655" t="s">
        <v>188</v>
      </c>
      <c r="M1655">
        <v>63150</v>
      </c>
      <c r="N1655" t="str">
        <f t="shared" si="25"/>
        <v>Terminated</v>
      </c>
      <c r="O1655" t="s">
        <v>23</v>
      </c>
    </row>
    <row r="1656" spans="1:15" x14ac:dyDescent="0.25">
      <c r="A1656" t="s">
        <v>5248</v>
      </c>
      <c r="B1656" t="s">
        <v>300</v>
      </c>
      <c r="C1656" t="s">
        <v>648</v>
      </c>
      <c r="D1656" t="s">
        <v>27</v>
      </c>
      <c r="E1656" t="s">
        <v>18</v>
      </c>
      <c r="F1656" t="s">
        <v>19</v>
      </c>
      <c r="G1656" t="s">
        <v>30</v>
      </c>
      <c r="H1656" s="1">
        <v>23280</v>
      </c>
      <c r="I1656" s="1">
        <v>42655</v>
      </c>
      <c r="J1656" t="s">
        <v>10560</v>
      </c>
      <c r="K1656" t="s">
        <v>67</v>
      </c>
      <c r="L1656" t="s">
        <v>68</v>
      </c>
      <c r="M1656">
        <v>95383</v>
      </c>
      <c r="N1656" t="str">
        <f t="shared" si="25"/>
        <v>Terminated</v>
      </c>
      <c r="O1656" t="s">
        <v>46</v>
      </c>
    </row>
    <row r="1657" spans="1:15" x14ac:dyDescent="0.25">
      <c r="A1657" t="s">
        <v>4553</v>
      </c>
      <c r="B1657" t="s">
        <v>566</v>
      </c>
      <c r="C1657" t="s">
        <v>2340</v>
      </c>
      <c r="D1657" t="s">
        <v>17</v>
      </c>
      <c r="E1657" t="s">
        <v>18</v>
      </c>
      <c r="F1657" t="s">
        <v>19</v>
      </c>
      <c r="G1657" t="s">
        <v>30</v>
      </c>
      <c r="H1657" s="1">
        <v>25806</v>
      </c>
      <c r="I1657" s="1">
        <v>43761</v>
      </c>
      <c r="J1657" t="s">
        <v>10560</v>
      </c>
      <c r="K1657" t="s">
        <v>96</v>
      </c>
      <c r="L1657" t="s">
        <v>124</v>
      </c>
      <c r="M1657">
        <v>77339</v>
      </c>
      <c r="N1657" t="str">
        <f t="shared" si="25"/>
        <v>Terminated</v>
      </c>
      <c r="O1657" t="s">
        <v>46</v>
      </c>
    </row>
    <row r="1658" spans="1:15" x14ac:dyDescent="0.25">
      <c r="A1658" t="s">
        <v>6993</v>
      </c>
      <c r="B1658" t="s">
        <v>448</v>
      </c>
      <c r="C1658" t="s">
        <v>394</v>
      </c>
      <c r="D1658" t="s">
        <v>27</v>
      </c>
      <c r="E1658" t="s">
        <v>83</v>
      </c>
      <c r="F1658" t="s">
        <v>106</v>
      </c>
      <c r="G1658" t="s">
        <v>114</v>
      </c>
      <c r="H1658" s="1">
        <v>25673</v>
      </c>
      <c r="I1658" s="1">
        <v>44352</v>
      </c>
      <c r="J1658" t="s">
        <v>10560</v>
      </c>
      <c r="K1658" t="s">
        <v>31</v>
      </c>
      <c r="L1658" t="s">
        <v>162</v>
      </c>
      <c r="M1658">
        <v>104333</v>
      </c>
      <c r="N1658" t="str">
        <f t="shared" si="25"/>
        <v>Terminated</v>
      </c>
      <c r="O1658" t="s">
        <v>33</v>
      </c>
    </row>
    <row r="1659" spans="1:15" x14ac:dyDescent="0.25">
      <c r="A1659" t="s">
        <v>1186</v>
      </c>
      <c r="B1659" t="s">
        <v>465</v>
      </c>
      <c r="C1659" t="s">
        <v>660</v>
      </c>
      <c r="D1659" t="s">
        <v>27</v>
      </c>
      <c r="E1659" t="s">
        <v>18</v>
      </c>
      <c r="F1659" t="s">
        <v>19</v>
      </c>
      <c r="G1659" t="s">
        <v>114</v>
      </c>
      <c r="H1659" s="1">
        <v>32588</v>
      </c>
      <c r="I1659" s="1">
        <v>43979</v>
      </c>
      <c r="J1659" s="1">
        <v>44159</v>
      </c>
      <c r="K1659" t="s">
        <v>96</v>
      </c>
      <c r="L1659" t="s">
        <v>124</v>
      </c>
      <c r="M1659">
        <v>79231</v>
      </c>
      <c r="N1659" t="str">
        <f t="shared" si="25"/>
        <v>Terminated</v>
      </c>
      <c r="O1659" t="s">
        <v>98</v>
      </c>
    </row>
    <row r="1660" spans="1:15" x14ac:dyDescent="0.25">
      <c r="A1660" t="s">
        <v>1694</v>
      </c>
      <c r="B1660" t="s">
        <v>641</v>
      </c>
      <c r="C1660" t="s">
        <v>1695</v>
      </c>
      <c r="D1660" t="s">
        <v>27</v>
      </c>
      <c r="E1660" t="s">
        <v>122</v>
      </c>
      <c r="F1660" t="s">
        <v>927</v>
      </c>
      <c r="G1660" t="s">
        <v>30</v>
      </c>
      <c r="H1660" s="1">
        <v>27690</v>
      </c>
      <c r="I1660" s="1">
        <v>45397</v>
      </c>
      <c r="J1660" s="1">
        <v>45577</v>
      </c>
      <c r="K1660" t="s">
        <v>37</v>
      </c>
      <c r="L1660" t="s">
        <v>41</v>
      </c>
      <c r="M1660">
        <v>62465</v>
      </c>
      <c r="N1660" t="str">
        <f t="shared" si="25"/>
        <v>Terminated</v>
      </c>
      <c r="O1660" t="s">
        <v>46</v>
      </c>
    </row>
    <row r="1661" spans="1:15" x14ac:dyDescent="0.25">
      <c r="A1661" t="s">
        <v>7942</v>
      </c>
      <c r="B1661" t="s">
        <v>448</v>
      </c>
      <c r="C1661" t="s">
        <v>193</v>
      </c>
      <c r="D1661" t="s">
        <v>27</v>
      </c>
      <c r="E1661" t="s">
        <v>18</v>
      </c>
      <c r="F1661" t="s">
        <v>3201</v>
      </c>
      <c r="G1661" t="s">
        <v>20</v>
      </c>
      <c r="H1661" s="1">
        <v>23354</v>
      </c>
      <c r="I1661" s="1">
        <v>42177</v>
      </c>
      <c r="J1661" t="s">
        <v>10560</v>
      </c>
      <c r="K1661" t="s">
        <v>37</v>
      </c>
      <c r="L1661" t="s">
        <v>41</v>
      </c>
      <c r="M1661">
        <v>64197</v>
      </c>
      <c r="N1661" t="str">
        <f t="shared" si="25"/>
        <v>Terminated</v>
      </c>
      <c r="O1661" t="s">
        <v>33</v>
      </c>
    </row>
    <row r="1662" spans="1:15" x14ac:dyDescent="0.25">
      <c r="A1662" t="s">
        <v>7295</v>
      </c>
      <c r="B1662" t="s">
        <v>538</v>
      </c>
      <c r="C1662" t="s">
        <v>3269</v>
      </c>
      <c r="D1662" t="s">
        <v>27</v>
      </c>
      <c r="E1662" t="s">
        <v>18</v>
      </c>
      <c r="F1662" t="s">
        <v>2773</v>
      </c>
      <c r="G1662" t="s">
        <v>114</v>
      </c>
      <c r="H1662" s="1">
        <v>30200</v>
      </c>
      <c r="I1662" s="1">
        <v>43842</v>
      </c>
      <c r="J1662" t="s">
        <v>10560</v>
      </c>
      <c r="K1662" t="s">
        <v>37</v>
      </c>
      <c r="L1662" t="s">
        <v>45</v>
      </c>
      <c r="M1662">
        <v>71805</v>
      </c>
      <c r="N1662" t="str">
        <f t="shared" si="25"/>
        <v>Terminated</v>
      </c>
      <c r="O1662" t="s">
        <v>23</v>
      </c>
    </row>
    <row r="1663" spans="1:15" x14ac:dyDescent="0.25">
      <c r="A1663" t="s">
        <v>387</v>
      </c>
      <c r="B1663" t="s">
        <v>388</v>
      </c>
      <c r="C1663" t="s">
        <v>389</v>
      </c>
      <c r="D1663" t="s">
        <v>27</v>
      </c>
      <c r="E1663" t="s">
        <v>18</v>
      </c>
      <c r="F1663" t="s">
        <v>19</v>
      </c>
      <c r="G1663" t="s">
        <v>30</v>
      </c>
      <c r="H1663" s="1">
        <v>24827</v>
      </c>
      <c r="I1663" s="1">
        <v>44653</v>
      </c>
      <c r="J1663" s="1">
        <v>44833</v>
      </c>
      <c r="K1663" t="s">
        <v>96</v>
      </c>
      <c r="L1663" t="s">
        <v>188</v>
      </c>
      <c r="M1663">
        <v>77283</v>
      </c>
      <c r="N1663" t="str">
        <f t="shared" si="25"/>
        <v>Terminated</v>
      </c>
      <c r="O1663" t="s">
        <v>23</v>
      </c>
    </row>
    <row r="1664" spans="1:15" x14ac:dyDescent="0.25">
      <c r="A1664" t="s">
        <v>6296</v>
      </c>
      <c r="B1664" t="s">
        <v>981</v>
      </c>
      <c r="C1664" t="s">
        <v>1074</v>
      </c>
      <c r="D1664" t="s">
        <v>17</v>
      </c>
      <c r="E1664" t="s">
        <v>83</v>
      </c>
      <c r="F1664" t="s">
        <v>106</v>
      </c>
      <c r="G1664" t="s">
        <v>114</v>
      </c>
      <c r="H1664" s="1">
        <v>31842</v>
      </c>
      <c r="I1664" s="1">
        <v>44841</v>
      </c>
      <c r="J1664" t="s">
        <v>10560</v>
      </c>
      <c r="K1664" t="s">
        <v>37</v>
      </c>
      <c r="L1664" t="s">
        <v>45</v>
      </c>
      <c r="M1664">
        <v>56861</v>
      </c>
      <c r="N1664" t="str">
        <f t="shared" si="25"/>
        <v>Terminated</v>
      </c>
      <c r="O1664" t="s">
        <v>33</v>
      </c>
    </row>
    <row r="1665" spans="1:15" x14ac:dyDescent="0.25">
      <c r="A1665" t="s">
        <v>5382</v>
      </c>
      <c r="B1665" t="s">
        <v>2550</v>
      </c>
      <c r="C1665" t="s">
        <v>210</v>
      </c>
      <c r="D1665" t="s">
        <v>27</v>
      </c>
      <c r="E1665" t="s">
        <v>28</v>
      </c>
      <c r="F1665" t="s">
        <v>290</v>
      </c>
      <c r="G1665" t="s">
        <v>20</v>
      </c>
      <c r="H1665" s="1">
        <v>36253</v>
      </c>
      <c r="I1665" s="1">
        <v>42673</v>
      </c>
      <c r="J1665" t="s">
        <v>10560</v>
      </c>
      <c r="K1665" t="s">
        <v>21</v>
      </c>
      <c r="L1665" t="s">
        <v>102</v>
      </c>
      <c r="M1665">
        <v>54126</v>
      </c>
      <c r="N1665" t="str">
        <f t="shared" si="25"/>
        <v>Terminated</v>
      </c>
      <c r="O1665" t="s">
        <v>23</v>
      </c>
    </row>
    <row r="1666" spans="1:15" x14ac:dyDescent="0.25">
      <c r="A1666" t="s">
        <v>1056</v>
      </c>
      <c r="B1666" t="s">
        <v>581</v>
      </c>
      <c r="C1666" t="s">
        <v>799</v>
      </c>
      <c r="D1666" t="s">
        <v>27</v>
      </c>
      <c r="E1666" t="s">
        <v>122</v>
      </c>
      <c r="F1666" t="s">
        <v>927</v>
      </c>
      <c r="G1666" t="s">
        <v>20</v>
      </c>
      <c r="H1666" s="1">
        <v>26079</v>
      </c>
      <c r="I1666" s="1">
        <v>42819</v>
      </c>
      <c r="J1666" s="1">
        <v>45492</v>
      </c>
      <c r="K1666" t="s">
        <v>21</v>
      </c>
      <c r="L1666" t="s">
        <v>22</v>
      </c>
      <c r="M1666">
        <v>74004</v>
      </c>
      <c r="N1666" t="str">
        <f t="shared" ref="N1666:N1729" si="26">IF(J1666="","Active","Terminated")</f>
        <v>Terminated</v>
      </c>
      <c r="O1666" t="s">
        <v>98</v>
      </c>
    </row>
    <row r="1667" spans="1:15" x14ac:dyDescent="0.25">
      <c r="A1667" t="s">
        <v>7511</v>
      </c>
      <c r="B1667" t="s">
        <v>1512</v>
      </c>
      <c r="C1667" t="s">
        <v>3900</v>
      </c>
      <c r="D1667" t="s">
        <v>27</v>
      </c>
      <c r="E1667" t="s">
        <v>83</v>
      </c>
      <c r="F1667" t="s">
        <v>106</v>
      </c>
      <c r="G1667" t="s">
        <v>30</v>
      </c>
      <c r="H1667" s="1">
        <v>33592</v>
      </c>
      <c r="I1667" s="1">
        <v>43094</v>
      </c>
      <c r="J1667" t="s">
        <v>10560</v>
      </c>
      <c r="K1667" t="s">
        <v>31</v>
      </c>
      <c r="L1667" t="s">
        <v>85</v>
      </c>
      <c r="M1667">
        <v>70151</v>
      </c>
      <c r="N1667" t="str">
        <f t="shared" si="26"/>
        <v>Terminated</v>
      </c>
      <c r="O1667" t="s">
        <v>33</v>
      </c>
    </row>
    <row r="1668" spans="1:15" x14ac:dyDescent="0.25">
      <c r="A1668" t="s">
        <v>4169</v>
      </c>
      <c r="B1668" t="s">
        <v>1486</v>
      </c>
      <c r="C1668" t="s">
        <v>117</v>
      </c>
      <c r="D1668" t="s">
        <v>27</v>
      </c>
      <c r="E1668" t="s">
        <v>18</v>
      </c>
      <c r="F1668" t="s">
        <v>19</v>
      </c>
      <c r="G1668" t="s">
        <v>30</v>
      </c>
      <c r="H1668" s="1">
        <v>23419</v>
      </c>
      <c r="I1668" s="1">
        <v>43489</v>
      </c>
      <c r="J1668" t="s">
        <v>10560</v>
      </c>
      <c r="K1668" t="s">
        <v>37</v>
      </c>
      <c r="L1668" t="s">
        <v>38</v>
      </c>
      <c r="M1668">
        <v>69373</v>
      </c>
      <c r="N1668" t="str">
        <f t="shared" si="26"/>
        <v>Terminated</v>
      </c>
      <c r="O1668" t="s">
        <v>33</v>
      </c>
    </row>
    <row r="1669" spans="1:15" x14ac:dyDescent="0.25">
      <c r="A1669" t="s">
        <v>4119</v>
      </c>
      <c r="B1669" t="s">
        <v>201</v>
      </c>
      <c r="C1669" t="s">
        <v>650</v>
      </c>
      <c r="D1669" t="s">
        <v>17</v>
      </c>
      <c r="E1669" t="s">
        <v>18</v>
      </c>
      <c r="F1669" t="s">
        <v>3201</v>
      </c>
      <c r="G1669" t="s">
        <v>30</v>
      </c>
      <c r="H1669" s="1">
        <v>30758</v>
      </c>
      <c r="I1669" s="1">
        <v>43966</v>
      </c>
      <c r="J1669" t="s">
        <v>10560</v>
      </c>
      <c r="K1669" t="s">
        <v>21</v>
      </c>
      <c r="L1669" t="s">
        <v>102</v>
      </c>
      <c r="M1669">
        <v>61572</v>
      </c>
      <c r="N1669" t="str">
        <f t="shared" si="26"/>
        <v>Terminated</v>
      </c>
      <c r="O1669" t="s">
        <v>33</v>
      </c>
    </row>
    <row r="1670" spans="1:15" x14ac:dyDescent="0.25">
      <c r="A1670" t="s">
        <v>4455</v>
      </c>
      <c r="B1670" t="s">
        <v>499</v>
      </c>
      <c r="C1670" t="s">
        <v>311</v>
      </c>
      <c r="D1670" t="s">
        <v>27</v>
      </c>
      <c r="E1670" t="s">
        <v>18</v>
      </c>
      <c r="F1670" t="s">
        <v>3201</v>
      </c>
      <c r="G1670" t="s">
        <v>30</v>
      </c>
      <c r="H1670" s="1">
        <v>30127</v>
      </c>
      <c r="I1670" s="1">
        <v>44568</v>
      </c>
      <c r="J1670" t="s">
        <v>10560</v>
      </c>
      <c r="K1670" t="s">
        <v>37</v>
      </c>
      <c r="L1670" t="s">
        <v>45</v>
      </c>
      <c r="M1670">
        <v>67589</v>
      </c>
      <c r="N1670" t="str">
        <f t="shared" si="26"/>
        <v>Terminated</v>
      </c>
      <c r="O1670" t="s">
        <v>33</v>
      </c>
    </row>
    <row r="1671" spans="1:15" x14ac:dyDescent="0.25">
      <c r="A1671" t="s">
        <v>3702</v>
      </c>
      <c r="B1671" t="s">
        <v>1108</v>
      </c>
      <c r="C1671" t="s">
        <v>152</v>
      </c>
      <c r="D1671" t="s">
        <v>27</v>
      </c>
      <c r="E1671" t="s">
        <v>83</v>
      </c>
      <c r="F1671" t="s">
        <v>84</v>
      </c>
      <c r="G1671" t="s">
        <v>30</v>
      </c>
      <c r="H1671" s="1">
        <v>25810</v>
      </c>
      <c r="I1671" s="1">
        <v>43650</v>
      </c>
      <c r="J1671" t="s">
        <v>10560</v>
      </c>
      <c r="K1671" t="s">
        <v>96</v>
      </c>
      <c r="L1671" t="s">
        <v>188</v>
      </c>
      <c r="M1671">
        <v>84208</v>
      </c>
      <c r="N1671" t="str">
        <f t="shared" si="26"/>
        <v>Terminated</v>
      </c>
      <c r="O1671" t="s">
        <v>46</v>
      </c>
    </row>
    <row r="1672" spans="1:15" x14ac:dyDescent="0.25">
      <c r="A1672" t="s">
        <v>9702</v>
      </c>
      <c r="B1672" t="s">
        <v>2565</v>
      </c>
      <c r="C1672" t="s">
        <v>1821</v>
      </c>
      <c r="D1672" t="s">
        <v>17</v>
      </c>
      <c r="E1672" t="s">
        <v>18</v>
      </c>
      <c r="F1672" t="s">
        <v>3201</v>
      </c>
      <c r="G1672" t="s">
        <v>20</v>
      </c>
      <c r="H1672" s="1">
        <v>37941</v>
      </c>
      <c r="I1672" s="1">
        <v>45416</v>
      </c>
      <c r="J1672" t="s">
        <v>10560</v>
      </c>
      <c r="K1672" t="s">
        <v>31</v>
      </c>
      <c r="L1672" t="s">
        <v>85</v>
      </c>
      <c r="M1672">
        <v>56265</v>
      </c>
      <c r="N1672" t="str">
        <f t="shared" si="26"/>
        <v>Terminated</v>
      </c>
      <c r="O1672" t="s">
        <v>33</v>
      </c>
    </row>
    <row r="1673" spans="1:15" x14ac:dyDescent="0.25">
      <c r="A1673" t="s">
        <v>8116</v>
      </c>
      <c r="B1673" t="s">
        <v>8117</v>
      </c>
      <c r="C1673" t="s">
        <v>91</v>
      </c>
      <c r="D1673" t="s">
        <v>27</v>
      </c>
      <c r="E1673" t="s">
        <v>83</v>
      </c>
      <c r="F1673" t="s">
        <v>169</v>
      </c>
      <c r="G1673" t="s">
        <v>20</v>
      </c>
      <c r="H1673" s="1">
        <v>35606</v>
      </c>
      <c r="I1673" s="1">
        <v>42229</v>
      </c>
      <c r="J1673" t="s">
        <v>10560</v>
      </c>
      <c r="K1673" t="s">
        <v>21</v>
      </c>
      <c r="L1673" t="s">
        <v>110</v>
      </c>
      <c r="M1673">
        <v>56995</v>
      </c>
      <c r="N1673" t="str">
        <f t="shared" si="26"/>
        <v>Terminated</v>
      </c>
      <c r="O1673" t="s">
        <v>33</v>
      </c>
    </row>
    <row r="1674" spans="1:15" x14ac:dyDescent="0.25">
      <c r="A1674" t="s">
        <v>9582</v>
      </c>
      <c r="B1674" t="s">
        <v>56</v>
      </c>
      <c r="C1674" t="s">
        <v>311</v>
      </c>
      <c r="D1674" t="s">
        <v>27</v>
      </c>
      <c r="E1674" t="s">
        <v>18</v>
      </c>
      <c r="F1674" t="s">
        <v>19</v>
      </c>
      <c r="G1674" t="s">
        <v>114</v>
      </c>
      <c r="H1674" s="1">
        <v>34866</v>
      </c>
      <c r="I1674" s="1">
        <v>44567</v>
      </c>
      <c r="J1674" t="s">
        <v>10560</v>
      </c>
      <c r="K1674" t="s">
        <v>96</v>
      </c>
      <c r="L1674" t="s">
        <v>119</v>
      </c>
      <c r="M1674">
        <v>70194</v>
      </c>
      <c r="N1674" t="str">
        <f t="shared" si="26"/>
        <v>Terminated</v>
      </c>
      <c r="O1674" t="s">
        <v>46</v>
      </c>
    </row>
    <row r="1675" spans="1:15" x14ac:dyDescent="0.25">
      <c r="A1675" t="s">
        <v>4868</v>
      </c>
      <c r="B1675" t="s">
        <v>1808</v>
      </c>
      <c r="C1675" t="s">
        <v>900</v>
      </c>
      <c r="D1675" t="s">
        <v>17</v>
      </c>
      <c r="E1675" t="s">
        <v>18</v>
      </c>
      <c r="F1675" t="s">
        <v>2773</v>
      </c>
      <c r="G1675" t="s">
        <v>114</v>
      </c>
      <c r="H1675" s="1">
        <v>35292</v>
      </c>
      <c r="I1675" s="1">
        <v>45445</v>
      </c>
      <c r="J1675" t="s">
        <v>10560</v>
      </c>
      <c r="K1675" t="s">
        <v>21</v>
      </c>
      <c r="L1675" t="s">
        <v>497</v>
      </c>
      <c r="M1675">
        <v>84583</v>
      </c>
      <c r="N1675" t="str">
        <f t="shared" si="26"/>
        <v>Terminated</v>
      </c>
      <c r="O1675" t="s">
        <v>98</v>
      </c>
    </row>
    <row r="1676" spans="1:15" x14ac:dyDescent="0.25">
      <c r="A1676" t="s">
        <v>7259</v>
      </c>
      <c r="B1676" t="s">
        <v>597</v>
      </c>
      <c r="C1676" t="s">
        <v>522</v>
      </c>
      <c r="D1676" t="s">
        <v>27</v>
      </c>
      <c r="E1676" t="s">
        <v>83</v>
      </c>
      <c r="F1676" t="s">
        <v>84</v>
      </c>
      <c r="G1676" t="s">
        <v>114</v>
      </c>
      <c r="H1676" s="1">
        <v>23569</v>
      </c>
      <c r="I1676" s="1">
        <v>44604</v>
      </c>
      <c r="J1676" t="s">
        <v>10560</v>
      </c>
      <c r="K1676" t="s">
        <v>31</v>
      </c>
      <c r="L1676" t="s">
        <v>32</v>
      </c>
      <c r="M1676">
        <v>76016</v>
      </c>
      <c r="N1676" t="str">
        <f t="shared" si="26"/>
        <v>Terminated</v>
      </c>
      <c r="O1676" t="s">
        <v>33</v>
      </c>
    </row>
    <row r="1677" spans="1:15" x14ac:dyDescent="0.25">
      <c r="A1677" t="s">
        <v>9029</v>
      </c>
      <c r="B1677" t="s">
        <v>827</v>
      </c>
      <c r="C1677" t="s">
        <v>1917</v>
      </c>
      <c r="D1677" t="s">
        <v>27</v>
      </c>
      <c r="E1677" t="s">
        <v>18</v>
      </c>
      <c r="F1677" t="s">
        <v>19</v>
      </c>
      <c r="G1677" t="s">
        <v>30</v>
      </c>
      <c r="H1677" s="1">
        <v>21716</v>
      </c>
      <c r="I1677" s="1">
        <v>44132</v>
      </c>
      <c r="J1677" t="s">
        <v>10560</v>
      </c>
      <c r="K1677" t="s">
        <v>37</v>
      </c>
      <c r="L1677" t="s">
        <v>38</v>
      </c>
      <c r="M1677">
        <v>70933</v>
      </c>
      <c r="N1677" t="str">
        <f t="shared" si="26"/>
        <v>Terminated</v>
      </c>
      <c r="O1677" t="s">
        <v>23</v>
      </c>
    </row>
    <row r="1678" spans="1:15" x14ac:dyDescent="0.25">
      <c r="A1678" t="s">
        <v>8267</v>
      </c>
      <c r="B1678" t="s">
        <v>303</v>
      </c>
      <c r="C1678" t="s">
        <v>2543</v>
      </c>
      <c r="D1678" t="s">
        <v>27</v>
      </c>
      <c r="E1678" t="s">
        <v>18</v>
      </c>
      <c r="F1678" t="s">
        <v>3201</v>
      </c>
      <c r="G1678" t="s">
        <v>30</v>
      </c>
      <c r="H1678" s="1">
        <v>27590</v>
      </c>
      <c r="I1678" s="1">
        <v>42801</v>
      </c>
      <c r="J1678" t="s">
        <v>10560</v>
      </c>
      <c r="K1678" t="s">
        <v>96</v>
      </c>
      <c r="L1678" t="s">
        <v>188</v>
      </c>
      <c r="M1678">
        <v>83629</v>
      </c>
      <c r="N1678" t="str">
        <f t="shared" si="26"/>
        <v>Terminated</v>
      </c>
      <c r="O1678" t="s">
        <v>46</v>
      </c>
    </row>
    <row r="1679" spans="1:15" x14ac:dyDescent="0.25">
      <c r="A1679" t="s">
        <v>3951</v>
      </c>
      <c r="B1679" t="s">
        <v>536</v>
      </c>
      <c r="C1679" t="s">
        <v>191</v>
      </c>
      <c r="D1679" t="s">
        <v>17</v>
      </c>
      <c r="E1679" t="s">
        <v>83</v>
      </c>
      <c r="F1679" t="s">
        <v>106</v>
      </c>
      <c r="G1679" t="s">
        <v>20</v>
      </c>
      <c r="H1679" s="1">
        <v>28676</v>
      </c>
      <c r="I1679" s="1">
        <v>42573</v>
      </c>
      <c r="J1679" t="s">
        <v>10560</v>
      </c>
      <c r="K1679" t="s">
        <v>31</v>
      </c>
      <c r="L1679" t="s">
        <v>85</v>
      </c>
      <c r="M1679">
        <v>62809</v>
      </c>
      <c r="N1679" t="str">
        <f t="shared" si="26"/>
        <v>Terminated</v>
      </c>
      <c r="O1679" t="s">
        <v>46</v>
      </c>
    </row>
    <row r="1680" spans="1:15" x14ac:dyDescent="0.25">
      <c r="A1680" t="s">
        <v>3671</v>
      </c>
      <c r="B1680" t="s">
        <v>1631</v>
      </c>
      <c r="C1680" t="s">
        <v>63</v>
      </c>
      <c r="D1680" t="s">
        <v>27</v>
      </c>
      <c r="E1680" t="s">
        <v>18</v>
      </c>
      <c r="F1680" t="s">
        <v>3201</v>
      </c>
      <c r="G1680" t="s">
        <v>30</v>
      </c>
      <c r="H1680" s="1">
        <v>27352</v>
      </c>
      <c r="I1680" s="1">
        <v>43296</v>
      </c>
      <c r="J1680" t="s">
        <v>10560</v>
      </c>
      <c r="K1680" t="s">
        <v>67</v>
      </c>
      <c r="L1680" t="s">
        <v>68</v>
      </c>
      <c r="M1680">
        <v>97107</v>
      </c>
      <c r="N1680" t="str">
        <f t="shared" si="26"/>
        <v>Terminated</v>
      </c>
      <c r="O1680" t="s">
        <v>23</v>
      </c>
    </row>
    <row r="1681" spans="1:15" x14ac:dyDescent="0.25">
      <c r="A1681" t="s">
        <v>192</v>
      </c>
      <c r="B1681" t="s">
        <v>116</v>
      </c>
      <c r="C1681" t="s">
        <v>193</v>
      </c>
      <c r="D1681" t="s">
        <v>17</v>
      </c>
      <c r="E1681" t="s">
        <v>122</v>
      </c>
      <c r="F1681" t="s">
        <v>123</v>
      </c>
      <c r="G1681" t="s">
        <v>114</v>
      </c>
      <c r="H1681" s="1">
        <v>30243</v>
      </c>
      <c r="I1681" s="1">
        <v>42666</v>
      </c>
      <c r="J1681" s="1">
        <v>43621</v>
      </c>
      <c r="K1681" t="s">
        <v>96</v>
      </c>
      <c r="L1681" t="s">
        <v>124</v>
      </c>
      <c r="M1681">
        <v>71142</v>
      </c>
      <c r="N1681" t="str">
        <f t="shared" si="26"/>
        <v>Terminated</v>
      </c>
      <c r="O1681" t="s">
        <v>33</v>
      </c>
    </row>
    <row r="1682" spans="1:15" x14ac:dyDescent="0.25">
      <c r="A1682" t="s">
        <v>7002</v>
      </c>
      <c r="B1682" t="s">
        <v>223</v>
      </c>
      <c r="C1682" t="s">
        <v>1256</v>
      </c>
      <c r="D1682" t="s">
        <v>17</v>
      </c>
      <c r="E1682" t="s">
        <v>18</v>
      </c>
      <c r="F1682" t="s">
        <v>19</v>
      </c>
      <c r="G1682" t="s">
        <v>20</v>
      </c>
      <c r="H1682" s="1">
        <v>36816</v>
      </c>
      <c r="I1682" s="1">
        <v>42453</v>
      </c>
      <c r="J1682" t="s">
        <v>10560</v>
      </c>
      <c r="K1682" t="s">
        <v>37</v>
      </c>
      <c r="L1682" t="s">
        <v>41</v>
      </c>
      <c r="M1682">
        <v>53906</v>
      </c>
      <c r="N1682" t="str">
        <f t="shared" si="26"/>
        <v>Terminated</v>
      </c>
      <c r="O1682" t="s">
        <v>46</v>
      </c>
    </row>
    <row r="1683" spans="1:15" x14ac:dyDescent="0.25">
      <c r="A1683" t="s">
        <v>6431</v>
      </c>
      <c r="B1683" t="s">
        <v>6432</v>
      </c>
      <c r="C1683" t="s">
        <v>441</v>
      </c>
      <c r="D1683" t="s">
        <v>27</v>
      </c>
      <c r="E1683" t="s">
        <v>18</v>
      </c>
      <c r="F1683" t="s">
        <v>3201</v>
      </c>
      <c r="G1683" t="s">
        <v>20</v>
      </c>
      <c r="H1683" s="1">
        <v>29047</v>
      </c>
      <c r="I1683" s="1">
        <v>42486</v>
      </c>
      <c r="J1683" t="s">
        <v>10560</v>
      </c>
      <c r="K1683" t="s">
        <v>21</v>
      </c>
      <c r="L1683" t="s">
        <v>110</v>
      </c>
      <c r="M1683">
        <v>61375</v>
      </c>
      <c r="N1683" t="str">
        <f t="shared" si="26"/>
        <v>Terminated</v>
      </c>
      <c r="O1683" t="s">
        <v>98</v>
      </c>
    </row>
    <row r="1684" spans="1:15" x14ac:dyDescent="0.25">
      <c r="A1684" t="s">
        <v>3755</v>
      </c>
      <c r="B1684" t="s">
        <v>451</v>
      </c>
      <c r="C1684" t="s">
        <v>133</v>
      </c>
      <c r="D1684" t="s">
        <v>17</v>
      </c>
      <c r="E1684" t="s">
        <v>18</v>
      </c>
      <c r="F1684" t="s">
        <v>2773</v>
      </c>
      <c r="G1684" t="s">
        <v>20</v>
      </c>
      <c r="H1684" s="1">
        <v>31827</v>
      </c>
      <c r="I1684" s="1">
        <v>44485</v>
      </c>
      <c r="J1684" t="s">
        <v>10560</v>
      </c>
      <c r="K1684" t="s">
        <v>67</v>
      </c>
      <c r="L1684" t="s">
        <v>134</v>
      </c>
      <c r="M1684">
        <v>52886</v>
      </c>
      <c r="N1684" t="str">
        <f t="shared" si="26"/>
        <v>Terminated</v>
      </c>
      <c r="O1684" t="s">
        <v>46</v>
      </c>
    </row>
    <row r="1685" spans="1:15" x14ac:dyDescent="0.25">
      <c r="A1685" t="s">
        <v>3586</v>
      </c>
      <c r="B1685" t="s">
        <v>874</v>
      </c>
      <c r="C1685" t="s">
        <v>579</v>
      </c>
      <c r="D1685" t="s">
        <v>17</v>
      </c>
      <c r="E1685" t="s">
        <v>18</v>
      </c>
      <c r="F1685" t="s">
        <v>19</v>
      </c>
      <c r="G1685" t="s">
        <v>30</v>
      </c>
      <c r="H1685" s="1">
        <v>37680</v>
      </c>
      <c r="I1685" s="1">
        <v>43975</v>
      </c>
      <c r="J1685" t="s">
        <v>10560</v>
      </c>
      <c r="K1685" t="s">
        <v>31</v>
      </c>
      <c r="L1685" t="s">
        <v>85</v>
      </c>
      <c r="M1685">
        <v>61422</v>
      </c>
      <c r="N1685" t="str">
        <f t="shared" si="26"/>
        <v>Terminated</v>
      </c>
      <c r="O1685" t="s">
        <v>33</v>
      </c>
    </row>
    <row r="1686" spans="1:15" x14ac:dyDescent="0.25">
      <c r="A1686" t="s">
        <v>873</v>
      </c>
      <c r="B1686" t="s">
        <v>874</v>
      </c>
      <c r="C1686" t="s">
        <v>202</v>
      </c>
      <c r="D1686" t="s">
        <v>27</v>
      </c>
      <c r="E1686" t="s">
        <v>18</v>
      </c>
      <c r="F1686" t="s">
        <v>19</v>
      </c>
      <c r="G1686" t="s">
        <v>30</v>
      </c>
      <c r="H1686" s="1">
        <v>34971</v>
      </c>
      <c r="I1686" s="1">
        <v>42884</v>
      </c>
      <c r="J1686" t="s">
        <v>10560</v>
      </c>
      <c r="K1686" t="s">
        <v>37</v>
      </c>
      <c r="L1686" t="s">
        <v>41</v>
      </c>
      <c r="M1686">
        <v>68125</v>
      </c>
      <c r="N1686" t="str">
        <f t="shared" si="26"/>
        <v>Terminated</v>
      </c>
      <c r="O1686" t="s">
        <v>23</v>
      </c>
    </row>
    <row r="1687" spans="1:15" x14ac:dyDescent="0.25">
      <c r="A1687" t="s">
        <v>8132</v>
      </c>
      <c r="B1687" t="s">
        <v>40</v>
      </c>
      <c r="C1687" t="s">
        <v>503</v>
      </c>
      <c r="D1687" t="s">
        <v>27</v>
      </c>
      <c r="E1687" t="s">
        <v>18</v>
      </c>
      <c r="F1687" t="s">
        <v>2773</v>
      </c>
      <c r="G1687" t="s">
        <v>95</v>
      </c>
      <c r="H1687" s="1">
        <v>28925</v>
      </c>
      <c r="I1687" s="1">
        <v>45232</v>
      </c>
      <c r="J1687" t="s">
        <v>10560</v>
      </c>
      <c r="K1687" t="s">
        <v>96</v>
      </c>
      <c r="L1687" t="s">
        <v>119</v>
      </c>
      <c r="M1687">
        <v>71341</v>
      </c>
      <c r="N1687" t="str">
        <f t="shared" si="26"/>
        <v>Terminated</v>
      </c>
      <c r="O1687" t="s">
        <v>23</v>
      </c>
    </row>
    <row r="1688" spans="1:15" x14ac:dyDescent="0.25">
      <c r="A1688" t="s">
        <v>5444</v>
      </c>
      <c r="B1688" t="s">
        <v>538</v>
      </c>
      <c r="C1688" t="s">
        <v>5445</v>
      </c>
      <c r="D1688" t="s">
        <v>17</v>
      </c>
      <c r="E1688" t="s">
        <v>18</v>
      </c>
      <c r="F1688" t="s">
        <v>19</v>
      </c>
      <c r="G1688" t="s">
        <v>30</v>
      </c>
      <c r="H1688" s="1">
        <v>37527</v>
      </c>
      <c r="I1688" s="1">
        <v>42474</v>
      </c>
      <c r="J1688" t="s">
        <v>10560</v>
      </c>
      <c r="K1688" t="s">
        <v>21</v>
      </c>
      <c r="L1688" t="s">
        <v>102</v>
      </c>
      <c r="M1688">
        <v>58693</v>
      </c>
      <c r="N1688" t="str">
        <f t="shared" si="26"/>
        <v>Terminated</v>
      </c>
      <c r="O1688" t="s">
        <v>33</v>
      </c>
    </row>
    <row r="1689" spans="1:15" x14ac:dyDescent="0.25">
      <c r="A1689" t="s">
        <v>1142</v>
      </c>
      <c r="B1689" t="s">
        <v>635</v>
      </c>
      <c r="C1689" t="s">
        <v>817</v>
      </c>
      <c r="D1689" t="s">
        <v>27</v>
      </c>
      <c r="E1689" t="s">
        <v>18</v>
      </c>
      <c r="F1689" t="s">
        <v>19</v>
      </c>
      <c r="G1689" t="s">
        <v>114</v>
      </c>
      <c r="H1689" s="1">
        <v>27767</v>
      </c>
      <c r="I1689" s="1">
        <v>42467</v>
      </c>
      <c r="J1689" s="1">
        <v>45482</v>
      </c>
      <c r="K1689" t="s">
        <v>96</v>
      </c>
      <c r="L1689" t="s">
        <v>119</v>
      </c>
      <c r="M1689">
        <v>67201</v>
      </c>
      <c r="N1689" t="str">
        <f t="shared" si="26"/>
        <v>Terminated</v>
      </c>
      <c r="O1689" t="s">
        <v>33</v>
      </c>
    </row>
    <row r="1690" spans="1:15" x14ac:dyDescent="0.25">
      <c r="A1690" t="s">
        <v>711</v>
      </c>
      <c r="B1690" t="s">
        <v>60</v>
      </c>
      <c r="C1690" t="s">
        <v>712</v>
      </c>
      <c r="D1690" t="s">
        <v>27</v>
      </c>
      <c r="E1690" t="s">
        <v>18</v>
      </c>
      <c r="F1690" t="s">
        <v>19</v>
      </c>
      <c r="G1690" t="s">
        <v>30</v>
      </c>
      <c r="H1690" s="1">
        <v>32403</v>
      </c>
      <c r="I1690" s="1">
        <v>43875</v>
      </c>
      <c r="J1690" s="1">
        <v>44307</v>
      </c>
      <c r="K1690" t="s">
        <v>96</v>
      </c>
      <c r="L1690" t="s">
        <v>119</v>
      </c>
      <c r="M1690">
        <v>74777</v>
      </c>
      <c r="N1690" t="str">
        <f t="shared" si="26"/>
        <v>Terminated</v>
      </c>
      <c r="O1690" t="s">
        <v>33</v>
      </c>
    </row>
    <row r="1691" spans="1:15" x14ac:dyDescent="0.25">
      <c r="A1691" t="s">
        <v>9277</v>
      </c>
      <c r="B1691" t="s">
        <v>633</v>
      </c>
      <c r="C1691" t="s">
        <v>3168</v>
      </c>
      <c r="D1691" t="s">
        <v>17</v>
      </c>
      <c r="E1691" t="s">
        <v>83</v>
      </c>
      <c r="F1691" t="s">
        <v>84</v>
      </c>
      <c r="G1691" t="s">
        <v>30</v>
      </c>
      <c r="H1691" s="1">
        <v>28596</v>
      </c>
      <c r="I1691" s="1">
        <v>45284</v>
      </c>
      <c r="J1691" t="s">
        <v>10560</v>
      </c>
      <c r="K1691" t="s">
        <v>37</v>
      </c>
      <c r="L1691" t="s">
        <v>41</v>
      </c>
      <c r="M1691">
        <v>65920</v>
      </c>
      <c r="N1691" t="str">
        <f t="shared" si="26"/>
        <v>Terminated</v>
      </c>
      <c r="O1691" t="s">
        <v>33</v>
      </c>
    </row>
    <row r="1692" spans="1:15" x14ac:dyDescent="0.25">
      <c r="A1692" t="s">
        <v>5447</v>
      </c>
      <c r="B1692" t="s">
        <v>822</v>
      </c>
      <c r="C1692" t="s">
        <v>301</v>
      </c>
      <c r="D1692" t="s">
        <v>27</v>
      </c>
      <c r="E1692" t="s">
        <v>18</v>
      </c>
      <c r="F1692" t="s">
        <v>19</v>
      </c>
      <c r="G1692" t="s">
        <v>30</v>
      </c>
      <c r="H1692" s="1">
        <v>36065</v>
      </c>
      <c r="I1692" s="1">
        <v>45258</v>
      </c>
      <c r="J1692" t="s">
        <v>10560</v>
      </c>
      <c r="K1692" t="s">
        <v>53</v>
      </c>
      <c r="L1692" t="s">
        <v>240</v>
      </c>
      <c r="M1692">
        <v>88473</v>
      </c>
      <c r="N1692" t="str">
        <f t="shared" si="26"/>
        <v>Terminated</v>
      </c>
      <c r="O1692" t="s">
        <v>46</v>
      </c>
    </row>
    <row r="1693" spans="1:15" x14ac:dyDescent="0.25">
      <c r="A1693" t="s">
        <v>8353</v>
      </c>
      <c r="B1693" t="s">
        <v>410</v>
      </c>
      <c r="C1693" t="s">
        <v>311</v>
      </c>
      <c r="D1693" t="s">
        <v>27</v>
      </c>
      <c r="E1693" t="s">
        <v>18</v>
      </c>
      <c r="F1693" t="s">
        <v>19</v>
      </c>
      <c r="G1693" t="s">
        <v>30</v>
      </c>
      <c r="H1693" s="1">
        <v>28732</v>
      </c>
      <c r="I1693" s="1">
        <v>45279</v>
      </c>
      <c r="J1693" t="s">
        <v>10560</v>
      </c>
      <c r="K1693" t="s">
        <v>67</v>
      </c>
      <c r="L1693" t="s">
        <v>324</v>
      </c>
      <c r="M1693">
        <v>75401</v>
      </c>
      <c r="N1693" t="str">
        <f t="shared" si="26"/>
        <v>Terminated</v>
      </c>
      <c r="O1693" t="s">
        <v>33</v>
      </c>
    </row>
    <row r="1694" spans="1:15" x14ac:dyDescent="0.25">
      <c r="A1694" t="s">
        <v>4489</v>
      </c>
      <c r="B1694" t="s">
        <v>326</v>
      </c>
      <c r="C1694" t="s">
        <v>831</v>
      </c>
      <c r="D1694" t="s">
        <v>17</v>
      </c>
      <c r="E1694" t="s">
        <v>18</v>
      </c>
      <c r="F1694" t="s">
        <v>3201</v>
      </c>
      <c r="G1694" t="s">
        <v>30</v>
      </c>
      <c r="H1694" s="1">
        <v>30531</v>
      </c>
      <c r="I1694" s="1">
        <v>43862</v>
      </c>
      <c r="J1694" t="s">
        <v>10560</v>
      </c>
      <c r="K1694" t="s">
        <v>37</v>
      </c>
      <c r="L1694" t="s">
        <v>38</v>
      </c>
      <c r="M1694">
        <v>54146</v>
      </c>
      <c r="N1694" t="str">
        <f t="shared" si="26"/>
        <v>Terminated</v>
      </c>
      <c r="O1694" t="s">
        <v>33</v>
      </c>
    </row>
    <row r="1695" spans="1:15" x14ac:dyDescent="0.25">
      <c r="A1695" t="s">
        <v>6392</v>
      </c>
      <c r="B1695" t="s">
        <v>545</v>
      </c>
      <c r="C1695" t="s">
        <v>590</v>
      </c>
      <c r="D1695" t="s">
        <v>27</v>
      </c>
      <c r="E1695" t="s">
        <v>18</v>
      </c>
      <c r="F1695" t="s">
        <v>19</v>
      </c>
      <c r="G1695" t="s">
        <v>30</v>
      </c>
      <c r="H1695" s="1">
        <v>27658</v>
      </c>
      <c r="I1695" s="1">
        <v>43005</v>
      </c>
      <c r="J1695" t="s">
        <v>10560</v>
      </c>
      <c r="K1695" t="s">
        <v>31</v>
      </c>
      <c r="L1695" t="s">
        <v>32</v>
      </c>
      <c r="M1695">
        <v>101292</v>
      </c>
      <c r="N1695" t="str">
        <f t="shared" si="26"/>
        <v>Terminated</v>
      </c>
      <c r="O1695" t="s">
        <v>33</v>
      </c>
    </row>
    <row r="1696" spans="1:15" x14ac:dyDescent="0.25">
      <c r="A1696" t="s">
        <v>3157</v>
      </c>
      <c r="B1696" t="s">
        <v>820</v>
      </c>
      <c r="C1696" t="s">
        <v>160</v>
      </c>
      <c r="D1696" t="s">
        <v>17</v>
      </c>
      <c r="E1696" t="s">
        <v>18</v>
      </c>
      <c r="F1696" t="s">
        <v>19</v>
      </c>
      <c r="G1696" t="s">
        <v>20</v>
      </c>
      <c r="H1696" s="1">
        <v>23037</v>
      </c>
      <c r="I1696" s="1">
        <v>43659</v>
      </c>
      <c r="J1696" t="s">
        <v>10560</v>
      </c>
      <c r="K1696" t="s">
        <v>31</v>
      </c>
      <c r="L1696" t="s">
        <v>85</v>
      </c>
      <c r="M1696">
        <v>57922</v>
      </c>
      <c r="N1696" t="str">
        <f t="shared" si="26"/>
        <v>Terminated</v>
      </c>
      <c r="O1696" t="s">
        <v>46</v>
      </c>
    </row>
    <row r="1697" spans="1:15" x14ac:dyDescent="0.25">
      <c r="A1697" t="s">
        <v>4521</v>
      </c>
      <c r="B1697" t="s">
        <v>633</v>
      </c>
      <c r="C1697" t="s">
        <v>1888</v>
      </c>
      <c r="D1697" t="s">
        <v>27</v>
      </c>
      <c r="E1697" t="s">
        <v>18</v>
      </c>
      <c r="F1697" t="s">
        <v>2773</v>
      </c>
      <c r="G1697" t="s">
        <v>30</v>
      </c>
      <c r="H1697" s="1">
        <v>29864</v>
      </c>
      <c r="I1697" s="1">
        <v>42885</v>
      </c>
      <c r="J1697" t="s">
        <v>10560</v>
      </c>
      <c r="K1697" t="s">
        <v>37</v>
      </c>
      <c r="L1697" t="s">
        <v>38</v>
      </c>
      <c r="M1697">
        <v>66140</v>
      </c>
      <c r="N1697" t="str">
        <f t="shared" si="26"/>
        <v>Terminated</v>
      </c>
      <c r="O1697" t="s">
        <v>33</v>
      </c>
    </row>
    <row r="1698" spans="1:15" x14ac:dyDescent="0.25">
      <c r="A1698" t="s">
        <v>4783</v>
      </c>
      <c r="B1698" t="s">
        <v>547</v>
      </c>
      <c r="C1698" t="s">
        <v>955</v>
      </c>
      <c r="D1698" t="s">
        <v>27</v>
      </c>
      <c r="E1698" t="s">
        <v>18</v>
      </c>
      <c r="F1698" t="s">
        <v>2773</v>
      </c>
      <c r="G1698" t="s">
        <v>30</v>
      </c>
      <c r="H1698" s="1">
        <v>31579</v>
      </c>
      <c r="I1698" s="1">
        <v>43575</v>
      </c>
      <c r="J1698" t="s">
        <v>10560</v>
      </c>
      <c r="K1698" t="s">
        <v>67</v>
      </c>
      <c r="L1698" t="s">
        <v>324</v>
      </c>
      <c r="M1698">
        <v>69715</v>
      </c>
      <c r="N1698" t="str">
        <f t="shared" si="26"/>
        <v>Terminated</v>
      </c>
      <c r="O1698" t="s">
        <v>46</v>
      </c>
    </row>
    <row r="1699" spans="1:15" x14ac:dyDescent="0.25">
      <c r="A1699" t="s">
        <v>860</v>
      </c>
      <c r="B1699" t="s">
        <v>317</v>
      </c>
      <c r="C1699" t="s">
        <v>207</v>
      </c>
      <c r="D1699" t="s">
        <v>27</v>
      </c>
      <c r="E1699" t="s">
        <v>18</v>
      </c>
      <c r="F1699" t="s">
        <v>19</v>
      </c>
      <c r="G1699" t="s">
        <v>30</v>
      </c>
      <c r="H1699" s="1">
        <v>28617</v>
      </c>
      <c r="I1699" s="1">
        <v>44916</v>
      </c>
      <c r="J1699" s="1">
        <v>45096</v>
      </c>
      <c r="K1699" t="s">
        <v>37</v>
      </c>
      <c r="L1699" t="s">
        <v>38</v>
      </c>
      <c r="M1699">
        <v>63500</v>
      </c>
      <c r="N1699" t="str">
        <f t="shared" si="26"/>
        <v>Terminated</v>
      </c>
      <c r="O1699" t="s">
        <v>98</v>
      </c>
    </row>
    <row r="1700" spans="1:15" x14ac:dyDescent="0.25">
      <c r="A1700" t="s">
        <v>2941</v>
      </c>
      <c r="B1700" t="s">
        <v>586</v>
      </c>
      <c r="C1700" t="s">
        <v>914</v>
      </c>
      <c r="D1700" t="s">
        <v>17</v>
      </c>
      <c r="E1700" t="s">
        <v>18</v>
      </c>
      <c r="F1700" t="s">
        <v>2773</v>
      </c>
      <c r="G1700" t="s">
        <v>30</v>
      </c>
      <c r="H1700" s="1">
        <v>26044</v>
      </c>
      <c r="I1700" s="1">
        <v>44103</v>
      </c>
      <c r="J1700" t="s">
        <v>10560</v>
      </c>
      <c r="K1700" t="s">
        <v>67</v>
      </c>
      <c r="L1700" t="s">
        <v>324</v>
      </c>
      <c r="M1700">
        <v>69598</v>
      </c>
      <c r="N1700" t="str">
        <f t="shared" si="26"/>
        <v>Terminated</v>
      </c>
      <c r="O1700" t="s">
        <v>46</v>
      </c>
    </row>
    <row r="1701" spans="1:15" x14ac:dyDescent="0.25">
      <c r="A1701" t="s">
        <v>8383</v>
      </c>
      <c r="B1701" t="s">
        <v>261</v>
      </c>
      <c r="C1701" t="s">
        <v>3877</v>
      </c>
      <c r="D1701" t="s">
        <v>17</v>
      </c>
      <c r="E1701" t="s">
        <v>83</v>
      </c>
      <c r="F1701" t="s">
        <v>169</v>
      </c>
      <c r="G1701" t="s">
        <v>30</v>
      </c>
      <c r="H1701" s="1">
        <v>26785</v>
      </c>
      <c r="I1701" s="1">
        <v>43386</v>
      </c>
      <c r="J1701" t="s">
        <v>10560</v>
      </c>
      <c r="K1701" t="s">
        <v>96</v>
      </c>
      <c r="L1701" t="s">
        <v>188</v>
      </c>
      <c r="M1701">
        <v>69055</v>
      </c>
      <c r="N1701" t="str">
        <f t="shared" si="26"/>
        <v>Terminated</v>
      </c>
      <c r="O1701" t="s">
        <v>46</v>
      </c>
    </row>
    <row r="1702" spans="1:15" x14ac:dyDescent="0.25">
      <c r="A1702" t="s">
        <v>6644</v>
      </c>
      <c r="B1702" t="s">
        <v>112</v>
      </c>
      <c r="C1702" t="s">
        <v>2962</v>
      </c>
      <c r="D1702" t="s">
        <v>17</v>
      </c>
      <c r="E1702" t="s">
        <v>83</v>
      </c>
      <c r="F1702" t="s">
        <v>106</v>
      </c>
      <c r="G1702" t="s">
        <v>114</v>
      </c>
      <c r="H1702" s="1">
        <v>22388</v>
      </c>
      <c r="I1702" s="1">
        <v>45069</v>
      </c>
      <c r="J1702" t="s">
        <v>10560</v>
      </c>
      <c r="K1702" t="s">
        <v>31</v>
      </c>
      <c r="L1702" t="s">
        <v>162</v>
      </c>
      <c r="M1702">
        <v>110689</v>
      </c>
      <c r="N1702" t="str">
        <f t="shared" si="26"/>
        <v>Terminated</v>
      </c>
      <c r="O1702" t="s">
        <v>33</v>
      </c>
    </row>
    <row r="1703" spans="1:15" x14ac:dyDescent="0.25">
      <c r="A1703" t="s">
        <v>3048</v>
      </c>
      <c r="B1703" t="s">
        <v>78</v>
      </c>
      <c r="C1703" t="s">
        <v>1477</v>
      </c>
      <c r="D1703" t="s">
        <v>17</v>
      </c>
      <c r="E1703" t="s">
        <v>18</v>
      </c>
      <c r="F1703" t="s">
        <v>2773</v>
      </c>
      <c r="G1703" t="s">
        <v>30</v>
      </c>
      <c r="H1703" s="1">
        <v>22589</v>
      </c>
      <c r="I1703" s="1">
        <v>42961</v>
      </c>
      <c r="J1703" t="s">
        <v>10560</v>
      </c>
      <c r="K1703" t="s">
        <v>21</v>
      </c>
      <c r="L1703" t="s">
        <v>110</v>
      </c>
      <c r="M1703">
        <v>58327</v>
      </c>
      <c r="N1703" t="str">
        <f t="shared" si="26"/>
        <v>Terminated</v>
      </c>
      <c r="O1703" t="s">
        <v>98</v>
      </c>
    </row>
    <row r="1704" spans="1:15" x14ac:dyDescent="0.25">
      <c r="A1704" t="s">
        <v>7610</v>
      </c>
      <c r="B1704" t="s">
        <v>225</v>
      </c>
      <c r="C1704" t="s">
        <v>1074</v>
      </c>
      <c r="D1704" t="s">
        <v>27</v>
      </c>
      <c r="E1704" t="s">
        <v>18</v>
      </c>
      <c r="F1704" t="s">
        <v>19</v>
      </c>
      <c r="G1704" t="s">
        <v>30</v>
      </c>
      <c r="H1704" s="1">
        <v>26388</v>
      </c>
      <c r="I1704" s="1">
        <v>44147</v>
      </c>
      <c r="J1704" t="s">
        <v>10560</v>
      </c>
      <c r="K1704" t="s">
        <v>67</v>
      </c>
      <c r="L1704" t="s">
        <v>134</v>
      </c>
      <c r="M1704">
        <v>70317</v>
      </c>
      <c r="N1704" t="str">
        <f t="shared" si="26"/>
        <v>Terminated</v>
      </c>
      <c r="O1704" t="s">
        <v>23</v>
      </c>
    </row>
    <row r="1705" spans="1:15" x14ac:dyDescent="0.25">
      <c r="A1705" t="s">
        <v>3614</v>
      </c>
      <c r="B1705" t="s">
        <v>70</v>
      </c>
      <c r="C1705" t="s">
        <v>3615</v>
      </c>
      <c r="D1705" t="s">
        <v>17</v>
      </c>
      <c r="E1705" t="s">
        <v>122</v>
      </c>
      <c r="F1705" t="s">
        <v>927</v>
      </c>
      <c r="G1705" t="s">
        <v>30</v>
      </c>
      <c r="H1705" s="1">
        <v>37609</v>
      </c>
      <c r="I1705" s="1">
        <v>43635</v>
      </c>
      <c r="J1705" t="s">
        <v>10560</v>
      </c>
      <c r="K1705" t="s">
        <v>67</v>
      </c>
      <c r="L1705" t="s">
        <v>134</v>
      </c>
      <c r="M1705">
        <v>60403</v>
      </c>
      <c r="N1705" t="str">
        <f t="shared" si="26"/>
        <v>Terminated</v>
      </c>
      <c r="O1705" t="s">
        <v>33</v>
      </c>
    </row>
    <row r="1706" spans="1:15" x14ac:dyDescent="0.25">
      <c r="A1706" t="s">
        <v>5800</v>
      </c>
      <c r="B1706" t="s">
        <v>2161</v>
      </c>
      <c r="C1706" t="s">
        <v>301</v>
      </c>
      <c r="D1706" t="s">
        <v>27</v>
      </c>
      <c r="E1706" t="s">
        <v>18</v>
      </c>
      <c r="F1706" t="s">
        <v>19</v>
      </c>
      <c r="G1706" t="s">
        <v>30</v>
      </c>
      <c r="H1706" s="1">
        <v>37245</v>
      </c>
      <c r="I1706" s="1">
        <v>45327</v>
      </c>
      <c r="J1706" t="s">
        <v>10560</v>
      </c>
      <c r="K1706" t="s">
        <v>21</v>
      </c>
      <c r="L1706" t="s">
        <v>22</v>
      </c>
      <c r="M1706">
        <v>66747</v>
      </c>
      <c r="N1706" t="str">
        <f t="shared" si="26"/>
        <v>Terminated</v>
      </c>
      <c r="O1706" t="s">
        <v>33</v>
      </c>
    </row>
    <row r="1707" spans="1:15" x14ac:dyDescent="0.25">
      <c r="A1707" t="s">
        <v>9517</v>
      </c>
      <c r="B1707" t="s">
        <v>465</v>
      </c>
      <c r="C1707" t="s">
        <v>9518</v>
      </c>
      <c r="D1707" t="s">
        <v>27</v>
      </c>
      <c r="E1707" t="s">
        <v>18</v>
      </c>
      <c r="F1707" t="s">
        <v>2773</v>
      </c>
      <c r="G1707" t="s">
        <v>30</v>
      </c>
      <c r="H1707" s="1">
        <v>28387</v>
      </c>
      <c r="I1707" s="1">
        <v>44934</v>
      </c>
      <c r="J1707" t="s">
        <v>10560</v>
      </c>
      <c r="K1707" t="s">
        <v>67</v>
      </c>
      <c r="L1707" t="s">
        <v>134</v>
      </c>
      <c r="M1707">
        <v>60695</v>
      </c>
      <c r="N1707" t="str">
        <f t="shared" si="26"/>
        <v>Terminated</v>
      </c>
      <c r="O1707" t="s">
        <v>33</v>
      </c>
    </row>
    <row r="1708" spans="1:15" x14ac:dyDescent="0.25">
      <c r="A1708" t="s">
        <v>5001</v>
      </c>
      <c r="B1708" t="s">
        <v>201</v>
      </c>
      <c r="C1708" t="s">
        <v>1136</v>
      </c>
      <c r="D1708" t="s">
        <v>27</v>
      </c>
      <c r="E1708" t="s">
        <v>18</v>
      </c>
      <c r="F1708" t="s">
        <v>3201</v>
      </c>
      <c r="G1708" t="s">
        <v>20</v>
      </c>
      <c r="H1708" s="1">
        <v>30340</v>
      </c>
      <c r="I1708" s="1">
        <v>44673</v>
      </c>
      <c r="J1708" t="s">
        <v>10560</v>
      </c>
      <c r="K1708" t="s">
        <v>67</v>
      </c>
      <c r="L1708" t="s">
        <v>134</v>
      </c>
      <c r="M1708">
        <v>63723</v>
      </c>
      <c r="N1708" t="str">
        <f t="shared" si="26"/>
        <v>Terminated</v>
      </c>
      <c r="O1708" t="s">
        <v>23</v>
      </c>
    </row>
    <row r="1709" spans="1:15" x14ac:dyDescent="0.25">
      <c r="A1709" t="s">
        <v>5373</v>
      </c>
      <c r="B1709" t="s">
        <v>489</v>
      </c>
      <c r="C1709" t="s">
        <v>88</v>
      </c>
      <c r="D1709" t="s">
        <v>27</v>
      </c>
      <c r="E1709" t="s">
        <v>18</v>
      </c>
      <c r="F1709" t="s">
        <v>3201</v>
      </c>
      <c r="G1709" t="s">
        <v>30</v>
      </c>
      <c r="H1709" s="1">
        <v>28255</v>
      </c>
      <c r="I1709" s="1">
        <v>43989</v>
      </c>
      <c r="J1709" t="s">
        <v>10560</v>
      </c>
      <c r="K1709" t="s">
        <v>53</v>
      </c>
      <c r="L1709" t="s">
        <v>54</v>
      </c>
      <c r="M1709">
        <v>73745</v>
      </c>
      <c r="N1709" t="str">
        <f t="shared" si="26"/>
        <v>Terminated</v>
      </c>
      <c r="O1709" t="s">
        <v>33</v>
      </c>
    </row>
    <row r="1710" spans="1:15" x14ac:dyDescent="0.25">
      <c r="A1710" t="s">
        <v>1392</v>
      </c>
      <c r="B1710" t="s">
        <v>445</v>
      </c>
      <c r="C1710" t="s">
        <v>256</v>
      </c>
      <c r="D1710" t="s">
        <v>27</v>
      </c>
      <c r="E1710" t="s">
        <v>18</v>
      </c>
      <c r="F1710" t="s">
        <v>19</v>
      </c>
      <c r="G1710" t="s">
        <v>30</v>
      </c>
      <c r="H1710" s="1">
        <v>25781</v>
      </c>
      <c r="I1710" s="1">
        <v>44904</v>
      </c>
      <c r="J1710" s="1">
        <v>45084</v>
      </c>
      <c r="K1710" t="s">
        <v>31</v>
      </c>
      <c r="L1710" t="s">
        <v>162</v>
      </c>
      <c r="M1710">
        <v>95371</v>
      </c>
      <c r="N1710" t="str">
        <f t="shared" si="26"/>
        <v>Terminated</v>
      </c>
      <c r="O1710" t="s">
        <v>33</v>
      </c>
    </row>
    <row r="1711" spans="1:15" x14ac:dyDescent="0.25">
      <c r="A1711" t="s">
        <v>10530</v>
      </c>
      <c r="B1711" t="s">
        <v>499</v>
      </c>
      <c r="C1711" t="s">
        <v>6272</v>
      </c>
      <c r="D1711" t="s">
        <v>27</v>
      </c>
      <c r="E1711" t="s">
        <v>140</v>
      </c>
      <c r="F1711" t="s">
        <v>611</v>
      </c>
      <c r="G1711" t="s">
        <v>20</v>
      </c>
      <c r="H1711" s="1">
        <v>29709</v>
      </c>
      <c r="I1711" s="1">
        <v>42991</v>
      </c>
      <c r="J1711" t="s">
        <v>10560</v>
      </c>
      <c r="K1711" t="s">
        <v>37</v>
      </c>
      <c r="L1711" t="s">
        <v>41</v>
      </c>
      <c r="M1711">
        <v>56070</v>
      </c>
      <c r="N1711" t="str">
        <f t="shared" si="26"/>
        <v>Terminated</v>
      </c>
      <c r="O1711" t="s">
        <v>46</v>
      </c>
    </row>
    <row r="1712" spans="1:15" x14ac:dyDescent="0.25">
      <c r="A1712" t="s">
        <v>7312</v>
      </c>
      <c r="B1712" t="s">
        <v>1656</v>
      </c>
      <c r="C1712" t="s">
        <v>602</v>
      </c>
      <c r="D1712" t="s">
        <v>17</v>
      </c>
      <c r="E1712" t="s">
        <v>28</v>
      </c>
      <c r="F1712" t="s">
        <v>290</v>
      </c>
      <c r="G1712" t="s">
        <v>30</v>
      </c>
      <c r="H1712" s="1">
        <v>34965</v>
      </c>
      <c r="I1712" s="1">
        <v>44541</v>
      </c>
      <c r="J1712" t="s">
        <v>10560</v>
      </c>
      <c r="K1712" t="s">
        <v>37</v>
      </c>
      <c r="L1712" t="s">
        <v>38</v>
      </c>
      <c r="M1712">
        <v>59931</v>
      </c>
      <c r="N1712" t="str">
        <f t="shared" si="26"/>
        <v>Terminated</v>
      </c>
      <c r="O1712" t="s">
        <v>98</v>
      </c>
    </row>
    <row r="1713" spans="1:15" x14ac:dyDescent="0.25">
      <c r="A1713" t="s">
        <v>3742</v>
      </c>
      <c r="B1713" t="s">
        <v>465</v>
      </c>
      <c r="C1713" t="s">
        <v>2886</v>
      </c>
      <c r="D1713" t="s">
        <v>17</v>
      </c>
      <c r="E1713" t="s">
        <v>28</v>
      </c>
      <c r="F1713" t="s">
        <v>118</v>
      </c>
      <c r="G1713" t="s">
        <v>30</v>
      </c>
      <c r="H1713" s="1">
        <v>36482</v>
      </c>
      <c r="I1713" s="1">
        <v>42590</v>
      </c>
      <c r="J1713" t="s">
        <v>10560</v>
      </c>
      <c r="K1713" t="s">
        <v>67</v>
      </c>
      <c r="L1713" t="s">
        <v>68</v>
      </c>
      <c r="M1713">
        <v>81943</v>
      </c>
      <c r="N1713" t="str">
        <f t="shared" si="26"/>
        <v>Terminated</v>
      </c>
      <c r="O1713" t="s">
        <v>33</v>
      </c>
    </row>
    <row r="1714" spans="1:15" x14ac:dyDescent="0.25">
      <c r="A1714" t="s">
        <v>2900</v>
      </c>
      <c r="B1714" t="s">
        <v>374</v>
      </c>
      <c r="C1714" t="s">
        <v>382</v>
      </c>
      <c r="D1714" t="s">
        <v>17</v>
      </c>
      <c r="E1714" t="s">
        <v>122</v>
      </c>
      <c r="F1714" t="s">
        <v>123</v>
      </c>
      <c r="G1714" t="s">
        <v>20</v>
      </c>
      <c r="H1714" s="1">
        <v>28121</v>
      </c>
      <c r="I1714" s="1">
        <v>44979</v>
      </c>
      <c r="J1714" t="s">
        <v>10560</v>
      </c>
      <c r="K1714" t="s">
        <v>21</v>
      </c>
      <c r="L1714" t="s">
        <v>22</v>
      </c>
      <c r="M1714">
        <v>61616</v>
      </c>
      <c r="N1714" t="str">
        <f t="shared" si="26"/>
        <v>Terminated</v>
      </c>
      <c r="O1714" t="s">
        <v>46</v>
      </c>
    </row>
    <row r="1715" spans="1:15" x14ac:dyDescent="0.25">
      <c r="A1715" t="s">
        <v>3758</v>
      </c>
      <c r="B1715" t="s">
        <v>196</v>
      </c>
      <c r="C1715" t="s">
        <v>306</v>
      </c>
      <c r="D1715" t="s">
        <v>27</v>
      </c>
      <c r="E1715" t="s">
        <v>18</v>
      </c>
      <c r="F1715" t="s">
        <v>19</v>
      </c>
      <c r="G1715" t="s">
        <v>30</v>
      </c>
      <c r="H1715" s="1">
        <v>29819</v>
      </c>
      <c r="I1715" s="1">
        <v>43266</v>
      </c>
      <c r="J1715" t="s">
        <v>10560</v>
      </c>
      <c r="K1715" t="s">
        <v>67</v>
      </c>
      <c r="L1715" t="s">
        <v>324</v>
      </c>
      <c r="M1715">
        <v>68429</v>
      </c>
      <c r="N1715" t="str">
        <f t="shared" si="26"/>
        <v>Terminated</v>
      </c>
      <c r="O1715" t="s">
        <v>98</v>
      </c>
    </row>
    <row r="1716" spans="1:15" x14ac:dyDescent="0.25">
      <c r="A1716" t="s">
        <v>7437</v>
      </c>
      <c r="B1716" t="s">
        <v>538</v>
      </c>
      <c r="C1716" t="s">
        <v>5310</v>
      </c>
      <c r="D1716" t="s">
        <v>17</v>
      </c>
      <c r="E1716" t="s">
        <v>365</v>
      </c>
      <c r="F1716" t="s">
        <v>534</v>
      </c>
      <c r="G1716" t="s">
        <v>95</v>
      </c>
      <c r="H1716" s="1">
        <v>24142</v>
      </c>
      <c r="I1716" s="1">
        <v>44759</v>
      </c>
      <c r="J1716" t="s">
        <v>10560</v>
      </c>
      <c r="K1716" t="s">
        <v>96</v>
      </c>
      <c r="L1716" t="s">
        <v>124</v>
      </c>
      <c r="M1716">
        <v>87248</v>
      </c>
      <c r="N1716" t="str">
        <f t="shared" si="26"/>
        <v>Terminated</v>
      </c>
      <c r="O1716" t="s">
        <v>23</v>
      </c>
    </row>
    <row r="1717" spans="1:15" x14ac:dyDescent="0.25">
      <c r="A1717" t="s">
        <v>4945</v>
      </c>
      <c r="B1717" t="s">
        <v>132</v>
      </c>
      <c r="C1717" t="s">
        <v>494</v>
      </c>
      <c r="D1717" t="s">
        <v>27</v>
      </c>
      <c r="E1717" t="s">
        <v>18</v>
      </c>
      <c r="F1717" t="s">
        <v>2773</v>
      </c>
      <c r="G1717" t="s">
        <v>95</v>
      </c>
      <c r="H1717" s="1">
        <v>28561</v>
      </c>
      <c r="I1717" s="1">
        <v>45038</v>
      </c>
      <c r="J1717" t="s">
        <v>10560</v>
      </c>
      <c r="K1717" t="s">
        <v>96</v>
      </c>
      <c r="L1717" t="s">
        <v>124</v>
      </c>
      <c r="M1717">
        <v>92921</v>
      </c>
      <c r="N1717" t="str">
        <f t="shared" si="26"/>
        <v>Terminated</v>
      </c>
      <c r="O1717" t="s">
        <v>33</v>
      </c>
    </row>
    <row r="1718" spans="1:15" x14ac:dyDescent="0.25">
      <c r="A1718" t="s">
        <v>6299</v>
      </c>
      <c r="B1718" t="s">
        <v>570</v>
      </c>
      <c r="C1718" t="s">
        <v>1067</v>
      </c>
      <c r="D1718" t="s">
        <v>27</v>
      </c>
      <c r="E1718" t="s">
        <v>18</v>
      </c>
      <c r="F1718" t="s">
        <v>2773</v>
      </c>
      <c r="G1718" t="s">
        <v>30</v>
      </c>
      <c r="H1718" s="1">
        <v>31989</v>
      </c>
      <c r="I1718" s="1">
        <v>43882</v>
      </c>
      <c r="J1718" t="s">
        <v>10560</v>
      </c>
      <c r="K1718" t="s">
        <v>21</v>
      </c>
      <c r="L1718" t="s">
        <v>110</v>
      </c>
      <c r="M1718">
        <v>61669</v>
      </c>
      <c r="N1718" t="str">
        <f t="shared" si="26"/>
        <v>Terminated</v>
      </c>
      <c r="O1718" t="s">
        <v>33</v>
      </c>
    </row>
    <row r="1719" spans="1:15" x14ac:dyDescent="0.25">
      <c r="A1719" t="s">
        <v>2292</v>
      </c>
      <c r="B1719" t="s">
        <v>2293</v>
      </c>
      <c r="C1719" t="s">
        <v>376</v>
      </c>
      <c r="D1719" t="s">
        <v>17</v>
      </c>
      <c r="E1719" t="s">
        <v>18</v>
      </c>
      <c r="F1719" t="s">
        <v>19</v>
      </c>
      <c r="G1719" t="s">
        <v>114</v>
      </c>
      <c r="H1719" s="1">
        <v>35936</v>
      </c>
      <c r="I1719" s="1">
        <v>44784</v>
      </c>
      <c r="J1719" t="s">
        <v>10560</v>
      </c>
      <c r="K1719" t="s">
        <v>31</v>
      </c>
      <c r="L1719" t="s">
        <v>162</v>
      </c>
      <c r="M1719">
        <v>93529</v>
      </c>
      <c r="N1719" t="str">
        <f t="shared" si="26"/>
        <v>Terminated</v>
      </c>
      <c r="O1719" t="s">
        <v>98</v>
      </c>
    </row>
    <row r="1720" spans="1:15" x14ac:dyDescent="0.25">
      <c r="A1720" t="s">
        <v>2184</v>
      </c>
      <c r="B1720" t="s">
        <v>255</v>
      </c>
      <c r="C1720" t="s">
        <v>109</v>
      </c>
      <c r="D1720" t="s">
        <v>27</v>
      </c>
      <c r="E1720" t="s">
        <v>18</v>
      </c>
      <c r="F1720" t="s">
        <v>19</v>
      </c>
      <c r="G1720" t="s">
        <v>30</v>
      </c>
      <c r="H1720" s="1">
        <v>23897</v>
      </c>
      <c r="I1720" s="1">
        <v>42617</v>
      </c>
      <c r="J1720" t="s">
        <v>10560</v>
      </c>
      <c r="K1720" t="s">
        <v>31</v>
      </c>
      <c r="L1720" t="s">
        <v>162</v>
      </c>
      <c r="M1720">
        <v>101173</v>
      </c>
      <c r="N1720" t="str">
        <f t="shared" si="26"/>
        <v>Terminated</v>
      </c>
      <c r="O1720" t="s">
        <v>98</v>
      </c>
    </row>
    <row r="1721" spans="1:15" x14ac:dyDescent="0.25">
      <c r="A1721" t="s">
        <v>9028</v>
      </c>
      <c r="B1721" t="s">
        <v>1147</v>
      </c>
      <c r="C1721" t="s">
        <v>229</v>
      </c>
      <c r="D1721" t="s">
        <v>27</v>
      </c>
      <c r="E1721" t="s">
        <v>140</v>
      </c>
      <c r="F1721" t="s">
        <v>283</v>
      </c>
      <c r="G1721" t="s">
        <v>30</v>
      </c>
      <c r="H1721" s="1">
        <v>25595</v>
      </c>
      <c r="I1721" s="1">
        <v>44048</v>
      </c>
      <c r="J1721" t="s">
        <v>10560</v>
      </c>
      <c r="K1721" t="s">
        <v>96</v>
      </c>
      <c r="L1721" t="s">
        <v>188</v>
      </c>
      <c r="M1721">
        <v>80106</v>
      </c>
      <c r="N1721" t="str">
        <f t="shared" si="26"/>
        <v>Terminated</v>
      </c>
      <c r="O1721" t="s">
        <v>33</v>
      </c>
    </row>
    <row r="1722" spans="1:15" x14ac:dyDescent="0.25">
      <c r="A1722" t="s">
        <v>5130</v>
      </c>
      <c r="B1722" t="s">
        <v>4038</v>
      </c>
      <c r="C1722" t="s">
        <v>740</v>
      </c>
      <c r="D1722" t="s">
        <v>27</v>
      </c>
      <c r="E1722" t="s">
        <v>18</v>
      </c>
      <c r="F1722" t="s">
        <v>19</v>
      </c>
      <c r="G1722" t="s">
        <v>30</v>
      </c>
      <c r="H1722" s="1">
        <v>31377</v>
      </c>
      <c r="I1722" s="1">
        <v>43282</v>
      </c>
      <c r="J1722" t="s">
        <v>10560</v>
      </c>
      <c r="K1722" t="s">
        <v>31</v>
      </c>
      <c r="L1722" t="s">
        <v>162</v>
      </c>
      <c r="M1722">
        <v>96505</v>
      </c>
      <c r="N1722" t="str">
        <f t="shared" si="26"/>
        <v>Terminated</v>
      </c>
      <c r="O1722" t="s">
        <v>46</v>
      </c>
    </row>
    <row r="1723" spans="1:15" x14ac:dyDescent="0.25">
      <c r="A1723" t="s">
        <v>5737</v>
      </c>
      <c r="B1723" t="s">
        <v>1167</v>
      </c>
      <c r="C1723" t="s">
        <v>301</v>
      </c>
      <c r="D1723" t="s">
        <v>27</v>
      </c>
      <c r="E1723" t="s">
        <v>18</v>
      </c>
      <c r="F1723" t="s">
        <v>3201</v>
      </c>
      <c r="G1723" t="s">
        <v>114</v>
      </c>
      <c r="H1723" s="1">
        <v>34212</v>
      </c>
      <c r="I1723" s="1">
        <v>45174</v>
      </c>
      <c r="J1723" t="s">
        <v>10560</v>
      </c>
      <c r="K1723" t="s">
        <v>31</v>
      </c>
      <c r="L1723" t="s">
        <v>32</v>
      </c>
      <c r="M1723">
        <v>79341</v>
      </c>
      <c r="N1723" t="str">
        <f t="shared" si="26"/>
        <v>Terminated</v>
      </c>
      <c r="O1723" t="s">
        <v>46</v>
      </c>
    </row>
    <row r="1724" spans="1:15" x14ac:dyDescent="0.25">
      <c r="A1724" t="s">
        <v>5823</v>
      </c>
      <c r="B1724" t="s">
        <v>167</v>
      </c>
      <c r="C1724" t="s">
        <v>1040</v>
      </c>
      <c r="D1724" t="s">
        <v>17</v>
      </c>
      <c r="E1724" t="s">
        <v>18</v>
      </c>
      <c r="F1724" t="s">
        <v>2773</v>
      </c>
      <c r="G1724" t="s">
        <v>30</v>
      </c>
      <c r="H1724" s="1">
        <v>25613</v>
      </c>
      <c r="I1724" s="1">
        <v>43159</v>
      </c>
      <c r="J1724" t="s">
        <v>10560</v>
      </c>
      <c r="K1724" t="s">
        <v>37</v>
      </c>
      <c r="L1724" t="s">
        <v>38</v>
      </c>
      <c r="M1724">
        <v>54884</v>
      </c>
      <c r="N1724" t="str">
        <f t="shared" si="26"/>
        <v>Terminated</v>
      </c>
      <c r="O1724" t="s">
        <v>33</v>
      </c>
    </row>
    <row r="1725" spans="1:15" x14ac:dyDescent="0.25">
      <c r="A1725" t="s">
        <v>5262</v>
      </c>
      <c r="B1725" t="s">
        <v>1158</v>
      </c>
      <c r="C1725" t="s">
        <v>4582</v>
      </c>
      <c r="D1725" t="s">
        <v>27</v>
      </c>
      <c r="E1725" t="s">
        <v>18</v>
      </c>
      <c r="F1725" t="s">
        <v>19</v>
      </c>
      <c r="G1725" t="s">
        <v>20</v>
      </c>
      <c r="H1725" s="1">
        <v>34832</v>
      </c>
      <c r="I1725" s="1">
        <v>43076</v>
      </c>
      <c r="J1725" t="s">
        <v>10560</v>
      </c>
      <c r="K1725" t="s">
        <v>37</v>
      </c>
      <c r="L1725" t="s">
        <v>41</v>
      </c>
      <c r="M1725">
        <v>57315</v>
      </c>
      <c r="N1725" t="str">
        <f t="shared" si="26"/>
        <v>Terminated</v>
      </c>
      <c r="O1725" t="s">
        <v>23</v>
      </c>
    </row>
    <row r="1726" spans="1:15" x14ac:dyDescent="0.25">
      <c r="A1726" t="s">
        <v>8850</v>
      </c>
      <c r="B1726" t="s">
        <v>570</v>
      </c>
      <c r="C1726" t="s">
        <v>3604</v>
      </c>
      <c r="D1726" t="s">
        <v>27</v>
      </c>
      <c r="E1726" t="s">
        <v>18</v>
      </c>
      <c r="F1726" t="s">
        <v>2773</v>
      </c>
      <c r="G1726" t="s">
        <v>30</v>
      </c>
      <c r="H1726" s="1">
        <v>28156</v>
      </c>
      <c r="I1726" s="1">
        <v>43029</v>
      </c>
      <c r="J1726" t="s">
        <v>10560</v>
      </c>
      <c r="K1726" t="s">
        <v>67</v>
      </c>
      <c r="L1726" t="s">
        <v>68</v>
      </c>
      <c r="M1726">
        <v>66827</v>
      </c>
      <c r="N1726" t="str">
        <f t="shared" si="26"/>
        <v>Terminated</v>
      </c>
      <c r="O1726" t="s">
        <v>33</v>
      </c>
    </row>
    <row r="1727" spans="1:15" x14ac:dyDescent="0.25">
      <c r="A1727" t="s">
        <v>6502</v>
      </c>
      <c r="B1727" t="s">
        <v>2173</v>
      </c>
      <c r="C1727" t="s">
        <v>506</v>
      </c>
      <c r="D1727" t="s">
        <v>27</v>
      </c>
      <c r="E1727" t="s">
        <v>18</v>
      </c>
      <c r="F1727" t="s">
        <v>2773</v>
      </c>
      <c r="G1727" t="s">
        <v>95</v>
      </c>
      <c r="H1727" s="1">
        <v>32538</v>
      </c>
      <c r="I1727" s="1">
        <v>43680</v>
      </c>
      <c r="J1727" t="s">
        <v>10560</v>
      </c>
      <c r="K1727" t="s">
        <v>96</v>
      </c>
      <c r="L1727" t="s">
        <v>119</v>
      </c>
      <c r="M1727">
        <v>61662</v>
      </c>
      <c r="N1727" t="str">
        <f t="shared" si="26"/>
        <v>Terminated</v>
      </c>
      <c r="O1727" t="s">
        <v>46</v>
      </c>
    </row>
    <row r="1728" spans="1:15" x14ac:dyDescent="0.25">
      <c r="A1728" t="s">
        <v>1840</v>
      </c>
      <c r="B1728" t="s">
        <v>641</v>
      </c>
      <c r="C1728" t="s">
        <v>1841</v>
      </c>
      <c r="D1728" t="s">
        <v>17</v>
      </c>
      <c r="E1728" t="s">
        <v>83</v>
      </c>
      <c r="F1728" t="s">
        <v>84</v>
      </c>
      <c r="G1728" t="s">
        <v>30</v>
      </c>
      <c r="H1728" s="1">
        <v>23600</v>
      </c>
      <c r="I1728" s="1">
        <v>42437</v>
      </c>
      <c r="J1728" s="1">
        <v>45078</v>
      </c>
      <c r="K1728" t="s">
        <v>37</v>
      </c>
      <c r="L1728" t="s">
        <v>41</v>
      </c>
      <c r="M1728">
        <v>59458</v>
      </c>
      <c r="N1728" t="str">
        <f t="shared" si="26"/>
        <v>Terminated</v>
      </c>
      <c r="O1728" t="s">
        <v>33</v>
      </c>
    </row>
    <row r="1729" spans="1:15" x14ac:dyDescent="0.25">
      <c r="A1729" t="s">
        <v>2071</v>
      </c>
      <c r="B1729" t="s">
        <v>212</v>
      </c>
      <c r="C1729" t="s">
        <v>16</v>
      </c>
      <c r="D1729" t="s">
        <v>27</v>
      </c>
      <c r="E1729" t="s">
        <v>365</v>
      </c>
      <c r="F1729" t="s">
        <v>366</v>
      </c>
      <c r="G1729" t="s">
        <v>30</v>
      </c>
      <c r="H1729" s="1">
        <v>27176</v>
      </c>
      <c r="I1729" s="1">
        <v>42395</v>
      </c>
      <c r="J1729" t="s">
        <v>10560</v>
      </c>
      <c r="K1729" t="s">
        <v>21</v>
      </c>
      <c r="L1729" t="s">
        <v>22</v>
      </c>
      <c r="M1729">
        <v>93734</v>
      </c>
      <c r="N1729" t="str">
        <f t="shared" si="26"/>
        <v>Terminated</v>
      </c>
      <c r="O1729" t="s">
        <v>46</v>
      </c>
    </row>
    <row r="1730" spans="1:15" x14ac:dyDescent="0.25">
      <c r="A1730" t="s">
        <v>4410</v>
      </c>
      <c r="B1730" t="s">
        <v>677</v>
      </c>
      <c r="C1730" t="s">
        <v>3168</v>
      </c>
      <c r="D1730" t="s">
        <v>27</v>
      </c>
      <c r="E1730" t="s">
        <v>18</v>
      </c>
      <c r="F1730" t="s">
        <v>3201</v>
      </c>
      <c r="G1730" t="s">
        <v>114</v>
      </c>
      <c r="H1730" s="1">
        <v>29569</v>
      </c>
      <c r="I1730" s="1">
        <v>43645</v>
      </c>
      <c r="J1730" t="s">
        <v>10560</v>
      </c>
      <c r="K1730" t="s">
        <v>96</v>
      </c>
      <c r="L1730" t="s">
        <v>124</v>
      </c>
      <c r="M1730">
        <v>86257</v>
      </c>
      <c r="N1730" t="str">
        <f t="shared" ref="N1730:N1793" si="27">IF(J1730="","Active","Terminated")</f>
        <v>Terminated</v>
      </c>
      <c r="O1730" t="s">
        <v>98</v>
      </c>
    </row>
    <row r="1731" spans="1:15" x14ac:dyDescent="0.25">
      <c r="A1731" t="s">
        <v>7554</v>
      </c>
      <c r="B1731" t="s">
        <v>143</v>
      </c>
      <c r="C1731" t="s">
        <v>694</v>
      </c>
      <c r="D1731" t="s">
        <v>27</v>
      </c>
      <c r="E1731" t="s">
        <v>18</v>
      </c>
      <c r="F1731" t="s">
        <v>3201</v>
      </c>
      <c r="G1731" t="s">
        <v>20</v>
      </c>
      <c r="H1731" s="1">
        <v>32508</v>
      </c>
      <c r="I1731" s="1">
        <v>42634</v>
      </c>
      <c r="J1731" t="s">
        <v>10560</v>
      </c>
      <c r="K1731" t="s">
        <v>37</v>
      </c>
      <c r="L1731" t="s">
        <v>41</v>
      </c>
      <c r="M1731">
        <v>55179</v>
      </c>
      <c r="N1731" t="str">
        <f t="shared" si="27"/>
        <v>Terminated</v>
      </c>
      <c r="O1731" t="s">
        <v>33</v>
      </c>
    </row>
    <row r="1732" spans="1:15" x14ac:dyDescent="0.25">
      <c r="A1732" t="s">
        <v>8917</v>
      </c>
      <c r="B1732" t="s">
        <v>3781</v>
      </c>
      <c r="C1732" t="s">
        <v>301</v>
      </c>
      <c r="D1732" t="s">
        <v>17</v>
      </c>
      <c r="E1732" t="s">
        <v>122</v>
      </c>
      <c r="F1732" t="s">
        <v>123</v>
      </c>
      <c r="G1732" t="s">
        <v>20</v>
      </c>
      <c r="H1732" s="1">
        <v>29231</v>
      </c>
      <c r="I1732" s="1">
        <v>45253</v>
      </c>
      <c r="J1732" t="s">
        <v>10560</v>
      </c>
      <c r="K1732" t="s">
        <v>31</v>
      </c>
      <c r="L1732" t="s">
        <v>85</v>
      </c>
      <c r="M1732">
        <v>57511</v>
      </c>
      <c r="N1732" t="str">
        <f t="shared" si="27"/>
        <v>Terminated</v>
      </c>
      <c r="O1732" t="s">
        <v>33</v>
      </c>
    </row>
    <row r="1733" spans="1:15" x14ac:dyDescent="0.25">
      <c r="A1733" t="s">
        <v>9768</v>
      </c>
      <c r="B1733" t="s">
        <v>842</v>
      </c>
      <c r="C1733" t="s">
        <v>1201</v>
      </c>
      <c r="D1733" t="s">
        <v>27</v>
      </c>
      <c r="E1733" t="s">
        <v>18</v>
      </c>
      <c r="F1733" t="s">
        <v>19</v>
      </c>
      <c r="G1733" t="s">
        <v>30</v>
      </c>
      <c r="H1733" s="1">
        <v>27496</v>
      </c>
      <c r="I1733" s="1">
        <v>42631</v>
      </c>
      <c r="J1733" t="s">
        <v>10560</v>
      </c>
      <c r="K1733" t="s">
        <v>37</v>
      </c>
      <c r="L1733" t="s">
        <v>41</v>
      </c>
      <c r="M1733">
        <v>63309</v>
      </c>
      <c r="N1733" t="str">
        <f t="shared" si="27"/>
        <v>Terminated</v>
      </c>
      <c r="O1733" t="s">
        <v>33</v>
      </c>
    </row>
    <row r="1734" spans="1:15" x14ac:dyDescent="0.25">
      <c r="A1734" t="s">
        <v>5793</v>
      </c>
      <c r="B1734" t="s">
        <v>1479</v>
      </c>
      <c r="C1734" t="s">
        <v>737</v>
      </c>
      <c r="D1734" t="s">
        <v>27</v>
      </c>
      <c r="E1734" t="s">
        <v>18</v>
      </c>
      <c r="F1734" t="s">
        <v>19</v>
      </c>
      <c r="G1734" t="s">
        <v>30</v>
      </c>
      <c r="H1734" s="1">
        <v>28795</v>
      </c>
      <c r="I1734" s="1">
        <v>44180</v>
      </c>
      <c r="J1734" t="s">
        <v>10560</v>
      </c>
      <c r="K1734" t="s">
        <v>96</v>
      </c>
      <c r="L1734" t="s">
        <v>119</v>
      </c>
      <c r="M1734">
        <v>66942</v>
      </c>
      <c r="N1734" t="str">
        <f t="shared" si="27"/>
        <v>Terminated</v>
      </c>
      <c r="O1734" t="s">
        <v>46</v>
      </c>
    </row>
    <row r="1735" spans="1:15" x14ac:dyDescent="0.25">
      <c r="A1735" t="s">
        <v>9402</v>
      </c>
      <c r="B1735" t="s">
        <v>2461</v>
      </c>
      <c r="C1735" t="s">
        <v>16</v>
      </c>
      <c r="D1735" t="s">
        <v>17</v>
      </c>
      <c r="E1735" t="s">
        <v>18</v>
      </c>
      <c r="F1735" t="s">
        <v>19</v>
      </c>
      <c r="G1735" t="s">
        <v>20</v>
      </c>
      <c r="H1735" s="1">
        <v>22304</v>
      </c>
      <c r="I1735" s="1">
        <v>45357</v>
      </c>
      <c r="J1735" t="s">
        <v>10560</v>
      </c>
      <c r="K1735" t="s">
        <v>21</v>
      </c>
      <c r="L1735" t="s">
        <v>110</v>
      </c>
      <c r="M1735">
        <v>63222</v>
      </c>
      <c r="N1735" t="str">
        <f t="shared" si="27"/>
        <v>Terminated</v>
      </c>
      <c r="O1735" t="s">
        <v>33</v>
      </c>
    </row>
    <row r="1736" spans="1:15" x14ac:dyDescent="0.25">
      <c r="A1736" t="s">
        <v>2802</v>
      </c>
      <c r="B1736" t="s">
        <v>70</v>
      </c>
      <c r="C1736" t="s">
        <v>2013</v>
      </c>
      <c r="D1736" t="s">
        <v>27</v>
      </c>
      <c r="E1736" t="s">
        <v>18</v>
      </c>
      <c r="F1736" t="s">
        <v>19</v>
      </c>
      <c r="G1736" t="s">
        <v>30</v>
      </c>
      <c r="H1736" s="1">
        <v>31254</v>
      </c>
      <c r="I1736" s="1">
        <v>44386</v>
      </c>
      <c r="J1736" t="s">
        <v>10560</v>
      </c>
      <c r="K1736" t="s">
        <v>37</v>
      </c>
      <c r="L1736" t="s">
        <v>38</v>
      </c>
      <c r="M1736">
        <v>63699</v>
      </c>
      <c r="N1736" t="str">
        <f t="shared" si="27"/>
        <v>Terminated</v>
      </c>
      <c r="O1736" t="s">
        <v>46</v>
      </c>
    </row>
    <row r="1737" spans="1:15" x14ac:dyDescent="0.25">
      <c r="A1737" t="s">
        <v>8432</v>
      </c>
      <c r="B1737" t="s">
        <v>177</v>
      </c>
      <c r="C1737" t="s">
        <v>745</v>
      </c>
      <c r="D1737" t="s">
        <v>27</v>
      </c>
      <c r="E1737" t="s">
        <v>18</v>
      </c>
      <c r="F1737" t="s">
        <v>2773</v>
      </c>
      <c r="G1737" t="s">
        <v>30</v>
      </c>
      <c r="H1737" s="1">
        <v>33503</v>
      </c>
      <c r="I1737" s="1">
        <v>43696</v>
      </c>
      <c r="J1737" t="s">
        <v>10560</v>
      </c>
      <c r="K1737" t="s">
        <v>96</v>
      </c>
      <c r="L1737" t="s">
        <v>188</v>
      </c>
      <c r="M1737">
        <v>76319</v>
      </c>
      <c r="N1737" t="str">
        <f t="shared" si="27"/>
        <v>Terminated</v>
      </c>
      <c r="O1737" t="s">
        <v>33</v>
      </c>
    </row>
    <row r="1738" spans="1:15" x14ac:dyDescent="0.25">
      <c r="A1738" t="s">
        <v>5422</v>
      </c>
      <c r="B1738" t="s">
        <v>728</v>
      </c>
      <c r="C1738" t="s">
        <v>1000</v>
      </c>
      <c r="D1738" t="s">
        <v>17</v>
      </c>
      <c r="E1738" t="s">
        <v>122</v>
      </c>
      <c r="F1738" t="s">
        <v>123</v>
      </c>
      <c r="G1738" t="s">
        <v>30</v>
      </c>
      <c r="H1738" s="1">
        <v>34427</v>
      </c>
      <c r="I1738" s="1">
        <v>45147</v>
      </c>
      <c r="J1738" t="s">
        <v>10560</v>
      </c>
      <c r="K1738" t="s">
        <v>67</v>
      </c>
      <c r="L1738" t="s">
        <v>324</v>
      </c>
      <c r="M1738">
        <v>65611</v>
      </c>
      <c r="N1738" t="str">
        <f t="shared" si="27"/>
        <v>Terminated</v>
      </c>
      <c r="O1738" t="s">
        <v>46</v>
      </c>
    </row>
    <row r="1739" spans="1:15" x14ac:dyDescent="0.25">
      <c r="A1739" t="s">
        <v>7267</v>
      </c>
      <c r="B1739" t="s">
        <v>177</v>
      </c>
      <c r="C1739" t="s">
        <v>1238</v>
      </c>
      <c r="D1739" t="s">
        <v>17</v>
      </c>
      <c r="E1739" t="s">
        <v>365</v>
      </c>
      <c r="F1739" t="s">
        <v>366</v>
      </c>
      <c r="G1739" t="s">
        <v>30</v>
      </c>
      <c r="H1739" s="1">
        <v>31489</v>
      </c>
      <c r="I1739" s="1">
        <v>45101</v>
      </c>
      <c r="J1739" t="s">
        <v>10560</v>
      </c>
      <c r="K1739" t="s">
        <v>67</v>
      </c>
      <c r="L1739" t="s">
        <v>134</v>
      </c>
      <c r="M1739">
        <v>63855</v>
      </c>
      <c r="N1739" t="str">
        <f t="shared" si="27"/>
        <v>Terminated</v>
      </c>
      <c r="O1739" t="s">
        <v>46</v>
      </c>
    </row>
    <row r="1740" spans="1:15" x14ac:dyDescent="0.25">
      <c r="A1740" t="s">
        <v>6585</v>
      </c>
      <c r="B1740" t="s">
        <v>196</v>
      </c>
      <c r="C1740" t="s">
        <v>3777</v>
      </c>
      <c r="D1740" t="s">
        <v>17</v>
      </c>
      <c r="E1740" t="s">
        <v>18</v>
      </c>
      <c r="F1740" t="s">
        <v>19</v>
      </c>
      <c r="G1740" t="s">
        <v>30</v>
      </c>
      <c r="H1740" s="1">
        <v>28734</v>
      </c>
      <c r="I1740" s="1">
        <v>44106</v>
      </c>
      <c r="J1740" t="s">
        <v>10560</v>
      </c>
      <c r="K1740" t="s">
        <v>21</v>
      </c>
      <c r="L1740" t="s">
        <v>110</v>
      </c>
      <c r="M1740">
        <v>55984</v>
      </c>
      <c r="N1740" t="str">
        <f t="shared" si="27"/>
        <v>Terminated</v>
      </c>
      <c r="O1740" t="s">
        <v>23</v>
      </c>
    </row>
    <row r="1741" spans="1:15" x14ac:dyDescent="0.25">
      <c r="A1741" t="s">
        <v>9965</v>
      </c>
      <c r="B1741" t="s">
        <v>143</v>
      </c>
      <c r="C1741" t="s">
        <v>1713</v>
      </c>
      <c r="D1741" t="s">
        <v>27</v>
      </c>
      <c r="E1741" t="s">
        <v>18</v>
      </c>
      <c r="F1741" t="s">
        <v>19</v>
      </c>
      <c r="G1741" t="s">
        <v>30</v>
      </c>
      <c r="H1741" s="1">
        <v>37504</v>
      </c>
      <c r="I1741" s="1">
        <v>43288</v>
      </c>
      <c r="J1741" t="s">
        <v>10560</v>
      </c>
      <c r="K1741" t="s">
        <v>53</v>
      </c>
      <c r="L1741" t="s">
        <v>54</v>
      </c>
      <c r="M1741">
        <v>59420</v>
      </c>
      <c r="N1741" t="str">
        <f t="shared" si="27"/>
        <v>Terminated</v>
      </c>
      <c r="O1741" t="s">
        <v>33</v>
      </c>
    </row>
    <row r="1742" spans="1:15" x14ac:dyDescent="0.25">
      <c r="A1742" t="s">
        <v>4593</v>
      </c>
      <c r="B1742" t="s">
        <v>177</v>
      </c>
      <c r="C1742" t="s">
        <v>4594</v>
      </c>
      <c r="D1742" t="s">
        <v>17</v>
      </c>
      <c r="E1742" t="s">
        <v>18</v>
      </c>
      <c r="F1742" t="s">
        <v>19</v>
      </c>
      <c r="G1742" t="s">
        <v>20</v>
      </c>
      <c r="H1742" s="1">
        <v>38049</v>
      </c>
      <c r="I1742" s="1">
        <v>42771</v>
      </c>
      <c r="J1742" t="s">
        <v>10560</v>
      </c>
      <c r="K1742" t="s">
        <v>31</v>
      </c>
      <c r="L1742" t="s">
        <v>85</v>
      </c>
      <c r="M1742">
        <v>57795</v>
      </c>
      <c r="N1742" t="str">
        <f t="shared" si="27"/>
        <v>Terminated</v>
      </c>
      <c r="O1742" t="s">
        <v>23</v>
      </c>
    </row>
    <row r="1743" spans="1:15" x14ac:dyDescent="0.25">
      <c r="A1743" t="s">
        <v>3607</v>
      </c>
      <c r="B1743" t="s">
        <v>460</v>
      </c>
      <c r="C1743" t="s">
        <v>150</v>
      </c>
      <c r="D1743" t="s">
        <v>17</v>
      </c>
      <c r="E1743" t="s">
        <v>18</v>
      </c>
      <c r="F1743" t="s">
        <v>3201</v>
      </c>
      <c r="G1743" t="s">
        <v>20</v>
      </c>
      <c r="H1743" s="1">
        <v>32031</v>
      </c>
      <c r="I1743" s="1">
        <v>43714</v>
      </c>
      <c r="J1743" t="s">
        <v>10560</v>
      </c>
      <c r="K1743" t="s">
        <v>37</v>
      </c>
      <c r="L1743" t="s">
        <v>41</v>
      </c>
      <c r="M1743">
        <v>60313</v>
      </c>
      <c r="N1743" t="str">
        <f t="shared" si="27"/>
        <v>Terminated</v>
      </c>
      <c r="O1743" t="s">
        <v>46</v>
      </c>
    </row>
    <row r="1744" spans="1:15" x14ac:dyDescent="0.25">
      <c r="A1744" t="s">
        <v>3400</v>
      </c>
      <c r="B1744" t="s">
        <v>633</v>
      </c>
      <c r="C1744" t="s">
        <v>1083</v>
      </c>
      <c r="D1744" t="s">
        <v>17</v>
      </c>
      <c r="E1744" t="s">
        <v>83</v>
      </c>
      <c r="F1744" t="s">
        <v>84</v>
      </c>
      <c r="G1744" t="s">
        <v>30</v>
      </c>
      <c r="H1744" s="1">
        <v>30310</v>
      </c>
      <c r="I1744" s="1">
        <v>45224</v>
      </c>
      <c r="J1744" t="s">
        <v>10560</v>
      </c>
      <c r="K1744" t="s">
        <v>31</v>
      </c>
      <c r="L1744" t="s">
        <v>32</v>
      </c>
      <c r="M1744">
        <v>66812</v>
      </c>
      <c r="N1744" t="str">
        <f t="shared" si="27"/>
        <v>Terminated</v>
      </c>
      <c r="O1744" t="s">
        <v>98</v>
      </c>
    </row>
    <row r="1745" spans="1:15" x14ac:dyDescent="0.25">
      <c r="A1745" t="s">
        <v>894</v>
      </c>
      <c r="B1745" t="s">
        <v>838</v>
      </c>
      <c r="C1745" t="s">
        <v>91</v>
      </c>
      <c r="D1745" t="s">
        <v>27</v>
      </c>
      <c r="E1745" t="s">
        <v>18</v>
      </c>
      <c r="F1745" t="s">
        <v>19</v>
      </c>
      <c r="G1745" t="s">
        <v>30</v>
      </c>
      <c r="H1745" s="1">
        <v>33947</v>
      </c>
      <c r="I1745" s="1">
        <v>44137</v>
      </c>
      <c r="J1745" s="1">
        <v>44729</v>
      </c>
      <c r="K1745" t="s">
        <v>53</v>
      </c>
      <c r="L1745" t="s">
        <v>54</v>
      </c>
      <c r="M1745">
        <v>92292</v>
      </c>
      <c r="N1745" t="str">
        <f t="shared" si="27"/>
        <v>Terminated</v>
      </c>
      <c r="O1745" t="s">
        <v>33</v>
      </c>
    </row>
    <row r="1746" spans="1:15" x14ac:dyDescent="0.25">
      <c r="A1746" t="s">
        <v>8285</v>
      </c>
      <c r="B1746" t="s">
        <v>1656</v>
      </c>
      <c r="C1746" t="s">
        <v>1074</v>
      </c>
      <c r="D1746" t="s">
        <v>27</v>
      </c>
      <c r="E1746" t="s">
        <v>83</v>
      </c>
      <c r="F1746" t="s">
        <v>169</v>
      </c>
      <c r="G1746" t="s">
        <v>30</v>
      </c>
      <c r="H1746" s="1">
        <v>36486</v>
      </c>
      <c r="I1746" s="1">
        <v>43754</v>
      </c>
      <c r="J1746" t="s">
        <v>10560</v>
      </c>
      <c r="K1746" t="s">
        <v>72</v>
      </c>
      <c r="L1746" t="s">
        <v>73</v>
      </c>
      <c r="M1746">
        <v>69483</v>
      </c>
      <c r="N1746" t="str">
        <f t="shared" si="27"/>
        <v>Terminated</v>
      </c>
      <c r="O1746" t="s">
        <v>33</v>
      </c>
    </row>
    <row r="1747" spans="1:15" x14ac:dyDescent="0.25">
      <c r="A1747" t="s">
        <v>10512</v>
      </c>
      <c r="B1747" t="s">
        <v>2217</v>
      </c>
      <c r="C1747" t="s">
        <v>655</v>
      </c>
      <c r="D1747" t="s">
        <v>27</v>
      </c>
      <c r="E1747" t="s">
        <v>140</v>
      </c>
      <c r="F1747" t="s">
        <v>283</v>
      </c>
      <c r="G1747" t="s">
        <v>30</v>
      </c>
      <c r="H1747" s="1">
        <v>23213</v>
      </c>
      <c r="I1747" s="1">
        <v>43143</v>
      </c>
      <c r="J1747" t="s">
        <v>10560</v>
      </c>
      <c r="K1747" t="s">
        <v>96</v>
      </c>
      <c r="L1747" t="s">
        <v>188</v>
      </c>
      <c r="M1747">
        <v>82671</v>
      </c>
      <c r="N1747" t="str">
        <f t="shared" si="27"/>
        <v>Terminated</v>
      </c>
      <c r="O1747" t="s">
        <v>46</v>
      </c>
    </row>
    <row r="1748" spans="1:15" x14ac:dyDescent="0.25">
      <c r="A1748" t="s">
        <v>4239</v>
      </c>
      <c r="B1748" t="s">
        <v>408</v>
      </c>
      <c r="C1748" t="s">
        <v>2048</v>
      </c>
      <c r="D1748" t="s">
        <v>27</v>
      </c>
      <c r="E1748" t="s">
        <v>18</v>
      </c>
      <c r="F1748" t="s">
        <v>2773</v>
      </c>
      <c r="G1748" t="s">
        <v>95</v>
      </c>
      <c r="H1748" s="1">
        <v>24055</v>
      </c>
      <c r="I1748" s="1">
        <v>43402</v>
      </c>
      <c r="J1748" t="s">
        <v>10560</v>
      </c>
      <c r="K1748" t="s">
        <v>96</v>
      </c>
      <c r="L1748" t="s">
        <v>124</v>
      </c>
      <c r="M1748">
        <v>65862</v>
      </c>
      <c r="N1748" t="str">
        <f t="shared" si="27"/>
        <v>Terminated</v>
      </c>
      <c r="O1748" t="s">
        <v>98</v>
      </c>
    </row>
    <row r="1749" spans="1:15" x14ac:dyDescent="0.25">
      <c r="A1749" t="s">
        <v>6110</v>
      </c>
      <c r="B1749" t="s">
        <v>60</v>
      </c>
      <c r="C1749" t="s">
        <v>152</v>
      </c>
      <c r="D1749" t="s">
        <v>17</v>
      </c>
      <c r="E1749" t="s">
        <v>83</v>
      </c>
      <c r="F1749" t="s">
        <v>169</v>
      </c>
      <c r="G1749" t="s">
        <v>20</v>
      </c>
      <c r="H1749" s="1">
        <v>27272</v>
      </c>
      <c r="I1749" s="1">
        <v>43799</v>
      </c>
      <c r="J1749" t="s">
        <v>10560</v>
      </c>
      <c r="K1749" t="s">
        <v>72</v>
      </c>
      <c r="L1749" t="s">
        <v>73</v>
      </c>
      <c r="M1749">
        <v>57978</v>
      </c>
      <c r="N1749" t="str">
        <f t="shared" si="27"/>
        <v>Terminated</v>
      </c>
      <c r="O1749" t="s">
        <v>23</v>
      </c>
    </row>
    <row r="1750" spans="1:15" x14ac:dyDescent="0.25">
      <c r="A1750" t="s">
        <v>4244</v>
      </c>
      <c r="B1750" t="s">
        <v>1829</v>
      </c>
      <c r="C1750" t="s">
        <v>1678</v>
      </c>
      <c r="D1750" t="s">
        <v>17</v>
      </c>
      <c r="E1750" t="s">
        <v>18</v>
      </c>
      <c r="F1750" t="s">
        <v>2773</v>
      </c>
      <c r="G1750" t="s">
        <v>30</v>
      </c>
      <c r="H1750" s="1">
        <v>36605</v>
      </c>
      <c r="I1750" s="1">
        <v>44222</v>
      </c>
      <c r="J1750" t="s">
        <v>10560</v>
      </c>
      <c r="K1750" t="s">
        <v>37</v>
      </c>
      <c r="L1750" t="s">
        <v>41</v>
      </c>
      <c r="M1750">
        <v>59982</v>
      </c>
      <c r="N1750" t="str">
        <f t="shared" si="27"/>
        <v>Terminated</v>
      </c>
      <c r="O1750" t="s">
        <v>46</v>
      </c>
    </row>
    <row r="1751" spans="1:15" x14ac:dyDescent="0.25">
      <c r="A1751" t="s">
        <v>2126</v>
      </c>
      <c r="B1751" t="s">
        <v>1831</v>
      </c>
      <c r="C1751" t="s">
        <v>564</v>
      </c>
      <c r="D1751" t="s">
        <v>17</v>
      </c>
      <c r="E1751" t="s">
        <v>122</v>
      </c>
      <c r="F1751" t="s">
        <v>230</v>
      </c>
      <c r="G1751" t="s">
        <v>30</v>
      </c>
      <c r="H1751" s="1">
        <v>30000</v>
      </c>
      <c r="I1751" s="1">
        <v>43591</v>
      </c>
      <c r="J1751" t="s">
        <v>10560</v>
      </c>
      <c r="K1751" t="s">
        <v>31</v>
      </c>
      <c r="L1751" t="s">
        <v>85</v>
      </c>
      <c r="M1751">
        <v>60158</v>
      </c>
      <c r="N1751" t="str">
        <f t="shared" si="27"/>
        <v>Terminated</v>
      </c>
      <c r="O1751" t="s">
        <v>46</v>
      </c>
    </row>
    <row r="1752" spans="1:15" x14ac:dyDescent="0.25">
      <c r="A1752" t="s">
        <v>6785</v>
      </c>
      <c r="B1752" t="s">
        <v>4683</v>
      </c>
      <c r="C1752" t="s">
        <v>1253</v>
      </c>
      <c r="D1752" t="s">
        <v>27</v>
      </c>
      <c r="E1752" t="s">
        <v>18</v>
      </c>
      <c r="F1752" t="s">
        <v>3201</v>
      </c>
      <c r="G1752" t="s">
        <v>20</v>
      </c>
      <c r="H1752" s="1">
        <v>26137</v>
      </c>
      <c r="I1752" s="1">
        <v>42852</v>
      </c>
      <c r="J1752" t="s">
        <v>10560</v>
      </c>
      <c r="K1752" t="s">
        <v>31</v>
      </c>
      <c r="L1752" t="s">
        <v>85</v>
      </c>
      <c r="M1752">
        <v>69165</v>
      </c>
      <c r="N1752" t="str">
        <f t="shared" si="27"/>
        <v>Terminated</v>
      </c>
      <c r="O1752" t="s">
        <v>33</v>
      </c>
    </row>
    <row r="1753" spans="1:15" x14ac:dyDescent="0.25">
      <c r="A1753" t="s">
        <v>8838</v>
      </c>
      <c r="B1753" t="s">
        <v>538</v>
      </c>
      <c r="C1753" t="s">
        <v>2369</v>
      </c>
      <c r="D1753" t="s">
        <v>17</v>
      </c>
      <c r="E1753" t="s">
        <v>18</v>
      </c>
      <c r="F1753" t="s">
        <v>19</v>
      </c>
      <c r="G1753" t="s">
        <v>30</v>
      </c>
      <c r="H1753" s="1">
        <v>27670</v>
      </c>
      <c r="I1753" s="1">
        <v>42435</v>
      </c>
      <c r="J1753" t="s">
        <v>10560</v>
      </c>
      <c r="K1753" t="s">
        <v>96</v>
      </c>
      <c r="L1753" t="s">
        <v>188</v>
      </c>
      <c r="M1753">
        <v>53732</v>
      </c>
      <c r="N1753" t="str">
        <f t="shared" si="27"/>
        <v>Terminated</v>
      </c>
      <c r="O1753" t="s">
        <v>98</v>
      </c>
    </row>
    <row r="1754" spans="1:15" x14ac:dyDescent="0.25">
      <c r="A1754" t="s">
        <v>1215</v>
      </c>
      <c r="B1754" t="s">
        <v>433</v>
      </c>
      <c r="C1754" t="s">
        <v>568</v>
      </c>
      <c r="D1754" t="s">
        <v>17</v>
      </c>
      <c r="E1754" t="s">
        <v>18</v>
      </c>
      <c r="F1754" t="s">
        <v>19</v>
      </c>
      <c r="G1754" t="s">
        <v>30</v>
      </c>
      <c r="H1754" s="1">
        <v>37750</v>
      </c>
      <c r="I1754" s="1">
        <v>44775</v>
      </c>
      <c r="J1754" s="1">
        <v>45514</v>
      </c>
      <c r="K1754" t="s">
        <v>31</v>
      </c>
      <c r="L1754" t="s">
        <v>85</v>
      </c>
      <c r="M1754">
        <v>52574</v>
      </c>
      <c r="N1754" t="str">
        <f t="shared" si="27"/>
        <v>Terminated</v>
      </c>
      <c r="O1754" t="s">
        <v>33</v>
      </c>
    </row>
    <row r="1755" spans="1:15" x14ac:dyDescent="0.25">
      <c r="A1755" t="s">
        <v>9155</v>
      </c>
      <c r="B1755" t="s">
        <v>223</v>
      </c>
      <c r="C1755" t="s">
        <v>253</v>
      </c>
      <c r="D1755" t="s">
        <v>27</v>
      </c>
      <c r="E1755" t="s">
        <v>18</v>
      </c>
      <c r="F1755" t="s">
        <v>3201</v>
      </c>
      <c r="G1755" t="s">
        <v>20</v>
      </c>
      <c r="H1755" s="1">
        <v>36366</v>
      </c>
      <c r="I1755" s="1">
        <v>43172</v>
      </c>
      <c r="J1755" t="s">
        <v>10560</v>
      </c>
      <c r="K1755" t="s">
        <v>37</v>
      </c>
      <c r="L1755" t="s">
        <v>41</v>
      </c>
      <c r="M1755">
        <v>55673</v>
      </c>
      <c r="N1755" t="str">
        <f t="shared" si="27"/>
        <v>Terminated</v>
      </c>
      <c r="O1755" t="s">
        <v>46</v>
      </c>
    </row>
    <row r="1756" spans="1:15" x14ac:dyDescent="0.25">
      <c r="A1756" t="s">
        <v>7017</v>
      </c>
      <c r="B1756" t="s">
        <v>793</v>
      </c>
      <c r="C1756" t="s">
        <v>3503</v>
      </c>
      <c r="D1756" t="s">
        <v>27</v>
      </c>
      <c r="E1756" t="s">
        <v>18</v>
      </c>
      <c r="F1756" t="s">
        <v>19</v>
      </c>
      <c r="G1756" t="s">
        <v>114</v>
      </c>
      <c r="H1756" s="1">
        <v>27881</v>
      </c>
      <c r="I1756" s="1">
        <v>43084</v>
      </c>
      <c r="J1756" t="s">
        <v>10560</v>
      </c>
      <c r="K1756" t="s">
        <v>31</v>
      </c>
      <c r="L1756" t="s">
        <v>32</v>
      </c>
      <c r="M1756">
        <v>78099</v>
      </c>
      <c r="N1756" t="str">
        <f t="shared" si="27"/>
        <v>Terminated</v>
      </c>
      <c r="O1756" t="s">
        <v>33</v>
      </c>
    </row>
    <row r="1757" spans="1:15" x14ac:dyDescent="0.25">
      <c r="A1757" t="s">
        <v>9739</v>
      </c>
      <c r="B1757" t="s">
        <v>1512</v>
      </c>
      <c r="C1757" t="s">
        <v>817</v>
      </c>
      <c r="D1757" t="s">
        <v>17</v>
      </c>
      <c r="E1757" t="s">
        <v>18</v>
      </c>
      <c r="F1757" t="s">
        <v>19</v>
      </c>
      <c r="G1757" t="s">
        <v>30</v>
      </c>
      <c r="H1757" s="1">
        <v>30426</v>
      </c>
      <c r="I1757" s="1">
        <v>45218</v>
      </c>
      <c r="J1757" t="s">
        <v>10560</v>
      </c>
      <c r="K1757" t="s">
        <v>37</v>
      </c>
      <c r="L1757" t="s">
        <v>41</v>
      </c>
      <c r="M1757">
        <v>53532</v>
      </c>
      <c r="N1757" t="str">
        <f t="shared" si="27"/>
        <v>Terminated</v>
      </c>
      <c r="O1757" t="s">
        <v>33</v>
      </c>
    </row>
    <row r="1758" spans="1:15" x14ac:dyDescent="0.25">
      <c r="A1758" t="s">
        <v>8755</v>
      </c>
      <c r="B1758" t="s">
        <v>4002</v>
      </c>
      <c r="C1758" t="s">
        <v>6539</v>
      </c>
      <c r="D1758" t="s">
        <v>27</v>
      </c>
      <c r="E1758" t="s">
        <v>18</v>
      </c>
      <c r="F1758" t="s">
        <v>19</v>
      </c>
      <c r="G1758" t="s">
        <v>20</v>
      </c>
      <c r="H1758" s="1">
        <v>33813</v>
      </c>
      <c r="I1758" s="1">
        <v>42833</v>
      </c>
      <c r="J1758" t="s">
        <v>10560</v>
      </c>
      <c r="K1758" t="s">
        <v>31</v>
      </c>
      <c r="L1758" t="s">
        <v>85</v>
      </c>
      <c r="M1758">
        <v>59445</v>
      </c>
      <c r="N1758" t="str">
        <f t="shared" si="27"/>
        <v>Terminated</v>
      </c>
      <c r="O1758" t="s">
        <v>98</v>
      </c>
    </row>
    <row r="1759" spans="1:15" x14ac:dyDescent="0.25">
      <c r="A1759" t="s">
        <v>2466</v>
      </c>
      <c r="B1759" t="s">
        <v>2467</v>
      </c>
      <c r="C1759" t="s">
        <v>1872</v>
      </c>
      <c r="D1759" t="s">
        <v>27</v>
      </c>
      <c r="E1759" t="s">
        <v>172</v>
      </c>
      <c r="F1759" t="s">
        <v>670</v>
      </c>
      <c r="G1759" t="s">
        <v>114</v>
      </c>
      <c r="H1759" s="1">
        <v>32874</v>
      </c>
      <c r="I1759" s="1">
        <v>45370</v>
      </c>
      <c r="J1759" t="s">
        <v>10560</v>
      </c>
      <c r="K1759" t="s">
        <v>96</v>
      </c>
      <c r="L1759" t="s">
        <v>124</v>
      </c>
      <c r="M1759">
        <v>81369</v>
      </c>
      <c r="N1759" t="str">
        <f t="shared" si="27"/>
        <v>Terminated</v>
      </c>
      <c r="O1759" t="s">
        <v>33</v>
      </c>
    </row>
    <row r="1760" spans="1:15" x14ac:dyDescent="0.25">
      <c r="A1760" t="s">
        <v>4396</v>
      </c>
      <c r="B1760" t="s">
        <v>1555</v>
      </c>
      <c r="C1760" t="s">
        <v>1888</v>
      </c>
      <c r="D1760" t="s">
        <v>17</v>
      </c>
      <c r="E1760" t="s">
        <v>83</v>
      </c>
      <c r="F1760" t="s">
        <v>84</v>
      </c>
      <c r="G1760" t="s">
        <v>30</v>
      </c>
      <c r="H1760" s="1">
        <v>31624</v>
      </c>
      <c r="I1760" s="1">
        <v>43216</v>
      </c>
      <c r="J1760" t="s">
        <v>10560</v>
      </c>
      <c r="K1760" t="s">
        <v>21</v>
      </c>
      <c r="L1760" t="s">
        <v>102</v>
      </c>
      <c r="M1760">
        <v>60622</v>
      </c>
      <c r="N1760" t="str">
        <f t="shared" si="27"/>
        <v>Terminated</v>
      </c>
      <c r="O1760" t="s">
        <v>33</v>
      </c>
    </row>
    <row r="1761" spans="1:15" x14ac:dyDescent="0.25">
      <c r="A1761" t="s">
        <v>3232</v>
      </c>
      <c r="B1761" t="s">
        <v>177</v>
      </c>
      <c r="C1761" t="s">
        <v>3233</v>
      </c>
      <c r="D1761" t="s">
        <v>27</v>
      </c>
      <c r="E1761" t="s">
        <v>83</v>
      </c>
      <c r="F1761" t="s">
        <v>106</v>
      </c>
      <c r="G1761" t="s">
        <v>30</v>
      </c>
      <c r="H1761" s="1">
        <v>28725</v>
      </c>
      <c r="I1761" s="1">
        <v>45585</v>
      </c>
      <c r="J1761" t="s">
        <v>10560</v>
      </c>
      <c r="K1761" t="s">
        <v>72</v>
      </c>
      <c r="L1761" t="s">
        <v>308</v>
      </c>
      <c r="M1761">
        <v>71058</v>
      </c>
      <c r="N1761" t="str">
        <f t="shared" si="27"/>
        <v>Terminated</v>
      </c>
      <c r="O1761" t="s">
        <v>46</v>
      </c>
    </row>
    <row r="1762" spans="1:15" x14ac:dyDescent="0.25">
      <c r="A1762" t="s">
        <v>9269</v>
      </c>
      <c r="B1762" t="s">
        <v>25</v>
      </c>
      <c r="C1762" t="s">
        <v>394</v>
      </c>
      <c r="D1762" t="s">
        <v>27</v>
      </c>
      <c r="E1762" t="s">
        <v>18</v>
      </c>
      <c r="F1762" t="s">
        <v>3201</v>
      </c>
      <c r="G1762" t="s">
        <v>114</v>
      </c>
      <c r="H1762" s="1">
        <v>31026</v>
      </c>
      <c r="I1762" s="1">
        <v>45303</v>
      </c>
      <c r="J1762" t="s">
        <v>10560</v>
      </c>
      <c r="K1762" t="s">
        <v>31</v>
      </c>
      <c r="L1762" t="s">
        <v>162</v>
      </c>
      <c r="M1762">
        <v>100905</v>
      </c>
      <c r="N1762" t="str">
        <f t="shared" si="27"/>
        <v>Terminated</v>
      </c>
      <c r="O1762" t="s">
        <v>46</v>
      </c>
    </row>
    <row r="1763" spans="1:15" x14ac:dyDescent="0.25">
      <c r="A1763" t="s">
        <v>8384</v>
      </c>
      <c r="B1763" t="s">
        <v>825</v>
      </c>
      <c r="C1763" t="s">
        <v>16</v>
      </c>
      <c r="D1763" t="s">
        <v>17</v>
      </c>
      <c r="E1763" t="s">
        <v>18</v>
      </c>
      <c r="F1763" t="s">
        <v>3201</v>
      </c>
      <c r="G1763" t="s">
        <v>20</v>
      </c>
      <c r="H1763" s="1">
        <v>29152</v>
      </c>
      <c r="I1763" s="1">
        <v>42816</v>
      </c>
      <c r="J1763" t="s">
        <v>10560</v>
      </c>
      <c r="K1763" t="s">
        <v>21</v>
      </c>
      <c r="L1763" t="s">
        <v>22</v>
      </c>
      <c r="M1763">
        <v>73220</v>
      </c>
      <c r="N1763" t="str">
        <f t="shared" si="27"/>
        <v>Terminated</v>
      </c>
      <c r="O1763" t="s">
        <v>98</v>
      </c>
    </row>
    <row r="1764" spans="1:15" x14ac:dyDescent="0.25">
      <c r="A1764" t="s">
        <v>7191</v>
      </c>
      <c r="B1764" t="s">
        <v>132</v>
      </c>
      <c r="C1764" t="s">
        <v>7192</v>
      </c>
      <c r="D1764" t="s">
        <v>27</v>
      </c>
      <c r="E1764" t="s">
        <v>365</v>
      </c>
      <c r="F1764" t="s">
        <v>415</v>
      </c>
      <c r="G1764" t="s">
        <v>20</v>
      </c>
      <c r="H1764" s="1">
        <v>27310</v>
      </c>
      <c r="I1764" s="1">
        <v>44121</v>
      </c>
      <c r="J1764" t="s">
        <v>10560</v>
      </c>
      <c r="K1764" t="s">
        <v>37</v>
      </c>
      <c r="L1764" t="s">
        <v>41</v>
      </c>
      <c r="M1764">
        <v>61697</v>
      </c>
      <c r="N1764" t="str">
        <f t="shared" si="27"/>
        <v>Terminated</v>
      </c>
      <c r="O1764" t="s">
        <v>46</v>
      </c>
    </row>
    <row r="1765" spans="1:15" x14ac:dyDescent="0.25">
      <c r="A1765" t="s">
        <v>2724</v>
      </c>
      <c r="B1765" t="s">
        <v>305</v>
      </c>
      <c r="C1765" t="s">
        <v>2584</v>
      </c>
      <c r="D1765" t="s">
        <v>17</v>
      </c>
      <c r="E1765" t="s">
        <v>18</v>
      </c>
      <c r="F1765" t="s">
        <v>19</v>
      </c>
      <c r="G1765" t="s">
        <v>30</v>
      </c>
      <c r="H1765" s="1">
        <v>30911</v>
      </c>
      <c r="I1765" s="1">
        <v>43018</v>
      </c>
      <c r="J1765" t="s">
        <v>10560</v>
      </c>
      <c r="K1765" t="s">
        <v>96</v>
      </c>
      <c r="L1765" t="s">
        <v>124</v>
      </c>
      <c r="M1765">
        <v>93081</v>
      </c>
      <c r="N1765" t="str">
        <f t="shared" si="27"/>
        <v>Terminated</v>
      </c>
      <c r="O1765" t="s">
        <v>46</v>
      </c>
    </row>
    <row r="1766" spans="1:15" x14ac:dyDescent="0.25">
      <c r="A1766" t="s">
        <v>2771</v>
      </c>
      <c r="B1766" t="s">
        <v>610</v>
      </c>
      <c r="C1766" t="s">
        <v>1277</v>
      </c>
      <c r="D1766" t="s">
        <v>17</v>
      </c>
      <c r="E1766" t="s">
        <v>18</v>
      </c>
      <c r="F1766" t="s">
        <v>19</v>
      </c>
      <c r="G1766" t="s">
        <v>30</v>
      </c>
      <c r="H1766" s="1">
        <v>30250</v>
      </c>
      <c r="I1766" s="1">
        <v>45296</v>
      </c>
      <c r="J1766" t="s">
        <v>10560</v>
      </c>
      <c r="K1766" t="s">
        <v>37</v>
      </c>
      <c r="L1766" t="s">
        <v>38</v>
      </c>
      <c r="M1766">
        <v>55201</v>
      </c>
      <c r="N1766" t="str">
        <f t="shared" si="27"/>
        <v>Terminated</v>
      </c>
      <c r="O1766" t="s">
        <v>98</v>
      </c>
    </row>
    <row r="1767" spans="1:15" x14ac:dyDescent="0.25">
      <c r="A1767" t="s">
        <v>5206</v>
      </c>
      <c r="B1767" t="s">
        <v>2965</v>
      </c>
      <c r="C1767" t="s">
        <v>311</v>
      </c>
      <c r="D1767" t="s">
        <v>17</v>
      </c>
      <c r="E1767" t="s">
        <v>83</v>
      </c>
      <c r="F1767" t="s">
        <v>106</v>
      </c>
      <c r="G1767" t="s">
        <v>114</v>
      </c>
      <c r="H1767" s="1">
        <v>26197</v>
      </c>
      <c r="I1767" s="1">
        <v>43265</v>
      </c>
      <c r="J1767" t="s">
        <v>10560</v>
      </c>
      <c r="K1767" t="s">
        <v>37</v>
      </c>
      <c r="L1767" t="s">
        <v>45</v>
      </c>
      <c r="M1767">
        <v>86381</v>
      </c>
      <c r="N1767" t="str">
        <f t="shared" si="27"/>
        <v>Terminated</v>
      </c>
      <c r="O1767" t="s">
        <v>98</v>
      </c>
    </row>
    <row r="1768" spans="1:15" x14ac:dyDescent="0.25">
      <c r="A1768" t="s">
        <v>8018</v>
      </c>
      <c r="B1768" t="s">
        <v>1814</v>
      </c>
      <c r="C1768" t="s">
        <v>4063</v>
      </c>
      <c r="D1768" t="s">
        <v>17</v>
      </c>
      <c r="E1768" t="s">
        <v>18</v>
      </c>
      <c r="F1768" t="s">
        <v>3201</v>
      </c>
      <c r="G1768" t="s">
        <v>30</v>
      </c>
      <c r="H1768" s="1">
        <v>35118</v>
      </c>
      <c r="I1768" s="1">
        <v>43040</v>
      </c>
      <c r="J1768" t="s">
        <v>10560</v>
      </c>
      <c r="K1768" t="s">
        <v>96</v>
      </c>
      <c r="L1768" t="s">
        <v>188</v>
      </c>
      <c r="M1768">
        <v>73206</v>
      </c>
      <c r="N1768" t="str">
        <f t="shared" si="27"/>
        <v>Terminated</v>
      </c>
      <c r="O1768" t="s">
        <v>46</v>
      </c>
    </row>
    <row r="1769" spans="1:15" x14ac:dyDescent="0.25">
      <c r="A1769" t="s">
        <v>2867</v>
      </c>
      <c r="B1769" t="s">
        <v>462</v>
      </c>
      <c r="C1769" t="s">
        <v>784</v>
      </c>
      <c r="D1769" t="s">
        <v>27</v>
      </c>
      <c r="E1769" t="s">
        <v>18</v>
      </c>
      <c r="F1769" t="s">
        <v>19</v>
      </c>
      <c r="G1769" t="s">
        <v>114</v>
      </c>
      <c r="H1769" s="1">
        <v>37438</v>
      </c>
      <c r="I1769" s="1">
        <v>42514</v>
      </c>
      <c r="J1769" t="s">
        <v>10560</v>
      </c>
      <c r="K1769" t="s">
        <v>31</v>
      </c>
      <c r="L1769" t="s">
        <v>32</v>
      </c>
      <c r="M1769">
        <v>67282</v>
      </c>
      <c r="N1769" t="str">
        <f t="shared" si="27"/>
        <v>Terminated</v>
      </c>
      <c r="O1769" t="s">
        <v>33</v>
      </c>
    </row>
    <row r="1770" spans="1:15" x14ac:dyDescent="0.25">
      <c r="A1770" t="s">
        <v>5830</v>
      </c>
      <c r="B1770" t="s">
        <v>3556</v>
      </c>
      <c r="C1770" t="s">
        <v>216</v>
      </c>
      <c r="D1770" t="s">
        <v>17</v>
      </c>
      <c r="E1770" t="s">
        <v>18</v>
      </c>
      <c r="F1770" t="s">
        <v>3201</v>
      </c>
      <c r="G1770" t="s">
        <v>114</v>
      </c>
      <c r="H1770" s="1">
        <v>25908</v>
      </c>
      <c r="I1770" s="1">
        <v>44027</v>
      </c>
      <c r="J1770" t="s">
        <v>10560</v>
      </c>
      <c r="K1770" t="s">
        <v>37</v>
      </c>
      <c r="L1770" t="s">
        <v>45</v>
      </c>
      <c r="M1770">
        <v>83659</v>
      </c>
      <c r="N1770" t="str">
        <f t="shared" si="27"/>
        <v>Terminated</v>
      </c>
      <c r="O1770" t="s">
        <v>33</v>
      </c>
    </row>
    <row r="1771" spans="1:15" x14ac:dyDescent="0.25">
      <c r="A1771" t="s">
        <v>7158</v>
      </c>
      <c r="B1771" t="s">
        <v>252</v>
      </c>
      <c r="C1771" t="s">
        <v>160</v>
      </c>
      <c r="D1771" t="s">
        <v>27</v>
      </c>
      <c r="E1771" t="s">
        <v>18</v>
      </c>
      <c r="F1771" t="s">
        <v>3201</v>
      </c>
      <c r="G1771" t="s">
        <v>30</v>
      </c>
      <c r="H1771" s="1">
        <v>34422</v>
      </c>
      <c r="I1771" s="1">
        <v>42419</v>
      </c>
      <c r="J1771" t="s">
        <v>10560</v>
      </c>
      <c r="K1771" t="s">
        <v>37</v>
      </c>
      <c r="L1771" t="s">
        <v>38</v>
      </c>
      <c r="M1771">
        <v>71008</v>
      </c>
      <c r="N1771" t="str">
        <f t="shared" si="27"/>
        <v>Terminated</v>
      </c>
      <c r="O1771" t="s">
        <v>33</v>
      </c>
    </row>
    <row r="1772" spans="1:15" x14ac:dyDescent="0.25">
      <c r="A1772" t="s">
        <v>1697</v>
      </c>
      <c r="B1772" t="s">
        <v>1698</v>
      </c>
      <c r="C1772" t="s">
        <v>530</v>
      </c>
      <c r="D1772" t="s">
        <v>17</v>
      </c>
      <c r="E1772" t="s">
        <v>18</v>
      </c>
      <c r="F1772" t="s">
        <v>19</v>
      </c>
      <c r="G1772" t="s">
        <v>30</v>
      </c>
      <c r="H1772" s="1">
        <v>38009</v>
      </c>
      <c r="I1772" s="1">
        <v>42991</v>
      </c>
      <c r="J1772" s="1">
        <v>43170</v>
      </c>
      <c r="K1772" t="s">
        <v>37</v>
      </c>
      <c r="L1772" t="s">
        <v>38</v>
      </c>
      <c r="M1772">
        <v>57789</v>
      </c>
      <c r="N1772" t="str">
        <f t="shared" si="27"/>
        <v>Terminated</v>
      </c>
      <c r="O1772" t="s">
        <v>23</v>
      </c>
    </row>
    <row r="1773" spans="1:15" x14ac:dyDescent="0.25">
      <c r="A1773" t="s">
        <v>3434</v>
      </c>
      <c r="B1773" t="s">
        <v>768</v>
      </c>
      <c r="C1773" t="s">
        <v>117</v>
      </c>
      <c r="D1773" t="s">
        <v>27</v>
      </c>
      <c r="E1773" t="s">
        <v>18</v>
      </c>
      <c r="F1773" t="s">
        <v>2773</v>
      </c>
      <c r="G1773" t="s">
        <v>30</v>
      </c>
      <c r="H1773" s="1">
        <v>29300</v>
      </c>
      <c r="I1773" s="1">
        <v>42513</v>
      </c>
      <c r="J1773" t="s">
        <v>10560</v>
      </c>
      <c r="K1773" t="s">
        <v>67</v>
      </c>
      <c r="L1773" t="s">
        <v>134</v>
      </c>
      <c r="M1773">
        <v>64867</v>
      </c>
      <c r="N1773" t="str">
        <f t="shared" si="27"/>
        <v>Terminated</v>
      </c>
      <c r="O1773" t="s">
        <v>33</v>
      </c>
    </row>
    <row r="1774" spans="1:15" x14ac:dyDescent="0.25">
      <c r="A1774" t="s">
        <v>7331</v>
      </c>
      <c r="B1774" t="s">
        <v>5852</v>
      </c>
      <c r="C1774" t="s">
        <v>1789</v>
      </c>
      <c r="D1774" t="s">
        <v>17</v>
      </c>
      <c r="E1774" t="s">
        <v>18</v>
      </c>
      <c r="F1774" t="s">
        <v>2773</v>
      </c>
      <c r="G1774" t="s">
        <v>95</v>
      </c>
      <c r="H1774" s="1">
        <v>29864</v>
      </c>
      <c r="I1774" s="1">
        <v>44846</v>
      </c>
      <c r="J1774" t="s">
        <v>10560</v>
      </c>
      <c r="K1774" t="s">
        <v>96</v>
      </c>
      <c r="L1774" t="s">
        <v>124</v>
      </c>
      <c r="M1774">
        <v>102116</v>
      </c>
      <c r="N1774" t="str">
        <f t="shared" si="27"/>
        <v>Terminated</v>
      </c>
      <c r="O1774" t="s">
        <v>46</v>
      </c>
    </row>
    <row r="1775" spans="1:15" x14ac:dyDescent="0.25">
      <c r="A1775" t="s">
        <v>790</v>
      </c>
      <c r="B1775" t="s">
        <v>791</v>
      </c>
      <c r="C1775" t="s">
        <v>252</v>
      </c>
      <c r="D1775" t="s">
        <v>27</v>
      </c>
      <c r="E1775" t="s">
        <v>18</v>
      </c>
      <c r="F1775" t="s">
        <v>19</v>
      </c>
      <c r="G1775" t="s">
        <v>114</v>
      </c>
      <c r="H1775" s="1">
        <v>25411</v>
      </c>
      <c r="I1775" s="1">
        <v>42810</v>
      </c>
      <c r="J1775" s="1">
        <v>43421</v>
      </c>
      <c r="K1775" t="s">
        <v>96</v>
      </c>
      <c r="L1775" t="s">
        <v>119</v>
      </c>
      <c r="M1775">
        <v>57739</v>
      </c>
      <c r="N1775" t="str">
        <f t="shared" si="27"/>
        <v>Terminated</v>
      </c>
      <c r="O1775" t="s">
        <v>98</v>
      </c>
    </row>
    <row r="1776" spans="1:15" x14ac:dyDescent="0.25">
      <c r="A1776" t="s">
        <v>1711</v>
      </c>
      <c r="B1776" t="s">
        <v>303</v>
      </c>
      <c r="C1776" t="s">
        <v>229</v>
      </c>
      <c r="D1776" t="s">
        <v>17</v>
      </c>
      <c r="E1776" t="s">
        <v>122</v>
      </c>
      <c r="F1776" t="s">
        <v>927</v>
      </c>
      <c r="G1776" t="s">
        <v>30</v>
      </c>
      <c r="H1776" s="1">
        <v>29551</v>
      </c>
      <c r="I1776" s="1">
        <v>43791</v>
      </c>
      <c r="J1776" s="1">
        <v>44796</v>
      </c>
      <c r="K1776" t="s">
        <v>21</v>
      </c>
      <c r="L1776" t="s">
        <v>22</v>
      </c>
      <c r="M1776">
        <v>76265</v>
      </c>
      <c r="N1776" t="str">
        <f t="shared" si="27"/>
        <v>Terminated</v>
      </c>
      <c r="O1776" t="s">
        <v>33</v>
      </c>
    </row>
    <row r="1777" spans="1:15" x14ac:dyDescent="0.25">
      <c r="A1777" t="s">
        <v>2661</v>
      </c>
      <c r="B1777" t="s">
        <v>2219</v>
      </c>
      <c r="C1777" t="s">
        <v>1091</v>
      </c>
      <c r="D1777" t="s">
        <v>27</v>
      </c>
      <c r="E1777" t="s">
        <v>18</v>
      </c>
      <c r="F1777" t="s">
        <v>19</v>
      </c>
      <c r="G1777" t="s">
        <v>114</v>
      </c>
      <c r="H1777" s="1">
        <v>32137</v>
      </c>
      <c r="I1777" s="1">
        <v>43166</v>
      </c>
      <c r="J1777" t="s">
        <v>10560</v>
      </c>
      <c r="K1777" t="s">
        <v>31</v>
      </c>
      <c r="L1777" t="s">
        <v>32</v>
      </c>
      <c r="M1777">
        <v>71432</v>
      </c>
      <c r="N1777" t="str">
        <f t="shared" si="27"/>
        <v>Terminated</v>
      </c>
      <c r="O1777" t="s">
        <v>98</v>
      </c>
    </row>
    <row r="1778" spans="1:15" x14ac:dyDescent="0.25">
      <c r="A1778" t="s">
        <v>7091</v>
      </c>
      <c r="B1778" t="s">
        <v>547</v>
      </c>
      <c r="C1778" t="s">
        <v>88</v>
      </c>
      <c r="D1778" t="s">
        <v>27</v>
      </c>
      <c r="E1778" t="s">
        <v>83</v>
      </c>
      <c r="F1778" t="s">
        <v>169</v>
      </c>
      <c r="G1778" t="s">
        <v>30</v>
      </c>
      <c r="H1778" s="1">
        <v>29216</v>
      </c>
      <c r="I1778" s="1">
        <v>45224</v>
      </c>
      <c r="J1778" t="s">
        <v>10560</v>
      </c>
      <c r="K1778" t="s">
        <v>37</v>
      </c>
      <c r="L1778" t="s">
        <v>45</v>
      </c>
      <c r="M1778">
        <v>88226</v>
      </c>
      <c r="N1778" t="str">
        <f t="shared" si="27"/>
        <v>Terminated</v>
      </c>
      <c r="O1778" t="s">
        <v>33</v>
      </c>
    </row>
    <row r="1779" spans="1:15" x14ac:dyDescent="0.25">
      <c r="A1779" t="s">
        <v>10496</v>
      </c>
      <c r="B1779" t="s">
        <v>472</v>
      </c>
      <c r="C1779" t="s">
        <v>712</v>
      </c>
      <c r="D1779" t="s">
        <v>17</v>
      </c>
      <c r="E1779" t="s">
        <v>122</v>
      </c>
      <c r="F1779" t="s">
        <v>927</v>
      </c>
      <c r="G1779" t="s">
        <v>95</v>
      </c>
      <c r="H1779" s="1">
        <v>22622</v>
      </c>
      <c r="I1779" s="1">
        <v>42184</v>
      </c>
      <c r="J1779" t="s">
        <v>10560</v>
      </c>
      <c r="K1779" t="s">
        <v>96</v>
      </c>
      <c r="L1779" t="s">
        <v>97</v>
      </c>
      <c r="M1779">
        <v>99440</v>
      </c>
      <c r="N1779" t="str">
        <f t="shared" si="27"/>
        <v>Terminated</v>
      </c>
      <c r="O1779" t="s">
        <v>98</v>
      </c>
    </row>
    <row r="1780" spans="1:15" x14ac:dyDescent="0.25">
      <c r="A1780" t="s">
        <v>6087</v>
      </c>
      <c r="B1780" t="s">
        <v>70</v>
      </c>
      <c r="C1780" t="s">
        <v>1896</v>
      </c>
      <c r="D1780" t="s">
        <v>27</v>
      </c>
      <c r="E1780" t="s">
        <v>18</v>
      </c>
      <c r="F1780" t="s">
        <v>2773</v>
      </c>
      <c r="G1780" t="s">
        <v>114</v>
      </c>
      <c r="H1780" s="1">
        <v>24350</v>
      </c>
      <c r="I1780" s="1">
        <v>43072</v>
      </c>
      <c r="J1780" t="s">
        <v>10560</v>
      </c>
      <c r="K1780" t="s">
        <v>37</v>
      </c>
      <c r="L1780" t="s">
        <v>45</v>
      </c>
      <c r="M1780">
        <v>91813</v>
      </c>
      <c r="N1780" t="str">
        <f t="shared" si="27"/>
        <v>Terminated</v>
      </c>
      <c r="O1780" t="s">
        <v>33</v>
      </c>
    </row>
    <row r="1781" spans="1:15" x14ac:dyDescent="0.25">
      <c r="A1781" t="s">
        <v>4881</v>
      </c>
      <c r="B1781" t="s">
        <v>822</v>
      </c>
      <c r="C1781" t="s">
        <v>4882</v>
      </c>
      <c r="D1781" t="s">
        <v>17</v>
      </c>
      <c r="E1781" t="s">
        <v>18</v>
      </c>
      <c r="F1781" t="s">
        <v>19</v>
      </c>
      <c r="G1781" t="s">
        <v>30</v>
      </c>
      <c r="H1781" s="1">
        <v>26464</v>
      </c>
      <c r="I1781" s="1">
        <v>43872</v>
      </c>
      <c r="J1781" t="s">
        <v>10560</v>
      </c>
      <c r="K1781" t="s">
        <v>37</v>
      </c>
      <c r="L1781" t="s">
        <v>38</v>
      </c>
      <c r="M1781">
        <v>64608</v>
      </c>
      <c r="N1781" t="str">
        <f t="shared" si="27"/>
        <v>Terminated</v>
      </c>
      <c r="O1781" t="s">
        <v>98</v>
      </c>
    </row>
    <row r="1782" spans="1:15" x14ac:dyDescent="0.25">
      <c r="A1782" t="s">
        <v>7613</v>
      </c>
      <c r="B1782" t="s">
        <v>1726</v>
      </c>
      <c r="C1782" t="s">
        <v>7614</v>
      </c>
      <c r="D1782" t="s">
        <v>17</v>
      </c>
      <c r="E1782" t="s">
        <v>18</v>
      </c>
      <c r="F1782" t="s">
        <v>3201</v>
      </c>
      <c r="G1782" t="s">
        <v>30</v>
      </c>
      <c r="H1782" s="1">
        <v>27883</v>
      </c>
      <c r="I1782" s="1">
        <v>43042</v>
      </c>
      <c r="J1782" t="s">
        <v>10560</v>
      </c>
      <c r="K1782" t="s">
        <v>31</v>
      </c>
      <c r="L1782" t="s">
        <v>32</v>
      </c>
      <c r="M1782">
        <v>73477</v>
      </c>
      <c r="N1782" t="str">
        <f t="shared" si="27"/>
        <v>Terminated</v>
      </c>
      <c r="O1782" t="s">
        <v>46</v>
      </c>
    </row>
    <row r="1783" spans="1:15" x14ac:dyDescent="0.25">
      <c r="A1783" t="s">
        <v>8365</v>
      </c>
      <c r="B1783" t="s">
        <v>65</v>
      </c>
      <c r="C1783" t="s">
        <v>280</v>
      </c>
      <c r="D1783" t="s">
        <v>17</v>
      </c>
      <c r="E1783" t="s">
        <v>18</v>
      </c>
      <c r="F1783" t="s">
        <v>19</v>
      </c>
      <c r="G1783" t="s">
        <v>30</v>
      </c>
      <c r="H1783" s="1">
        <v>28964</v>
      </c>
      <c r="I1783" s="1">
        <v>42943</v>
      </c>
      <c r="J1783" t="s">
        <v>10560</v>
      </c>
      <c r="K1783" t="s">
        <v>96</v>
      </c>
      <c r="L1783" t="s">
        <v>119</v>
      </c>
      <c r="M1783">
        <v>60646</v>
      </c>
      <c r="N1783" t="str">
        <f t="shared" si="27"/>
        <v>Terminated</v>
      </c>
      <c r="O1783" t="s">
        <v>33</v>
      </c>
    </row>
    <row r="1784" spans="1:15" x14ac:dyDescent="0.25">
      <c r="A1784" t="s">
        <v>2119</v>
      </c>
      <c r="B1784" t="s">
        <v>760</v>
      </c>
      <c r="C1784" t="s">
        <v>16</v>
      </c>
      <c r="D1784" t="s">
        <v>27</v>
      </c>
      <c r="E1784" t="s">
        <v>18</v>
      </c>
      <c r="F1784" t="s">
        <v>19</v>
      </c>
      <c r="G1784" t="s">
        <v>20</v>
      </c>
      <c r="H1784" s="1">
        <v>36555</v>
      </c>
      <c r="I1784" s="1">
        <v>44789</v>
      </c>
      <c r="J1784" t="s">
        <v>10560</v>
      </c>
      <c r="K1784" t="s">
        <v>21</v>
      </c>
      <c r="L1784" t="s">
        <v>102</v>
      </c>
      <c r="M1784">
        <v>61574</v>
      </c>
      <c r="N1784" t="str">
        <f t="shared" si="27"/>
        <v>Terminated</v>
      </c>
      <c r="O1784" t="s">
        <v>98</v>
      </c>
    </row>
    <row r="1785" spans="1:15" x14ac:dyDescent="0.25">
      <c r="A1785" t="s">
        <v>9211</v>
      </c>
      <c r="B1785" t="s">
        <v>258</v>
      </c>
      <c r="C1785" t="s">
        <v>991</v>
      </c>
      <c r="D1785" t="s">
        <v>27</v>
      </c>
      <c r="E1785" t="s">
        <v>18</v>
      </c>
      <c r="F1785" t="s">
        <v>19</v>
      </c>
      <c r="G1785" t="s">
        <v>30</v>
      </c>
      <c r="H1785" s="1">
        <v>31956</v>
      </c>
      <c r="I1785" s="1">
        <v>45093</v>
      </c>
      <c r="J1785" t="s">
        <v>10560</v>
      </c>
      <c r="K1785" t="s">
        <v>53</v>
      </c>
      <c r="L1785" t="s">
        <v>58</v>
      </c>
      <c r="M1785">
        <v>63629</v>
      </c>
      <c r="N1785" t="str">
        <f t="shared" si="27"/>
        <v>Terminated</v>
      </c>
      <c r="O1785" t="s">
        <v>98</v>
      </c>
    </row>
    <row r="1786" spans="1:15" x14ac:dyDescent="0.25">
      <c r="A1786" t="s">
        <v>2942</v>
      </c>
      <c r="B1786" t="s">
        <v>499</v>
      </c>
      <c r="C1786" t="s">
        <v>1629</v>
      </c>
      <c r="D1786" t="s">
        <v>17</v>
      </c>
      <c r="E1786" t="s">
        <v>18</v>
      </c>
      <c r="F1786" t="s">
        <v>19</v>
      </c>
      <c r="G1786" t="s">
        <v>30</v>
      </c>
      <c r="H1786" s="1">
        <v>28380</v>
      </c>
      <c r="I1786" s="1">
        <v>44261</v>
      </c>
      <c r="J1786" t="s">
        <v>10560</v>
      </c>
      <c r="K1786" t="s">
        <v>31</v>
      </c>
      <c r="L1786" t="s">
        <v>162</v>
      </c>
      <c r="M1786">
        <v>87739</v>
      </c>
      <c r="N1786" t="str">
        <f t="shared" si="27"/>
        <v>Terminated</v>
      </c>
      <c r="O1786" t="s">
        <v>46</v>
      </c>
    </row>
    <row r="1787" spans="1:15" x14ac:dyDescent="0.25">
      <c r="A1787" t="s">
        <v>6368</v>
      </c>
      <c r="B1787" t="s">
        <v>1238</v>
      </c>
      <c r="C1787" t="s">
        <v>63</v>
      </c>
      <c r="D1787" t="s">
        <v>27</v>
      </c>
      <c r="E1787" t="s">
        <v>18</v>
      </c>
      <c r="F1787" t="s">
        <v>2773</v>
      </c>
      <c r="G1787" t="s">
        <v>95</v>
      </c>
      <c r="H1787" s="1">
        <v>28031</v>
      </c>
      <c r="I1787" s="1">
        <v>42913</v>
      </c>
      <c r="J1787" t="s">
        <v>10560</v>
      </c>
      <c r="K1787" t="s">
        <v>96</v>
      </c>
      <c r="L1787" t="s">
        <v>119</v>
      </c>
      <c r="M1787">
        <v>75952</v>
      </c>
      <c r="N1787" t="str">
        <f t="shared" si="27"/>
        <v>Terminated</v>
      </c>
      <c r="O1787" t="s">
        <v>33</v>
      </c>
    </row>
    <row r="1788" spans="1:15" x14ac:dyDescent="0.25">
      <c r="A1788" t="s">
        <v>1668</v>
      </c>
      <c r="B1788" t="s">
        <v>1669</v>
      </c>
      <c r="C1788" t="s">
        <v>61</v>
      </c>
      <c r="D1788" t="s">
        <v>27</v>
      </c>
      <c r="E1788" t="s">
        <v>18</v>
      </c>
      <c r="F1788" t="s">
        <v>19</v>
      </c>
      <c r="G1788" t="s">
        <v>30</v>
      </c>
      <c r="H1788" s="1">
        <v>30308</v>
      </c>
      <c r="I1788" s="1">
        <v>42903</v>
      </c>
      <c r="J1788" t="s">
        <v>10560</v>
      </c>
      <c r="K1788" t="s">
        <v>67</v>
      </c>
      <c r="L1788" t="s">
        <v>134</v>
      </c>
      <c r="M1788">
        <v>71624</v>
      </c>
      <c r="N1788" t="str">
        <f t="shared" si="27"/>
        <v>Terminated</v>
      </c>
      <c r="O1788" t="s">
        <v>23</v>
      </c>
    </row>
    <row r="1789" spans="1:15" x14ac:dyDescent="0.25">
      <c r="A1789" t="s">
        <v>1707</v>
      </c>
      <c r="B1789" t="s">
        <v>35</v>
      </c>
      <c r="C1789" t="s">
        <v>1708</v>
      </c>
      <c r="D1789" t="s">
        <v>27</v>
      </c>
      <c r="E1789" t="s">
        <v>18</v>
      </c>
      <c r="F1789" t="s">
        <v>19</v>
      </c>
      <c r="G1789" t="s">
        <v>30</v>
      </c>
      <c r="H1789" s="1">
        <v>37916</v>
      </c>
      <c r="I1789" s="1">
        <v>43980</v>
      </c>
      <c r="J1789" s="1">
        <v>44358</v>
      </c>
      <c r="K1789" t="s">
        <v>37</v>
      </c>
      <c r="L1789" t="s">
        <v>41</v>
      </c>
      <c r="M1789">
        <v>59469</v>
      </c>
      <c r="N1789" t="str">
        <f t="shared" si="27"/>
        <v>Terminated</v>
      </c>
      <c r="O1789" t="s">
        <v>33</v>
      </c>
    </row>
    <row r="1790" spans="1:15" x14ac:dyDescent="0.25">
      <c r="A1790" t="s">
        <v>7141</v>
      </c>
      <c r="B1790" t="s">
        <v>1464</v>
      </c>
      <c r="C1790" t="s">
        <v>91</v>
      </c>
      <c r="D1790" t="s">
        <v>27</v>
      </c>
      <c r="E1790" t="s">
        <v>18</v>
      </c>
      <c r="F1790" t="s">
        <v>3201</v>
      </c>
      <c r="G1790" t="s">
        <v>30</v>
      </c>
      <c r="H1790" s="1">
        <v>35978</v>
      </c>
      <c r="I1790" s="1">
        <v>43586</v>
      </c>
      <c r="J1790" t="s">
        <v>10560</v>
      </c>
      <c r="K1790" t="s">
        <v>31</v>
      </c>
      <c r="L1790" t="s">
        <v>85</v>
      </c>
      <c r="M1790">
        <v>68131</v>
      </c>
      <c r="N1790" t="str">
        <f t="shared" si="27"/>
        <v>Terminated</v>
      </c>
      <c r="O1790" t="s">
        <v>46</v>
      </c>
    </row>
    <row r="1791" spans="1:15" x14ac:dyDescent="0.25">
      <c r="A1791" t="s">
        <v>2844</v>
      </c>
      <c r="B1791" t="s">
        <v>460</v>
      </c>
      <c r="C1791" t="s">
        <v>2727</v>
      </c>
      <c r="D1791" t="s">
        <v>27</v>
      </c>
      <c r="E1791" t="s">
        <v>18</v>
      </c>
      <c r="F1791" t="s">
        <v>19</v>
      </c>
      <c r="G1791" t="s">
        <v>30</v>
      </c>
      <c r="H1791" s="1">
        <v>38035</v>
      </c>
      <c r="I1791" s="1">
        <v>43065</v>
      </c>
      <c r="J1791" t="s">
        <v>10560</v>
      </c>
      <c r="K1791" t="s">
        <v>21</v>
      </c>
      <c r="L1791" t="s">
        <v>102</v>
      </c>
      <c r="M1791">
        <v>60579</v>
      </c>
      <c r="N1791" t="str">
        <f t="shared" si="27"/>
        <v>Terminated</v>
      </c>
      <c r="O1791" t="s">
        <v>98</v>
      </c>
    </row>
    <row r="1792" spans="1:15" x14ac:dyDescent="0.25">
      <c r="A1792" t="s">
        <v>6196</v>
      </c>
      <c r="B1792" t="s">
        <v>688</v>
      </c>
      <c r="C1792" t="s">
        <v>342</v>
      </c>
      <c r="D1792" t="s">
        <v>27</v>
      </c>
      <c r="E1792" t="s">
        <v>28</v>
      </c>
      <c r="F1792" t="s">
        <v>29</v>
      </c>
      <c r="G1792" t="s">
        <v>95</v>
      </c>
      <c r="H1792" s="1">
        <v>31433</v>
      </c>
      <c r="I1792" s="1">
        <v>45021</v>
      </c>
      <c r="J1792" t="s">
        <v>10560</v>
      </c>
      <c r="K1792" t="s">
        <v>21</v>
      </c>
      <c r="L1792" t="s">
        <v>497</v>
      </c>
      <c r="M1792">
        <v>77488</v>
      </c>
      <c r="N1792" t="str">
        <f t="shared" si="27"/>
        <v>Terminated</v>
      </c>
      <c r="O1792" t="s">
        <v>98</v>
      </c>
    </row>
    <row r="1793" spans="1:15" x14ac:dyDescent="0.25">
      <c r="A1793" t="s">
        <v>3930</v>
      </c>
      <c r="B1793" t="s">
        <v>760</v>
      </c>
      <c r="C1793" t="s">
        <v>301</v>
      </c>
      <c r="D1793" t="s">
        <v>27</v>
      </c>
      <c r="E1793" t="s">
        <v>18</v>
      </c>
      <c r="F1793" t="s">
        <v>3201</v>
      </c>
      <c r="G1793" t="s">
        <v>114</v>
      </c>
      <c r="H1793" s="1">
        <v>35693</v>
      </c>
      <c r="I1793" s="1">
        <v>43128</v>
      </c>
      <c r="J1793" t="s">
        <v>10560</v>
      </c>
      <c r="K1793" t="s">
        <v>31</v>
      </c>
      <c r="L1793" t="s">
        <v>162</v>
      </c>
      <c r="M1793">
        <v>76623</v>
      </c>
      <c r="N1793" t="str">
        <f t="shared" si="27"/>
        <v>Terminated</v>
      </c>
      <c r="O1793" t="s">
        <v>33</v>
      </c>
    </row>
    <row r="1794" spans="1:15" x14ac:dyDescent="0.25">
      <c r="A1794" t="s">
        <v>6303</v>
      </c>
      <c r="B1794" t="s">
        <v>448</v>
      </c>
      <c r="C1794" t="s">
        <v>253</v>
      </c>
      <c r="D1794" t="s">
        <v>17</v>
      </c>
      <c r="E1794" t="s">
        <v>18</v>
      </c>
      <c r="F1794" t="s">
        <v>19</v>
      </c>
      <c r="G1794" t="s">
        <v>114</v>
      </c>
      <c r="H1794" s="1">
        <v>29791</v>
      </c>
      <c r="I1794" s="1">
        <v>45589</v>
      </c>
      <c r="J1794" t="s">
        <v>10560</v>
      </c>
      <c r="K1794" t="s">
        <v>96</v>
      </c>
      <c r="L1794" t="s">
        <v>124</v>
      </c>
      <c r="M1794">
        <v>89244</v>
      </c>
      <c r="N1794" t="str">
        <f t="shared" ref="N1794:N1857" si="28">IF(J1794="","Active","Terminated")</f>
        <v>Terminated</v>
      </c>
      <c r="O1794" t="s">
        <v>33</v>
      </c>
    </row>
    <row r="1795" spans="1:15" x14ac:dyDescent="0.25">
      <c r="A1795" t="s">
        <v>8784</v>
      </c>
      <c r="B1795" t="s">
        <v>258</v>
      </c>
      <c r="C1795" t="s">
        <v>3795</v>
      </c>
      <c r="D1795" t="s">
        <v>17</v>
      </c>
      <c r="E1795" t="s">
        <v>18</v>
      </c>
      <c r="F1795" t="s">
        <v>3201</v>
      </c>
      <c r="G1795" t="s">
        <v>30</v>
      </c>
      <c r="H1795" s="1">
        <v>29134</v>
      </c>
      <c r="I1795" s="1">
        <v>42871</v>
      </c>
      <c r="J1795" t="s">
        <v>10560</v>
      </c>
      <c r="K1795" t="s">
        <v>31</v>
      </c>
      <c r="L1795" t="s">
        <v>85</v>
      </c>
      <c r="M1795">
        <v>62456</v>
      </c>
      <c r="N1795" t="str">
        <f t="shared" si="28"/>
        <v>Terminated</v>
      </c>
      <c r="O1795" t="s">
        <v>33</v>
      </c>
    </row>
    <row r="1796" spans="1:15" x14ac:dyDescent="0.25">
      <c r="A1796" t="s">
        <v>5554</v>
      </c>
      <c r="B1796" t="s">
        <v>698</v>
      </c>
      <c r="C1796" t="s">
        <v>108</v>
      </c>
      <c r="D1796" t="s">
        <v>27</v>
      </c>
      <c r="E1796" t="s">
        <v>18</v>
      </c>
      <c r="F1796" t="s">
        <v>3201</v>
      </c>
      <c r="G1796" t="s">
        <v>30</v>
      </c>
      <c r="H1796" s="1">
        <v>28171</v>
      </c>
      <c r="I1796" s="1">
        <v>45338</v>
      </c>
      <c r="J1796" t="s">
        <v>10560</v>
      </c>
      <c r="K1796" t="s">
        <v>31</v>
      </c>
      <c r="L1796" t="s">
        <v>162</v>
      </c>
      <c r="M1796">
        <v>102601</v>
      </c>
      <c r="N1796" t="str">
        <f t="shared" si="28"/>
        <v>Terminated</v>
      </c>
      <c r="O1796" t="s">
        <v>33</v>
      </c>
    </row>
    <row r="1797" spans="1:15" x14ac:dyDescent="0.25">
      <c r="A1797" t="s">
        <v>8934</v>
      </c>
      <c r="B1797" t="s">
        <v>786</v>
      </c>
      <c r="C1797" t="s">
        <v>1607</v>
      </c>
      <c r="D1797" t="s">
        <v>17</v>
      </c>
      <c r="E1797" t="s">
        <v>18</v>
      </c>
      <c r="F1797" t="s">
        <v>2773</v>
      </c>
      <c r="G1797" t="s">
        <v>30</v>
      </c>
      <c r="H1797" s="1">
        <v>32929</v>
      </c>
      <c r="I1797" s="1">
        <v>43763</v>
      </c>
      <c r="J1797" t="s">
        <v>10560</v>
      </c>
      <c r="K1797" t="s">
        <v>53</v>
      </c>
      <c r="L1797" t="s">
        <v>54</v>
      </c>
      <c r="M1797">
        <v>61088</v>
      </c>
      <c r="N1797" t="str">
        <f t="shared" si="28"/>
        <v>Terminated</v>
      </c>
      <c r="O1797" t="s">
        <v>33</v>
      </c>
    </row>
    <row r="1798" spans="1:15" x14ac:dyDescent="0.25">
      <c r="A1798" t="s">
        <v>7692</v>
      </c>
      <c r="B1798" t="s">
        <v>78</v>
      </c>
      <c r="C1798" t="s">
        <v>1345</v>
      </c>
      <c r="D1798" t="s">
        <v>17</v>
      </c>
      <c r="E1798" t="s">
        <v>18</v>
      </c>
      <c r="F1798" t="s">
        <v>3201</v>
      </c>
      <c r="G1798" t="s">
        <v>114</v>
      </c>
      <c r="H1798" s="1">
        <v>28537</v>
      </c>
      <c r="I1798" s="1">
        <v>45213</v>
      </c>
      <c r="J1798" t="s">
        <v>10560</v>
      </c>
      <c r="K1798" t="s">
        <v>37</v>
      </c>
      <c r="L1798" t="s">
        <v>45</v>
      </c>
      <c r="M1798">
        <v>87122</v>
      </c>
      <c r="N1798" t="str">
        <f t="shared" si="28"/>
        <v>Terminated</v>
      </c>
      <c r="O1798" t="s">
        <v>46</v>
      </c>
    </row>
    <row r="1799" spans="1:15" x14ac:dyDescent="0.25">
      <c r="A1799" t="s">
        <v>6743</v>
      </c>
      <c r="B1799" t="s">
        <v>247</v>
      </c>
      <c r="C1799" t="s">
        <v>101</v>
      </c>
      <c r="D1799" t="s">
        <v>27</v>
      </c>
      <c r="E1799" t="s">
        <v>172</v>
      </c>
      <c r="F1799" t="s">
        <v>346</v>
      </c>
      <c r="G1799" t="s">
        <v>30</v>
      </c>
      <c r="H1799" s="1">
        <v>35044</v>
      </c>
      <c r="I1799" s="1">
        <v>43003</v>
      </c>
      <c r="J1799" t="s">
        <v>10560</v>
      </c>
      <c r="K1799" t="s">
        <v>67</v>
      </c>
      <c r="L1799" t="s">
        <v>134</v>
      </c>
      <c r="M1799">
        <v>70178</v>
      </c>
      <c r="N1799" t="str">
        <f t="shared" si="28"/>
        <v>Terminated</v>
      </c>
      <c r="O1799" t="s">
        <v>46</v>
      </c>
    </row>
    <row r="1800" spans="1:15" x14ac:dyDescent="0.25">
      <c r="A1800" t="s">
        <v>8963</v>
      </c>
      <c r="B1800" t="s">
        <v>633</v>
      </c>
      <c r="C1800" t="s">
        <v>26</v>
      </c>
      <c r="D1800" t="s">
        <v>27</v>
      </c>
      <c r="E1800" t="s">
        <v>18</v>
      </c>
      <c r="F1800" t="s">
        <v>2773</v>
      </c>
      <c r="G1800" t="s">
        <v>30</v>
      </c>
      <c r="H1800" s="1">
        <v>29452</v>
      </c>
      <c r="I1800" s="1">
        <v>45056</v>
      </c>
      <c r="J1800" t="s">
        <v>10560</v>
      </c>
      <c r="K1800" t="s">
        <v>37</v>
      </c>
      <c r="L1800" t="s">
        <v>38</v>
      </c>
      <c r="M1800">
        <v>72579</v>
      </c>
      <c r="N1800" t="str">
        <f t="shared" si="28"/>
        <v>Terminated</v>
      </c>
      <c r="O1800" t="s">
        <v>46</v>
      </c>
    </row>
    <row r="1801" spans="1:15" x14ac:dyDescent="0.25">
      <c r="A1801" t="s">
        <v>8030</v>
      </c>
      <c r="B1801" t="s">
        <v>1242</v>
      </c>
      <c r="C1801" t="s">
        <v>16</v>
      </c>
      <c r="D1801" t="s">
        <v>27</v>
      </c>
      <c r="E1801" t="s">
        <v>28</v>
      </c>
      <c r="F1801" t="s">
        <v>29</v>
      </c>
      <c r="G1801" t="s">
        <v>20</v>
      </c>
      <c r="H1801" s="1">
        <v>35809</v>
      </c>
      <c r="I1801" s="1">
        <v>42766</v>
      </c>
      <c r="J1801" t="s">
        <v>10560</v>
      </c>
      <c r="K1801" t="s">
        <v>21</v>
      </c>
      <c r="L1801" t="s">
        <v>102</v>
      </c>
      <c r="M1801">
        <v>56927</v>
      </c>
      <c r="N1801" t="str">
        <f t="shared" si="28"/>
        <v>Terminated</v>
      </c>
      <c r="O1801" t="s">
        <v>23</v>
      </c>
    </row>
    <row r="1802" spans="1:15" x14ac:dyDescent="0.25">
      <c r="A1802" t="s">
        <v>1618</v>
      </c>
      <c r="B1802" t="s">
        <v>1507</v>
      </c>
      <c r="C1802" t="s">
        <v>1619</v>
      </c>
      <c r="D1802" t="s">
        <v>27</v>
      </c>
      <c r="E1802" t="s">
        <v>18</v>
      </c>
      <c r="F1802" t="s">
        <v>19</v>
      </c>
      <c r="G1802" t="s">
        <v>30</v>
      </c>
      <c r="H1802" s="1">
        <v>38026</v>
      </c>
      <c r="I1802" s="1">
        <v>43388</v>
      </c>
      <c r="J1802" s="1">
        <v>43938</v>
      </c>
      <c r="K1802" t="s">
        <v>96</v>
      </c>
      <c r="L1802" t="s">
        <v>119</v>
      </c>
      <c r="M1802">
        <v>61237</v>
      </c>
      <c r="N1802" t="str">
        <f t="shared" si="28"/>
        <v>Terminated</v>
      </c>
      <c r="O1802" t="s">
        <v>33</v>
      </c>
    </row>
    <row r="1803" spans="1:15" x14ac:dyDescent="0.25">
      <c r="A1803" t="s">
        <v>9073</v>
      </c>
      <c r="B1803" t="s">
        <v>264</v>
      </c>
      <c r="C1803" t="s">
        <v>26</v>
      </c>
      <c r="D1803" t="s">
        <v>27</v>
      </c>
      <c r="E1803" t="s">
        <v>18</v>
      </c>
      <c r="F1803" t="s">
        <v>2773</v>
      </c>
      <c r="G1803" t="s">
        <v>114</v>
      </c>
      <c r="H1803" s="1">
        <v>36111</v>
      </c>
      <c r="I1803" s="1">
        <v>45009</v>
      </c>
      <c r="J1803" t="s">
        <v>10560</v>
      </c>
      <c r="K1803" t="s">
        <v>37</v>
      </c>
      <c r="L1803" t="s">
        <v>45</v>
      </c>
      <c r="M1803">
        <v>65317</v>
      </c>
      <c r="N1803" t="str">
        <f t="shared" si="28"/>
        <v>Terminated</v>
      </c>
      <c r="O1803" t="s">
        <v>33</v>
      </c>
    </row>
    <row r="1804" spans="1:15" x14ac:dyDescent="0.25">
      <c r="A1804" t="s">
        <v>6459</v>
      </c>
      <c r="B1804" t="s">
        <v>3237</v>
      </c>
      <c r="C1804" t="s">
        <v>311</v>
      </c>
      <c r="D1804" t="s">
        <v>17</v>
      </c>
      <c r="E1804" t="s">
        <v>18</v>
      </c>
      <c r="F1804" t="s">
        <v>19</v>
      </c>
      <c r="G1804" t="s">
        <v>30</v>
      </c>
      <c r="H1804" s="1">
        <v>31340</v>
      </c>
      <c r="I1804" s="1">
        <v>43474</v>
      </c>
      <c r="J1804" t="s">
        <v>10560</v>
      </c>
      <c r="K1804" t="s">
        <v>96</v>
      </c>
      <c r="L1804" t="s">
        <v>188</v>
      </c>
      <c r="M1804">
        <v>64280</v>
      </c>
      <c r="N1804" t="str">
        <f t="shared" si="28"/>
        <v>Terminated</v>
      </c>
      <c r="O1804" t="s">
        <v>46</v>
      </c>
    </row>
    <row r="1805" spans="1:15" x14ac:dyDescent="0.25">
      <c r="A1805" t="s">
        <v>2911</v>
      </c>
      <c r="B1805" t="s">
        <v>448</v>
      </c>
      <c r="C1805" t="s">
        <v>2912</v>
      </c>
      <c r="D1805" t="s">
        <v>17</v>
      </c>
      <c r="E1805" t="s">
        <v>18</v>
      </c>
      <c r="F1805" t="s">
        <v>2773</v>
      </c>
      <c r="G1805" t="s">
        <v>30</v>
      </c>
      <c r="H1805" s="1">
        <v>37678</v>
      </c>
      <c r="I1805" s="1">
        <v>42347</v>
      </c>
      <c r="J1805" t="s">
        <v>10560</v>
      </c>
      <c r="K1805" t="s">
        <v>37</v>
      </c>
      <c r="L1805" t="s">
        <v>45</v>
      </c>
      <c r="M1805">
        <v>71866</v>
      </c>
      <c r="N1805" t="str">
        <f t="shared" si="28"/>
        <v>Terminated</v>
      </c>
      <c r="O1805" t="s">
        <v>33</v>
      </c>
    </row>
    <row r="1806" spans="1:15" x14ac:dyDescent="0.25">
      <c r="A1806" t="s">
        <v>309</v>
      </c>
      <c r="B1806" t="s">
        <v>310</v>
      </c>
      <c r="C1806" t="s">
        <v>311</v>
      </c>
      <c r="D1806" t="s">
        <v>17</v>
      </c>
      <c r="E1806" t="s">
        <v>18</v>
      </c>
      <c r="F1806" t="s">
        <v>19</v>
      </c>
      <c r="G1806" t="s">
        <v>20</v>
      </c>
      <c r="H1806" s="1">
        <v>29168</v>
      </c>
      <c r="I1806" s="1">
        <v>43070</v>
      </c>
      <c r="J1806" s="1">
        <v>44238</v>
      </c>
      <c r="K1806" t="s">
        <v>21</v>
      </c>
      <c r="L1806" t="s">
        <v>22</v>
      </c>
      <c r="M1806">
        <v>58264</v>
      </c>
      <c r="N1806" t="str">
        <f t="shared" si="28"/>
        <v>Terminated</v>
      </c>
      <c r="O1806" t="s">
        <v>98</v>
      </c>
    </row>
    <row r="1807" spans="1:15" x14ac:dyDescent="0.25">
      <c r="A1807" t="s">
        <v>3995</v>
      </c>
      <c r="B1807" t="s">
        <v>489</v>
      </c>
      <c r="C1807" t="s">
        <v>1361</v>
      </c>
      <c r="D1807" t="s">
        <v>27</v>
      </c>
      <c r="E1807" t="s">
        <v>83</v>
      </c>
      <c r="F1807" t="s">
        <v>106</v>
      </c>
      <c r="G1807" t="s">
        <v>20</v>
      </c>
      <c r="H1807" s="1">
        <v>24788</v>
      </c>
      <c r="I1807" s="1">
        <v>42919</v>
      </c>
      <c r="J1807" t="s">
        <v>10560</v>
      </c>
      <c r="K1807" t="s">
        <v>67</v>
      </c>
      <c r="L1807" t="s">
        <v>68</v>
      </c>
      <c r="M1807">
        <v>57088</v>
      </c>
      <c r="N1807" t="str">
        <f t="shared" si="28"/>
        <v>Terminated</v>
      </c>
      <c r="O1807" t="s">
        <v>46</v>
      </c>
    </row>
    <row r="1808" spans="1:15" x14ac:dyDescent="0.25">
      <c r="A1808" t="s">
        <v>5541</v>
      </c>
      <c r="B1808" t="s">
        <v>2303</v>
      </c>
      <c r="C1808" t="s">
        <v>517</v>
      </c>
      <c r="D1808" t="s">
        <v>17</v>
      </c>
      <c r="E1808" t="s">
        <v>18</v>
      </c>
      <c r="F1808" t="s">
        <v>19</v>
      </c>
      <c r="G1808" t="s">
        <v>30</v>
      </c>
      <c r="H1808" s="1">
        <v>37198</v>
      </c>
      <c r="I1808" s="1">
        <v>43456</v>
      </c>
      <c r="J1808" t="s">
        <v>10560</v>
      </c>
      <c r="K1808" t="s">
        <v>96</v>
      </c>
      <c r="L1808" t="s">
        <v>188</v>
      </c>
      <c r="M1808">
        <v>73327</v>
      </c>
      <c r="N1808" t="str">
        <f t="shared" si="28"/>
        <v>Terminated</v>
      </c>
      <c r="O1808" t="s">
        <v>33</v>
      </c>
    </row>
    <row r="1809" spans="1:15" x14ac:dyDescent="0.25">
      <c r="A1809" t="s">
        <v>10132</v>
      </c>
      <c r="B1809" t="s">
        <v>78</v>
      </c>
      <c r="C1809" t="s">
        <v>404</v>
      </c>
      <c r="D1809" t="s">
        <v>17</v>
      </c>
      <c r="E1809" t="s">
        <v>18</v>
      </c>
      <c r="F1809" t="s">
        <v>19</v>
      </c>
      <c r="G1809" t="s">
        <v>20</v>
      </c>
      <c r="H1809" s="1">
        <v>31303</v>
      </c>
      <c r="I1809" s="1">
        <v>42965</v>
      </c>
      <c r="J1809" t="s">
        <v>10560</v>
      </c>
      <c r="K1809" t="s">
        <v>21</v>
      </c>
      <c r="L1809" t="s">
        <v>110</v>
      </c>
      <c r="M1809">
        <v>64015</v>
      </c>
      <c r="N1809" t="str">
        <f t="shared" si="28"/>
        <v>Terminated</v>
      </c>
      <c r="O1809" t="s">
        <v>33</v>
      </c>
    </row>
    <row r="1810" spans="1:15" x14ac:dyDescent="0.25">
      <c r="A1810" t="s">
        <v>4891</v>
      </c>
      <c r="B1810" t="s">
        <v>448</v>
      </c>
      <c r="C1810" t="s">
        <v>2111</v>
      </c>
      <c r="D1810" t="s">
        <v>27</v>
      </c>
      <c r="E1810" t="s">
        <v>18</v>
      </c>
      <c r="F1810" t="s">
        <v>3201</v>
      </c>
      <c r="G1810" t="s">
        <v>20</v>
      </c>
      <c r="H1810" s="1">
        <v>30541</v>
      </c>
      <c r="I1810" s="1">
        <v>44617</v>
      </c>
      <c r="J1810" t="s">
        <v>10560</v>
      </c>
      <c r="K1810" t="s">
        <v>31</v>
      </c>
      <c r="L1810" t="s">
        <v>85</v>
      </c>
      <c r="M1810">
        <v>56418</v>
      </c>
      <c r="N1810" t="str">
        <f t="shared" si="28"/>
        <v>Terminated</v>
      </c>
      <c r="O1810" t="s">
        <v>23</v>
      </c>
    </row>
    <row r="1811" spans="1:15" x14ac:dyDescent="0.25">
      <c r="A1811" t="s">
        <v>2178</v>
      </c>
      <c r="B1811" t="s">
        <v>1008</v>
      </c>
      <c r="C1811" t="s">
        <v>2045</v>
      </c>
      <c r="D1811" t="s">
        <v>17</v>
      </c>
      <c r="E1811" t="s">
        <v>365</v>
      </c>
      <c r="F1811" t="s">
        <v>366</v>
      </c>
      <c r="G1811" t="s">
        <v>20</v>
      </c>
      <c r="H1811" s="1">
        <v>34092</v>
      </c>
      <c r="I1811" s="1">
        <v>45505</v>
      </c>
      <c r="J1811" t="s">
        <v>10560</v>
      </c>
      <c r="K1811" t="s">
        <v>31</v>
      </c>
      <c r="L1811" t="s">
        <v>85</v>
      </c>
      <c r="M1811">
        <v>54090</v>
      </c>
      <c r="N1811" t="str">
        <f t="shared" si="28"/>
        <v>Terminated</v>
      </c>
      <c r="O1811" t="s">
        <v>23</v>
      </c>
    </row>
    <row r="1812" spans="1:15" x14ac:dyDescent="0.25">
      <c r="A1812" t="s">
        <v>7355</v>
      </c>
      <c r="B1812" t="s">
        <v>667</v>
      </c>
      <c r="C1812" t="s">
        <v>718</v>
      </c>
      <c r="D1812" t="s">
        <v>27</v>
      </c>
      <c r="E1812" t="s">
        <v>18</v>
      </c>
      <c r="F1812" t="s">
        <v>3201</v>
      </c>
      <c r="G1812" t="s">
        <v>20</v>
      </c>
      <c r="H1812" s="1">
        <v>33850</v>
      </c>
      <c r="I1812" s="1">
        <v>43773</v>
      </c>
      <c r="J1812" t="s">
        <v>10560</v>
      </c>
      <c r="K1812" t="s">
        <v>21</v>
      </c>
      <c r="L1812" t="s">
        <v>22</v>
      </c>
      <c r="M1812">
        <v>85570</v>
      </c>
      <c r="N1812" t="str">
        <f t="shared" si="28"/>
        <v>Terminated</v>
      </c>
      <c r="O1812" t="s">
        <v>33</v>
      </c>
    </row>
    <row r="1813" spans="1:15" x14ac:dyDescent="0.25">
      <c r="A1813" t="s">
        <v>2352</v>
      </c>
      <c r="B1813" t="s">
        <v>1720</v>
      </c>
      <c r="C1813" t="s">
        <v>1935</v>
      </c>
      <c r="D1813" t="s">
        <v>27</v>
      </c>
      <c r="E1813" t="s">
        <v>18</v>
      </c>
      <c r="F1813" t="s">
        <v>19</v>
      </c>
      <c r="G1813" t="s">
        <v>30</v>
      </c>
      <c r="H1813" s="1">
        <v>31580</v>
      </c>
      <c r="I1813" s="1">
        <v>44427</v>
      </c>
      <c r="J1813" t="s">
        <v>10560</v>
      </c>
      <c r="K1813" t="s">
        <v>96</v>
      </c>
      <c r="L1813" t="s">
        <v>188</v>
      </c>
      <c r="M1813">
        <v>77601</v>
      </c>
      <c r="N1813" t="str">
        <f t="shared" si="28"/>
        <v>Terminated</v>
      </c>
      <c r="O1813" t="s">
        <v>46</v>
      </c>
    </row>
    <row r="1814" spans="1:15" x14ac:dyDescent="0.25">
      <c r="A1814" t="s">
        <v>2583</v>
      </c>
      <c r="B1814" t="s">
        <v>126</v>
      </c>
      <c r="C1814" t="s">
        <v>2584</v>
      </c>
      <c r="D1814" t="s">
        <v>27</v>
      </c>
      <c r="E1814" t="s">
        <v>18</v>
      </c>
      <c r="F1814" t="s">
        <v>19</v>
      </c>
      <c r="G1814" t="s">
        <v>20</v>
      </c>
      <c r="H1814" s="1">
        <v>35653</v>
      </c>
      <c r="I1814" s="1">
        <v>42986</v>
      </c>
      <c r="J1814" t="s">
        <v>10560</v>
      </c>
      <c r="K1814" t="s">
        <v>31</v>
      </c>
      <c r="L1814" t="s">
        <v>85</v>
      </c>
      <c r="M1814">
        <v>59784</v>
      </c>
      <c r="N1814" t="str">
        <f t="shared" si="28"/>
        <v>Terminated</v>
      </c>
      <c r="O1814" t="s">
        <v>23</v>
      </c>
    </row>
    <row r="1815" spans="1:15" x14ac:dyDescent="0.25">
      <c r="A1815" t="s">
        <v>9825</v>
      </c>
      <c r="B1815" t="s">
        <v>538</v>
      </c>
      <c r="C1815" t="s">
        <v>66</v>
      </c>
      <c r="D1815" t="s">
        <v>17</v>
      </c>
      <c r="E1815" t="s">
        <v>18</v>
      </c>
      <c r="F1815" t="s">
        <v>3201</v>
      </c>
      <c r="G1815" t="s">
        <v>30</v>
      </c>
      <c r="H1815" s="1">
        <v>33689</v>
      </c>
      <c r="I1815" s="1">
        <v>42729</v>
      </c>
      <c r="J1815" t="s">
        <v>10560</v>
      </c>
      <c r="K1815" t="s">
        <v>96</v>
      </c>
      <c r="L1815" t="s">
        <v>119</v>
      </c>
      <c r="M1815">
        <v>61683</v>
      </c>
      <c r="N1815" t="str">
        <f t="shared" si="28"/>
        <v>Terminated</v>
      </c>
      <c r="O1815" t="s">
        <v>33</v>
      </c>
    </row>
    <row r="1816" spans="1:15" x14ac:dyDescent="0.25">
      <c r="A1816" t="s">
        <v>2665</v>
      </c>
      <c r="B1816" t="s">
        <v>1264</v>
      </c>
      <c r="C1816" t="s">
        <v>202</v>
      </c>
      <c r="D1816" t="s">
        <v>27</v>
      </c>
      <c r="E1816" t="s">
        <v>172</v>
      </c>
      <c r="F1816" t="s">
        <v>670</v>
      </c>
      <c r="G1816" t="s">
        <v>20</v>
      </c>
      <c r="H1816" s="1">
        <v>33346</v>
      </c>
      <c r="I1816" s="1">
        <v>43544</v>
      </c>
      <c r="J1816" t="s">
        <v>10560</v>
      </c>
      <c r="K1816" t="s">
        <v>37</v>
      </c>
      <c r="L1816" t="s">
        <v>41</v>
      </c>
      <c r="M1816">
        <v>54179</v>
      </c>
      <c r="N1816" t="str">
        <f t="shared" si="28"/>
        <v>Terminated</v>
      </c>
      <c r="O1816" t="s">
        <v>23</v>
      </c>
    </row>
    <row r="1817" spans="1:15" x14ac:dyDescent="0.25">
      <c r="A1817" t="s">
        <v>8592</v>
      </c>
      <c r="B1817" t="s">
        <v>1133</v>
      </c>
      <c r="C1817" t="s">
        <v>543</v>
      </c>
      <c r="D1817" t="s">
        <v>17</v>
      </c>
      <c r="E1817" t="s">
        <v>18</v>
      </c>
      <c r="F1817" t="s">
        <v>2773</v>
      </c>
      <c r="G1817" t="s">
        <v>30</v>
      </c>
      <c r="H1817" s="1">
        <v>34530</v>
      </c>
      <c r="I1817" s="1">
        <v>44858</v>
      </c>
      <c r="J1817" t="s">
        <v>10560</v>
      </c>
      <c r="K1817" t="s">
        <v>37</v>
      </c>
      <c r="L1817" t="s">
        <v>45</v>
      </c>
      <c r="M1817">
        <v>78853</v>
      </c>
      <c r="N1817" t="str">
        <f t="shared" si="28"/>
        <v>Terminated</v>
      </c>
      <c r="O1817" t="s">
        <v>33</v>
      </c>
    </row>
    <row r="1818" spans="1:15" x14ac:dyDescent="0.25">
      <c r="A1818" t="s">
        <v>8895</v>
      </c>
      <c r="B1818" t="s">
        <v>267</v>
      </c>
      <c r="C1818" t="s">
        <v>16</v>
      </c>
      <c r="D1818" t="s">
        <v>27</v>
      </c>
      <c r="E1818" t="s">
        <v>83</v>
      </c>
      <c r="F1818" t="s">
        <v>84</v>
      </c>
      <c r="G1818" t="s">
        <v>30</v>
      </c>
      <c r="H1818" s="1">
        <v>26785</v>
      </c>
      <c r="I1818" s="1">
        <v>45031</v>
      </c>
      <c r="J1818" t="s">
        <v>10560</v>
      </c>
      <c r="K1818" t="s">
        <v>21</v>
      </c>
      <c r="L1818" t="s">
        <v>497</v>
      </c>
      <c r="M1818">
        <v>102949</v>
      </c>
      <c r="N1818" t="str">
        <f t="shared" si="28"/>
        <v>Terminated</v>
      </c>
      <c r="O1818" t="s">
        <v>33</v>
      </c>
    </row>
    <row r="1819" spans="1:15" x14ac:dyDescent="0.25">
      <c r="A1819" t="s">
        <v>6086</v>
      </c>
      <c r="B1819" t="s">
        <v>225</v>
      </c>
      <c r="C1819" t="s">
        <v>2149</v>
      </c>
      <c r="D1819" t="s">
        <v>27</v>
      </c>
      <c r="E1819" t="s">
        <v>18</v>
      </c>
      <c r="F1819" t="s">
        <v>2773</v>
      </c>
      <c r="G1819" t="s">
        <v>30</v>
      </c>
      <c r="H1819" s="1">
        <v>22452</v>
      </c>
      <c r="I1819" s="1">
        <v>43095</v>
      </c>
      <c r="J1819" t="s">
        <v>10560</v>
      </c>
      <c r="K1819" t="s">
        <v>37</v>
      </c>
      <c r="L1819" t="s">
        <v>38</v>
      </c>
      <c r="M1819">
        <v>68393</v>
      </c>
      <c r="N1819" t="str">
        <f t="shared" si="28"/>
        <v>Terminated</v>
      </c>
      <c r="O1819" t="s">
        <v>33</v>
      </c>
    </row>
    <row r="1820" spans="1:15" x14ac:dyDescent="0.25">
      <c r="A1820" t="s">
        <v>8206</v>
      </c>
      <c r="B1820" t="s">
        <v>3556</v>
      </c>
      <c r="C1820" t="s">
        <v>1789</v>
      </c>
      <c r="D1820" t="s">
        <v>27</v>
      </c>
      <c r="E1820" t="s">
        <v>18</v>
      </c>
      <c r="F1820" t="s">
        <v>2773</v>
      </c>
      <c r="G1820" t="s">
        <v>30</v>
      </c>
      <c r="H1820" s="1">
        <v>37155</v>
      </c>
      <c r="I1820" s="1">
        <v>42911</v>
      </c>
      <c r="J1820" t="s">
        <v>10560</v>
      </c>
      <c r="K1820" t="s">
        <v>96</v>
      </c>
      <c r="L1820" t="s">
        <v>119</v>
      </c>
      <c r="M1820">
        <v>85761</v>
      </c>
      <c r="N1820" t="str">
        <f t="shared" si="28"/>
        <v>Terminated</v>
      </c>
      <c r="O1820" t="s">
        <v>33</v>
      </c>
    </row>
    <row r="1821" spans="1:15" x14ac:dyDescent="0.25">
      <c r="A1821" t="s">
        <v>3504</v>
      </c>
      <c r="B1821" t="s">
        <v>838</v>
      </c>
      <c r="C1821" t="s">
        <v>1307</v>
      </c>
      <c r="D1821" t="s">
        <v>17</v>
      </c>
      <c r="E1821" t="s">
        <v>18</v>
      </c>
      <c r="F1821" t="s">
        <v>2773</v>
      </c>
      <c r="G1821" t="s">
        <v>30</v>
      </c>
      <c r="H1821" s="1">
        <v>26151</v>
      </c>
      <c r="I1821" s="1">
        <v>42005</v>
      </c>
      <c r="J1821" t="s">
        <v>10560</v>
      </c>
      <c r="K1821" t="s">
        <v>37</v>
      </c>
      <c r="L1821" t="s">
        <v>38</v>
      </c>
      <c r="M1821">
        <v>59919</v>
      </c>
      <c r="N1821" t="str">
        <f t="shared" si="28"/>
        <v>Terminated</v>
      </c>
      <c r="O1821" t="s">
        <v>46</v>
      </c>
    </row>
    <row r="1822" spans="1:15" x14ac:dyDescent="0.25">
      <c r="A1822" t="s">
        <v>2514</v>
      </c>
      <c r="B1822" t="s">
        <v>70</v>
      </c>
      <c r="C1822" t="s">
        <v>1724</v>
      </c>
      <c r="D1822" t="s">
        <v>27</v>
      </c>
      <c r="E1822" t="s">
        <v>18</v>
      </c>
      <c r="F1822" t="s">
        <v>19</v>
      </c>
      <c r="G1822" t="s">
        <v>30</v>
      </c>
      <c r="H1822" s="1">
        <v>22188</v>
      </c>
      <c r="I1822" s="1">
        <v>45415</v>
      </c>
      <c r="J1822" t="s">
        <v>10560</v>
      </c>
      <c r="K1822" t="s">
        <v>31</v>
      </c>
      <c r="L1822" t="s">
        <v>162</v>
      </c>
      <c r="M1822">
        <v>101975</v>
      </c>
      <c r="N1822" t="str">
        <f t="shared" si="28"/>
        <v>Terminated</v>
      </c>
      <c r="O1822" t="s">
        <v>33</v>
      </c>
    </row>
    <row r="1823" spans="1:15" x14ac:dyDescent="0.25">
      <c r="A1823" t="s">
        <v>9206</v>
      </c>
      <c r="B1823" t="s">
        <v>406</v>
      </c>
      <c r="C1823" t="s">
        <v>202</v>
      </c>
      <c r="D1823" t="s">
        <v>27</v>
      </c>
      <c r="E1823" t="s">
        <v>122</v>
      </c>
      <c r="F1823" t="s">
        <v>123</v>
      </c>
      <c r="G1823" t="s">
        <v>114</v>
      </c>
      <c r="H1823" s="1">
        <v>37826</v>
      </c>
      <c r="I1823" s="1">
        <v>45288</v>
      </c>
      <c r="J1823" t="s">
        <v>10560</v>
      </c>
      <c r="K1823" t="s">
        <v>37</v>
      </c>
      <c r="L1823" t="s">
        <v>45</v>
      </c>
      <c r="M1823">
        <v>57226</v>
      </c>
      <c r="N1823" t="str">
        <f t="shared" si="28"/>
        <v>Terminated</v>
      </c>
      <c r="O1823" t="s">
        <v>98</v>
      </c>
    </row>
    <row r="1824" spans="1:15" x14ac:dyDescent="0.25">
      <c r="A1824" t="s">
        <v>7228</v>
      </c>
      <c r="B1824" t="s">
        <v>7229</v>
      </c>
      <c r="C1824" t="s">
        <v>1611</v>
      </c>
      <c r="D1824" t="s">
        <v>27</v>
      </c>
      <c r="E1824" t="s">
        <v>18</v>
      </c>
      <c r="F1824" t="s">
        <v>2773</v>
      </c>
      <c r="G1824" t="s">
        <v>30</v>
      </c>
      <c r="H1824" s="1">
        <v>28702</v>
      </c>
      <c r="I1824" s="1">
        <v>43022</v>
      </c>
      <c r="J1824" t="s">
        <v>10560</v>
      </c>
      <c r="K1824" t="s">
        <v>37</v>
      </c>
      <c r="L1824" t="s">
        <v>41</v>
      </c>
      <c r="M1824">
        <v>70742</v>
      </c>
      <c r="N1824" t="str">
        <f t="shared" si="28"/>
        <v>Terminated</v>
      </c>
      <c r="O1824" t="s">
        <v>98</v>
      </c>
    </row>
    <row r="1825" spans="1:15" x14ac:dyDescent="0.25">
      <c r="A1825" t="s">
        <v>2714</v>
      </c>
      <c r="B1825" t="s">
        <v>802</v>
      </c>
      <c r="C1825" t="s">
        <v>16</v>
      </c>
      <c r="D1825" t="s">
        <v>27</v>
      </c>
      <c r="E1825" t="s">
        <v>18</v>
      </c>
      <c r="F1825" t="s">
        <v>19</v>
      </c>
      <c r="G1825" t="s">
        <v>20</v>
      </c>
      <c r="H1825" s="1">
        <v>30935</v>
      </c>
      <c r="I1825" s="1">
        <v>43698</v>
      </c>
      <c r="J1825" t="s">
        <v>10560</v>
      </c>
      <c r="K1825" t="s">
        <v>37</v>
      </c>
      <c r="L1825" t="s">
        <v>41</v>
      </c>
      <c r="M1825">
        <v>58087</v>
      </c>
      <c r="N1825" t="str">
        <f t="shared" si="28"/>
        <v>Terminated</v>
      </c>
      <c r="O1825" t="s">
        <v>98</v>
      </c>
    </row>
    <row r="1826" spans="1:15" x14ac:dyDescent="0.25">
      <c r="A1826" t="s">
        <v>8729</v>
      </c>
      <c r="B1826" t="s">
        <v>292</v>
      </c>
      <c r="C1826" t="s">
        <v>205</v>
      </c>
      <c r="D1826" t="s">
        <v>17</v>
      </c>
      <c r="E1826" t="s">
        <v>18</v>
      </c>
      <c r="F1826" t="s">
        <v>2773</v>
      </c>
      <c r="G1826" t="s">
        <v>20</v>
      </c>
      <c r="H1826" s="1">
        <v>29793</v>
      </c>
      <c r="I1826" s="1">
        <v>42189</v>
      </c>
      <c r="J1826" t="s">
        <v>10560</v>
      </c>
      <c r="K1826" t="s">
        <v>21</v>
      </c>
      <c r="L1826" t="s">
        <v>102</v>
      </c>
      <c r="M1826">
        <v>59978</v>
      </c>
      <c r="N1826" t="str">
        <f t="shared" si="28"/>
        <v>Terminated</v>
      </c>
      <c r="O1826" t="s">
        <v>46</v>
      </c>
    </row>
    <row r="1827" spans="1:15" x14ac:dyDescent="0.25">
      <c r="A1827" t="s">
        <v>2755</v>
      </c>
      <c r="B1827" t="s">
        <v>276</v>
      </c>
      <c r="C1827" t="s">
        <v>786</v>
      </c>
      <c r="D1827" t="s">
        <v>27</v>
      </c>
      <c r="E1827" t="s">
        <v>28</v>
      </c>
      <c r="F1827" t="s">
        <v>29</v>
      </c>
      <c r="G1827" t="s">
        <v>114</v>
      </c>
      <c r="H1827" s="1">
        <v>27072</v>
      </c>
      <c r="I1827" s="1">
        <v>43768</v>
      </c>
      <c r="J1827" t="s">
        <v>10560</v>
      </c>
      <c r="K1827" t="s">
        <v>37</v>
      </c>
      <c r="L1827" t="s">
        <v>45</v>
      </c>
      <c r="M1827">
        <v>79876</v>
      </c>
      <c r="N1827" t="str">
        <f t="shared" si="28"/>
        <v>Terminated</v>
      </c>
      <c r="O1827" t="s">
        <v>33</v>
      </c>
    </row>
    <row r="1828" spans="1:15" x14ac:dyDescent="0.25">
      <c r="A1828" t="s">
        <v>5014</v>
      </c>
      <c r="B1828" t="s">
        <v>26</v>
      </c>
      <c r="C1828" t="s">
        <v>1611</v>
      </c>
      <c r="D1828" t="s">
        <v>17</v>
      </c>
      <c r="E1828" t="s">
        <v>122</v>
      </c>
      <c r="F1828" t="s">
        <v>123</v>
      </c>
      <c r="G1828" t="s">
        <v>95</v>
      </c>
      <c r="H1828" s="1">
        <v>27890</v>
      </c>
      <c r="I1828" s="1">
        <v>43053</v>
      </c>
      <c r="J1828" t="s">
        <v>10560</v>
      </c>
      <c r="K1828" t="s">
        <v>53</v>
      </c>
      <c r="L1828" t="s">
        <v>240</v>
      </c>
      <c r="M1828">
        <v>87935</v>
      </c>
      <c r="N1828" t="str">
        <f t="shared" si="28"/>
        <v>Terminated</v>
      </c>
      <c r="O1828" t="s">
        <v>98</v>
      </c>
    </row>
    <row r="1829" spans="1:15" x14ac:dyDescent="0.25">
      <c r="A1829" t="s">
        <v>1386</v>
      </c>
      <c r="B1829" t="s">
        <v>1149</v>
      </c>
      <c r="C1829" t="s">
        <v>16</v>
      </c>
      <c r="D1829" t="s">
        <v>17</v>
      </c>
      <c r="E1829" t="s">
        <v>140</v>
      </c>
      <c r="F1829" t="s">
        <v>141</v>
      </c>
      <c r="G1829" t="s">
        <v>30</v>
      </c>
      <c r="H1829" s="1">
        <v>33541</v>
      </c>
      <c r="I1829" s="1">
        <v>44714</v>
      </c>
      <c r="J1829" s="1">
        <v>45431</v>
      </c>
      <c r="K1829" t="s">
        <v>37</v>
      </c>
      <c r="L1829" t="s">
        <v>41</v>
      </c>
      <c r="M1829">
        <v>56679</v>
      </c>
      <c r="N1829" t="str">
        <f t="shared" si="28"/>
        <v>Terminated</v>
      </c>
      <c r="O1829" t="s">
        <v>33</v>
      </c>
    </row>
    <row r="1830" spans="1:15" x14ac:dyDescent="0.25">
      <c r="A1830" t="s">
        <v>3215</v>
      </c>
      <c r="B1830" t="s">
        <v>177</v>
      </c>
      <c r="C1830" t="s">
        <v>1101</v>
      </c>
      <c r="D1830" t="s">
        <v>27</v>
      </c>
      <c r="E1830" t="s">
        <v>18</v>
      </c>
      <c r="F1830" t="s">
        <v>3201</v>
      </c>
      <c r="G1830" t="s">
        <v>114</v>
      </c>
      <c r="H1830" s="1">
        <v>29971</v>
      </c>
      <c r="I1830" s="1">
        <v>43361</v>
      </c>
      <c r="J1830" t="s">
        <v>10560</v>
      </c>
      <c r="K1830" t="s">
        <v>37</v>
      </c>
      <c r="L1830" t="s">
        <v>45</v>
      </c>
      <c r="M1830">
        <v>61097</v>
      </c>
      <c r="N1830" t="str">
        <f t="shared" si="28"/>
        <v>Terminated</v>
      </c>
      <c r="O1830" t="s">
        <v>98</v>
      </c>
    </row>
    <row r="1831" spans="1:15" x14ac:dyDescent="0.25">
      <c r="A1831" t="s">
        <v>7917</v>
      </c>
      <c r="B1831" t="s">
        <v>252</v>
      </c>
      <c r="C1831" t="s">
        <v>250</v>
      </c>
      <c r="D1831" t="s">
        <v>27</v>
      </c>
      <c r="E1831" t="s">
        <v>18</v>
      </c>
      <c r="F1831" t="s">
        <v>19</v>
      </c>
      <c r="G1831" t="s">
        <v>20</v>
      </c>
      <c r="H1831" s="1">
        <v>31424</v>
      </c>
      <c r="I1831" s="1">
        <v>42772</v>
      </c>
      <c r="J1831" t="s">
        <v>10560</v>
      </c>
      <c r="K1831" t="s">
        <v>21</v>
      </c>
      <c r="L1831" t="s">
        <v>110</v>
      </c>
      <c r="M1831">
        <v>59300</v>
      </c>
      <c r="N1831" t="str">
        <f t="shared" si="28"/>
        <v>Terminated</v>
      </c>
      <c r="O1831" t="s">
        <v>33</v>
      </c>
    </row>
    <row r="1832" spans="1:15" x14ac:dyDescent="0.25">
      <c r="A1832" t="s">
        <v>4668</v>
      </c>
      <c r="B1832" t="s">
        <v>606</v>
      </c>
      <c r="C1832" t="s">
        <v>1686</v>
      </c>
      <c r="D1832" t="s">
        <v>27</v>
      </c>
      <c r="E1832" t="s">
        <v>122</v>
      </c>
      <c r="F1832" t="s">
        <v>927</v>
      </c>
      <c r="G1832" t="s">
        <v>30</v>
      </c>
      <c r="H1832" s="1">
        <v>28995</v>
      </c>
      <c r="I1832" s="1">
        <v>43535</v>
      </c>
      <c r="J1832" t="s">
        <v>10560</v>
      </c>
      <c r="K1832" t="s">
        <v>53</v>
      </c>
      <c r="L1832" t="s">
        <v>58</v>
      </c>
      <c r="M1832">
        <v>65041</v>
      </c>
      <c r="N1832" t="str">
        <f t="shared" si="28"/>
        <v>Terminated</v>
      </c>
      <c r="O1832" t="s">
        <v>33</v>
      </c>
    </row>
    <row r="1833" spans="1:15" x14ac:dyDescent="0.25">
      <c r="A1833" t="s">
        <v>6350</v>
      </c>
      <c r="B1833" t="s">
        <v>499</v>
      </c>
      <c r="C1833" t="s">
        <v>1371</v>
      </c>
      <c r="D1833" t="s">
        <v>17</v>
      </c>
      <c r="E1833" t="s">
        <v>18</v>
      </c>
      <c r="F1833" t="s">
        <v>19</v>
      </c>
      <c r="G1833" t="s">
        <v>30</v>
      </c>
      <c r="H1833" s="1">
        <v>28045</v>
      </c>
      <c r="I1833" s="1">
        <v>42940</v>
      </c>
      <c r="J1833" t="s">
        <v>10560</v>
      </c>
      <c r="K1833" t="s">
        <v>31</v>
      </c>
      <c r="L1833" t="s">
        <v>162</v>
      </c>
      <c r="M1833">
        <v>75881</v>
      </c>
      <c r="N1833" t="str">
        <f t="shared" si="28"/>
        <v>Terminated</v>
      </c>
      <c r="O1833" t="s">
        <v>33</v>
      </c>
    </row>
    <row r="1834" spans="1:15" x14ac:dyDescent="0.25">
      <c r="A1834" t="s">
        <v>7577</v>
      </c>
      <c r="B1834" t="s">
        <v>641</v>
      </c>
      <c r="C1834" t="s">
        <v>525</v>
      </c>
      <c r="D1834" t="s">
        <v>27</v>
      </c>
      <c r="E1834" t="s">
        <v>83</v>
      </c>
      <c r="F1834" t="s">
        <v>106</v>
      </c>
      <c r="G1834" t="s">
        <v>114</v>
      </c>
      <c r="H1834" s="1">
        <v>32549</v>
      </c>
      <c r="I1834" s="1">
        <v>42331</v>
      </c>
      <c r="J1834" t="s">
        <v>10560</v>
      </c>
      <c r="K1834" t="s">
        <v>96</v>
      </c>
      <c r="L1834" t="s">
        <v>119</v>
      </c>
      <c r="M1834">
        <v>69725</v>
      </c>
      <c r="N1834" t="str">
        <f t="shared" si="28"/>
        <v>Terminated</v>
      </c>
      <c r="O1834" t="s">
        <v>46</v>
      </c>
    </row>
    <row r="1835" spans="1:15" x14ac:dyDescent="0.25">
      <c r="A1835" t="s">
        <v>6260</v>
      </c>
      <c r="B1835" t="s">
        <v>372</v>
      </c>
      <c r="C1835" t="s">
        <v>1859</v>
      </c>
      <c r="D1835" t="s">
        <v>27</v>
      </c>
      <c r="E1835" t="s">
        <v>18</v>
      </c>
      <c r="F1835" t="s">
        <v>3201</v>
      </c>
      <c r="G1835" t="s">
        <v>30</v>
      </c>
      <c r="H1835" s="1">
        <v>31207</v>
      </c>
      <c r="I1835" s="1">
        <v>43675</v>
      </c>
      <c r="J1835" t="s">
        <v>10560</v>
      </c>
      <c r="K1835" t="s">
        <v>37</v>
      </c>
      <c r="L1835" t="s">
        <v>38</v>
      </c>
      <c r="M1835">
        <v>61823</v>
      </c>
      <c r="N1835" t="str">
        <f t="shared" si="28"/>
        <v>Terminated</v>
      </c>
      <c r="O1835" t="s">
        <v>33</v>
      </c>
    </row>
    <row r="1836" spans="1:15" x14ac:dyDescent="0.25">
      <c r="A1836" t="s">
        <v>7006</v>
      </c>
      <c r="B1836" t="s">
        <v>874</v>
      </c>
      <c r="C1836" t="s">
        <v>101</v>
      </c>
      <c r="D1836" t="s">
        <v>27</v>
      </c>
      <c r="E1836" t="s">
        <v>18</v>
      </c>
      <c r="F1836" t="s">
        <v>19</v>
      </c>
      <c r="G1836" t="s">
        <v>30</v>
      </c>
      <c r="H1836" s="1">
        <v>22581</v>
      </c>
      <c r="I1836" s="1">
        <v>42767</v>
      </c>
      <c r="J1836" t="s">
        <v>10560</v>
      </c>
      <c r="K1836" t="s">
        <v>21</v>
      </c>
      <c r="L1836" t="s">
        <v>110</v>
      </c>
      <c r="M1836">
        <v>71137</v>
      </c>
      <c r="N1836" t="str">
        <f t="shared" si="28"/>
        <v>Terminated</v>
      </c>
      <c r="O1836" t="s">
        <v>33</v>
      </c>
    </row>
    <row r="1837" spans="1:15" x14ac:dyDescent="0.25">
      <c r="A1837" t="s">
        <v>8100</v>
      </c>
      <c r="B1837" t="s">
        <v>5663</v>
      </c>
      <c r="C1837" t="s">
        <v>352</v>
      </c>
      <c r="D1837" t="s">
        <v>17</v>
      </c>
      <c r="E1837" t="s">
        <v>83</v>
      </c>
      <c r="F1837" t="s">
        <v>169</v>
      </c>
      <c r="G1837" t="s">
        <v>20</v>
      </c>
      <c r="H1837" s="1">
        <v>33503</v>
      </c>
      <c r="I1837" s="1">
        <v>43810</v>
      </c>
      <c r="J1837" t="s">
        <v>10560</v>
      </c>
      <c r="K1837" t="s">
        <v>21</v>
      </c>
      <c r="L1837" t="s">
        <v>22</v>
      </c>
      <c r="M1837">
        <v>82902</v>
      </c>
      <c r="N1837" t="str">
        <f t="shared" si="28"/>
        <v>Terminated</v>
      </c>
      <c r="O1837" t="s">
        <v>33</v>
      </c>
    </row>
    <row r="1838" spans="1:15" x14ac:dyDescent="0.25">
      <c r="A1838" t="s">
        <v>6817</v>
      </c>
      <c r="B1838" t="s">
        <v>177</v>
      </c>
      <c r="C1838" t="s">
        <v>835</v>
      </c>
      <c r="D1838" t="s">
        <v>27</v>
      </c>
      <c r="E1838" t="s">
        <v>83</v>
      </c>
      <c r="F1838" t="s">
        <v>84</v>
      </c>
      <c r="G1838" t="s">
        <v>30</v>
      </c>
      <c r="H1838" s="1">
        <v>30042</v>
      </c>
      <c r="I1838" s="1">
        <v>44681</v>
      </c>
      <c r="J1838" t="s">
        <v>10560</v>
      </c>
      <c r="K1838" t="s">
        <v>37</v>
      </c>
      <c r="L1838" t="s">
        <v>38</v>
      </c>
      <c r="M1838">
        <v>74172</v>
      </c>
      <c r="N1838" t="str">
        <f t="shared" si="28"/>
        <v>Terminated</v>
      </c>
      <c r="O1838" t="s">
        <v>33</v>
      </c>
    </row>
    <row r="1839" spans="1:15" x14ac:dyDescent="0.25">
      <c r="A1839" t="s">
        <v>7279</v>
      </c>
      <c r="B1839" t="s">
        <v>796</v>
      </c>
      <c r="C1839" t="s">
        <v>1955</v>
      </c>
      <c r="D1839" t="s">
        <v>27</v>
      </c>
      <c r="E1839" t="s">
        <v>18</v>
      </c>
      <c r="F1839" t="s">
        <v>19</v>
      </c>
      <c r="G1839" t="s">
        <v>95</v>
      </c>
      <c r="H1839" s="1">
        <v>23425</v>
      </c>
      <c r="I1839" s="1">
        <v>44406</v>
      </c>
      <c r="J1839" t="s">
        <v>10560</v>
      </c>
      <c r="K1839" t="s">
        <v>96</v>
      </c>
      <c r="L1839" t="s">
        <v>119</v>
      </c>
      <c r="M1839">
        <v>88221</v>
      </c>
      <c r="N1839" t="str">
        <f t="shared" si="28"/>
        <v>Terminated</v>
      </c>
      <c r="O1839" t="s">
        <v>33</v>
      </c>
    </row>
    <row r="1840" spans="1:15" x14ac:dyDescent="0.25">
      <c r="A1840" t="s">
        <v>9881</v>
      </c>
      <c r="B1840" t="s">
        <v>472</v>
      </c>
      <c r="C1840" t="s">
        <v>672</v>
      </c>
      <c r="D1840" t="s">
        <v>17</v>
      </c>
      <c r="E1840" t="s">
        <v>83</v>
      </c>
      <c r="F1840" t="s">
        <v>106</v>
      </c>
      <c r="G1840" t="s">
        <v>114</v>
      </c>
      <c r="H1840" s="1">
        <v>26474</v>
      </c>
      <c r="I1840" s="1">
        <v>42494</v>
      </c>
      <c r="J1840" t="s">
        <v>10560</v>
      </c>
      <c r="K1840" t="s">
        <v>72</v>
      </c>
      <c r="L1840" t="s">
        <v>308</v>
      </c>
      <c r="M1840">
        <v>66099</v>
      </c>
      <c r="N1840" t="str">
        <f t="shared" si="28"/>
        <v>Terminated</v>
      </c>
      <c r="O1840" t="s">
        <v>33</v>
      </c>
    </row>
    <row r="1841" spans="1:15" x14ac:dyDescent="0.25">
      <c r="A1841" t="s">
        <v>6294</v>
      </c>
      <c r="B1841" t="s">
        <v>1105</v>
      </c>
      <c r="C1841" t="s">
        <v>1681</v>
      </c>
      <c r="D1841" t="s">
        <v>27</v>
      </c>
      <c r="E1841" t="s">
        <v>18</v>
      </c>
      <c r="F1841" t="s">
        <v>2773</v>
      </c>
      <c r="G1841" t="s">
        <v>20</v>
      </c>
      <c r="H1841" s="1">
        <v>33344</v>
      </c>
      <c r="I1841" s="1">
        <v>43813</v>
      </c>
      <c r="J1841" t="s">
        <v>10560</v>
      </c>
      <c r="K1841" t="s">
        <v>21</v>
      </c>
      <c r="L1841" t="s">
        <v>22</v>
      </c>
      <c r="M1841">
        <v>57209</v>
      </c>
      <c r="N1841" t="str">
        <f t="shared" si="28"/>
        <v>Terminated</v>
      </c>
      <c r="O1841" t="s">
        <v>23</v>
      </c>
    </row>
    <row r="1842" spans="1:15" x14ac:dyDescent="0.25">
      <c r="A1842" t="s">
        <v>7597</v>
      </c>
      <c r="B1842" t="s">
        <v>3521</v>
      </c>
      <c r="C1842" t="s">
        <v>1892</v>
      </c>
      <c r="D1842" t="s">
        <v>17</v>
      </c>
      <c r="E1842" t="s">
        <v>83</v>
      </c>
      <c r="F1842" t="s">
        <v>169</v>
      </c>
      <c r="G1842" t="s">
        <v>30</v>
      </c>
      <c r="H1842" s="1">
        <v>36438</v>
      </c>
      <c r="I1842" s="1">
        <v>42196</v>
      </c>
      <c r="J1842" t="s">
        <v>10560</v>
      </c>
      <c r="K1842" t="s">
        <v>31</v>
      </c>
      <c r="L1842" t="s">
        <v>85</v>
      </c>
      <c r="M1842">
        <v>57429</v>
      </c>
      <c r="N1842" t="str">
        <f t="shared" si="28"/>
        <v>Terminated</v>
      </c>
      <c r="O1842" t="s">
        <v>46</v>
      </c>
    </row>
    <row r="1843" spans="1:15" x14ac:dyDescent="0.25">
      <c r="A1843" t="s">
        <v>2522</v>
      </c>
      <c r="B1843" t="s">
        <v>720</v>
      </c>
      <c r="C1843" t="s">
        <v>1632</v>
      </c>
      <c r="D1843" t="s">
        <v>17</v>
      </c>
      <c r="E1843" t="s">
        <v>18</v>
      </c>
      <c r="F1843" t="s">
        <v>19</v>
      </c>
      <c r="G1843" t="s">
        <v>20</v>
      </c>
      <c r="H1843" s="1">
        <v>34255</v>
      </c>
      <c r="I1843" s="1">
        <v>43104</v>
      </c>
      <c r="J1843" t="s">
        <v>10560</v>
      </c>
      <c r="K1843" t="s">
        <v>31</v>
      </c>
      <c r="L1843" t="s">
        <v>85</v>
      </c>
      <c r="M1843">
        <v>60209</v>
      </c>
      <c r="N1843" t="str">
        <f t="shared" si="28"/>
        <v>Terminated</v>
      </c>
      <c r="O1843" t="s">
        <v>23</v>
      </c>
    </row>
    <row r="1844" spans="1:15" x14ac:dyDescent="0.25">
      <c r="A1844" t="s">
        <v>9936</v>
      </c>
      <c r="B1844" t="s">
        <v>300</v>
      </c>
      <c r="C1844" t="s">
        <v>66</v>
      </c>
      <c r="D1844" t="s">
        <v>17</v>
      </c>
      <c r="E1844" t="s">
        <v>18</v>
      </c>
      <c r="F1844" t="s">
        <v>2773</v>
      </c>
      <c r="G1844" t="s">
        <v>30</v>
      </c>
      <c r="H1844" s="1">
        <v>28352</v>
      </c>
      <c r="I1844" s="1">
        <v>44178</v>
      </c>
      <c r="J1844" t="s">
        <v>10560</v>
      </c>
      <c r="K1844" t="s">
        <v>37</v>
      </c>
      <c r="L1844" t="s">
        <v>41</v>
      </c>
      <c r="M1844">
        <v>56949</v>
      </c>
      <c r="N1844" t="str">
        <f t="shared" si="28"/>
        <v>Terminated</v>
      </c>
      <c r="O1844" t="s">
        <v>33</v>
      </c>
    </row>
    <row r="1845" spans="1:15" x14ac:dyDescent="0.25">
      <c r="A1845" t="s">
        <v>1889</v>
      </c>
      <c r="B1845" t="s">
        <v>25</v>
      </c>
      <c r="C1845" t="s">
        <v>1890</v>
      </c>
      <c r="D1845" t="s">
        <v>27</v>
      </c>
      <c r="E1845" t="s">
        <v>122</v>
      </c>
      <c r="F1845" t="s">
        <v>927</v>
      </c>
      <c r="G1845" t="s">
        <v>30</v>
      </c>
      <c r="H1845" s="1">
        <v>27341</v>
      </c>
      <c r="I1845" s="1">
        <v>45444</v>
      </c>
      <c r="J1845" s="1">
        <v>45624</v>
      </c>
      <c r="K1845" t="s">
        <v>37</v>
      </c>
      <c r="L1845" t="s">
        <v>45</v>
      </c>
      <c r="M1845">
        <v>71839</v>
      </c>
      <c r="N1845" t="str">
        <f t="shared" si="28"/>
        <v>Terminated</v>
      </c>
      <c r="O1845" t="s">
        <v>33</v>
      </c>
    </row>
    <row r="1846" spans="1:15" x14ac:dyDescent="0.25">
      <c r="A1846" t="s">
        <v>6520</v>
      </c>
      <c r="B1846" t="s">
        <v>1045</v>
      </c>
      <c r="C1846" t="s">
        <v>1284</v>
      </c>
      <c r="D1846" t="s">
        <v>27</v>
      </c>
      <c r="E1846" t="s">
        <v>18</v>
      </c>
      <c r="F1846" t="s">
        <v>3201</v>
      </c>
      <c r="G1846" t="s">
        <v>20</v>
      </c>
      <c r="H1846" s="1">
        <v>37580</v>
      </c>
      <c r="I1846" s="1">
        <v>43556</v>
      </c>
      <c r="J1846" t="s">
        <v>10560</v>
      </c>
      <c r="K1846" t="s">
        <v>21</v>
      </c>
      <c r="L1846" t="s">
        <v>102</v>
      </c>
      <c r="M1846">
        <v>62750</v>
      </c>
      <c r="N1846" t="str">
        <f t="shared" si="28"/>
        <v>Terminated</v>
      </c>
      <c r="O1846" t="s">
        <v>46</v>
      </c>
    </row>
    <row r="1847" spans="1:15" x14ac:dyDescent="0.25">
      <c r="A1847" t="s">
        <v>1633</v>
      </c>
      <c r="B1847" t="s">
        <v>1634</v>
      </c>
      <c r="C1847" t="s">
        <v>1371</v>
      </c>
      <c r="D1847" t="s">
        <v>27</v>
      </c>
      <c r="E1847" t="s">
        <v>18</v>
      </c>
      <c r="F1847" t="s">
        <v>19</v>
      </c>
      <c r="G1847" t="s">
        <v>30</v>
      </c>
      <c r="H1847" s="1">
        <v>34136</v>
      </c>
      <c r="I1847" s="1">
        <v>42814</v>
      </c>
      <c r="J1847" s="1">
        <v>45530</v>
      </c>
      <c r="K1847" t="s">
        <v>96</v>
      </c>
      <c r="L1847" t="s">
        <v>188</v>
      </c>
      <c r="M1847">
        <v>80099</v>
      </c>
      <c r="N1847" t="str">
        <f t="shared" si="28"/>
        <v>Terminated</v>
      </c>
      <c r="O1847" t="s">
        <v>33</v>
      </c>
    </row>
    <row r="1848" spans="1:15" x14ac:dyDescent="0.25">
      <c r="A1848" t="s">
        <v>2536</v>
      </c>
      <c r="B1848" t="s">
        <v>177</v>
      </c>
      <c r="C1848" t="s">
        <v>2537</v>
      </c>
      <c r="D1848" t="s">
        <v>27</v>
      </c>
      <c r="E1848" t="s">
        <v>18</v>
      </c>
      <c r="F1848" t="s">
        <v>19</v>
      </c>
      <c r="G1848" t="s">
        <v>30</v>
      </c>
      <c r="H1848" s="1">
        <v>30522</v>
      </c>
      <c r="I1848" s="1">
        <v>42817</v>
      </c>
      <c r="J1848" t="s">
        <v>10560</v>
      </c>
      <c r="K1848" t="s">
        <v>53</v>
      </c>
      <c r="L1848" t="s">
        <v>54</v>
      </c>
      <c r="M1848">
        <v>66685</v>
      </c>
      <c r="N1848" t="str">
        <f t="shared" si="28"/>
        <v>Terminated</v>
      </c>
      <c r="O1848" t="s">
        <v>98</v>
      </c>
    </row>
    <row r="1849" spans="1:15" x14ac:dyDescent="0.25">
      <c r="A1849" t="s">
        <v>8460</v>
      </c>
      <c r="B1849" t="s">
        <v>538</v>
      </c>
      <c r="C1849" t="s">
        <v>61</v>
      </c>
      <c r="D1849" t="s">
        <v>27</v>
      </c>
      <c r="E1849" t="s">
        <v>18</v>
      </c>
      <c r="F1849" t="s">
        <v>2773</v>
      </c>
      <c r="G1849" t="s">
        <v>30</v>
      </c>
      <c r="H1849" s="1">
        <v>35473</v>
      </c>
      <c r="I1849" s="1">
        <v>43469</v>
      </c>
      <c r="J1849" t="s">
        <v>10560</v>
      </c>
      <c r="K1849" t="s">
        <v>37</v>
      </c>
      <c r="L1849" t="s">
        <v>38</v>
      </c>
      <c r="M1849">
        <v>65724</v>
      </c>
      <c r="N1849" t="str">
        <f t="shared" si="28"/>
        <v>Terminated</v>
      </c>
      <c r="O1849" t="s">
        <v>46</v>
      </c>
    </row>
    <row r="1850" spans="1:15" x14ac:dyDescent="0.25">
      <c r="A1850" t="s">
        <v>4917</v>
      </c>
      <c r="B1850" t="s">
        <v>627</v>
      </c>
      <c r="C1850" t="s">
        <v>2280</v>
      </c>
      <c r="D1850" t="s">
        <v>27</v>
      </c>
      <c r="E1850" t="s">
        <v>18</v>
      </c>
      <c r="F1850" t="s">
        <v>3201</v>
      </c>
      <c r="G1850" t="s">
        <v>30</v>
      </c>
      <c r="H1850" s="1">
        <v>36616</v>
      </c>
      <c r="I1850" s="1">
        <v>45452</v>
      </c>
      <c r="J1850" t="s">
        <v>10560</v>
      </c>
      <c r="K1850" t="s">
        <v>72</v>
      </c>
      <c r="L1850" t="s">
        <v>308</v>
      </c>
      <c r="M1850">
        <v>64248</v>
      </c>
      <c r="N1850" t="str">
        <f t="shared" si="28"/>
        <v>Terminated</v>
      </c>
      <c r="O1850" t="s">
        <v>46</v>
      </c>
    </row>
    <row r="1851" spans="1:15" x14ac:dyDescent="0.25">
      <c r="A1851" t="s">
        <v>8221</v>
      </c>
      <c r="B1851" t="s">
        <v>253</v>
      </c>
      <c r="C1851" t="s">
        <v>1443</v>
      </c>
      <c r="D1851" t="s">
        <v>27</v>
      </c>
      <c r="E1851" t="s">
        <v>18</v>
      </c>
      <c r="F1851" t="s">
        <v>2773</v>
      </c>
      <c r="G1851" t="s">
        <v>114</v>
      </c>
      <c r="H1851" s="1">
        <v>31369</v>
      </c>
      <c r="I1851" s="1">
        <v>42741</v>
      </c>
      <c r="J1851" t="s">
        <v>10560</v>
      </c>
      <c r="K1851" t="s">
        <v>31</v>
      </c>
      <c r="L1851" t="s">
        <v>162</v>
      </c>
      <c r="M1851">
        <v>100067</v>
      </c>
      <c r="N1851" t="str">
        <f t="shared" si="28"/>
        <v>Terminated</v>
      </c>
      <c r="O1851" t="s">
        <v>33</v>
      </c>
    </row>
    <row r="1852" spans="1:15" x14ac:dyDescent="0.25">
      <c r="A1852" t="s">
        <v>5975</v>
      </c>
      <c r="B1852" t="s">
        <v>225</v>
      </c>
      <c r="C1852" t="s">
        <v>1223</v>
      </c>
      <c r="D1852" t="s">
        <v>17</v>
      </c>
      <c r="E1852" t="s">
        <v>365</v>
      </c>
      <c r="F1852" t="s">
        <v>366</v>
      </c>
      <c r="G1852" t="s">
        <v>30</v>
      </c>
      <c r="H1852" s="1">
        <v>24481</v>
      </c>
      <c r="I1852" s="1">
        <v>43322</v>
      </c>
      <c r="J1852" t="s">
        <v>10560</v>
      </c>
      <c r="K1852" t="s">
        <v>21</v>
      </c>
      <c r="L1852" t="s">
        <v>102</v>
      </c>
      <c r="M1852">
        <v>65578</v>
      </c>
      <c r="N1852" t="str">
        <f t="shared" si="28"/>
        <v>Terminated</v>
      </c>
      <c r="O1852" t="s">
        <v>33</v>
      </c>
    </row>
    <row r="1853" spans="1:15" x14ac:dyDescent="0.25">
      <c r="A1853" t="s">
        <v>8739</v>
      </c>
      <c r="B1853" t="s">
        <v>527</v>
      </c>
      <c r="C1853" t="s">
        <v>1686</v>
      </c>
      <c r="D1853" t="s">
        <v>17</v>
      </c>
      <c r="E1853" t="s">
        <v>18</v>
      </c>
      <c r="F1853" t="s">
        <v>3201</v>
      </c>
      <c r="G1853" t="s">
        <v>95</v>
      </c>
      <c r="H1853" s="1">
        <v>30971</v>
      </c>
      <c r="I1853" s="1">
        <v>42316</v>
      </c>
      <c r="J1853" t="s">
        <v>10560</v>
      </c>
      <c r="K1853" t="s">
        <v>96</v>
      </c>
      <c r="L1853" t="s">
        <v>119</v>
      </c>
      <c r="M1853">
        <v>80405</v>
      </c>
      <c r="N1853" t="str">
        <f t="shared" si="28"/>
        <v>Terminated</v>
      </c>
      <c r="O1853" t="s">
        <v>33</v>
      </c>
    </row>
    <row r="1854" spans="1:15" x14ac:dyDescent="0.25">
      <c r="A1854" t="s">
        <v>7489</v>
      </c>
      <c r="B1854" t="s">
        <v>2565</v>
      </c>
      <c r="C1854" t="s">
        <v>7490</v>
      </c>
      <c r="D1854" t="s">
        <v>27</v>
      </c>
      <c r="E1854" t="s">
        <v>18</v>
      </c>
      <c r="F1854" t="s">
        <v>2773</v>
      </c>
      <c r="G1854" t="s">
        <v>30</v>
      </c>
      <c r="H1854" s="1">
        <v>37708</v>
      </c>
      <c r="I1854" s="1">
        <v>42029</v>
      </c>
      <c r="J1854" t="s">
        <v>10560</v>
      </c>
      <c r="K1854" t="s">
        <v>37</v>
      </c>
      <c r="L1854" t="s">
        <v>38</v>
      </c>
      <c r="M1854">
        <v>58117</v>
      </c>
      <c r="N1854" t="str">
        <f t="shared" si="28"/>
        <v>Terminated</v>
      </c>
      <c r="O1854" t="s">
        <v>46</v>
      </c>
    </row>
    <row r="1855" spans="1:15" x14ac:dyDescent="0.25">
      <c r="A1855" t="s">
        <v>9567</v>
      </c>
      <c r="B1855" t="s">
        <v>372</v>
      </c>
      <c r="C1855" t="s">
        <v>3147</v>
      </c>
      <c r="D1855" t="s">
        <v>27</v>
      </c>
      <c r="E1855" t="s">
        <v>18</v>
      </c>
      <c r="F1855" t="s">
        <v>2773</v>
      </c>
      <c r="G1855" t="s">
        <v>20</v>
      </c>
      <c r="H1855" s="1">
        <v>24213</v>
      </c>
      <c r="I1855" s="1">
        <v>44642</v>
      </c>
      <c r="J1855" t="s">
        <v>10560</v>
      </c>
      <c r="K1855" t="s">
        <v>21</v>
      </c>
      <c r="L1855" t="s">
        <v>110</v>
      </c>
      <c r="M1855">
        <v>59248</v>
      </c>
      <c r="N1855" t="str">
        <f t="shared" si="28"/>
        <v>Terminated</v>
      </c>
      <c r="O1855" t="s">
        <v>23</v>
      </c>
    </row>
    <row r="1856" spans="1:15" x14ac:dyDescent="0.25">
      <c r="A1856" t="s">
        <v>2092</v>
      </c>
      <c r="B1856" t="s">
        <v>1669</v>
      </c>
      <c r="C1856" t="s">
        <v>543</v>
      </c>
      <c r="D1856" t="s">
        <v>27</v>
      </c>
      <c r="E1856" t="s">
        <v>83</v>
      </c>
      <c r="F1856" t="s">
        <v>84</v>
      </c>
      <c r="G1856" t="s">
        <v>20</v>
      </c>
      <c r="H1856" s="1">
        <v>35829</v>
      </c>
      <c r="I1856" s="1">
        <v>43535</v>
      </c>
      <c r="J1856" t="s">
        <v>10560</v>
      </c>
      <c r="K1856" t="s">
        <v>21</v>
      </c>
      <c r="L1856" t="s">
        <v>110</v>
      </c>
      <c r="M1856">
        <v>62343</v>
      </c>
      <c r="N1856" t="str">
        <f t="shared" si="28"/>
        <v>Terminated</v>
      </c>
      <c r="O1856" t="s">
        <v>23</v>
      </c>
    </row>
    <row r="1857" spans="1:15" x14ac:dyDescent="0.25">
      <c r="A1857" t="s">
        <v>8441</v>
      </c>
      <c r="B1857" t="s">
        <v>728</v>
      </c>
      <c r="C1857" t="s">
        <v>449</v>
      </c>
      <c r="D1857" t="s">
        <v>17</v>
      </c>
      <c r="E1857" t="s">
        <v>18</v>
      </c>
      <c r="F1857" t="s">
        <v>3201</v>
      </c>
      <c r="G1857" t="s">
        <v>30</v>
      </c>
      <c r="H1857" s="1">
        <v>26603</v>
      </c>
      <c r="I1857" s="1">
        <v>45433</v>
      </c>
      <c r="J1857" t="s">
        <v>10560</v>
      </c>
      <c r="K1857" t="s">
        <v>37</v>
      </c>
      <c r="L1857" t="s">
        <v>41</v>
      </c>
      <c r="M1857">
        <v>62219</v>
      </c>
      <c r="N1857" t="str">
        <f t="shared" si="28"/>
        <v>Terminated</v>
      </c>
      <c r="O1857" t="s">
        <v>33</v>
      </c>
    </row>
    <row r="1858" spans="1:15" x14ac:dyDescent="0.25">
      <c r="A1858" t="s">
        <v>2915</v>
      </c>
      <c r="B1858" t="s">
        <v>2916</v>
      </c>
      <c r="C1858" t="s">
        <v>570</v>
      </c>
      <c r="D1858" t="s">
        <v>17</v>
      </c>
      <c r="E1858" t="s">
        <v>18</v>
      </c>
      <c r="F1858" t="s">
        <v>19</v>
      </c>
      <c r="G1858" t="s">
        <v>30</v>
      </c>
      <c r="H1858" s="1">
        <v>22617</v>
      </c>
      <c r="I1858" s="1">
        <v>44347</v>
      </c>
      <c r="J1858" t="s">
        <v>10560</v>
      </c>
      <c r="K1858" t="s">
        <v>96</v>
      </c>
      <c r="L1858" t="s">
        <v>188</v>
      </c>
      <c r="M1858">
        <v>69301</v>
      </c>
      <c r="N1858" t="str">
        <f t="shared" ref="N1858:N1921" si="29">IF(J1858="","Active","Terminated")</f>
        <v>Terminated</v>
      </c>
      <c r="O1858" t="s">
        <v>46</v>
      </c>
    </row>
    <row r="1859" spans="1:15" x14ac:dyDescent="0.25">
      <c r="A1859" t="s">
        <v>943</v>
      </c>
      <c r="B1859" t="s">
        <v>87</v>
      </c>
      <c r="C1859" t="s">
        <v>829</v>
      </c>
      <c r="D1859" t="s">
        <v>17</v>
      </c>
      <c r="E1859" t="s">
        <v>18</v>
      </c>
      <c r="F1859" t="s">
        <v>19</v>
      </c>
      <c r="G1859" t="s">
        <v>30</v>
      </c>
      <c r="H1859" s="1">
        <v>28994</v>
      </c>
      <c r="I1859" s="1">
        <v>44885</v>
      </c>
      <c r="J1859" s="1">
        <v>45065</v>
      </c>
      <c r="K1859" t="s">
        <v>53</v>
      </c>
      <c r="L1859" t="s">
        <v>58</v>
      </c>
      <c r="M1859">
        <v>58656</v>
      </c>
      <c r="N1859" t="str">
        <f t="shared" si="29"/>
        <v>Terminated</v>
      </c>
      <c r="O1859" t="s">
        <v>33</v>
      </c>
    </row>
    <row r="1860" spans="1:15" x14ac:dyDescent="0.25">
      <c r="A1860" t="s">
        <v>3789</v>
      </c>
      <c r="B1860" t="s">
        <v>2573</v>
      </c>
      <c r="C1860" t="s">
        <v>3100</v>
      </c>
      <c r="D1860" t="s">
        <v>27</v>
      </c>
      <c r="E1860" t="s">
        <v>122</v>
      </c>
      <c r="F1860" t="s">
        <v>230</v>
      </c>
      <c r="G1860" t="s">
        <v>30</v>
      </c>
      <c r="H1860" s="1">
        <v>37531</v>
      </c>
      <c r="I1860" s="1">
        <v>43404</v>
      </c>
      <c r="J1860" t="s">
        <v>10560</v>
      </c>
      <c r="K1860" t="s">
        <v>96</v>
      </c>
      <c r="L1860" t="s">
        <v>188</v>
      </c>
      <c r="M1860">
        <v>69337</v>
      </c>
      <c r="N1860" t="str">
        <f t="shared" si="29"/>
        <v>Terminated</v>
      </c>
      <c r="O1860" t="s">
        <v>33</v>
      </c>
    </row>
    <row r="1861" spans="1:15" x14ac:dyDescent="0.25">
      <c r="A1861" t="s">
        <v>2706</v>
      </c>
      <c r="B1861" t="s">
        <v>570</v>
      </c>
      <c r="C1861" t="s">
        <v>301</v>
      </c>
      <c r="D1861" t="s">
        <v>17</v>
      </c>
      <c r="E1861" t="s">
        <v>18</v>
      </c>
      <c r="F1861" t="s">
        <v>19</v>
      </c>
      <c r="G1861" t="s">
        <v>30</v>
      </c>
      <c r="H1861" s="1">
        <v>27230</v>
      </c>
      <c r="I1861" s="1">
        <v>42456</v>
      </c>
      <c r="J1861" t="s">
        <v>10560</v>
      </c>
      <c r="K1861" t="s">
        <v>37</v>
      </c>
      <c r="L1861" t="s">
        <v>45</v>
      </c>
      <c r="M1861">
        <v>69780</v>
      </c>
      <c r="N1861" t="str">
        <f t="shared" si="29"/>
        <v>Terminated</v>
      </c>
      <c r="O1861" t="s">
        <v>33</v>
      </c>
    </row>
    <row r="1862" spans="1:15" x14ac:dyDescent="0.25">
      <c r="A1862" t="s">
        <v>6270</v>
      </c>
      <c r="B1862" t="s">
        <v>527</v>
      </c>
      <c r="C1862" t="s">
        <v>1936</v>
      </c>
      <c r="D1862" t="s">
        <v>27</v>
      </c>
      <c r="E1862" t="s">
        <v>18</v>
      </c>
      <c r="F1862" t="s">
        <v>3201</v>
      </c>
      <c r="G1862" t="s">
        <v>30</v>
      </c>
      <c r="H1862" s="1">
        <v>34917</v>
      </c>
      <c r="I1862" s="1">
        <v>45302</v>
      </c>
      <c r="J1862" t="s">
        <v>10560</v>
      </c>
      <c r="K1862" t="s">
        <v>67</v>
      </c>
      <c r="L1862" t="s">
        <v>134</v>
      </c>
      <c r="M1862">
        <v>66528</v>
      </c>
      <c r="N1862" t="str">
        <f t="shared" si="29"/>
        <v>Terminated</v>
      </c>
      <c r="O1862" t="s">
        <v>33</v>
      </c>
    </row>
    <row r="1863" spans="1:15" x14ac:dyDescent="0.25">
      <c r="A1863" t="s">
        <v>8375</v>
      </c>
      <c r="B1863" t="s">
        <v>177</v>
      </c>
      <c r="C1863" t="s">
        <v>769</v>
      </c>
      <c r="D1863" t="s">
        <v>27</v>
      </c>
      <c r="E1863" t="s">
        <v>18</v>
      </c>
      <c r="F1863" t="s">
        <v>3201</v>
      </c>
      <c r="G1863" t="s">
        <v>30</v>
      </c>
      <c r="H1863" s="1">
        <v>25950</v>
      </c>
      <c r="I1863" s="1">
        <v>43061</v>
      </c>
      <c r="J1863" t="s">
        <v>10560</v>
      </c>
      <c r="K1863" t="s">
        <v>67</v>
      </c>
      <c r="L1863" t="s">
        <v>68</v>
      </c>
      <c r="M1863">
        <v>65199</v>
      </c>
      <c r="N1863" t="str">
        <f t="shared" si="29"/>
        <v>Terminated</v>
      </c>
      <c r="O1863" t="s">
        <v>98</v>
      </c>
    </row>
    <row r="1864" spans="1:15" x14ac:dyDescent="0.25">
      <c r="A1864" t="s">
        <v>1317</v>
      </c>
      <c r="B1864" t="s">
        <v>247</v>
      </c>
      <c r="C1864" t="s">
        <v>1318</v>
      </c>
      <c r="D1864" t="s">
        <v>17</v>
      </c>
      <c r="E1864" t="s">
        <v>18</v>
      </c>
      <c r="F1864" t="s">
        <v>19</v>
      </c>
      <c r="G1864" t="s">
        <v>30</v>
      </c>
      <c r="H1864" s="1">
        <v>26217</v>
      </c>
      <c r="I1864" s="1">
        <v>42335</v>
      </c>
      <c r="J1864" s="1">
        <v>44293</v>
      </c>
      <c r="K1864" t="s">
        <v>37</v>
      </c>
      <c r="L1864" t="s">
        <v>38</v>
      </c>
      <c r="M1864">
        <v>64649</v>
      </c>
      <c r="N1864" t="str">
        <f t="shared" si="29"/>
        <v>Terminated</v>
      </c>
      <c r="O1864" t="s">
        <v>33</v>
      </c>
    </row>
    <row r="1865" spans="1:15" x14ac:dyDescent="0.25">
      <c r="A1865" t="s">
        <v>10476</v>
      </c>
      <c r="B1865" t="s">
        <v>372</v>
      </c>
      <c r="C1865" t="s">
        <v>2716</v>
      </c>
      <c r="D1865" t="s">
        <v>27</v>
      </c>
      <c r="E1865" t="s">
        <v>18</v>
      </c>
      <c r="F1865" t="s">
        <v>19</v>
      </c>
      <c r="G1865" t="s">
        <v>30</v>
      </c>
      <c r="H1865" s="1">
        <v>33773</v>
      </c>
      <c r="I1865" s="1">
        <v>44833</v>
      </c>
      <c r="J1865" t="s">
        <v>10560</v>
      </c>
      <c r="K1865" t="s">
        <v>37</v>
      </c>
      <c r="L1865" t="s">
        <v>41</v>
      </c>
      <c r="M1865">
        <v>60589</v>
      </c>
      <c r="N1865" t="str">
        <f t="shared" si="29"/>
        <v>Terminated</v>
      </c>
      <c r="O1865" t="s">
        <v>33</v>
      </c>
    </row>
    <row r="1866" spans="1:15" x14ac:dyDescent="0.25">
      <c r="A1866" t="s">
        <v>1469</v>
      </c>
      <c r="B1866" t="s">
        <v>262</v>
      </c>
      <c r="C1866" t="s">
        <v>207</v>
      </c>
      <c r="D1866" t="s">
        <v>17</v>
      </c>
      <c r="E1866" t="s">
        <v>18</v>
      </c>
      <c r="F1866" t="s">
        <v>19</v>
      </c>
      <c r="G1866" t="s">
        <v>114</v>
      </c>
      <c r="H1866" s="1">
        <v>27058</v>
      </c>
      <c r="I1866" s="1">
        <v>44946</v>
      </c>
      <c r="J1866" s="1">
        <v>45126</v>
      </c>
      <c r="K1866" t="s">
        <v>31</v>
      </c>
      <c r="L1866" t="s">
        <v>162</v>
      </c>
      <c r="M1866">
        <v>100558</v>
      </c>
      <c r="N1866" t="str">
        <f t="shared" si="29"/>
        <v>Terminated</v>
      </c>
      <c r="O1866" t="s">
        <v>98</v>
      </c>
    </row>
    <row r="1867" spans="1:15" x14ac:dyDescent="0.25">
      <c r="A1867" t="s">
        <v>4085</v>
      </c>
      <c r="B1867" t="s">
        <v>228</v>
      </c>
      <c r="C1867" t="s">
        <v>650</v>
      </c>
      <c r="D1867" t="s">
        <v>17</v>
      </c>
      <c r="E1867" t="s">
        <v>122</v>
      </c>
      <c r="F1867" t="s">
        <v>123</v>
      </c>
      <c r="G1867" t="s">
        <v>20</v>
      </c>
      <c r="H1867" s="1">
        <v>27902</v>
      </c>
      <c r="I1867" s="1">
        <v>43581</v>
      </c>
      <c r="J1867" t="s">
        <v>10560</v>
      </c>
      <c r="K1867" t="s">
        <v>31</v>
      </c>
      <c r="L1867" t="s">
        <v>85</v>
      </c>
      <c r="M1867">
        <v>65805</v>
      </c>
      <c r="N1867" t="str">
        <f t="shared" si="29"/>
        <v>Terminated</v>
      </c>
      <c r="O1867" t="s">
        <v>46</v>
      </c>
    </row>
    <row r="1868" spans="1:15" x14ac:dyDescent="0.25">
      <c r="A1868" t="s">
        <v>8708</v>
      </c>
      <c r="B1868" t="s">
        <v>78</v>
      </c>
      <c r="C1868" t="s">
        <v>1736</v>
      </c>
      <c r="D1868" t="s">
        <v>27</v>
      </c>
      <c r="E1868" t="s">
        <v>18</v>
      </c>
      <c r="F1868" t="s">
        <v>2773</v>
      </c>
      <c r="G1868" t="s">
        <v>30</v>
      </c>
      <c r="H1868" s="1">
        <v>30145</v>
      </c>
      <c r="I1868" s="1">
        <v>45596</v>
      </c>
      <c r="J1868" t="s">
        <v>10560</v>
      </c>
      <c r="K1868" t="s">
        <v>21</v>
      </c>
      <c r="L1868" t="s">
        <v>497</v>
      </c>
      <c r="M1868">
        <v>83556</v>
      </c>
      <c r="N1868" t="str">
        <f t="shared" si="29"/>
        <v>Terminated</v>
      </c>
      <c r="O1868" t="s">
        <v>46</v>
      </c>
    </row>
    <row r="1869" spans="1:15" x14ac:dyDescent="0.25">
      <c r="A1869" t="s">
        <v>7886</v>
      </c>
      <c r="B1869" t="s">
        <v>196</v>
      </c>
      <c r="C1869" t="s">
        <v>233</v>
      </c>
      <c r="D1869" t="s">
        <v>17</v>
      </c>
      <c r="E1869" t="s">
        <v>365</v>
      </c>
      <c r="F1869" t="s">
        <v>366</v>
      </c>
      <c r="G1869" t="s">
        <v>30</v>
      </c>
      <c r="H1869" s="1">
        <v>31236</v>
      </c>
      <c r="I1869" s="1">
        <v>43058</v>
      </c>
      <c r="J1869" t="s">
        <v>10560</v>
      </c>
      <c r="K1869" t="s">
        <v>96</v>
      </c>
      <c r="L1869" t="s">
        <v>188</v>
      </c>
      <c r="M1869">
        <v>66416</v>
      </c>
      <c r="N1869" t="str">
        <f t="shared" si="29"/>
        <v>Terminated</v>
      </c>
      <c r="O1869" t="s">
        <v>46</v>
      </c>
    </row>
    <row r="1870" spans="1:15" x14ac:dyDescent="0.25">
      <c r="A1870" t="s">
        <v>1148</v>
      </c>
      <c r="B1870" t="s">
        <v>1149</v>
      </c>
      <c r="C1870" t="s">
        <v>148</v>
      </c>
      <c r="D1870" t="s">
        <v>27</v>
      </c>
      <c r="E1870" t="s">
        <v>18</v>
      </c>
      <c r="F1870" t="s">
        <v>19</v>
      </c>
      <c r="G1870" t="s">
        <v>95</v>
      </c>
      <c r="H1870" s="1">
        <v>31246</v>
      </c>
      <c r="I1870" s="1">
        <v>44088</v>
      </c>
      <c r="J1870" s="1">
        <v>44918</v>
      </c>
      <c r="K1870" t="s">
        <v>53</v>
      </c>
      <c r="L1870" t="s">
        <v>240</v>
      </c>
      <c r="M1870">
        <v>77136</v>
      </c>
      <c r="N1870" t="str">
        <f t="shared" si="29"/>
        <v>Terminated</v>
      </c>
      <c r="O1870" t="s">
        <v>98</v>
      </c>
    </row>
    <row r="1871" spans="1:15" x14ac:dyDescent="0.25">
      <c r="A1871" t="s">
        <v>9664</v>
      </c>
      <c r="B1871" t="s">
        <v>1019</v>
      </c>
      <c r="C1871" t="s">
        <v>121</v>
      </c>
      <c r="D1871" t="s">
        <v>17</v>
      </c>
      <c r="E1871" t="s">
        <v>18</v>
      </c>
      <c r="F1871" t="s">
        <v>19</v>
      </c>
      <c r="G1871" t="s">
        <v>114</v>
      </c>
      <c r="H1871" s="1">
        <v>30977</v>
      </c>
      <c r="I1871" s="1">
        <v>43178</v>
      </c>
      <c r="J1871" t="s">
        <v>10560</v>
      </c>
      <c r="K1871" t="s">
        <v>96</v>
      </c>
      <c r="L1871" t="s">
        <v>124</v>
      </c>
      <c r="M1871">
        <v>92151</v>
      </c>
      <c r="N1871" t="str">
        <f t="shared" si="29"/>
        <v>Terminated</v>
      </c>
      <c r="O1871" t="s">
        <v>46</v>
      </c>
    </row>
    <row r="1872" spans="1:15" x14ac:dyDescent="0.25">
      <c r="A1872" t="s">
        <v>4659</v>
      </c>
      <c r="B1872" t="s">
        <v>1165</v>
      </c>
      <c r="C1872" t="s">
        <v>2543</v>
      </c>
      <c r="D1872" t="s">
        <v>17</v>
      </c>
      <c r="E1872" t="s">
        <v>18</v>
      </c>
      <c r="F1872" t="s">
        <v>3201</v>
      </c>
      <c r="G1872" t="s">
        <v>30</v>
      </c>
      <c r="H1872" s="1">
        <v>32409</v>
      </c>
      <c r="I1872" s="1">
        <v>43216</v>
      </c>
      <c r="J1872" t="s">
        <v>10560</v>
      </c>
      <c r="K1872" t="s">
        <v>37</v>
      </c>
      <c r="L1872" t="s">
        <v>45</v>
      </c>
      <c r="M1872">
        <v>71224</v>
      </c>
      <c r="N1872" t="str">
        <f t="shared" si="29"/>
        <v>Terminated</v>
      </c>
      <c r="O1872" t="s">
        <v>33</v>
      </c>
    </row>
    <row r="1873" spans="1:15" x14ac:dyDescent="0.25">
      <c r="A1873" t="s">
        <v>10207</v>
      </c>
      <c r="B1873" t="s">
        <v>3711</v>
      </c>
      <c r="C1873" t="s">
        <v>1510</v>
      </c>
      <c r="D1873" t="s">
        <v>17</v>
      </c>
      <c r="E1873" t="s">
        <v>172</v>
      </c>
      <c r="F1873" t="s">
        <v>670</v>
      </c>
      <c r="G1873" t="s">
        <v>30</v>
      </c>
      <c r="H1873" s="1">
        <v>33866</v>
      </c>
      <c r="I1873" s="1">
        <v>43917</v>
      </c>
      <c r="J1873" t="s">
        <v>10560</v>
      </c>
      <c r="K1873" t="s">
        <v>37</v>
      </c>
      <c r="L1873" t="s">
        <v>38</v>
      </c>
      <c r="M1873">
        <v>56868</v>
      </c>
      <c r="N1873" t="str">
        <f t="shared" si="29"/>
        <v>Terminated</v>
      </c>
      <c r="O1873" t="s">
        <v>46</v>
      </c>
    </row>
    <row r="1874" spans="1:15" x14ac:dyDescent="0.25">
      <c r="A1874" t="s">
        <v>4346</v>
      </c>
      <c r="B1874" t="s">
        <v>680</v>
      </c>
      <c r="C1874" t="s">
        <v>502</v>
      </c>
      <c r="D1874" t="s">
        <v>27</v>
      </c>
      <c r="E1874" t="s">
        <v>28</v>
      </c>
      <c r="F1874" t="s">
        <v>29</v>
      </c>
      <c r="G1874" t="s">
        <v>114</v>
      </c>
      <c r="H1874" s="1">
        <v>36361</v>
      </c>
      <c r="I1874" s="1">
        <v>42526</v>
      </c>
      <c r="J1874" t="s">
        <v>10560</v>
      </c>
      <c r="K1874" t="s">
        <v>53</v>
      </c>
      <c r="L1874" t="s">
        <v>240</v>
      </c>
      <c r="M1874">
        <v>109960</v>
      </c>
      <c r="N1874" t="str">
        <f t="shared" si="29"/>
        <v>Terminated</v>
      </c>
      <c r="O1874" t="s">
        <v>98</v>
      </c>
    </row>
    <row r="1875" spans="1:15" x14ac:dyDescent="0.25">
      <c r="A1875" t="s">
        <v>4747</v>
      </c>
      <c r="B1875" t="s">
        <v>786</v>
      </c>
      <c r="C1875" t="s">
        <v>63</v>
      </c>
      <c r="D1875" t="s">
        <v>27</v>
      </c>
      <c r="E1875" t="s">
        <v>18</v>
      </c>
      <c r="F1875" t="s">
        <v>2773</v>
      </c>
      <c r="G1875" t="s">
        <v>30</v>
      </c>
      <c r="H1875" s="1">
        <v>35619</v>
      </c>
      <c r="I1875" s="1">
        <v>45213</v>
      </c>
      <c r="J1875" t="s">
        <v>10560</v>
      </c>
      <c r="K1875" t="s">
        <v>96</v>
      </c>
      <c r="L1875" t="s">
        <v>119</v>
      </c>
      <c r="M1875">
        <v>59348</v>
      </c>
      <c r="N1875" t="str">
        <f t="shared" si="29"/>
        <v>Terminated</v>
      </c>
      <c r="O1875" t="s">
        <v>46</v>
      </c>
    </row>
    <row r="1876" spans="1:15" x14ac:dyDescent="0.25">
      <c r="A1876" t="s">
        <v>7149</v>
      </c>
      <c r="B1876" t="s">
        <v>262</v>
      </c>
      <c r="C1876" t="s">
        <v>26</v>
      </c>
      <c r="D1876" t="s">
        <v>27</v>
      </c>
      <c r="E1876" t="s">
        <v>18</v>
      </c>
      <c r="F1876" t="s">
        <v>2773</v>
      </c>
      <c r="G1876" t="s">
        <v>20</v>
      </c>
      <c r="H1876" s="1">
        <v>34505</v>
      </c>
      <c r="I1876" s="1">
        <v>43502</v>
      </c>
      <c r="J1876" t="s">
        <v>10560</v>
      </c>
      <c r="K1876" t="s">
        <v>21</v>
      </c>
      <c r="L1876" t="s">
        <v>22</v>
      </c>
      <c r="M1876">
        <v>59427</v>
      </c>
      <c r="N1876" t="str">
        <f t="shared" si="29"/>
        <v>Terminated</v>
      </c>
      <c r="O1876" t="s">
        <v>33</v>
      </c>
    </row>
    <row r="1877" spans="1:15" x14ac:dyDescent="0.25">
      <c r="A1877" t="s">
        <v>9401</v>
      </c>
      <c r="B1877" t="s">
        <v>70</v>
      </c>
      <c r="C1877" t="s">
        <v>1027</v>
      </c>
      <c r="D1877" t="s">
        <v>17</v>
      </c>
      <c r="E1877" t="s">
        <v>28</v>
      </c>
      <c r="F1877" t="s">
        <v>290</v>
      </c>
      <c r="G1877" t="s">
        <v>30</v>
      </c>
      <c r="H1877" s="1">
        <v>25484</v>
      </c>
      <c r="I1877" s="1">
        <v>43437</v>
      </c>
      <c r="J1877" t="s">
        <v>10560</v>
      </c>
      <c r="K1877" t="s">
        <v>21</v>
      </c>
      <c r="L1877" t="s">
        <v>102</v>
      </c>
      <c r="M1877">
        <v>57359</v>
      </c>
      <c r="N1877" t="str">
        <f t="shared" si="29"/>
        <v>Terminated</v>
      </c>
      <c r="O1877" t="s">
        <v>46</v>
      </c>
    </row>
    <row r="1878" spans="1:15" x14ac:dyDescent="0.25">
      <c r="A1878" t="s">
        <v>2712</v>
      </c>
      <c r="B1878" t="s">
        <v>874</v>
      </c>
      <c r="C1878" t="s">
        <v>2713</v>
      </c>
      <c r="D1878" t="s">
        <v>17</v>
      </c>
      <c r="E1878" t="s">
        <v>18</v>
      </c>
      <c r="F1878" t="s">
        <v>19</v>
      </c>
      <c r="G1878" t="s">
        <v>20</v>
      </c>
      <c r="H1878" s="1">
        <v>31160</v>
      </c>
      <c r="I1878" s="1">
        <v>43302</v>
      </c>
      <c r="J1878" t="s">
        <v>10560</v>
      </c>
      <c r="K1878" t="s">
        <v>37</v>
      </c>
      <c r="L1878" t="s">
        <v>41</v>
      </c>
      <c r="M1878">
        <v>59177</v>
      </c>
      <c r="N1878" t="str">
        <f t="shared" si="29"/>
        <v>Terminated</v>
      </c>
      <c r="O1878" t="s">
        <v>23</v>
      </c>
    </row>
    <row r="1879" spans="1:15" x14ac:dyDescent="0.25">
      <c r="A1879" t="s">
        <v>6885</v>
      </c>
      <c r="B1879" t="s">
        <v>451</v>
      </c>
      <c r="C1879" t="s">
        <v>233</v>
      </c>
      <c r="D1879" t="s">
        <v>27</v>
      </c>
      <c r="E1879" t="s">
        <v>18</v>
      </c>
      <c r="F1879" t="s">
        <v>19</v>
      </c>
      <c r="G1879" t="s">
        <v>30</v>
      </c>
      <c r="H1879" s="1">
        <v>30701</v>
      </c>
      <c r="I1879" s="1">
        <v>44674</v>
      </c>
      <c r="J1879" t="s">
        <v>10560</v>
      </c>
      <c r="K1879" t="s">
        <v>37</v>
      </c>
      <c r="L1879" t="s">
        <v>38</v>
      </c>
      <c r="M1879">
        <v>61475</v>
      </c>
      <c r="N1879" t="str">
        <f t="shared" si="29"/>
        <v>Terminated</v>
      </c>
      <c r="O1879" t="s">
        <v>33</v>
      </c>
    </row>
    <row r="1880" spans="1:15" x14ac:dyDescent="0.25">
      <c r="A1880" t="s">
        <v>6925</v>
      </c>
      <c r="B1880" t="s">
        <v>81</v>
      </c>
      <c r="C1880" t="s">
        <v>3771</v>
      </c>
      <c r="D1880" t="s">
        <v>17</v>
      </c>
      <c r="E1880" t="s">
        <v>18</v>
      </c>
      <c r="F1880" t="s">
        <v>2773</v>
      </c>
      <c r="G1880" t="s">
        <v>30</v>
      </c>
      <c r="H1880" s="1">
        <v>34550</v>
      </c>
      <c r="I1880" s="1">
        <v>43081</v>
      </c>
      <c r="J1880" t="s">
        <v>10560</v>
      </c>
      <c r="K1880" t="s">
        <v>31</v>
      </c>
      <c r="L1880" t="s">
        <v>85</v>
      </c>
      <c r="M1880">
        <v>58325</v>
      </c>
      <c r="N1880" t="str">
        <f t="shared" si="29"/>
        <v>Terminated</v>
      </c>
      <c r="O1880" t="s">
        <v>46</v>
      </c>
    </row>
    <row r="1881" spans="1:15" x14ac:dyDescent="0.25">
      <c r="A1881" t="s">
        <v>7112</v>
      </c>
      <c r="B1881" t="s">
        <v>516</v>
      </c>
      <c r="C1881" t="s">
        <v>2018</v>
      </c>
      <c r="D1881" t="s">
        <v>27</v>
      </c>
      <c r="E1881" t="s">
        <v>83</v>
      </c>
      <c r="F1881" t="s">
        <v>169</v>
      </c>
      <c r="G1881" t="s">
        <v>30</v>
      </c>
      <c r="H1881" s="1">
        <v>30970</v>
      </c>
      <c r="I1881" s="1">
        <v>43026</v>
      </c>
      <c r="J1881" t="s">
        <v>10560</v>
      </c>
      <c r="K1881" t="s">
        <v>37</v>
      </c>
      <c r="L1881" t="s">
        <v>38</v>
      </c>
      <c r="M1881">
        <v>65850</v>
      </c>
      <c r="N1881" t="str">
        <f t="shared" si="29"/>
        <v>Terminated</v>
      </c>
      <c r="O1881" t="s">
        <v>98</v>
      </c>
    </row>
    <row r="1882" spans="1:15" x14ac:dyDescent="0.25">
      <c r="A1882" t="s">
        <v>9999</v>
      </c>
      <c r="B1882" t="s">
        <v>1656</v>
      </c>
      <c r="C1882" t="s">
        <v>3568</v>
      </c>
      <c r="D1882" t="s">
        <v>17</v>
      </c>
      <c r="E1882" t="s">
        <v>140</v>
      </c>
      <c r="F1882" t="s">
        <v>283</v>
      </c>
      <c r="G1882" t="s">
        <v>114</v>
      </c>
      <c r="H1882" s="1">
        <v>31308</v>
      </c>
      <c r="I1882" s="1">
        <v>43851</v>
      </c>
      <c r="J1882" t="s">
        <v>10560</v>
      </c>
      <c r="K1882" t="s">
        <v>21</v>
      </c>
      <c r="L1882" t="s">
        <v>497</v>
      </c>
      <c r="M1882">
        <v>82387</v>
      </c>
      <c r="N1882" t="str">
        <f t="shared" si="29"/>
        <v>Terminated</v>
      </c>
      <c r="O1882" t="s">
        <v>98</v>
      </c>
    </row>
    <row r="1883" spans="1:15" x14ac:dyDescent="0.25">
      <c r="A1883" t="s">
        <v>455</v>
      </c>
      <c r="B1883" t="s">
        <v>35</v>
      </c>
      <c r="C1883" t="s">
        <v>456</v>
      </c>
      <c r="D1883" t="s">
        <v>27</v>
      </c>
      <c r="E1883" t="s">
        <v>18</v>
      </c>
      <c r="F1883" t="s">
        <v>19</v>
      </c>
      <c r="G1883" t="s">
        <v>30</v>
      </c>
      <c r="H1883" s="1">
        <v>32463</v>
      </c>
      <c r="I1883" s="1">
        <v>42975</v>
      </c>
      <c r="J1883" s="1">
        <v>44871</v>
      </c>
      <c r="K1883" t="s">
        <v>31</v>
      </c>
      <c r="L1883" t="s">
        <v>85</v>
      </c>
      <c r="M1883">
        <v>73488</v>
      </c>
      <c r="N1883" t="str">
        <f t="shared" si="29"/>
        <v>Terminated</v>
      </c>
      <c r="O1883" t="s">
        <v>46</v>
      </c>
    </row>
    <row r="1884" spans="1:15" x14ac:dyDescent="0.25">
      <c r="A1884" t="s">
        <v>10532</v>
      </c>
      <c r="B1884" t="s">
        <v>177</v>
      </c>
      <c r="C1884" t="s">
        <v>101</v>
      </c>
      <c r="D1884" t="s">
        <v>17</v>
      </c>
      <c r="E1884" t="s">
        <v>18</v>
      </c>
      <c r="F1884" t="s">
        <v>2773</v>
      </c>
      <c r="G1884" t="s">
        <v>30</v>
      </c>
      <c r="H1884" s="1">
        <v>34725</v>
      </c>
      <c r="I1884" s="1">
        <v>42387</v>
      </c>
      <c r="J1884" t="s">
        <v>10560</v>
      </c>
      <c r="K1884" t="s">
        <v>31</v>
      </c>
      <c r="L1884" t="s">
        <v>162</v>
      </c>
      <c r="M1884">
        <v>93946</v>
      </c>
      <c r="N1884" t="str">
        <f t="shared" si="29"/>
        <v>Terminated</v>
      </c>
      <c r="O1884" t="s">
        <v>46</v>
      </c>
    </row>
    <row r="1885" spans="1:15" x14ac:dyDescent="0.25">
      <c r="A1885" t="s">
        <v>3106</v>
      </c>
      <c r="B1885" t="s">
        <v>641</v>
      </c>
      <c r="C1885" t="s">
        <v>509</v>
      </c>
      <c r="D1885" t="s">
        <v>27</v>
      </c>
      <c r="E1885" t="s">
        <v>18</v>
      </c>
      <c r="F1885" t="s">
        <v>19</v>
      </c>
      <c r="G1885" t="s">
        <v>30</v>
      </c>
      <c r="H1885" s="1">
        <v>33857</v>
      </c>
      <c r="I1885" s="1">
        <v>45236</v>
      </c>
      <c r="J1885" t="s">
        <v>10560</v>
      </c>
      <c r="K1885" t="s">
        <v>31</v>
      </c>
      <c r="L1885" t="s">
        <v>162</v>
      </c>
      <c r="M1885">
        <v>84299</v>
      </c>
      <c r="N1885" t="str">
        <f t="shared" si="29"/>
        <v>Terminated</v>
      </c>
      <c r="O1885" t="s">
        <v>46</v>
      </c>
    </row>
    <row r="1886" spans="1:15" x14ac:dyDescent="0.25">
      <c r="A1886" t="s">
        <v>1070</v>
      </c>
      <c r="B1886" t="s">
        <v>1071</v>
      </c>
      <c r="C1886" t="s">
        <v>1072</v>
      </c>
      <c r="D1886" t="s">
        <v>27</v>
      </c>
      <c r="E1886" t="s">
        <v>18</v>
      </c>
      <c r="F1886" t="s">
        <v>19</v>
      </c>
      <c r="G1886" t="s">
        <v>20</v>
      </c>
      <c r="H1886" s="1">
        <v>31672</v>
      </c>
      <c r="I1886" s="1">
        <v>44885</v>
      </c>
      <c r="J1886" s="1">
        <v>45440</v>
      </c>
      <c r="K1886" t="s">
        <v>37</v>
      </c>
      <c r="L1886" t="s">
        <v>41</v>
      </c>
      <c r="M1886">
        <v>63760</v>
      </c>
      <c r="N1886" t="str">
        <f t="shared" si="29"/>
        <v>Terminated</v>
      </c>
      <c r="O1886" t="s">
        <v>23</v>
      </c>
    </row>
    <row r="1887" spans="1:15" x14ac:dyDescent="0.25">
      <c r="A1887" t="s">
        <v>9329</v>
      </c>
      <c r="B1887" t="s">
        <v>1167</v>
      </c>
      <c r="C1887" t="s">
        <v>820</v>
      </c>
      <c r="D1887" t="s">
        <v>17</v>
      </c>
      <c r="E1887" t="s">
        <v>140</v>
      </c>
      <c r="F1887" t="s">
        <v>283</v>
      </c>
      <c r="G1887" t="s">
        <v>30</v>
      </c>
      <c r="H1887" s="1">
        <v>30214</v>
      </c>
      <c r="I1887" s="1">
        <v>45040</v>
      </c>
      <c r="J1887" t="s">
        <v>10560</v>
      </c>
      <c r="K1887" t="s">
        <v>37</v>
      </c>
      <c r="L1887" t="s">
        <v>38</v>
      </c>
      <c r="M1887">
        <v>60079</v>
      </c>
      <c r="N1887" t="str">
        <f t="shared" si="29"/>
        <v>Terminated</v>
      </c>
      <c r="O1887" t="s">
        <v>46</v>
      </c>
    </row>
    <row r="1888" spans="1:15" x14ac:dyDescent="0.25">
      <c r="A1888" t="s">
        <v>1543</v>
      </c>
      <c r="B1888" t="s">
        <v>196</v>
      </c>
      <c r="C1888" t="s">
        <v>193</v>
      </c>
      <c r="D1888" t="s">
        <v>17</v>
      </c>
      <c r="E1888" t="s">
        <v>122</v>
      </c>
      <c r="F1888" t="s">
        <v>927</v>
      </c>
      <c r="G1888" t="s">
        <v>20</v>
      </c>
      <c r="H1888" s="1">
        <v>36165</v>
      </c>
      <c r="I1888" s="1">
        <v>42863</v>
      </c>
      <c r="J1888" s="1">
        <v>43611</v>
      </c>
      <c r="K1888" t="s">
        <v>37</v>
      </c>
      <c r="L1888" t="s">
        <v>41</v>
      </c>
      <c r="M1888">
        <v>58307</v>
      </c>
      <c r="N1888" t="str">
        <f t="shared" si="29"/>
        <v>Terminated</v>
      </c>
      <c r="O1888" t="s">
        <v>23</v>
      </c>
    </row>
    <row r="1889" spans="1:15" x14ac:dyDescent="0.25">
      <c r="A1889" t="s">
        <v>1169</v>
      </c>
      <c r="B1889" t="s">
        <v>758</v>
      </c>
      <c r="C1889" t="s">
        <v>564</v>
      </c>
      <c r="D1889" t="s">
        <v>27</v>
      </c>
      <c r="E1889" t="s">
        <v>18</v>
      </c>
      <c r="F1889" t="s">
        <v>19</v>
      </c>
      <c r="G1889" t="s">
        <v>30</v>
      </c>
      <c r="H1889" s="1">
        <v>34717</v>
      </c>
      <c r="I1889" s="1">
        <v>43033</v>
      </c>
      <c r="J1889" s="1">
        <v>43328</v>
      </c>
      <c r="K1889" t="s">
        <v>37</v>
      </c>
      <c r="L1889" t="s">
        <v>38</v>
      </c>
      <c r="M1889">
        <v>64015</v>
      </c>
      <c r="N1889" t="str">
        <f t="shared" si="29"/>
        <v>Terminated</v>
      </c>
      <c r="O1889" t="s">
        <v>33</v>
      </c>
    </row>
    <row r="1890" spans="1:15" x14ac:dyDescent="0.25">
      <c r="A1890" t="s">
        <v>2341</v>
      </c>
      <c r="B1890" t="s">
        <v>65</v>
      </c>
      <c r="C1890" t="s">
        <v>2168</v>
      </c>
      <c r="D1890" t="s">
        <v>17</v>
      </c>
      <c r="E1890" t="s">
        <v>28</v>
      </c>
      <c r="F1890" t="s">
        <v>29</v>
      </c>
      <c r="G1890" t="s">
        <v>20</v>
      </c>
      <c r="H1890" s="1">
        <v>26738</v>
      </c>
      <c r="I1890" s="1">
        <v>43517</v>
      </c>
      <c r="J1890" t="s">
        <v>10560</v>
      </c>
      <c r="K1890" t="s">
        <v>72</v>
      </c>
      <c r="L1890" t="s">
        <v>73</v>
      </c>
      <c r="M1890">
        <v>66147</v>
      </c>
      <c r="N1890" t="str">
        <f t="shared" si="29"/>
        <v>Terminated</v>
      </c>
      <c r="O1890" t="s">
        <v>23</v>
      </c>
    </row>
    <row r="1891" spans="1:15" x14ac:dyDescent="0.25">
      <c r="A1891" t="s">
        <v>7146</v>
      </c>
      <c r="B1891" t="s">
        <v>298</v>
      </c>
      <c r="C1891" t="s">
        <v>3906</v>
      </c>
      <c r="D1891" t="s">
        <v>17</v>
      </c>
      <c r="E1891" t="s">
        <v>18</v>
      </c>
      <c r="F1891" t="s">
        <v>3201</v>
      </c>
      <c r="G1891" t="s">
        <v>20</v>
      </c>
      <c r="H1891" s="1">
        <v>27726</v>
      </c>
      <c r="I1891" s="1">
        <v>45584</v>
      </c>
      <c r="J1891" t="s">
        <v>10560</v>
      </c>
      <c r="K1891" t="s">
        <v>21</v>
      </c>
      <c r="L1891" t="s">
        <v>110</v>
      </c>
      <c r="M1891">
        <v>60094</v>
      </c>
      <c r="N1891" t="str">
        <f t="shared" si="29"/>
        <v>Terminated</v>
      </c>
      <c r="O1891" t="s">
        <v>33</v>
      </c>
    </row>
    <row r="1892" spans="1:15" x14ac:dyDescent="0.25">
      <c r="A1892" t="s">
        <v>9669</v>
      </c>
      <c r="B1892" t="s">
        <v>825</v>
      </c>
      <c r="C1892" t="s">
        <v>1619</v>
      </c>
      <c r="D1892" t="s">
        <v>27</v>
      </c>
      <c r="E1892" t="s">
        <v>18</v>
      </c>
      <c r="F1892" t="s">
        <v>3201</v>
      </c>
      <c r="G1892" t="s">
        <v>30</v>
      </c>
      <c r="H1892" s="1">
        <v>37670</v>
      </c>
      <c r="I1892" s="1">
        <v>45166</v>
      </c>
      <c r="J1892" t="s">
        <v>10560</v>
      </c>
      <c r="K1892" t="s">
        <v>31</v>
      </c>
      <c r="L1892" t="s">
        <v>32</v>
      </c>
      <c r="M1892">
        <v>81101</v>
      </c>
      <c r="N1892" t="str">
        <f t="shared" si="29"/>
        <v>Terminated</v>
      </c>
      <c r="O1892" t="s">
        <v>46</v>
      </c>
    </row>
    <row r="1893" spans="1:15" x14ac:dyDescent="0.25">
      <c r="A1893" t="s">
        <v>8094</v>
      </c>
      <c r="B1893" t="s">
        <v>228</v>
      </c>
      <c r="C1893" t="s">
        <v>4279</v>
      </c>
      <c r="D1893" t="s">
        <v>27</v>
      </c>
      <c r="E1893" t="s">
        <v>365</v>
      </c>
      <c r="F1893" t="s">
        <v>534</v>
      </c>
      <c r="G1893" t="s">
        <v>30</v>
      </c>
      <c r="H1893" s="1">
        <v>28968</v>
      </c>
      <c r="I1893" s="1">
        <v>44843</v>
      </c>
      <c r="J1893" t="s">
        <v>10560</v>
      </c>
      <c r="K1893" t="s">
        <v>53</v>
      </c>
      <c r="L1893" t="s">
        <v>54</v>
      </c>
      <c r="M1893">
        <v>66177</v>
      </c>
      <c r="N1893" t="str">
        <f t="shared" si="29"/>
        <v>Terminated</v>
      </c>
      <c r="O1893" t="s">
        <v>23</v>
      </c>
    </row>
    <row r="1894" spans="1:15" x14ac:dyDescent="0.25">
      <c r="A1894" t="s">
        <v>9324</v>
      </c>
      <c r="B1894" t="s">
        <v>223</v>
      </c>
      <c r="C1894" t="s">
        <v>4508</v>
      </c>
      <c r="D1894" t="s">
        <v>27</v>
      </c>
      <c r="E1894" t="s">
        <v>18</v>
      </c>
      <c r="F1894" t="s">
        <v>19</v>
      </c>
      <c r="G1894" t="s">
        <v>20</v>
      </c>
      <c r="H1894" s="1">
        <v>33980</v>
      </c>
      <c r="I1894" s="1">
        <v>44135</v>
      </c>
      <c r="J1894" t="s">
        <v>10560</v>
      </c>
      <c r="K1894" t="s">
        <v>21</v>
      </c>
      <c r="L1894" t="s">
        <v>102</v>
      </c>
      <c r="M1894">
        <v>57890</v>
      </c>
      <c r="N1894" t="str">
        <f t="shared" si="29"/>
        <v>Terminated</v>
      </c>
      <c r="O1894" t="s">
        <v>33</v>
      </c>
    </row>
    <row r="1895" spans="1:15" x14ac:dyDescent="0.25">
      <c r="A1895" t="s">
        <v>4343</v>
      </c>
      <c r="B1895" t="s">
        <v>1834</v>
      </c>
      <c r="C1895" t="s">
        <v>1282</v>
      </c>
      <c r="D1895" t="s">
        <v>27</v>
      </c>
      <c r="E1895" t="s">
        <v>18</v>
      </c>
      <c r="F1895" t="s">
        <v>3201</v>
      </c>
      <c r="G1895" t="s">
        <v>20</v>
      </c>
      <c r="H1895" s="1">
        <v>27747</v>
      </c>
      <c r="I1895" s="1">
        <v>43068</v>
      </c>
      <c r="J1895" t="s">
        <v>10560</v>
      </c>
      <c r="K1895" t="s">
        <v>67</v>
      </c>
      <c r="L1895" t="s">
        <v>68</v>
      </c>
      <c r="M1895">
        <v>57419</v>
      </c>
      <c r="N1895" t="str">
        <f t="shared" si="29"/>
        <v>Terminated</v>
      </c>
      <c r="O1895" t="s">
        <v>23</v>
      </c>
    </row>
    <row r="1896" spans="1:15" x14ac:dyDescent="0.25">
      <c r="A1896" t="s">
        <v>6584</v>
      </c>
      <c r="B1896" t="s">
        <v>78</v>
      </c>
      <c r="C1896" t="s">
        <v>620</v>
      </c>
      <c r="D1896" t="s">
        <v>17</v>
      </c>
      <c r="E1896" t="s">
        <v>18</v>
      </c>
      <c r="F1896" t="s">
        <v>2773</v>
      </c>
      <c r="G1896" t="s">
        <v>20</v>
      </c>
      <c r="H1896" s="1">
        <v>22070</v>
      </c>
      <c r="I1896" s="1">
        <v>44807</v>
      </c>
      <c r="J1896" t="s">
        <v>10560</v>
      </c>
      <c r="K1896" t="s">
        <v>37</v>
      </c>
      <c r="L1896" t="s">
        <v>41</v>
      </c>
      <c r="M1896">
        <v>64818</v>
      </c>
      <c r="N1896" t="str">
        <f t="shared" si="29"/>
        <v>Terminated</v>
      </c>
      <c r="O1896" t="s">
        <v>46</v>
      </c>
    </row>
    <row r="1897" spans="1:15" x14ac:dyDescent="0.25">
      <c r="A1897" t="s">
        <v>9791</v>
      </c>
      <c r="B1897" t="s">
        <v>2305</v>
      </c>
      <c r="C1897" t="s">
        <v>66</v>
      </c>
      <c r="D1897" t="s">
        <v>27</v>
      </c>
      <c r="E1897" t="s">
        <v>122</v>
      </c>
      <c r="F1897" t="s">
        <v>123</v>
      </c>
      <c r="G1897" t="s">
        <v>30</v>
      </c>
      <c r="H1897" s="1">
        <v>25865</v>
      </c>
      <c r="I1897" s="1">
        <v>42736</v>
      </c>
      <c r="J1897" t="s">
        <v>10560</v>
      </c>
      <c r="K1897" t="s">
        <v>21</v>
      </c>
      <c r="L1897" t="s">
        <v>102</v>
      </c>
      <c r="M1897">
        <v>62829</v>
      </c>
      <c r="N1897" t="str">
        <f t="shared" si="29"/>
        <v>Terminated</v>
      </c>
      <c r="O1897" t="s">
        <v>33</v>
      </c>
    </row>
    <row r="1898" spans="1:15" x14ac:dyDescent="0.25">
      <c r="A1898" t="s">
        <v>1725</v>
      </c>
      <c r="B1898" t="s">
        <v>1726</v>
      </c>
      <c r="C1898" t="s">
        <v>321</v>
      </c>
      <c r="D1898" t="s">
        <v>17</v>
      </c>
      <c r="E1898" t="s">
        <v>83</v>
      </c>
      <c r="F1898" t="s">
        <v>84</v>
      </c>
      <c r="G1898" t="s">
        <v>30</v>
      </c>
      <c r="H1898" s="1">
        <v>29919</v>
      </c>
      <c r="I1898" s="1">
        <v>42777</v>
      </c>
      <c r="J1898" t="s">
        <v>10560</v>
      </c>
      <c r="K1898" t="s">
        <v>96</v>
      </c>
      <c r="L1898" t="s">
        <v>188</v>
      </c>
      <c r="M1898">
        <v>74726</v>
      </c>
      <c r="N1898" t="str">
        <f t="shared" si="29"/>
        <v>Terminated</v>
      </c>
      <c r="O1898" t="s">
        <v>46</v>
      </c>
    </row>
    <row r="1899" spans="1:15" x14ac:dyDescent="0.25">
      <c r="A1899" t="s">
        <v>5005</v>
      </c>
      <c r="B1899" t="s">
        <v>633</v>
      </c>
      <c r="C1899" t="s">
        <v>394</v>
      </c>
      <c r="D1899" t="s">
        <v>27</v>
      </c>
      <c r="E1899" t="s">
        <v>18</v>
      </c>
      <c r="F1899" t="s">
        <v>19</v>
      </c>
      <c r="G1899" t="s">
        <v>20</v>
      </c>
      <c r="H1899" s="1">
        <v>25670</v>
      </c>
      <c r="I1899" s="1">
        <v>44736</v>
      </c>
      <c r="J1899" t="s">
        <v>10560</v>
      </c>
      <c r="K1899" t="s">
        <v>21</v>
      </c>
      <c r="L1899" t="s">
        <v>102</v>
      </c>
      <c r="M1899">
        <v>60293</v>
      </c>
      <c r="N1899" t="str">
        <f t="shared" si="29"/>
        <v>Terminated</v>
      </c>
      <c r="O1899" t="s">
        <v>46</v>
      </c>
    </row>
    <row r="1900" spans="1:15" x14ac:dyDescent="0.25">
      <c r="A1900" t="s">
        <v>7054</v>
      </c>
      <c r="B1900" t="s">
        <v>536</v>
      </c>
      <c r="C1900" t="s">
        <v>2784</v>
      </c>
      <c r="D1900" t="s">
        <v>17</v>
      </c>
      <c r="E1900" t="s">
        <v>365</v>
      </c>
      <c r="F1900" t="s">
        <v>366</v>
      </c>
      <c r="G1900" t="s">
        <v>114</v>
      </c>
      <c r="H1900" s="1">
        <v>36182</v>
      </c>
      <c r="I1900" s="1">
        <v>45454</v>
      </c>
      <c r="J1900" t="s">
        <v>10560</v>
      </c>
      <c r="K1900" t="s">
        <v>37</v>
      </c>
      <c r="L1900" t="s">
        <v>45</v>
      </c>
      <c r="M1900">
        <v>80112</v>
      </c>
      <c r="N1900" t="str">
        <f t="shared" si="29"/>
        <v>Terminated</v>
      </c>
      <c r="O1900" t="s">
        <v>98</v>
      </c>
    </row>
    <row r="1901" spans="1:15" x14ac:dyDescent="0.25">
      <c r="A1901" t="s">
        <v>9303</v>
      </c>
      <c r="B1901" t="s">
        <v>209</v>
      </c>
      <c r="C1901" t="s">
        <v>590</v>
      </c>
      <c r="D1901" t="s">
        <v>27</v>
      </c>
      <c r="E1901" t="s">
        <v>122</v>
      </c>
      <c r="F1901" t="s">
        <v>123</v>
      </c>
      <c r="G1901" t="s">
        <v>114</v>
      </c>
      <c r="H1901" s="1">
        <v>31369</v>
      </c>
      <c r="I1901" s="1">
        <v>43105</v>
      </c>
      <c r="J1901" t="s">
        <v>10560</v>
      </c>
      <c r="K1901" t="s">
        <v>96</v>
      </c>
      <c r="L1901" t="s">
        <v>124</v>
      </c>
      <c r="M1901">
        <v>70919</v>
      </c>
      <c r="N1901" t="str">
        <f t="shared" si="29"/>
        <v>Terminated</v>
      </c>
      <c r="O1901" t="s">
        <v>46</v>
      </c>
    </row>
    <row r="1902" spans="1:15" x14ac:dyDescent="0.25">
      <c r="A1902" t="s">
        <v>5257</v>
      </c>
      <c r="B1902" t="s">
        <v>70</v>
      </c>
      <c r="C1902" t="s">
        <v>16</v>
      </c>
      <c r="D1902" t="s">
        <v>17</v>
      </c>
      <c r="E1902" t="s">
        <v>18</v>
      </c>
      <c r="F1902" t="s">
        <v>2773</v>
      </c>
      <c r="G1902" t="s">
        <v>95</v>
      </c>
      <c r="H1902" s="1">
        <v>23787</v>
      </c>
      <c r="I1902" s="1">
        <v>42960</v>
      </c>
      <c r="J1902" t="s">
        <v>10560</v>
      </c>
      <c r="K1902" t="s">
        <v>96</v>
      </c>
      <c r="L1902" t="s">
        <v>119</v>
      </c>
      <c r="M1902">
        <v>96331</v>
      </c>
      <c r="N1902" t="str">
        <f t="shared" si="29"/>
        <v>Terminated</v>
      </c>
      <c r="O1902" t="s">
        <v>33</v>
      </c>
    </row>
    <row r="1903" spans="1:15" x14ac:dyDescent="0.25">
      <c r="A1903" t="s">
        <v>2170</v>
      </c>
      <c r="B1903" t="s">
        <v>848</v>
      </c>
      <c r="C1903" t="s">
        <v>824</v>
      </c>
      <c r="D1903" t="s">
        <v>27</v>
      </c>
      <c r="E1903" t="s">
        <v>18</v>
      </c>
      <c r="F1903" t="s">
        <v>19</v>
      </c>
      <c r="G1903" t="s">
        <v>30</v>
      </c>
      <c r="H1903" s="1">
        <v>35777</v>
      </c>
      <c r="I1903" s="1">
        <v>45165</v>
      </c>
      <c r="J1903" t="s">
        <v>10560</v>
      </c>
      <c r="K1903" t="s">
        <v>37</v>
      </c>
      <c r="L1903" t="s">
        <v>38</v>
      </c>
      <c r="M1903">
        <v>60354</v>
      </c>
      <c r="N1903" t="str">
        <f t="shared" si="29"/>
        <v>Terminated</v>
      </c>
      <c r="O1903" t="s">
        <v>23</v>
      </c>
    </row>
    <row r="1904" spans="1:15" x14ac:dyDescent="0.25">
      <c r="A1904" t="s">
        <v>3360</v>
      </c>
      <c r="B1904" t="s">
        <v>802</v>
      </c>
      <c r="C1904" t="s">
        <v>655</v>
      </c>
      <c r="D1904" t="s">
        <v>17</v>
      </c>
      <c r="E1904" t="s">
        <v>18</v>
      </c>
      <c r="F1904" t="s">
        <v>3201</v>
      </c>
      <c r="G1904" t="s">
        <v>95</v>
      </c>
      <c r="H1904" s="1">
        <v>29125</v>
      </c>
      <c r="I1904" s="1">
        <v>42745</v>
      </c>
      <c r="J1904" t="s">
        <v>10560</v>
      </c>
      <c r="K1904" t="s">
        <v>96</v>
      </c>
      <c r="L1904" t="s">
        <v>124</v>
      </c>
      <c r="M1904">
        <v>111111</v>
      </c>
      <c r="N1904" t="str">
        <f t="shared" si="29"/>
        <v>Terminated</v>
      </c>
      <c r="O1904" t="s">
        <v>98</v>
      </c>
    </row>
    <row r="1905" spans="1:15" x14ac:dyDescent="0.25">
      <c r="A1905" t="s">
        <v>4676</v>
      </c>
      <c r="B1905" t="s">
        <v>536</v>
      </c>
      <c r="C1905" t="s">
        <v>180</v>
      </c>
      <c r="D1905" t="s">
        <v>27</v>
      </c>
      <c r="E1905" t="s">
        <v>18</v>
      </c>
      <c r="F1905" t="s">
        <v>2773</v>
      </c>
      <c r="G1905" t="s">
        <v>30</v>
      </c>
      <c r="H1905" s="1">
        <v>27540</v>
      </c>
      <c r="I1905" s="1">
        <v>44404</v>
      </c>
      <c r="J1905" t="s">
        <v>10560</v>
      </c>
      <c r="K1905" t="s">
        <v>96</v>
      </c>
      <c r="L1905" t="s">
        <v>188</v>
      </c>
      <c r="M1905">
        <v>73424</v>
      </c>
      <c r="N1905" t="str">
        <f t="shared" si="29"/>
        <v>Terminated</v>
      </c>
      <c r="O1905" t="s">
        <v>33</v>
      </c>
    </row>
    <row r="1906" spans="1:15" x14ac:dyDescent="0.25">
      <c r="A1906" t="s">
        <v>9102</v>
      </c>
      <c r="B1906" t="s">
        <v>258</v>
      </c>
      <c r="C1906" t="s">
        <v>150</v>
      </c>
      <c r="D1906" t="s">
        <v>17</v>
      </c>
      <c r="E1906" t="s">
        <v>365</v>
      </c>
      <c r="F1906" t="s">
        <v>366</v>
      </c>
      <c r="G1906" t="s">
        <v>30</v>
      </c>
      <c r="H1906" s="1">
        <v>25415</v>
      </c>
      <c r="I1906" s="1">
        <v>42514</v>
      </c>
      <c r="J1906" t="s">
        <v>10560</v>
      </c>
      <c r="K1906" t="s">
        <v>37</v>
      </c>
      <c r="L1906" t="s">
        <v>38</v>
      </c>
      <c r="M1906">
        <v>61989</v>
      </c>
      <c r="N1906" t="str">
        <f t="shared" si="29"/>
        <v>Terminated</v>
      </c>
      <c r="O1906" t="s">
        <v>33</v>
      </c>
    </row>
    <row r="1907" spans="1:15" x14ac:dyDescent="0.25">
      <c r="A1907" t="s">
        <v>5397</v>
      </c>
      <c r="B1907" t="s">
        <v>303</v>
      </c>
      <c r="C1907" t="s">
        <v>1253</v>
      </c>
      <c r="D1907" t="s">
        <v>17</v>
      </c>
      <c r="E1907" t="s">
        <v>83</v>
      </c>
      <c r="F1907" t="s">
        <v>106</v>
      </c>
      <c r="G1907" t="s">
        <v>30</v>
      </c>
      <c r="H1907" s="1">
        <v>26659</v>
      </c>
      <c r="I1907" s="1">
        <v>45244</v>
      </c>
      <c r="J1907" t="s">
        <v>10560</v>
      </c>
      <c r="K1907" t="s">
        <v>21</v>
      </c>
      <c r="L1907" t="s">
        <v>22</v>
      </c>
      <c r="M1907">
        <v>84435</v>
      </c>
      <c r="N1907" t="str">
        <f t="shared" si="29"/>
        <v>Terminated</v>
      </c>
      <c r="O1907" t="s">
        <v>33</v>
      </c>
    </row>
    <row r="1908" spans="1:15" x14ac:dyDescent="0.25">
      <c r="A1908" t="s">
        <v>8098</v>
      </c>
      <c r="B1908" t="s">
        <v>300</v>
      </c>
      <c r="C1908" t="s">
        <v>1448</v>
      </c>
      <c r="D1908" t="s">
        <v>27</v>
      </c>
      <c r="E1908" t="s">
        <v>83</v>
      </c>
      <c r="F1908" t="s">
        <v>169</v>
      </c>
      <c r="G1908" t="s">
        <v>20</v>
      </c>
      <c r="H1908" s="1">
        <v>36413</v>
      </c>
      <c r="I1908" s="1">
        <v>42225</v>
      </c>
      <c r="J1908" t="s">
        <v>10560</v>
      </c>
      <c r="K1908" t="s">
        <v>37</v>
      </c>
      <c r="L1908" t="s">
        <v>41</v>
      </c>
      <c r="M1908">
        <v>57450</v>
      </c>
      <c r="N1908" t="str">
        <f t="shared" si="29"/>
        <v>Terminated</v>
      </c>
      <c r="O1908" t="s">
        <v>33</v>
      </c>
    </row>
    <row r="1909" spans="1:15" x14ac:dyDescent="0.25">
      <c r="A1909" t="s">
        <v>800</v>
      </c>
      <c r="B1909" t="s">
        <v>428</v>
      </c>
      <c r="C1909" t="s">
        <v>178</v>
      </c>
      <c r="D1909" t="s">
        <v>17</v>
      </c>
      <c r="E1909" t="s">
        <v>122</v>
      </c>
      <c r="F1909" t="s">
        <v>123</v>
      </c>
      <c r="G1909" t="s">
        <v>20</v>
      </c>
      <c r="H1909" s="1">
        <v>25577</v>
      </c>
      <c r="I1909" s="1">
        <v>44562</v>
      </c>
      <c r="J1909" s="1">
        <v>44742</v>
      </c>
      <c r="K1909" t="s">
        <v>21</v>
      </c>
      <c r="L1909" t="s">
        <v>22</v>
      </c>
      <c r="M1909">
        <v>75839</v>
      </c>
      <c r="N1909" t="str">
        <f t="shared" si="29"/>
        <v>Terminated</v>
      </c>
      <c r="O1909" t="s">
        <v>23</v>
      </c>
    </row>
    <row r="1910" spans="1:15" x14ac:dyDescent="0.25">
      <c r="A1910" t="s">
        <v>9310</v>
      </c>
      <c r="B1910" t="s">
        <v>2282</v>
      </c>
      <c r="C1910" t="s">
        <v>1464</v>
      </c>
      <c r="D1910" t="s">
        <v>27</v>
      </c>
      <c r="E1910" t="s">
        <v>18</v>
      </c>
      <c r="F1910" t="s">
        <v>3201</v>
      </c>
      <c r="G1910" t="s">
        <v>30</v>
      </c>
      <c r="H1910" s="1">
        <v>27598</v>
      </c>
      <c r="I1910" s="1">
        <v>45043</v>
      </c>
      <c r="J1910" t="s">
        <v>10560</v>
      </c>
      <c r="K1910" t="s">
        <v>96</v>
      </c>
      <c r="L1910" t="s">
        <v>124</v>
      </c>
      <c r="M1910">
        <v>101597</v>
      </c>
      <c r="N1910" t="str">
        <f t="shared" si="29"/>
        <v>Terminated</v>
      </c>
      <c r="O1910" t="s">
        <v>33</v>
      </c>
    </row>
    <row r="1911" spans="1:15" x14ac:dyDescent="0.25">
      <c r="A1911" t="s">
        <v>6605</v>
      </c>
      <c r="B1911" t="s">
        <v>1517</v>
      </c>
      <c r="C1911" t="s">
        <v>252</v>
      </c>
      <c r="D1911" t="s">
        <v>17</v>
      </c>
      <c r="E1911" t="s">
        <v>18</v>
      </c>
      <c r="F1911" t="s">
        <v>19</v>
      </c>
      <c r="G1911" t="s">
        <v>114</v>
      </c>
      <c r="H1911" s="1">
        <v>30422</v>
      </c>
      <c r="I1911" s="1">
        <v>44936</v>
      </c>
      <c r="J1911" t="s">
        <v>10560</v>
      </c>
      <c r="K1911" t="s">
        <v>37</v>
      </c>
      <c r="L1911" t="s">
        <v>45</v>
      </c>
      <c r="M1911">
        <v>58190</v>
      </c>
      <c r="N1911" t="str">
        <f t="shared" si="29"/>
        <v>Terminated</v>
      </c>
      <c r="O1911" t="s">
        <v>33</v>
      </c>
    </row>
    <row r="1912" spans="1:15" x14ac:dyDescent="0.25">
      <c r="A1912" t="s">
        <v>4392</v>
      </c>
      <c r="B1912" t="s">
        <v>196</v>
      </c>
      <c r="C1912" t="s">
        <v>606</v>
      </c>
      <c r="D1912" t="s">
        <v>27</v>
      </c>
      <c r="E1912" t="s">
        <v>172</v>
      </c>
      <c r="F1912" t="s">
        <v>670</v>
      </c>
      <c r="G1912" t="s">
        <v>114</v>
      </c>
      <c r="H1912" s="1">
        <v>32062</v>
      </c>
      <c r="I1912" s="1">
        <v>44741</v>
      </c>
      <c r="J1912" t="s">
        <v>10560</v>
      </c>
      <c r="K1912" t="s">
        <v>31</v>
      </c>
      <c r="L1912" t="s">
        <v>162</v>
      </c>
      <c r="M1912">
        <v>85203</v>
      </c>
      <c r="N1912" t="str">
        <f t="shared" si="29"/>
        <v>Terminated</v>
      </c>
      <c r="O1912" t="s">
        <v>33</v>
      </c>
    </row>
    <row r="1913" spans="1:15" x14ac:dyDescent="0.25">
      <c r="A1913" t="s">
        <v>7584</v>
      </c>
      <c r="B1913" t="s">
        <v>448</v>
      </c>
      <c r="C1913" t="s">
        <v>7585</v>
      </c>
      <c r="D1913" t="s">
        <v>27</v>
      </c>
      <c r="E1913" t="s">
        <v>18</v>
      </c>
      <c r="F1913" t="s">
        <v>2773</v>
      </c>
      <c r="G1913" t="s">
        <v>30</v>
      </c>
      <c r="H1913" s="1">
        <v>36840</v>
      </c>
      <c r="I1913" s="1">
        <v>44122</v>
      </c>
      <c r="J1913" t="s">
        <v>10560</v>
      </c>
      <c r="K1913" t="s">
        <v>31</v>
      </c>
      <c r="L1913" t="s">
        <v>32</v>
      </c>
      <c r="M1913">
        <v>102888</v>
      </c>
      <c r="N1913" t="str">
        <f t="shared" si="29"/>
        <v>Terminated</v>
      </c>
      <c r="O1913" t="s">
        <v>33</v>
      </c>
    </row>
    <row r="1914" spans="1:15" x14ac:dyDescent="0.25">
      <c r="A1914" t="s">
        <v>6540</v>
      </c>
      <c r="B1914" t="s">
        <v>253</v>
      </c>
      <c r="C1914" t="s">
        <v>914</v>
      </c>
      <c r="D1914" t="s">
        <v>17</v>
      </c>
      <c r="E1914" t="s">
        <v>28</v>
      </c>
      <c r="F1914" t="s">
        <v>29</v>
      </c>
      <c r="G1914" t="s">
        <v>30</v>
      </c>
      <c r="H1914" s="1">
        <v>31138</v>
      </c>
      <c r="I1914" s="1">
        <v>45275</v>
      </c>
      <c r="J1914" t="s">
        <v>10560</v>
      </c>
      <c r="K1914" t="s">
        <v>96</v>
      </c>
      <c r="L1914" t="s">
        <v>188</v>
      </c>
      <c r="M1914">
        <v>72434</v>
      </c>
      <c r="N1914" t="str">
        <f t="shared" si="29"/>
        <v>Terminated</v>
      </c>
      <c r="O1914" t="s">
        <v>33</v>
      </c>
    </row>
    <row r="1915" spans="1:15" x14ac:dyDescent="0.25">
      <c r="A1915" t="s">
        <v>9614</v>
      </c>
      <c r="B1915" t="s">
        <v>157</v>
      </c>
      <c r="C1915" t="s">
        <v>401</v>
      </c>
      <c r="D1915" t="s">
        <v>27</v>
      </c>
      <c r="E1915" t="s">
        <v>365</v>
      </c>
      <c r="F1915" t="s">
        <v>534</v>
      </c>
      <c r="G1915" t="s">
        <v>114</v>
      </c>
      <c r="H1915" s="1">
        <v>35046</v>
      </c>
      <c r="I1915" s="1">
        <v>44054</v>
      </c>
      <c r="J1915" t="s">
        <v>10560</v>
      </c>
      <c r="K1915" t="s">
        <v>31</v>
      </c>
      <c r="L1915" t="s">
        <v>32</v>
      </c>
      <c r="M1915">
        <v>92141</v>
      </c>
      <c r="N1915" t="str">
        <f t="shared" si="29"/>
        <v>Terminated</v>
      </c>
      <c r="O1915" t="s">
        <v>33</v>
      </c>
    </row>
    <row r="1916" spans="1:15" x14ac:dyDescent="0.25">
      <c r="A1916" t="s">
        <v>2685</v>
      </c>
      <c r="B1916" t="s">
        <v>2686</v>
      </c>
      <c r="C1916" t="s">
        <v>955</v>
      </c>
      <c r="D1916" t="s">
        <v>17</v>
      </c>
      <c r="E1916" t="s">
        <v>18</v>
      </c>
      <c r="F1916" t="s">
        <v>19</v>
      </c>
      <c r="G1916" t="s">
        <v>30</v>
      </c>
      <c r="H1916" s="1">
        <v>31976</v>
      </c>
      <c r="I1916" s="1">
        <v>44837</v>
      </c>
      <c r="J1916" t="s">
        <v>10560</v>
      </c>
      <c r="K1916" t="s">
        <v>31</v>
      </c>
      <c r="L1916" t="s">
        <v>162</v>
      </c>
      <c r="M1916">
        <v>93888</v>
      </c>
      <c r="N1916" t="str">
        <f t="shared" si="29"/>
        <v>Terminated</v>
      </c>
      <c r="O1916" t="s">
        <v>33</v>
      </c>
    </row>
    <row r="1917" spans="1:15" x14ac:dyDescent="0.25">
      <c r="A1917" t="s">
        <v>5593</v>
      </c>
      <c r="B1917" t="s">
        <v>786</v>
      </c>
      <c r="C1917" t="s">
        <v>2923</v>
      </c>
      <c r="D1917" t="s">
        <v>17</v>
      </c>
      <c r="E1917" t="s">
        <v>18</v>
      </c>
      <c r="F1917" t="s">
        <v>2773</v>
      </c>
      <c r="G1917" t="s">
        <v>20</v>
      </c>
      <c r="H1917" s="1">
        <v>34811</v>
      </c>
      <c r="I1917" s="1">
        <v>43045</v>
      </c>
      <c r="J1917" t="s">
        <v>10560</v>
      </c>
      <c r="K1917" t="s">
        <v>37</v>
      </c>
      <c r="L1917" t="s">
        <v>41</v>
      </c>
      <c r="M1917">
        <v>54146</v>
      </c>
      <c r="N1917" t="str">
        <f t="shared" si="29"/>
        <v>Terminated</v>
      </c>
      <c r="O1917" t="s">
        <v>46</v>
      </c>
    </row>
    <row r="1918" spans="1:15" x14ac:dyDescent="0.25">
      <c r="A1918" t="s">
        <v>1016</v>
      </c>
      <c r="B1918" t="s">
        <v>303</v>
      </c>
      <c r="C1918" t="s">
        <v>1017</v>
      </c>
      <c r="D1918" t="s">
        <v>17</v>
      </c>
      <c r="E1918" t="s">
        <v>18</v>
      </c>
      <c r="F1918" t="s">
        <v>19</v>
      </c>
      <c r="G1918" t="s">
        <v>30</v>
      </c>
      <c r="H1918" s="1">
        <v>37524</v>
      </c>
      <c r="I1918" s="1">
        <v>43318</v>
      </c>
      <c r="J1918" s="1">
        <v>43498</v>
      </c>
      <c r="K1918" t="s">
        <v>37</v>
      </c>
      <c r="L1918" t="s">
        <v>38</v>
      </c>
      <c r="M1918">
        <v>54814</v>
      </c>
      <c r="N1918" t="str">
        <f t="shared" si="29"/>
        <v>Terminated</v>
      </c>
      <c r="O1918" t="s">
        <v>33</v>
      </c>
    </row>
    <row r="1919" spans="1:15" x14ac:dyDescent="0.25">
      <c r="A1919" t="s">
        <v>5789</v>
      </c>
      <c r="B1919" t="s">
        <v>586</v>
      </c>
      <c r="C1919" t="s">
        <v>429</v>
      </c>
      <c r="D1919" t="s">
        <v>27</v>
      </c>
      <c r="E1919" t="s">
        <v>18</v>
      </c>
      <c r="F1919" t="s">
        <v>2773</v>
      </c>
      <c r="G1919" t="s">
        <v>30</v>
      </c>
      <c r="H1919" s="1">
        <v>36284</v>
      </c>
      <c r="I1919" s="1">
        <v>42891</v>
      </c>
      <c r="J1919" t="s">
        <v>10560</v>
      </c>
      <c r="K1919" t="s">
        <v>37</v>
      </c>
      <c r="L1919" t="s">
        <v>45</v>
      </c>
      <c r="M1919">
        <v>74397</v>
      </c>
      <c r="N1919" t="str">
        <f t="shared" si="29"/>
        <v>Terminated</v>
      </c>
      <c r="O1919" t="s">
        <v>33</v>
      </c>
    </row>
    <row r="1920" spans="1:15" x14ac:dyDescent="0.25">
      <c r="A1920" t="s">
        <v>6440</v>
      </c>
      <c r="B1920" t="s">
        <v>25</v>
      </c>
      <c r="C1920" t="s">
        <v>1703</v>
      </c>
      <c r="D1920" t="s">
        <v>17</v>
      </c>
      <c r="E1920" t="s">
        <v>83</v>
      </c>
      <c r="F1920" t="s">
        <v>169</v>
      </c>
      <c r="G1920" t="s">
        <v>20</v>
      </c>
      <c r="H1920" s="1">
        <v>27953</v>
      </c>
      <c r="I1920" s="1">
        <v>44782</v>
      </c>
      <c r="J1920" t="s">
        <v>10560</v>
      </c>
      <c r="K1920" t="s">
        <v>31</v>
      </c>
      <c r="L1920" t="s">
        <v>85</v>
      </c>
      <c r="M1920">
        <v>57189</v>
      </c>
      <c r="N1920" t="str">
        <f t="shared" si="29"/>
        <v>Terminated</v>
      </c>
      <c r="O1920" t="s">
        <v>46</v>
      </c>
    </row>
    <row r="1921" spans="1:15" x14ac:dyDescent="0.25">
      <c r="A1921" t="s">
        <v>10366</v>
      </c>
      <c r="B1921" t="s">
        <v>4068</v>
      </c>
      <c r="C1921" t="s">
        <v>1821</v>
      </c>
      <c r="D1921" t="s">
        <v>17</v>
      </c>
      <c r="E1921" t="s">
        <v>18</v>
      </c>
      <c r="F1921" t="s">
        <v>3201</v>
      </c>
      <c r="G1921" t="s">
        <v>95</v>
      </c>
      <c r="H1921" s="1">
        <v>25972</v>
      </c>
      <c r="I1921" s="1">
        <v>45242</v>
      </c>
      <c r="J1921" t="s">
        <v>10560</v>
      </c>
      <c r="K1921" t="s">
        <v>53</v>
      </c>
      <c r="L1921" t="s">
        <v>240</v>
      </c>
      <c r="M1921">
        <v>106572</v>
      </c>
      <c r="N1921" t="str">
        <f t="shared" si="29"/>
        <v>Terminated</v>
      </c>
      <c r="O1921" t="s">
        <v>46</v>
      </c>
    </row>
    <row r="1922" spans="1:15" x14ac:dyDescent="0.25">
      <c r="A1922" t="s">
        <v>1590</v>
      </c>
      <c r="B1922" t="s">
        <v>1591</v>
      </c>
      <c r="C1922" t="s">
        <v>902</v>
      </c>
      <c r="D1922" t="s">
        <v>27</v>
      </c>
      <c r="E1922" t="s">
        <v>18</v>
      </c>
      <c r="F1922" t="s">
        <v>19</v>
      </c>
      <c r="G1922" t="s">
        <v>30</v>
      </c>
      <c r="H1922" s="1">
        <v>32033</v>
      </c>
      <c r="I1922" s="1">
        <v>43357</v>
      </c>
      <c r="J1922" s="1">
        <v>43537</v>
      </c>
      <c r="K1922" t="s">
        <v>21</v>
      </c>
      <c r="L1922" t="s">
        <v>22</v>
      </c>
      <c r="M1922">
        <v>72620</v>
      </c>
      <c r="N1922" t="str">
        <f t="shared" ref="N1922:N1985" si="30">IF(J1922="","Active","Terminated")</f>
        <v>Terminated</v>
      </c>
      <c r="O1922" t="s">
        <v>33</v>
      </c>
    </row>
    <row r="1923" spans="1:15" x14ac:dyDescent="0.25">
      <c r="A1923" t="s">
        <v>5450</v>
      </c>
      <c r="B1923" t="s">
        <v>964</v>
      </c>
      <c r="C1923" t="s">
        <v>955</v>
      </c>
      <c r="D1923" t="s">
        <v>17</v>
      </c>
      <c r="E1923" t="s">
        <v>18</v>
      </c>
      <c r="F1923" t="s">
        <v>19</v>
      </c>
      <c r="G1923" t="s">
        <v>114</v>
      </c>
      <c r="H1923" s="1">
        <v>24578</v>
      </c>
      <c r="I1923" s="1">
        <v>45094</v>
      </c>
      <c r="J1923" t="s">
        <v>10560</v>
      </c>
      <c r="K1923" t="s">
        <v>96</v>
      </c>
      <c r="L1923" t="s">
        <v>124</v>
      </c>
      <c r="M1923">
        <v>88219</v>
      </c>
      <c r="N1923" t="str">
        <f t="shared" si="30"/>
        <v>Terminated</v>
      </c>
      <c r="O1923" t="s">
        <v>98</v>
      </c>
    </row>
    <row r="1924" spans="1:15" x14ac:dyDescent="0.25">
      <c r="A1924" t="s">
        <v>4433</v>
      </c>
      <c r="B1924" t="s">
        <v>225</v>
      </c>
      <c r="C1924" t="s">
        <v>199</v>
      </c>
      <c r="D1924" t="s">
        <v>17</v>
      </c>
      <c r="E1924" t="s">
        <v>83</v>
      </c>
      <c r="F1924" t="s">
        <v>84</v>
      </c>
      <c r="G1924" t="s">
        <v>20</v>
      </c>
      <c r="H1924" s="1">
        <v>23617</v>
      </c>
      <c r="I1924" s="1">
        <v>42380</v>
      </c>
      <c r="J1924" t="s">
        <v>10560</v>
      </c>
      <c r="K1924" t="s">
        <v>21</v>
      </c>
      <c r="L1924" t="s">
        <v>22</v>
      </c>
      <c r="M1924">
        <v>86093</v>
      </c>
      <c r="N1924" t="str">
        <f t="shared" si="30"/>
        <v>Terminated</v>
      </c>
      <c r="O1924" t="s">
        <v>23</v>
      </c>
    </row>
    <row r="1925" spans="1:15" x14ac:dyDescent="0.25">
      <c r="A1925" t="s">
        <v>7809</v>
      </c>
      <c r="B1925" t="s">
        <v>1352</v>
      </c>
      <c r="C1925" t="s">
        <v>7810</v>
      </c>
      <c r="D1925" t="s">
        <v>27</v>
      </c>
      <c r="E1925" t="s">
        <v>28</v>
      </c>
      <c r="F1925" t="s">
        <v>118</v>
      </c>
      <c r="G1925" t="s">
        <v>30</v>
      </c>
      <c r="H1925" s="1">
        <v>27575</v>
      </c>
      <c r="I1925" s="1">
        <v>45229</v>
      </c>
      <c r="J1925" t="s">
        <v>10560</v>
      </c>
      <c r="K1925" t="s">
        <v>96</v>
      </c>
      <c r="L1925" t="s">
        <v>124</v>
      </c>
      <c r="M1925">
        <v>91872</v>
      </c>
      <c r="N1925" t="str">
        <f t="shared" si="30"/>
        <v>Terminated</v>
      </c>
      <c r="O1925" t="s">
        <v>98</v>
      </c>
    </row>
    <row r="1926" spans="1:15" x14ac:dyDescent="0.25">
      <c r="A1926" t="s">
        <v>6610</v>
      </c>
      <c r="B1926" t="s">
        <v>655</v>
      </c>
      <c r="C1926" t="s">
        <v>1619</v>
      </c>
      <c r="D1926" t="s">
        <v>17</v>
      </c>
      <c r="E1926" t="s">
        <v>18</v>
      </c>
      <c r="F1926" t="s">
        <v>3201</v>
      </c>
      <c r="G1926" t="s">
        <v>30</v>
      </c>
      <c r="H1926" s="1">
        <v>25433</v>
      </c>
      <c r="I1926" s="1">
        <v>45104</v>
      </c>
      <c r="J1926" t="s">
        <v>10560</v>
      </c>
      <c r="K1926" t="s">
        <v>37</v>
      </c>
      <c r="L1926" t="s">
        <v>38</v>
      </c>
      <c r="M1926">
        <v>69197</v>
      </c>
      <c r="N1926" t="str">
        <f t="shared" si="30"/>
        <v>Terminated</v>
      </c>
      <c r="O1926" t="s">
        <v>33</v>
      </c>
    </row>
    <row r="1927" spans="1:15" x14ac:dyDescent="0.25">
      <c r="A1927" t="s">
        <v>9660</v>
      </c>
      <c r="B1927" t="s">
        <v>258</v>
      </c>
      <c r="C1927" t="s">
        <v>5592</v>
      </c>
      <c r="D1927" t="s">
        <v>27</v>
      </c>
      <c r="E1927" t="s">
        <v>83</v>
      </c>
      <c r="F1927" t="s">
        <v>84</v>
      </c>
      <c r="G1927" t="s">
        <v>114</v>
      </c>
      <c r="H1927" s="1">
        <v>34965</v>
      </c>
      <c r="I1927" s="1">
        <v>45111</v>
      </c>
      <c r="J1927" t="s">
        <v>10560</v>
      </c>
      <c r="K1927" t="s">
        <v>37</v>
      </c>
      <c r="L1927" t="s">
        <v>45</v>
      </c>
      <c r="M1927">
        <v>58121</v>
      </c>
      <c r="N1927" t="str">
        <f t="shared" si="30"/>
        <v>Terminated</v>
      </c>
      <c r="O1927" t="s">
        <v>33</v>
      </c>
    </row>
    <row r="1928" spans="1:15" x14ac:dyDescent="0.25">
      <c r="A1928" t="s">
        <v>6838</v>
      </c>
      <c r="B1928" t="s">
        <v>78</v>
      </c>
      <c r="C1928" t="s">
        <v>3100</v>
      </c>
      <c r="D1928" t="s">
        <v>27</v>
      </c>
      <c r="E1928" t="s">
        <v>18</v>
      </c>
      <c r="F1928" t="s">
        <v>2773</v>
      </c>
      <c r="G1928" t="s">
        <v>114</v>
      </c>
      <c r="H1928" s="1">
        <v>34145</v>
      </c>
      <c r="I1928" s="1">
        <v>42849</v>
      </c>
      <c r="J1928" t="s">
        <v>10560</v>
      </c>
      <c r="K1928" t="s">
        <v>96</v>
      </c>
      <c r="L1928" t="s">
        <v>119</v>
      </c>
      <c r="M1928">
        <v>55400</v>
      </c>
      <c r="N1928" t="str">
        <f t="shared" si="30"/>
        <v>Terminated</v>
      </c>
      <c r="O1928" t="s">
        <v>33</v>
      </c>
    </row>
    <row r="1929" spans="1:15" x14ac:dyDescent="0.25">
      <c r="A1929" t="s">
        <v>5251</v>
      </c>
      <c r="B1929" t="s">
        <v>1006</v>
      </c>
      <c r="C1929" t="s">
        <v>872</v>
      </c>
      <c r="D1929" t="s">
        <v>27</v>
      </c>
      <c r="E1929" t="s">
        <v>18</v>
      </c>
      <c r="F1929" t="s">
        <v>3201</v>
      </c>
      <c r="G1929" t="s">
        <v>30</v>
      </c>
      <c r="H1929" s="1">
        <v>33996</v>
      </c>
      <c r="I1929" s="1">
        <v>45421</v>
      </c>
      <c r="J1929" t="s">
        <v>10560</v>
      </c>
      <c r="K1929" t="s">
        <v>53</v>
      </c>
      <c r="L1929" t="s">
        <v>54</v>
      </c>
      <c r="M1929">
        <v>91776</v>
      </c>
      <c r="N1929" t="str">
        <f t="shared" si="30"/>
        <v>Terminated</v>
      </c>
      <c r="O1929" t="s">
        <v>98</v>
      </c>
    </row>
    <row r="1930" spans="1:15" x14ac:dyDescent="0.25">
      <c r="A1930" t="s">
        <v>4797</v>
      </c>
      <c r="B1930" t="s">
        <v>771</v>
      </c>
      <c r="C1930" t="s">
        <v>202</v>
      </c>
      <c r="D1930" t="s">
        <v>17</v>
      </c>
      <c r="E1930" t="s">
        <v>18</v>
      </c>
      <c r="F1930" t="s">
        <v>3201</v>
      </c>
      <c r="G1930" t="s">
        <v>20</v>
      </c>
      <c r="H1930" s="1">
        <v>34272</v>
      </c>
      <c r="I1930" s="1">
        <v>42146</v>
      </c>
      <c r="J1930" t="s">
        <v>10560</v>
      </c>
      <c r="K1930" t="s">
        <v>37</v>
      </c>
      <c r="L1930" t="s">
        <v>41</v>
      </c>
      <c r="M1930">
        <v>56986</v>
      </c>
      <c r="N1930" t="str">
        <f t="shared" si="30"/>
        <v>Terminated</v>
      </c>
      <c r="O1930" t="s">
        <v>23</v>
      </c>
    </row>
    <row r="1931" spans="1:15" x14ac:dyDescent="0.25">
      <c r="A1931" t="s">
        <v>8214</v>
      </c>
      <c r="B1931" t="s">
        <v>393</v>
      </c>
      <c r="C1931" t="s">
        <v>866</v>
      </c>
      <c r="D1931" t="s">
        <v>17</v>
      </c>
      <c r="E1931" t="s">
        <v>18</v>
      </c>
      <c r="F1931" t="s">
        <v>19</v>
      </c>
      <c r="G1931" t="s">
        <v>30</v>
      </c>
      <c r="H1931" s="1">
        <v>36467</v>
      </c>
      <c r="I1931" s="1">
        <v>42683</v>
      </c>
      <c r="J1931" t="s">
        <v>10560</v>
      </c>
      <c r="K1931" t="s">
        <v>37</v>
      </c>
      <c r="L1931" t="s">
        <v>45</v>
      </c>
      <c r="M1931">
        <v>64685</v>
      </c>
      <c r="N1931" t="str">
        <f t="shared" si="30"/>
        <v>Terminated</v>
      </c>
      <c r="O1931" t="s">
        <v>46</v>
      </c>
    </row>
    <row r="1932" spans="1:15" x14ac:dyDescent="0.25">
      <c r="A1932" t="s">
        <v>10358</v>
      </c>
      <c r="B1932" t="s">
        <v>3299</v>
      </c>
      <c r="C1932" t="s">
        <v>358</v>
      </c>
      <c r="D1932" t="s">
        <v>17</v>
      </c>
      <c r="E1932" t="s">
        <v>18</v>
      </c>
      <c r="F1932" t="s">
        <v>19</v>
      </c>
      <c r="G1932" t="s">
        <v>30</v>
      </c>
      <c r="H1932" s="1">
        <v>36673</v>
      </c>
      <c r="I1932" s="1">
        <v>43966</v>
      </c>
      <c r="J1932" t="s">
        <v>10560</v>
      </c>
      <c r="K1932" t="s">
        <v>31</v>
      </c>
      <c r="L1932" t="s">
        <v>162</v>
      </c>
      <c r="M1932">
        <v>95249</v>
      </c>
      <c r="N1932" t="str">
        <f t="shared" si="30"/>
        <v>Terminated</v>
      </c>
      <c r="O1932" t="s">
        <v>33</v>
      </c>
    </row>
    <row r="1933" spans="1:15" x14ac:dyDescent="0.25">
      <c r="A1933" t="s">
        <v>2752</v>
      </c>
      <c r="B1933" t="s">
        <v>827</v>
      </c>
      <c r="C1933" t="s">
        <v>1223</v>
      </c>
      <c r="D1933" t="s">
        <v>27</v>
      </c>
      <c r="E1933" t="s">
        <v>18</v>
      </c>
      <c r="F1933" t="s">
        <v>19</v>
      </c>
      <c r="G1933" t="s">
        <v>30</v>
      </c>
      <c r="H1933" s="1">
        <v>37566</v>
      </c>
      <c r="I1933" s="1">
        <v>43543</v>
      </c>
      <c r="J1933" t="s">
        <v>10560</v>
      </c>
      <c r="K1933" t="s">
        <v>96</v>
      </c>
      <c r="L1933" t="s">
        <v>119</v>
      </c>
      <c r="M1933">
        <v>69670</v>
      </c>
      <c r="N1933" t="str">
        <f t="shared" si="30"/>
        <v>Terminated</v>
      </c>
      <c r="O1933" t="s">
        <v>46</v>
      </c>
    </row>
    <row r="1934" spans="1:15" x14ac:dyDescent="0.25">
      <c r="A1934" t="s">
        <v>8170</v>
      </c>
      <c r="B1934" t="s">
        <v>8171</v>
      </c>
      <c r="C1934" t="s">
        <v>1549</v>
      </c>
      <c r="D1934" t="s">
        <v>27</v>
      </c>
      <c r="E1934" t="s">
        <v>18</v>
      </c>
      <c r="F1934" t="s">
        <v>19</v>
      </c>
      <c r="G1934" t="s">
        <v>20</v>
      </c>
      <c r="H1934" s="1">
        <v>34851</v>
      </c>
      <c r="I1934" s="1">
        <v>42708</v>
      </c>
      <c r="J1934" t="s">
        <v>10560</v>
      </c>
      <c r="K1934" t="s">
        <v>37</v>
      </c>
      <c r="L1934" t="s">
        <v>41</v>
      </c>
      <c r="M1934">
        <v>57260</v>
      </c>
      <c r="N1934" t="str">
        <f t="shared" si="30"/>
        <v>Terminated</v>
      </c>
      <c r="O1934" t="s">
        <v>33</v>
      </c>
    </row>
    <row r="1935" spans="1:15" x14ac:dyDescent="0.25">
      <c r="A1935" t="s">
        <v>6107</v>
      </c>
      <c r="B1935" t="s">
        <v>138</v>
      </c>
      <c r="C1935" t="s">
        <v>66</v>
      </c>
      <c r="D1935" t="s">
        <v>27</v>
      </c>
      <c r="E1935" t="s">
        <v>18</v>
      </c>
      <c r="F1935" t="s">
        <v>19</v>
      </c>
      <c r="G1935" t="s">
        <v>30</v>
      </c>
      <c r="H1935" s="1">
        <v>36900</v>
      </c>
      <c r="I1935" s="1">
        <v>42201</v>
      </c>
      <c r="J1935" t="s">
        <v>10560</v>
      </c>
      <c r="K1935" t="s">
        <v>96</v>
      </c>
      <c r="L1935" t="s">
        <v>124</v>
      </c>
      <c r="M1935">
        <v>72839</v>
      </c>
      <c r="N1935" t="str">
        <f t="shared" si="30"/>
        <v>Terminated</v>
      </c>
      <c r="O1935" t="s">
        <v>98</v>
      </c>
    </row>
    <row r="1936" spans="1:15" x14ac:dyDescent="0.25">
      <c r="A1936" t="s">
        <v>7221</v>
      </c>
      <c r="B1936" t="s">
        <v>225</v>
      </c>
      <c r="C1936" t="s">
        <v>855</v>
      </c>
      <c r="D1936" t="s">
        <v>17</v>
      </c>
      <c r="E1936" t="s">
        <v>18</v>
      </c>
      <c r="F1936" t="s">
        <v>19</v>
      </c>
      <c r="G1936" t="s">
        <v>30</v>
      </c>
      <c r="H1936" s="1">
        <v>22465</v>
      </c>
      <c r="I1936" s="1">
        <v>43118</v>
      </c>
      <c r="J1936" t="s">
        <v>10560</v>
      </c>
      <c r="K1936" t="s">
        <v>37</v>
      </c>
      <c r="L1936" t="s">
        <v>41</v>
      </c>
      <c r="M1936">
        <v>55996</v>
      </c>
      <c r="N1936" t="str">
        <f t="shared" si="30"/>
        <v>Terminated</v>
      </c>
      <c r="O1936" t="s">
        <v>33</v>
      </c>
    </row>
    <row r="1937" spans="1:15" x14ac:dyDescent="0.25">
      <c r="A1937" t="s">
        <v>3673</v>
      </c>
      <c r="B1937" t="s">
        <v>3674</v>
      </c>
      <c r="C1937" t="s">
        <v>1134</v>
      </c>
      <c r="D1937" t="s">
        <v>27</v>
      </c>
      <c r="E1937" t="s">
        <v>18</v>
      </c>
      <c r="F1937" t="s">
        <v>2773</v>
      </c>
      <c r="G1937" t="s">
        <v>30</v>
      </c>
      <c r="H1937" s="1">
        <v>36081</v>
      </c>
      <c r="I1937" s="1">
        <v>43142</v>
      </c>
      <c r="J1937" t="s">
        <v>10560</v>
      </c>
      <c r="K1937" t="s">
        <v>37</v>
      </c>
      <c r="L1937" t="s">
        <v>38</v>
      </c>
      <c r="M1937">
        <v>64020</v>
      </c>
      <c r="N1937" t="str">
        <f t="shared" si="30"/>
        <v>Terminated</v>
      </c>
      <c r="O1937" t="s">
        <v>33</v>
      </c>
    </row>
    <row r="1938" spans="1:15" x14ac:dyDescent="0.25">
      <c r="A1938" t="s">
        <v>9349</v>
      </c>
      <c r="B1938" t="s">
        <v>3040</v>
      </c>
      <c r="C1938" t="s">
        <v>3867</v>
      </c>
      <c r="D1938" t="s">
        <v>17</v>
      </c>
      <c r="E1938" t="s">
        <v>18</v>
      </c>
      <c r="F1938" t="s">
        <v>3201</v>
      </c>
      <c r="G1938" t="s">
        <v>30</v>
      </c>
      <c r="H1938" s="1">
        <v>31854</v>
      </c>
      <c r="I1938" s="1">
        <v>43042</v>
      </c>
      <c r="J1938" t="s">
        <v>10560</v>
      </c>
      <c r="K1938" t="s">
        <v>21</v>
      </c>
      <c r="L1938" t="s">
        <v>22</v>
      </c>
      <c r="M1938">
        <v>72741</v>
      </c>
      <c r="N1938" t="str">
        <f t="shared" si="30"/>
        <v>Terminated</v>
      </c>
      <c r="O1938" t="s">
        <v>33</v>
      </c>
    </row>
    <row r="1939" spans="1:15" x14ac:dyDescent="0.25">
      <c r="A1939" t="s">
        <v>8358</v>
      </c>
      <c r="B1939" t="s">
        <v>138</v>
      </c>
      <c r="C1939" t="s">
        <v>1917</v>
      </c>
      <c r="D1939" t="s">
        <v>17</v>
      </c>
      <c r="E1939" t="s">
        <v>28</v>
      </c>
      <c r="F1939" t="s">
        <v>118</v>
      </c>
      <c r="G1939" t="s">
        <v>30</v>
      </c>
      <c r="H1939" s="1">
        <v>25503</v>
      </c>
      <c r="I1939" s="1">
        <v>42949</v>
      </c>
      <c r="J1939" t="s">
        <v>10560</v>
      </c>
      <c r="K1939" t="s">
        <v>31</v>
      </c>
      <c r="L1939" t="s">
        <v>85</v>
      </c>
      <c r="M1939">
        <v>64514</v>
      </c>
      <c r="N1939" t="str">
        <f t="shared" si="30"/>
        <v>Terminated</v>
      </c>
      <c r="O1939" t="s">
        <v>33</v>
      </c>
    </row>
    <row r="1940" spans="1:15" x14ac:dyDescent="0.25">
      <c r="A1940" t="s">
        <v>4156</v>
      </c>
      <c r="B1940" t="s">
        <v>448</v>
      </c>
      <c r="C1940" t="s">
        <v>1398</v>
      </c>
      <c r="D1940" t="s">
        <v>27</v>
      </c>
      <c r="E1940" t="s">
        <v>172</v>
      </c>
      <c r="F1940" t="s">
        <v>173</v>
      </c>
      <c r="G1940" t="s">
        <v>30</v>
      </c>
      <c r="H1940" s="1">
        <v>22003</v>
      </c>
      <c r="I1940" s="1">
        <v>43145</v>
      </c>
      <c r="J1940" t="s">
        <v>10560</v>
      </c>
      <c r="K1940" t="s">
        <v>37</v>
      </c>
      <c r="L1940" t="s">
        <v>38</v>
      </c>
      <c r="M1940">
        <v>70443</v>
      </c>
      <c r="N1940" t="str">
        <f t="shared" si="30"/>
        <v>Terminated</v>
      </c>
      <c r="O1940" t="s">
        <v>33</v>
      </c>
    </row>
    <row r="1941" spans="1:15" x14ac:dyDescent="0.25">
      <c r="A1941" t="s">
        <v>2359</v>
      </c>
      <c r="B1941" t="s">
        <v>326</v>
      </c>
      <c r="C1941" t="s">
        <v>689</v>
      </c>
      <c r="D1941" t="s">
        <v>17</v>
      </c>
      <c r="E1941" t="s">
        <v>140</v>
      </c>
      <c r="F1941" t="s">
        <v>141</v>
      </c>
      <c r="G1941" t="s">
        <v>30</v>
      </c>
      <c r="H1941" s="1">
        <v>37923</v>
      </c>
      <c r="I1941" s="1">
        <v>44980</v>
      </c>
      <c r="J1941" t="s">
        <v>10560</v>
      </c>
      <c r="K1941" t="s">
        <v>37</v>
      </c>
      <c r="L1941" t="s">
        <v>268</v>
      </c>
      <c r="M1941">
        <v>101925</v>
      </c>
      <c r="N1941" t="str">
        <f t="shared" si="30"/>
        <v>Terminated</v>
      </c>
      <c r="O1941" t="s">
        <v>46</v>
      </c>
    </row>
    <row r="1942" spans="1:15" x14ac:dyDescent="0.25">
      <c r="A1942" t="s">
        <v>1716</v>
      </c>
      <c r="B1942" t="s">
        <v>1680</v>
      </c>
      <c r="C1942" t="s">
        <v>606</v>
      </c>
      <c r="D1942" t="s">
        <v>17</v>
      </c>
      <c r="E1942" t="s">
        <v>83</v>
      </c>
      <c r="F1942" t="s">
        <v>106</v>
      </c>
      <c r="G1942" t="s">
        <v>114</v>
      </c>
      <c r="H1942" s="1">
        <v>37531</v>
      </c>
      <c r="I1942" s="1">
        <v>42508</v>
      </c>
      <c r="J1942" s="1">
        <v>45635</v>
      </c>
      <c r="K1942" t="s">
        <v>31</v>
      </c>
      <c r="L1942" t="s">
        <v>162</v>
      </c>
      <c r="M1942">
        <v>94458</v>
      </c>
      <c r="N1942" t="str">
        <f t="shared" si="30"/>
        <v>Terminated</v>
      </c>
      <c r="O1942" t="s">
        <v>98</v>
      </c>
    </row>
    <row r="1943" spans="1:15" x14ac:dyDescent="0.25">
      <c r="A1943" t="s">
        <v>3626</v>
      </c>
      <c r="B1943" t="s">
        <v>1656</v>
      </c>
      <c r="C1943" t="s">
        <v>180</v>
      </c>
      <c r="D1943" t="s">
        <v>27</v>
      </c>
      <c r="E1943" t="s">
        <v>18</v>
      </c>
      <c r="F1943" t="s">
        <v>19</v>
      </c>
      <c r="G1943" t="s">
        <v>30</v>
      </c>
      <c r="H1943" s="1">
        <v>34191</v>
      </c>
      <c r="I1943" s="1">
        <v>42984</v>
      </c>
      <c r="J1943" t="s">
        <v>10560</v>
      </c>
      <c r="K1943" t="s">
        <v>21</v>
      </c>
      <c r="L1943" t="s">
        <v>102</v>
      </c>
      <c r="M1943">
        <v>69872</v>
      </c>
      <c r="N1943" t="str">
        <f t="shared" si="30"/>
        <v>Terminated</v>
      </c>
      <c r="O1943" t="s">
        <v>98</v>
      </c>
    </row>
    <row r="1944" spans="1:15" x14ac:dyDescent="0.25">
      <c r="A1944" t="s">
        <v>131</v>
      </c>
      <c r="B1944" t="s">
        <v>132</v>
      </c>
      <c r="C1944" t="s">
        <v>133</v>
      </c>
      <c r="D1944" t="s">
        <v>27</v>
      </c>
      <c r="E1944" t="s">
        <v>18</v>
      </c>
      <c r="F1944" t="s">
        <v>19</v>
      </c>
      <c r="G1944" t="s">
        <v>30</v>
      </c>
      <c r="H1944" s="1">
        <v>25891</v>
      </c>
      <c r="I1944" s="1">
        <v>42748</v>
      </c>
      <c r="J1944" t="s">
        <v>10560</v>
      </c>
      <c r="K1944" t="s">
        <v>67</v>
      </c>
      <c r="L1944" t="s">
        <v>134</v>
      </c>
      <c r="M1944">
        <v>68419</v>
      </c>
      <c r="N1944" t="str">
        <f t="shared" si="30"/>
        <v>Terminated</v>
      </c>
      <c r="O1944" t="s">
        <v>33</v>
      </c>
    </row>
    <row r="1945" spans="1:15" x14ac:dyDescent="0.25">
      <c r="A1945" t="s">
        <v>8835</v>
      </c>
      <c r="B1945" t="s">
        <v>1486</v>
      </c>
      <c r="C1945" t="s">
        <v>1197</v>
      </c>
      <c r="D1945" t="s">
        <v>17</v>
      </c>
      <c r="E1945" t="s">
        <v>18</v>
      </c>
      <c r="F1945" t="s">
        <v>2773</v>
      </c>
      <c r="G1945" t="s">
        <v>30</v>
      </c>
      <c r="H1945" s="1">
        <v>34984</v>
      </c>
      <c r="I1945" s="1">
        <v>45004</v>
      </c>
      <c r="J1945" t="s">
        <v>10560</v>
      </c>
      <c r="K1945" t="s">
        <v>21</v>
      </c>
      <c r="L1945" t="s">
        <v>110</v>
      </c>
      <c r="M1945">
        <v>56750</v>
      </c>
      <c r="N1945" t="str">
        <f t="shared" si="30"/>
        <v>Terminated</v>
      </c>
      <c r="O1945" t="s">
        <v>98</v>
      </c>
    </row>
    <row r="1946" spans="1:15" x14ac:dyDescent="0.25">
      <c r="A1946" t="s">
        <v>5432</v>
      </c>
      <c r="B1946" t="s">
        <v>864</v>
      </c>
      <c r="C1946" t="s">
        <v>872</v>
      </c>
      <c r="D1946" t="s">
        <v>17</v>
      </c>
      <c r="E1946" t="s">
        <v>18</v>
      </c>
      <c r="F1946" t="s">
        <v>19</v>
      </c>
      <c r="G1946" t="s">
        <v>30</v>
      </c>
      <c r="H1946" s="1">
        <v>31893</v>
      </c>
      <c r="I1946" s="1">
        <v>44339</v>
      </c>
      <c r="J1946" t="s">
        <v>10560</v>
      </c>
      <c r="K1946" t="s">
        <v>37</v>
      </c>
      <c r="L1946" t="s">
        <v>41</v>
      </c>
      <c r="M1946">
        <v>62566</v>
      </c>
      <c r="N1946" t="str">
        <f t="shared" si="30"/>
        <v>Terminated</v>
      </c>
      <c r="O1946" t="s">
        <v>33</v>
      </c>
    </row>
    <row r="1947" spans="1:15" x14ac:dyDescent="0.25">
      <c r="A1947" t="s">
        <v>4347</v>
      </c>
      <c r="B1947" t="s">
        <v>4348</v>
      </c>
      <c r="C1947" t="s">
        <v>2149</v>
      </c>
      <c r="D1947" t="s">
        <v>27</v>
      </c>
      <c r="E1947" t="s">
        <v>18</v>
      </c>
      <c r="F1947" t="s">
        <v>3201</v>
      </c>
      <c r="G1947" t="s">
        <v>30</v>
      </c>
      <c r="H1947" s="1">
        <v>30554</v>
      </c>
      <c r="I1947" s="1">
        <v>43395</v>
      </c>
      <c r="J1947" t="s">
        <v>10560</v>
      </c>
      <c r="K1947" t="s">
        <v>31</v>
      </c>
      <c r="L1947" t="s">
        <v>85</v>
      </c>
      <c r="M1947">
        <v>63764</v>
      </c>
      <c r="N1947" t="str">
        <f t="shared" si="30"/>
        <v>Terminated</v>
      </c>
      <c r="O1947" t="s">
        <v>98</v>
      </c>
    </row>
    <row r="1948" spans="1:15" x14ac:dyDescent="0.25">
      <c r="A1948" t="s">
        <v>4844</v>
      </c>
      <c r="B1948" t="s">
        <v>1935</v>
      </c>
      <c r="C1948" t="s">
        <v>1537</v>
      </c>
      <c r="D1948" t="s">
        <v>17</v>
      </c>
      <c r="E1948" t="s">
        <v>18</v>
      </c>
      <c r="F1948" t="s">
        <v>19</v>
      </c>
      <c r="G1948" t="s">
        <v>30</v>
      </c>
      <c r="H1948" s="1">
        <v>36988</v>
      </c>
      <c r="I1948" s="1">
        <v>42025</v>
      </c>
      <c r="J1948" t="s">
        <v>10560</v>
      </c>
      <c r="K1948" t="s">
        <v>37</v>
      </c>
      <c r="L1948" t="s">
        <v>41</v>
      </c>
      <c r="M1948">
        <v>60247</v>
      </c>
      <c r="N1948" t="str">
        <f t="shared" si="30"/>
        <v>Terminated</v>
      </c>
      <c r="O1948" t="s">
        <v>33</v>
      </c>
    </row>
    <row r="1949" spans="1:15" x14ac:dyDescent="0.25">
      <c r="A1949" t="s">
        <v>4031</v>
      </c>
      <c r="B1949" t="s">
        <v>116</v>
      </c>
      <c r="C1949" t="s">
        <v>4032</v>
      </c>
      <c r="D1949" t="s">
        <v>17</v>
      </c>
      <c r="E1949" t="s">
        <v>18</v>
      </c>
      <c r="F1949" t="s">
        <v>2773</v>
      </c>
      <c r="G1949" t="s">
        <v>30</v>
      </c>
      <c r="H1949" s="1">
        <v>32287</v>
      </c>
      <c r="I1949" s="1">
        <v>44966</v>
      </c>
      <c r="J1949" t="s">
        <v>10560</v>
      </c>
      <c r="K1949" t="s">
        <v>37</v>
      </c>
      <c r="L1949" t="s">
        <v>38</v>
      </c>
      <c r="M1949">
        <v>63647</v>
      </c>
      <c r="N1949" t="str">
        <f t="shared" si="30"/>
        <v>Terminated</v>
      </c>
      <c r="O1949" t="s">
        <v>23</v>
      </c>
    </row>
    <row r="1950" spans="1:15" x14ac:dyDescent="0.25">
      <c r="A1950" t="s">
        <v>10554</v>
      </c>
      <c r="B1950" t="s">
        <v>698</v>
      </c>
      <c r="C1950" t="s">
        <v>6791</v>
      </c>
      <c r="D1950" t="s">
        <v>27</v>
      </c>
      <c r="E1950" t="s">
        <v>18</v>
      </c>
      <c r="F1950" t="s">
        <v>3201</v>
      </c>
      <c r="G1950" t="s">
        <v>30</v>
      </c>
      <c r="H1950" s="1">
        <v>25412</v>
      </c>
      <c r="I1950" s="1">
        <v>44345</v>
      </c>
      <c r="J1950" t="s">
        <v>10560</v>
      </c>
      <c r="K1950" t="s">
        <v>37</v>
      </c>
      <c r="L1950" t="s">
        <v>41</v>
      </c>
      <c r="M1950">
        <v>64265</v>
      </c>
      <c r="N1950" t="str">
        <f t="shared" si="30"/>
        <v>Terminated</v>
      </c>
      <c r="O1950" t="s">
        <v>23</v>
      </c>
    </row>
    <row r="1951" spans="1:15" x14ac:dyDescent="0.25">
      <c r="A1951" t="s">
        <v>5034</v>
      </c>
      <c r="B1951" t="s">
        <v>298</v>
      </c>
      <c r="C1951" t="s">
        <v>712</v>
      </c>
      <c r="D1951" t="s">
        <v>17</v>
      </c>
      <c r="E1951" t="s">
        <v>122</v>
      </c>
      <c r="F1951" t="s">
        <v>230</v>
      </c>
      <c r="G1951" t="s">
        <v>95</v>
      </c>
      <c r="H1951" s="1">
        <v>25122</v>
      </c>
      <c r="I1951" s="1">
        <v>42898</v>
      </c>
      <c r="J1951" t="s">
        <v>10560</v>
      </c>
      <c r="K1951" t="s">
        <v>96</v>
      </c>
      <c r="L1951" t="s">
        <v>119</v>
      </c>
      <c r="M1951">
        <v>83448</v>
      </c>
      <c r="N1951" t="str">
        <f t="shared" si="30"/>
        <v>Terminated</v>
      </c>
      <c r="O1951" t="s">
        <v>98</v>
      </c>
    </row>
    <row r="1952" spans="1:15" x14ac:dyDescent="0.25">
      <c r="A1952" t="s">
        <v>7883</v>
      </c>
      <c r="B1952" t="s">
        <v>786</v>
      </c>
      <c r="C1952" t="s">
        <v>1176</v>
      </c>
      <c r="D1952" t="s">
        <v>17</v>
      </c>
      <c r="E1952" t="s">
        <v>18</v>
      </c>
      <c r="F1952" t="s">
        <v>19</v>
      </c>
      <c r="G1952" t="s">
        <v>30</v>
      </c>
      <c r="H1952" s="1">
        <v>34244</v>
      </c>
      <c r="I1952" s="1">
        <v>42518</v>
      </c>
      <c r="J1952" t="s">
        <v>10560</v>
      </c>
      <c r="K1952" t="s">
        <v>21</v>
      </c>
      <c r="L1952" t="s">
        <v>110</v>
      </c>
      <c r="M1952">
        <v>57293</v>
      </c>
      <c r="N1952" t="str">
        <f t="shared" si="30"/>
        <v>Terminated</v>
      </c>
      <c r="O1952" t="s">
        <v>33</v>
      </c>
    </row>
    <row r="1953" spans="1:15" x14ac:dyDescent="0.25">
      <c r="A1953" t="s">
        <v>3224</v>
      </c>
      <c r="B1953" t="s">
        <v>252</v>
      </c>
      <c r="C1953" t="s">
        <v>3225</v>
      </c>
      <c r="D1953" t="s">
        <v>27</v>
      </c>
      <c r="E1953" t="s">
        <v>18</v>
      </c>
      <c r="F1953" t="s">
        <v>3201</v>
      </c>
      <c r="G1953" t="s">
        <v>20</v>
      </c>
      <c r="H1953" s="1">
        <v>26003</v>
      </c>
      <c r="I1953" s="1">
        <v>42046</v>
      </c>
      <c r="J1953" t="s">
        <v>10560</v>
      </c>
      <c r="K1953" t="s">
        <v>31</v>
      </c>
      <c r="L1953" t="s">
        <v>85</v>
      </c>
      <c r="M1953">
        <v>68716</v>
      </c>
      <c r="N1953" t="str">
        <f t="shared" si="30"/>
        <v>Terminated</v>
      </c>
      <c r="O1953" t="s">
        <v>98</v>
      </c>
    </row>
    <row r="1954" spans="1:15" x14ac:dyDescent="0.25">
      <c r="A1954" t="s">
        <v>1977</v>
      </c>
      <c r="B1954" t="s">
        <v>276</v>
      </c>
      <c r="C1954" t="s">
        <v>1978</v>
      </c>
      <c r="D1954" t="s">
        <v>27</v>
      </c>
      <c r="E1954" t="s">
        <v>172</v>
      </c>
      <c r="F1954" t="s">
        <v>670</v>
      </c>
      <c r="G1954" t="s">
        <v>30</v>
      </c>
      <c r="H1954" s="1">
        <v>28761</v>
      </c>
      <c r="I1954" s="1">
        <v>44222</v>
      </c>
      <c r="J1954" t="s">
        <v>10560</v>
      </c>
      <c r="K1954" t="s">
        <v>37</v>
      </c>
      <c r="L1954" t="s">
        <v>41</v>
      </c>
      <c r="M1954">
        <v>69624</v>
      </c>
      <c r="N1954" t="str">
        <f t="shared" si="30"/>
        <v>Terminated</v>
      </c>
      <c r="O1954" t="s">
        <v>33</v>
      </c>
    </row>
    <row r="1955" spans="1:15" x14ac:dyDescent="0.25">
      <c r="A1955" t="s">
        <v>2993</v>
      </c>
      <c r="B1955" t="s">
        <v>618</v>
      </c>
      <c r="C1955" t="s">
        <v>712</v>
      </c>
      <c r="D1955" t="s">
        <v>17</v>
      </c>
      <c r="E1955" t="s">
        <v>18</v>
      </c>
      <c r="F1955" t="s">
        <v>19</v>
      </c>
      <c r="G1955" t="s">
        <v>114</v>
      </c>
      <c r="H1955" s="1">
        <v>23058</v>
      </c>
      <c r="I1955" s="1">
        <v>43984</v>
      </c>
      <c r="J1955" t="s">
        <v>10560</v>
      </c>
      <c r="K1955" t="s">
        <v>37</v>
      </c>
      <c r="L1955" t="s">
        <v>268</v>
      </c>
      <c r="M1955">
        <v>112930</v>
      </c>
      <c r="N1955" t="str">
        <f t="shared" si="30"/>
        <v>Terminated</v>
      </c>
      <c r="O1955" t="s">
        <v>33</v>
      </c>
    </row>
    <row r="1956" spans="1:15" x14ac:dyDescent="0.25">
      <c r="A1956" t="s">
        <v>2913</v>
      </c>
      <c r="B1956" t="s">
        <v>538</v>
      </c>
      <c r="C1956" t="s">
        <v>1795</v>
      </c>
      <c r="D1956" t="s">
        <v>27</v>
      </c>
      <c r="E1956" t="s">
        <v>18</v>
      </c>
      <c r="F1956" t="s">
        <v>2773</v>
      </c>
      <c r="G1956" t="s">
        <v>30</v>
      </c>
      <c r="H1956" s="1">
        <v>33829</v>
      </c>
      <c r="I1956" s="1">
        <v>44863</v>
      </c>
      <c r="J1956" t="s">
        <v>10560</v>
      </c>
      <c r="K1956" t="s">
        <v>96</v>
      </c>
      <c r="L1956" t="s">
        <v>124</v>
      </c>
      <c r="M1956">
        <v>88614</v>
      </c>
      <c r="N1956" t="str">
        <f t="shared" si="30"/>
        <v>Terminated</v>
      </c>
      <c r="O1956" t="s">
        <v>33</v>
      </c>
    </row>
    <row r="1957" spans="1:15" x14ac:dyDescent="0.25">
      <c r="A1957" t="s">
        <v>9421</v>
      </c>
      <c r="B1957" t="s">
        <v>132</v>
      </c>
      <c r="C1957" t="s">
        <v>660</v>
      </c>
      <c r="D1957" t="s">
        <v>17</v>
      </c>
      <c r="E1957" t="s">
        <v>18</v>
      </c>
      <c r="F1957" t="s">
        <v>19</v>
      </c>
      <c r="G1957" t="s">
        <v>114</v>
      </c>
      <c r="H1957" s="1">
        <v>33809</v>
      </c>
      <c r="I1957" s="1">
        <v>45009</v>
      </c>
      <c r="J1957" t="s">
        <v>10560</v>
      </c>
      <c r="K1957" t="s">
        <v>96</v>
      </c>
      <c r="L1957" t="s">
        <v>119</v>
      </c>
      <c r="M1957">
        <v>83327</v>
      </c>
      <c r="N1957" t="str">
        <f t="shared" si="30"/>
        <v>Terminated</v>
      </c>
      <c r="O1957" t="s">
        <v>46</v>
      </c>
    </row>
    <row r="1958" spans="1:15" x14ac:dyDescent="0.25">
      <c r="A1958" t="s">
        <v>6735</v>
      </c>
      <c r="B1958" t="s">
        <v>545</v>
      </c>
      <c r="C1958" t="s">
        <v>221</v>
      </c>
      <c r="D1958" t="s">
        <v>27</v>
      </c>
      <c r="E1958" t="s">
        <v>83</v>
      </c>
      <c r="F1958" t="s">
        <v>106</v>
      </c>
      <c r="G1958" t="s">
        <v>114</v>
      </c>
      <c r="H1958" s="1">
        <v>27365</v>
      </c>
      <c r="I1958" s="1">
        <v>43969</v>
      </c>
      <c r="J1958" t="s">
        <v>10560</v>
      </c>
      <c r="K1958" t="s">
        <v>96</v>
      </c>
      <c r="L1958" t="s">
        <v>119</v>
      </c>
      <c r="M1958">
        <v>67931</v>
      </c>
      <c r="N1958" t="str">
        <f t="shared" si="30"/>
        <v>Terminated</v>
      </c>
      <c r="O1958" t="s">
        <v>46</v>
      </c>
    </row>
    <row r="1959" spans="1:15" x14ac:dyDescent="0.25">
      <c r="A1959" t="s">
        <v>716</v>
      </c>
      <c r="B1959" t="s">
        <v>717</v>
      </c>
      <c r="C1959" t="s">
        <v>718</v>
      </c>
      <c r="D1959" t="s">
        <v>17</v>
      </c>
      <c r="E1959" t="s">
        <v>122</v>
      </c>
      <c r="F1959" t="s">
        <v>230</v>
      </c>
      <c r="G1959" t="s">
        <v>114</v>
      </c>
      <c r="H1959" s="1">
        <v>27644</v>
      </c>
      <c r="I1959" s="1">
        <v>43756</v>
      </c>
      <c r="J1959" s="1">
        <v>43936</v>
      </c>
      <c r="K1959" t="s">
        <v>96</v>
      </c>
      <c r="L1959" t="s">
        <v>124</v>
      </c>
      <c r="M1959">
        <v>87940</v>
      </c>
      <c r="N1959" t="str">
        <f t="shared" si="30"/>
        <v>Terminated</v>
      </c>
      <c r="O1959" t="s">
        <v>98</v>
      </c>
    </row>
    <row r="1960" spans="1:15" x14ac:dyDescent="0.25">
      <c r="A1960" t="s">
        <v>7984</v>
      </c>
      <c r="B1960" t="s">
        <v>25</v>
      </c>
      <c r="C1960" t="s">
        <v>4289</v>
      </c>
      <c r="D1960" t="s">
        <v>17</v>
      </c>
      <c r="E1960" t="s">
        <v>18</v>
      </c>
      <c r="F1960" t="s">
        <v>19</v>
      </c>
      <c r="G1960" t="s">
        <v>114</v>
      </c>
      <c r="H1960" s="1">
        <v>36296</v>
      </c>
      <c r="I1960" s="1">
        <v>44715</v>
      </c>
      <c r="J1960" t="s">
        <v>10560</v>
      </c>
      <c r="K1960" t="s">
        <v>31</v>
      </c>
      <c r="L1960" t="s">
        <v>162</v>
      </c>
      <c r="M1960">
        <v>95682</v>
      </c>
      <c r="N1960" t="str">
        <f t="shared" si="30"/>
        <v>Terminated</v>
      </c>
      <c r="O1960" t="s">
        <v>33</v>
      </c>
    </row>
    <row r="1961" spans="1:15" x14ac:dyDescent="0.25">
      <c r="A1961" t="s">
        <v>5409</v>
      </c>
      <c r="B1961" t="s">
        <v>1495</v>
      </c>
      <c r="C1961" t="s">
        <v>133</v>
      </c>
      <c r="D1961" t="s">
        <v>27</v>
      </c>
      <c r="E1961" t="s">
        <v>18</v>
      </c>
      <c r="F1961" t="s">
        <v>19</v>
      </c>
      <c r="G1961" t="s">
        <v>30</v>
      </c>
      <c r="H1961" s="1">
        <v>36164</v>
      </c>
      <c r="I1961" s="1">
        <v>45653</v>
      </c>
      <c r="J1961" t="s">
        <v>10560</v>
      </c>
      <c r="K1961" t="s">
        <v>72</v>
      </c>
      <c r="L1961" t="s">
        <v>308</v>
      </c>
      <c r="M1961">
        <v>69408</v>
      </c>
      <c r="N1961" t="str">
        <f t="shared" si="30"/>
        <v>Terminated</v>
      </c>
      <c r="O1961" t="s">
        <v>33</v>
      </c>
    </row>
    <row r="1962" spans="1:15" x14ac:dyDescent="0.25">
      <c r="A1962" t="s">
        <v>10338</v>
      </c>
      <c r="B1962" t="s">
        <v>328</v>
      </c>
      <c r="C1962" t="s">
        <v>1403</v>
      </c>
      <c r="D1962" t="s">
        <v>27</v>
      </c>
      <c r="E1962" t="s">
        <v>18</v>
      </c>
      <c r="F1962" t="s">
        <v>2773</v>
      </c>
      <c r="G1962" t="s">
        <v>30</v>
      </c>
      <c r="H1962" s="1">
        <v>37919</v>
      </c>
      <c r="I1962" s="1">
        <v>44890</v>
      </c>
      <c r="J1962" t="s">
        <v>10560</v>
      </c>
      <c r="K1962" t="s">
        <v>37</v>
      </c>
      <c r="L1962" t="s">
        <v>38</v>
      </c>
      <c r="M1962">
        <v>60686</v>
      </c>
      <c r="N1962" t="str">
        <f t="shared" si="30"/>
        <v>Terminated</v>
      </c>
      <c r="O1962" t="s">
        <v>33</v>
      </c>
    </row>
    <row r="1963" spans="1:15" x14ac:dyDescent="0.25">
      <c r="A1963" t="s">
        <v>10322</v>
      </c>
      <c r="B1963" t="s">
        <v>2084</v>
      </c>
      <c r="C1963" t="s">
        <v>602</v>
      </c>
      <c r="D1963" t="s">
        <v>17</v>
      </c>
      <c r="E1963" t="s">
        <v>18</v>
      </c>
      <c r="F1963" t="s">
        <v>2773</v>
      </c>
      <c r="G1963" t="s">
        <v>114</v>
      </c>
      <c r="H1963" s="1">
        <v>32250</v>
      </c>
      <c r="I1963" s="1">
        <v>42707</v>
      </c>
      <c r="J1963" t="s">
        <v>10560</v>
      </c>
      <c r="K1963" t="s">
        <v>31</v>
      </c>
      <c r="L1963" t="s">
        <v>162</v>
      </c>
      <c r="M1963">
        <v>86677</v>
      </c>
      <c r="N1963" t="str">
        <f t="shared" si="30"/>
        <v>Terminated</v>
      </c>
      <c r="O1963" t="s">
        <v>33</v>
      </c>
    </row>
    <row r="1964" spans="1:15" x14ac:dyDescent="0.25">
      <c r="A1964" t="s">
        <v>3763</v>
      </c>
      <c r="B1964" t="s">
        <v>104</v>
      </c>
      <c r="C1964" t="s">
        <v>737</v>
      </c>
      <c r="D1964" t="s">
        <v>27</v>
      </c>
      <c r="E1964" t="s">
        <v>18</v>
      </c>
      <c r="F1964" t="s">
        <v>3201</v>
      </c>
      <c r="G1964" t="s">
        <v>20</v>
      </c>
      <c r="H1964" s="1">
        <v>27594</v>
      </c>
      <c r="I1964" s="1">
        <v>42440</v>
      </c>
      <c r="J1964" t="s">
        <v>10560</v>
      </c>
      <c r="K1964" t="s">
        <v>37</v>
      </c>
      <c r="L1964" t="s">
        <v>41</v>
      </c>
      <c r="M1964">
        <v>64290</v>
      </c>
      <c r="N1964" t="str">
        <f t="shared" si="30"/>
        <v>Terminated</v>
      </c>
      <c r="O1964" t="s">
        <v>46</v>
      </c>
    </row>
    <row r="1965" spans="1:15" x14ac:dyDescent="0.25">
      <c r="A1965" t="s">
        <v>2767</v>
      </c>
      <c r="B1965" t="s">
        <v>2768</v>
      </c>
      <c r="C1965" t="s">
        <v>16</v>
      </c>
      <c r="D1965" t="s">
        <v>17</v>
      </c>
      <c r="E1965" t="s">
        <v>18</v>
      </c>
      <c r="F1965" t="s">
        <v>19</v>
      </c>
      <c r="G1965" t="s">
        <v>20</v>
      </c>
      <c r="H1965" s="1">
        <v>32090</v>
      </c>
      <c r="I1965" s="1">
        <v>42870</v>
      </c>
      <c r="J1965" t="s">
        <v>10560</v>
      </c>
      <c r="K1965" t="s">
        <v>67</v>
      </c>
      <c r="L1965" t="s">
        <v>68</v>
      </c>
      <c r="M1965">
        <v>54737</v>
      </c>
      <c r="N1965" t="str">
        <f t="shared" si="30"/>
        <v>Terminated</v>
      </c>
      <c r="O1965" t="s">
        <v>23</v>
      </c>
    </row>
    <row r="1966" spans="1:15" x14ac:dyDescent="0.25">
      <c r="A1966" t="s">
        <v>5168</v>
      </c>
      <c r="B1966" t="s">
        <v>65</v>
      </c>
      <c r="C1966" t="s">
        <v>199</v>
      </c>
      <c r="D1966" t="s">
        <v>17</v>
      </c>
      <c r="E1966" t="s">
        <v>172</v>
      </c>
      <c r="F1966" t="s">
        <v>346</v>
      </c>
      <c r="G1966" t="s">
        <v>20</v>
      </c>
      <c r="H1966" s="1">
        <v>35666</v>
      </c>
      <c r="I1966" s="1">
        <v>44379</v>
      </c>
      <c r="J1966" t="s">
        <v>10560</v>
      </c>
      <c r="K1966" t="s">
        <v>37</v>
      </c>
      <c r="L1966" t="s">
        <v>41</v>
      </c>
      <c r="M1966">
        <v>55475</v>
      </c>
      <c r="N1966" t="str">
        <f t="shared" si="30"/>
        <v>Terminated</v>
      </c>
      <c r="O1966" t="s">
        <v>23</v>
      </c>
    </row>
    <row r="1967" spans="1:15" x14ac:dyDescent="0.25">
      <c r="A1967" t="s">
        <v>8017</v>
      </c>
      <c r="B1967" t="s">
        <v>25</v>
      </c>
      <c r="C1967" t="s">
        <v>310</v>
      </c>
      <c r="D1967" t="s">
        <v>17</v>
      </c>
      <c r="E1967" t="s">
        <v>83</v>
      </c>
      <c r="F1967" t="s">
        <v>106</v>
      </c>
      <c r="G1967" t="s">
        <v>20</v>
      </c>
      <c r="H1967" s="1">
        <v>29957</v>
      </c>
      <c r="I1967" s="1">
        <v>45027</v>
      </c>
      <c r="J1967" t="s">
        <v>10560</v>
      </c>
      <c r="K1967" t="s">
        <v>67</v>
      </c>
      <c r="L1967" t="s">
        <v>134</v>
      </c>
      <c r="M1967">
        <v>58364</v>
      </c>
      <c r="N1967" t="str">
        <f t="shared" si="30"/>
        <v>Terminated</v>
      </c>
      <c r="O1967" t="s">
        <v>46</v>
      </c>
    </row>
    <row r="1968" spans="1:15" x14ac:dyDescent="0.25">
      <c r="A1968" t="s">
        <v>4065</v>
      </c>
      <c r="B1968" t="s">
        <v>635</v>
      </c>
      <c r="C1968" t="s">
        <v>642</v>
      </c>
      <c r="D1968" t="s">
        <v>17</v>
      </c>
      <c r="E1968" t="s">
        <v>18</v>
      </c>
      <c r="F1968" t="s">
        <v>2773</v>
      </c>
      <c r="G1968" t="s">
        <v>114</v>
      </c>
      <c r="H1968" s="1">
        <v>23560</v>
      </c>
      <c r="I1968" s="1">
        <v>45215</v>
      </c>
      <c r="J1968" t="s">
        <v>10560</v>
      </c>
      <c r="K1968" t="s">
        <v>37</v>
      </c>
      <c r="L1968" t="s">
        <v>45</v>
      </c>
      <c r="M1968">
        <v>93734</v>
      </c>
      <c r="N1968" t="str">
        <f t="shared" si="30"/>
        <v>Terminated</v>
      </c>
      <c r="O1968" t="s">
        <v>98</v>
      </c>
    </row>
    <row r="1969" spans="1:15" x14ac:dyDescent="0.25">
      <c r="A1969" t="s">
        <v>8275</v>
      </c>
      <c r="B1969" t="s">
        <v>1788</v>
      </c>
      <c r="C1969" t="s">
        <v>3791</v>
      </c>
      <c r="D1969" t="s">
        <v>27</v>
      </c>
      <c r="E1969" t="s">
        <v>18</v>
      </c>
      <c r="F1969" t="s">
        <v>2773</v>
      </c>
      <c r="G1969" t="s">
        <v>114</v>
      </c>
      <c r="H1969" s="1">
        <v>33316</v>
      </c>
      <c r="I1969" s="1">
        <v>43760</v>
      </c>
      <c r="J1969" t="s">
        <v>10560</v>
      </c>
      <c r="K1969" t="s">
        <v>37</v>
      </c>
      <c r="L1969" t="s">
        <v>268</v>
      </c>
      <c r="M1969">
        <v>90582</v>
      </c>
      <c r="N1969" t="str">
        <f t="shared" si="30"/>
        <v>Terminated</v>
      </c>
      <c r="O1969" t="s">
        <v>46</v>
      </c>
    </row>
    <row r="1970" spans="1:15" x14ac:dyDescent="0.25">
      <c r="A1970" t="s">
        <v>4086</v>
      </c>
      <c r="B1970" t="s">
        <v>196</v>
      </c>
      <c r="C1970" t="s">
        <v>199</v>
      </c>
      <c r="D1970" t="s">
        <v>17</v>
      </c>
      <c r="E1970" t="s">
        <v>28</v>
      </c>
      <c r="F1970" t="s">
        <v>290</v>
      </c>
      <c r="G1970" t="s">
        <v>30</v>
      </c>
      <c r="H1970" s="1">
        <v>32323</v>
      </c>
      <c r="I1970" s="1">
        <v>42867</v>
      </c>
      <c r="J1970" t="s">
        <v>10560</v>
      </c>
      <c r="K1970" t="s">
        <v>37</v>
      </c>
      <c r="L1970" t="s">
        <v>45</v>
      </c>
      <c r="M1970">
        <v>81842</v>
      </c>
      <c r="N1970" t="str">
        <f t="shared" si="30"/>
        <v>Terminated</v>
      </c>
      <c r="O1970" t="s">
        <v>46</v>
      </c>
    </row>
    <row r="1971" spans="1:15" x14ac:dyDescent="0.25">
      <c r="A1971" t="s">
        <v>9809</v>
      </c>
      <c r="B1971" t="s">
        <v>87</v>
      </c>
      <c r="C1971" t="s">
        <v>486</v>
      </c>
      <c r="D1971" t="s">
        <v>27</v>
      </c>
      <c r="E1971" t="s">
        <v>28</v>
      </c>
      <c r="F1971" t="s">
        <v>118</v>
      </c>
      <c r="G1971" t="s">
        <v>30</v>
      </c>
      <c r="H1971" s="1">
        <v>23564</v>
      </c>
      <c r="I1971" s="1">
        <v>44969</v>
      </c>
      <c r="J1971" t="s">
        <v>10560</v>
      </c>
      <c r="K1971" t="s">
        <v>53</v>
      </c>
      <c r="L1971" t="s">
        <v>58</v>
      </c>
      <c r="M1971">
        <v>70294</v>
      </c>
      <c r="N1971" t="str">
        <f t="shared" si="30"/>
        <v>Terminated</v>
      </c>
      <c r="O1971" t="s">
        <v>46</v>
      </c>
    </row>
    <row r="1972" spans="1:15" x14ac:dyDescent="0.25">
      <c r="A1972" t="s">
        <v>6533</v>
      </c>
      <c r="B1972" t="s">
        <v>448</v>
      </c>
      <c r="C1972" t="s">
        <v>108</v>
      </c>
      <c r="D1972" t="s">
        <v>17</v>
      </c>
      <c r="E1972" t="s">
        <v>18</v>
      </c>
      <c r="F1972" t="s">
        <v>19</v>
      </c>
      <c r="G1972" t="s">
        <v>114</v>
      </c>
      <c r="H1972" s="1">
        <v>29383</v>
      </c>
      <c r="I1972" s="1">
        <v>43996</v>
      </c>
      <c r="J1972" t="s">
        <v>10560</v>
      </c>
      <c r="K1972" t="s">
        <v>31</v>
      </c>
      <c r="L1972" t="s">
        <v>162</v>
      </c>
      <c r="M1972">
        <v>109161</v>
      </c>
      <c r="N1972" t="str">
        <f t="shared" si="30"/>
        <v>Terminated</v>
      </c>
      <c r="O1972" t="s">
        <v>46</v>
      </c>
    </row>
    <row r="1973" spans="1:15" x14ac:dyDescent="0.25">
      <c r="A1973" t="s">
        <v>8216</v>
      </c>
      <c r="B1973" t="s">
        <v>652</v>
      </c>
      <c r="C1973" t="s">
        <v>1009</v>
      </c>
      <c r="D1973" t="s">
        <v>17</v>
      </c>
      <c r="E1973" t="s">
        <v>18</v>
      </c>
      <c r="F1973" t="s">
        <v>3201</v>
      </c>
      <c r="G1973" t="s">
        <v>114</v>
      </c>
      <c r="H1973" s="1">
        <v>33562</v>
      </c>
      <c r="I1973" s="1">
        <v>43391</v>
      </c>
      <c r="J1973" t="s">
        <v>10560</v>
      </c>
      <c r="K1973" t="s">
        <v>31</v>
      </c>
      <c r="L1973" t="s">
        <v>162</v>
      </c>
      <c r="M1973">
        <v>104486</v>
      </c>
      <c r="N1973" t="str">
        <f t="shared" si="30"/>
        <v>Terminated</v>
      </c>
      <c r="O1973" t="s">
        <v>46</v>
      </c>
    </row>
    <row r="1974" spans="1:15" x14ac:dyDescent="0.25">
      <c r="A1974" t="s">
        <v>6111</v>
      </c>
      <c r="B1974" t="s">
        <v>914</v>
      </c>
      <c r="C1974" t="s">
        <v>88</v>
      </c>
      <c r="D1974" t="s">
        <v>17</v>
      </c>
      <c r="E1974" t="s">
        <v>18</v>
      </c>
      <c r="F1974" t="s">
        <v>2773</v>
      </c>
      <c r="G1974" t="s">
        <v>30</v>
      </c>
      <c r="H1974" s="1">
        <v>30637</v>
      </c>
      <c r="I1974" s="1">
        <v>45047</v>
      </c>
      <c r="J1974" t="s">
        <v>10560</v>
      </c>
      <c r="K1974" t="s">
        <v>96</v>
      </c>
      <c r="L1974" t="s">
        <v>119</v>
      </c>
      <c r="M1974">
        <v>63106</v>
      </c>
      <c r="N1974" t="str">
        <f t="shared" si="30"/>
        <v>Terminated</v>
      </c>
      <c r="O1974" t="s">
        <v>33</v>
      </c>
    </row>
    <row r="1975" spans="1:15" x14ac:dyDescent="0.25">
      <c r="A1975" t="s">
        <v>5996</v>
      </c>
      <c r="B1975" t="s">
        <v>132</v>
      </c>
      <c r="C1975" t="s">
        <v>1371</v>
      </c>
      <c r="D1975" t="s">
        <v>27</v>
      </c>
      <c r="E1975" t="s">
        <v>18</v>
      </c>
      <c r="F1975" t="s">
        <v>19</v>
      </c>
      <c r="G1975" t="s">
        <v>30</v>
      </c>
      <c r="H1975" s="1">
        <v>33125</v>
      </c>
      <c r="I1975" s="1">
        <v>45173</v>
      </c>
      <c r="J1975" t="s">
        <v>10560</v>
      </c>
      <c r="K1975" t="s">
        <v>67</v>
      </c>
      <c r="L1975" t="s">
        <v>134</v>
      </c>
      <c r="M1975">
        <v>63017</v>
      </c>
      <c r="N1975" t="str">
        <f t="shared" si="30"/>
        <v>Terminated</v>
      </c>
      <c r="O1975" t="s">
        <v>33</v>
      </c>
    </row>
    <row r="1976" spans="1:15" x14ac:dyDescent="0.25">
      <c r="A1976" t="s">
        <v>9240</v>
      </c>
      <c r="B1976" t="s">
        <v>172</v>
      </c>
      <c r="C1976" t="s">
        <v>648</v>
      </c>
      <c r="D1976" t="s">
        <v>17</v>
      </c>
      <c r="E1976" t="s">
        <v>28</v>
      </c>
      <c r="F1976" t="s">
        <v>290</v>
      </c>
      <c r="G1976" t="s">
        <v>114</v>
      </c>
      <c r="H1976" s="1">
        <v>28902</v>
      </c>
      <c r="I1976" s="1">
        <v>45157</v>
      </c>
      <c r="J1976" t="s">
        <v>10560</v>
      </c>
      <c r="K1976" t="s">
        <v>31</v>
      </c>
      <c r="L1976" t="s">
        <v>162</v>
      </c>
      <c r="M1976">
        <v>99375</v>
      </c>
      <c r="N1976" t="str">
        <f t="shared" si="30"/>
        <v>Terminated</v>
      </c>
      <c r="O1976" t="s">
        <v>98</v>
      </c>
    </row>
    <row r="1977" spans="1:15" x14ac:dyDescent="0.25">
      <c r="A1977" t="s">
        <v>6562</v>
      </c>
      <c r="B1977" t="s">
        <v>684</v>
      </c>
      <c r="C1977" t="s">
        <v>564</v>
      </c>
      <c r="D1977" t="s">
        <v>27</v>
      </c>
      <c r="E1977" t="s">
        <v>28</v>
      </c>
      <c r="F1977" t="s">
        <v>29</v>
      </c>
      <c r="G1977" t="s">
        <v>30</v>
      </c>
      <c r="H1977" s="1">
        <v>29689</v>
      </c>
      <c r="I1977" s="1">
        <v>44570</v>
      </c>
      <c r="J1977" t="s">
        <v>10560</v>
      </c>
      <c r="K1977" t="s">
        <v>37</v>
      </c>
      <c r="L1977" t="s">
        <v>38</v>
      </c>
      <c r="M1977">
        <v>68600</v>
      </c>
      <c r="N1977" t="str">
        <f t="shared" si="30"/>
        <v>Terminated</v>
      </c>
      <c r="O1977" t="s">
        <v>46</v>
      </c>
    </row>
    <row r="1978" spans="1:15" x14ac:dyDescent="0.25">
      <c r="A1978" t="s">
        <v>9286</v>
      </c>
      <c r="B1978" t="s">
        <v>129</v>
      </c>
      <c r="C1978" t="s">
        <v>3089</v>
      </c>
      <c r="D1978" t="s">
        <v>17</v>
      </c>
      <c r="E1978" t="s">
        <v>18</v>
      </c>
      <c r="F1978" t="s">
        <v>3201</v>
      </c>
      <c r="G1978" t="s">
        <v>20</v>
      </c>
      <c r="H1978" s="1">
        <v>36333</v>
      </c>
      <c r="I1978" s="1">
        <v>42376</v>
      </c>
      <c r="J1978" t="s">
        <v>10560</v>
      </c>
      <c r="K1978" t="s">
        <v>37</v>
      </c>
      <c r="L1978" t="s">
        <v>41</v>
      </c>
      <c r="M1978">
        <v>58206</v>
      </c>
      <c r="N1978" t="str">
        <f t="shared" si="30"/>
        <v>Terminated</v>
      </c>
      <c r="O1978" t="s">
        <v>46</v>
      </c>
    </row>
    <row r="1979" spans="1:15" x14ac:dyDescent="0.25">
      <c r="A1979" t="s">
        <v>1454</v>
      </c>
      <c r="B1979" t="s">
        <v>90</v>
      </c>
      <c r="C1979" t="s">
        <v>321</v>
      </c>
      <c r="D1979" t="s">
        <v>27</v>
      </c>
      <c r="E1979" t="s">
        <v>83</v>
      </c>
      <c r="F1979" t="s">
        <v>84</v>
      </c>
      <c r="G1979" t="s">
        <v>30</v>
      </c>
      <c r="H1979" s="1">
        <v>35998</v>
      </c>
      <c r="I1979" s="1">
        <v>42140</v>
      </c>
      <c r="J1979" s="1">
        <v>43540</v>
      </c>
      <c r="K1979" t="s">
        <v>37</v>
      </c>
      <c r="L1979" t="s">
        <v>38</v>
      </c>
      <c r="M1979">
        <v>63362</v>
      </c>
      <c r="N1979" t="str">
        <f t="shared" si="30"/>
        <v>Terminated</v>
      </c>
      <c r="O1979" t="s">
        <v>33</v>
      </c>
    </row>
    <row r="1980" spans="1:15" x14ac:dyDescent="0.25">
      <c r="A1980" t="s">
        <v>1544</v>
      </c>
      <c r="B1980" t="s">
        <v>874</v>
      </c>
      <c r="C1980" t="s">
        <v>466</v>
      </c>
      <c r="D1980" t="s">
        <v>27</v>
      </c>
      <c r="E1980" t="s">
        <v>18</v>
      </c>
      <c r="F1980" t="s">
        <v>19</v>
      </c>
      <c r="G1980" t="s">
        <v>30</v>
      </c>
      <c r="H1980" s="1">
        <v>27415</v>
      </c>
      <c r="I1980" s="1">
        <v>42634</v>
      </c>
      <c r="J1980" s="1">
        <v>44165</v>
      </c>
      <c r="K1980" t="s">
        <v>31</v>
      </c>
      <c r="L1980" t="s">
        <v>85</v>
      </c>
      <c r="M1980">
        <v>64357</v>
      </c>
      <c r="N1980" t="str">
        <f t="shared" si="30"/>
        <v>Terminated</v>
      </c>
      <c r="O1980" t="s">
        <v>33</v>
      </c>
    </row>
    <row r="1981" spans="1:15" x14ac:dyDescent="0.25">
      <c r="A1981" t="s">
        <v>3419</v>
      </c>
      <c r="B1981" t="s">
        <v>252</v>
      </c>
      <c r="C1981" t="s">
        <v>2626</v>
      </c>
      <c r="D1981" t="s">
        <v>27</v>
      </c>
      <c r="E1981" t="s">
        <v>83</v>
      </c>
      <c r="F1981" t="s">
        <v>169</v>
      </c>
      <c r="G1981" t="s">
        <v>30</v>
      </c>
      <c r="H1981" s="1">
        <v>23327</v>
      </c>
      <c r="I1981" s="1">
        <v>42022</v>
      </c>
      <c r="J1981" t="s">
        <v>10560</v>
      </c>
      <c r="K1981" t="s">
        <v>37</v>
      </c>
      <c r="L1981" t="s">
        <v>41</v>
      </c>
      <c r="M1981">
        <v>60780</v>
      </c>
      <c r="N1981" t="str">
        <f t="shared" si="30"/>
        <v>Terminated</v>
      </c>
      <c r="O1981" t="s">
        <v>23</v>
      </c>
    </row>
    <row r="1982" spans="1:15" x14ac:dyDescent="0.25">
      <c r="A1982" t="s">
        <v>2326</v>
      </c>
      <c r="B1982" t="s">
        <v>586</v>
      </c>
      <c r="C1982" t="s">
        <v>352</v>
      </c>
      <c r="D1982" t="s">
        <v>27</v>
      </c>
      <c r="E1982" t="s">
        <v>83</v>
      </c>
      <c r="F1982" t="s">
        <v>169</v>
      </c>
      <c r="G1982" t="s">
        <v>114</v>
      </c>
      <c r="H1982" s="1">
        <v>32928</v>
      </c>
      <c r="I1982" s="1">
        <v>44866</v>
      </c>
      <c r="J1982" t="s">
        <v>10560</v>
      </c>
      <c r="K1982" t="s">
        <v>96</v>
      </c>
      <c r="L1982" t="s">
        <v>124</v>
      </c>
      <c r="M1982">
        <v>92564</v>
      </c>
      <c r="N1982" t="str">
        <f t="shared" si="30"/>
        <v>Terminated</v>
      </c>
      <c r="O1982" t="s">
        <v>98</v>
      </c>
    </row>
    <row r="1983" spans="1:15" x14ac:dyDescent="0.25">
      <c r="A1983" t="s">
        <v>973</v>
      </c>
      <c r="B1983" t="s">
        <v>267</v>
      </c>
      <c r="C1983" t="s">
        <v>216</v>
      </c>
      <c r="D1983" t="s">
        <v>27</v>
      </c>
      <c r="E1983" t="s">
        <v>18</v>
      </c>
      <c r="F1983" t="s">
        <v>19</v>
      </c>
      <c r="G1983" t="s">
        <v>95</v>
      </c>
      <c r="H1983" s="1">
        <v>34330</v>
      </c>
      <c r="I1983" s="1">
        <v>42875</v>
      </c>
      <c r="J1983" s="1">
        <v>43949</v>
      </c>
      <c r="K1983" t="s">
        <v>21</v>
      </c>
      <c r="L1983" t="s">
        <v>497</v>
      </c>
      <c r="M1983">
        <v>88028</v>
      </c>
      <c r="N1983" t="str">
        <f t="shared" si="30"/>
        <v>Terminated</v>
      </c>
      <c r="O1983" t="s">
        <v>98</v>
      </c>
    </row>
    <row r="1984" spans="1:15" x14ac:dyDescent="0.25">
      <c r="A1984" t="s">
        <v>6628</v>
      </c>
      <c r="B1984" t="s">
        <v>2189</v>
      </c>
      <c r="C1984" t="s">
        <v>918</v>
      </c>
      <c r="D1984" t="s">
        <v>17</v>
      </c>
      <c r="E1984" t="s">
        <v>18</v>
      </c>
      <c r="F1984" t="s">
        <v>3201</v>
      </c>
      <c r="G1984" t="s">
        <v>30</v>
      </c>
      <c r="H1984" s="1">
        <v>33625</v>
      </c>
      <c r="I1984" s="1">
        <v>44987</v>
      </c>
      <c r="J1984" t="s">
        <v>10560</v>
      </c>
      <c r="K1984" t="s">
        <v>96</v>
      </c>
      <c r="L1984" t="s">
        <v>188</v>
      </c>
      <c r="M1984">
        <v>64161</v>
      </c>
      <c r="N1984" t="str">
        <f t="shared" si="30"/>
        <v>Terminated</v>
      </c>
      <c r="O1984" t="s">
        <v>98</v>
      </c>
    </row>
    <row r="1985" spans="1:15" x14ac:dyDescent="0.25">
      <c r="A1985" t="s">
        <v>6557</v>
      </c>
      <c r="B1985" t="s">
        <v>239</v>
      </c>
      <c r="C1985" t="s">
        <v>152</v>
      </c>
      <c r="D1985" t="s">
        <v>27</v>
      </c>
      <c r="E1985" t="s">
        <v>18</v>
      </c>
      <c r="F1985" t="s">
        <v>19</v>
      </c>
      <c r="G1985" t="s">
        <v>20</v>
      </c>
      <c r="H1985" s="1">
        <v>22802</v>
      </c>
      <c r="I1985" s="1">
        <v>43471</v>
      </c>
      <c r="J1985" t="s">
        <v>10560</v>
      </c>
      <c r="K1985" t="s">
        <v>67</v>
      </c>
      <c r="L1985" t="s">
        <v>134</v>
      </c>
      <c r="M1985">
        <v>70986</v>
      </c>
      <c r="N1985" t="str">
        <f t="shared" si="30"/>
        <v>Terminated</v>
      </c>
      <c r="O1985" t="s">
        <v>33</v>
      </c>
    </row>
    <row r="1986" spans="1:15" x14ac:dyDescent="0.25">
      <c r="A1986" t="s">
        <v>8967</v>
      </c>
      <c r="B1986" t="s">
        <v>78</v>
      </c>
      <c r="C1986" t="s">
        <v>955</v>
      </c>
      <c r="D1986" t="s">
        <v>17</v>
      </c>
      <c r="E1986" t="s">
        <v>18</v>
      </c>
      <c r="F1986" t="s">
        <v>2773</v>
      </c>
      <c r="G1986" t="s">
        <v>30</v>
      </c>
      <c r="H1986" s="1">
        <v>29570</v>
      </c>
      <c r="I1986" s="1">
        <v>43866</v>
      </c>
      <c r="J1986" t="s">
        <v>10560</v>
      </c>
      <c r="K1986" t="s">
        <v>96</v>
      </c>
      <c r="L1986" t="s">
        <v>188</v>
      </c>
      <c r="M1986">
        <v>60234</v>
      </c>
      <c r="N1986" t="str">
        <f t="shared" ref="N1986:N2049" si="31">IF(J1986="","Active","Terminated")</f>
        <v>Terminated</v>
      </c>
      <c r="O1986" t="s">
        <v>33</v>
      </c>
    </row>
    <row r="1987" spans="1:15" x14ac:dyDescent="0.25">
      <c r="A1987" t="s">
        <v>2353</v>
      </c>
      <c r="B1987" t="s">
        <v>172</v>
      </c>
      <c r="C1987" t="s">
        <v>602</v>
      </c>
      <c r="D1987" t="s">
        <v>17</v>
      </c>
      <c r="E1987" t="s">
        <v>83</v>
      </c>
      <c r="F1987" t="s">
        <v>84</v>
      </c>
      <c r="G1987" t="s">
        <v>20</v>
      </c>
      <c r="H1987" s="1">
        <v>29840</v>
      </c>
      <c r="I1987" s="1">
        <v>42623</v>
      </c>
      <c r="J1987" t="s">
        <v>10560</v>
      </c>
      <c r="K1987" t="s">
        <v>67</v>
      </c>
      <c r="L1987" t="s">
        <v>134</v>
      </c>
      <c r="M1987">
        <v>55025</v>
      </c>
      <c r="N1987" t="str">
        <f t="shared" si="31"/>
        <v>Terminated</v>
      </c>
      <c r="O1987" t="s">
        <v>23</v>
      </c>
    </row>
    <row r="1988" spans="1:15" x14ac:dyDescent="0.25">
      <c r="A1988" t="s">
        <v>4833</v>
      </c>
      <c r="B1988" t="s">
        <v>1133</v>
      </c>
      <c r="C1988" t="s">
        <v>414</v>
      </c>
      <c r="D1988" t="s">
        <v>27</v>
      </c>
      <c r="E1988" t="s">
        <v>172</v>
      </c>
      <c r="F1988" t="s">
        <v>346</v>
      </c>
      <c r="G1988" t="s">
        <v>30</v>
      </c>
      <c r="H1988" s="1">
        <v>29077</v>
      </c>
      <c r="I1988" s="1">
        <v>45145</v>
      </c>
      <c r="J1988" t="s">
        <v>10560</v>
      </c>
      <c r="K1988" t="s">
        <v>96</v>
      </c>
      <c r="L1988" t="s">
        <v>188</v>
      </c>
      <c r="M1988">
        <v>68634</v>
      </c>
      <c r="N1988" t="str">
        <f t="shared" si="31"/>
        <v>Terminated</v>
      </c>
      <c r="O1988" t="s">
        <v>46</v>
      </c>
    </row>
    <row r="1989" spans="1:15" x14ac:dyDescent="0.25">
      <c r="A1989" t="s">
        <v>6535</v>
      </c>
      <c r="B1989" t="s">
        <v>198</v>
      </c>
      <c r="C1989" t="s">
        <v>829</v>
      </c>
      <c r="D1989" t="s">
        <v>27</v>
      </c>
      <c r="E1989" t="s">
        <v>18</v>
      </c>
      <c r="F1989" t="s">
        <v>2773</v>
      </c>
      <c r="G1989" t="s">
        <v>114</v>
      </c>
      <c r="H1989" s="1">
        <v>26706</v>
      </c>
      <c r="I1989" s="1">
        <v>43366</v>
      </c>
      <c r="J1989" t="s">
        <v>10560</v>
      </c>
      <c r="K1989" t="s">
        <v>21</v>
      </c>
      <c r="L1989" t="s">
        <v>497</v>
      </c>
      <c r="M1989">
        <v>86591</v>
      </c>
      <c r="N1989" t="str">
        <f t="shared" si="31"/>
        <v>Terminated</v>
      </c>
      <c r="O1989" t="s">
        <v>33</v>
      </c>
    </row>
    <row r="1990" spans="1:15" x14ac:dyDescent="0.25">
      <c r="A1990" t="s">
        <v>6307</v>
      </c>
      <c r="B1990" t="s">
        <v>229</v>
      </c>
      <c r="C1990" t="s">
        <v>311</v>
      </c>
      <c r="D1990" t="s">
        <v>27</v>
      </c>
      <c r="E1990" t="s">
        <v>18</v>
      </c>
      <c r="F1990" t="s">
        <v>3201</v>
      </c>
      <c r="G1990" t="s">
        <v>20</v>
      </c>
      <c r="H1990" s="1">
        <v>32036</v>
      </c>
      <c r="I1990" s="1">
        <v>44586</v>
      </c>
      <c r="J1990" t="s">
        <v>10560</v>
      </c>
      <c r="K1990" t="s">
        <v>67</v>
      </c>
      <c r="L1990" t="s">
        <v>134</v>
      </c>
      <c r="M1990">
        <v>56559</v>
      </c>
      <c r="N1990" t="str">
        <f t="shared" si="31"/>
        <v>Terminated</v>
      </c>
      <c r="O1990" t="s">
        <v>23</v>
      </c>
    </row>
    <row r="1991" spans="1:15" x14ac:dyDescent="0.25">
      <c r="A1991" t="s">
        <v>3167</v>
      </c>
      <c r="B1991" t="s">
        <v>1149</v>
      </c>
      <c r="C1991" t="s">
        <v>3168</v>
      </c>
      <c r="D1991" t="s">
        <v>17</v>
      </c>
      <c r="E1991" t="s">
        <v>83</v>
      </c>
      <c r="F1991" t="s">
        <v>169</v>
      </c>
      <c r="G1991" t="s">
        <v>30</v>
      </c>
      <c r="H1991" s="1">
        <v>29117</v>
      </c>
      <c r="I1991" s="1">
        <v>45052</v>
      </c>
      <c r="J1991" t="s">
        <v>10560</v>
      </c>
      <c r="K1991" t="s">
        <v>37</v>
      </c>
      <c r="L1991" t="s">
        <v>41</v>
      </c>
      <c r="M1991">
        <v>62585</v>
      </c>
      <c r="N1991" t="str">
        <f t="shared" si="31"/>
        <v>Terminated</v>
      </c>
      <c r="O1991" t="s">
        <v>46</v>
      </c>
    </row>
    <row r="1992" spans="1:15" x14ac:dyDescent="0.25">
      <c r="A1992" t="s">
        <v>4651</v>
      </c>
      <c r="B1992" t="s">
        <v>267</v>
      </c>
      <c r="C1992" t="s">
        <v>1681</v>
      </c>
      <c r="D1992" t="s">
        <v>17</v>
      </c>
      <c r="E1992" t="s">
        <v>18</v>
      </c>
      <c r="F1992" t="s">
        <v>3201</v>
      </c>
      <c r="G1992" t="s">
        <v>20</v>
      </c>
      <c r="H1992" s="1">
        <v>26239</v>
      </c>
      <c r="I1992" s="1">
        <v>43572</v>
      </c>
      <c r="J1992" t="s">
        <v>10560</v>
      </c>
      <c r="K1992" t="s">
        <v>72</v>
      </c>
      <c r="L1992" t="s">
        <v>73</v>
      </c>
      <c r="M1992">
        <v>57195</v>
      </c>
      <c r="N1992" t="str">
        <f t="shared" si="31"/>
        <v>Terminated</v>
      </c>
      <c r="O1992" t="s">
        <v>23</v>
      </c>
    </row>
    <row r="1993" spans="1:15" x14ac:dyDescent="0.25">
      <c r="A1993" t="s">
        <v>8287</v>
      </c>
      <c r="B1993" t="s">
        <v>1623</v>
      </c>
      <c r="C1993" t="s">
        <v>449</v>
      </c>
      <c r="D1993" t="s">
        <v>17</v>
      </c>
      <c r="E1993" t="s">
        <v>122</v>
      </c>
      <c r="F1993" t="s">
        <v>927</v>
      </c>
      <c r="G1993" t="s">
        <v>30</v>
      </c>
      <c r="H1993" s="1">
        <v>32581</v>
      </c>
      <c r="I1993" s="1">
        <v>43788</v>
      </c>
      <c r="J1993" t="s">
        <v>10560</v>
      </c>
      <c r="K1993" t="s">
        <v>37</v>
      </c>
      <c r="L1993" t="s">
        <v>38</v>
      </c>
      <c r="M1993">
        <v>62887</v>
      </c>
      <c r="N1993" t="str">
        <f t="shared" si="31"/>
        <v>Terminated</v>
      </c>
      <c r="O1993" t="s">
        <v>46</v>
      </c>
    </row>
    <row r="1994" spans="1:15" x14ac:dyDescent="0.25">
      <c r="A1994" t="s">
        <v>10032</v>
      </c>
      <c r="B1994" t="s">
        <v>212</v>
      </c>
      <c r="C1994" t="s">
        <v>5592</v>
      </c>
      <c r="D1994" t="s">
        <v>27</v>
      </c>
      <c r="E1994" t="s">
        <v>18</v>
      </c>
      <c r="F1994" t="s">
        <v>3201</v>
      </c>
      <c r="G1994" t="s">
        <v>20</v>
      </c>
      <c r="H1994" s="1">
        <v>36462</v>
      </c>
      <c r="I1994" s="1">
        <v>44682</v>
      </c>
      <c r="J1994" t="s">
        <v>10560</v>
      </c>
      <c r="K1994" t="s">
        <v>67</v>
      </c>
      <c r="L1994" t="s">
        <v>134</v>
      </c>
      <c r="M1994">
        <v>60566</v>
      </c>
      <c r="N1994" t="str">
        <f t="shared" si="31"/>
        <v>Terminated</v>
      </c>
      <c r="O1994" t="s">
        <v>33</v>
      </c>
    </row>
    <row r="1995" spans="1:15" x14ac:dyDescent="0.25">
      <c r="A1995" t="s">
        <v>8552</v>
      </c>
      <c r="B1995" t="s">
        <v>303</v>
      </c>
      <c r="C1995" t="s">
        <v>1040</v>
      </c>
      <c r="D1995" t="s">
        <v>27</v>
      </c>
      <c r="E1995" t="s">
        <v>18</v>
      </c>
      <c r="F1995" t="s">
        <v>2773</v>
      </c>
      <c r="G1995" t="s">
        <v>30</v>
      </c>
      <c r="H1995" s="1">
        <v>32419</v>
      </c>
      <c r="I1995" s="1">
        <v>44176</v>
      </c>
      <c r="J1995" t="s">
        <v>10560</v>
      </c>
      <c r="K1995" t="s">
        <v>96</v>
      </c>
      <c r="L1995" t="s">
        <v>124</v>
      </c>
      <c r="M1995">
        <v>82417</v>
      </c>
      <c r="N1995" t="str">
        <f t="shared" si="31"/>
        <v>Terminated</v>
      </c>
      <c r="O1995" t="s">
        <v>98</v>
      </c>
    </row>
    <row r="1996" spans="1:15" x14ac:dyDescent="0.25">
      <c r="A1996" t="s">
        <v>9412</v>
      </c>
      <c r="B1996" t="s">
        <v>317</v>
      </c>
      <c r="C1996" t="s">
        <v>175</v>
      </c>
      <c r="D1996" t="s">
        <v>27</v>
      </c>
      <c r="E1996" t="s">
        <v>18</v>
      </c>
      <c r="F1996" t="s">
        <v>19</v>
      </c>
      <c r="G1996" t="s">
        <v>114</v>
      </c>
      <c r="H1996" s="1">
        <v>28199</v>
      </c>
      <c r="I1996" s="1">
        <v>45151</v>
      </c>
      <c r="J1996" t="s">
        <v>10560</v>
      </c>
      <c r="K1996" t="s">
        <v>96</v>
      </c>
      <c r="L1996" t="s">
        <v>124</v>
      </c>
      <c r="M1996">
        <v>89929</v>
      </c>
      <c r="N1996" t="str">
        <f t="shared" si="31"/>
        <v>Terminated</v>
      </c>
      <c r="O1996" t="s">
        <v>98</v>
      </c>
    </row>
    <row r="1997" spans="1:15" x14ac:dyDescent="0.25">
      <c r="A1997" t="s">
        <v>7628</v>
      </c>
      <c r="B1997" t="s">
        <v>242</v>
      </c>
      <c r="C1997" t="s">
        <v>1841</v>
      </c>
      <c r="D1997" t="s">
        <v>17</v>
      </c>
      <c r="E1997" t="s">
        <v>83</v>
      </c>
      <c r="F1997" t="s">
        <v>169</v>
      </c>
      <c r="G1997" t="s">
        <v>114</v>
      </c>
      <c r="H1997" s="1">
        <v>31241</v>
      </c>
      <c r="I1997" s="1">
        <v>45493</v>
      </c>
      <c r="J1997" t="s">
        <v>10560</v>
      </c>
      <c r="K1997" t="s">
        <v>37</v>
      </c>
      <c r="L1997" t="s">
        <v>45</v>
      </c>
      <c r="M1997">
        <v>92843</v>
      </c>
      <c r="N1997" t="str">
        <f t="shared" si="31"/>
        <v>Terminated</v>
      </c>
      <c r="O1997" t="s">
        <v>33</v>
      </c>
    </row>
    <row r="1998" spans="1:15" x14ac:dyDescent="0.25">
      <c r="A1998" t="s">
        <v>7363</v>
      </c>
      <c r="B1998" t="s">
        <v>5063</v>
      </c>
      <c r="C1998" t="s">
        <v>16</v>
      </c>
      <c r="D1998" t="s">
        <v>27</v>
      </c>
      <c r="E1998" t="s">
        <v>18</v>
      </c>
      <c r="F1998" t="s">
        <v>3201</v>
      </c>
      <c r="G1998" t="s">
        <v>30</v>
      </c>
      <c r="H1998" s="1">
        <v>36763</v>
      </c>
      <c r="I1998" s="1">
        <v>44463</v>
      </c>
      <c r="J1998" t="s">
        <v>10560</v>
      </c>
      <c r="K1998" t="s">
        <v>37</v>
      </c>
      <c r="L1998" t="s">
        <v>38</v>
      </c>
      <c r="M1998">
        <v>59925</v>
      </c>
      <c r="N1998" t="str">
        <f t="shared" si="31"/>
        <v>Terminated</v>
      </c>
      <c r="O1998" t="s">
        <v>33</v>
      </c>
    </row>
    <row r="1999" spans="1:15" x14ac:dyDescent="0.25">
      <c r="A1999" t="s">
        <v>850</v>
      </c>
      <c r="B1999" t="s">
        <v>220</v>
      </c>
      <c r="C1999" t="s">
        <v>851</v>
      </c>
      <c r="D1999" t="s">
        <v>17</v>
      </c>
      <c r="E1999" t="s">
        <v>365</v>
      </c>
      <c r="F1999" t="s">
        <v>534</v>
      </c>
      <c r="G1999" t="s">
        <v>30</v>
      </c>
      <c r="H1999" s="1">
        <v>26437</v>
      </c>
      <c r="I1999" s="1">
        <v>45196</v>
      </c>
      <c r="J1999" s="1">
        <v>45376</v>
      </c>
      <c r="K1999" t="s">
        <v>53</v>
      </c>
      <c r="L1999" t="s">
        <v>54</v>
      </c>
      <c r="M1999">
        <v>70513</v>
      </c>
      <c r="N1999" t="str">
        <f t="shared" si="31"/>
        <v>Terminated</v>
      </c>
      <c r="O1999" t="s">
        <v>33</v>
      </c>
    </row>
    <row r="2000" spans="1:15" x14ac:dyDescent="0.25">
      <c r="A2000" t="s">
        <v>7415</v>
      </c>
      <c r="B2000" t="s">
        <v>2768</v>
      </c>
      <c r="C2000" t="s">
        <v>4052</v>
      </c>
      <c r="D2000" t="s">
        <v>27</v>
      </c>
      <c r="E2000" t="s">
        <v>18</v>
      </c>
      <c r="F2000" t="s">
        <v>19</v>
      </c>
      <c r="G2000" t="s">
        <v>114</v>
      </c>
      <c r="H2000" s="1">
        <v>33859</v>
      </c>
      <c r="I2000" s="1">
        <v>43075</v>
      </c>
      <c r="J2000" t="s">
        <v>10560</v>
      </c>
      <c r="K2000" t="s">
        <v>31</v>
      </c>
      <c r="L2000" t="s">
        <v>32</v>
      </c>
      <c r="M2000">
        <v>83800</v>
      </c>
      <c r="N2000" t="str">
        <f t="shared" si="31"/>
        <v>Terminated</v>
      </c>
      <c r="O2000" t="s">
        <v>33</v>
      </c>
    </row>
    <row r="2001" spans="1:15" x14ac:dyDescent="0.25">
      <c r="A2001" t="s">
        <v>5819</v>
      </c>
      <c r="B2001" t="s">
        <v>902</v>
      </c>
      <c r="C2001" t="s">
        <v>199</v>
      </c>
      <c r="D2001" t="s">
        <v>17</v>
      </c>
      <c r="E2001" t="s">
        <v>18</v>
      </c>
      <c r="F2001" t="s">
        <v>19</v>
      </c>
      <c r="G2001" t="s">
        <v>30</v>
      </c>
      <c r="H2001" s="1">
        <v>32621</v>
      </c>
      <c r="I2001" s="1">
        <v>43698</v>
      </c>
      <c r="J2001" t="s">
        <v>10560</v>
      </c>
      <c r="K2001" t="s">
        <v>72</v>
      </c>
      <c r="L2001" t="s">
        <v>308</v>
      </c>
      <c r="M2001">
        <v>64624</v>
      </c>
      <c r="N2001" t="str">
        <f t="shared" si="31"/>
        <v>Terminated</v>
      </c>
      <c r="O2001" t="s">
        <v>33</v>
      </c>
    </row>
    <row r="2002" spans="1:15" x14ac:dyDescent="0.25">
      <c r="A2002" t="s">
        <v>7902</v>
      </c>
      <c r="B2002" t="s">
        <v>279</v>
      </c>
      <c r="C2002" t="s">
        <v>3799</v>
      </c>
      <c r="D2002" t="s">
        <v>17</v>
      </c>
      <c r="E2002" t="s">
        <v>18</v>
      </c>
      <c r="F2002" t="s">
        <v>2773</v>
      </c>
      <c r="G2002" t="s">
        <v>30</v>
      </c>
      <c r="H2002" s="1">
        <v>36459</v>
      </c>
      <c r="I2002" s="1">
        <v>44062</v>
      </c>
      <c r="J2002" t="s">
        <v>10560</v>
      </c>
      <c r="K2002" t="s">
        <v>53</v>
      </c>
      <c r="L2002" t="s">
        <v>54</v>
      </c>
      <c r="M2002">
        <v>60836</v>
      </c>
      <c r="N2002" t="str">
        <f t="shared" si="31"/>
        <v>Terminated</v>
      </c>
      <c r="O2002" t="s">
        <v>23</v>
      </c>
    </row>
    <row r="2003" spans="1:15" x14ac:dyDescent="0.25">
      <c r="A2003" t="s">
        <v>6399</v>
      </c>
      <c r="B2003" t="s">
        <v>758</v>
      </c>
      <c r="C2003" t="s">
        <v>817</v>
      </c>
      <c r="D2003" t="s">
        <v>27</v>
      </c>
      <c r="E2003" t="s">
        <v>18</v>
      </c>
      <c r="F2003" t="s">
        <v>19</v>
      </c>
      <c r="G2003" t="s">
        <v>30</v>
      </c>
      <c r="H2003" s="1">
        <v>31869</v>
      </c>
      <c r="I2003" s="1">
        <v>44229</v>
      </c>
      <c r="J2003" t="s">
        <v>10560</v>
      </c>
      <c r="K2003" t="s">
        <v>53</v>
      </c>
      <c r="L2003" t="s">
        <v>54</v>
      </c>
      <c r="M2003">
        <v>62781</v>
      </c>
      <c r="N2003" t="str">
        <f t="shared" si="31"/>
        <v>Terminated</v>
      </c>
      <c r="O2003" t="s">
        <v>33</v>
      </c>
    </row>
    <row r="2004" spans="1:15" x14ac:dyDescent="0.25">
      <c r="A2004" t="s">
        <v>3181</v>
      </c>
      <c r="B2004" t="s">
        <v>635</v>
      </c>
      <c r="C2004" t="s">
        <v>199</v>
      </c>
      <c r="D2004" t="s">
        <v>27</v>
      </c>
      <c r="E2004" t="s">
        <v>83</v>
      </c>
      <c r="F2004" t="s">
        <v>169</v>
      </c>
      <c r="G2004" t="s">
        <v>20</v>
      </c>
      <c r="H2004" s="1">
        <v>25482</v>
      </c>
      <c r="I2004" s="1">
        <v>44786</v>
      </c>
      <c r="J2004" t="s">
        <v>10560</v>
      </c>
      <c r="K2004" t="s">
        <v>37</v>
      </c>
      <c r="L2004" t="s">
        <v>41</v>
      </c>
      <c r="M2004">
        <v>66306</v>
      </c>
      <c r="N2004" t="str">
        <f t="shared" si="31"/>
        <v>Terminated</v>
      </c>
      <c r="O2004" t="s">
        <v>46</v>
      </c>
    </row>
    <row r="2005" spans="1:15" x14ac:dyDescent="0.25">
      <c r="A2005" t="s">
        <v>3136</v>
      </c>
      <c r="B2005" t="s">
        <v>1656</v>
      </c>
      <c r="C2005" t="s">
        <v>1361</v>
      </c>
      <c r="D2005" t="s">
        <v>17</v>
      </c>
      <c r="E2005" t="s">
        <v>28</v>
      </c>
      <c r="F2005" t="s">
        <v>290</v>
      </c>
      <c r="G2005" t="s">
        <v>114</v>
      </c>
      <c r="H2005" s="1">
        <v>31956</v>
      </c>
      <c r="I2005" s="1">
        <v>43900</v>
      </c>
      <c r="J2005" t="s">
        <v>10560</v>
      </c>
      <c r="K2005" t="s">
        <v>53</v>
      </c>
      <c r="L2005" t="s">
        <v>240</v>
      </c>
      <c r="M2005">
        <v>87287</v>
      </c>
      <c r="N2005" t="str">
        <f t="shared" si="31"/>
        <v>Terminated</v>
      </c>
      <c r="O2005" t="s">
        <v>98</v>
      </c>
    </row>
    <row r="2006" spans="1:15" x14ac:dyDescent="0.25">
      <c r="A2006" t="s">
        <v>6149</v>
      </c>
      <c r="B2006" t="s">
        <v>25</v>
      </c>
      <c r="C2006" t="s">
        <v>76</v>
      </c>
      <c r="D2006" t="s">
        <v>17</v>
      </c>
      <c r="E2006" t="s">
        <v>122</v>
      </c>
      <c r="F2006" t="s">
        <v>123</v>
      </c>
      <c r="G2006" t="s">
        <v>30</v>
      </c>
      <c r="H2006" s="1">
        <v>30786</v>
      </c>
      <c r="I2006" s="1">
        <v>43947</v>
      </c>
      <c r="J2006" t="s">
        <v>10560</v>
      </c>
      <c r="K2006" t="s">
        <v>21</v>
      </c>
      <c r="L2006" t="s">
        <v>102</v>
      </c>
      <c r="M2006">
        <v>59118</v>
      </c>
      <c r="N2006" t="str">
        <f t="shared" si="31"/>
        <v>Terminated</v>
      </c>
      <c r="O2006" t="s">
        <v>46</v>
      </c>
    </row>
    <row r="2007" spans="1:15" x14ac:dyDescent="0.25">
      <c r="A2007" t="s">
        <v>8055</v>
      </c>
      <c r="B2007" t="s">
        <v>1019</v>
      </c>
      <c r="C2007" t="s">
        <v>1258</v>
      </c>
      <c r="D2007" t="s">
        <v>17</v>
      </c>
      <c r="E2007" t="s">
        <v>18</v>
      </c>
      <c r="F2007" t="s">
        <v>3201</v>
      </c>
      <c r="G2007" t="s">
        <v>30</v>
      </c>
      <c r="H2007" s="1">
        <v>33481</v>
      </c>
      <c r="I2007" s="1">
        <v>44871</v>
      </c>
      <c r="J2007" t="s">
        <v>10560</v>
      </c>
      <c r="K2007" t="s">
        <v>37</v>
      </c>
      <c r="L2007" t="s">
        <v>38</v>
      </c>
      <c r="M2007">
        <v>61241</v>
      </c>
      <c r="N2007" t="str">
        <f t="shared" si="31"/>
        <v>Terminated</v>
      </c>
      <c r="O2007" t="s">
        <v>46</v>
      </c>
    </row>
    <row r="2008" spans="1:15" x14ac:dyDescent="0.25">
      <c r="A2008" t="s">
        <v>3448</v>
      </c>
      <c r="B2008" t="s">
        <v>132</v>
      </c>
      <c r="C2008" t="s">
        <v>406</v>
      </c>
      <c r="D2008" t="s">
        <v>27</v>
      </c>
      <c r="E2008" t="s">
        <v>18</v>
      </c>
      <c r="F2008" t="s">
        <v>19</v>
      </c>
      <c r="G2008" t="s">
        <v>30</v>
      </c>
      <c r="H2008" s="1">
        <v>29173</v>
      </c>
      <c r="I2008" s="1">
        <v>42371</v>
      </c>
      <c r="J2008" t="s">
        <v>10560</v>
      </c>
      <c r="K2008" t="s">
        <v>21</v>
      </c>
      <c r="L2008" t="s">
        <v>110</v>
      </c>
      <c r="M2008">
        <v>59898</v>
      </c>
      <c r="N2008" t="str">
        <f t="shared" si="31"/>
        <v>Terminated</v>
      </c>
      <c r="O2008" t="s">
        <v>33</v>
      </c>
    </row>
    <row r="2009" spans="1:15" x14ac:dyDescent="0.25">
      <c r="A2009" t="s">
        <v>5804</v>
      </c>
      <c r="B2009" t="s">
        <v>1686</v>
      </c>
      <c r="C2009" t="s">
        <v>718</v>
      </c>
      <c r="D2009" t="s">
        <v>17</v>
      </c>
      <c r="E2009" t="s">
        <v>28</v>
      </c>
      <c r="F2009" t="s">
        <v>118</v>
      </c>
      <c r="G2009" t="s">
        <v>95</v>
      </c>
      <c r="H2009" s="1">
        <v>22623</v>
      </c>
      <c r="I2009" s="1">
        <v>44268</v>
      </c>
      <c r="J2009" t="s">
        <v>10560</v>
      </c>
      <c r="K2009" t="s">
        <v>96</v>
      </c>
      <c r="L2009" t="s">
        <v>119</v>
      </c>
      <c r="M2009">
        <v>75697</v>
      </c>
      <c r="N2009" t="str">
        <f t="shared" si="31"/>
        <v>Terminated</v>
      </c>
      <c r="O2009" t="s">
        <v>33</v>
      </c>
    </row>
    <row r="2010" spans="1:15" x14ac:dyDescent="0.25">
      <c r="A2010" t="s">
        <v>6904</v>
      </c>
      <c r="B2010" t="s">
        <v>1424</v>
      </c>
      <c r="C2010" t="s">
        <v>888</v>
      </c>
      <c r="D2010" t="s">
        <v>27</v>
      </c>
      <c r="E2010" t="s">
        <v>18</v>
      </c>
      <c r="F2010" t="s">
        <v>3201</v>
      </c>
      <c r="G2010" t="s">
        <v>30</v>
      </c>
      <c r="H2010" s="1">
        <v>31901</v>
      </c>
      <c r="I2010" s="1">
        <v>42958</v>
      </c>
      <c r="J2010" t="s">
        <v>10560</v>
      </c>
      <c r="K2010" t="s">
        <v>31</v>
      </c>
      <c r="L2010" t="s">
        <v>85</v>
      </c>
      <c r="M2010">
        <v>66185</v>
      </c>
      <c r="N2010" t="str">
        <f t="shared" si="31"/>
        <v>Terminated</v>
      </c>
      <c r="O2010" t="s">
        <v>33</v>
      </c>
    </row>
    <row r="2011" spans="1:15" x14ac:dyDescent="0.25">
      <c r="A2011" t="s">
        <v>9379</v>
      </c>
      <c r="B2011" t="s">
        <v>143</v>
      </c>
      <c r="C2011" t="s">
        <v>1789</v>
      </c>
      <c r="D2011" t="s">
        <v>27</v>
      </c>
      <c r="E2011" t="s">
        <v>83</v>
      </c>
      <c r="F2011" t="s">
        <v>106</v>
      </c>
      <c r="G2011" t="s">
        <v>30</v>
      </c>
      <c r="H2011" s="1">
        <v>37400</v>
      </c>
      <c r="I2011" s="1">
        <v>45152</v>
      </c>
      <c r="J2011" t="s">
        <v>10560</v>
      </c>
      <c r="K2011" t="s">
        <v>37</v>
      </c>
      <c r="L2011" t="s">
        <v>45</v>
      </c>
      <c r="M2011">
        <v>92057</v>
      </c>
      <c r="N2011" t="str">
        <f t="shared" si="31"/>
        <v>Terminated</v>
      </c>
      <c r="O2011" t="s">
        <v>46</v>
      </c>
    </row>
    <row r="2012" spans="1:15" x14ac:dyDescent="0.25">
      <c r="A2012" t="s">
        <v>3803</v>
      </c>
      <c r="B2012" t="s">
        <v>1744</v>
      </c>
      <c r="C2012" t="s">
        <v>1201</v>
      </c>
      <c r="D2012" t="s">
        <v>27</v>
      </c>
      <c r="E2012" t="s">
        <v>83</v>
      </c>
      <c r="F2012" t="s">
        <v>84</v>
      </c>
      <c r="G2012" t="s">
        <v>30</v>
      </c>
      <c r="H2012" s="1">
        <v>28540</v>
      </c>
      <c r="I2012" s="1">
        <v>43193</v>
      </c>
      <c r="J2012" t="s">
        <v>10560</v>
      </c>
      <c r="K2012" t="s">
        <v>96</v>
      </c>
      <c r="L2012" t="s">
        <v>124</v>
      </c>
      <c r="M2012">
        <v>73801</v>
      </c>
      <c r="N2012" t="str">
        <f t="shared" si="31"/>
        <v>Terminated</v>
      </c>
      <c r="O2012" t="s">
        <v>46</v>
      </c>
    </row>
    <row r="2013" spans="1:15" x14ac:dyDescent="0.25">
      <c r="A2013" t="s">
        <v>3480</v>
      </c>
      <c r="B2013" t="s">
        <v>874</v>
      </c>
      <c r="C2013" t="s">
        <v>210</v>
      </c>
      <c r="D2013" t="s">
        <v>27</v>
      </c>
      <c r="E2013" t="s">
        <v>18</v>
      </c>
      <c r="F2013" t="s">
        <v>19</v>
      </c>
      <c r="G2013" t="s">
        <v>30</v>
      </c>
      <c r="H2013" s="1">
        <v>32246</v>
      </c>
      <c r="I2013" s="1">
        <v>45624</v>
      </c>
      <c r="J2013" t="s">
        <v>10560</v>
      </c>
      <c r="K2013" t="s">
        <v>53</v>
      </c>
      <c r="L2013" t="s">
        <v>54</v>
      </c>
      <c r="M2013">
        <v>79314</v>
      </c>
      <c r="N2013" t="str">
        <f t="shared" si="31"/>
        <v>Terminated</v>
      </c>
      <c r="O2013" t="s">
        <v>46</v>
      </c>
    </row>
    <row r="2014" spans="1:15" x14ac:dyDescent="0.25">
      <c r="A2014" t="s">
        <v>9915</v>
      </c>
      <c r="B2014" t="s">
        <v>899</v>
      </c>
      <c r="C2014" t="s">
        <v>153</v>
      </c>
      <c r="D2014" t="s">
        <v>27</v>
      </c>
      <c r="E2014" t="s">
        <v>18</v>
      </c>
      <c r="F2014" t="s">
        <v>2773</v>
      </c>
      <c r="G2014" t="s">
        <v>20</v>
      </c>
      <c r="H2014" s="1">
        <v>28649</v>
      </c>
      <c r="I2014" s="1">
        <v>43016</v>
      </c>
      <c r="J2014" t="s">
        <v>10560</v>
      </c>
      <c r="K2014" t="s">
        <v>21</v>
      </c>
      <c r="L2014" t="s">
        <v>22</v>
      </c>
      <c r="M2014">
        <v>89126</v>
      </c>
      <c r="N2014" t="str">
        <f t="shared" si="31"/>
        <v>Terminated</v>
      </c>
      <c r="O2014" t="s">
        <v>33</v>
      </c>
    </row>
    <row r="2015" spans="1:15" x14ac:dyDescent="0.25">
      <c r="A2015" t="s">
        <v>5583</v>
      </c>
      <c r="B2015" t="s">
        <v>212</v>
      </c>
      <c r="C2015" t="s">
        <v>2912</v>
      </c>
      <c r="D2015" t="s">
        <v>17</v>
      </c>
      <c r="E2015" t="s">
        <v>83</v>
      </c>
      <c r="F2015" t="s">
        <v>106</v>
      </c>
      <c r="G2015" t="s">
        <v>95</v>
      </c>
      <c r="H2015" s="1">
        <v>26203</v>
      </c>
      <c r="I2015" s="1">
        <v>45036</v>
      </c>
      <c r="J2015" t="s">
        <v>10560</v>
      </c>
      <c r="K2015" t="s">
        <v>96</v>
      </c>
      <c r="L2015" t="s">
        <v>119</v>
      </c>
      <c r="M2015">
        <v>79112</v>
      </c>
      <c r="N2015" t="str">
        <f t="shared" si="31"/>
        <v>Terminated</v>
      </c>
      <c r="O2015" t="s">
        <v>33</v>
      </c>
    </row>
    <row r="2016" spans="1:15" x14ac:dyDescent="0.25">
      <c r="A2016" t="s">
        <v>6565</v>
      </c>
      <c r="B2016" t="s">
        <v>225</v>
      </c>
      <c r="C2016" t="s">
        <v>463</v>
      </c>
      <c r="D2016" t="s">
        <v>27</v>
      </c>
      <c r="E2016" t="s">
        <v>18</v>
      </c>
      <c r="F2016" t="s">
        <v>19</v>
      </c>
      <c r="G2016" t="s">
        <v>30</v>
      </c>
      <c r="H2016" s="1">
        <v>29735</v>
      </c>
      <c r="I2016" s="1">
        <v>42929</v>
      </c>
      <c r="J2016" t="s">
        <v>10560</v>
      </c>
      <c r="K2016" t="s">
        <v>21</v>
      </c>
      <c r="L2016" t="s">
        <v>110</v>
      </c>
      <c r="M2016">
        <v>65646</v>
      </c>
      <c r="N2016" t="str">
        <f t="shared" si="31"/>
        <v>Terminated</v>
      </c>
      <c r="O2016" t="s">
        <v>33</v>
      </c>
    </row>
    <row r="2017" spans="1:15" x14ac:dyDescent="0.25">
      <c r="A2017" t="s">
        <v>6074</v>
      </c>
      <c r="B2017" t="s">
        <v>26</v>
      </c>
      <c r="C2017" t="s">
        <v>1681</v>
      </c>
      <c r="D2017" t="s">
        <v>17</v>
      </c>
      <c r="E2017" t="s">
        <v>18</v>
      </c>
      <c r="F2017" t="s">
        <v>2773</v>
      </c>
      <c r="G2017" t="s">
        <v>114</v>
      </c>
      <c r="H2017" s="1">
        <v>22548</v>
      </c>
      <c r="I2017" s="1">
        <v>42810</v>
      </c>
      <c r="J2017" t="s">
        <v>10560</v>
      </c>
      <c r="K2017" t="s">
        <v>37</v>
      </c>
      <c r="L2017" t="s">
        <v>45</v>
      </c>
      <c r="M2017">
        <v>63606</v>
      </c>
      <c r="N2017" t="str">
        <f t="shared" si="31"/>
        <v>Terminated</v>
      </c>
      <c r="O2017" t="s">
        <v>33</v>
      </c>
    </row>
    <row r="2018" spans="1:15" x14ac:dyDescent="0.25">
      <c r="A2018" t="s">
        <v>331</v>
      </c>
      <c r="B2018" t="s">
        <v>332</v>
      </c>
      <c r="C2018" t="s">
        <v>168</v>
      </c>
      <c r="D2018" t="s">
        <v>27</v>
      </c>
      <c r="E2018" t="s">
        <v>18</v>
      </c>
      <c r="F2018" t="s">
        <v>19</v>
      </c>
      <c r="G2018" t="s">
        <v>114</v>
      </c>
      <c r="H2018" s="1">
        <v>30229</v>
      </c>
      <c r="I2018" s="1">
        <v>43859</v>
      </c>
      <c r="J2018" s="1">
        <v>44039</v>
      </c>
      <c r="K2018" t="s">
        <v>37</v>
      </c>
      <c r="L2018" t="s">
        <v>45</v>
      </c>
      <c r="M2018">
        <v>55106</v>
      </c>
      <c r="N2018" t="str">
        <f t="shared" si="31"/>
        <v>Terminated</v>
      </c>
      <c r="O2018" t="s">
        <v>98</v>
      </c>
    </row>
    <row r="2019" spans="1:15" x14ac:dyDescent="0.25">
      <c r="A2019" t="s">
        <v>2895</v>
      </c>
      <c r="B2019" t="s">
        <v>303</v>
      </c>
      <c r="C2019" t="s">
        <v>786</v>
      </c>
      <c r="D2019" t="s">
        <v>27</v>
      </c>
      <c r="E2019" t="s">
        <v>83</v>
      </c>
      <c r="F2019" t="s">
        <v>84</v>
      </c>
      <c r="G2019" t="s">
        <v>30</v>
      </c>
      <c r="H2019" s="1">
        <v>28988</v>
      </c>
      <c r="I2019" s="1">
        <v>43525</v>
      </c>
      <c r="J2019" t="s">
        <v>10560</v>
      </c>
      <c r="K2019" t="s">
        <v>21</v>
      </c>
      <c r="L2019" t="s">
        <v>110</v>
      </c>
      <c r="M2019">
        <v>59894</v>
      </c>
      <c r="N2019" t="str">
        <f t="shared" si="31"/>
        <v>Terminated</v>
      </c>
      <c r="O2019" t="s">
        <v>46</v>
      </c>
    </row>
    <row r="2020" spans="1:15" x14ac:dyDescent="0.25">
      <c r="A2020" t="s">
        <v>3058</v>
      </c>
      <c r="B2020" t="s">
        <v>1428</v>
      </c>
      <c r="C2020" t="s">
        <v>3059</v>
      </c>
      <c r="D2020" t="s">
        <v>27</v>
      </c>
      <c r="E2020" t="s">
        <v>18</v>
      </c>
      <c r="F2020" t="s">
        <v>19</v>
      </c>
      <c r="G2020" t="s">
        <v>30</v>
      </c>
      <c r="H2020" s="1">
        <v>38089</v>
      </c>
      <c r="I2020" s="1">
        <v>44679</v>
      </c>
      <c r="J2020" t="s">
        <v>10560</v>
      </c>
      <c r="K2020" t="s">
        <v>31</v>
      </c>
      <c r="L2020" t="s">
        <v>162</v>
      </c>
      <c r="M2020">
        <v>104861</v>
      </c>
      <c r="N2020" t="str">
        <f t="shared" si="31"/>
        <v>Terminated</v>
      </c>
      <c r="O2020" t="s">
        <v>46</v>
      </c>
    </row>
    <row r="2021" spans="1:15" x14ac:dyDescent="0.25">
      <c r="A2021" t="s">
        <v>7321</v>
      </c>
      <c r="B2021" t="s">
        <v>190</v>
      </c>
      <c r="C2021" t="s">
        <v>301</v>
      </c>
      <c r="D2021" t="s">
        <v>27</v>
      </c>
      <c r="E2021" t="s">
        <v>18</v>
      </c>
      <c r="F2021" t="s">
        <v>3201</v>
      </c>
      <c r="G2021" t="s">
        <v>30</v>
      </c>
      <c r="H2021" s="1">
        <v>31771</v>
      </c>
      <c r="I2021" s="1">
        <v>42816</v>
      </c>
      <c r="J2021" t="s">
        <v>10560</v>
      </c>
      <c r="K2021" t="s">
        <v>21</v>
      </c>
      <c r="L2021" t="s">
        <v>110</v>
      </c>
      <c r="M2021">
        <v>61779</v>
      </c>
      <c r="N2021" t="str">
        <f t="shared" si="31"/>
        <v>Terminated</v>
      </c>
      <c r="O2021" t="s">
        <v>23</v>
      </c>
    </row>
    <row r="2022" spans="1:15" x14ac:dyDescent="0.25">
      <c r="A2022" t="s">
        <v>6423</v>
      </c>
      <c r="B2022" t="s">
        <v>196</v>
      </c>
      <c r="C2022" t="s">
        <v>817</v>
      </c>
      <c r="D2022" t="s">
        <v>27</v>
      </c>
      <c r="E2022" t="s">
        <v>18</v>
      </c>
      <c r="F2022" t="s">
        <v>19</v>
      </c>
      <c r="G2022" t="s">
        <v>30</v>
      </c>
      <c r="H2022" s="1">
        <v>23403</v>
      </c>
      <c r="I2022" s="1">
        <v>45193</v>
      </c>
      <c r="J2022" t="s">
        <v>10560</v>
      </c>
      <c r="K2022" t="s">
        <v>37</v>
      </c>
      <c r="L2022" t="s">
        <v>38</v>
      </c>
      <c r="M2022">
        <v>65490</v>
      </c>
      <c r="N2022" t="str">
        <f t="shared" si="31"/>
        <v>Terminated</v>
      </c>
      <c r="O2022" t="s">
        <v>33</v>
      </c>
    </row>
    <row r="2023" spans="1:15" x14ac:dyDescent="0.25">
      <c r="A2023" t="s">
        <v>3835</v>
      </c>
      <c r="B2023" t="s">
        <v>1145</v>
      </c>
      <c r="C2023" t="s">
        <v>1247</v>
      </c>
      <c r="D2023" t="s">
        <v>17</v>
      </c>
      <c r="E2023" t="s">
        <v>18</v>
      </c>
      <c r="F2023" t="s">
        <v>19</v>
      </c>
      <c r="G2023" t="s">
        <v>114</v>
      </c>
      <c r="H2023" s="1">
        <v>22981</v>
      </c>
      <c r="I2023" s="1">
        <v>45213</v>
      </c>
      <c r="J2023" t="s">
        <v>10560</v>
      </c>
      <c r="K2023" t="s">
        <v>37</v>
      </c>
      <c r="L2023" t="s">
        <v>45</v>
      </c>
      <c r="M2023">
        <v>69894</v>
      </c>
      <c r="N2023" t="str">
        <f t="shared" si="31"/>
        <v>Terminated</v>
      </c>
      <c r="O2023" t="s">
        <v>98</v>
      </c>
    </row>
    <row r="2024" spans="1:15" x14ac:dyDescent="0.25">
      <c r="A2024" t="s">
        <v>2828</v>
      </c>
      <c r="B2024" t="s">
        <v>1870</v>
      </c>
      <c r="C2024" t="s">
        <v>466</v>
      </c>
      <c r="D2024" t="s">
        <v>27</v>
      </c>
      <c r="E2024" t="s">
        <v>18</v>
      </c>
      <c r="F2024" t="s">
        <v>19</v>
      </c>
      <c r="G2024" t="s">
        <v>95</v>
      </c>
      <c r="H2024" s="1">
        <v>33417</v>
      </c>
      <c r="I2024" s="1">
        <v>42785</v>
      </c>
      <c r="J2024" t="s">
        <v>10560</v>
      </c>
      <c r="K2024" t="s">
        <v>96</v>
      </c>
      <c r="L2024" t="s">
        <v>119</v>
      </c>
      <c r="M2024">
        <v>67333</v>
      </c>
      <c r="N2024" t="str">
        <f t="shared" si="31"/>
        <v>Terminated</v>
      </c>
      <c r="O2024" t="s">
        <v>98</v>
      </c>
    </row>
    <row r="2025" spans="1:15" x14ac:dyDescent="0.25">
      <c r="A2025" t="s">
        <v>7789</v>
      </c>
      <c r="B2025" t="s">
        <v>602</v>
      </c>
      <c r="C2025" t="s">
        <v>2351</v>
      </c>
      <c r="D2025" t="s">
        <v>17</v>
      </c>
      <c r="E2025" t="s">
        <v>18</v>
      </c>
      <c r="F2025" t="s">
        <v>2773</v>
      </c>
      <c r="G2025" t="s">
        <v>30</v>
      </c>
      <c r="H2025" s="1">
        <v>31403</v>
      </c>
      <c r="I2025" s="1">
        <v>45607</v>
      </c>
      <c r="J2025" t="s">
        <v>10560</v>
      </c>
      <c r="K2025" t="s">
        <v>67</v>
      </c>
      <c r="L2025" t="s">
        <v>324</v>
      </c>
      <c r="M2025">
        <v>70180</v>
      </c>
      <c r="N2025" t="str">
        <f t="shared" si="31"/>
        <v>Terminated</v>
      </c>
      <c r="O2025" t="s">
        <v>98</v>
      </c>
    </row>
    <row r="2026" spans="1:15" x14ac:dyDescent="0.25">
      <c r="A2026" t="s">
        <v>10500</v>
      </c>
      <c r="B2026" t="s">
        <v>1006</v>
      </c>
      <c r="C2026" t="s">
        <v>199</v>
      </c>
      <c r="D2026" t="s">
        <v>17</v>
      </c>
      <c r="E2026" t="s">
        <v>18</v>
      </c>
      <c r="F2026" t="s">
        <v>19</v>
      </c>
      <c r="G2026" t="s">
        <v>114</v>
      </c>
      <c r="H2026" s="1">
        <v>26320</v>
      </c>
      <c r="I2026" s="1">
        <v>45329</v>
      </c>
      <c r="J2026" t="s">
        <v>10560</v>
      </c>
      <c r="K2026" t="s">
        <v>96</v>
      </c>
      <c r="L2026" t="s">
        <v>124</v>
      </c>
      <c r="M2026">
        <v>98897</v>
      </c>
      <c r="N2026" t="str">
        <f t="shared" si="31"/>
        <v>Terminated</v>
      </c>
      <c r="O2026" t="s">
        <v>46</v>
      </c>
    </row>
    <row r="2027" spans="1:15" x14ac:dyDescent="0.25">
      <c r="A2027" t="s">
        <v>8748</v>
      </c>
      <c r="B2027" t="s">
        <v>2573</v>
      </c>
      <c r="C2027" t="s">
        <v>667</v>
      </c>
      <c r="D2027" t="s">
        <v>27</v>
      </c>
      <c r="E2027" t="s">
        <v>18</v>
      </c>
      <c r="F2027" t="s">
        <v>19</v>
      </c>
      <c r="G2027" t="s">
        <v>114</v>
      </c>
      <c r="H2027" s="1">
        <v>29677</v>
      </c>
      <c r="I2027" s="1">
        <v>42637</v>
      </c>
      <c r="J2027" t="s">
        <v>10560</v>
      </c>
      <c r="K2027" t="s">
        <v>37</v>
      </c>
      <c r="L2027" t="s">
        <v>45</v>
      </c>
      <c r="M2027">
        <v>62798</v>
      </c>
      <c r="N2027" t="str">
        <f t="shared" si="31"/>
        <v>Terminated</v>
      </c>
      <c r="O2027" t="s">
        <v>23</v>
      </c>
    </row>
    <row r="2028" spans="1:15" x14ac:dyDescent="0.25">
      <c r="A2028" t="s">
        <v>2470</v>
      </c>
      <c r="B2028" t="s">
        <v>228</v>
      </c>
      <c r="C2028" t="s">
        <v>1812</v>
      </c>
      <c r="D2028" t="s">
        <v>17</v>
      </c>
      <c r="E2028" t="s">
        <v>140</v>
      </c>
      <c r="F2028" t="s">
        <v>611</v>
      </c>
      <c r="G2028" t="s">
        <v>30</v>
      </c>
      <c r="H2028" s="1">
        <v>30418</v>
      </c>
      <c r="I2028" s="1">
        <v>43661</v>
      </c>
      <c r="J2028" t="s">
        <v>10560</v>
      </c>
      <c r="K2028" t="s">
        <v>37</v>
      </c>
      <c r="L2028" t="s">
        <v>38</v>
      </c>
      <c r="M2028">
        <v>52865</v>
      </c>
      <c r="N2028" t="str">
        <f t="shared" si="31"/>
        <v>Terminated</v>
      </c>
      <c r="O2028" t="s">
        <v>46</v>
      </c>
    </row>
    <row r="2029" spans="1:15" x14ac:dyDescent="0.25">
      <c r="A2029" t="s">
        <v>8676</v>
      </c>
      <c r="B2029" t="s">
        <v>129</v>
      </c>
      <c r="C2029" t="s">
        <v>311</v>
      </c>
      <c r="D2029" t="s">
        <v>27</v>
      </c>
      <c r="E2029" t="s">
        <v>18</v>
      </c>
      <c r="F2029" t="s">
        <v>3201</v>
      </c>
      <c r="G2029" t="s">
        <v>30</v>
      </c>
      <c r="H2029" s="1">
        <v>31370</v>
      </c>
      <c r="I2029" s="1">
        <v>43098</v>
      </c>
      <c r="J2029" t="s">
        <v>10560</v>
      </c>
      <c r="K2029" t="s">
        <v>37</v>
      </c>
      <c r="L2029" t="s">
        <v>38</v>
      </c>
      <c r="M2029">
        <v>68524</v>
      </c>
      <c r="N2029" t="str">
        <f t="shared" si="31"/>
        <v>Terminated</v>
      </c>
      <c r="O2029" t="s">
        <v>46</v>
      </c>
    </row>
    <row r="2030" spans="1:15" x14ac:dyDescent="0.25">
      <c r="A2030" t="s">
        <v>6704</v>
      </c>
      <c r="B2030" t="s">
        <v>212</v>
      </c>
      <c r="C2030" t="s">
        <v>514</v>
      </c>
      <c r="D2030" t="s">
        <v>27</v>
      </c>
      <c r="E2030" t="s">
        <v>122</v>
      </c>
      <c r="F2030" t="s">
        <v>230</v>
      </c>
      <c r="G2030" t="s">
        <v>95</v>
      </c>
      <c r="H2030" s="1">
        <v>32236</v>
      </c>
      <c r="I2030" s="1">
        <v>44754</v>
      </c>
      <c r="J2030" t="s">
        <v>10560</v>
      </c>
      <c r="K2030" t="s">
        <v>96</v>
      </c>
      <c r="L2030" t="s">
        <v>119</v>
      </c>
      <c r="M2030">
        <v>80597</v>
      </c>
      <c r="N2030" t="str">
        <f t="shared" si="31"/>
        <v>Terminated</v>
      </c>
      <c r="O2030" t="s">
        <v>33</v>
      </c>
    </row>
    <row r="2031" spans="1:15" x14ac:dyDescent="0.25">
      <c r="A2031" t="s">
        <v>6409</v>
      </c>
      <c r="B2031" t="s">
        <v>448</v>
      </c>
      <c r="C2031" t="s">
        <v>133</v>
      </c>
      <c r="D2031" t="s">
        <v>27</v>
      </c>
      <c r="E2031" t="s">
        <v>172</v>
      </c>
      <c r="F2031" t="s">
        <v>346</v>
      </c>
      <c r="G2031" t="s">
        <v>20</v>
      </c>
      <c r="H2031" s="1">
        <v>33896</v>
      </c>
      <c r="I2031" s="1">
        <v>45535</v>
      </c>
      <c r="J2031" t="s">
        <v>10560</v>
      </c>
      <c r="K2031" t="s">
        <v>21</v>
      </c>
      <c r="L2031" t="s">
        <v>22</v>
      </c>
      <c r="M2031">
        <v>78281</v>
      </c>
      <c r="N2031" t="str">
        <f t="shared" si="31"/>
        <v>Terminated</v>
      </c>
      <c r="O2031" t="s">
        <v>23</v>
      </c>
    </row>
    <row r="2032" spans="1:15" x14ac:dyDescent="0.25">
      <c r="A2032" t="s">
        <v>3351</v>
      </c>
      <c r="B2032" t="s">
        <v>1486</v>
      </c>
      <c r="C2032" t="s">
        <v>725</v>
      </c>
      <c r="D2032" t="s">
        <v>17</v>
      </c>
      <c r="E2032" t="s">
        <v>18</v>
      </c>
      <c r="F2032" t="s">
        <v>3201</v>
      </c>
      <c r="G2032" t="s">
        <v>114</v>
      </c>
      <c r="H2032" s="1">
        <v>27957</v>
      </c>
      <c r="I2032" s="1">
        <v>42840</v>
      </c>
      <c r="J2032" t="s">
        <v>10560</v>
      </c>
      <c r="K2032" t="s">
        <v>96</v>
      </c>
      <c r="L2032" t="s">
        <v>119</v>
      </c>
      <c r="M2032">
        <v>89779</v>
      </c>
      <c r="N2032" t="str">
        <f t="shared" si="31"/>
        <v>Terminated</v>
      </c>
      <c r="O2032" t="s">
        <v>98</v>
      </c>
    </row>
    <row r="2033" spans="1:15" x14ac:dyDescent="0.25">
      <c r="A2033" t="s">
        <v>4848</v>
      </c>
      <c r="B2033" t="s">
        <v>1019</v>
      </c>
      <c r="C2033" t="s">
        <v>1199</v>
      </c>
      <c r="D2033" t="s">
        <v>27</v>
      </c>
      <c r="E2033" t="s">
        <v>18</v>
      </c>
      <c r="F2033" t="s">
        <v>3201</v>
      </c>
      <c r="G2033" t="s">
        <v>20</v>
      </c>
      <c r="H2033" s="1">
        <v>31119</v>
      </c>
      <c r="I2033" s="1">
        <v>45635</v>
      </c>
      <c r="J2033" t="s">
        <v>10560</v>
      </c>
      <c r="K2033" t="s">
        <v>31</v>
      </c>
      <c r="L2033" t="s">
        <v>85</v>
      </c>
      <c r="M2033">
        <v>64268</v>
      </c>
      <c r="N2033" t="str">
        <f t="shared" si="31"/>
        <v>Terminated</v>
      </c>
      <c r="O2033" t="s">
        <v>23</v>
      </c>
    </row>
    <row r="2034" spans="1:15" x14ac:dyDescent="0.25">
      <c r="A2034" t="s">
        <v>6829</v>
      </c>
      <c r="B2034" t="s">
        <v>225</v>
      </c>
      <c r="C2034" t="s">
        <v>1331</v>
      </c>
      <c r="D2034" t="s">
        <v>17</v>
      </c>
      <c r="E2034" t="s">
        <v>18</v>
      </c>
      <c r="F2034" t="s">
        <v>19</v>
      </c>
      <c r="G2034" t="s">
        <v>30</v>
      </c>
      <c r="H2034" s="1">
        <v>36489</v>
      </c>
      <c r="I2034" s="1">
        <v>43905</v>
      </c>
      <c r="J2034" t="s">
        <v>10560</v>
      </c>
      <c r="K2034" t="s">
        <v>37</v>
      </c>
      <c r="L2034" t="s">
        <v>41</v>
      </c>
      <c r="M2034">
        <v>58554</v>
      </c>
      <c r="N2034" t="str">
        <f t="shared" si="31"/>
        <v>Terminated</v>
      </c>
      <c r="O2034" t="s">
        <v>46</v>
      </c>
    </row>
    <row r="2035" spans="1:15" x14ac:dyDescent="0.25">
      <c r="A2035" t="s">
        <v>10003</v>
      </c>
      <c r="B2035" t="s">
        <v>15</v>
      </c>
      <c r="C2035" t="s">
        <v>714</v>
      </c>
      <c r="D2035" t="s">
        <v>27</v>
      </c>
      <c r="E2035" t="s">
        <v>18</v>
      </c>
      <c r="F2035" t="s">
        <v>3201</v>
      </c>
      <c r="G2035" t="s">
        <v>30</v>
      </c>
      <c r="H2035" s="1">
        <v>32071</v>
      </c>
      <c r="I2035" s="1">
        <v>42171</v>
      </c>
      <c r="J2035" t="s">
        <v>10560</v>
      </c>
      <c r="K2035" t="s">
        <v>37</v>
      </c>
      <c r="L2035" t="s">
        <v>38</v>
      </c>
      <c r="M2035">
        <v>62572</v>
      </c>
      <c r="N2035" t="str">
        <f t="shared" si="31"/>
        <v>Terminated</v>
      </c>
      <c r="O2035" t="s">
        <v>33</v>
      </c>
    </row>
    <row r="2036" spans="1:15" x14ac:dyDescent="0.25">
      <c r="A2036" t="s">
        <v>5016</v>
      </c>
      <c r="B2036" t="s">
        <v>160</v>
      </c>
      <c r="C2036" t="s">
        <v>4006</v>
      </c>
      <c r="D2036" t="s">
        <v>17</v>
      </c>
      <c r="E2036" t="s">
        <v>28</v>
      </c>
      <c r="F2036" t="s">
        <v>29</v>
      </c>
      <c r="G2036" t="s">
        <v>20</v>
      </c>
      <c r="H2036" s="1">
        <v>32329</v>
      </c>
      <c r="I2036" s="1">
        <v>43620</v>
      </c>
      <c r="J2036" t="s">
        <v>10560</v>
      </c>
      <c r="K2036" t="s">
        <v>37</v>
      </c>
      <c r="L2036" t="s">
        <v>41</v>
      </c>
      <c r="M2036">
        <v>52779</v>
      </c>
      <c r="N2036" t="str">
        <f t="shared" si="31"/>
        <v>Terminated</v>
      </c>
      <c r="O2036" t="s">
        <v>23</v>
      </c>
    </row>
    <row r="2037" spans="1:15" x14ac:dyDescent="0.25">
      <c r="A2037" t="s">
        <v>1013</v>
      </c>
      <c r="B2037" t="s">
        <v>1014</v>
      </c>
      <c r="C2037" t="s">
        <v>1015</v>
      </c>
      <c r="D2037" t="s">
        <v>17</v>
      </c>
      <c r="E2037" t="s">
        <v>18</v>
      </c>
      <c r="F2037" t="s">
        <v>19</v>
      </c>
      <c r="G2037" t="s">
        <v>114</v>
      </c>
      <c r="H2037" s="1">
        <v>37041</v>
      </c>
      <c r="I2037" s="1">
        <v>43317</v>
      </c>
      <c r="J2037" s="1">
        <v>44399</v>
      </c>
      <c r="K2037" t="s">
        <v>31</v>
      </c>
      <c r="L2037" t="s">
        <v>162</v>
      </c>
      <c r="M2037">
        <v>79321</v>
      </c>
      <c r="N2037" t="str">
        <f t="shared" si="31"/>
        <v>Terminated</v>
      </c>
      <c r="O2037" t="s">
        <v>98</v>
      </c>
    </row>
    <row r="2038" spans="1:15" x14ac:dyDescent="0.25">
      <c r="A2038" t="s">
        <v>6050</v>
      </c>
      <c r="B2038" t="s">
        <v>848</v>
      </c>
      <c r="C2038" t="s">
        <v>1647</v>
      </c>
      <c r="D2038" t="s">
        <v>27</v>
      </c>
      <c r="E2038" t="s">
        <v>18</v>
      </c>
      <c r="F2038" t="s">
        <v>3201</v>
      </c>
      <c r="G2038" t="s">
        <v>30</v>
      </c>
      <c r="H2038" s="1">
        <v>31761</v>
      </c>
      <c r="I2038" s="1">
        <v>44882</v>
      </c>
      <c r="J2038" t="s">
        <v>10560</v>
      </c>
      <c r="K2038" t="s">
        <v>31</v>
      </c>
      <c r="L2038" t="s">
        <v>85</v>
      </c>
      <c r="M2038">
        <v>66593</v>
      </c>
      <c r="N2038" t="str">
        <f t="shared" si="31"/>
        <v>Terminated</v>
      </c>
      <c r="O2038" t="s">
        <v>46</v>
      </c>
    </row>
    <row r="2039" spans="1:15" x14ac:dyDescent="0.25">
      <c r="A2039" t="s">
        <v>9193</v>
      </c>
      <c r="B2039" t="s">
        <v>633</v>
      </c>
      <c r="C2039" t="s">
        <v>6637</v>
      </c>
      <c r="D2039" t="s">
        <v>17</v>
      </c>
      <c r="E2039" t="s">
        <v>18</v>
      </c>
      <c r="F2039" t="s">
        <v>2773</v>
      </c>
      <c r="G2039" t="s">
        <v>30</v>
      </c>
      <c r="H2039" s="1">
        <v>28982</v>
      </c>
      <c r="I2039" s="1">
        <v>44185</v>
      </c>
      <c r="J2039" t="s">
        <v>10560</v>
      </c>
      <c r="K2039" t="s">
        <v>96</v>
      </c>
      <c r="L2039" t="s">
        <v>188</v>
      </c>
      <c r="M2039">
        <v>71623</v>
      </c>
      <c r="N2039" t="str">
        <f t="shared" si="31"/>
        <v>Terminated</v>
      </c>
      <c r="O2039" t="s">
        <v>33</v>
      </c>
    </row>
    <row r="2040" spans="1:15" x14ac:dyDescent="0.25">
      <c r="A2040" t="s">
        <v>9987</v>
      </c>
      <c r="B2040" t="s">
        <v>864</v>
      </c>
      <c r="C2040" t="s">
        <v>301</v>
      </c>
      <c r="D2040" t="s">
        <v>17</v>
      </c>
      <c r="E2040" t="s">
        <v>18</v>
      </c>
      <c r="F2040" t="s">
        <v>19</v>
      </c>
      <c r="G2040" t="s">
        <v>30</v>
      </c>
      <c r="H2040" s="1">
        <v>21736</v>
      </c>
      <c r="I2040" s="1">
        <v>42887</v>
      </c>
      <c r="J2040" t="s">
        <v>10560</v>
      </c>
      <c r="K2040" t="s">
        <v>53</v>
      </c>
      <c r="L2040" t="s">
        <v>240</v>
      </c>
      <c r="M2040">
        <v>79999</v>
      </c>
      <c r="N2040" t="str">
        <f t="shared" si="31"/>
        <v>Terminated</v>
      </c>
      <c r="O2040" t="s">
        <v>98</v>
      </c>
    </row>
    <row r="2041" spans="1:15" x14ac:dyDescent="0.25">
      <c r="A2041" t="s">
        <v>8807</v>
      </c>
      <c r="B2041" t="s">
        <v>160</v>
      </c>
      <c r="C2041" t="s">
        <v>1917</v>
      </c>
      <c r="D2041" t="s">
        <v>27</v>
      </c>
      <c r="E2041" t="s">
        <v>18</v>
      </c>
      <c r="F2041" t="s">
        <v>19</v>
      </c>
      <c r="G2041" t="s">
        <v>30</v>
      </c>
      <c r="H2041" s="1">
        <v>33293</v>
      </c>
      <c r="I2041" s="1">
        <v>45351</v>
      </c>
      <c r="J2041" t="s">
        <v>10560</v>
      </c>
      <c r="K2041" t="s">
        <v>37</v>
      </c>
      <c r="L2041" t="s">
        <v>41</v>
      </c>
      <c r="M2041">
        <v>67468</v>
      </c>
      <c r="N2041" t="str">
        <f t="shared" si="31"/>
        <v>Terminated</v>
      </c>
      <c r="O2041" t="s">
        <v>98</v>
      </c>
    </row>
    <row r="2042" spans="1:15" x14ac:dyDescent="0.25">
      <c r="A2042" t="s">
        <v>2546</v>
      </c>
      <c r="B2042" t="s">
        <v>143</v>
      </c>
      <c r="C2042" t="s">
        <v>16</v>
      </c>
      <c r="D2042" t="s">
        <v>17</v>
      </c>
      <c r="E2042" t="s">
        <v>18</v>
      </c>
      <c r="F2042" t="s">
        <v>19</v>
      </c>
      <c r="G2042" t="s">
        <v>30</v>
      </c>
      <c r="H2042" s="1">
        <v>33199</v>
      </c>
      <c r="I2042" s="1">
        <v>42033</v>
      </c>
      <c r="J2042" t="s">
        <v>10560</v>
      </c>
      <c r="K2042" t="s">
        <v>96</v>
      </c>
      <c r="L2042" t="s">
        <v>124</v>
      </c>
      <c r="M2042">
        <v>80586</v>
      </c>
      <c r="N2042" t="str">
        <f t="shared" si="31"/>
        <v>Terminated</v>
      </c>
      <c r="O2042" t="s">
        <v>46</v>
      </c>
    </row>
    <row r="2043" spans="1:15" x14ac:dyDescent="0.25">
      <c r="A2043" t="s">
        <v>5140</v>
      </c>
      <c r="B2043" t="s">
        <v>225</v>
      </c>
      <c r="C2043" t="s">
        <v>1074</v>
      </c>
      <c r="D2043" t="s">
        <v>17</v>
      </c>
      <c r="E2043" t="s">
        <v>83</v>
      </c>
      <c r="F2043" t="s">
        <v>169</v>
      </c>
      <c r="G2043" t="s">
        <v>30</v>
      </c>
      <c r="H2043" s="1">
        <v>29417</v>
      </c>
      <c r="I2043" s="1">
        <v>43084</v>
      </c>
      <c r="J2043" t="s">
        <v>10560</v>
      </c>
      <c r="K2043" t="s">
        <v>53</v>
      </c>
      <c r="L2043" t="s">
        <v>54</v>
      </c>
      <c r="M2043">
        <v>86171</v>
      </c>
      <c r="N2043" t="str">
        <f t="shared" si="31"/>
        <v>Terminated</v>
      </c>
      <c r="O2043" t="s">
        <v>33</v>
      </c>
    </row>
    <row r="2044" spans="1:15" x14ac:dyDescent="0.25">
      <c r="A2044" t="s">
        <v>2056</v>
      </c>
      <c r="B2044" t="s">
        <v>874</v>
      </c>
      <c r="C2044" t="s">
        <v>66</v>
      </c>
      <c r="D2044" t="s">
        <v>27</v>
      </c>
      <c r="E2044" t="s">
        <v>28</v>
      </c>
      <c r="F2044" t="s">
        <v>290</v>
      </c>
      <c r="G2044" t="s">
        <v>20</v>
      </c>
      <c r="H2044" s="1">
        <v>26557</v>
      </c>
      <c r="I2044" s="1">
        <v>43049</v>
      </c>
      <c r="J2044" t="s">
        <v>10560</v>
      </c>
      <c r="K2044" t="s">
        <v>31</v>
      </c>
      <c r="L2044" t="s">
        <v>85</v>
      </c>
      <c r="M2044">
        <v>59829</v>
      </c>
      <c r="N2044" t="str">
        <f t="shared" si="31"/>
        <v>Terminated</v>
      </c>
      <c r="O2044" t="s">
        <v>98</v>
      </c>
    </row>
    <row r="2045" spans="1:15" x14ac:dyDescent="0.25">
      <c r="A2045" t="s">
        <v>998</v>
      </c>
      <c r="B2045" t="s">
        <v>198</v>
      </c>
      <c r="C2045" t="s">
        <v>648</v>
      </c>
      <c r="D2045" t="s">
        <v>17</v>
      </c>
      <c r="E2045" t="s">
        <v>18</v>
      </c>
      <c r="F2045" t="s">
        <v>19</v>
      </c>
      <c r="G2045" t="s">
        <v>30</v>
      </c>
      <c r="H2045" s="1">
        <v>27271</v>
      </c>
      <c r="I2045" s="1">
        <v>43335</v>
      </c>
      <c r="J2045" s="1">
        <v>43515</v>
      </c>
      <c r="K2045" t="s">
        <v>67</v>
      </c>
      <c r="L2045" t="s">
        <v>324</v>
      </c>
      <c r="M2045">
        <v>66315</v>
      </c>
      <c r="N2045" t="str">
        <f t="shared" si="31"/>
        <v>Terminated</v>
      </c>
      <c r="O2045" t="s">
        <v>33</v>
      </c>
    </row>
    <row r="2046" spans="1:15" x14ac:dyDescent="0.25">
      <c r="A2046" t="s">
        <v>1470</v>
      </c>
      <c r="B2046" t="s">
        <v>499</v>
      </c>
      <c r="C2046" t="s">
        <v>306</v>
      </c>
      <c r="D2046" t="s">
        <v>17</v>
      </c>
      <c r="E2046" t="s">
        <v>18</v>
      </c>
      <c r="F2046" t="s">
        <v>19</v>
      </c>
      <c r="G2046" t="s">
        <v>30</v>
      </c>
      <c r="H2046" s="1">
        <v>30921</v>
      </c>
      <c r="I2046" s="1">
        <v>42252</v>
      </c>
      <c r="J2046" s="1">
        <v>43380</v>
      </c>
      <c r="K2046" t="s">
        <v>31</v>
      </c>
      <c r="L2046" t="s">
        <v>162</v>
      </c>
      <c r="M2046">
        <v>85918</v>
      </c>
      <c r="N2046" t="str">
        <f t="shared" si="31"/>
        <v>Terminated</v>
      </c>
      <c r="O2046" t="s">
        <v>33</v>
      </c>
    </row>
    <row r="2047" spans="1:15" x14ac:dyDescent="0.25">
      <c r="A2047" t="s">
        <v>5781</v>
      </c>
      <c r="B2047" t="s">
        <v>1831</v>
      </c>
      <c r="C2047" t="s">
        <v>1917</v>
      </c>
      <c r="D2047" t="s">
        <v>17</v>
      </c>
      <c r="E2047" t="s">
        <v>28</v>
      </c>
      <c r="F2047" t="s">
        <v>29</v>
      </c>
      <c r="G2047" t="s">
        <v>30</v>
      </c>
      <c r="H2047" s="1">
        <v>35554</v>
      </c>
      <c r="I2047" s="1">
        <v>43977</v>
      </c>
      <c r="J2047" t="s">
        <v>10560</v>
      </c>
      <c r="K2047" t="s">
        <v>31</v>
      </c>
      <c r="L2047" t="s">
        <v>32</v>
      </c>
      <c r="M2047">
        <v>85501</v>
      </c>
      <c r="N2047" t="str">
        <f t="shared" si="31"/>
        <v>Terminated</v>
      </c>
      <c r="O2047" t="s">
        <v>46</v>
      </c>
    </row>
    <row r="2048" spans="1:15" x14ac:dyDescent="0.25">
      <c r="A2048" t="s">
        <v>7639</v>
      </c>
      <c r="B2048" t="s">
        <v>1147</v>
      </c>
      <c r="C2048" t="s">
        <v>178</v>
      </c>
      <c r="D2048" t="s">
        <v>17</v>
      </c>
      <c r="E2048" t="s">
        <v>28</v>
      </c>
      <c r="F2048" t="s">
        <v>29</v>
      </c>
      <c r="G2048" t="s">
        <v>20</v>
      </c>
      <c r="H2048" s="1">
        <v>24377</v>
      </c>
      <c r="I2048" s="1">
        <v>43115</v>
      </c>
      <c r="J2048" t="s">
        <v>10560</v>
      </c>
      <c r="K2048" t="s">
        <v>21</v>
      </c>
      <c r="L2048" t="s">
        <v>102</v>
      </c>
      <c r="M2048">
        <v>61194</v>
      </c>
      <c r="N2048" t="str">
        <f t="shared" si="31"/>
        <v>Terminated</v>
      </c>
      <c r="O2048" t="s">
        <v>33</v>
      </c>
    </row>
    <row r="2049" spans="1:15" x14ac:dyDescent="0.25">
      <c r="A2049" t="s">
        <v>3548</v>
      </c>
      <c r="B2049" t="s">
        <v>3549</v>
      </c>
      <c r="C2049" t="s">
        <v>3550</v>
      </c>
      <c r="D2049" t="s">
        <v>17</v>
      </c>
      <c r="E2049" t="s">
        <v>18</v>
      </c>
      <c r="F2049" t="s">
        <v>2773</v>
      </c>
      <c r="G2049" t="s">
        <v>30</v>
      </c>
      <c r="H2049" s="1">
        <v>36397</v>
      </c>
      <c r="I2049" s="1">
        <v>45015</v>
      </c>
      <c r="J2049" t="s">
        <v>10560</v>
      </c>
      <c r="K2049" t="s">
        <v>21</v>
      </c>
      <c r="L2049" t="s">
        <v>110</v>
      </c>
      <c r="M2049">
        <v>53876</v>
      </c>
      <c r="N2049" t="str">
        <f t="shared" si="31"/>
        <v>Terminated</v>
      </c>
      <c r="O2049" t="s">
        <v>46</v>
      </c>
    </row>
    <row r="2050" spans="1:15" x14ac:dyDescent="0.25">
      <c r="A2050" t="s">
        <v>7359</v>
      </c>
      <c r="B2050" t="s">
        <v>160</v>
      </c>
      <c r="C2050" t="s">
        <v>207</v>
      </c>
      <c r="D2050" t="s">
        <v>27</v>
      </c>
      <c r="E2050" t="s">
        <v>365</v>
      </c>
      <c r="F2050" t="s">
        <v>534</v>
      </c>
      <c r="G2050" t="s">
        <v>95</v>
      </c>
      <c r="H2050" s="1">
        <v>34780</v>
      </c>
      <c r="I2050" s="1">
        <v>42640</v>
      </c>
      <c r="J2050" t="s">
        <v>10560</v>
      </c>
      <c r="K2050" t="s">
        <v>96</v>
      </c>
      <c r="L2050" t="s">
        <v>119</v>
      </c>
      <c r="M2050">
        <v>82781</v>
      </c>
      <c r="N2050" t="str">
        <f t="shared" ref="N2050:N2113" si="32">IF(J2050="","Active","Terminated")</f>
        <v>Terminated</v>
      </c>
      <c r="O2050" t="s">
        <v>46</v>
      </c>
    </row>
    <row r="2051" spans="1:15" x14ac:dyDescent="0.25">
      <c r="A2051" t="s">
        <v>8626</v>
      </c>
      <c r="B2051" t="s">
        <v>129</v>
      </c>
      <c r="C2051" t="s">
        <v>1253</v>
      </c>
      <c r="D2051" t="s">
        <v>27</v>
      </c>
      <c r="E2051" t="s">
        <v>18</v>
      </c>
      <c r="F2051" t="s">
        <v>3201</v>
      </c>
      <c r="G2051" t="s">
        <v>30</v>
      </c>
      <c r="H2051" s="1">
        <v>34227</v>
      </c>
      <c r="I2051" s="1">
        <v>42639</v>
      </c>
      <c r="J2051" t="s">
        <v>10560</v>
      </c>
      <c r="K2051" t="s">
        <v>37</v>
      </c>
      <c r="L2051" t="s">
        <v>41</v>
      </c>
      <c r="M2051">
        <v>71643</v>
      </c>
      <c r="N2051" t="str">
        <f t="shared" si="32"/>
        <v>Terminated</v>
      </c>
      <c r="O2051" t="s">
        <v>33</v>
      </c>
    </row>
    <row r="2052" spans="1:15" x14ac:dyDescent="0.25">
      <c r="A2052" t="s">
        <v>4717</v>
      </c>
      <c r="B2052" t="s">
        <v>15</v>
      </c>
      <c r="C2052" t="s">
        <v>579</v>
      </c>
      <c r="D2052" t="s">
        <v>17</v>
      </c>
      <c r="E2052" t="s">
        <v>140</v>
      </c>
      <c r="F2052" t="s">
        <v>611</v>
      </c>
      <c r="G2052" t="s">
        <v>114</v>
      </c>
      <c r="H2052" s="1">
        <v>26552</v>
      </c>
      <c r="I2052" s="1">
        <v>43402</v>
      </c>
      <c r="J2052" t="s">
        <v>10560</v>
      </c>
      <c r="K2052" t="s">
        <v>37</v>
      </c>
      <c r="L2052" t="s">
        <v>45</v>
      </c>
      <c r="M2052">
        <v>75850</v>
      </c>
      <c r="N2052" t="str">
        <f t="shared" si="32"/>
        <v>Terminated</v>
      </c>
      <c r="O2052" t="s">
        <v>46</v>
      </c>
    </row>
    <row r="2053" spans="1:15" x14ac:dyDescent="0.25">
      <c r="A2053" t="s">
        <v>1278</v>
      </c>
      <c r="B2053" t="s">
        <v>1279</v>
      </c>
      <c r="C2053" t="s">
        <v>1280</v>
      </c>
      <c r="D2053" t="s">
        <v>27</v>
      </c>
      <c r="E2053" t="s">
        <v>18</v>
      </c>
      <c r="F2053" t="s">
        <v>19</v>
      </c>
      <c r="G2053" t="s">
        <v>30</v>
      </c>
      <c r="H2053" s="1">
        <v>30679</v>
      </c>
      <c r="I2053" s="1">
        <v>43820</v>
      </c>
      <c r="J2053" s="1">
        <v>44000</v>
      </c>
      <c r="K2053" t="s">
        <v>96</v>
      </c>
      <c r="L2053" t="s">
        <v>188</v>
      </c>
      <c r="M2053">
        <v>64194</v>
      </c>
      <c r="N2053" t="str">
        <f t="shared" si="32"/>
        <v>Terminated</v>
      </c>
      <c r="O2053" t="s">
        <v>33</v>
      </c>
    </row>
    <row r="2054" spans="1:15" x14ac:dyDescent="0.25">
      <c r="A2054" t="s">
        <v>4928</v>
      </c>
      <c r="B2054" t="s">
        <v>70</v>
      </c>
      <c r="C2054" t="s">
        <v>2978</v>
      </c>
      <c r="D2054" t="s">
        <v>17</v>
      </c>
      <c r="E2054" t="s">
        <v>18</v>
      </c>
      <c r="F2054" t="s">
        <v>3201</v>
      </c>
      <c r="G2054" t="s">
        <v>20</v>
      </c>
      <c r="H2054" s="1">
        <v>31206</v>
      </c>
      <c r="I2054" s="1">
        <v>43768</v>
      </c>
      <c r="J2054" t="s">
        <v>10560</v>
      </c>
      <c r="K2054" t="s">
        <v>72</v>
      </c>
      <c r="L2054" t="s">
        <v>73</v>
      </c>
      <c r="M2054">
        <v>65336</v>
      </c>
      <c r="N2054" t="str">
        <f t="shared" si="32"/>
        <v>Terminated</v>
      </c>
      <c r="O2054" t="s">
        <v>46</v>
      </c>
    </row>
    <row r="2055" spans="1:15" x14ac:dyDescent="0.25">
      <c r="A2055" t="s">
        <v>7997</v>
      </c>
      <c r="B2055" t="s">
        <v>635</v>
      </c>
      <c r="C2055" t="s">
        <v>918</v>
      </c>
      <c r="D2055" t="s">
        <v>17</v>
      </c>
      <c r="E2055" t="s">
        <v>18</v>
      </c>
      <c r="F2055" t="s">
        <v>2773</v>
      </c>
      <c r="G2055" t="s">
        <v>20</v>
      </c>
      <c r="H2055" s="1">
        <v>24537</v>
      </c>
      <c r="I2055" s="1">
        <v>45090</v>
      </c>
      <c r="J2055" t="s">
        <v>10560</v>
      </c>
      <c r="K2055" t="s">
        <v>21</v>
      </c>
      <c r="L2055" t="s">
        <v>22</v>
      </c>
      <c r="M2055">
        <v>61746</v>
      </c>
      <c r="N2055" t="str">
        <f t="shared" si="32"/>
        <v>Terminated</v>
      </c>
      <c r="O2055" t="s">
        <v>33</v>
      </c>
    </row>
    <row r="2056" spans="1:15" x14ac:dyDescent="0.25">
      <c r="A2056" t="s">
        <v>9429</v>
      </c>
      <c r="B2056" t="s">
        <v>914</v>
      </c>
      <c r="C2056" t="s">
        <v>5165</v>
      </c>
      <c r="D2056" t="s">
        <v>17</v>
      </c>
      <c r="E2056" t="s">
        <v>18</v>
      </c>
      <c r="F2056" t="s">
        <v>19</v>
      </c>
      <c r="G2056" t="s">
        <v>30</v>
      </c>
      <c r="H2056" s="1">
        <v>30676</v>
      </c>
      <c r="I2056" s="1">
        <v>42151</v>
      </c>
      <c r="J2056" t="s">
        <v>10560</v>
      </c>
      <c r="K2056" t="s">
        <v>21</v>
      </c>
      <c r="L2056" t="s">
        <v>22</v>
      </c>
      <c r="M2056">
        <v>71944</v>
      </c>
      <c r="N2056" t="str">
        <f t="shared" si="32"/>
        <v>Terminated</v>
      </c>
      <c r="O2056" t="s">
        <v>46</v>
      </c>
    </row>
    <row r="2057" spans="1:15" x14ac:dyDescent="0.25">
      <c r="A2057" t="s">
        <v>8683</v>
      </c>
      <c r="B2057" t="s">
        <v>538</v>
      </c>
      <c r="C2057" t="s">
        <v>525</v>
      </c>
      <c r="D2057" t="s">
        <v>17</v>
      </c>
      <c r="E2057" t="s">
        <v>18</v>
      </c>
      <c r="F2057" t="s">
        <v>19</v>
      </c>
      <c r="G2057" t="s">
        <v>30</v>
      </c>
      <c r="H2057" s="1">
        <v>35794</v>
      </c>
      <c r="I2057" s="1">
        <v>43641</v>
      </c>
      <c r="J2057" t="s">
        <v>10560</v>
      </c>
      <c r="K2057" t="s">
        <v>37</v>
      </c>
      <c r="L2057" t="s">
        <v>41</v>
      </c>
      <c r="M2057">
        <v>62738</v>
      </c>
      <c r="N2057" t="str">
        <f t="shared" si="32"/>
        <v>Terminated</v>
      </c>
      <c r="O2057" t="s">
        <v>46</v>
      </c>
    </row>
    <row r="2058" spans="1:15" x14ac:dyDescent="0.25">
      <c r="A2058" t="s">
        <v>5831</v>
      </c>
      <c r="B2058" t="s">
        <v>167</v>
      </c>
      <c r="C2058" t="s">
        <v>920</v>
      </c>
      <c r="D2058" t="s">
        <v>27</v>
      </c>
      <c r="E2058" t="s">
        <v>18</v>
      </c>
      <c r="F2058" t="s">
        <v>2773</v>
      </c>
      <c r="G2058" t="s">
        <v>20</v>
      </c>
      <c r="H2058" s="1">
        <v>36216</v>
      </c>
      <c r="I2058" s="1">
        <v>42558</v>
      </c>
      <c r="J2058" t="s">
        <v>10560</v>
      </c>
      <c r="K2058" t="s">
        <v>21</v>
      </c>
      <c r="L2058" t="s">
        <v>110</v>
      </c>
      <c r="M2058">
        <v>55060</v>
      </c>
      <c r="N2058" t="str">
        <f t="shared" si="32"/>
        <v>Terminated</v>
      </c>
      <c r="O2058" t="s">
        <v>23</v>
      </c>
    </row>
    <row r="2059" spans="1:15" x14ac:dyDescent="0.25">
      <c r="A2059" t="s">
        <v>9484</v>
      </c>
      <c r="B2059" t="s">
        <v>313</v>
      </c>
      <c r="C2059" t="s">
        <v>199</v>
      </c>
      <c r="D2059" t="s">
        <v>17</v>
      </c>
      <c r="E2059" t="s">
        <v>18</v>
      </c>
      <c r="F2059" t="s">
        <v>2773</v>
      </c>
      <c r="G2059" t="s">
        <v>95</v>
      </c>
      <c r="H2059" s="1">
        <v>35312</v>
      </c>
      <c r="I2059" s="1">
        <v>45233</v>
      </c>
      <c r="J2059" t="s">
        <v>10560</v>
      </c>
      <c r="K2059" t="s">
        <v>96</v>
      </c>
      <c r="L2059" t="s">
        <v>119</v>
      </c>
      <c r="M2059">
        <v>84519</v>
      </c>
      <c r="N2059" t="str">
        <f t="shared" si="32"/>
        <v>Terminated</v>
      </c>
      <c r="O2059" t="s">
        <v>33</v>
      </c>
    </row>
    <row r="2060" spans="1:15" x14ac:dyDescent="0.25">
      <c r="A2060" t="s">
        <v>2704</v>
      </c>
      <c r="B2060" t="s">
        <v>2705</v>
      </c>
      <c r="C2060" t="s">
        <v>926</v>
      </c>
      <c r="D2060" t="s">
        <v>27</v>
      </c>
      <c r="E2060" t="s">
        <v>18</v>
      </c>
      <c r="F2060" t="s">
        <v>19</v>
      </c>
      <c r="G2060" t="s">
        <v>20</v>
      </c>
      <c r="H2060" s="1">
        <v>30859</v>
      </c>
      <c r="I2060" s="1">
        <v>43334</v>
      </c>
      <c r="J2060" t="s">
        <v>10560</v>
      </c>
      <c r="K2060" t="s">
        <v>21</v>
      </c>
      <c r="L2060" t="s">
        <v>110</v>
      </c>
      <c r="M2060">
        <v>61372</v>
      </c>
      <c r="N2060" t="str">
        <f t="shared" si="32"/>
        <v>Terminated</v>
      </c>
      <c r="O2060" t="s">
        <v>23</v>
      </c>
    </row>
    <row r="2061" spans="1:15" x14ac:dyDescent="0.25">
      <c r="A2061" t="s">
        <v>5338</v>
      </c>
      <c r="B2061" t="s">
        <v>536</v>
      </c>
      <c r="C2061" t="s">
        <v>4029</v>
      </c>
      <c r="D2061" t="s">
        <v>17</v>
      </c>
      <c r="E2061" t="s">
        <v>83</v>
      </c>
      <c r="F2061" t="s">
        <v>84</v>
      </c>
      <c r="G2061" t="s">
        <v>95</v>
      </c>
      <c r="H2061" s="1">
        <v>27872</v>
      </c>
      <c r="I2061" s="1">
        <v>45108</v>
      </c>
      <c r="J2061" t="s">
        <v>10560</v>
      </c>
      <c r="K2061" t="s">
        <v>96</v>
      </c>
      <c r="L2061" t="s">
        <v>97</v>
      </c>
      <c r="M2061">
        <v>127318</v>
      </c>
      <c r="N2061" t="str">
        <f t="shared" si="32"/>
        <v>Terminated</v>
      </c>
      <c r="O2061" t="s">
        <v>33</v>
      </c>
    </row>
    <row r="2062" spans="1:15" x14ac:dyDescent="0.25">
      <c r="A2062" t="s">
        <v>6811</v>
      </c>
      <c r="B2062" t="s">
        <v>1365</v>
      </c>
      <c r="C2062" t="s">
        <v>1101</v>
      </c>
      <c r="D2062" t="s">
        <v>17</v>
      </c>
      <c r="E2062" t="s">
        <v>18</v>
      </c>
      <c r="F2062" t="s">
        <v>3201</v>
      </c>
      <c r="G2062" t="s">
        <v>30</v>
      </c>
      <c r="H2062" s="1">
        <v>31387</v>
      </c>
      <c r="I2062" s="1">
        <v>42538</v>
      </c>
      <c r="J2062" t="s">
        <v>10560</v>
      </c>
      <c r="K2062" t="s">
        <v>67</v>
      </c>
      <c r="L2062" t="s">
        <v>134</v>
      </c>
      <c r="M2062">
        <v>61952</v>
      </c>
      <c r="N2062" t="str">
        <f t="shared" si="32"/>
        <v>Terminated</v>
      </c>
      <c r="O2062" t="s">
        <v>46</v>
      </c>
    </row>
    <row r="2063" spans="1:15" x14ac:dyDescent="0.25">
      <c r="A2063" t="s">
        <v>5471</v>
      </c>
      <c r="B2063" t="s">
        <v>5472</v>
      </c>
      <c r="C2063" t="s">
        <v>701</v>
      </c>
      <c r="D2063" t="s">
        <v>27</v>
      </c>
      <c r="E2063" t="s">
        <v>122</v>
      </c>
      <c r="F2063" t="s">
        <v>123</v>
      </c>
      <c r="G2063" t="s">
        <v>30</v>
      </c>
      <c r="H2063" s="1">
        <v>30567</v>
      </c>
      <c r="I2063" s="1">
        <v>43060</v>
      </c>
      <c r="J2063" t="s">
        <v>10560</v>
      </c>
      <c r="K2063" t="s">
        <v>21</v>
      </c>
      <c r="L2063" t="s">
        <v>110</v>
      </c>
      <c r="M2063">
        <v>60878</v>
      </c>
      <c r="N2063" t="str">
        <f t="shared" si="32"/>
        <v>Terminated</v>
      </c>
      <c r="O2063" t="s">
        <v>33</v>
      </c>
    </row>
    <row r="2064" spans="1:15" x14ac:dyDescent="0.25">
      <c r="A2064" t="s">
        <v>4973</v>
      </c>
      <c r="B2064" t="s">
        <v>70</v>
      </c>
      <c r="C2064" t="s">
        <v>216</v>
      </c>
      <c r="D2064" t="s">
        <v>27</v>
      </c>
      <c r="E2064" t="s">
        <v>18</v>
      </c>
      <c r="F2064" t="s">
        <v>19</v>
      </c>
      <c r="G2064" t="s">
        <v>30</v>
      </c>
      <c r="H2064" s="1">
        <v>25997</v>
      </c>
      <c r="I2064" s="1">
        <v>42632</v>
      </c>
      <c r="J2064" t="s">
        <v>10560</v>
      </c>
      <c r="K2064" t="s">
        <v>37</v>
      </c>
      <c r="L2064" t="s">
        <v>45</v>
      </c>
      <c r="M2064">
        <v>68218</v>
      </c>
      <c r="N2064" t="str">
        <f t="shared" si="32"/>
        <v>Terminated</v>
      </c>
      <c r="O2064" t="s">
        <v>33</v>
      </c>
    </row>
    <row r="2065" spans="1:15" x14ac:dyDescent="0.25">
      <c r="A2065" t="s">
        <v>6166</v>
      </c>
      <c r="B2065" t="s">
        <v>1229</v>
      </c>
      <c r="C2065" t="s">
        <v>604</v>
      </c>
      <c r="D2065" t="s">
        <v>27</v>
      </c>
      <c r="E2065" t="s">
        <v>18</v>
      </c>
      <c r="F2065" t="s">
        <v>2773</v>
      </c>
      <c r="G2065" t="s">
        <v>30</v>
      </c>
      <c r="H2065" s="1">
        <v>30288</v>
      </c>
      <c r="I2065" s="1">
        <v>45630</v>
      </c>
      <c r="J2065" t="s">
        <v>10560</v>
      </c>
      <c r="K2065" t="s">
        <v>37</v>
      </c>
      <c r="L2065" t="s">
        <v>38</v>
      </c>
      <c r="M2065">
        <v>68590</v>
      </c>
      <c r="N2065" t="str">
        <f t="shared" si="32"/>
        <v>Terminated</v>
      </c>
      <c r="O2065" t="s">
        <v>33</v>
      </c>
    </row>
    <row r="2066" spans="1:15" x14ac:dyDescent="0.25">
      <c r="A2066" t="s">
        <v>5457</v>
      </c>
      <c r="B2066" t="s">
        <v>267</v>
      </c>
      <c r="C2066" t="s">
        <v>600</v>
      </c>
      <c r="D2066" t="s">
        <v>27</v>
      </c>
      <c r="E2066" t="s">
        <v>18</v>
      </c>
      <c r="F2066" t="s">
        <v>2773</v>
      </c>
      <c r="G2066" t="s">
        <v>30</v>
      </c>
      <c r="H2066" s="1">
        <v>26255</v>
      </c>
      <c r="I2066" s="1">
        <v>44191</v>
      </c>
      <c r="J2066" t="s">
        <v>10560</v>
      </c>
      <c r="K2066" t="s">
        <v>37</v>
      </c>
      <c r="L2066" t="s">
        <v>41</v>
      </c>
      <c r="M2066">
        <v>65008</v>
      </c>
      <c r="N2066" t="str">
        <f t="shared" si="32"/>
        <v>Terminated</v>
      </c>
      <c r="O2066" t="s">
        <v>23</v>
      </c>
    </row>
    <row r="2067" spans="1:15" x14ac:dyDescent="0.25">
      <c r="A2067" t="s">
        <v>7025</v>
      </c>
      <c r="B2067" t="s">
        <v>374</v>
      </c>
      <c r="C2067" t="s">
        <v>16</v>
      </c>
      <c r="D2067" t="s">
        <v>27</v>
      </c>
      <c r="E2067" t="s">
        <v>18</v>
      </c>
      <c r="F2067" t="s">
        <v>2773</v>
      </c>
      <c r="G2067" t="s">
        <v>20</v>
      </c>
      <c r="H2067" s="1">
        <v>35727</v>
      </c>
      <c r="I2067" s="1">
        <v>43066</v>
      </c>
      <c r="J2067" t="s">
        <v>10560</v>
      </c>
      <c r="K2067" t="s">
        <v>21</v>
      </c>
      <c r="L2067" t="s">
        <v>102</v>
      </c>
      <c r="M2067">
        <v>59734</v>
      </c>
      <c r="N2067" t="str">
        <f t="shared" si="32"/>
        <v>Terminated</v>
      </c>
      <c r="O2067" t="s">
        <v>33</v>
      </c>
    </row>
    <row r="2068" spans="1:15" x14ac:dyDescent="0.25">
      <c r="A2068" t="s">
        <v>4893</v>
      </c>
      <c r="B2068" t="s">
        <v>508</v>
      </c>
      <c r="C2068" t="s">
        <v>193</v>
      </c>
      <c r="D2068" t="s">
        <v>27</v>
      </c>
      <c r="E2068" t="s">
        <v>18</v>
      </c>
      <c r="F2068" t="s">
        <v>19</v>
      </c>
      <c r="G2068" t="s">
        <v>30</v>
      </c>
      <c r="H2068" s="1">
        <v>35894</v>
      </c>
      <c r="I2068" s="1">
        <v>45181</v>
      </c>
      <c r="J2068" t="s">
        <v>10560</v>
      </c>
      <c r="K2068" t="s">
        <v>37</v>
      </c>
      <c r="L2068" t="s">
        <v>38</v>
      </c>
      <c r="M2068">
        <v>64729</v>
      </c>
      <c r="N2068" t="str">
        <f t="shared" si="32"/>
        <v>Terminated</v>
      </c>
      <c r="O2068" t="s">
        <v>33</v>
      </c>
    </row>
    <row r="2069" spans="1:15" x14ac:dyDescent="0.25">
      <c r="A2069" t="s">
        <v>8987</v>
      </c>
      <c r="B2069" t="s">
        <v>338</v>
      </c>
      <c r="C2069" t="s">
        <v>242</v>
      </c>
      <c r="D2069" t="s">
        <v>17</v>
      </c>
      <c r="E2069" t="s">
        <v>83</v>
      </c>
      <c r="F2069" t="s">
        <v>169</v>
      </c>
      <c r="G2069" t="s">
        <v>20</v>
      </c>
      <c r="H2069" s="1">
        <v>32187</v>
      </c>
      <c r="I2069" s="1">
        <v>45338</v>
      </c>
      <c r="J2069" t="s">
        <v>10560</v>
      </c>
      <c r="K2069" t="s">
        <v>67</v>
      </c>
      <c r="L2069" t="s">
        <v>68</v>
      </c>
      <c r="M2069">
        <v>59130</v>
      </c>
      <c r="N2069" t="str">
        <f t="shared" si="32"/>
        <v>Terminated</v>
      </c>
      <c r="O2069" t="s">
        <v>33</v>
      </c>
    </row>
    <row r="2070" spans="1:15" x14ac:dyDescent="0.25">
      <c r="A2070" t="s">
        <v>5777</v>
      </c>
      <c r="B2070" t="s">
        <v>408</v>
      </c>
      <c r="C2070" t="s">
        <v>66</v>
      </c>
      <c r="D2070" t="s">
        <v>17</v>
      </c>
      <c r="E2070" t="s">
        <v>365</v>
      </c>
      <c r="F2070" t="s">
        <v>415</v>
      </c>
      <c r="G2070" t="s">
        <v>30</v>
      </c>
      <c r="H2070" s="1">
        <v>23133</v>
      </c>
      <c r="I2070" s="1">
        <v>43036</v>
      </c>
      <c r="J2070" t="s">
        <v>10560</v>
      </c>
      <c r="K2070" t="s">
        <v>96</v>
      </c>
      <c r="L2070" t="s">
        <v>188</v>
      </c>
      <c r="M2070">
        <v>64270</v>
      </c>
      <c r="N2070" t="str">
        <f t="shared" si="32"/>
        <v>Terminated</v>
      </c>
      <c r="O2070" t="s">
        <v>98</v>
      </c>
    </row>
    <row r="2071" spans="1:15" x14ac:dyDescent="0.25">
      <c r="A2071" t="s">
        <v>7459</v>
      </c>
      <c r="B2071" t="s">
        <v>2219</v>
      </c>
      <c r="C2071" t="s">
        <v>16</v>
      </c>
      <c r="D2071" t="s">
        <v>27</v>
      </c>
      <c r="E2071" t="s">
        <v>18</v>
      </c>
      <c r="F2071" t="s">
        <v>19</v>
      </c>
      <c r="G2071" t="s">
        <v>30</v>
      </c>
      <c r="H2071" s="1">
        <v>27014</v>
      </c>
      <c r="I2071" s="1">
        <v>42952</v>
      </c>
      <c r="J2071" t="s">
        <v>10560</v>
      </c>
      <c r="K2071" t="s">
        <v>21</v>
      </c>
      <c r="L2071" t="s">
        <v>22</v>
      </c>
      <c r="M2071">
        <v>76090</v>
      </c>
      <c r="N2071" t="str">
        <f t="shared" si="32"/>
        <v>Terminated</v>
      </c>
      <c r="O2071" t="s">
        <v>46</v>
      </c>
    </row>
    <row r="2072" spans="1:15" x14ac:dyDescent="0.25">
      <c r="A2072" t="s">
        <v>457</v>
      </c>
      <c r="B2072" t="s">
        <v>196</v>
      </c>
      <c r="C2072" t="s">
        <v>458</v>
      </c>
      <c r="D2072" t="s">
        <v>27</v>
      </c>
      <c r="E2072" t="s">
        <v>18</v>
      </c>
      <c r="F2072" t="s">
        <v>19</v>
      </c>
      <c r="G2072" t="s">
        <v>20</v>
      </c>
      <c r="H2072" s="1">
        <v>30231</v>
      </c>
      <c r="I2072" s="1">
        <v>44885</v>
      </c>
      <c r="J2072" s="1">
        <v>45065</v>
      </c>
      <c r="K2072" t="s">
        <v>37</v>
      </c>
      <c r="L2072" t="s">
        <v>41</v>
      </c>
      <c r="M2072">
        <v>61678</v>
      </c>
      <c r="N2072" t="str">
        <f t="shared" si="32"/>
        <v>Terminated</v>
      </c>
      <c r="O2072" t="s">
        <v>23</v>
      </c>
    </row>
    <row r="2073" spans="1:15" x14ac:dyDescent="0.25">
      <c r="A2073" t="s">
        <v>974</v>
      </c>
      <c r="B2073" t="s">
        <v>798</v>
      </c>
      <c r="C2073" t="s">
        <v>280</v>
      </c>
      <c r="D2073" t="s">
        <v>27</v>
      </c>
      <c r="E2073" t="s">
        <v>18</v>
      </c>
      <c r="F2073" t="s">
        <v>19</v>
      </c>
      <c r="G2073" t="s">
        <v>30</v>
      </c>
      <c r="H2073" s="1">
        <v>33610</v>
      </c>
      <c r="I2073" s="1">
        <v>44687</v>
      </c>
      <c r="J2073" s="1">
        <v>44867</v>
      </c>
      <c r="K2073" t="s">
        <v>96</v>
      </c>
      <c r="L2073" t="s">
        <v>124</v>
      </c>
      <c r="M2073">
        <v>97258</v>
      </c>
      <c r="N2073" t="str">
        <f t="shared" si="32"/>
        <v>Terminated</v>
      </c>
      <c r="O2073" t="s">
        <v>46</v>
      </c>
    </row>
    <row r="2074" spans="1:15" x14ac:dyDescent="0.25">
      <c r="A2074" t="s">
        <v>9295</v>
      </c>
      <c r="B2074" t="s">
        <v>43</v>
      </c>
      <c r="C2074" t="s">
        <v>150</v>
      </c>
      <c r="D2074" t="s">
        <v>17</v>
      </c>
      <c r="E2074" t="s">
        <v>18</v>
      </c>
      <c r="F2074" t="s">
        <v>3201</v>
      </c>
      <c r="G2074" t="s">
        <v>30</v>
      </c>
      <c r="H2074" s="1">
        <v>25880</v>
      </c>
      <c r="I2074" s="1">
        <v>43989</v>
      </c>
      <c r="J2074" t="s">
        <v>10560</v>
      </c>
      <c r="K2074" t="s">
        <v>37</v>
      </c>
      <c r="L2074" t="s">
        <v>38</v>
      </c>
      <c r="M2074">
        <v>62196</v>
      </c>
      <c r="N2074" t="str">
        <f t="shared" si="32"/>
        <v>Terminated</v>
      </c>
      <c r="O2074" t="s">
        <v>23</v>
      </c>
    </row>
    <row r="2075" spans="1:15" x14ac:dyDescent="0.25">
      <c r="A2075" t="s">
        <v>5882</v>
      </c>
      <c r="B2075" t="s">
        <v>65</v>
      </c>
      <c r="C2075" t="s">
        <v>2525</v>
      </c>
      <c r="D2075" t="s">
        <v>27</v>
      </c>
      <c r="E2075" t="s">
        <v>18</v>
      </c>
      <c r="F2075" t="s">
        <v>19</v>
      </c>
      <c r="G2075" t="s">
        <v>20</v>
      </c>
      <c r="H2075" s="1">
        <v>36193</v>
      </c>
      <c r="I2075" s="1">
        <v>42908</v>
      </c>
      <c r="J2075" t="s">
        <v>10560</v>
      </c>
      <c r="K2075" t="s">
        <v>37</v>
      </c>
      <c r="L2075" t="s">
        <v>41</v>
      </c>
      <c r="M2075">
        <v>54793</v>
      </c>
      <c r="N2075" t="str">
        <f t="shared" si="32"/>
        <v>Terminated</v>
      </c>
      <c r="O2075" t="s">
        <v>23</v>
      </c>
    </row>
    <row r="2076" spans="1:15" x14ac:dyDescent="0.25">
      <c r="A2076" t="s">
        <v>3623</v>
      </c>
      <c r="B2076" t="s">
        <v>70</v>
      </c>
      <c r="C2076" t="s">
        <v>301</v>
      </c>
      <c r="D2076" t="s">
        <v>17</v>
      </c>
      <c r="E2076" t="s">
        <v>172</v>
      </c>
      <c r="F2076" t="s">
        <v>670</v>
      </c>
      <c r="G2076" t="s">
        <v>30</v>
      </c>
      <c r="H2076" s="1">
        <v>37010</v>
      </c>
      <c r="I2076" s="1">
        <v>42510</v>
      </c>
      <c r="J2076" t="s">
        <v>10560</v>
      </c>
      <c r="K2076" t="s">
        <v>96</v>
      </c>
      <c r="L2076" t="s">
        <v>188</v>
      </c>
      <c r="M2076">
        <v>58894</v>
      </c>
      <c r="N2076" t="str">
        <f t="shared" si="32"/>
        <v>Terminated</v>
      </c>
      <c r="O2076" t="s">
        <v>33</v>
      </c>
    </row>
    <row r="2077" spans="1:15" x14ac:dyDescent="0.25">
      <c r="A2077" t="s">
        <v>7596</v>
      </c>
      <c r="B2077" t="s">
        <v>1167</v>
      </c>
      <c r="C2077" t="s">
        <v>3484</v>
      </c>
      <c r="D2077" t="s">
        <v>27</v>
      </c>
      <c r="E2077" t="s">
        <v>83</v>
      </c>
      <c r="F2077" t="s">
        <v>84</v>
      </c>
      <c r="G2077" t="s">
        <v>20</v>
      </c>
      <c r="H2077" s="1">
        <v>27139</v>
      </c>
      <c r="I2077" s="1">
        <v>44247</v>
      </c>
      <c r="J2077" t="s">
        <v>10560</v>
      </c>
      <c r="K2077" t="s">
        <v>31</v>
      </c>
      <c r="L2077" t="s">
        <v>85</v>
      </c>
      <c r="M2077">
        <v>56301</v>
      </c>
      <c r="N2077" t="str">
        <f t="shared" si="32"/>
        <v>Terminated</v>
      </c>
      <c r="O2077" t="s">
        <v>33</v>
      </c>
    </row>
    <row r="2078" spans="1:15" x14ac:dyDescent="0.25">
      <c r="A2078" t="s">
        <v>9097</v>
      </c>
      <c r="B2078" t="s">
        <v>310</v>
      </c>
      <c r="C2078" t="s">
        <v>1453</v>
      </c>
      <c r="D2078" t="s">
        <v>27</v>
      </c>
      <c r="E2078" t="s">
        <v>18</v>
      </c>
      <c r="F2078" t="s">
        <v>2773</v>
      </c>
      <c r="G2078" t="s">
        <v>95</v>
      </c>
      <c r="H2078" s="1">
        <v>31527</v>
      </c>
      <c r="I2078" s="1">
        <v>42165</v>
      </c>
      <c r="J2078" t="s">
        <v>10560</v>
      </c>
      <c r="K2078" t="s">
        <v>53</v>
      </c>
      <c r="L2078" t="s">
        <v>240</v>
      </c>
      <c r="M2078">
        <v>95301</v>
      </c>
      <c r="N2078" t="str">
        <f t="shared" si="32"/>
        <v>Terminated</v>
      </c>
      <c r="O2078" t="s">
        <v>33</v>
      </c>
    </row>
    <row r="2079" spans="1:15" x14ac:dyDescent="0.25">
      <c r="A2079" t="s">
        <v>7707</v>
      </c>
      <c r="B2079" t="s">
        <v>465</v>
      </c>
      <c r="C2079" t="s">
        <v>1789</v>
      </c>
      <c r="D2079" t="s">
        <v>17</v>
      </c>
      <c r="E2079" t="s">
        <v>122</v>
      </c>
      <c r="F2079" t="s">
        <v>123</v>
      </c>
      <c r="G2079" t="s">
        <v>20</v>
      </c>
      <c r="H2079" s="1">
        <v>27912</v>
      </c>
      <c r="I2079" s="1">
        <v>45068</v>
      </c>
      <c r="J2079" t="s">
        <v>10560</v>
      </c>
      <c r="K2079" t="s">
        <v>37</v>
      </c>
      <c r="L2079" t="s">
        <v>41</v>
      </c>
      <c r="M2079">
        <v>65356</v>
      </c>
      <c r="N2079" t="str">
        <f t="shared" si="32"/>
        <v>Terminated</v>
      </c>
      <c r="O2079" t="s">
        <v>33</v>
      </c>
    </row>
    <row r="2080" spans="1:15" x14ac:dyDescent="0.25">
      <c r="A2080" t="s">
        <v>4138</v>
      </c>
      <c r="B2080" t="s">
        <v>78</v>
      </c>
      <c r="C2080" t="s">
        <v>4139</v>
      </c>
      <c r="D2080" t="s">
        <v>17</v>
      </c>
      <c r="E2080" t="s">
        <v>18</v>
      </c>
      <c r="F2080" t="s">
        <v>2773</v>
      </c>
      <c r="G2080" t="s">
        <v>20</v>
      </c>
      <c r="H2080" s="1">
        <v>28735</v>
      </c>
      <c r="I2080" s="1">
        <v>43170</v>
      </c>
      <c r="J2080" t="s">
        <v>10560</v>
      </c>
      <c r="K2080" t="s">
        <v>31</v>
      </c>
      <c r="L2080" t="s">
        <v>85</v>
      </c>
      <c r="M2080">
        <v>61586</v>
      </c>
      <c r="N2080" t="str">
        <f t="shared" si="32"/>
        <v>Terminated</v>
      </c>
      <c r="O2080" t="s">
        <v>23</v>
      </c>
    </row>
    <row r="2081" spans="1:15" x14ac:dyDescent="0.25">
      <c r="A2081" t="s">
        <v>10212</v>
      </c>
      <c r="B2081" t="s">
        <v>326</v>
      </c>
      <c r="C2081" t="s">
        <v>594</v>
      </c>
      <c r="D2081" t="s">
        <v>17</v>
      </c>
      <c r="E2081" t="s">
        <v>18</v>
      </c>
      <c r="F2081" t="s">
        <v>2773</v>
      </c>
      <c r="G2081" t="s">
        <v>30</v>
      </c>
      <c r="H2081" s="1">
        <v>25773</v>
      </c>
      <c r="I2081" s="1">
        <v>45241</v>
      </c>
      <c r="J2081" t="s">
        <v>10560</v>
      </c>
      <c r="K2081" t="s">
        <v>67</v>
      </c>
      <c r="L2081" t="s">
        <v>324</v>
      </c>
      <c r="M2081">
        <v>61846</v>
      </c>
      <c r="N2081" t="str">
        <f t="shared" si="32"/>
        <v>Terminated</v>
      </c>
      <c r="O2081" t="s">
        <v>33</v>
      </c>
    </row>
    <row r="2082" spans="1:15" x14ac:dyDescent="0.25">
      <c r="A2082" t="s">
        <v>7666</v>
      </c>
      <c r="B2082" t="s">
        <v>56</v>
      </c>
      <c r="C2082" t="s">
        <v>2399</v>
      </c>
      <c r="D2082" t="s">
        <v>17</v>
      </c>
      <c r="E2082" t="s">
        <v>18</v>
      </c>
      <c r="F2082" t="s">
        <v>19</v>
      </c>
      <c r="G2082" t="s">
        <v>30</v>
      </c>
      <c r="H2082" s="1">
        <v>32947</v>
      </c>
      <c r="I2082" s="1">
        <v>42058</v>
      </c>
      <c r="J2082" t="s">
        <v>10560</v>
      </c>
      <c r="K2082" t="s">
        <v>21</v>
      </c>
      <c r="L2082" t="s">
        <v>110</v>
      </c>
      <c r="M2082">
        <v>59701</v>
      </c>
      <c r="N2082" t="str">
        <f t="shared" si="32"/>
        <v>Terminated</v>
      </c>
      <c r="O2082" t="s">
        <v>46</v>
      </c>
    </row>
    <row r="2083" spans="1:15" x14ac:dyDescent="0.25">
      <c r="A2083" t="s">
        <v>4249</v>
      </c>
      <c r="B2083" t="s">
        <v>451</v>
      </c>
      <c r="C2083" t="s">
        <v>1660</v>
      </c>
      <c r="D2083" t="s">
        <v>27</v>
      </c>
      <c r="E2083" t="s">
        <v>365</v>
      </c>
      <c r="F2083" t="s">
        <v>534</v>
      </c>
      <c r="G2083" t="s">
        <v>20</v>
      </c>
      <c r="H2083" s="1">
        <v>35774</v>
      </c>
      <c r="I2083" s="1">
        <v>42164</v>
      </c>
      <c r="J2083" t="s">
        <v>10560</v>
      </c>
      <c r="K2083" t="s">
        <v>37</v>
      </c>
      <c r="L2083" t="s">
        <v>41</v>
      </c>
      <c r="M2083">
        <v>54085</v>
      </c>
      <c r="N2083" t="str">
        <f t="shared" si="32"/>
        <v>Terminated</v>
      </c>
      <c r="O2083" t="s">
        <v>23</v>
      </c>
    </row>
    <row r="2084" spans="1:15" x14ac:dyDescent="0.25">
      <c r="A2084" t="s">
        <v>4192</v>
      </c>
      <c r="B2084" t="s">
        <v>177</v>
      </c>
      <c r="C2084" t="s">
        <v>4193</v>
      </c>
      <c r="D2084" t="s">
        <v>27</v>
      </c>
      <c r="E2084" t="s">
        <v>18</v>
      </c>
      <c r="F2084" t="s">
        <v>19</v>
      </c>
      <c r="G2084" t="s">
        <v>30</v>
      </c>
      <c r="H2084" s="1">
        <v>30410</v>
      </c>
      <c r="I2084" s="1">
        <v>43782</v>
      </c>
      <c r="J2084" t="s">
        <v>10560</v>
      </c>
      <c r="K2084" t="s">
        <v>67</v>
      </c>
      <c r="L2084" t="s">
        <v>134</v>
      </c>
      <c r="M2084">
        <v>71899</v>
      </c>
      <c r="N2084" t="str">
        <f t="shared" si="32"/>
        <v>Terminated</v>
      </c>
      <c r="O2084" t="s">
        <v>33</v>
      </c>
    </row>
    <row r="2085" spans="1:15" x14ac:dyDescent="0.25">
      <c r="A2085" t="s">
        <v>7198</v>
      </c>
      <c r="B2085" t="s">
        <v>129</v>
      </c>
      <c r="C2085" t="s">
        <v>1253</v>
      </c>
      <c r="D2085" t="s">
        <v>17</v>
      </c>
      <c r="E2085" t="s">
        <v>18</v>
      </c>
      <c r="F2085" t="s">
        <v>3201</v>
      </c>
      <c r="G2085" t="s">
        <v>30</v>
      </c>
      <c r="H2085" s="1">
        <v>33397</v>
      </c>
      <c r="I2085" s="1">
        <v>43436</v>
      </c>
      <c r="J2085" t="s">
        <v>10560</v>
      </c>
      <c r="K2085" t="s">
        <v>37</v>
      </c>
      <c r="L2085" t="s">
        <v>41</v>
      </c>
      <c r="M2085">
        <v>57125</v>
      </c>
      <c r="N2085" t="str">
        <f t="shared" si="32"/>
        <v>Terminated</v>
      </c>
      <c r="O2085" t="s">
        <v>33</v>
      </c>
    </row>
    <row r="2086" spans="1:15" x14ac:dyDescent="0.25">
      <c r="A2086" t="s">
        <v>2259</v>
      </c>
      <c r="B2086" t="s">
        <v>70</v>
      </c>
      <c r="C2086" t="s">
        <v>218</v>
      </c>
      <c r="D2086" t="s">
        <v>17</v>
      </c>
      <c r="E2086" t="s">
        <v>18</v>
      </c>
      <c r="F2086" t="s">
        <v>19</v>
      </c>
      <c r="G2086" t="s">
        <v>20</v>
      </c>
      <c r="H2086" s="1">
        <v>27149</v>
      </c>
      <c r="I2086" s="1">
        <v>42352</v>
      </c>
      <c r="J2086" t="s">
        <v>10560</v>
      </c>
      <c r="K2086" t="s">
        <v>21</v>
      </c>
      <c r="L2086" t="s">
        <v>110</v>
      </c>
      <c r="M2086">
        <v>59233</v>
      </c>
      <c r="N2086" t="str">
        <f t="shared" si="32"/>
        <v>Terminated</v>
      </c>
      <c r="O2086" t="s">
        <v>23</v>
      </c>
    </row>
    <row r="2087" spans="1:15" x14ac:dyDescent="0.25">
      <c r="A2087" t="s">
        <v>10533</v>
      </c>
      <c r="B2087" t="s">
        <v>1512</v>
      </c>
      <c r="C2087" t="s">
        <v>3284</v>
      </c>
      <c r="D2087" t="s">
        <v>17</v>
      </c>
      <c r="E2087" t="s">
        <v>28</v>
      </c>
      <c r="F2087" t="s">
        <v>290</v>
      </c>
      <c r="G2087" t="s">
        <v>30</v>
      </c>
      <c r="H2087" s="1">
        <v>30043</v>
      </c>
      <c r="I2087" s="1">
        <v>45560</v>
      </c>
      <c r="J2087" t="s">
        <v>10560</v>
      </c>
      <c r="K2087" t="s">
        <v>37</v>
      </c>
      <c r="L2087" t="s">
        <v>45</v>
      </c>
      <c r="M2087">
        <v>61649</v>
      </c>
      <c r="N2087" t="str">
        <f t="shared" si="32"/>
        <v>Terminated</v>
      </c>
      <c r="O2087" t="s">
        <v>33</v>
      </c>
    </row>
    <row r="2088" spans="1:15" x14ac:dyDescent="0.25">
      <c r="A2088" t="s">
        <v>6662</v>
      </c>
      <c r="B2088" t="s">
        <v>3194</v>
      </c>
      <c r="C2088" t="s">
        <v>1040</v>
      </c>
      <c r="D2088" t="s">
        <v>27</v>
      </c>
      <c r="E2088" t="s">
        <v>122</v>
      </c>
      <c r="F2088" t="s">
        <v>230</v>
      </c>
      <c r="G2088" t="s">
        <v>30</v>
      </c>
      <c r="H2088" s="1">
        <v>36778</v>
      </c>
      <c r="I2088" s="1">
        <v>45056</v>
      </c>
      <c r="J2088" t="s">
        <v>10560</v>
      </c>
      <c r="K2088" t="s">
        <v>21</v>
      </c>
      <c r="L2088" t="s">
        <v>102</v>
      </c>
      <c r="M2088">
        <v>70108</v>
      </c>
      <c r="N2088" t="str">
        <f t="shared" si="32"/>
        <v>Terminated</v>
      </c>
      <c r="O2088" t="s">
        <v>46</v>
      </c>
    </row>
    <row r="2089" spans="1:15" x14ac:dyDescent="0.25">
      <c r="A2089" t="s">
        <v>8341</v>
      </c>
      <c r="B2089" t="s">
        <v>145</v>
      </c>
      <c r="C2089" t="s">
        <v>525</v>
      </c>
      <c r="D2089" t="s">
        <v>27</v>
      </c>
      <c r="E2089" t="s">
        <v>365</v>
      </c>
      <c r="F2089" t="s">
        <v>534</v>
      </c>
      <c r="G2089" t="s">
        <v>20</v>
      </c>
      <c r="H2089" s="1">
        <v>24152</v>
      </c>
      <c r="I2089" s="1">
        <v>45254</v>
      </c>
      <c r="J2089" t="s">
        <v>10560</v>
      </c>
      <c r="K2089" t="s">
        <v>37</v>
      </c>
      <c r="L2089" t="s">
        <v>41</v>
      </c>
      <c r="M2089">
        <v>63450</v>
      </c>
      <c r="N2089" t="str">
        <f t="shared" si="32"/>
        <v>Terminated</v>
      </c>
      <c r="O2089" t="s">
        <v>98</v>
      </c>
    </row>
    <row r="2090" spans="1:15" x14ac:dyDescent="0.25">
      <c r="A2090" t="s">
        <v>681</v>
      </c>
      <c r="B2090" t="s">
        <v>586</v>
      </c>
      <c r="C2090" t="s">
        <v>682</v>
      </c>
      <c r="D2090" t="s">
        <v>17</v>
      </c>
      <c r="E2090" t="s">
        <v>18</v>
      </c>
      <c r="F2090" t="s">
        <v>19</v>
      </c>
      <c r="G2090" t="s">
        <v>30</v>
      </c>
      <c r="H2090" s="1">
        <v>29581</v>
      </c>
      <c r="I2090" s="1">
        <v>43889</v>
      </c>
      <c r="J2090" s="1">
        <v>44069</v>
      </c>
      <c r="K2090" t="s">
        <v>96</v>
      </c>
      <c r="L2090" t="s">
        <v>188</v>
      </c>
      <c r="M2090">
        <v>69216</v>
      </c>
      <c r="N2090" t="str">
        <f t="shared" si="32"/>
        <v>Terminated</v>
      </c>
      <c r="O2090" t="s">
        <v>46</v>
      </c>
    </row>
    <row r="2091" spans="1:15" x14ac:dyDescent="0.25">
      <c r="A2091" t="s">
        <v>6508</v>
      </c>
      <c r="B2091" t="s">
        <v>448</v>
      </c>
      <c r="C2091" t="s">
        <v>175</v>
      </c>
      <c r="D2091" t="s">
        <v>17</v>
      </c>
      <c r="E2091" t="s">
        <v>18</v>
      </c>
      <c r="F2091" t="s">
        <v>19</v>
      </c>
      <c r="G2091" t="s">
        <v>30</v>
      </c>
      <c r="H2091" s="1">
        <v>32981</v>
      </c>
      <c r="I2091" s="1">
        <v>44876</v>
      </c>
      <c r="J2091" t="s">
        <v>10560</v>
      </c>
      <c r="K2091" t="s">
        <v>96</v>
      </c>
      <c r="L2091" t="s">
        <v>188</v>
      </c>
      <c r="M2091">
        <v>60030</v>
      </c>
      <c r="N2091" t="str">
        <f t="shared" si="32"/>
        <v>Terminated</v>
      </c>
      <c r="O2091" t="s">
        <v>33</v>
      </c>
    </row>
    <row r="2092" spans="1:15" x14ac:dyDescent="0.25">
      <c r="A2092" t="s">
        <v>2840</v>
      </c>
      <c r="B2092" t="s">
        <v>2841</v>
      </c>
      <c r="C2092" t="s">
        <v>2280</v>
      </c>
      <c r="D2092" t="s">
        <v>17</v>
      </c>
      <c r="E2092" t="s">
        <v>28</v>
      </c>
      <c r="F2092" t="s">
        <v>29</v>
      </c>
      <c r="G2092" t="s">
        <v>30</v>
      </c>
      <c r="H2092" s="1">
        <v>31005</v>
      </c>
      <c r="I2092" s="1">
        <v>42824</v>
      </c>
      <c r="J2092" t="s">
        <v>10560</v>
      </c>
      <c r="K2092" t="s">
        <v>67</v>
      </c>
      <c r="L2092" t="s">
        <v>324</v>
      </c>
      <c r="M2092">
        <v>71661</v>
      </c>
      <c r="N2092" t="str">
        <f t="shared" si="32"/>
        <v>Terminated</v>
      </c>
      <c r="O2092" t="s">
        <v>46</v>
      </c>
    </row>
    <row r="2093" spans="1:15" x14ac:dyDescent="0.25">
      <c r="A2093" t="s">
        <v>5125</v>
      </c>
      <c r="B2093" t="s">
        <v>448</v>
      </c>
      <c r="C2093" t="s">
        <v>193</v>
      </c>
      <c r="D2093" t="s">
        <v>17</v>
      </c>
      <c r="E2093" t="s">
        <v>674</v>
      </c>
      <c r="F2093" t="s">
        <v>2365</v>
      </c>
      <c r="G2093" t="s">
        <v>30</v>
      </c>
      <c r="H2093" s="1">
        <v>30107</v>
      </c>
      <c r="I2093" s="1">
        <v>44898</v>
      </c>
      <c r="J2093" t="s">
        <v>10560</v>
      </c>
      <c r="K2093" t="s">
        <v>37</v>
      </c>
      <c r="L2093" t="s">
        <v>41</v>
      </c>
      <c r="M2093">
        <v>54023</v>
      </c>
      <c r="N2093" t="str">
        <f t="shared" si="32"/>
        <v>Terminated</v>
      </c>
      <c r="O2093" t="s">
        <v>46</v>
      </c>
    </row>
    <row r="2094" spans="1:15" x14ac:dyDescent="0.25">
      <c r="A2094" t="s">
        <v>1524</v>
      </c>
      <c r="B2094" t="s">
        <v>1525</v>
      </c>
      <c r="C2094" t="s">
        <v>226</v>
      </c>
      <c r="D2094" t="s">
        <v>27</v>
      </c>
      <c r="E2094" t="s">
        <v>18</v>
      </c>
      <c r="F2094" t="s">
        <v>19</v>
      </c>
      <c r="G2094" t="s">
        <v>30</v>
      </c>
      <c r="H2094" s="1">
        <v>26269</v>
      </c>
      <c r="I2094" s="1">
        <v>43146</v>
      </c>
      <c r="J2094" s="1">
        <v>43326</v>
      </c>
      <c r="K2094" t="s">
        <v>37</v>
      </c>
      <c r="L2094" t="s">
        <v>38</v>
      </c>
      <c r="M2094">
        <v>73636</v>
      </c>
      <c r="N2094" t="str">
        <f t="shared" si="32"/>
        <v>Terminated</v>
      </c>
      <c r="O2094" t="s">
        <v>46</v>
      </c>
    </row>
    <row r="2095" spans="1:15" x14ac:dyDescent="0.25">
      <c r="A2095" t="s">
        <v>7463</v>
      </c>
      <c r="B2095" t="s">
        <v>138</v>
      </c>
      <c r="C2095" t="s">
        <v>929</v>
      </c>
      <c r="D2095" t="s">
        <v>27</v>
      </c>
      <c r="E2095" t="s">
        <v>18</v>
      </c>
      <c r="F2095" t="s">
        <v>3201</v>
      </c>
      <c r="G2095" t="s">
        <v>20</v>
      </c>
      <c r="H2095" s="1">
        <v>28673</v>
      </c>
      <c r="I2095" s="1">
        <v>44843</v>
      </c>
      <c r="J2095" t="s">
        <v>10560</v>
      </c>
      <c r="K2095" t="s">
        <v>31</v>
      </c>
      <c r="L2095" t="s">
        <v>85</v>
      </c>
      <c r="M2095">
        <v>67020</v>
      </c>
      <c r="N2095" t="str">
        <f t="shared" si="32"/>
        <v>Terminated</v>
      </c>
      <c r="O2095" t="s">
        <v>33</v>
      </c>
    </row>
    <row r="2096" spans="1:15" x14ac:dyDescent="0.25">
      <c r="A2096" t="s">
        <v>826</v>
      </c>
      <c r="B2096" t="s">
        <v>827</v>
      </c>
      <c r="C2096" t="s">
        <v>199</v>
      </c>
      <c r="D2096" t="s">
        <v>27</v>
      </c>
      <c r="E2096" t="s">
        <v>18</v>
      </c>
      <c r="F2096" t="s">
        <v>19</v>
      </c>
      <c r="G2096" t="s">
        <v>20</v>
      </c>
      <c r="H2096" s="1">
        <v>29870</v>
      </c>
      <c r="I2096" s="1">
        <v>44982</v>
      </c>
      <c r="J2096" s="1">
        <v>45252</v>
      </c>
      <c r="K2096" t="s">
        <v>21</v>
      </c>
      <c r="L2096" t="s">
        <v>110</v>
      </c>
      <c r="M2096">
        <v>61422</v>
      </c>
      <c r="N2096" t="str">
        <f t="shared" si="32"/>
        <v>Terminated</v>
      </c>
      <c r="O2096" t="s">
        <v>23</v>
      </c>
    </row>
    <row r="2097" spans="1:15" x14ac:dyDescent="0.25">
      <c r="A2097" t="s">
        <v>340</v>
      </c>
      <c r="B2097" t="s">
        <v>341</v>
      </c>
      <c r="C2097" t="s">
        <v>342</v>
      </c>
      <c r="D2097" t="s">
        <v>17</v>
      </c>
      <c r="E2097" t="s">
        <v>83</v>
      </c>
      <c r="F2097" t="s">
        <v>84</v>
      </c>
      <c r="G2097" t="s">
        <v>30</v>
      </c>
      <c r="H2097" s="1">
        <v>26007</v>
      </c>
      <c r="I2097" s="1">
        <v>43305</v>
      </c>
      <c r="J2097" s="1">
        <v>43485</v>
      </c>
      <c r="K2097" t="s">
        <v>21</v>
      </c>
      <c r="L2097" t="s">
        <v>102</v>
      </c>
      <c r="M2097">
        <v>63278</v>
      </c>
      <c r="N2097" t="str">
        <f t="shared" si="32"/>
        <v>Terminated</v>
      </c>
      <c r="O2097" t="s">
        <v>33</v>
      </c>
    </row>
    <row r="2098" spans="1:15" x14ac:dyDescent="0.25">
      <c r="A2098" t="s">
        <v>4416</v>
      </c>
      <c r="B2098" t="s">
        <v>796</v>
      </c>
      <c r="C2098" t="s">
        <v>398</v>
      </c>
      <c r="D2098" t="s">
        <v>27</v>
      </c>
      <c r="E2098" t="s">
        <v>18</v>
      </c>
      <c r="F2098" t="s">
        <v>2773</v>
      </c>
      <c r="G2098" t="s">
        <v>30</v>
      </c>
      <c r="H2098" s="1">
        <v>29525</v>
      </c>
      <c r="I2098" s="1">
        <v>45107</v>
      </c>
      <c r="J2098" t="s">
        <v>10560</v>
      </c>
      <c r="K2098" t="s">
        <v>31</v>
      </c>
      <c r="L2098" t="s">
        <v>85</v>
      </c>
      <c r="M2098">
        <v>62098</v>
      </c>
      <c r="N2098" t="str">
        <f t="shared" si="32"/>
        <v>Terminated</v>
      </c>
      <c r="O2098" t="s">
        <v>46</v>
      </c>
    </row>
    <row r="2099" spans="1:15" x14ac:dyDescent="0.25">
      <c r="A2099" t="s">
        <v>7306</v>
      </c>
      <c r="B2099" t="s">
        <v>1026</v>
      </c>
      <c r="C2099" t="s">
        <v>1892</v>
      </c>
      <c r="D2099" t="s">
        <v>17</v>
      </c>
      <c r="E2099" t="s">
        <v>18</v>
      </c>
      <c r="F2099" t="s">
        <v>3201</v>
      </c>
      <c r="G2099" t="s">
        <v>20</v>
      </c>
      <c r="H2099" s="1">
        <v>34000</v>
      </c>
      <c r="I2099" s="1">
        <v>44016</v>
      </c>
      <c r="J2099" t="s">
        <v>10560</v>
      </c>
      <c r="K2099" t="s">
        <v>21</v>
      </c>
      <c r="L2099" t="s">
        <v>22</v>
      </c>
      <c r="M2099">
        <v>65430</v>
      </c>
      <c r="N2099" t="str">
        <f t="shared" si="32"/>
        <v>Terminated</v>
      </c>
      <c r="O2099" t="s">
        <v>23</v>
      </c>
    </row>
    <row r="2100" spans="1:15" x14ac:dyDescent="0.25">
      <c r="A2100" t="s">
        <v>5314</v>
      </c>
      <c r="B2100" t="s">
        <v>472</v>
      </c>
      <c r="C2100" t="s">
        <v>685</v>
      </c>
      <c r="D2100" t="s">
        <v>17</v>
      </c>
      <c r="E2100" t="s">
        <v>18</v>
      </c>
      <c r="F2100" t="s">
        <v>3201</v>
      </c>
      <c r="G2100" t="s">
        <v>30</v>
      </c>
      <c r="H2100" s="1">
        <v>29097</v>
      </c>
      <c r="I2100" s="1">
        <v>43293</v>
      </c>
      <c r="J2100" t="s">
        <v>10560</v>
      </c>
      <c r="K2100" t="s">
        <v>72</v>
      </c>
      <c r="L2100" t="s">
        <v>1202</v>
      </c>
      <c r="M2100">
        <v>62488</v>
      </c>
      <c r="N2100" t="str">
        <f t="shared" si="32"/>
        <v>Terminated</v>
      </c>
      <c r="O2100" t="s">
        <v>33</v>
      </c>
    </row>
    <row r="2101" spans="1:15" x14ac:dyDescent="0.25">
      <c r="A2101" t="s">
        <v>8194</v>
      </c>
      <c r="B2101" t="s">
        <v>2763</v>
      </c>
      <c r="C2101" t="s">
        <v>8195</v>
      </c>
      <c r="D2101" t="s">
        <v>27</v>
      </c>
      <c r="E2101" t="s">
        <v>83</v>
      </c>
      <c r="F2101" t="s">
        <v>84</v>
      </c>
      <c r="G2101" t="s">
        <v>30</v>
      </c>
      <c r="H2101" s="1">
        <v>32448</v>
      </c>
      <c r="I2101" s="1">
        <v>42389</v>
      </c>
      <c r="J2101" t="s">
        <v>10560</v>
      </c>
      <c r="K2101" t="s">
        <v>37</v>
      </c>
      <c r="L2101" t="s">
        <v>38</v>
      </c>
      <c r="M2101">
        <v>65800</v>
      </c>
      <c r="N2101" t="str">
        <f t="shared" si="32"/>
        <v>Terminated</v>
      </c>
      <c r="O2101" t="s">
        <v>33</v>
      </c>
    </row>
    <row r="2102" spans="1:15" x14ac:dyDescent="0.25">
      <c r="A2102" t="s">
        <v>5581</v>
      </c>
      <c r="B2102" t="s">
        <v>566</v>
      </c>
      <c r="C2102" t="s">
        <v>139</v>
      </c>
      <c r="D2102" t="s">
        <v>17</v>
      </c>
      <c r="E2102" t="s">
        <v>122</v>
      </c>
      <c r="F2102" t="s">
        <v>230</v>
      </c>
      <c r="G2102" t="s">
        <v>30</v>
      </c>
      <c r="H2102" s="1">
        <v>32647</v>
      </c>
      <c r="I2102" s="1">
        <v>44092</v>
      </c>
      <c r="J2102" t="s">
        <v>10560</v>
      </c>
      <c r="K2102" t="s">
        <v>37</v>
      </c>
      <c r="L2102" t="s">
        <v>45</v>
      </c>
      <c r="M2102">
        <v>75704</v>
      </c>
      <c r="N2102" t="str">
        <f t="shared" si="32"/>
        <v>Terminated</v>
      </c>
      <c r="O2102" t="s">
        <v>46</v>
      </c>
    </row>
    <row r="2103" spans="1:15" x14ac:dyDescent="0.25">
      <c r="A2103" t="s">
        <v>8960</v>
      </c>
      <c r="B2103" t="s">
        <v>3781</v>
      </c>
      <c r="C2103" t="s">
        <v>130</v>
      </c>
      <c r="D2103" t="s">
        <v>17</v>
      </c>
      <c r="E2103" t="s">
        <v>18</v>
      </c>
      <c r="F2103" t="s">
        <v>2773</v>
      </c>
      <c r="G2103" t="s">
        <v>30</v>
      </c>
      <c r="H2103" s="1">
        <v>24608</v>
      </c>
      <c r="I2103" s="1">
        <v>45329</v>
      </c>
      <c r="J2103" t="s">
        <v>10560</v>
      </c>
      <c r="K2103" t="s">
        <v>37</v>
      </c>
      <c r="L2103" t="s">
        <v>41</v>
      </c>
      <c r="M2103">
        <v>64989</v>
      </c>
      <c r="N2103" t="str">
        <f t="shared" si="32"/>
        <v>Terminated</v>
      </c>
      <c r="O2103" t="s">
        <v>46</v>
      </c>
    </row>
    <row r="2104" spans="1:15" x14ac:dyDescent="0.25">
      <c r="A2104" t="s">
        <v>8806</v>
      </c>
      <c r="B2104" t="s">
        <v>298</v>
      </c>
      <c r="C2104" t="s">
        <v>3257</v>
      </c>
      <c r="D2104" t="s">
        <v>27</v>
      </c>
      <c r="E2104" t="s">
        <v>18</v>
      </c>
      <c r="F2104" t="s">
        <v>3201</v>
      </c>
      <c r="G2104" t="s">
        <v>20</v>
      </c>
      <c r="H2104" s="1">
        <v>32090</v>
      </c>
      <c r="I2104" s="1">
        <v>43079</v>
      </c>
      <c r="J2104" t="s">
        <v>10560</v>
      </c>
      <c r="K2104" t="s">
        <v>31</v>
      </c>
      <c r="L2104" t="s">
        <v>85</v>
      </c>
      <c r="M2104">
        <v>64232</v>
      </c>
      <c r="N2104" t="str">
        <f t="shared" si="32"/>
        <v>Terminated</v>
      </c>
      <c r="O2104" t="s">
        <v>33</v>
      </c>
    </row>
    <row r="2105" spans="1:15" x14ac:dyDescent="0.25">
      <c r="A2105" t="s">
        <v>903</v>
      </c>
      <c r="B2105" t="s">
        <v>198</v>
      </c>
      <c r="C2105" t="s">
        <v>904</v>
      </c>
      <c r="D2105" t="s">
        <v>27</v>
      </c>
      <c r="E2105" t="s">
        <v>83</v>
      </c>
      <c r="F2105" t="s">
        <v>169</v>
      </c>
      <c r="G2105" t="s">
        <v>30</v>
      </c>
      <c r="H2105" s="1">
        <v>32176</v>
      </c>
      <c r="I2105" s="1">
        <v>44884</v>
      </c>
      <c r="J2105" s="1">
        <v>45064</v>
      </c>
      <c r="K2105" t="s">
        <v>53</v>
      </c>
      <c r="L2105" t="s">
        <v>54</v>
      </c>
      <c r="M2105">
        <v>84689</v>
      </c>
      <c r="N2105" t="str">
        <f t="shared" si="32"/>
        <v>Terminated</v>
      </c>
      <c r="O2105" t="s">
        <v>33</v>
      </c>
    </row>
    <row r="2106" spans="1:15" x14ac:dyDescent="0.25">
      <c r="A2106" t="s">
        <v>8611</v>
      </c>
      <c r="B2106" t="s">
        <v>1045</v>
      </c>
      <c r="C2106" t="s">
        <v>91</v>
      </c>
      <c r="D2106" t="s">
        <v>17</v>
      </c>
      <c r="E2106" t="s">
        <v>18</v>
      </c>
      <c r="F2106" t="s">
        <v>2773</v>
      </c>
      <c r="G2106" t="s">
        <v>30</v>
      </c>
      <c r="H2106" s="1">
        <v>29464</v>
      </c>
      <c r="I2106" s="1">
        <v>45346</v>
      </c>
      <c r="J2106" t="s">
        <v>10560</v>
      </c>
      <c r="K2106" t="s">
        <v>31</v>
      </c>
      <c r="L2106" t="s">
        <v>162</v>
      </c>
      <c r="M2106">
        <v>83908</v>
      </c>
      <c r="N2106" t="str">
        <f t="shared" si="32"/>
        <v>Terminated</v>
      </c>
      <c r="O2106" t="s">
        <v>46</v>
      </c>
    </row>
    <row r="2107" spans="1:15" x14ac:dyDescent="0.25">
      <c r="A2107" t="s">
        <v>8241</v>
      </c>
      <c r="B2107" t="s">
        <v>433</v>
      </c>
      <c r="C2107" t="s">
        <v>3898</v>
      </c>
      <c r="D2107" t="s">
        <v>27</v>
      </c>
      <c r="E2107" t="s">
        <v>18</v>
      </c>
      <c r="F2107" t="s">
        <v>3201</v>
      </c>
      <c r="G2107" t="s">
        <v>30</v>
      </c>
      <c r="H2107" s="1">
        <v>31458</v>
      </c>
      <c r="I2107" s="1">
        <v>43420</v>
      </c>
      <c r="J2107" t="s">
        <v>10560</v>
      </c>
      <c r="K2107" t="s">
        <v>67</v>
      </c>
      <c r="L2107" t="s">
        <v>134</v>
      </c>
      <c r="M2107">
        <v>59592</v>
      </c>
      <c r="N2107" t="str">
        <f t="shared" si="32"/>
        <v>Terminated</v>
      </c>
      <c r="O2107" t="s">
        <v>33</v>
      </c>
    </row>
    <row r="2108" spans="1:15" x14ac:dyDescent="0.25">
      <c r="A2108" t="s">
        <v>9462</v>
      </c>
      <c r="B2108" t="s">
        <v>198</v>
      </c>
      <c r="C2108" t="s">
        <v>1251</v>
      </c>
      <c r="D2108" t="s">
        <v>17</v>
      </c>
      <c r="E2108" t="s">
        <v>122</v>
      </c>
      <c r="F2108" t="s">
        <v>230</v>
      </c>
      <c r="G2108" t="s">
        <v>114</v>
      </c>
      <c r="H2108" s="1">
        <v>24454</v>
      </c>
      <c r="I2108" s="1">
        <v>45272</v>
      </c>
      <c r="J2108" t="s">
        <v>10560</v>
      </c>
      <c r="K2108" t="s">
        <v>31</v>
      </c>
      <c r="L2108" t="s">
        <v>162</v>
      </c>
      <c r="M2108">
        <v>103925</v>
      </c>
      <c r="N2108" t="str">
        <f t="shared" si="32"/>
        <v>Terminated</v>
      </c>
      <c r="O2108" t="s">
        <v>46</v>
      </c>
    </row>
    <row r="2109" spans="1:15" x14ac:dyDescent="0.25">
      <c r="A2109" t="s">
        <v>4691</v>
      </c>
      <c r="B2109" t="s">
        <v>547</v>
      </c>
      <c r="C2109" t="s">
        <v>293</v>
      </c>
      <c r="D2109" t="s">
        <v>27</v>
      </c>
      <c r="E2109" t="s">
        <v>674</v>
      </c>
      <c r="F2109" t="s">
        <v>675</v>
      </c>
      <c r="G2109" t="s">
        <v>30</v>
      </c>
      <c r="H2109" s="1">
        <v>34202</v>
      </c>
      <c r="I2109" s="1">
        <v>43371</v>
      </c>
      <c r="J2109" t="s">
        <v>10560</v>
      </c>
      <c r="K2109" t="s">
        <v>37</v>
      </c>
      <c r="L2109" t="s">
        <v>45</v>
      </c>
      <c r="M2109">
        <v>80516</v>
      </c>
      <c r="N2109" t="str">
        <f t="shared" si="32"/>
        <v>Terminated</v>
      </c>
      <c r="O2109" t="s">
        <v>46</v>
      </c>
    </row>
    <row r="2110" spans="1:15" x14ac:dyDescent="0.25">
      <c r="A2110" t="s">
        <v>2230</v>
      </c>
      <c r="B2110" t="s">
        <v>317</v>
      </c>
      <c r="C2110" t="s">
        <v>1978</v>
      </c>
      <c r="D2110" t="s">
        <v>27</v>
      </c>
      <c r="E2110" t="s">
        <v>18</v>
      </c>
      <c r="F2110" t="s">
        <v>19</v>
      </c>
      <c r="G2110" t="s">
        <v>20</v>
      </c>
      <c r="H2110" s="1">
        <v>31460</v>
      </c>
      <c r="I2110" s="1">
        <v>42161</v>
      </c>
      <c r="J2110" t="s">
        <v>10560</v>
      </c>
      <c r="K2110" t="s">
        <v>21</v>
      </c>
      <c r="L2110" t="s">
        <v>110</v>
      </c>
      <c r="M2110">
        <v>58716</v>
      </c>
      <c r="N2110" t="str">
        <f t="shared" si="32"/>
        <v>Terminated</v>
      </c>
      <c r="O2110" t="s">
        <v>23</v>
      </c>
    </row>
    <row r="2111" spans="1:15" x14ac:dyDescent="0.25">
      <c r="A2111" t="s">
        <v>5836</v>
      </c>
      <c r="B2111" t="s">
        <v>132</v>
      </c>
      <c r="C2111" t="s">
        <v>326</v>
      </c>
      <c r="D2111" t="s">
        <v>27</v>
      </c>
      <c r="E2111" t="s">
        <v>122</v>
      </c>
      <c r="F2111" t="s">
        <v>927</v>
      </c>
      <c r="G2111" t="s">
        <v>20</v>
      </c>
      <c r="H2111" s="1">
        <v>37730</v>
      </c>
      <c r="I2111" s="1">
        <v>44158</v>
      </c>
      <c r="J2111" t="s">
        <v>10560</v>
      </c>
      <c r="K2111" t="s">
        <v>37</v>
      </c>
      <c r="L2111" t="s">
        <v>41</v>
      </c>
      <c r="M2111">
        <v>55771</v>
      </c>
      <c r="N2111" t="str">
        <f t="shared" si="32"/>
        <v>Terminated</v>
      </c>
      <c r="O2111" t="s">
        <v>23</v>
      </c>
    </row>
    <row r="2112" spans="1:15" x14ac:dyDescent="0.25">
      <c r="A2112" t="s">
        <v>6543</v>
      </c>
      <c r="B2112" t="s">
        <v>1587</v>
      </c>
      <c r="C2112" t="s">
        <v>88</v>
      </c>
      <c r="D2112" t="s">
        <v>17</v>
      </c>
      <c r="E2112" t="s">
        <v>18</v>
      </c>
      <c r="F2112" t="s">
        <v>3201</v>
      </c>
      <c r="G2112" t="s">
        <v>20</v>
      </c>
      <c r="H2112" s="1">
        <v>34388</v>
      </c>
      <c r="I2112" s="1">
        <v>43730</v>
      </c>
      <c r="J2112" t="s">
        <v>10560</v>
      </c>
      <c r="K2112" t="s">
        <v>21</v>
      </c>
      <c r="L2112" t="s">
        <v>102</v>
      </c>
      <c r="M2112">
        <v>55781</v>
      </c>
      <c r="N2112" t="str">
        <f t="shared" si="32"/>
        <v>Terminated</v>
      </c>
      <c r="O2112" t="s">
        <v>33</v>
      </c>
    </row>
    <row r="2113" spans="1:15" x14ac:dyDescent="0.25">
      <c r="A2113" t="s">
        <v>7084</v>
      </c>
      <c r="B2113" t="s">
        <v>126</v>
      </c>
      <c r="C2113" t="s">
        <v>2796</v>
      </c>
      <c r="D2113" t="s">
        <v>17</v>
      </c>
      <c r="E2113" t="s">
        <v>18</v>
      </c>
      <c r="F2113" t="s">
        <v>19</v>
      </c>
      <c r="G2113" t="s">
        <v>95</v>
      </c>
      <c r="H2113" s="1">
        <v>26057</v>
      </c>
      <c r="I2113" s="1">
        <v>45054</v>
      </c>
      <c r="J2113" t="s">
        <v>10560</v>
      </c>
      <c r="K2113" t="s">
        <v>21</v>
      </c>
      <c r="L2113" t="s">
        <v>497</v>
      </c>
      <c r="M2113">
        <v>96180</v>
      </c>
      <c r="N2113" t="str">
        <f t="shared" si="32"/>
        <v>Terminated</v>
      </c>
      <c r="O2113" t="s">
        <v>33</v>
      </c>
    </row>
    <row r="2114" spans="1:15" x14ac:dyDescent="0.25">
      <c r="A2114" t="s">
        <v>9257</v>
      </c>
      <c r="B2114" t="s">
        <v>1433</v>
      </c>
      <c r="C2114" t="s">
        <v>1829</v>
      </c>
      <c r="D2114" t="s">
        <v>17</v>
      </c>
      <c r="E2114" t="s">
        <v>18</v>
      </c>
      <c r="F2114" t="s">
        <v>3201</v>
      </c>
      <c r="G2114" t="s">
        <v>30</v>
      </c>
      <c r="H2114" s="1">
        <v>36061</v>
      </c>
      <c r="I2114" s="1">
        <v>42843</v>
      </c>
      <c r="J2114" t="s">
        <v>10560</v>
      </c>
      <c r="K2114" t="s">
        <v>21</v>
      </c>
      <c r="L2114" t="s">
        <v>102</v>
      </c>
      <c r="M2114">
        <v>60343</v>
      </c>
      <c r="N2114" t="str">
        <f t="shared" ref="N2114:N2177" si="33">IF(J2114="","Active","Terminated")</f>
        <v>Terminated</v>
      </c>
      <c r="O2114" t="s">
        <v>33</v>
      </c>
    </row>
    <row r="2115" spans="1:15" x14ac:dyDescent="0.25">
      <c r="A2115" t="s">
        <v>3477</v>
      </c>
      <c r="B2115" t="s">
        <v>65</v>
      </c>
      <c r="C2115" t="s">
        <v>2151</v>
      </c>
      <c r="D2115" t="s">
        <v>27</v>
      </c>
      <c r="E2115" t="s">
        <v>674</v>
      </c>
      <c r="F2115" t="s">
        <v>675</v>
      </c>
      <c r="G2115" t="s">
        <v>95</v>
      </c>
      <c r="H2115" s="1">
        <v>34364</v>
      </c>
      <c r="I2115" s="1">
        <v>45526</v>
      </c>
      <c r="J2115" t="s">
        <v>10560</v>
      </c>
      <c r="K2115" t="s">
        <v>96</v>
      </c>
      <c r="L2115" t="s">
        <v>119</v>
      </c>
      <c r="M2115">
        <v>74545</v>
      </c>
      <c r="N2115" t="str">
        <f t="shared" si="33"/>
        <v>Terminated</v>
      </c>
      <c r="O2115" t="s">
        <v>98</v>
      </c>
    </row>
    <row r="2116" spans="1:15" x14ac:dyDescent="0.25">
      <c r="A2116" t="s">
        <v>9372</v>
      </c>
      <c r="B2116" t="s">
        <v>160</v>
      </c>
      <c r="C2116" t="s">
        <v>2485</v>
      </c>
      <c r="D2116" t="s">
        <v>17</v>
      </c>
      <c r="E2116" t="s">
        <v>18</v>
      </c>
      <c r="F2116" t="s">
        <v>3201</v>
      </c>
      <c r="G2116" t="s">
        <v>30</v>
      </c>
      <c r="H2116" s="1">
        <v>32762</v>
      </c>
      <c r="I2116" s="1">
        <v>42660</v>
      </c>
      <c r="J2116" t="s">
        <v>10560</v>
      </c>
      <c r="K2116" t="s">
        <v>37</v>
      </c>
      <c r="L2116" t="s">
        <v>41</v>
      </c>
      <c r="M2116">
        <v>54988</v>
      </c>
      <c r="N2116" t="str">
        <f t="shared" si="33"/>
        <v>Terminated</v>
      </c>
      <c r="O2116" t="s">
        <v>33</v>
      </c>
    </row>
    <row r="2117" spans="1:15" x14ac:dyDescent="0.25">
      <c r="A2117" t="s">
        <v>1819</v>
      </c>
      <c r="B2117" t="s">
        <v>40</v>
      </c>
      <c r="C2117" t="s">
        <v>543</v>
      </c>
      <c r="D2117" t="s">
        <v>17</v>
      </c>
      <c r="E2117" t="s">
        <v>18</v>
      </c>
      <c r="F2117" t="s">
        <v>19</v>
      </c>
      <c r="G2117" t="s">
        <v>20</v>
      </c>
      <c r="H2117" s="1">
        <v>26043</v>
      </c>
      <c r="I2117" s="1">
        <v>42643</v>
      </c>
      <c r="J2117" s="1">
        <v>44421</v>
      </c>
      <c r="K2117" t="s">
        <v>31</v>
      </c>
      <c r="L2117" t="s">
        <v>85</v>
      </c>
      <c r="M2117">
        <v>56337</v>
      </c>
      <c r="N2117" t="str">
        <f t="shared" si="33"/>
        <v>Terminated</v>
      </c>
      <c r="O2117" t="s">
        <v>98</v>
      </c>
    </row>
    <row r="2118" spans="1:15" x14ac:dyDescent="0.25">
      <c r="A2118" t="s">
        <v>59</v>
      </c>
      <c r="B2118" t="s">
        <v>60</v>
      </c>
      <c r="C2118" t="s">
        <v>61</v>
      </c>
      <c r="D2118" t="s">
        <v>27</v>
      </c>
      <c r="E2118" t="s">
        <v>18</v>
      </c>
      <c r="F2118" t="s">
        <v>19</v>
      </c>
      <c r="G2118" t="s">
        <v>20</v>
      </c>
      <c r="H2118" s="1">
        <v>37387</v>
      </c>
      <c r="I2118" s="1">
        <v>42868</v>
      </c>
      <c r="J2118" s="1">
        <v>44515</v>
      </c>
      <c r="K2118" t="s">
        <v>37</v>
      </c>
      <c r="L2118" t="s">
        <v>41</v>
      </c>
      <c r="M2118">
        <v>57340</v>
      </c>
      <c r="N2118" t="str">
        <f t="shared" si="33"/>
        <v>Terminated</v>
      </c>
      <c r="O2118" t="s">
        <v>23</v>
      </c>
    </row>
    <row r="2119" spans="1:15" x14ac:dyDescent="0.25">
      <c r="A2119" t="s">
        <v>8954</v>
      </c>
      <c r="B2119" t="s">
        <v>606</v>
      </c>
      <c r="C2119" t="s">
        <v>696</v>
      </c>
      <c r="D2119" t="s">
        <v>27</v>
      </c>
      <c r="E2119" t="s">
        <v>18</v>
      </c>
      <c r="F2119" t="s">
        <v>19</v>
      </c>
      <c r="G2119" t="s">
        <v>114</v>
      </c>
      <c r="H2119" s="1">
        <v>36675</v>
      </c>
      <c r="I2119" s="1">
        <v>45420</v>
      </c>
      <c r="J2119" t="s">
        <v>10560</v>
      </c>
      <c r="K2119" t="s">
        <v>53</v>
      </c>
      <c r="L2119" t="s">
        <v>240</v>
      </c>
      <c r="M2119">
        <v>105406</v>
      </c>
      <c r="N2119" t="str">
        <f t="shared" si="33"/>
        <v>Terminated</v>
      </c>
      <c r="O2119" t="s">
        <v>98</v>
      </c>
    </row>
    <row r="2120" spans="1:15" x14ac:dyDescent="0.25">
      <c r="A2120" t="s">
        <v>10041</v>
      </c>
      <c r="B2120" t="s">
        <v>1160</v>
      </c>
      <c r="C2120" t="s">
        <v>4542</v>
      </c>
      <c r="D2120" t="s">
        <v>27</v>
      </c>
      <c r="E2120" t="s">
        <v>18</v>
      </c>
      <c r="F2120" t="s">
        <v>3201</v>
      </c>
      <c r="G2120" t="s">
        <v>114</v>
      </c>
      <c r="H2120" s="1">
        <v>37123</v>
      </c>
      <c r="I2120" s="1">
        <v>42492</v>
      </c>
      <c r="J2120" t="s">
        <v>10560</v>
      </c>
      <c r="K2120" t="s">
        <v>37</v>
      </c>
      <c r="L2120" t="s">
        <v>45</v>
      </c>
      <c r="M2120">
        <v>73124</v>
      </c>
      <c r="N2120" t="str">
        <f t="shared" si="33"/>
        <v>Terminated</v>
      </c>
      <c r="O2120" t="s">
        <v>98</v>
      </c>
    </row>
    <row r="2121" spans="1:15" x14ac:dyDescent="0.25">
      <c r="A2121" t="s">
        <v>4194</v>
      </c>
      <c r="B2121" t="s">
        <v>261</v>
      </c>
      <c r="C2121" t="s">
        <v>735</v>
      </c>
      <c r="D2121" t="s">
        <v>17</v>
      </c>
      <c r="E2121" t="s">
        <v>18</v>
      </c>
      <c r="F2121" t="s">
        <v>3201</v>
      </c>
      <c r="G2121" t="s">
        <v>30</v>
      </c>
      <c r="H2121" s="1">
        <v>30485</v>
      </c>
      <c r="I2121" s="1">
        <v>44699</v>
      </c>
      <c r="J2121" t="s">
        <v>10560</v>
      </c>
      <c r="K2121" t="s">
        <v>21</v>
      </c>
      <c r="L2121" t="s">
        <v>102</v>
      </c>
      <c r="M2121">
        <v>60761</v>
      </c>
      <c r="N2121" t="str">
        <f t="shared" si="33"/>
        <v>Terminated</v>
      </c>
      <c r="O2121" t="s">
        <v>46</v>
      </c>
    </row>
    <row r="2122" spans="1:15" x14ac:dyDescent="0.25">
      <c r="A2122" t="s">
        <v>5916</v>
      </c>
      <c r="B2122" t="s">
        <v>25</v>
      </c>
      <c r="C2122" t="s">
        <v>2632</v>
      </c>
      <c r="D2122" t="s">
        <v>27</v>
      </c>
      <c r="E2122" t="s">
        <v>18</v>
      </c>
      <c r="F2122" t="s">
        <v>3201</v>
      </c>
      <c r="G2122" t="s">
        <v>30</v>
      </c>
      <c r="H2122" s="1">
        <v>33328</v>
      </c>
      <c r="I2122" s="1">
        <v>45110</v>
      </c>
      <c r="J2122" t="s">
        <v>10560</v>
      </c>
      <c r="K2122" t="s">
        <v>37</v>
      </c>
      <c r="L2122" t="s">
        <v>41</v>
      </c>
      <c r="M2122">
        <v>58475</v>
      </c>
      <c r="N2122" t="str">
        <f t="shared" si="33"/>
        <v>Terminated</v>
      </c>
      <c r="O2122" t="s">
        <v>98</v>
      </c>
    </row>
    <row r="2123" spans="1:15" x14ac:dyDescent="0.25">
      <c r="A2123" t="s">
        <v>5095</v>
      </c>
      <c r="B2123" t="s">
        <v>586</v>
      </c>
      <c r="C2123" t="s">
        <v>1236</v>
      </c>
      <c r="D2123" t="s">
        <v>27</v>
      </c>
      <c r="E2123" t="s">
        <v>18</v>
      </c>
      <c r="F2123" t="s">
        <v>19</v>
      </c>
      <c r="G2123" t="s">
        <v>30</v>
      </c>
      <c r="H2123" s="1">
        <v>29336</v>
      </c>
      <c r="I2123" s="1">
        <v>44126</v>
      </c>
      <c r="J2123" t="s">
        <v>10560</v>
      </c>
      <c r="K2123" t="s">
        <v>21</v>
      </c>
      <c r="L2123" t="s">
        <v>102</v>
      </c>
      <c r="M2123">
        <v>65355</v>
      </c>
      <c r="N2123" t="str">
        <f t="shared" si="33"/>
        <v>Terminated</v>
      </c>
      <c r="O2123" t="s">
        <v>98</v>
      </c>
    </row>
    <row r="2124" spans="1:15" x14ac:dyDescent="0.25">
      <c r="A2124" t="s">
        <v>9537</v>
      </c>
      <c r="B2124" t="s">
        <v>196</v>
      </c>
      <c r="C2124" t="s">
        <v>5310</v>
      </c>
      <c r="D2124" t="s">
        <v>17</v>
      </c>
      <c r="E2124" t="s">
        <v>18</v>
      </c>
      <c r="F2124" t="s">
        <v>2773</v>
      </c>
      <c r="G2124" t="s">
        <v>30</v>
      </c>
      <c r="H2124" s="1">
        <v>30231</v>
      </c>
      <c r="I2124" s="1">
        <v>42091</v>
      </c>
      <c r="J2124" t="s">
        <v>10560</v>
      </c>
      <c r="K2124" t="s">
        <v>21</v>
      </c>
      <c r="L2124" t="s">
        <v>102</v>
      </c>
      <c r="M2124">
        <v>57783</v>
      </c>
      <c r="N2124" t="str">
        <f t="shared" si="33"/>
        <v>Terminated</v>
      </c>
      <c r="O2124" t="s">
        <v>33</v>
      </c>
    </row>
    <row r="2125" spans="1:15" x14ac:dyDescent="0.25">
      <c r="A2125" t="s">
        <v>5690</v>
      </c>
      <c r="B2125" t="s">
        <v>1023</v>
      </c>
      <c r="C2125" t="s">
        <v>153</v>
      </c>
      <c r="D2125" t="s">
        <v>27</v>
      </c>
      <c r="E2125" t="s">
        <v>18</v>
      </c>
      <c r="F2125" t="s">
        <v>2773</v>
      </c>
      <c r="G2125" t="s">
        <v>30</v>
      </c>
      <c r="H2125" s="1">
        <v>26132</v>
      </c>
      <c r="I2125" s="1">
        <v>44315</v>
      </c>
      <c r="J2125" t="s">
        <v>10560</v>
      </c>
      <c r="K2125" t="s">
        <v>96</v>
      </c>
      <c r="L2125" t="s">
        <v>188</v>
      </c>
      <c r="M2125">
        <v>80300</v>
      </c>
      <c r="N2125" t="str">
        <f t="shared" si="33"/>
        <v>Terminated</v>
      </c>
      <c r="O2125" t="s">
        <v>46</v>
      </c>
    </row>
    <row r="2126" spans="1:15" x14ac:dyDescent="0.25">
      <c r="A2126" t="s">
        <v>4359</v>
      </c>
      <c r="B2126" t="s">
        <v>4360</v>
      </c>
      <c r="C2126" t="s">
        <v>3846</v>
      </c>
      <c r="D2126" t="s">
        <v>17</v>
      </c>
      <c r="E2126" t="s">
        <v>18</v>
      </c>
      <c r="F2126" t="s">
        <v>3201</v>
      </c>
      <c r="G2126" t="s">
        <v>30</v>
      </c>
      <c r="H2126" s="1">
        <v>24939</v>
      </c>
      <c r="I2126" s="1">
        <v>42488</v>
      </c>
      <c r="J2126" t="s">
        <v>10560</v>
      </c>
      <c r="K2126" t="s">
        <v>37</v>
      </c>
      <c r="L2126" t="s">
        <v>38</v>
      </c>
      <c r="M2126">
        <v>69693</v>
      </c>
      <c r="N2126" t="str">
        <f t="shared" si="33"/>
        <v>Terminated</v>
      </c>
      <c r="O2126" t="s">
        <v>98</v>
      </c>
    </row>
    <row r="2127" spans="1:15" x14ac:dyDescent="0.25">
      <c r="A2127" t="s">
        <v>5202</v>
      </c>
      <c r="B2127" t="s">
        <v>3876</v>
      </c>
      <c r="C2127" t="s">
        <v>2929</v>
      </c>
      <c r="D2127" t="s">
        <v>17</v>
      </c>
      <c r="E2127" t="s">
        <v>28</v>
      </c>
      <c r="F2127" t="s">
        <v>290</v>
      </c>
      <c r="G2127" t="s">
        <v>20</v>
      </c>
      <c r="H2127" s="1">
        <v>27316</v>
      </c>
      <c r="I2127" s="1">
        <v>44526</v>
      </c>
      <c r="J2127" t="s">
        <v>10560</v>
      </c>
      <c r="K2127" t="s">
        <v>37</v>
      </c>
      <c r="L2127" t="s">
        <v>41</v>
      </c>
      <c r="M2127">
        <v>58429</v>
      </c>
      <c r="N2127" t="str">
        <f t="shared" si="33"/>
        <v>Terminated</v>
      </c>
      <c r="O2127" t="s">
        <v>98</v>
      </c>
    </row>
    <row r="2128" spans="1:15" x14ac:dyDescent="0.25">
      <c r="A2128" t="s">
        <v>5622</v>
      </c>
      <c r="B2128" t="s">
        <v>786</v>
      </c>
      <c r="C2128" t="s">
        <v>218</v>
      </c>
      <c r="D2128" t="s">
        <v>17</v>
      </c>
      <c r="E2128" t="s">
        <v>18</v>
      </c>
      <c r="F2128" t="s">
        <v>2773</v>
      </c>
      <c r="G2128" t="s">
        <v>20</v>
      </c>
      <c r="H2128" s="1">
        <v>27158</v>
      </c>
      <c r="I2128" s="1">
        <v>42881</v>
      </c>
      <c r="J2128" t="s">
        <v>10560</v>
      </c>
      <c r="K2128" t="s">
        <v>37</v>
      </c>
      <c r="L2128" t="s">
        <v>41</v>
      </c>
      <c r="M2128">
        <v>60811</v>
      </c>
      <c r="N2128" t="str">
        <f t="shared" si="33"/>
        <v>Terminated</v>
      </c>
      <c r="O2128" t="s">
        <v>23</v>
      </c>
    </row>
    <row r="2129" spans="1:15" x14ac:dyDescent="0.25">
      <c r="A2129" t="s">
        <v>7451</v>
      </c>
      <c r="B2129" t="s">
        <v>479</v>
      </c>
      <c r="C2129" t="s">
        <v>4214</v>
      </c>
      <c r="D2129" t="s">
        <v>27</v>
      </c>
      <c r="E2129" t="s">
        <v>18</v>
      </c>
      <c r="F2129" t="s">
        <v>3201</v>
      </c>
      <c r="G2129" t="s">
        <v>95</v>
      </c>
      <c r="H2129" s="1">
        <v>29954</v>
      </c>
      <c r="I2129" s="1">
        <v>43580</v>
      </c>
      <c r="J2129" t="s">
        <v>10560</v>
      </c>
      <c r="K2129" t="s">
        <v>21</v>
      </c>
      <c r="L2129" t="s">
        <v>497</v>
      </c>
      <c r="M2129">
        <v>71943</v>
      </c>
      <c r="N2129" t="str">
        <f t="shared" si="33"/>
        <v>Terminated</v>
      </c>
      <c r="O2129" t="s">
        <v>33</v>
      </c>
    </row>
    <row r="2130" spans="1:15" x14ac:dyDescent="0.25">
      <c r="A2130" t="s">
        <v>2444</v>
      </c>
      <c r="B2130" t="s">
        <v>143</v>
      </c>
      <c r="C2130" t="s">
        <v>202</v>
      </c>
      <c r="D2130" t="s">
        <v>27</v>
      </c>
      <c r="E2130" t="s">
        <v>18</v>
      </c>
      <c r="F2130" t="s">
        <v>19</v>
      </c>
      <c r="G2130" t="s">
        <v>30</v>
      </c>
      <c r="H2130" s="1">
        <v>31379</v>
      </c>
      <c r="I2130" s="1">
        <v>45087</v>
      </c>
      <c r="J2130" t="s">
        <v>10560</v>
      </c>
      <c r="K2130" t="s">
        <v>21</v>
      </c>
      <c r="L2130" t="s">
        <v>22</v>
      </c>
      <c r="M2130">
        <v>58551</v>
      </c>
      <c r="N2130" t="str">
        <f t="shared" si="33"/>
        <v>Terminated</v>
      </c>
      <c r="O2130" t="s">
        <v>46</v>
      </c>
    </row>
    <row r="2131" spans="1:15" x14ac:dyDescent="0.25">
      <c r="A2131" t="s">
        <v>3164</v>
      </c>
      <c r="B2131" t="s">
        <v>1656</v>
      </c>
      <c r="C2131" t="s">
        <v>406</v>
      </c>
      <c r="D2131" t="s">
        <v>27</v>
      </c>
      <c r="E2131" t="s">
        <v>18</v>
      </c>
      <c r="F2131" t="s">
        <v>19</v>
      </c>
      <c r="G2131" t="s">
        <v>30</v>
      </c>
      <c r="H2131" s="1">
        <v>26049</v>
      </c>
      <c r="I2131" s="1">
        <v>42318</v>
      </c>
      <c r="J2131" t="s">
        <v>10560</v>
      </c>
      <c r="K2131" t="s">
        <v>96</v>
      </c>
      <c r="L2131" t="s">
        <v>119</v>
      </c>
      <c r="M2131">
        <v>79638</v>
      </c>
      <c r="N2131" t="str">
        <f t="shared" si="33"/>
        <v>Terminated</v>
      </c>
      <c r="O2131" t="s">
        <v>46</v>
      </c>
    </row>
    <row r="2132" spans="1:15" x14ac:dyDescent="0.25">
      <c r="A2132" t="s">
        <v>6842</v>
      </c>
      <c r="B2132" t="s">
        <v>2565</v>
      </c>
      <c r="C2132" t="s">
        <v>2439</v>
      </c>
      <c r="D2132" t="s">
        <v>27</v>
      </c>
      <c r="E2132" t="s">
        <v>28</v>
      </c>
      <c r="F2132" t="s">
        <v>290</v>
      </c>
      <c r="G2132" t="s">
        <v>114</v>
      </c>
      <c r="H2132" s="1">
        <v>25696</v>
      </c>
      <c r="I2132" s="1">
        <v>42367</v>
      </c>
      <c r="J2132" t="s">
        <v>10560</v>
      </c>
      <c r="K2132" t="s">
        <v>37</v>
      </c>
      <c r="L2132" t="s">
        <v>268</v>
      </c>
      <c r="M2132">
        <v>101263</v>
      </c>
      <c r="N2132" t="str">
        <f t="shared" si="33"/>
        <v>Terminated</v>
      </c>
      <c r="O2132" t="s">
        <v>33</v>
      </c>
    </row>
    <row r="2133" spans="1:15" x14ac:dyDescent="0.25">
      <c r="A2133" t="s">
        <v>8571</v>
      </c>
      <c r="B2133" t="s">
        <v>410</v>
      </c>
      <c r="C2133" t="s">
        <v>1302</v>
      </c>
      <c r="D2133" t="s">
        <v>17</v>
      </c>
      <c r="E2133" t="s">
        <v>18</v>
      </c>
      <c r="F2133" t="s">
        <v>2773</v>
      </c>
      <c r="G2133" t="s">
        <v>30</v>
      </c>
      <c r="H2133" s="1">
        <v>31307</v>
      </c>
      <c r="I2133" s="1">
        <v>45458</v>
      </c>
      <c r="J2133" t="s">
        <v>10560</v>
      </c>
      <c r="K2133" t="s">
        <v>37</v>
      </c>
      <c r="L2133" t="s">
        <v>38</v>
      </c>
      <c r="M2133">
        <v>59475</v>
      </c>
      <c r="N2133" t="str">
        <f t="shared" si="33"/>
        <v>Terminated</v>
      </c>
      <c r="O2133" t="s">
        <v>33</v>
      </c>
    </row>
    <row r="2134" spans="1:15" x14ac:dyDescent="0.25">
      <c r="A2134" t="s">
        <v>5742</v>
      </c>
      <c r="B2134" t="s">
        <v>5105</v>
      </c>
      <c r="C2134" t="s">
        <v>117</v>
      </c>
      <c r="D2134" t="s">
        <v>27</v>
      </c>
      <c r="E2134" t="s">
        <v>83</v>
      </c>
      <c r="F2134" t="s">
        <v>169</v>
      </c>
      <c r="G2134" t="s">
        <v>30</v>
      </c>
      <c r="H2134" s="1">
        <v>35819</v>
      </c>
      <c r="I2134" s="1">
        <v>44058</v>
      </c>
      <c r="J2134" t="s">
        <v>10560</v>
      </c>
      <c r="K2134" t="s">
        <v>31</v>
      </c>
      <c r="L2134" t="s">
        <v>162</v>
      </c>
      <c r="M2134">
        <v>100365</v>
      </c>
      <c r="N2134" t="str">
        <f t="shared" si="33"/>
        <v>Terminated</v>
      </c>
      <c r="O2134" t="s">
        <v>23</v>
      </c>
    </row>
    <row r="2135" spans="1:15" x14ac:dyDescent="0.25">
      <c r="A2135" t="s">
        <v>3305</v>
      </c>
      <c r="B2135" t="s">
        <v>618</v>
      </c>
      <c r="C2135" t="s">
        <v>2485</v>
      </c>
      <c r="D2135" t="s">
        <v>17</v>
      </c>
      <c r="E2135" t="s">
        <v>18</v>
      </c>
      <c r="F2135" t="s">
        <v>3201</v>
      </c>
      <c r="G2135" t="s">
        <v>30</v>
      </c>
      <c r="H2135" s="1">
        <v>33186</v>
      </c>
      <c r="I2135" s="1">
        <v>43886</v>
      </c>
      <c r="J2135" t="s">
        <v>10560</v>
      </c>
      <c r="K2135" t="s">
        <v>37</v>
      </c>
      <c r="L2135" t="s">
        <v>41</v>
      </c>
      <c r="M2135">
        <v>54189</v>
      </c>
      <c r="N2135" t="str">
        <f t="shared" si="33"/>
        <v>Terminated</v>
      </c>
      <c r="O2135" t="s">
        <v>46</v>
      </c>
    </row>
    <row r="2136" spans="1:15" x14ac:dyDescent="0.25">
      <c r="A2136" t="s">
        <v>3538</v>
      </c>
      <c r="B2136" t="s">
        <v>2461</v>
      </c>
      <c r="C2136" t="s">
        <v>1556</v>
      </c>
      <c r="D2136" t="s">
        <v>17</v>
      </c>
      <c r="E2136" t="s">
        <v>18</v>
      </c>
      <c r="F2136" t="s">
        <v>2773</v>
      </c>
      <c r="G2136" t="s">
        <v>30</v>
      </c>
      <c r="H2136" s="1">
        <v>25623</v>
      </c>
      <c r="I2136" s="1">
        <v>44248</v>
      </c>
      <c r="J2136" t="s">
        <v>10560</v>
      </c>
      <c r="K2136" t="s">
        <v>37</v>
      </c>
      <c r="L2136" t="s">
        <v>41</v>
      </c>
      <c r="M2136">
        <v>61049</v>
      </c>
      <c r="N2136" t="str">
        <f t="shared" si="33"/>
        <v>Terminated</v>
      </c>
      <c r="O2136" t="s">
        <v>33</v>
      </c>
    </row>
    <row r="2137" spans="1:15" x14ac:dyDescent="0.25">
      <c r="A2137" t="s">
        <v>2272</v>
      </c>
      <c r="B2137" t="s">
        <v>1160</v>
      </c>
      <c r="C2137" t="s">
        <v>1050</v>
      </c>
      <c r="D2137" t="s">
        <v>17</v>
      </c>
      <c r="E2137" t="s">
        <v>18</v>
      </c>
      <c r="F2137" t="s">
        <v>19</v>
      </c>
      <c r="G2137" t="s">
        <v>114</v>
      </c>
      <c r="H2137" s="1">
        <v>28912</v>
      </c>
      <c r="I2137" s="1">
        <v>43966</v>
      </c>
      <c r="J2137" t="s">
        <v>10560</v>
      </c>
      <c r="K2137" t="s">
        <v>53</v>
      </c>
      <c r="L2137" t="s">
        <v>240</v>
      </c>
      <c r="M2137">
        <v>73464</v>
      </c>
      <c r="N2137" t="str">
        <f t="shared" si="33"/>
        <v>Terminated</v>
      </c>
      <c r="O2137" t="s">
        <v>33</v>
      </c>
    </row>
    <row r="2138" spans="1:15" x14ac:dyDescent="0.25">
      <c r="A2138" t="s">
        <v>8219</v>
      </c>
      <c r="B2138" t="s">
        <v>303</v>
      </c>
      <c r="C2138" t="s">
        <v>2632</v>
      </c>
      <c r="D2138" t="s">
        <v>17</v>
      </c>
      <c r="E2138" t="s">
        <v>18</v>
      </c>
      <c r="F2138" t="s">
        <v>3201</v>
      </c>
      <c r="G2138" t="s">
        <v>30</v>
      </c>
      <c r="H2138" s="1">
        <v>34333</v>
      </c>
      <c r="I2138" s="1">
        <v>42813</v>
      </c>
      <c r="J2138" t="s">
        <v>10560</v>
      </c>
      <c r="K2138" t="s">
        <v>37</v>
      </c>
      <c r="L2138" t="s">
        <v>38</v>
      </c>
      <c r="M2138">
        <v>63515</v>
      </c>
      <c r="N2138" t="str">
        <f t="shared" si="33"/>
        <v>Terminated</v>
      </c>
      <c r="O2138" t="s">
        <v>33</v>
      </c>
    </row>
    <row r="2139" spans="1:15" x14ac:dyDescent="0.25">
      <c r="A2139" t="s">
        <v>9141</v>
      </c>
      <c r="B2139" t="s">
        <v>1686</v>
      </c>
      <c r="C2139" t="s">
        <v>1046</v>
      </c>
      <c r="D2139" t="s">
        <v>17</v>
      </c>
      <c r="E2139" t="s">
        <v>83</v>
      </c>
      <c r="F2139" t="s">
        <v>84</v>
      </c>
      <c r="G2139" t="s">
        <v>114</v>
      </c>
      <c r="H2139" s="1">
        <v>26191</v>
      </c>
      <c r="I2139" s="1">
        <v>44544</v>
      </c>
      <c r="J2139" t="s">
        <v>10560</v>
      </c>
      <c r="K2139" t="s">
        <v>53</v>
      </c>
      <c r="L2139" t="s">
        <v>240</v>
      </c>
      <c r="M2139">
        <v>85006</v>
      </c>
      <c r="N2139" t="str">
        <f t="shared" si="33"/>
        <v>Terminated</v>
      </c>
      <c r="O2139" t="s">
        <v>33</v>
      </c>
    </row>
    <row r="2140" spans="1:15" x14ac:dyDescent="0.25">
      <c r="A2140" t="s">
        <v>6448</v>
      </c>
      <c r="B2140" t="s">
        <v>1942</v>
      </c>
      <c r="C2140" t="s">
        <v>370</v>
      </c>
      <c r="D2140" t="s">
        <v>17</v>
      </c>
      <c r="E2140" t="s">
        <v>28</v>
      </c>
      <c r="F2140" t="s">
        <v>29</v>
      </c>
      <c r="G2140" t="s">
        <v>95</v>
      </c>
      <c r="H2140" s="1">
        <v>22055</v>
      </c>
      <c r="I2140" s="1">
        <v>43161</v>
      </c>
      <c r="J2140" t="s">
        <v>10560</v>
      </c>
      <c r="K2140" t="s">
        <v>96</v>
      </c>
      <c r="L2140" t="s">
        <v>119</v>
      </c>
      <c r="M2140">
        <v>76427</v>
      </c>
      <c r="N2140" t="str">
        <f t="shared" si="33"/>
        <v>Terminated</v>
      </c>
      <c r="O2140" t="s">
        <v>33</v>
      </c>
    </row>
    <row r="2141" spans="1:15" x14ac:dyDescent="0.25">
      <c r="A2141" t="s">
        <v>10523</v>
      </c>
      <c r="B2141" t="s">
        <v>160</v>
      </c>
      <c r="C2141" t="s">
        <v>101</v>
      </c>
      <c r="D2141" t="s">
        <v>17</v>
      </c>
      <c r="E2141" t="s">
        <v>18</v>
      </c>
      <c r="F2141" t="s">
        <v>3201</v>
      </c>
      <c r="G2141" t="s">
        <v>30</v>
      </c>
      <c r="H2141" s="1">
        <v>26147</v>
      </c>
      <c r="I2141" s="1">
        <v>44348</v>
      </c>
      <c r="J2141" t="s">
        <v>10560</v>
      </c>
      <c r="K2141" t="s">
        <v>21</v>
      </c>
      <c r="L2141" t="s">
        <v>110</v>
      </c>
      <c r="M2141">
        <v>61173</v>
      </c>
      <c r="N2141" t="str">
        <f t="shared" si="33"/>
        <v>Terminated</v>
      </c>
      <c r="O2141" t="s">
        <v>23</v>
      </c>
    </row>
    <row r="2142" spans="1:15" x14ac:dyDescent="0.25">
      <c r="A2142" t="s">
        <v>5686</v>
      </c>
      <c r="B2142" t="s">
        <v>264</v>
      </c>
      <c r="C2142" t="s">
        <v>1113</v>
      </c>
      <c r="D2142" t="s">
        <v>27</v>
      </c>
      <c r="E2142" t="s">
        <v>18</v>
      </c>
      <c r="F2142" t="s">
        <v>19</v>
      </c>
      <c r="G2142" t="s">
        <v>30</v>
      </c>
      <c r="H2142" s="1">
        <v>26011</v>
      </c>
      <c r="I2142" s="1">
        <v>44622</v>
      </c>
      <c r="J2142" t="s">
        <v>10560</v>
      </c>
      <c r="K2142" t="s">
        <v>37</v>
      </c>
      <c r="L2142" t="s">
        <v>38</v>
      </c>
      <c r="M2142">
        <v>73205</v>
      </c>
      <c r="N2142" t="str">
        <f t="shared" si="33"/>
        <v>Terminated</v>
      </c>
      <c r="O2142" t="s">
        <v>33</v>
      </c>
    </row>
    <row r="2143" spans="1:15" x14ac:dyDescent="0.25">
      <c r="A2143" t="s">
        <v>9729</v>
      </c>
      <c r="B2143" t="s">
        <v>242</v>
      </c>
      <c r="C2143" t="s">
        <v>2451</v>
      </c>
      <c r="D2143" t="s">
        <v>27</v>
      </c>
      <c r="E2143" t="s">
        <v>18</v>
      </c>
      <c r="F2143" t="s">
        <v>19</v>
      </c>
      <c r="G2143" t="s">
        <v>30</v>
      </c>
      <c r="H2143" s="1">
        <v>35340</v>
      </c>
      <c r="I2143" s="1">
        <v>42540</v>
      </c>
      <c r="J2143" t="s">
        <v>10560</v>
      </c>
      <c r="K2143" t="s">
        <v>37</v>
      </c>
      <c r="L2143" t="s">
        <v>45</v>
      </c>
      <c r="M2143">
        <v>75065</v>
      </c>
      <c r="N2143" t="str">
        <f t="shared" si="33"/>
        <v>Terminated</v>
      </c>
      <c r="O2143" t="s">
        <v>33</v>
      </c>
    </row>
    <row r="2144" spans="1:15" x14ac:dyDescent="0.25">
      <c r="A2144" t="s">
        <v>3083</v>
      </c>
      <c r="B2144" t="s">
        <v>143</v>
      </c>
      <c r="C2144" t="s">
        <v>2045</v>
      </c>
      <c r="D2144" t="s">
        <v>17</v>
      </c>
      <c r="E2144" t="s">
        <v>18</v>
      </c>
      <c r="F2144" t="s">
        <v>19</v>
      </c>
      <c r="G2144" t="s">
        <v>30</v>
      </c>
      <c r="H2144" s="1">
        <v>21909</v>
      </c>
      <c r="I2144" s="1">
        <v>45215</v>
      </c>
      <c r="J2144" t="s">
        <v>10560</v>
      </c>
      <c r="K2144" t="s">
        <v>96</v>
      </c>
      <c r="L2144" t="s">
        <v>188</v>
      </c>
      <c r="M2144">
        <v>64885</v>
      </c>
      <c r="N2144" t="str">
        <f t="shared" si="33"/>
        <v>Terminated</v>
      </c>
      <c r="O2144" t="s">
        <v>46</v>
      </c>
    </row>
    <row r="2145" spans="1:15" x14ac:dyDescent="0.25">
      <c r="A2145" t="s">
        <v>4365</v>
      </c>
      <c r="B2145" t="s">
        <v>1019</v>
      </c>
      <c r="C2145" t="s">
        <v>16</v>
      </c>
      <c r="D2145" t="s">
        <v>17</v>
      </c>
      <c r="E2145" t="s">
        <v>18</v>
      </c>
      <c r="F2145" t="s">
        <v>2773</v>
      </c>
      <c r="G2145" t="s">
        <v>30</v>
      </c>
      <c r="H2145" s="1">
        <v>36738</v>
      </c>
      <c r="I2145" s="1">
        <v>43041</v>
      </c>
      <c r="J2145" t="s">
        <v>10560</v>
      </c>
      <c r="K2145" t="s">
        <v>31</v>
      </c>
      <c r="L2145" t="s">
        <v>162</v>
      </c>
      <c r="M2145">
        <v>95317</v>
      </c>
      <c r="N2145" t="str">
        <f t="shared" si="33"/>
        <v>Terminated</v>
      </c>
      <c r="O2145" t="s">
        <v>46</v>
      </c>
    </row>
    <row r="2146" spans="1:15" x14ac:dyDescent="0.25">
      <c r="A2146" t="s">
        <v>3619</v>
      </c>
      <c r="B2146" t="s">
        <v>448</v>
      </c>
      <c r="C2146" t="s">
        <v>732</v>
      </c>
      <c r="D2146" t="s">
        <v>27</v>
      </c>
      <c r="E2146" t="s">
        <v>18</v>
      </c>
      <c r="F2146" t="s">
        <v>3201</v>
      </c>
      <c r="G2146" t="s">
        <v>30</v>
      </c>
      <c r="H2146" s="1">
        <v>25875</v>
      </c>
      <c r="I2146" s="1">
        <v>45620</v>
      </c>
      <c r="J2146" t="s">
        <v>10560</v>
      </c>
      <c r="K2146" t="s">
        <v>37</v>
      </c>
      <c r="L2146" t="s">
        <v>38</v>
      </c>
      <c r="M2146">
        <v>68802</v>
      </c>
      <c r="N2146" t="str">
        <f t="shared" si="33"/>
        <v>Terminated</v>
      </c>
      <c r="O2146" t="s">
        <v>46</v>
      </c>
    </row>
    <row r="2147" spans="1:15" x14ac:dyDescent="0.25">
      <c r="A2147" t="s">
        <v>7733</v>
      </c>
      <c r="B2147" t="s">
        <v>196</v>
      </c>
      <c r="C2147" t="s">
        <v>1789</v>
      </c>
      <c r="D2147" t="s">
        <v>17</v>
      </c>
      <c r="E2147" t="s">
        <v>18</v>
      </c>
      <c r="F2147" t="s">
        <v>19</v>
      </c>
      <c r="G2147" t="s">
        <v>20</v>
      </c>
      <c r="H2147" s="1">
        <v>31300</v>
      </c>
      <c r="I2147" s="1">
        <v>42834</v>
      </c>
      <c r="J2147" t="s">
        <v>10560</v>
      </c>
      <c r="K2147" t="s">
        <v>21</v>
      </c>
      <c r="L2147" t="s">
        <v>102</v>
      </c>
      <c r="M2147">
        <v>56270</v>
      </c>
      <c r="N2147" t="str">
        <f t="shared" si="33"/>
        <v>Terminated</v>
      </c>
      <c r="O2147" t="s">
        <v>33</v>
      </c>
    </row>
    <row r="2148" spans="1:15" x14ac:dyDescent="0.25">
      <c r="A2148" t="s">
        <v>6366</v>
      </c>
      <c r="B2148" t="s">
        <v>570</v>
      </c>
      <c r="C2148" t="s">
        <v>794</v>
      </c>
      <c r="D2148" t="s">
        <v>27</v>
      </c>
      <c r="E2148" t="s">
        <v>18</v>
      </c>
      <c r="F2148" t="s">
        <v>19</v>
      </c>
      <c r="G2148" t="s">
        <v>114</v>
      </c>
      <c r="H2148" s="1">
        <v>31502</v>
      </c>
      <c r="I2148" s="1">
        <v>43065</v>
      </c>
      <c r="J2148" t="s">
        <v>10560</v>
      </c>
      <c r="K2148" t="s">
        <v>31</v>
      </c>
      <c r="L2148" t="s">
        <v>162</v>
      </c>
      <c r="M2148">
        <v>88174</v>
      </c>
      <c r="N2148" t="str">
        <f t="shared" si="33"/>
        <v>Terminated</v>
      </c>
      <c r="O2148" t="s">
        <v>46</v>
      </c>
    </row>
    <row r="2149" spans="1:15" x14ac:dyDescent="0.25">
      <c r="A2149" t="s">
        <v>5820</v>
      </c>
      <c r="B2149" t="s">
        <v>279</v>
      </c>
      <c r="C2149" t="s">
        <v>3601</v>
      </c>
      <c r="D2149" t="s">
        <v>27</v>
      </c>
      <c r="E2149" t="s">
        <v>18</v>
      </c>
      <c r="F2149" t="s">
        <v>3201</v>
      </c>
      <c r="G2149" t="s">
        <v>114</v>
      </c>
      <c r="H2149" s="1">
        <v>33528</v>
      </c>
      <c r="I2149" s="1">
        <v>44081</v>
      </c>
      <c r="J2149" t="s">
        <v>10560</v>
      </c>
      <c r="K2149" t="s">
        <v>31</v>
      </c>
      <c r="L2149" t="s">
        <v>32</v>
      </c>
      <c r="M2149">
        <v>95732</v>
      </c>
      <c r="N2149" t="str">
        <f t="shared" si="33"/>
        <v>Terminated</v>
      </c>
      <c r="O2149" t="s">
        <v>33</v>
      </c>
    </row>
    <row r="2150" spans="1:15" x14ac:dyDescent="0.25">
      <c r="A2150" t="s">
        <v>3558</v>
      </c>
      <c r="B2150" t="s">
        <v>536</v>
      </c>
      <c r="C2150" t="s">
        <v>2548</v>
      </c>
      <c r="D2150" t="s">
        <v>27</v>
      </c>
      <c r="E2150" t="s">
        <v>18</v>
      </c>
      <c r="F2150" t="s">
        <v>19</v>
      </c>
      <c r="G2150" t="s">
        <v>30</v>
      </c>
      <c r="H2150" s="1">
        <v>31566</v>
      </c>
      <c r="I2150" s="1">
        <v>44624</v>
      </c>
      <c r="J2150" t="s">
        <v>10560</v>
      </c>
      <c r="K2150" t="s">
        <v>21</v>
      </c>
      <c r="L2150" t="s">
        <v>22</v>
      </c>
      <c r="M2150">
        <v>91629</v>
      </c>
      <c r="N2150" t="str">
        <f t="shared" si="33"/>
        <v>Terminated</v>
      </c>
      <c r="O2150" t="s">
        <v>33</v>
      </c>
    </row>
    <row r="2151" spans="1:15" x14ac:dyDescent="0.25">
      <c r="A2151" t="s">
        <v>7683</v>
      </c>
      <c r="B2151" t="s">
        <v>225</v>
      </c>
      <c r="C2151" t="s">
        <v>473</v>
      </c>
      <c r="D2151" t="s">
        <v>27</v>
      </c>
      <c r="E2151" t="s">
        <v>28</v>
      </c>
      <c r="F2151" t="s">
        <v>290</v>
      </c>
      <c r="G2151" t="s">
        <v>20</v>
      </c>
      <c r="H2151" s="1">
        <v>36413</v>
      </c>
      <c r="I2151" s="1">
        <v>42585</v>
      </c>
      <c r="J2151" t="s">
        <v>10560</v>
      </c>
      <c r="K2151" t="s">
        <v>21</v>
      </c>
      <c r="L2151" t="s">
        <v>110</v>
      </c>
      <c r="M2151">
        <v>59577</v>
      </c>
      <c r="N2151" t="str">
        <f t="shared" si="33"/>
        <v>Terminated</v>
      </c>
      <c r="O2151" t="s">
        <v>98</v>
      </c>
    </row>
    <row r="2152" spans="1:15" x14ac:dyDescent="0.25">
      <c r="A2152" t="s">
        <v>3862</v>
      </c>
      <c r="B2152" t="s">
        <v>129</v>
      </c>
      <c r="C2152" t="s">
        <v>1253</v>
      </c>
      <c r="D2152" t="s">
        <v>27</v>
      </c>
      <c r="E2152" t="s">
        <v>18</v>
      </c>
      <c r="F2152" t="s">
        <v>3201</v>
      </c>
      <c r="G2152" t="s">
        <v>30</v>
      </c>
      <c r="H2152" s="1">
        <v>37921</v>
      </c>
      <c r="I2152" s="1">
        <v>45626</v>
      </c>
      <c r="J2152" t="s">
        <v>10560</v>
      </c>
      <c r="K2152" t="s">
        <v>21</v>
      </c>
      <c r="L2152" t="s">
        <v>110</v>
      </c>
      <c r="M2152">
        <v>62673</v>
      </c>
      <c r="N2152" t="str">
        <f t="shared" si="33"/>
        <v>Terminated</v>
      </c>
      <c r="O2152" t="s">
        <v>33</v>
      </c>
    </row>
    <row r="2153" spans="1:15" x14ac:dyDescent="0.25">
      <c r="A2153" t="s">
        <v>7829</v>
      </c>
      <c r="B2153" t="s">
        <v>864</v>
      </c>
      <c r="C2153" t="s">
        <v>2334</v>
      </c>
      <c r="D2153" t="s">
        <v>17</v>
      </c>
      <c r="E2153" t="s">
        <v>83</v>
      </c>
      <c r="F2153" t="s">
        <v>106</v>
      </c>
      <c r="G2153" t="s">
        <v>30</v>
      </c>
      <c r="H2153" s="1">
        <v>27397</v>
      </c>
      <c r="I2153" s="1">
        <v>43601</v>
      </c>
      <c r="J2153" t="s">
        <v>10560</v>
      </c>
      <c r="K2153" t="s">
        <v>37</v>
      </c>
      <c r="L2153" t="s">
        <v>38</v>
      </c>
      <c r="M2153">
        <v>59775</v>
      </c>
      <c r="N2153" t="str">
        <f t="shared" si="33"/>
        <v>Terminated</v>
      </c>
      <c r="O2153" t="s">
        <v>98</v>
      </c>
    </row>
    <row r="2154" spans="1:15" x14ac:dyDescent="0.25">
      <c r="A2154" t="s">
        <v>3815</v>
      </c>
      <c r="B2154" t="s">
        <v>822</v>
      </c>
      <c r="C2154" t="s">
        <v>689</v>
      </c>
      <c r="D2154" t="s">
        <v>27</v>
      </c>
      <c r="E2154" t="s">
        <v>18</v>
      </c>
      <c r="F2154" t="s">
        <v>19</v>
      </c>
      <c r="G2154" t="s">
        <v>30</v>
      </c>
      <c r="H2154" s="1">
        <v>31325</v>
      </c>
      <c r="I2154" s="1">
        <v>45618</v>
      </c>
      <c r="J2154" t="s">
        <v>10560</v>
      </c>
      <c r="K2154" t="s">
        <v>72</v>
      </c>
      <c r="L2154" t="s">
        <v>73</v>
      </c>
      <c r="M2154">
        <v>69211</v>
      </c>
      <c r="N2154" t="str">
        <f t="shared" si="33"/>
        <v>Terminated</v>
      </c>
      <c r="O2154" t="s">
        <v>33</v>
      </c>
    </row>
    <row r="2155" spans="1:15" x14ac:dyDescent="0.25">
      <c r="A2155" t="s">
        <v>930</v>
      </c>
      <c r="B2155" t="s">
        <v>116</v>
      </c>
      <c r="C2155" t="s">
        <v>714</v>
      </c>
      <c r="D2155" t="s">
        <v>27</v>
      </c>
      <c r="E2155" t="s">
        <v>365</v>
      </c>
      <c r="F2155" t="s">
        <v>415</v>
      </c>
      <c r="G2155" t="s">
        <v>20</v>
      </c>
      <c r="H2155" s="1">
        <v>22274</v>
      </c>
      <c r="I2155" s="1">
        <v>44808</v>
      </c>
      <c r="J2155" s="1">
        <v>45447</v>
      </c>
      <c r="K2155" t="s">
        <v>21</v>
      </c>
      <c r="L2155" t="s">
        <v>102</v>
      </c>
      <c r="M2155">
        <v>63466</v>
      </c>
      <c r="N2155" t="str">
        <f t="shared" si="33"/>
        <v>Terminated</v>
      </c>
      <c r="O2155" t="s">
        <v>23</v>
      </c>
    </row>
    <row r="2156" spans="1:15" x14ac:dyDescent="0.25">
      <c r="A2156" t="s">
        <v>7397</v>
      </c>
      <c r="B2156" t="s">
        <v>1720</v>
      </c>
      <c r="C2156" t="s">
        <v>108</v>
      </c>
      <c r="D2156" t="s">
        <v>27</v>
      </c>
      <c r="E2156" t="s">
        <v>28</v>
      </c>
      <c r="F2156" t="s">
        <v>29</v>
      </c>
      <c r="G2156" t="s">
        <v>30</v>
      </c>
      <c r="H2156" s="1">
        <v>35479</v>
      </c>
      <c r="I2156" s="1">
        <v>45501</v>
      </c>
      <c r="J2156" t="s">
        <v>10560</v>
      </c>
      <c r="K2156" t="s">
        <v>37</v>
      </c>
      <c r="L2156" t="s">
        <v>38</v>
      </c>
      <c r="M2156">
        <v>59383</v>
      </c>
      <c r="N2156" t="str">
        <f t="shared" si="33"/>
        <v>Terminated</v>
      </c>
      <c r="O2156" t="s">
        <v>46</v>
      </c>
    </row>
    <row r="2157" spans="1:15" x14ac:dyDescent="0.25">
      <c r="A2157" t="s">
        <v>2415</v>
      </c>
      <c r="B2157" t="s">
        <v>448</v>
      </c>
      <c r="C2157" t="s">
        <v>1113</v>
      </c>
      <c r="D2157" t="s">
        <v>17</v>
      </c>
      <c r="E2157" t="s">
        <v>18</v>
      </c>
      <c r="F2157" t="s">
        <v>19</v>
      </c>
      <c r="G2157" t="s">
        <v>20</v>
      </c>
      <c r="H2157" s="1">
        <v>26029</v>
      </c>
      <c r="I2157" s="1">
        <v>42562</v>
      </c>
      <c r="J2157" t="s">
        <v>10560</v>
      </c>
      <c r="K2157" t="s">
        <v>21</v>
      </c>
      <c r="L2157" t="s">
        <v>102</v>
      </c>
      <c r="M2157">
        <v>59493</v>
      </c>
      <c r="N2157" t="str">
        <f t="shared" si="33"/>
        <v>Terminated</v>
      </c>
      <c r="O2157" t="s">
        <v>23</v>
      </c>
    </row>
    <row r="2158" spans="1:15" x14ac:dyDescent="0.25">
      <c r="A2158" t="s">
        <v>9485</v>
      </c>
      <c r="B2158" t="s">
        <v>242</v>
      </c>
      <c r="C2158" t="s">
        <v>106</v>
      </c>
      <c r="D2158" t="s">
        <v>17</v>
      </c>
      <c r="E2158" t="s">
        <v>83</v>
      </c>
      <c r="F2158" t="s">
        <v>84</v>
      </c>
      <c r="G2158" t="s">
        <v>20</v>
      </c>
      <c r="H2158" s="1">
        <v>31046</v>
      </c>
      <c r="I2158" s="1">
        <v>45250</v>
      </c>
      <c r="J2158" t="s">
        <v>10560</v>
      </c>
      <c r="K2158" t="s">
        <v>67</v>
      </c>
      <c r="L2158" t="s">
        <v>134</v>
      </c>
      <c r="M2158">
        <v>54682</v>
      </c>
      <c r="N2158" t="str">
        <f t="shared" si="33"/>
        <v>Terminated</v>
      </c>
      <c r="O2158" t="s">
        <v>98</v>
      </c>
    </row>
    <row r="2159" spans="1:15" x14ac:dyDescent="0.25">
      <c r="A2159" t="s">
        <v>8053</v>
      </c>
      <c r="B2159" t="s">
        <v>393</v>
      </c>
      <c r="C2159" t="s">
        <v>216</v>
      </c>
      <c r="D2159" t="s">
        <v>27</v>
      </c>
      <c r="E2159" t="s">
        <v>18</v>
      </c>
      <c r="F2159" t="s">
        <v>19</v>
      </c>
      <c r="G2159" t="s">
        <v>30</v>
      </c>
      <c r="H2159" s="1">
        <v>36699</v>
      </c>
      <c r="I2159" s="1">
        <v>42630</v>
      </c>
      <c r="J2159" t="s">
        <v>10560</v>
      </c>
      <c r="K2159" t="s">
        <v>96</v>
      </c>
      <c r="L2159" t="s">
        <v>119</v>
      </c>
      <c r="M2159">
        <v>75142</v>
      </c>
      <c r="N2159" t="str">
        <f t="shared" si="33"/>
        <v>Terminated</v>
      </c>
      <c r="O2159" t="s">
        <v>33</v>
      </c>
    </row>
    <row r="2160" spans="1:15" x14ac:dyDescent="0.25">
      <c r="A2160" t="s">
        <v>8520</v>
      </c>
      <c r="B2160" t="s">
        <v>684</v>
      </c>
      <c r="C2160" t="s">
        <v>3529</v>
      </c>
      <c r="D2160" t="s">
        <v>27</v>
      </c>
      <c r="E2160" t="s">
        <v>18</v>
      </c>
      <c r="F2160" t="s">
        <v>19</v>
      </c>
      <c r="G2160" t="s">
        <v>20</v>
      </c>
      <c r="H2160" s="1">
        <v>33335</v>
      </c>
      <c r="I2160" s="1">
        <v>42321</v>
      </c>
      <c r="J2160" t="s">
        <v>10560</v>
      </c>
      <c r="K2160" t="s">
        <v>37</v>
      </c>
      <c r="L2160" t="s">
        <v>41</v>
      </c>
      <c r="M2160">
        <v>60603</v>
      </c>
      <c r="N2160" t="str">
        <f t="shared" si="33"/>
        <v>Terminated</v>
      </c>
      <c r="O2160" t="s">
        <v>46</v>
      </c>
    </row>
    <row r="2161" spans="1:15" x14ac:dyDescent="0.25">
      <c r="A2161" t="s">
        <v>10112</v>
      </c>
      <c r="B2161" t="s">
        <v>773</v>
      </c>
      <c r="C2161" t="s">
        <v>1844</v>
      </c>
      <c r="D2161" t="s">
        <v>27</v>
      </c>
      <c r="E2161" t="s">
        <v>18</v>
      </c>
      <c r="F2161" t="s">
        <v>3201</v>
      </c>
      <c r="G2161" t="s">
        <v>20</v>
      </c>
      <c r="H2161" s="1">
        <v>30822</v>
      </c>
      <c r="I2161" s="1">
        <v>42902</v>
      </c>
      <c r="J2161" t="s">
        <v>10560</v>
      </c>
      <c r="K2161" t="s">
        <v>21</v>
      </c>
      <c r="L2161" t="s">
        <v>110</v>
      </c>
      <c r="M2161">
        <v>63773</v>
      </c>
      <c r="N2161" t="str">
        <f t="shared" si="33"/>
        <v>Terminated</v>
      </c>
      <c r="O2161" t="s">
        <v>33</v>
      </c>
    </row>
    <row r="2162" spans="1:15" x14ac:dyDescent="0.25">
      <c r="A2162" t="s">
        <v>7231</v>
      </c>
      <c r="B2162" t="s">
        <v>864</v>
      </c>
      <c r="C2162" t="s">
        <v>26</v>
      </c>
      <c r="D2162" t="s">
        <v>17</v>
      </c>
      <c r="E2162" t="s">
        <v>18</v>
      </c>
      <c r="F2162" t="s">
        <v>2773</v>
      </c>
      <c r="G2162" t="s">
        <v>30</v>
      </c>
      <c r="H2162" s="1">
        <v>32203</v>
      </c>
      <c r="I2162" s="1">
        <v>45213</v>
      </c>
      <c r="J2162" t="s">
        <v>10560</v>
      </c>
      <c r="K2162" t="s">
        <v>37</v>
      </c>
      <c r="L2162" t="s">
        <v>38</v>
      </c>
      <c r="M2162">
        <v>62948</v>
      </c>
      <c r="N2162" t="str">
        <f t="shared" si="33"/>
        <v>Terminated</v>
      </c>
      <c r="O2162" t="s">
        <v>33</v>
      </c>
    </row>
    <row r="2163" spans="1:15" x14ac:dyDescent="0.25">
      <c r="A2163" t="s">
        <v>9056</v>
      </c>
      <c r="B2163" t="s">
        <v>108</v>
      </c>
      <c r="C2163" t="s">
        <v>193</v>
      </c>
      <c r="D2163" t="s">
        <v>27</v>
      </c>
      <c r="E2163" t="s">
        <v>18</v>
      </c>
      <c r="F2163" t="s">
        <v>3201</v>
      </c>
      <c r="G2163" t="s">
        <v>30</v>
      </c>
      <c r="H2163" s="1">
        <v>31549</v>
      </c>
      <c r="I2163" s="1">
        <v>44531</v>
      </c>
      <c r="J2163" t="s">
        <v>10560</v>
      </c>
      <c r="K2163" t="s">
        <v>96</v>
      </c>
      <c r="L2163" t="s">
        <v>188</v>
      </c>
      <c r="M2163">
        <v>78659</v>
      </c>
      <c r="N2163" t="str">
        <f t="shared" si="33"/>
        <v>Terminated</v>
      </c>
      <c r="O2163" t="s">
        <v>33</v>
      </c>
    </row>
    <row r="2164" spans="1:15" x14ac:dyDescent="0.25">
      <c r="A2164" t="s">
        <v>8316</v>
      </c>
      <c r="B2164" t="s">
        <v>744</v>
      </c>
      <c r="C2164" t="s">
        <v>8317</v>
      </c>
      <c r="D2164" t="s">
        <v>17</v>
      </c>
      <c r="E2164" t="s">
        <v>18</v>
      </c>
      <c r="F2164" t="s">
        <v>19</v>
      </c>
      <c r="G2164" t="s">
        <v>20</v>
      </c>
      <c r="H2164" s="1">
        <v>30965</v>
      </c>
      <c r="I2164" s="1">
        <v>45320</v>
      </c>
      <c r="J2164" t="s">
        <v>10560</v>
      </c>
      <c r="K2164" t="s">
        <v>21</v>
      </c>
      <c r="L2164" t="s">
        <v>102</v>
      </c>
      <c r="M2164">
        <v>61141</v>
      </c>
      <c r="N2164" t="str">
        <f t="shared" si="33"/>
        <v>Terminated</v>
      </c>
      <c r="O2164" t="s">
        <v>46</v>
      </c>
    </row>
    <row r="2165" spans="1:15" x14ac:dyDescent="0.25">
      <c r="A2165" t="s">
        <v>3065</v>
      </c>
      <c r="B2165" t="s">
        <v>326</v>
      </c>
      <c r="C2165" t="s">
        <v>1238</v>
      </c>
      <c r="D2165" t="s">
        <v>17</v>
      </c>
      <c r="E2165" t="s">
        <v>674</v>
      </c>
      <c r="F2165" t="s">
        <v>675</v>
      </c>
      <c r="G2165" t="s">
        <v>114</v>
      </c>
      <c r="H2165" s="1">
        <v>37435</v>
      </c>
      <c r="I2165" s="1">
        <v>45016</v>
      </c>
      <c r="J2165" t="s">
        <v>10560</v>
      </c>
      <c r="K2165" t="s">
        <v>96</v>
      </c>
      <c r="L2165" t="s">
        <v>119</v>
      </c>
      <c r="M2165">
        <v>71400</v>
      </c>
      <c r="N2165" t="str">
        <f t="shared" si="33"/>
        <v>Terminated</v>
      </c>
      <c r="O2165" t="s">
        <v>98</v>
      </c>
    </row>
    <row r="2166" spans="1:15" x14ac:dyDescent="0.25">
      <c r="A2166" t="s">
        <v>8730</v>
      </c>
      <c r="B2166" t="s">
        <v>1108</v>
      </c>
      <c r="C2166" t="s">
        <v>8731</v>
      </c>
      <c r="D2166" t="s">
        <v>17</v>
      </c>
      <c r="E2166" t="s">
        <v>18</v>
      </c>
      <c r="F2166" t="s">
        <v>3201</v>
      </c>
      <c r="G2166" t="s">
        <v>30</v>
      </c>
      <c r="H2166" s="1">
        <v>34709</v>
      </c>
      <c r="I2166" s="1">
        <v>44686</v>
      </c>
      <c r="J2166" t="s">
        <v>10560</v>
      </c>
      <c r="K2166" t="s">
        <v>21</v>
      </c>
      <c r="L2166" t="s">
        <v>110</v>
      </c>
      <c r="M2166">
        <v>54095</v>
      </c>
      <c r="N2166" t="str">
        <f t="shared" si="33"/>
        <v>Terminated</v>
      </c>
      <c r="O2166" t="s">
        <v>33</v>
      </c>
    </row>
    <row r="2167" spans="1:15" x14ac:dyDescent="0.25">
      <c r="A2167" t="s">
        <v>1210</v>
      </c>
      <c r="B2167" t="s">
        <v>305</v>
      </c>
      <c r="C2167" t="s">
        <v>250</v>
      </c>
      <c r="D2167" t="s">
        <v>27</v>
      </c>
      <c r="E2167" t="s">
        <v>18</v>
      </c>
      <c r="F2167" t="s">
        <v>19</v>
      </c>
      <c r="G2167" t="s">
        <v>114</v>
      </c>
      <c r="H2167" s="1">
        <v>33842</v>
      </c>
      <c r="I2167" s="1">
        <v>43788</v>
      </c>
      <c r="J2167" s="1">
        <v>44360</v>
      </c>
      <c r="K2167" t="s">
        <v>53</v>
      </c>
      <c r="L2167" t="s">
        <v>240</v>
      </c>
      <c r="M2167">
        <v>82596</v>
      </c>
      <c r="N2167" t="str">
        <f t="shared" si="33"/>
        <v>Terminated</v>
      </c>
      <c r="O2167" t="s">
        <v>33</v>
      </c>
    </row>
    <row r="2168" spans="1:15" x14ac:dyDescent="0.25">
      <c r="A2168" t="s">
        <v>6068</v>
      </c>
      <c r="B2168" t="s">
        <v>292</v>
      </c>
      <c r="C2168" t="s">
        <v>1537</v>
      </c>
      <c r="D2168" t="s">
        <v>27</v>
      </c>
      <c r="E2168" t="s">
        <v>18</v>
      </c>
      <c r="F2168" t="s">
        <v>19</v>
      </c>
      <c r="G2168" t="s">
        <v>30</v>
      </c>
      <c r="H2168" s="1">
        <v>35767</v>
      </c>
      <c r="I2168" s="1">
        <v>42863</v>
      </c>
      <c r="J2168" t="s">
        <v>10560</v>
      </c>
      <c r="K2168" t="s">
        <v>31</v>
      </c>
      <c r="L2168" t="s">
        <v>32</v>
      </c>
      <c r="M2168">
        <v>93229</v>
      </c>
      <c r="N2168" t="str">
        <f t="shared" si="33"/>
        <v>Terminated</v>
      </c>
      <c r="O2168" t="s">
        <v>33</v>
      </c>
    </row>
    <row r="2169" spans="1:15" x14ac:dyDescent="0.25">
      <c r="A2169" t="s">
        <v>4417</v>
      </c>
      <c r="B2169" t="s">
        <v>282</v>
      </c>
      <c r="C2169" t="s">
        <v>311</v>
      </c>
      <c r="D2169" t="s">
        <v>27</v>
      </c>
      <c r="E2169" t="s">
        <v>18</v>
      </c>
      <c r="F2169" t="s">
        <v>2773</v>
      </c>
      <c r="G2169" t="s">
        <v>30</v>
      </c>
      <c r="H2169" s="1">
        <v>35661</v>
      </c>
      <c r="I2169" s="1">
        <v>44043</v>
      </c>
      <c r="J2169" t="s">
        <v>10560</v>
      </c>
      <c r="K2169" t="s">
        <v>37</v>
      </c>
      <c r="L2169" t="s">
        <v>41</v>
      </c>
      <c r="M2169">
        <v>65703</v>
      </c>
      <c r="N2169" t="str">
        <f t="shared" si="33"/>
        <v>Terminated</v>
      </c>
      <c r="O2169" t="s">
        <v>33</v>
      </c>
    </row>
    <row r="2170" spans="1:15" x14ac:dyDescent="0.25">
      <c r="A2170" t="s">
        <v>5358</v>
      </c>
      <c r="B2170" t="s">
        <v>1634</v>
      </c>
      <c r="C2170" t="s">
        <v>1632</v>
      </c>
      <c r="D2170" t="s">
        <v>17</v>
      </c>
      <c r="E2170" t="s">
        <v>18</v>
      </c>
      <c r="F2170" t="s">
        <v>2773</v>
      </c>
      <c r="G2170" t="s">
        <v>30</v>
      </c>
      <c r="H2170" s="1">
        <v>23356</v>
      </c>
      <c r="I2170" s="1">
        <v>45241</v>
      </c>
      <c r="J2170" t="s">
        <v>10560</v>
      </c>
      <c r="K2170" t="s">
        <v>31</v>
      </c>
      <c r="L2170" t="s">
        <v>162</v>
      </c>
      <c r="M2170">
        <v>87061</v>
      </c>
      <c r="N2170" t="str">
        <f t="shared" si="33"/>
        <v>Terminated</v>
      </c>
      <c r="O2170" t="s">
        <v>33</v>
      </c>
    </row>
    <row r="2171" spans="1:15" x14ac:dyDescent="0.25">
      <c r="A2171" t="s">
        <v>7491</v>
      </c>
      <c r="B2171" t="s">
        <v>7492</v>
      </c>
      <c r="C2171" t="s">
        <v>175</v>
      </c>
      <c r="D2171" t="s">
        <v>27</v>
      </c>
      <c r="E2171" t="s">
        <v>18</v>
      </c>
      <c r="F2171" t="s">
        <v>19</v>
      </c>
      <c r="G2171" t="s">
        <v>114</v>
      </c>
      <c r="H2171" s="1">
        <v>21861</v>
      </c>
      <c r="I2171" s="1">
        <v>44858</v>
      </c>
      <c r="J2171" t="s">
        <v>10560</v>
      </c>
      <c r="K2171" t="s">
        <v>31</v>
      </c>
      <c r="L2171" t="s">
        <v>32</v>
      </c>
      <c r="M2171">
        <v>90349</v>
      </c>
      <c r="N2171" t="str">
        <f t="shared" si="33"/>
        <v>Terminated</v>
      </c>
      <c r="O2171" t="s">
        <v>46</v>
      </c>
    </row>
    <row r="2172" spans="1:15" x14ac:dyDescent="0.25">
      <c r="A2172" t="s">
        <v>6915</v>
      </c>
      <c r="B2172" t="s">
        <v>326</v>
      </c>
      <c r="C2172" t="s">
        <v>1247</v>
      </c>
      <c r="D2172" t="s">
        <v>27</v>
      </c>
      <c r="E2172" t="s">
        <v>18</v>
      </c>
      <c r="F2172" t="s">
        <v>19</v>
      </c>
      <c r="G2172" t="s">
        <v>30</v>
      </c>
      <c r="H2172" s="1">
        <v>32291</v>
      </c>
      <c r="I2172" s="1">
        <v>44756</v>
      </c>
      <c r="J2172" t="s">
        <v>10560</v>
      </c>
      <c r="K2172" t="s">
        <v>37</v>
      </c>
      <c r="L2172" t="s">
        <v>45</v>
      </c>
      <c r="M2172">
        <v>95313</v>
      </c>
      <c r="N2172" t="str">
        <f t="shared" si="33"/>
        <v>Terminated</v>
      </c>
      <c r="O2172" t="s">
        <v>46</v>
      </c>
    </row>
    <row r="2173" spans="1:15" x14ac:dyDescent="0.25">
      <c r="A2173" t="s">
        <v>2063</v>
      </c>
      <c r="B2173" t="s">
        <v>242</v>
      </c>
      <c r="C2173" t="s">
        <v>458</v>
      </c>
      <c r="D2173" t="s">
        <v>17</v>
      </c>
      <c r="E2173" t="s">
        <v>140</v>
      </c>
      <c r="F2173" t="s">
        <v>141</v>
      </c>
      <c r="G2173" t="s">
        <v>30</v>
      </c>
      <c r="H2173" s="1">
        <v>23789</v>
      </c>
      <c r="I2173" s="1">
        <v>43641</v>
      </c>
      <c r="J2173" t="s">
        <v>10560</v>
      </c>
      <c r="K2173" t="s">
        <v>96</v>
      </c>
      <c r="L2173" t="s">
        <v>119</v>
      </c>
      <c r="M2173">
        <v>79696</v>
      </c>
      <c r="N2173" t="str">
        <f t="shared" si="33"/>
        <v>Terminated</v>
      </c>
      <c r="O2173" t="s">
        <v>23</v>
      </c>
    </row>
    <row r="2174" spans="1:15" x14ac:dyDescent="0.25">
      <c r="A2174" t="s">
        <v>4488</v>
      </c>
      <c r="B2174" t="s">
        <v>586</v>
      </c>
      <c r="C2174" t="s">
        <v>1756</v>
      </c>
      <c r="D2174" t="s">
        <v>17</v>
      </c>
      <c r="E2174" t="s">
        <v>28</v>
      </c>
      <c r="F2174" t="s">
        <v>118</v>
      </c>
      <c r="G2174" t="s">
        <v>114</v>
      </c>
      <c r="H2174" s="1">
        <v>30867</v>
      </c>
      <c r="I2174" s="1">
        <v>43544</v>
      </c>
      <c r="J2174" t="s">
        <v>10560</v>
      </c>
      <c r="K2174" t="s">
        <v>31</v>
      </c>
      <c r="L2174" t="s">
        <v>162</v>
      </c>
      <c r="M2174">
        <v>103548</v>
      </c>
      <c r="N2174" t="str">
        <f t="shared" si="33"/>
        <v>Terminated</v>
      </c>
      <c r="O2174" t="s">
        <v>98</v>
      </c>
    </row>
    <row r="2175" spans="1:15" x14ac:dyDescent="0.25">
      <c r="A2175" t="s">
        <v>6316</v>
      </c>
      <c r="B2175" t="s">
        <v>2225</v>
      </c>
      <c r="C2175" t="s">
        <v>71</v>
      </c>
      <c r="D2175" t="s">
        <v>27</v>
      </c>
      <c r="E2175" t="s">
        <v>122</v>
      </c>
      <c r="F2175" t="s">
        <v>927</v>
      </c>
      <c r="G2175" t="s">
        <v>30</v>
      </c>
      <c r="H2175" s="1">
        <v>29096</v>
      </c>
      <c r="I2175" s="1">
        <v>42407</v>
      </c>
      <c r="J2175" t="s">
        <v>10560</v>
      </c>
      <c r="K2175" t="s">
        <v>21</v>
      </c>
      <c r="L2175" t="s">
        <v>102</v>
      </c>
      <c r="M2175">
        <v>69012</v>
      </c>
      <c r="N2175" t="str">
        <f t="shared" si="33"/>
        <v>Terminated</v>
      </c>
      <c r="O2175" t="s">
        <v>46</v>
      </c>
    </row>
    <row r="2176" spans="1:15" x14ac:dyDescent="0.25">
      <c r="A2176" t="s">
        <v>3542</v>
      </c>
      <c r="B2176" t="s">
        <v>209</v>
      </c>
      <c r="C2176" t="s">
        <v>952</v>
      </c>
      <c r="D2176" t="s">
        <v>17</v>
      </c>
      <c r="E2176" t="s">
        <v>18</v>
      </c>
      <c r="F2176" t="s">
        <v>2773</v>
      </c>
      <c r="G2176" t="s">
        <v>30</v>
      </c>
      <c r="H2176" s="1">
        <v>27811</v>
      </c>
      <c r="I2176" s="1">
        <v>42895</v>
      </c>
      <c r="J2176" t="s">
        <v>10560</v>
      </c>
      <c r="K2176" t="s">
        <v>37</v>
      </c>
      <c r="L2176" t="s">
        <v>41</v>
      </c>
      <c r="M2176">
        <v>57356</v>
      </c>
      <c r="N2176" t="str">
        <f t="shared" si="33"/>
        <v>Terminated</v>
      </c>
      <c r="O2176" t="s">
        <v>33</v>
      </c>
    </row>
    <row r="2177" spans="1:15" x14ac:dyDescent="0.25">
      <c r="A2177" t="s">
        <v>2562</v>
      </c>
      <c r="B2177" t="s">
        <v>145</v>
      </c>
      <c r="C2177" t="s">
        <v>701</v>
      </c>
      <c r="D2177" t="s">
        <v>27</v>
      </c>
      <c r="E2177" t="s">
        <v>18</v>
      </c>
      <c r="F2177" t="s">
        <v>19</v>
      </c>
      <c r="G2177" t="s">
        <v>95</v>
      </c>
      <c r="H2177" s="1">
        <v>23000</v>
      </c>
      <c r="I2177" s="1">
        <v>44381</v>
      </c>
      <c r="J2177" t="s">
        <v>10560</v>
      </c>
      <c r="K2177" t="s">
        <v>53</v>
      </c>
      <c r="L2177" t="s">
        <v>240</v>
      </c>
      <c r="M2177">
        <v>74062</v>
      </c>
      <c r="N2177" t="str">
        <f t="shared" si="33"/>
        <v>Terminated</v>
      </c>
      <c r="O2177" t="s">
        <v>98</v>
      </c>
    </row>
    <row r="2178" spans="1:15" x14ac:dyDescent="0.25">
      <c r="A2178" t="s">
        <v>3866</v>
      </c>
      <c r="B2178" t="s">
        <v>802</v>
      </c>
      <c r="C2178" t="s">
        <v>3867</v>
      </c>
      <c r="D2178" t="s">
        <v>27</v>
      </c>
      <c r="E2178" t="s">
        <v>18</v>
      </c>
      <c r="F2178" t="s">
        <v>3201</v>
      </c>
      <c r="G2178" t="s">
        <v>20</v>
      </c>
      <c r="H2178" s="1">
        <v>36483</v>
      </c>
      <c r="I2178" s="1">
        <v>44359</v>
      </c>
      <c r="J2178" t="s">
        <v>10560</v>
      </c>
      <c r="K2178" t="s">
        <v>37</v>
      </c>
      <c r="L2178" t="s">
        <v>41</v>
      </c>
      <c r="M2178">
        <v>57421</v>
      </c>
      <c r="N2178" t="str">
        <f t="shared" ref="N2178:N2241" si="34">IF(J2178="","Active","Terminated")</f>
        <v>Terminated</v>
      </c>
      <c r="O2178" t="s">
        <v>46</v>
      </c>
    </row>
    <row r="2179" spans="1:15" x14ac:dyDescent="0.25">
      <c r="A2179" t="s">
        <v>9588</v>
      </c>
      <c r="B2179" t="s">
        <v>618</v>
      </c>
      <c r="C2179" t="s">
        <v>525</v>
      </c>
      <c r="D2179" t="s">
        <v>17</v>
      </c>
      <c r="E2179" t="s">
        <v>18</v>
      </c>
      <c r="F2179" t="s">
        <v>19</v>
      </c>
      <c r="G2179" t="s">
        <v>20</v>
      </c>
      <c r="H2179" s="1">
        <v>32777</v>
      </c>
      <c r="I2179" s="1">
        <v>42891</v>
      </c>
      <c r="J2179" t="s">
        <v>10560</v>
      </c>
      <c r="K2179" t="s">
        <v>21</v>
      </c>
      <c r="L2179" t="s">
        <v>110</v>
      </c>
      <c r="M2179">
        <v>54603</v>
      </c>
      <c r="N2179" t="str">
        <f t="shared" si="34"/>
        <v>Terminated</v>
      </c>
      <c r="O2179" t="s">
        <v>33</v>
      </c>
    </row>
    <row r="2180" spans="1:15" x14ac:dyDescent="0.25">
      <c r="A2180" t="s">
        <v>8703</v>
      </c>
      <c r="B2180" t="s">
        <v>408</v>
      </c>
      <c r="C2180" t="s">
        <v>199</v>
      </c>
      <c r="D2180" t="s">
        <v>27</v>
      </c>
      <c r="E2180" t="s">
        <v>28</v>
      </c>
      <c r="F2180" t="s">
        <v>118</v>
      </c>
      <c r="G2180" t="s">
        <v>30</v>
      </c>
      <c r="H2180" s="1">
        <v>26138</v>
      </c>
      <c r="I2180" s="1">
        <v>42742</v>
      </c>
      <c r="J2180" t="s">
        <v>10560</v>
      </c>
      <c r="K2180" t="s">
        <v>21</v>
      </c>
      <c r="L2180" t="s">
        <v>110</v>
      </c>
      <c r="M2180">
        <v>74619</v>
      </c>
      <c r="N2180" t="str">
        <f t="shared" si="34"/>
        <v>Terminated</v>
      </c>
      <c r="O2180" t="s">
        <v>98</v>
      </c>
    </row>
    <row r="2181" spans="1:15" x14ac:dyDescent="0.25">
      <c r="A2181" t="s">
        <v>8916</v>
      </c>
      <c r="B2181" t="s">
        <v>758</v>
      </c>
      <c r="C2181" t="s">
        <v>152</v>
      </c>
      <c r="D2181" t="s">
        <v>27</v>
      </c>
      <c r="E2181" t="s">
        <v>18</v>
      </c>
      <c r="F2181" t="s">
        <v>19</v>
      </c>
      <c r="G2181" t="s">
        <v>30</v>
      </c>
      <c r="H2181" s="1">
        <v>28290</v>
      </c>
      <c r="I2181" s="1">
        <v>42950</v>
      </c>
      <c r="J2181" t="s">
        <v>10560</v>
      </c>
      <c r="K2181" t="s">
        <v>37</v>
      </c>
      <c r="L2181" t="s">
        <v>38</v>
      </c>
      <c r="M2181">
        <v>73053</v>
      </c>
      <c r="N2181" t="str">
        <f t="shared" si="34"/>
        <v>Terminated</v>
      </c>
      <c r="O2181" t="s">
        <v>46</v>
      </c>
    </row>
    <row r="2182" spans="1:15" x14ac:dyDescent="0.25">
      <c r="A2182" t="s">
        <v>1992</v>
      </c>
      <c r="B2182" t="s">
        <v>242</v>
      </c>
      <c r="C2182" t="s">
        <v>342</v>
      </c>
      <c r="D2182" t="s">
        <v>17</v>
      </c>
      <c r="E2182" t="s">
        <v>18</v>
      </c>
      <c r="F2182" t="s">
        <v>19</v>
      </c>
      <c r="G2182" t="s">
        <v>20</v>
      </c>
      <c r="H2182" s="1">
        <v>34450</v>
      </c>
      <c r="I2182" s="1">
        <v>42475</v>
      </c>
      <c r="J2182" t="s">
        <v>10560</v>
      </c>
      <c r="K2182" t="s">
        <v>21</v>
      </c>
      <c r="L2182" t="s">
        <v>22</v>
      </c>
      <c r="M2182">
        <v>79949</v>
      </c>
      <c r="N2182" t="str">
        <f t="shared" si="34"/>
        <v>Terminated</v>
      </c>
      <c r="O2182" t="s">
        <v>23</v>
      </c>
    </row>
    <row r="2183" spans="1:15" x14ac:dyDescent="0.25">
      <c r="A2183" t="s">
        <v>2881</v>
      </c>
      <c r="B2183" t="s">
        <v>527</v>
      </c>
      <c r="C2183" t="s">
        <v>265</v>
      </c>
      <c r="D2183" t="s">
        <v>17</v>
      </c>
      <c r="E2183" t="s">
        <v>18</v>
      </c>
      <c r="F2183" t="s">
        <v>19</v>
      </c>
      <c r="G2183" t="s">
        <v>20</v>
      </c>
      <c r="H2183" s="1">
        <v>26090</v>
      </c>
      <c r="I2183" s="1">
        <v>45581</v>
      </c>
      <c r="J2183" t="s">
        <v>10560</v>
      </c>
      <c r="K2183" t="s">
        <v>21</v>
      </c>
      <c r="L2183" t="s">
        <v>110</v>
      </c>
      <c r="M2183">
        <v>65393</v>
      </c>
      <c r="N2183" t="str">
        <f t="shared" si="34"/>
        <v>Terminated</v>
      </c>
      <c r="O2183" t="s">
        <v>98</v>
      </c>
    </row>
    <row r="2184" spans="1:15" x14ac:dyDescent="0.25">
      <c r="A2184" t="s">
        <v>10310</v>
      </c>
      <c r="B2184" t="s">
        <v>272</v>
      </c>
      <c r="C2184" t="s">
        <v>16</v>
      </c>
      <c r="D2184" t="s">
        <v>27</v>
      </c>
      <c r="E2184" t="s">
        <v>28</v>
      </c>
      <c r="F2184" t="s">
        <v>118</v>
      </c>
      <c r="G2184" t="s">
        <v>30</v>
      </c>
      <c r="H2184" s="1">
        <v>28078</v>
      </c>
      <c r="I2184" s="1">
        <v>45175</v>
      </c>
      <c r="J2184" t="s">
        <v>10560</v>
      </c>
      <c r="K2184" t="s">
        <v>37</v>
      </c>
      <c r="L2184" t="s">
        <v>45</v>
      </c>
      <c r="M2184">
        <v>80974</v>
      </c>
      <c r="N2184" t="str">
        <f t="shared" si="34"/>
        <v>Terminated</v>
      </c>
      <c r="O2184" t="s">
        <v>33</v>
      </c>
    </row>
    <row r="2185" spans="1:15" x14ac:dyDescent="0.25">
      <c r="A2185" t="s">
        <v>6373</v>
      </c>
      <c r="B2185" t="s">
        <v>374</v>
      </c>
      <c r="C2185" t="s">
        <v>1106</v>
      </c>
      <c r="D2185" t="s">
        <v>27</v>
      </c>
      <c r="E2185" t="s">
        <v>28</v>
      </c>
      <c r="F2185" t="s">
        <v>290</v>
      </c>
      <c r="G2185" t="s">
        <v>30</v>
      </c>
      <c r="H2185" s="1">
        <v>29582</v>
      </c>
      <c r="I2185" s="1">
        <v>43467</v>
      </c>
      <c r="J2185" t="s">
        <v>10560</v>
      </c>
      <c r="K2185" t="s">
        <v>37</v>
      </c>
      <c r="L2185" t="s">
        <v>38</v>
      </c>
      <c r="M2185">
        <v>62902</v>
      </c>
      <c r="N2185" t="str">
        <f t="shared" si="34"/>
        <v>Terminated</v>
      </c>
      <c r="O2185" t="s">
        <v>46</v>
      </c>
    </row>
    <row r="2186" spans="1:15" x14ac:dyDescent="0.25">
      <c r="A2186" t="s">
        <v>442</v>
      </c>
      <c r="B2186" t="s">
        <v>305</v>
      </c>
      <c r="C2186" t="s">
        <v>443</v>
      </c>
      <c r="D2186" t="s">
        <v>17</v>
      </c>
      <c r="E2186" t="s">
        <v>18</v>
      </c>
      <c r="F2186" t="s">
        <v>19</v>
      </c>
      <c r="G2186" t="s">
        <v>95</v>
      </c>
      <c r="H2186" s="1">
        <v>30340</v>
      </c>
      <c r="I2186" s="1">
        <v>44819</v>
      </c>
      <c r="J2186" s="1">
        <v>44999</v>
      </c>
      <c r="K2186" t="s">
        <v>96</v>
      </c>
      <c r="L2186" t="s">
        <v>124</v>
      </c>
      <c r="M2186">
        <v>87980</v>
      </c>
      <c r="N2186" t="str">
        <f t="shared" si="34"/>
        <v>Terminated</v>
      </c>
      <c r="O2186" t="s">
        <v>98</v>
      </c>
    </row>
    <row r="2187" spans="1:15" x14ac:dyDescent="0.25">
      <c r="A2187" t="s">
        <v>6162</v>
      </c>
      <c r="B2187" t="s">
        <v>451</v>
      </c>
      <c r="C2187" t="s">
        <v>1936</v>
      </c>
      <c r="D2187" t="s">
        <v>17</v>
      </c>
      <c r="E2187" t="s">
        <v>140</v>
      </c>
      <c r="F2187" t="s">
        <v>141</v>
      </c>
      <c r="G2187" t="s">
        <v>114</v>
      </c>
      <c r="H2187" s="1">
        <v>22181</v>
      </c>
      <c r="I2187" s="1">
        <v>44007</v>
      </c>
      <c r="J2187" t="s">
        <v>10560</v>
      </c>
      <c r="K2187" t="s">
        <v>96</v>
      </c>
      <c r="L2187" t="s">
        <v>97</v>
      </c>
      <c r="M2187">
        <v>91665</v>
      </c>
      <c r="N2187" t="str">
        <f t="shared" si="34"/>
        <v>Terminated</v>
      </c>
      <c r="O2187" t="s">
        <v>98</v>
      </c>
    </row>
    <row r="2188" spans="1:15" x14ac:dyDescent="0.25">
      <c r="A2188" t="s">
        <v>4077</v>
      </c>
      <c r="B2188" t="s">
        <v>448</v>
      </c>
      <c r="C2188" t="s">
        <v>226</v>
      </c>
      <c r="D2188" t="s">
        <v>17</v>
      </c>
      <c r="E2188" t="s">
        <v>83</v>
      </c>
      <c r="F2188" t="s">
        <v>169</v>
      </c>
      <c r="G2188" t="s">
        <v>30</v>
      </c>
      <c r="H2188" s="1">
        <v>32137</v>
      </c>
      <c r="I2188" s="1">
        <v>45424</v>
      </c>
      <c r="J2188" t="s">
        <v>10560</v>
      </c>
      <c r="K2188" t="s">
        <v>37</v>
      </c>
      <c r="L2188" t="s">
        <v>38</v>
      </c>
      <c r="M2188">
        <v>63044</v>
      </c>
      <c r="N2188" t="str">
        <f t="shared" si="34"/>
        <v>Terminated</v>
      </c>
      <c r="O2188" t="s">
        <v>46</v>
      </c>
    </row>
    <row r="2189" spans="1:15" x14ac:dyDescent="0.25">
      <c r="A2189" t="s">
        <v>10472</v>
      </c>
      <c r="B2189" t="s">
        <v>6760</v>
      </c>
      <c r="C2189" t="s">
        <v>352</v>
      </c>
      <c r="D2189" t="s">
        <v>17</v>
      </c>
      <c r="E2189" t="s">
        <v>18</v>
      </c>
      <c r="F2189" t="s">
        <v>3201</v>
      </c>
      <c r="G2189" t="s">
        <v>30</v>
      </c>
      <c r="H2189" s="1">
        <v>23633</v>
      </c>
      <c r="I2189" s="1">
        <v>44903</v>
      </c>
      <c r="J2189" t="s">
        <v>10560</v>
      </c>
      <c r="K2189" t="s">
        <v>67</v>
      </c>
      <c r="L2189" t="s">
        <v>68</v>
      </c>
      <c r="M2189">
        <v>80925</v>
      </c>
      <c r="N2189" t="str">
        <f t="shared" si="34"/>
        <v>Terminated</v>
      </c>
      <c r="O2189" t="s">
        <v>33</v>
      </c>
    </row>
    <row r="2190" spans="1:15" x14ac:dyDescent="0.25">
      <c r="A2190" t="s">
        <v>5519</v>
      </c>
      <c r="B2190" t="s">
        <v>4534</v>
      </c>
      <c r="C2190" t="s">
        <v>389</v>
      </c>
      <c r="D2190" t="s">
        <v>17</v>
      </c>
      <c r="E2190" t="s">
        <v>83</v>
      </c>
      <c r="F2190" t="s">
        <v>106</v>
      </c>
      <c r="G2190" t="s">
        <v>30</v>
      </c>
      <c r="H2190" s="1">
        <v>31068</v>
      </c>
      <c r="I2190" s="1">
        <v>45387</v>
      </c>
      <c r="J2190" t="s">
        <v>10560</v>
      </c>
      <c r="K2190" t="s">
        <v>37</v>
      </c>
      <c r="L2190" t="s">
        <v>41</v>
      </c>
      <c r="M2190">
        <v>66222</v>
      </c>
      <c r="N2190" t="str">
        <f t="shared" si="34"/>
        <v>Terminated</v>
      </c>
      <c r="O2190" t="s">
        <v>33</v>
      </c>
    </row>
    <row r="2191" spans="1:15" x14ac:dyDescent="0.25">
      <c r="A2191" t="s">
        <v>2324</v>
      </c>
      <c r="B2191" t="s">
        <v>56</v>
      </c>
      <c r="C2191" t="s">
        <v>2325</v>
      </c>
      <c r="D2191" t="s">
        <v>17</v>
      </c>
      <c r="E2191" t="s">
        <v>140</v>
      </c>
      <c r="F2191" t="s">
        <v>141</v>
      </c>
      <c r="G2191" t="s">
        <v>20</v>
      </c>
      <c r="H2191" s="1">
        <v>30078</v>
      </c>
      <c r="I2191" s="1">
        <v>42801</v>
      </c>
      <c r="J2191" t="s">
        <v>10560</v>
      </c>
      <c r="K2191" t="s">
        <v>21</v>
      </c>
      <c r="L2191" t="s">
        <v>22</v>
      </c>
      <c r="M2191">
        <v>73228</v>
      </c>
      <c r="N2191" t="str">
        <f t="shared" si="34"/>
        <v>Terminated</v>
      </c>
      <c r="O2191" t="s">
        <v>23</v>
      </c>
    </row>
    <row r="2192" spans="1:15" x14ac:dyDescent="0.25">
      <c r="A2192" t="s">
        <v>5238</v>
      </c>
      <c r="B2192" t="s">
        <v>499</v>
      </c>
      <c r="C2192" t="s">
        <v>694</v>
      </c>
      <c r="D2192" t="s">
        <v>27</v>
      </c>
      <c r="E2192" t="s">
        <v>28</v>
      </c>
      <c r="F2192" t="s">
        <v>290</v>
      </c>
      <c r="G2192" t="s">
        <v>20</v>
      </c>
      <c r="H2192" s="1">
        <v>26685</v>
      </c>
      <c r="I2192" s="1">
        <v>42744</v>
      </c>
      <c r="J2192" t="s">
        <v>10560</v>
      </c>
      <c r="K2192" t="s">
        <v>67</v>
      </c>
      <c r="L2192" t="s">
        <v>134</v>
      </c>
      <c r="M2192">
        <v>61399</v>
      </c>
      <c r="N2192" t="str">
        <f t="shared" si="34"/>
        <v>Terminated</v>
      </c>
      <c r="O2192" t="s">
        <v>46</v>
      </c>
    </row>
    <row r="2193" spans="1:15" x14ac:dyDescent="0.25">
      <c r="A2193" t="s">
        <v>3354</v>
      </c>
      <c r="B2193" t="s">
        <v>922</v>
      </c>
      <c r="C2193" t="s">
        <v>729</v>
      </c>
      <c r="D2193" t="s">
        <v>27</v>
      </c>
      <c r="E2193" t="s">
        <v>18</v>
      </c>
      <c r="F2193" t="s">
        <v>2773</v>
      </c>
      <c r="G2193" t="s">
        <v>30</v>
      </c>
      <c r="H2193" s="1">
        <v>38007</v>
      </c>
      <c r="I2193" s="1">
        <v>42964</v>
      </c>
      <c r="J2193" t="s">
        <v>10560</v>
      </c>
      <c r="K2193" t="s">
        <v>31</v>
      </c>
      <c r="L2193" t="s">
        <v>162</v>
      </c>
      <c r="M2193">
        <v>91760</v>
      </c>
      <c r="N2193" t="str">
        <f t="shared" si="34"/>
        <v>Terminated</v>
      </c>
      <c r="O2193" t="s">
        <v>46</v>
      </c>
    </row>
    <row r="2194" spans="1:15" x14ac:dyDescent="0.25">
      <c r="A2194" t="s">
        <v>2120</v>
      </c>
      <c r="B2194" t="s">
        <v>90</v>
      </c>
      <c r="C2194" t="s">
        <v>252</v>
      </c>
      <c r="D2194" t="s">
        <v>27</v>
      </c>
      <c r="E2194" t="s">
        <v>172</v>
      </c>
      <c r="F2194" t="s">
        <v>346</v>
      </c>
      <c r="G2194" t="s">
        <v>30</v>
      </c>
      <c r="H2194" s="1">
        <v>27822</v>
      </c>
      <c r="I2194" s="1">
        <v>42413</v>
      </c>
      <c r="J2194" t="s">
        <v>10560</v>
      </c>
      <c r="K2194" t="s">
        <v>96</v>
      </c>
      <c r="L2194" t="s">
        <v>188</v>
      </c>
      <c r="M2194">
        <v>64812</v>
      </c>
      <c r="N2194" t="str">
        <f t="shared" si="34"/>
        <v>Terminated</v>
      </c>
      <c r="O2194" t="s">
        <v>98</v>
      </c>
    </row>
    <row r="2195" spans="1:15" x14ac:dyDescent="0.25">
      <c r="A2195" t="s">
        <v>5906</v>
      </c>
      <c r="B2195" t="s">
        <v>627</v>
      </c>
      <c r="C2195" t="s">
        <v>866</v>
      </c>
      <c r="D2195" t="s">
        <v>17</v>
      </c>
      <c r="E2195" t="s">
        <v>18</v>
      </c>
      <c r="F2195" t="s">
        <v>3201</v>
      </c>
      <c r="G2195" t="s">
        <v>30</v>
      </c>
      <c r="H2195" s="1">
        <v>27005</v>
      </c>
      <c r="I2195" s="1">
        <v>45247</v>
      </c>
      <c r="J2195" t="s">
        <v>10560</v>
      </c>
      <c r="K2195" t="s">
        <v>37</v>
      </c>
      <c r="L2195" t="s">
        <v>38</v>
      </c>
      <c r="M2195">
        <v>57503</v>
      </c>
      <c r="N2195" t="str">
        <f t="shared" si="34"/>
        <v>Terminated</v>
      </c>
      <c r="O2195" t="s">
        <v>46</v>
      </c>
    </row>
    <row r="2196" spans="1:15" x14ac:dyDescent="0.25">
      <c r="A2196" t="s">
        <v>5466</v>
      </c>
      <c r="B2196" t="s">
        <v>1720</v>
      </c>
      <c r="C2196" t="s">
        <v>452</v>
      </c>
      <c r="D2196" t="s">
        <v>17</v>
      </c>
      <c r="E2196" t="s">
        <v>122</v>
      </c>
      <c r="F2196" t="s">
        <v>230</v>
      </c>
      <c r="G2196" t="s">
        <v>114</v>
      </c>
      <c r="H2196" s="1">
        <v>28864</v>
      </c>
      <c r="I2196" s="1">
        <v>44418</v>
      </c>
      <c r="J2196" t="s">
        <v>10560</v>
      </c>
      <c r="K2196" t="s">
        <v>31</v>
      </c>
      <c r="L2196" t="s">
        <v>32</v>
      </c>
      <c r="M2196">
        <v>88156</v>
      </c>
      <c r="N2196" t="str">
        <f t="shared" si="34"/>
        <v>Terminated</v>
      </c>
      <c r="O2196" t="s">
        <v>98</v>
      </c>
    </row>
    <row r="2197" spans="1:15" x14ac:dyDescent="0.25">
      <c r="A2197" t="s">
        <v>7595</v>
      </c>
      <c r="B2197" t="s">
        <v>4068</v>
      </c>
      <c r="C2197" t="s">
        <v>44</v>
      </c>
      <c r="D2197" t="s">
        <v>27</v>
      </c>
      <c r="E2197" t="s">
        <v>18</v>
      </c>
      <c r="F2197" t="s">
        <v>2773</v>
      </c>
      <c r="G2197" t="s">
        <v>30</v>
      </c>
      <c r="H2197" s="1">
        <v>32355</v>
      </c>
      <c r="I2197" s="1">
        <v>43015</v>
      </c>
      <c r="J2197" t="s">
        <v>10560</v>
      </c>
      <c r="K2197" t="s">
        <v>53</v>
      </c>
      <c r="L2197" t="s">
        <v>58</v>
      </c>
      <c r="M2197">
        <v>63422</v>
      </c>
      <c r="N2197" t="str">
        <f t="shared" si="34"/>
        <v>Terminated</v>
      </c>
      <c r="O2197" t="s">
        <v>46</v>
      </c>
    </row>
    <row r="2198" spans="1:15" x14ac:dyDescent="0.25">
      <c r="A2198" t="s">
        <v>1864</v>
      </c>
      <c r="B2198" t="s">
        <v>25</v>
      </c>
      <c r="C2198" t="s">
        <v>1865</v>
      </c>
      <c r="D2198" t="s">
        <v>17</v>
      </c>
      <c r="E2198" t="s">
        <v>18</v>
      </c>
      <c r="F2198" t="s">
        <v>19</v>
      </c>
      <c r="G2198" t="s">
        <v>30</v>
      </c>
      <c r="H2198" s="1">
        <v>36709</v>
      </c>
      <c r="I2198" s="1">
        <v>42382</v>
      </c>
      <c r="J2198" s="1">
        <v>43530</v>
      </c>
      <c r="K2198" t="s">
        <v>67</v>
      </c>
      <c r="L2198" t="s">
        <v>746</v>
      </c>
      <c r="M2198">
        <v>100482</v>
      </c>
      <c r="N2198" t="str">
        <f t="shared" si="34"/>
        <v>Terminated</v>
      </c>
      <c r="O2198" t="s">
        <v>33</v>
      </c>
    </row>
    <row r="2199" spans="1:15" x14ac:dyDescent="0.25">
      <c r="A2199" t="s">
        <v>55</v>
      </c>
      <c r="B2199" t="s">
        <v>56</v>
      </c>
      <c r="C2199" t="s">
        <v>57</v>
      </c>
      <c r="D2199" t="s">
        <v>17</v>
      </c>
      <c r="E2199" t="s">
        <v>18</v>
      </c>
      <c r="F2199" t="s">
        <v>19</v>
      </c>
      <c r="G2199" t="s">
        <v>30</v>
      </c>
      <c r="H2199" s="1">
        <v>34961</v>
      </c>
      <c r="I2199" s="1">
        <v>44856</v>
      </c>
      <c r="J2199" s="1">
        <v>45036</v>
      </c>
      <c r="K2199" t="s">
        <v>53</v>
      </c>
      <c r="L2199" t="s">
        <v>58</v>
      </c>
      <c r="M2199">
        <v>54499</v>
      </c>
      <c r="N2199" t="str">
        <f t="shared" si="34"/>
        <v>Terminated</v>
      </c>
      <c r="O2199" t="s">
        <v>33</v>
      </c>
    </row>
    <row r="2200" spans="1:15" x14ac:dyDescent="0.25">
      <c r="A2200" t="s">
        <v>1356</v>
      </c>
      <c r="B2200" t="s">
        <v>1167</v>
      </c>
      <c r="C2200" t="s">
        <v>1103</v>
      </c>
      <c r="D2200" t="s">
        <v>27</v>
      </c>
      <c r="E2200" t="s">
        <v>18</v>
      </c>
      <c r="F2200" t="s">
        <v>19</v>
      </c>
      <c r="G2200" t="s">
        <v>114</v>
      </c>
      <c r="H2200" s="1">
        <v>26515</v>
      </c>
      <c r="I2200" s="1">
        <v>43786</v>
      </c>
      <c r="J2200" s="1">
        <v>43966</v>
      </c>
      <c r="K2200" t="s">
        <v>31</v>
      </c>
      <c r="L2200" t="s">
        <v>1275</v>
      </c>
      <c r="M2200">
        <v>94413</v>
      </c>
      <c r="N2200" t="str">
        <f t="shared" si="34"/>
        <v>Terminated</v>
      </c>
      <c r="O2200" t="s">
        <v>33</v>
      </c>
    </row>
    <row r="2201" spans="1:15" x14ac:dyDescent="0.25">
      <c r="A2201" t="s">
        <v>7661</v>
      </c>
      <c r="B2201" t="s">
        <v>635</v>
      </c>
      <c r="C2201" t="s">
        <v>1662</v>
      </c>
      <c r="D2201" t="s">
        <v>27</v>
      </c>
      <c r="E2201" t="s">
        <v>172</v>
      </c>
      <c r="F2201" t="s">
        <v>670</v>
      </c>
      <c r="G2201" t="s">
        <v>114</v>
      </c>
      <c r="H2201" s="1">
        <v>33718</v>
      </c>
      <c r="I2201" s="1">
        <v>45593</v>
      </c>
      <c r="J2201" t="s">
        <v>10560</v>
      </c>
      <c r="K2201" t="s">
        <v>96</v>
      </c>
      <c r="L2201" t="s">
        <v>124</v>
      </c>
      <c r="M2201">
        <v>80993</v>
      </c>
      <c r="N2201" t="str">
        <f t="shared" si="34"/>
        <v>Terminated</v>
      </c>
      <c r="O2201" t="s">
        <v>98</v>
      </c>
    </row>
    <row r="2202" spans="1:15" x14ac:dyDescent="0.25">
      <c r="A2202" t="s">
        <v>1138</v>
      </c>
      <c r="B2202" t="s">
        <v>1139</v>
      </c>
      <c r="C2202" t="s">
        <v>91</v>
      </c>
      <c r="D2202" t="s">
        <v>27</v>
      </c>
      <c r="E2202" t="s">
        <v>18</v>
      </c>
      <c r="F2202" t="s">
        <v>19</v>
      </c>
      <c r="G2202" t="s">
        <v>114</v>
      </c>
      <c r="H2202" s="1">
        <v>33044</v>
      </c>
      <c r="I2202" s="1">
        <v>43345</v>
      </c>
      <c r="J2202" s="1">
        <v>43525</v>
      </c>
      <c r="K2202" t="s">
        <v>96</v>
      </c>
      <c r="L2202" t="s">
        <v>119</v>
      </c>
      <c r="M2202">
        <v>74000</v>
      </c>
      <c r="N2202" t="str">
        <f t="shared" si="34"/>
        <v>Terminated</v>
      </c>
      <c r="O2202" t="s">
        <v>98</v>
      </c>
    </row>
    <row r="2203" spans="1:15" x14ac:dyDescent="0.25">
      <c r="A2203" t="s">
        <v>4041</v>
      </c>
      <c r="B2203" t="s">
        <v>4042</v>
      </c>
      <c r="C2203" t="s">
        <v>1134</v>
      </c>
      <c r="D2203" t="s">
        <v>27</v>
      </c>
      <c r="E2203" t="s">
        <v>18</v>
      </c>
      <c r="F2203" t="s">
        <v>19</v>
      </c>
      <c r="G2203" t="s">
        <v>30</v>
      </c>
      <c r="H2203" s="1">
        <v>27819</v>
      </c>
      <c r="I2203" s="1">
        <v>45453</v>
      </c>
      <c r="J2203" t="s">
        <v>10560</v>
      </c>
      <c r="K2203" t="s">
        <v>96</v>
      </c>
      <c r="L2203" t="s">
        <v>188</v>
      </c>
      <c r="M2203">
        <v>73921</v>
      </c>
      <c r="N2203" t="str">
        <f t="shared" si="34"/>
        <v>Terminated</v>
      </c>
      <c r="O2203" t="s">
        <v>33</v>
      </c>
    </row>
    <row r="2204" spans="1:15" x14ac:dyDescent="0.25">
      <c r="A2204" t="s">
        <v>5465</v>
      </c>
      <c r="B2204" t="s">
        <v>4807</v>
      </c>
      <c r="C2204" t="s">
        <v>1115</v>
      </c>
      <c r="D2204" t="s">
        <v>17</v>
      </c>
      <c r="E2204" t="s">
        <v>18</v>
      </c>
      <c r="F2204" t="s">
        <v>19</v>
      </c>
      <c r="G2204" t="s">
        <v>30</v>
      </c>
      <c r="H2204" s="1">
        <v>32583</v>
      </c>
      <c r="I2204" s="1">
        <v>44659</v>
      </c>
      <c r="J2204" t="s">
        <v>10560</v>
      </c>
      <c r="K2204" t="s">
        <v>21</v>
      </c>
      <c r="L2204" t="s">
        <v>102</v>
      </c>
      <c r="M2204">
        <v>58983</v>
      </c>
      <c r="N2204" t="str">
        <f t="shared" si="34"/>
        <v>Terminated</v>
      </c>
      <c r="O2204" t="s">
        <v>33</v>
      </c>
    </row>
    <row r="2205" spans="1:15" x14ac:dyDescent="0.25">
      <c r="A2205" t="s">
        <v>7024</v>
      </c>
      <c r="B2205" t="s">
        <v>472</v>
      </c>
      <c r="C2205" t="s">
        <v>1995</v>
      </c>
      <c r="D2205" t="s">
        <v>27</v>
      </c>
      <c r="E2205" t="s">
        <v>18</v>
      </c>
      <c r="F2205" t="s">
        <v>19</v>
      </c>
      <c r="G2205" t="s">
        <v>30</v>
      </c>
      <c r="H2205" s="1">
        <v>34460</v>
      </c>
      <c r="I2205" s="1">
        <v>45013</v>
      </c>
      <c r="J2205" t="s">
        <v>10560</v>
      </c>
      <c r="K2205" t="s">
        <v>96</v>
      </c>
      <c r="L2205" t="s">
        <v>124</v>
      </c>
      <c r="M2205">
        <v>69552</v>
      </c>
      <c r="N2205" t="str">
        <f t="shared" si="34"/>
        <v>Terminated</v>
      </c>
      <c r="O2205" t="s">
        <v>33</v>
      </c>
    </row>
    <row r="2206" spans="1:15" x14ac:dyDescent="0.25">
      <c r="A2206" t="s">
        <v>4203</v>
      </c>
      <c r="B2206" t="s">
        <v>328</v>
      </c>
      <c r="C2206" t="s">
        <v>355</v>
      </c>
      <c r="D2206" t="s">
        <v>27</v>
      </c>
      <c r="E2206" t="s">
        <v>18</v>
      </c>
      <c r="F2206" t="s">
        <v>2773</v>
      </c>
      <c r="G2206" t="s">
        <v>30</v>
      </c>
      <c r="H2206" s="1">
        <v>27135</v>
      </c>
      <c r="I2206" s="1">
        <v>44652</v>
      </c>
      <c r="J2206" t="s">
        <v>10560</v>
      </c>
      <c r="K2206" t="s">
        <v>37</v>
      </c>
      <c r="L2206" t="s">
        <v>41</v>
      </c>
      <c r="M2206">
        <v>65708</v>
      </c>
      <c r="N2206" t="str">
        <f t="shared" si="34"/>
        <v>Terminated</v>
      </c>
      <c r="O2206" t="s">
        <v>98</v>
      </c>
    </row>
    <row r="2207" spans="1:15" x14ac:dyDescent="0.25">
      <c r="A2207" t="s">
        <v>8678</v>
      </c>
      <c r="B2207" t="s">
        <v>964</v>
      </c>
      <c r="C2207" t="s">
        <v>3037</v>
      </c>
      <c r="D2207" t="s">
        <v>17</v>
      </c>
      <c r="E2207" t="s">
        <v>28</v>
      </c>
      <c r="F2207" t="s">
        <v>290</v>
      </c>
      <c r="G2207" t="s">
        <v>30</v>
      </c>
      <c r="H2207" s="1">
        <v>28672</v>
      </c>
      <c r="I2207" s="1">
        <v>44635</v>
      </c>
      <c r="J2207" t="s">
        <v>10560</v>
      </c>
      <c r="K2207" t="s">
        <v>21</v>
      </c>
      <c r="L2207" t="s">
        <v>22</v>
      </c>
      <c r="M2207">
        <v>72954</v>
      </c>
      <c r="N2207" t="str">
        <f t="shared" si="34"/>
        <v>Terminated</v>
      </c>
      <c r="O2207" t="s">
        <v>33</v>
      </c>
    </row>
    <row r="2208" spans="1:15" x14ac:dyDescent="0.25">
      <c r="A2208" t="s">
        <v>8424</v>
      </c>
      <c r="B2208" t="s">
        <v>570</v>
      </c>
      <c r="C2208" t="s">
        <v>105</v>
      </c>
      <c r="D2208" t="s">
        <v>17</v>
      </c>
      <c r="E2208" t="s">
        <v>18</v>
      </c>
      <c r="F2208" t="s">
        <v>19</v>
      </c>
      <c r="G2208" t="s">
        <v>30</v>
      </c>
      <c r="H2208" s="1">
        <v>36142</v>
      </c>
      <c r="I2208" s="1">
        <v>42770</v>
      </c>
      <c r="J2208" t="s">
        <v>10560</v>
      </c>
      <c r="K2208" t="s">
        <v>21</v>
      </c>
      <c r="L2208" t="s">
        <v>102</v>
      </c>
      <c r="M2208">
        <v>59606</v>
      </c>
      <c r="N2208" t="str">
        <f t="shared" si="34"/>
        <v>Terminated</v>
      </c>
      <c r="O2208" t="s">
        <v>33</v>
      </c>
    </row>
    <row r="2209" spans="1:15" x14ac:dyDescent="0.25">
      <c r="A2209" t="s">
        <v>3390</v>
      </c>
      <c r="B2209" t="s">
        <v>707</v>
      </c>
      <c r="C2209" t="s">
        <v>2824</v>
      </c>
      <c r="D2209" t="s">
        <v>27</v>
      </c>
      <c r="E2209" t="s">
        <v>18</v>
      </c>
      <c r="F2209" t="s">
        <v>2773</v>
      </c>
      <c r="G2209" t="s">
        <v>30</v>
      </c>
      <c r="H2209" s="1">
        <v>31127</v>
      </c>
      <c r="I2209" s="1">
        <v>44747</v>
      </c>
      <c r="J2209" t="s">
        <v>10560</v>
      </c>
      <c r="K2209" t="s">
        <v>53</v>
      </c>
      <c r="L2209" t="s">
        <v>240</v>
      </c>
      <c r="M2209">
        <v>103770</v>
      </c>
      <c r="N2209" t="str">
        <f t="shared" si="34"/>
        <v>Terminated</v>
      </c>
      <c r="O2209" t="s">
        <v>33</v>
      </c>
    </row>
    <row r="2210" spans="1:15" x14ac:dyDescent="0.25">
      <c r="A2210" t="s">
        <v>6042</v>
      </c>
      <c r="B2210" t="s">
        <v>618</v>
      </c>
      <c r="C2210" t="s">
        <v>1024</v>
      </c>
      <c r="D2210" t="s">
        <v>17</v>
      </c>
      <c r="E2210" t="s">
        <v>18</v>
      </c>
      <c r="F2210" t="s">
        <v>3201</v>
      </c>
      <c r="G2210" t="s">
        <v>30</v>
      </c>
      <c r="H2210" s="1">
        <v>37817</v>
      </c>
      <c r="I2210" s="1">
        <v>42552</v>
      </c>
      <c r="J2210" t="s">
        <v>10560</v>
      </c>
      <c r="K2210" t="s">
        <v>21</v>
      </c>
      <c r="L2210" t="s">
        <v>22</v>
      </c>
      <c r="M2210">
        <v>82569</v>
      </c>
      <c r="N2210" t="str">
        <f t="shared" si="34"/>
        <v>Terminated</v>
      </c>
      <c r="O2210" t="s">
        <v>46</v>
      </c>
    </row>
    <row r="2211" spans="1:15" x14ac:dyDescent="0.25">
      <c r="A2211" t="s">
        <v>6323</v>
      </c>
      <c r="B2211" t="s">
        <v>303</v>
      </c>
      <c r="C2211" t="s">
        <v>1894</v>
      </c>
      <c r="D2211" t="s">
        <v>17</v>
      </c>
      <c r="E2211" t="s">
        <v>18</v>
      </c>
      <c r="F2211" t="s">
        <v>19</v>
      </c>
      <c r="G2211" t="s">
        <v>20</v>
      </c>
      <c r="H2211" s="1">
        <v>35286</v>
      </c>
      <c r="I2211" s="1">
        <v>43531</v>
      </c>
      <c r="J2211" t="s">
        <v>10560</v>
      </c>
      <c r="K2211" t="s">
        <v>21</v>
      </c>
      <c r="L2211" t="s">
        <v>22</v>
      </c>
      <c r="M2211">
        <v>75339</v>
      </c>
      <c r="N2211" t="str">
        <f t="shared" si="34"/>
        <v>Terminated</v>
      </c>
      <c r="O2211" t="s">
        <v>98</v>
      </c>
    </row>
    <row r="2212" spans="1:15" x14ac:dyDescent="0.25">
      <c r="A2212" t="s">
        <v>3250</v>
      </c>
      <c r="B2212" t="s">
        <v>465</v>
      </c>
      <c r="C2212" t="s">
        <v>2648</v>
      </c>
      <c r="D2212" t="s">
        <v>27</v>
      </c>
      <c r="E2212" t="s">
        <v>18</v>
      </c>
      <c r="F2212" t="s">
        <v>3201</v>
      </c>
      <c r="G2212" t="s">
        <v>20</v>
      </c>
      <c r="H2212" s="1">
        <v>35396</v>
      </c>
      <c r="I2212" s="1">
        <v>45019</v>
      </c>
      <c r="J2212" t="s">
        <v>10560</v>
      </c>
      <c r="K2212" t="s">
        <v>21</v>
      </c>
      <c r="L2212" t="s">
        <v>102</v>
      </c>
      <c r="M2212">
        <v>63480</v>
      </c>
      <c r="N2212" t="str">
        <f t="shared" si="34"/>
        <v>Terminated</v>
      </c>
      <c r="O2212" t="s">
        <v>46</v>
      </c>
    </row>
    <row r="2213" spans="1:15" x14ac:dyDescent="0.25">
      <c r="A2213" t="s">
        <v>7710</v>
      </c>
      <c r="B2213" t="s">
        <v>1019</v>
      </c>
      <c r="C2213" t="s">
        <v>3451</v>
      </c>
      <c r="D2213" t="s">
        <v>27</v>
      </c>
      <c r="E2213" t="s">
        <v>18</v>
      </c>
      <c r="F2213" t="s">
        <v>3201</v>
      </c>
      <c r="G2213" t="s">
        <v>30</v>
      </c>
      <c r="H2213" s="1">
        <v>35996</v>
      </c>
      <c r="I2213" s="1">
        <v>44029</v>
      </c>
      <c r="J2213" t="s">
        <v>10560</v>
      </c>
      <c r="K2213" t="s">
        <v>96</v>
      </c>
      <c r="L2213" t="s">
        <v>188</v>
      </c>
      <c r="M2213">
        <v>75484</v>
      </c>
      <c r="N2213" t="str">
        <f t="shared" si="34"/>
        <v>Terminated</v>
      </c>
      <c r="O2213" t="s">
        <v>46</v>
      </c>
    </row>
    <row r="2214" spans="1:15" x14ac:dyDescent="0.25">
      <c r="A2214" t="s">
        <v>1916</v>
      </c>
      <c r="B2214" t="s">
        <v>25</v>
      </c>
      <c r="C2214" t="s">
        <v>1917</v>
      </c>
      <c r="D2214" t="s">
        <v>17</v>
      </c>
      <c r="E2214" t="s">
        <v>18</v>
      </c>
      <c r="F2214" t="s">
        <v>19</v>
      </c>
      <c r="G2214" t="s">
        <v>30</v>
      </c>
      <c r="H2214" s="1">
        <v>29555</v>
      </c>
      <c r="I2214" s="1">
        <v>44913</v>
      </c>
      <c r="J2214" t="s">
        <v>10560</v>
      </c>
      <c r="K2214" t="s">
        <v>96</v>
      </c>
      <c r="L2214" t="s">
        <v>124</v>
      </c>
      <c r="M2214">
        <v>94637</v>
      </c>
      <c r="N2214" t="str">
        <f t="shared" si="34"/>
        <v>Terminated</v>
      </c>
      <c r="O2214" t="s">
        <v>33</v>
      </c>
    </row>
    <row r="2215" spans="1:15" x14ac:dyDescent="0.25">
      <c r="A2215" t="s">
        <v>7170</v>
      </c>
      <c r="B2215" t="s">
        <v>460</v>
      </c>
      <c r="C2215" t="s">
        <v>175</v>
      </c>
      <c r="D2215" t="s">
        <v>17</v>
      </c>
      <c r="E2215" t="s">
        <v>83</v>
      </c>
      <c r="F2215" t="s">
        <v>169</v>
      </c>
      <c r="G2215" t="s">
        <v>30</v>
      </c>
      <c r="H2215" s="1">
        <v>24492</v>
      </c>
      <c r="I2215" s="1">
        <v>44791</v>
      </c>
      <c r="J2215" t="s">
        <v>10560</v>
      </c>
      <c r="K2215" t="s">
        <v>53</v>
      </c>
      <c r="L2215" t="s">
        <v>54</v>
      </c>
      <c r="M2215">
        <v>76901</v>
      </c>
      <c r="N2215" t="str">
        <f t="shared" si="34"/>
        <v>Terminated</v>
      </c>
      <c r="O2215" t="s">
        <v>23</v>
      </c>
    </row>
    <row r="2216" spans="1:15" x14ac:dyDescent="0.25">
      <c r="A2216" t="s">
        <v>8165</v>
      </c>
      <c r="B2216" t="s">
        <v>70</v>
      </c>
      <c r="C2216" t="s">
        <v>242</v>
      </c>
      <c r="D2216" t="s">
        <v>27</v>
      </c>
      <c r="E2216" t="s">
        <v>28</v>
      </c>
      <c r="F2216" t="s">
        <v>290</v>
      </c>
      <c r="G2216" t="s">
        <v>114</v>
      </c>
      <c r="H2216" s="1">
        <v>29045</v>
      </c>
      <c r="I2216" s="1">
        <v>45148</v>
      </c>
      <c r="J2216" t="s">
        <v>10560</v>
      </c>
      <c r="K2216" t="s">
        <v>31</v>
      </c>
      <c r="L2216" t="s">
        <v>32</v>
      </c>
      <c r="M2216">
        <v>92360</v>
      </c>
      <c r="N2216" t="str">
        <f t="shared" si="34"/>
        <v>Terminated</v>
      </c>
      <c r="O2216" t="s">
        <v>98</v>
      </c>
    </row>
    <row r="2217" spans="1:15" x14ac:dyDescent="0.25">
      <c r="A2217" t="s">
        <v>4511</v>
      </c>
      <c r="B2217" t="s">
        <v>448</v>
      </c>
      <c r="C2217" t="s">
        <v>1417</v>
      </c>
      <c r="D2217" t="s">
        <v>17</v>
      </c>
      <c r="E2217" t="s">
        <v>18</v>
      </c>
      <c r="F2217" t="s">
        <v>2773</v>
      </c>
      <c r="G2217" t="s">
        <v>30</v>
      </c>
      <c r="H2217" s="1">
        <v>26909</v>
      </c>
      <c r="I2217" s="1">
        <v>43003</v>
      </c>
      <c r="J2217" t="s">
        <v>10560</v>
      </c>
      <c r="K2217" t="s">
        <v>37</v>
      </c>
      <c r="L2217" t="s">
        <v>38</v>
      </c>
      <c r="M2217">
        <v>57010</v>
      </c>
      <c r="N2217" t="str">
        <f t="shared" si="34"/>
        <v>Terminated</v>
      </c>
      <c r="O2217" t="s">
        <v>46</v>
      </c>
    </row>
    <row r="2218" spans="1:15" x14ac:dyDescent="0.25">
      <c r="A2218" t="s">
        <v>3527</v>
      </c>
      <c r="B2218" t="s">
        <v>786</v>
      </c>
      <c r="C2218" t="s">
        <v>888</v>
      </c>
      <c r="D2218" t="s">
        <v>27</v>
      </c>
      <c r="E2218" t="s">
        <v>83</v>
      </c>
      <c r="F2218" t="s">
        <v>84</v>
      </c>
      <c r="G2218" t="s">
        <v>20</v>
      </c>
      <c r="H2218" s="1">
        <v>36357</v>
      </c>
      <c r="I2218" s="1">
        <v>43046</v>
      </c>
      <c r="J2218" t="s">
        <v>10560</v>
      </c>
      <c r="K2218" t="s">
        <v>37</v>
      </c>
      <c r="L2218" t="s">
        <v>41</v>
      </c>
      <c r="M2218">
        <v>62432</v>
      </c>
      <c r="N2218" t="str">
        <f t="shared" si="34"/>
        <v>Terminated</v>
      </c>
      <c r="O2218" t="s">
        <v>46</v>
      </c>
    </row>
    <row r="2219" spans="1:15" x14ac:dyDescent="0.25">
      <c r="A2219" t="s">
        <v>3896</v>
      </c>
      <c r="B2219" t="s">
        <v>570</v>
      </c>
      <c r="C2219" t="s">
        <v>218</v>
      </c>
      <c r="D2219" t="s">
        <v>27</v>
      </c>
      <c r="E2219" t="s">
        <v>18</v>
      </c>
      <c r="F2219" t="s">
        <v>19</v>
      </c>
      <c r="G2219" t="s">
        <v>30</v>
      </c>
      <c r="H2219" s="1">
        <v>31469</v>
      </c>
      <c r="I2219" s="1">
        <v>43022</v>
      </c>
      <c r="J2219" t="s">
        <v>10560</v>
      </c>
      <c r="K2219" t="s">
        <v>96</v>
      </c>
      <c r="L2219" t="s">
        <v>188</v>
      </c>
      <c r="M2219">
        <v>77871</v>
      </c>
      <c r="N2219" t="str">
        <f t="shared" si="34"/>
        <v>Terminated</v>
      </c>
      <c r="O2219" t="s">
        <v>33</v>
      </c>
    </row>
    <row r="2220" spans="1:15" x14ac:dyDescent="0.25">
      <c r="A2220" t="s">
        <v>5228</v>
      </c>
      <c r="B2220" t="s">
        <v>462</v>
      </c>
      <c r="C2220" t="s">
        <v>406</v>
      </c>
      <c r="D2220" t="s">
        <v>17</v>
      </c>
      <c r="E2220" t="s">
        <v>674</v>
      </c>
      <c r="F2220" t="s">
        <v>675</v>
      </c>
      <c r="G2220" t="s">
        <v>30</v>
      </c>
      <c r="H2220" s="1">
        <v>25571</v>
      </c>
      <c r="I2220" s="1">
        <v>43577</v>
      </c>
      <c r="J2220" t="s">
        <v>10560</v>
      </c>
      <c r="K2220" t="s">
        <v>96</v>
      </c>
      <c r="L2220" t="s">
        <v>124</v>
      </c>
      <c r="M2220">
        <v>70052</v>
      </c>
      <c r="N2220" t="str">
        <f t="shared" si="34"/>
        <v>Terminated</v>
      </c>
      <c r="O2220" t="s">
        <v>46</v>
      </c>
    </row>
    <row r="2221" spans="1:15" x14ac:dyDescent="0.25">
      <c r="A2221" t="s">
        <v>3980</v>
      </c>
      <c r="B2221" t="s">
        <v>538</v>
      </c>
      <c r="C2221" t="s">
        <v>218</v>
      </c>
      <c r="D2221" t="s">
        <v>17</v>
      </c>
      <c r="E2221" t="s">
        <v>172</v>
      </c>
      <c r="F2221" t="s">
        <v>173</v>
      </c>
      <c r="G2221" t="s">
        <v>30</v>
      </c>
      <c r="H2221" s="1">
        <v>37378</v>
      </c>
      <c r="I2221" s="1">
        <v>42064</v>
      </c>
      <c r="J2221" t="s">
        <v>10560</v>
      </c>
      <c r="K2221" t="s">
        <v>37</v>
      </c>
      <c r="L2221" t="s">
        <v>38</v>
      </c>
      <c r="M2221">
        <v>59116</v>
      </c>
      <c r="N2221" t="str">
        <f t="shared" si="34"/>
        <v>Terminated</v>
      </c>
      <c r="O2221" t="s">
        <v>46</v>
      </c>
    </row>
    <row r="2222" spans="1:15" x14ac:dyDescent="0.25">
      <c r="A2222" t="s">
        <v>4404</v>
      </c>
      <c r="B2222" t="s">
        <v>87</v>
      </c>
      <c r="C2222" t="s">
        <v>1533</v>
      </c>
      <c r="D2222" t="s">
        <v>27</v>
      </c>
      <c r="E2222" t="s">
        <v>18</v>
      </c>
      <c r="F2222" t="s">
        <v>19</v>
      </c>
      <c r="G2222" t="s">
        <v>30</v>
      </c>
      <c r="H2222" s="1">
        <v>29649</v>
      </c>
      <c r="I2222" s="1">
        <v>42628</v>
      </c>
      <c r="J2222" t="s">
        <v>10560</v>
      </c>
      <c r="K2222" t="s">
        <v>37</v>
      </c>
      <c r="L2222" t="s">
        <v>41</v>
      </c>
      <c r="M2222">
        <v>72087</v>
      </c>
      <c r="N2222" t="str">
        <f t="shared" si="34"/>
        <v>Terminated</v>
      </c>
      <c r="O2222" t="s">
        <v>46</v>
      </c>
    </row>
    <row r="2223" spans="1:15" x14ac:dyDescent="0.25">
      <c r="A2223" t="s">
        <v>9514</v>
      </c>
      <c r="B2223" t="s">
        <v>326</v>
      </c>
      <c r="C2223" t="s">
        <v>393</v>
      </c>
      <c r="D2223" t="s">
        <v>27</v>
      </c>
      <c r="E2223" t="s">
        <v>122</v>
      </c>
      <c r="F2223" t="s">
        <v>230</v>
      </c>
      <c r="G2223" t="s">
        <v>30</v>
      </c>
      <c r="H2223" s="1">
        <v>36258</v>
      </c>
      <c r="I2223" s="1">
        <v>45396</v>
      </c>
      <c r="J2223" t="s">
        <v>10560</v>
      </c>
      <c r="K2223" t="s">
        <v>96</v>
      </c>
      <c r="L2223" t="s">
        <v>188</v>
      </c>
      <c r="M2223">
        <v>70282</v>
      </c>
      <c r="N2223" t="str">
        <f t="shared" si="34"/>
        <v>Terminated</v>
      </c>
      <c r="O2223" t="s">
        <v>33</v>
      </c>
    </row>
    <row r="2224" spans="1:15" x14ac:dyDescent="0.25">
      <c r="A2224" t="s">
        <v>6775</v>
      </c>
      <c r="B2224" t="s">
        <v>160</v>
      </c>
      <c r="C2224" t="s">
        <v>576</v>
      </c>
      <c r="D2224" t="s">
        <v>17</v>
      </c>
      <c r="E2224" t="s">
        <v>18</v>
      </c>
      <c r="F2224" t="s">
        <v>19</v>
      </c>
      <c r="G2224" t="s">
        <v>30</v>
      </c>
      <c r="H2224" s="1">
        <v>26872</v>
      </c>
      <c r="I2224" s="1">
        <v>45035</v>
      </c>
      <c r="J2224" t="s">
        <v>10560</v>
      </c>
      <c r="K2224" t="s">
        <v>37</v>
      </c>
      <c r="L2224" t="s">
        <v>38</v>
      </c>
      <c r="M2224">
        <v>66086</v>
      </c>
      <c r="N2224" t="str">
        <f t="shared" si="34"/>
        <v>Terminated</v>
      </c>
      <c r="O2224" t="s">
        <v>46</v>
      </c>
    </row>
    <row r="2225" spans="1:15" x14ac:dyDescent="0.25">
      <c r="A2225" t="s">
        <v>9726</v>
      </c>
      <c r="B2225" t="s">
        <v>1581</v>
      </c>
      <c r="C2225" t="s">
        <v>431</v>
      </c>
      <c r="D2225" t="s">
        <v>27</v>
      </c>
      <c r="E2225" t="s">
        <v>83</v>
      </c>
      <c r="F2225" t="s">
        <v>169</v>
      </c>
      <c r="G2225" t="s">
        <v>30</v>
      </c>
      <c r="H2225" s="1">
        <v>26786</v>
      </c>
      <c r="I2225" s="1">
        <v>43919</v>
      </c>
      <c r="J2225" t="s">
        <v>10560</v>
      </c>
      <c r="K2225" t="s">
        <v>21</v>
      </c>
      <c r="L2225" t="s">
        <v>102</v>
      </c>
      <c r="M2225">
        <v>71212</v>
      </c>
      <c r="N2225" t="str">
        <f t="shared" si="34"/>
        <v>Terminated</v>
      </c>
      <c r="O2225" t="s">
        <v>33</v>
      </c>
    </row>
    <row r="2226" spans="1:15" x14ac:dyDescent="0.25">
      <c r="A2226" t="s">
        <v>7011</v>
      </c>
      <c r="B2226" t="s">
        <v>393</v>
      </c>
      <c r="C2226" t="s">
        <v>216</v>
      </c>
      <c r="D2226" t="s">
        <v>27</v>
      </c>
      <c r="E2226" t="s">
        <v>18</v>
      </c>
      <c r="F2226" t="s">
        <v>19</v>
      </c>
      <c r="G2226" t="s">
        <v>20</v>
      </c>
      <c r="H2226" s="1">
        <v>25708</v>
      </c>
      <c r="I2226" s="1">
        <v>42332</v>
      </c>
      <c r="J2226" t="s">
        <v>10560</v>
      </c>
      <c r="K2226" t="s">
        <v>37</v>
      </c>
      <c r="L2226" t="s">
        <v>41</v>
      </c>
      <c r="M2226">
        <v>68085</v>
      </c>
      <c r="N2226" t="str">
        <f t="shared" si="34"/>
        <v>Terminated</v>
      </c>
      <c r="O2226" t="s">
        <v>33</v>
      </c>
    </row>
    <row r="2227" spans="1:15" x14ac:dyDescent="0.25">
      <c r="A2227" t="s">
        <v>7720</v>
      </c>
      <c r="B2227" t="s">
        <v>3168</v>
      </c>
      <c r="C2227" t="s">
        <v>352</v>
      </c>
      <c r="D2227" t="s">
        <v>27</v>
      </c>
      <c r="E2227" t="s">
        <v>122</v>
      </c>
      <c r="F2227" t="s">
        <v>230</v>
      </c>
      <c r="G2227" t="s">
        <v>30</v>
      </c>
      <c r="H2227" s="1">
        <v>30326</v>
      </c>
      <c r="I2227" s="1">
        <v>45512</v>
      </c>
      <c r="J2227" t="s">
        <v>10560</v>
      </c>
      <c r="K2227" t="s">
        <v>31</v>
      </c>
      <c r="L2227" t="s">
        <v>85</v>
      </c>
      <c r="M2227">
        <v>67526</v>
      </c>
      <c r="N2227" t="str">
        <f t="shared" si="34"/>
        <v>Terminated</v>
      </c>
      <c r="O2227" t="s">
        <v>46</v>
      </c>
    </row>
    <row r="2228" spans="1:15" x14ac:dyDescent="0.25">
      <c r="A2228" t="s">
        <v>6865</v>
      </c>
      <c r="B2228" t="s">
        <v>247</v>
      </c>
      <c r="C2228" t="s">
        <v>199</v>
      </c>
      <c r="D2228" t="s">
        <v>27</v>
      </c>
      <c r="E2228" t="s">
        <v>18</v>
      </c>
      <c r="F2228" t="s">
        <v>2773</v>
      </c>
      <c r="G2228" t="s">
        <v>30</v>
      </c>
      <c r="H2228" s="1">
        <v>27421</v>
      </c>
      <c r="I2228" s="1">
        <v>43528</v>
      </c>
      <c r="J2228" t="s">
        <v>10560</v>
      </c>
      <c r="K2228" t="s">
        <v>37</v>
      </c>
      <c r="L2228" t="s">
        <v>41</v>
      </c>
      <c r="M2228">
        <v>68636</v>
      </c>
      <c r="N2228" t="str">
        <f t="shared" si="34"/>
        <v>Terminated</v>
      </c>
      <c r="O2228" t="s">
        <v>33</v>
      </c>
    </row>
    <row r="2229" spans="1:15" x14ac:dyDescent="0.25">
      <c r="A2229" t="s">
        <v>1187</v>
      </c>
      <c r="B2229" t="s">
        <v>1188</v>
      </c>
      <c r="C2229" t="s">
        <v>318</v>
      </c>
      <c r="D2229" t="s">
        <v>27</v>
      </c>
      <c r="E2229" t="s">
        <v>28</v>
      </c>
      <c r="F2229" t="s">
        <v>290</v>
      </c>
      <c r="G2229" t="s">
        <v>114</v>
      </c>
      <c r="H2229" s="1">
        <v>36265</v>
      </c>
      <c r="I2229" s="1">
        <v>43163</v>
      </c>
      <c r="J2229" s="1">
        <v>44404</v>
      </c>
      <c r="K2229" t="s">
        <v>96</v>
      </c>
      <c r="L2229" t="s">
        <v>124</v>
      </c>
      <c r="M2229">
        <v>77094</v>
      </c>
      <c r="N2229" t="str">
        <f t="shared" si="34"/>
        <v>Terminated</v>
      </c>
      <c r="O2229" t="s">
        <v>98</v>
      </c>
    </row>
    <row r="2230" spans="1:15" x14ac:dyDescent="0.25">
      <c r="A2230" t="s">
        <v>9319</v>
      </c>
      <c r="B2230" t="s">
        <v>1090</v>
      </c>
      <c r="C2230" t="s">
        <v>924</v>
      </c>
      <c r="D2230" t="s">
        <v>17</v>
      </c>
      <c r="E2230" t="s">
        <v>122</v>
      </c>
      <c r="F2230" t="s">
        <v>230</v>
      </c>
      <c r="G2230" t="s">
        <v>30</v>
      </c>
      <c r="H2230" s="1">
        <v>29680</v>
      </c>
      <c r="I2230" s="1">
        <v>43029</v>
      </c>
      <c r="J2230" t="s">
        <v>10560</v>
      </c>
      <c r="K2230" t="s">
        <v>37</v>
      </c>
      <c r="L2230" t="s">
        <v>38</v>
      </c>
      <c r="M2230">
        <v>58139</v>
      </c>
      <c r="N2230" t="str">
        <f t="shared" si="34"/>
        <v>Terminated</v>
      </c>
      <c r="O2230" t="s">
        <v>23</v>
      </c>
    </row>
    <row r="2231" spans="1:15" x14ac:dyDescent="0.25">
      <c r="A2231" t="s">
        <v>8348</v>
      </c>
      <c r="B2231" t="s">
        <v>2380</v>
      </c>
      <c r="C2231" t="s">
        <v>1844</v>
      </c>
      <c r="D2231" t="s">
        <v>27</v>
      </c>
      <c r="E2231" t="s">
        <v>18</v>
      </c>
      <c r="F2231" t="s">
        <v>2773</v>
      </c>
      <c r="G2231" t="s">
        <v>30</v>
      </c>
      <c r="H2231" s="1">
        <v>33988</v>
      </c>
      <c r="I2231" s="1">
        <v>42823</v>
      </c>
      <c r="J2231" t="s">
        <v>10560</v>
      </c>
      <c r="K2231" t="s">
        <v>37</v>
      </c>
      <c r="L2231" t="s">
        <v>41</v>
      </c>
      <c r="M2231">
        <v>63749</v>
      </c>
      <c r="N2231" t="str">
        <f t="shared" si="34"/>
        <v>Terminated</v>
      </c>
      <c r="O2231" t="s">
        <v>98</v>
      </c>
    </row>
    <row r="2232" spans="1:15" x14ac:dyDescent="0.25">
      <c r="A2232" t="s">
        <v>7339</v>
      </c>
      <c r="B2232" t="s">
        <v>3482</v>
      </c>
      <c r="C2232" t="s">
        <v>1841</v>
      </c>
      <c r="D2232" t="s">
        <v>17</v>
      </c>
      <c r="E2232" t="s">
        <v>18</v>
      </c>
      <c r="F2232" t="s">
        <v>2773</v>
      </c>
      <c r="G2232" t="s">
        <v>30</v>
      </c>
      <c r="H2232" s="1">
        <v>35570</v>
      </c>
      <c r="I2232" s="1">
        <v>42995</v>
      </c>
      <c r="J2232" t="s">
        <v>10560</v>
      </c>
      <c r="K2232" t="s">
        <v>31</v>
      </c>
      <c r="L2232" t="s">
        <v>85</v>
      </c>
      <c r="M2232">
        <v>56000</v>
      </c>
      <c r="N2232" t="str">
        <f t="shared" si="34"/>
        <v>Terminated</v>
      </c>
      <c r="O2232" t="s">
        <v>23</v>
      </c>
    </row>
    <row r="2233" spans="1:15" x14ac:dyDescent="0.25">
      <c r="A2233" t="s">
        <v>8207</v>
      </c>
      <c r="B2233" t="s">
        <v>25</v>
      </c>
      <c r="C2233" t="s">
        <v>26</v>
      </c>
      <c r="D2233" t="s">
        <v>17</v>
      </c>
      <c r="E2233" t="s">
        <v>18</v>
      </c>
      <c r="F2233" t="s">
        <v>3201</v>
      </c>
      <c r="G2233" t="s">
        <v>30</v>
      </c>
      <c r="H2233" s="1">
        <v>30438</v>
      </c>
      <c r="I2233" s="1">
        <v>45454</v>
      </c>
      <c r="J2233" t="s">
        <v>10560</v>
      </c>
      <c r="K2233" t="s">
        <v>67</v>
      </c>
      <c r="L2233" t="s">
        <v>324</v>
      </c>
      <c r="M2233">
        <v>62255</v>
      </c>
      <c r="N2233" t="str">
        <f t="shared" si="34"/>
        <v>Terminated</v>
      </c>
      <c r="O2233" t="s">
        <v>46</v>
      </c>
    </row>
    <row r="2234" spans="1:15" x14ac:dyDescent="0.25">
      <c r="A2234" t="s">
        <v>8569</v>
      </c>
      <c r="B2234" t="s">
        <v>1656</v>
      </c>
      <c r="C2234" t="s">
        <v>1371</v>
      </c>
      <c r="D2234" t="s">
        <v>27</v>
      </c>
      <c r="E2234" t="s">
        <v>122</v>
      </c>
      <c r="F2234" t="s">
        <v>123</v>
      </c>
      <c r="G2234" t="s">
        <v>30</v>
      </c>
      <c r="H2234" s="1">
        <v>34668</v>
      </c>
      <c r="I2234" s="1">
        <v>44782</v>
      </c>
      <c r="J2234" t="s">
        <v>10560</v>
      </c>
      <c r="K2234" t="s">
        <v>37</v>
      </c>
      <c r="L2234" t="s">
        <v>45</v>
      </c>
      <c r="M2234">
        <v>93125</v>
      </c>
      <c r="N2234" t="str">
        <f t="shared" si="34"/>
        <v>Terminated</v>
      </c>
      <c r="O2234" t="s">
        <v>98</v>
      </c>
    </row>
    <row r="2235" spans="1:15" x14ac:dyDescent="0.25">
      <c r="A2235" t="s">
        <v>5405</v>
      </c>
      <c r="B2235" t="s">
        <v>2885</v>
      </c>
      <c r="C2235" t="s">
        <v>991</v>
      </c>
      <c r="D2235" t="s">
        <v>27</v>
      </c>
      <c r="E2235" t="s">
        <v>18</v>
      </c>
      <c r="F2235" t="s">
        <v>2773</v>
      </c>
      <c r="G2235" t="s">
        <v>20</v>
      </c>
      <c r="H2235" s="1">
        <v>29132</v>
      </c>
      <c r="I2235" s="1">
        <v>42055</v>
      </c>
      <c r="J2235" t="s">
        <v>10560</v>
      </c>
      <c r="K2235" t="s">
        <v>21</v>
      </c>
      <c r="L2235" t="s">
        <v>110</v>
      </c>
      <c r="M2235">
        <v>58351</v>
      </c>
      <c r="N2235" t="str">
        <f t="shared" si="34"/>
        <v>Terminated</v>
      </c>
      <c r="O2235" t="s">
        <v>46</v>
      </c>
    </row>
    <row r="2236" spans="1:15" x14ac:dyDescent="0.25">
      <c r="A2236" t="s">
        <v>343</v>
      </c>
      <c r="B2236" t="s">
        <v>344</v>
      </c>
      <c r="C2236" t="s">
        <v>345</v>
      </c>
      <c r="D2236" t="s">
        <v>27</v>
      </c>
      <c r="E2236" t="s">
        <v>172</v>
      </c>
      <c r="F2236" t="s">
        <v>346</v>
      </c>
      <c r="G2236" t="s">
        <v>30</v>
      </c>
      <c r="H2236" s="1">
        <v>35829</v>
      </c>
      <c r="I2236" s="1">
        <v>45408</v>
      </c>
      <c r="J2236" s="1">
        <v>45588</v>
      </c>
      <c r="K2236" t="s">
        <v>67</v>
      </c>
      <c r="L2236" t="s">
        <v>134</v>
      </c>
      <c r="M2236">
        <v>65358</v>
      </c>
      <c r="N2236" t="str">
        <f t="shared" si="34"/>
        <v>Terminated</v>
      </c>
      <c r="O2236" t="s">
        <v>23</v>
      </c>
    </row>
    <row r="2237" spans="1:15" x14ac:dyDescent="0.25">
      <c r="A2237" t="s">
        <v>1257</v>
      </c>
      <c r="B2237" t="s">
        <v>51</v>
      </c>
      <c r="C2237" t="s">
        <v>1258</v>
      </c>
      <c r="D2237" t="s">
        <v>17</v>
      </c>
      <c r="E2237" t="s">
        <v>18</v>
      </c>
      <c r="F2237" t="s">
        <v>19</v>
      </c>
      <c r="G2237" t="s">
        <v>20</v>
      </c>
      <c r="H2237" s="1">
        <v>37973</v>
      </c>
      <c r="I2237" s="1">
        <v>43758</v>
      </c>
      <c r="J2237" s="1">
        <v>44558</v>
      </c>
      <c r="K2237" t="s">
        <v>72</v>
      </c>
      <c r="L2237" t="s">
        <v>73</v>
      </c>
      <c r="M2237">
        <v>65022</v>
      </c>
      <c r="N2237" t="str">
        <f t="shared" si="34"/>
        <v>Terminated</v>
      </c>
      <c r="O2237" t="s">
        <v>23</v>
      </c>
    </row>
    <row r="2238" spans="1:15" x14ac:dyDescent="0.25">
      <c r="A2238" t="s">
        <v>8412</v>
      </c>
      <c r="B2238" t="s">
        <v>1402</v>
      </c>
      <c r="C2238" t="s">
        <v>3394</v>
      </c>
      <c r="D2238" t="s">
        <v>27</v>
      </c>
      <c r="E2238" t="s">
        <v>83</v>
      </c>
      <c r="F2238" t="s">
        <v>106</v>
      </c>
      <c r="G2238" t="s">
        <v>30</v>
      </c>
      <c r="H2238" s="1">
        <v>35050</v>
      </c>
      <c r="I2238" s="1">
        <v>43076</v>
      </c>
      <c r="J2238" t="s">
        <v>10560</v>
      </c>
      <c r="K2238" t="s">
        <v>96</v>
      </c>
      <c r="L2238" t="s">
        <v>119</v>
      </c>
      <c r="M2238">
        <v>89936</v>
      </c>
      <c r="N2238" t="str">
        <f t="shared" si="34"/>
        <v>Terminated</v>
      </c>
      <c r="O2238" t="s">
        <v>46</v>
      </c>
    </row>
    <row r="2239" spans="1:15" x14ac:dyDescent="0.25">
      <c r="A2239" t="s">
        <v>5108</v>
      </c>
      <c r="B2239" t="s">
        <v>771</v>
      </c>
      <c r="C2239" t="s">
        <v>210</v>
      </c>
      <c r="D2239" t="s">
        <v>27</v>
      </c>
      <c r="E2239" t="s">
        <v>18</v>
      </c>
      <c r="F2239" t="s">
        <v>3201</v>
      </c>
      <c r="G2239" t="s">
        <v>30</v>
      </c>
      <c r="H2239" s="1">
        <v>28200</v>
      </c>
      <c r="I2239" s="1">
        <v>43521</v>
      </c>
      <c r="J2239" t="s">
        <v>10560</v>
      </c>
      <c r="K2239" t="s">
        <v>21</v>
      </c>
      <c r="L2239" t="s">
        <v>22</v>
      </c>
      <c r="M2239">
        <v>69165</v>
      </c>
      <c r="N2239" t="str">
        <f t="shared" si="34"/>
        <v>Terminated</v>
      </c>
      <c r="O2239" t="s">
        <v>33</v>
      </c>
    </row>
    <row r="2240" spans="1:15" x14ac:dyDescent="0.25">
      <c r="A2240" t="s">
        <v>5949</v>
      </c>
      <c r="B2240" t="s">
        <v>326</v>
      </c>
      <c r="C2240" t="s">
        <v>243</v>
      </c>
      <c r="D2240" t="s">
        <v>17</v>
      </c>
      <c r="E2240" t="s">
        <v>83</v>
      </c>
      <c r="F2240" t="s">
        <v>169</v>
      </c>
      <c r="G2240" t="s">
        <v>20</v>
      </c>
      <c r="H2240" s="1">
        <v>24263</v>
      </c>
      <c r="I2240" s="1">
        <v>42274</v>
      </c>
      <c r="J2240" t="s">
        <v>10560</v>
      </c>
      <c r="K2240" t="s">
        <v>37</v>
      </c>
      <c r="L2240" t="s">
        <v>41</v>
      </c>
      <c r="M2240">
        <v>54032</v>
      </c>
      <c r="N2240" t="str">
        <f t="shared" si="34"/>
        <v>Terminated</v>
      </c>
      <c r="O2240" t="s">
        <v>23</v>
      </c>
    </row>
    <row r="2241" spans="1:15" x14ac:dyDescent="0.25">
      <c r="A2241" t="s">
        <v>6180</v>
      </c>
      <c r="B2241" t="s">
        <v>70</v>
      </c>
      <c r="C2241" t="s">
        <v>1948</v>
      </c>
      <c r="D2241" t="s">
        <v>17</v>
      </c>
      <c r="E2241" t="s">
        <v>674</v>
      </c>
      <c r="F2241" t="s">
        <v>738</v>
      </c>
      <c r="G2241" t="s">
        <v>30</v>
      </c>
      <c r="H2241" s="1">
        <v>34117</v>
      </c>
      <c r="I2241" s="1">
        <v>44620</v>
      </c>
      <c r="J2241" t="s">
        <v>10560</v>
      </c>
      <c r="K2241" t="s">
        <v>96</v>
      </c>
      <c r="L2241" t="s">
        <v>188</v>
      </c>
      <c r="M2241">
        <v>70743</v>
      </c>
      <c r="N2241" t="str">
        <f t="shared" si="34"/>
        <v>Terminated</v>
      </c>
      <c r="O2241" t="s">
        <v>33</v>
      </c>
    </row>
    <row r="2242" spans="1:15" x14ac:dyDescent="0.25">
      <c r="A2242" t="s">
        <v>8510</v>
      </c>
      <c r="B2242" t="s">
        <v>838</v>
      </c>
      <c r="C2242" t="s">
        <v>210</v>
      </c>
      <c r="D2242" t="s">
        <v>17</v>
      </c>
      <c r="E2242" t="s">
        <v>83</v>
      </c>
      <c r="F2242" t="s">
        <v>106</v>
      </c>
      <c r="G2242" t="s">
        <v>20</v>
      </c>
      <c r="H2242" s="1">
        <v>36982</v>
      </c>
      <c r="I2242" s="1">
        <v>43894</v>
      </c>
      <c r="J2242" t="s">
        <v>10560</v>
      </c>
      <c r="K2242" t="s">
        <v>21</v>
      </c>
      <c r="L2242" t="s">
        <v>22</v>
      </c>
      <c r="M2242">
        <v>55955</v>
      </c>
      <c r="N2242" t="str">
        <f t="shared" ref="N2242:N2305" si="35">IF(J2242="","Active","Terminated")</f>
        <v>Terminated</v>
      </c>
      <c r="O2242" t="s">
        <v>33</v>
      </c>
    </row>
    <row r="2243" spans="1:15" x14ac:dyDescent="0.25">
      <c r="A2243" t="s">
        <v>4290</v>
      </c>
      <c r="B2243" t="s">
        <v>225</v>
      </c>
      <c r="C2243" t="s">
        <v>900</v>
      </c>
      <c r="D2243" t="s">
        <v>17</v>
      </c>
      <c r="E2243" t="s">
        <v>18</v>
      </c>
      <c r="F2243" t="s">
        <v>3201</v>
      </c>
      <c r="G2243" t="s">
        <v>30</v>
      </c>
      <c r="H2243" s="1">
        <v>32870</v>
      </c>
      <c r="I2243" s="1">
        <v>45270</v>
      </c>
      <c r="J2243" t="s">
        <v>10560</v>
      </c>
      <c r="K2243" t="s">
        <v>21</v>
      </c>
      <c r="L2243" t="s">
        <v>22</v>
      </c>
      <c r="M2243">
        <v>56676</v>
      </c>
      <c r="N2243" t="str">
        <f t="shared" si="35"/>
        <v>Terminated</v>
      </c>
      <c r="O2243" t="s">
        <v>33</v>
      </c>
    </row>
    <row r="2244" spans="1:15" x14ac:dyDescent="0.25">
      <c r="A2244" t="s">
        <v>6799</v>
      </c>
      <c r="B2244" t="s">
        <v>25</v>
      </c>
      <c r="C2244" t="s">
        <v>6800</v>
      </c>
      <c r="D2244" t="s">
        <v>27</v>
      </c>
      <c r="E2244" t="s">
        <v>18</v>
      </c>
      <c r="F2244" t="s">
        <v>2773</v>
      </c>
      <c r="G2244" t="s">
        <v>20</v>
      </c>
      <c r="H2244" s="1">
        <v>31307</v>
      </c>
      <c r="I2244" s="1">
        <v>45618</v>
      </c>
      <c r="J2244" t="s">
        <v>10560</v>
      </c>
      <c r="K2244" t="s">
        <v>21</v>
      </c>
      <c r="L2244" t="s">
        <v>102</v>
      </c>
      <c r="M2244">
        <v>59771</v>
      </c>
      <c r="N2244" t="str">
        <f t="shared" si="35"/>
        <v>Terminated</v>
      </c>
      <c r="O2244" t="s">
        <v>46</v>
      </c>
    </row>
    <row r="2245" spans="1:15" x14ac:dyDescent="0.25">
      <c r="A2245" t="s">
        <v>3227</v>
      </c>
      <c r="B2245" t="s">
        <v>3228</v>
      </c>
      <c r="C2245" t="s">
        <v>165</v>
      </c>
      <c r="D2245" t="s">
        <v>17</v>
      </c>
      <c r="E2245" t="s">
        <v>18</v>
      </c>
      <c r="F2245" t="s">
        <v>3201</v>
      </c>
      <c r="G2245" t="s">
        <v>30</v>
      </c>
      <c r="H2245" s="1">
        <v>36359</v>
      </c>
      <c r="I2245" s="1">
        <v>42600</v>
      </c>
      <c r="J2245" t="s">
        <v>10560</v>
      </c>
      <c r="K2245" t="s">
        <v>37</v>
      </c>
      <c r="L2245" t="s">
        <v>38</v>
      </c>
      <c r="M2245">
        <v>56804</v>
      </c>
      <c r="N2245" t="str">
        <f t="shared" si="35"/>
        <v>Terminated</v>
      </c>
      <c r="O2245" t="s">
        <v>46</v>
      </c>
    </row>
    <row r="2246" spans="1:15" x14ac:dyDescent="0.25">
      <c r="A2246" t="s">
        <v>8173</v>
      </c>
      <c r="B2246" t="s">
        <v>635</v>
      </c>
      <c r="C2246" t="s">
        <v>199</v>
      </c>
      <c r="D2246" t="s">
        <v>17</v>
      </c>
      <c r="E2246" t="s">
        <v>18</v>
      </c>
      <c r="F2246" t="s">
        <v>3201</v>
      </c>
      <c r="G2246" t="s">
        <v>30</v>
      </c>
      <c r="H2246" s="1">
        <v>36072</v>
      </c>
      <c r="I2246" s="1">
        <v>42718</v>
      </c>
      <c r="J2246" t="s">
        <v>10560</v>
      </c>
      <c r="K2246" t="s">
        <v>37</v>
      </c>
      <c r="L2246" t="s">
        <v>45</v>
      </c>
      <c r="M2246">
        <v>73248</v>
      </c>
      <c r="N2246" t="str">
        <f t="shared" si="35"/>
        <v>Terminated</v>
      </c>
      <c r="O2246" t="s">
        <v>46</v>
      </c>
    </row>
    <row r="2247" spans="1:15" x14ac:dyDescent="0.25">
      <c r="A2247" t="s">
        <v>8131</v>
      </c>
      <c r="B2247" t="s">
        <v>3622</v>
      </c>
      <c r="C2247" t="s">
        <v>855</v>
      </c>
      <c r="D2247" t="s">
        <v>27</v>
      </c>
      <c r="E2247" t="s">
        <v>140</v>
      </c>
      <c r="F2247" t="s">
        <v>611</v>
      </c>
      <c r="G2247" t="s">
        <v>30</v>
      </c>
      <c r="H2247" s="1">
        <v>30990</v>
      </c>
      <c r="I2247" s="1">
        <v>45325</v>
      </c>
      <c r="J2247" t="s">
        <v>10560</v>
      </c>
      <c r="K2247" t="s">
        <v>37</v>
      </c>
      <c r="L2247" t="s">
        <v>38</v>
      </c>
      <c r="M2247">
        <v>61847</v>
      </c>
      <c r="N2247" t="str">
        <f t="shared" si="35"/>
        <v>Terminated</v>
      </c>
      <c r="O2247" t="s">
        <v>33</v>
      </c>
    </row>
    <row r="2248" spans="1:15" x14ac:dyDescent="0.25">
      <c r="A2248" t="s">
        <v>8349</v>
      </c>
      <c r="B2248" t="s">
        <v>143</v>
      </c>
      <c r="C2248" t="s">
        <v>1643</v>
      </c>
      <c r="D2248" t="s">
        <v>27</v>
      </c>
      <c r="E2248" t="s">
        <v>18</v>
      </c>
      <c r="F2248" t="s">
        <v>3201</v>
      </c>
      <c r="G2248" t="s">
        <v>114</v>
      </c>
      <c r="H2248" s="1">
        <v>31055</v>
      </c>
      <c r="I2248" s="1">
        <v>43901</v>
      </c>
      <c r="J2248" t="s">
        <v>10560</v>
      </c>
      <c r="K2248" t="s">
        <v>31</v>
      </c>
      <c r="L2248" t="s">
        <v>162</v>
      </c>
      <c r="M2248">
        <v>97458</v>
      </c>
      <c r="N2248" t="str">
        <f t="shared" si="35"/>
        <v>Terminated</v>
      </c>
      <c r="O2248" t="s">
        <v>46</v>
      </c>
    </row>
    <row r="2249" spans="1:15" x14ac:dyDescent="0.25">
      <c r="A2249" t="s">
        <v>6965</v>
      </c>
      <c r="B2249" t="s">
        <v>225</v>
      </c>
      <c r="C2249" t="s">
        <v>1414</v>
      </c>
      <c r="D2249" t="s">
        <v>27</v>
      </c>
      <c r="E2249" t="s">
        <v>18</v>
      </c>
      <c r="F2249" t="s">
        <v>2773</v>
      </c>
      <c r="G2249" t="s">
        <v>30</v>
      </c>
      <c r="H2249" s="1">
        <v>26096</v>
      </c>
      <c r="I2249" s="1">
        <v>45399</v>
      </c>
      <c r="J2249" t="s">
        <v>10560</v>
      </c>
      <c r="K2249" t="s">
        <v>96</v>
      </c>
      <c r="L2249" t="s">
        <v>188</v>
      </c>
      <c r="M2249">
        <v>68112</v>
      </c>
      <c r="N2249" t="str">
        <f t="shared" si="35"/>
        <v>Terminated</v>
      </c>
      <c r="O2249" t="s">
        <v>33</v>
      </c>
    </row>
    <row r="2250" spans="1:15" x14ac:dyDescent="0.25">
      <c r="A2250" t="s">
        <v>5704</v>
      </c>
      <c r="B2250" t="s">
        <v>148</v>
      </c>
      <c r="C2250" t="s">
        <v>2833</v>
      </c>
      <c r="D2250" t="s">
        <v>17</v>
      </c>
      <c r="E2250" t="s">
        <v>18</v>
      </c>
      <c r="F2250" t="s">
        <v>19</v>
      </c>
      <c r="G2250" t="s">
        <v>114</v>
      </c>
      <c r="H2250" s="1">
        <v>31923</v>
      </c>
      <c r="I2250" s="1">
        <v>43466</v>
      </c>
      <c r="J2250" t="s">
        <v>10560</v>
      </c>
      <c r="K2250" t="s">
        <v>31</v>
      </c>
      <c r="L2250" t="s">
        <v>162</v>
      </c>
      <c r="M2250">
        <v>103131</v>
      </c>
      <c r="N2250" t="str">
        <f t="shared" si="35"/>
        <v>Terminated</v>
      </c>
      <c r="O2250" t="s">
        <v>33</v>
      </c>
    </row>
    <row r="2251" spans="1:15" x14ac:dyDescent="0.25">
      <c r="A2251" t="s">
        <v>8844</v>
      </c>
      <c r="B2251" t="s">
        <v>25</v>
      </c>
      <c r="C2251" t="s">
        <v>3031</v>
      </c>
      <c r="D2251" t="s">
        <v>27</v>
      </c>
      <c r="E2251" t="s">
        <v>18</v>
      </c>
      <c r="F2251" t="s">
        <v>19</v>
      </c>
      <c r="G2251" t="s">
        <v>20</v>
      </c>
      <c r="H2251" s="1">
        <v>30580</v>
      </c>
      <c r="I2251" s="1">
        <v>42827</v>
      </c>
      <c r="J2251" t="s">
        <v>10560</v>
      </c>
      <c r="K2251" t="s">
        <v>21</v>
      </c>
      <c r="L2251" t="s">
        <v>110</v>
      </c>
      <c r="M2251">
        <v>60861</v>
      </c>
      <c r="N2251" t="str">
        <f t="shared" si="35"/>
        <v>Terminated</v>
      </c>
      <c r="O2251" t="s">
        <v>98</v>
      </c>
    </row>
    <row r="2252" spans="1:15" x14ac:dyDescent="0.25">
      <c r="A2252" t="s">
        <v>7592</v>
      </c>
      <c r="B2252" t="s">
        <v>532</v>
      </c>
      <c r="C2252" t="s">
        <v>161</v>
      </c>
      <c r="D2252" t="s">
        <v>27</v>
      </c>
      <c r="E2252" t="s">
        <v>140</v>
      </c>
      <c r="F2252" t="s">
        <v>283</v>
      </c>
      <c r="G2252" t="s">
        <v>30</v>
      </c>
      <c r="H2252" s="1">
        <v>31512</v>
      </c>
      <c r="I2252" s="1">
        <v>42915</v>
      </c>
      <c r="J2252" t="s">
        <v>10560</v>
      </c>
      <c r="K2252" t="s">
        <v>31</v>
      </c>
      <c r="L2252" t="s">
        <v>162</v>
      </c>
      <c r="M2252">
        <v>106348</v>
      </c>
      <c r="N2252" t="str">
        <f t="shared" si="35"/>
        <v>Terminated</v>
      </c>
      <c r="O2252" t="s">
        <v>46</v>
      </c>
    </row>
    <row r="2253" spans="1:15" x14ac:dyDescent="0.25">
      <c r="A2253" t="s">
        <v>5142</v>
      </c>
      <c r="B2253" t="s">
        <v>728</v>
      </c>
      <c r="C2253" t="s">
        <v>1912</v>
      </c>
      <c r="D2253" t="s">
        <v>27</v>
      </c>
      <c r="E2253" t="s">
        <v>365</v>
      </c>
      <c r="F2253" t="s">
        <v>366</v>
      </c>
      <c r="G2253" t="s">
        <v>30</v>
      </c>
      <c r="H2253" s="1">
        <v>30527</v>
      </c>
      <c r="I2253" s="1">
        <v>43564</v>
      </c>
      <c r="J2253" t="s">
        <v>10560</v>
      </c>
      <c r="K2253" t="s">
        <v>21</v>
      </c>
      <c r="L2253" t="s">
        <v>22</v>
      </c>
      <c r="M2253">
        <v>94030</v>
      </c>
      <c r="N2253" t="str">
        <f t="shared" si="35"/>
        <v>Terminated</v>
      </c>
      <c r="O2253" t="s">
        <v>33</v>
      </c>
    </row>
    <row r="2254" spans="1:15" x14ac:dyDescent="0.25">
      <c r="A2254" t="s">
        <v>5895</v>
      </c>
      <c r="B2254" t="s">
        <v>500</v>
      </c>
      <c r="C2254" t="s">
        <v>280</v>
      </c>
      <c r="D2254" t="s">
        <v>27</v>
      </c>
      <c r="E2254" t="s">
        <v>28</v>
      </c>
      <c r="F2254" t="s">
        <v>118</v>
      </c>
      <c r="G2254" t="s">
        <v>30</v>
      </c>
      <c r="H2254" s="1">
        <v>29587</v>
      </c>
      <c r="I2254" s="1">
        <v>43458</v>
      </c>
      <c r="J2254" t="s">
        <v>10560</v>
      </c>
      <c r="K2254" t="s">
        <v>21</v>
      </c>
      <c r="L2254" t="s">
        <v>110</v>
      </c>
      <c r="M2254">
        <v>63712</v>
      </c>
      <c r="N2254" t="str">
        <f t="shared" si="35"/>
        <v>Terminated</v>
      </c>
      <c r="O2254" t="s">
        <v>23</v>
      </c>
    </row>
    <row r="2255" spans="1:15" x14ac:dyDescent="0.25">
      <c r="A2255" t="s">
        <v>6233</v>
      </c>
      <c r="B2255" t="s">
        <v>536</v>
      </c>
      <c r="C2255" t="s">
        <v>1562</v>
      </c>
      <c r="D2255" t="s">
        <v>27</v>
      </c>
      <c r="E2255" t="s">
        <v>83</v>
      </c>
      <c r="F2255" t="s">
        <v>84</v>
      </c>
      <c r="G2255" t="s">
        <v>30</v>
      </c>
      <c r="H2255" s="1">
        <v>33584</v>
      </c>
      <c r="I2255" s="1">
        <v>43253</v>
      </c>
      <c r="J2255" t="s">
        <v>10560</v>
      </c>
      <c r="K2255" t="s">
        <v>37</v>
      </c>
      <c r="L2255" t="s">
        <v>268</v>
      </c>
      <c r="M2255">
        <v>103002</v>
      </c>
      <c r="N2255" t="str">
        <f t="shared" si="35"/>
        <v>Terminated</v>
      </c>
      <c r="O2255" t="s">
        <v>46</v>
      </c>
    </row>
    <row r="2256" spans="1:15" x14ac:dyDescent="0.25">
      <c r="A2256" t="s">
        <v>10432</v>
      </c>
      <c r="B2256" t="s">
        <v>262</v>
      </c>
      <c r="C2256" t="s">
        <v>66</v>
      </c>
      <c r="D2256" t="s">
        <v>27</v>
      </c>
      <c r="E2256" t="s">
        <v>18</v>
      </c>
      <c r="F2256" t="s">
        <v>3201</v>
      </c>
      <c r="G2256" t="s">
        <v>30</v>
      </c>
      <c r="H2256" s="1">
        <v>25450</v>
      </c>
      <c r="I2256" s="1">
        <v>43042</v>
      </c>
      <c r="J2256" t="s">
        <v>10560</v>
      </c>
      <c r="K2256" t="s">
        <v>21</v>
      </c>
      <c r="L2256" t="s">
        <v>110</v>
      </c>
      <c r="M2256">
        <v>65516</v>
      </c>
      <c r="N2256" t="str">
        <f t="shared" si="35"/>
        <v>Terminated</v>
      </c>
      <c r="O2256" t="s">
        <v>33</v>
      </c>
    </row>
    <row r="2257" spans="1:15" x14ac:dyDescent="0.25">
      <c r="A2257" t="s">
        <v>2760</v>
      </c>
      <c r="B2257" t="s">
        <v>445</v>
      </c>
      <c r="C2257" t="s">
        <v>1917</v>
      </c>
      <c r="D2257" t="s">
        <v>27</v>
      </c>
      <c r="E2257" t="s">
        <v>18</v>
      </c>
      <c r="F2257" t="s">
        <v>19</v>
      </c>
      <c r="G2257" t="s">
        <v>30</v>
      </c>
      <c r="H2257" s="1">
        <v>35028</v>
      </c>
      <c r="I2257" s="1">
        <v>44684</v>
      </c>
      <c r="J2257" t="s">
        <v>10560</v>
      </c>
      <c r="K2257" t="s">
        <v>21</v>
      </c>
      <c r="L2257" t="s">
        <v>22</v>
      </c>
      <c r="M2257">
        <v>87902</v>
      </c>
      <c r="N2257" t="str">
        <f t="shared" si="35"/>
        <v>Terminated</v>
      </c>
      <c r="O2257" t="s">
        <v>33</v>
      </c>
    </row>
    <row r="2258" spans="1:15" x14ac:dyDescent="0.25">
      <c r="A2258" t="s">
        <v>3300</v>
      </c>
      <c r="B2258" t="s">
        <v>445</v>
      </c>
      <c r="C2258" t="s">
        <v>280</v>
      </c>
      <c r="D2258" t="s">
        <v>17</v>
      </c>
      <c r="E2258" t="s">
        <v>18</v>
      </c>
      <c r="F2258" t="s">
        <v>19</v>
      </c>
      <c r="G2258" t="s">
        <v>95</v>
      </c>
      <c r="H2258" s="1">
        <v>27600</v>
      </c>
      <c r="I2258" s="1">
        <v>44025</v>
      </c>
      <c r="J2258" t="s">
        <v>10560</v>
      </c>
      <c r="K2258" t="s">
        <v>96</v>
      </c>
      <c r="L2258" t="s">
        <v>119</v>
      </c>
      <c r="M2258">
        <v>100007</v>
      </c>
      <c r="N2258" t="str">
        <f t="shared" si="35"/>
        <v>Terminated</v>
      </c>
      <c r="O2258" t="s">
        <v>98</v>
      </c>
    </row>
    <row r="2259" spans="1:15" x14ac:dyDescent="0.25">
      <c r="A2259" t="s">
        <v>4597</v>
      </c>
      <c r="B2259" t="s">
        <v>4316</v>
      </c>
      <c r="C2259" t="s">
        <v>71</v>
      </c>
      <c r="D2259" t="s">
        <v>27</v>
      </c>
      <c r="E2259" t="s">
        <v>83</v>
      </c>
      <c r="F2259" t="s">
        <v>169</v>
      </c>
      <c r="G2259" t="s">
        <v>20</v>
      </c>
      <c r="H2259" s="1">
        <v>25979</v>
      </c>
      <c r="I2259" s="1">
        <v>44915</v>
      </c>
      <c r="J2259" t="s">
        <v>10560</v>
      </c>
      <c r="K2259" t="s">
        <v>67</v>
      </c>
      <c r="L2259" t="s">
        <v>134</v>
      </c>
      <c r="M2259">
        <v>58318</v>
      </c>
      <c r="N2259" t="str">
        <f t="shared" si="35"/>
        <v>Terminated</v>
      </c>
      <c r="O2259" t="s">
        <v>23</v>
      </c>
    </row>
    <row r="2260" spans="1:15" x14ac:dyDescent="0.25">
      <c r="A2260" t="s">
        <v>6680</v>
      </c>
      <c r="B2260" t="s">
        <v>408</v>
      </c>
      <c r="C2260" t="s">
        <v>1896</v>
      </c>
      <c r="D2260" t="s">
        <v>27</v>
      </c>
      <c r="E2260" t="s">
        <v>122</v>
      </c>
      <c r="F2260" t="s">
        <v>123</v>
      </c>
      <c r="G2260" t="s">
        <v>30</v>
      </c>
      <c r="H2260" s="1">
        <v>36951</v>
      </c>
      <c r="I2260" s="1">
        <v>43097</v>
      </c>
      <c r="J2260" t="s">
        <v>10560</v>
      </c>
      <c r="K2260" t="s">
        <v>37</v>
      </c>
      <c r="L2260" t="s">
        <v>41</v>
      </c>
      <c r="M2260">
        <v>63790</v>
      </c>
      <c r="N2260" t="str">
        <f t="shared" si="35"/>
        <v>Terminated</v>
      </c>
      <c r="O2260" t="s">
        <v>46</v>
      </c>
    </row>
    <row r="2261" spans="1:15" x14ac:dyDescent="0.25">
      <c r="A2261" t="s">
        <v>5958</v>
      </c>
      <c r="B2261" t="s">
        <v>4706</v>
      </c>
      <c r="C2261" t="s">
        <v>49</v>
      </c>
      <c r="D2261" t="s">
        <v>27</v>
      </c>
      <c r="E2261" t="s">
        <v>18</v>
      </c>
      <c r="F2261" t="s">
        <v>19</v>
      </c>
      <c r="G2261" t="s">
        <v>30</v>
      </c>
      <c r="H2261" s="1">
        <v>32017</v>
      </c>
      <c r="I2261" s="1">
        <v>42956</v>
      </c>
      <c r="J2261" t="s">
        <v>10560</v>
      </c>
      <c r="K2261" t="s">
        <v>72</v>
      </c>
      <c r="L2261" t="s">
        <v>308</v>
      </c>
      <c r="M2261">
        <v>67428</v>
      </c>
      <c r="N2261" t="str">
        <f t="shared" si="35"/>
        <v>Terminated</v>
      </c>
      <c r="O2261" t="s">
        <v>46</v>
      </c>
    </row>
    <row r="2262" spans="1:15" x14ac:dyDescent="0.25">
      <c r="A2262" t="s">
        <v>7042</v>
      </c>
      <c r="B2262" t="s">
        <v>527</v>
      </c>
      <c r="C2262" t="s">
        <v>655</v>
      </c>
      <c r="D2262" t="s">
        <v>17</v>
      </c>
      <c r="E2262" t="s">
        <v>18</v>
      </c>
      <c r="F2262" t="s">
        <v>3201</v>
      </c>
      <c r="G2262" t="s">
        <v>30</v>
      </c>
      <c r="H2262" s="1">
        <v>32705</v>
      </c>
      <c r="I2262" s="1">
        <v>42395</v>
      </c>
      <c r="J2262" t="s">
        <v>10560</v>
      </c>
      <c r="K2262" t="s">
        <v>67</v>
      </c>
      <c r="L2262" t="s">
        <v>134</v>
      </c>
      <c r="M2262">
        <v>55998</v>
      </c>
      <c r="N2262" t="str">
        <f t="shared" si="35"/>
        <v>Terminated</v>
      </c>
      <c r="O2262" t="s">
        <v>98</v>
      </c>
    </row>
    <row r="2263" spans="1:15" x14ac:dyDescent="0.25">
      <c r="A2263" t="s">
        <v>9268</v>
      </c>
      <c r="B2263" t="s">
        <v>310</v>
      </c>
      <c r="C2263" t="s">
        <v>1253</v>
      </c>
      <c r="D2263" t="s">
        <v>17</v>
      </c>
      <c r="E2263" t="s">
        <v>18</v>
      </c>
      <c r="F2263" t="s">
        <v>19</v>
      </c>
      <c r="G2263" t="s">
        <v>30</v>
      </c>
      <c r="H2263" s="1">
        <v>22128</v>
      </c>
      <c r="I2263" s="1">
        <v>44858</v>
      </c>
      <c r="J2263" t="s">
        <v>10560</v>
      </c>
      <c r="K2263" t="s">
        <v>96</v>
      </c>
      <c r="L2263" t="s">
        <v>188</v>
      </c>
      <c r="M2263">
        <v>59142</v>
      </c>
      <c r="N2263" t="str">
        <f t="shared" si="35"/>
        <v>Terminated</v>
      </c>
      <c r="O2263" t="s">
        <v>33</v>
      </c>
    </row>
    <row r="2264" spans="1:15" x14ac:dyDescent="0.25">
      <c r="A2264" t="s">
        <v>5984</v>
      </c>
      <c r="B2264" t="s">
        <v>2681</v>
      </c>
      <c r="C2264" t="s">
        <v>5985</v>
      </c>
      <c r="D2264" t="s">
        <v>17</v>
      </c>
      <c r="E2264" t="s">
        <v>140</v>
      </c>
      <c r="F2264" t="s">
        <v>141</v>
      </c>
      <c r="G2264" t="s">
        <v>30</v>
      </c>
      <c r="H2264" s="1">
        <v>25560</v>
      </c>
      <c r="I2264" s="1">
        <v>43045</v>
      </c>
      <c r="J2264" t="s">
        <v>10560</v>
      </c>
      <c r="K2264" t="s">
        <v>37</v>
      </c>
      <c r="L2264" t="s">
        <v>41</v>
      </c>
      <c r="M2264">
        <v>59002</v>
      </c>
      <c r="N2264" t="str">
        <f t="shared" si="35"/>
        <v>Terminated</v>
      </c>
      <c r="O2264" t="s">
        <v>23</v>
      </c>
    </row>
    <row r="2265" spans="1:15" x14ac:dyDescent="0.25">
      <c r="A2265" t="s">
        <v>10161</v>
      </c>
      <c r="B2265" t="s">
        <v>225</v>
      </c>
      <c r="C2265" t="s">
        <v>393</v>
      </c>
      <c r="D2265" t="s">
        <v>17</v>
      </c>
      <c r="E2265" t="s">
        <v>18</v>
      </c>
      <c r="F2265" t="s">
        <v>3201</v>
      </c>
      <c r="G2265" t="s">
        <v>95</v>
      </c>
      <c r="H2265" s="1">
        <v>30316</v>
      </c>
      <c r="I2265" s="1">
        <v>44655</v>
      </c>
      <c r="J2265" t="s">
        <v>10560</v>
      </c>
      <c r="K2265" t="s">
        <v>96</v>
      </c>
      <c r="L2265" t="s">
        <v>119</v>
      </c>
      <c r="M2265">
        <v>83770</v>
      </c>
      <c r="N2265" t="str">
        <f t="shared" si="35"/>
        <v>Terminated</v>
      </c>
      <c r="O2265" t="s">
        <v>33</v>
      </c>
    </row>
    <row r="2266" spans="1:15" x14ac:dyDescent="0.25">
      <c r="A2266" t="s">
        <v>6695</v>
      </c>
      <c r="B2266" t="s">
        <v>276</v>
      </c>
      <c r="C2266" t="s">
        <v>429</v>
      </c>
      <c r="D2266" t="s">
        <v>17</v>
      </c>
      <c r="E2266" t="s">
        <v>18</v>
      </c>
      <c r="F2266" t="s">
        <v>19</v>
      </c>
      <c r="G2266" t="s">
        <v>95</v>
      </c>
      <c r="H2266" s="1">
        <v>31304</v>
      </c>
      <c r="I2266" s="1">
        <v>42277</v>
      </c>
      <c r="J2266" t="s">
        <v>10560</v>
      </c>
      <c r="K2266" t="s">
        <v>53</v>
      </c>
      <c r="L2266" t="s">
        <v>240</v>
      </c>
      <c r="M2266">
        <v>110477</v>
      </c>
      <c r="N2266" t="str">
        <f t="shared" si="35"/>
        <v>Terminated</v>
      </c>
      <c r="O2266" t="s">
        <v>33</v>
      </c>
    </row>
    <row r="2267" spans="1:15" x14ac:dyDescent="0.25">
      <c r="A2267" t="s">
        <v>194</v>
      </c>
      <c r="B2267" t="s">
        <v>195</v>
      </c>
      <c r="C2267" t="s">
        <v>196</v>
      </c>
      <c r="D2267" t="s">
        <v>27</v>
      </c>
      <c r="E2267" t="s">
        <v>18</v>
      </c>
      <c r="F2267" t="s">
        <v>19</v>
      </c>
      <c r="G2267" t="s">
        <v>20</v>
      </c>
      <c r="H2267" s="1">
        <v>30575</v>
      </c>
      <c r="I2267" s="1">
        <v>43094</v>
      </c>
      <c r="J2267" s="1">
        <v>43441</v>
      </c>
      <c r="K2267" t="s">
        <v>37</v>
      </c>
      <c r="L2267" t="s">
        <v>41</v>
      </c>
      <c r="M2267">
        <v>58830</v>
      </c>
      <c r="N2267" t="str">
        <f t="shared" si="35"/>
        <v>Terminated</v>
      </c>
      <c r="O2267" t="s">
        <v>23</v>
      </c>
    </row>
    <row r="2268" spans="1:15" x14ac:dyDescent="0.25">
      <c r="A2268" t="s">
        <v>10228</v>
      </c>
      <c r="B2268" t="s">
        <v>196</v>
      </c>
      <c r="C2268" t="s">
        <v>352</v>
      </c>
      <c r="D2268" t="s">
        <v>17</v>
      </c>
      <c r="E2268" t="s">
        <v>18</v>
      </c>
      <c r="F2268" t="s">
        <v>19</v>
      </c>
      <c r="G2268" t="s">
        <v>114</v>
      </c>
      <c r="H2268" s="1">
        <v>28233</v>
      </c>
      <c r="I2268" s="1">
        <v>43352</v>
      </c>
      <c r="J2268" t="s">
        <v>10560</v>
      </c>
      <c r="K2268" t="s">
        <v>31</v>
      </c>
      <c r="L2268" t="s">
        <v>162</v>
      </c>
      <c r="M2268">
        <v>105838</v>
      </c>
      <c r="N2268" t="str">
        <f t="shared" si="35"/>
        <v>Terminated</v>
      </c>
      <c r="O2268" t="s">
        <v>46</v>
      </c>
    </row>
    <row r="2269" spans="1:15" x14ac:dyDescent="0.25">
      <c r="A2269" t="s">
        <v>5866</v>
      </c>
      <c r="B2269" t="s">
        <v>408</v>
      </c>
      <c r="C2269" t="s">
        <v>3799</v>
      </c>
      <c r="D2269" t="s">
        <v>27</v>
      </c>
      <c r="E2269" t="s">
        <v>365</v>
      </c>
      <c r="F2269" t="s">
        <v>415</v>
      </c>
      <c r="G2269" t="s">
        <v>30</v>
      </c>
      <c r="H2269" s="1">
        <v>37217</v>
      </c>
      <c r="I2269" s="1">
        <v>45409</v>
      </c>
      <c r="J2269" t="s">
        <v>10560</v>
      </c>
      <c r="K2269" t="s">
        <v>96</v>
      </c>
      <c r="L2269" t="s">
        <v>188</v>
      </c>
      <c r="M2269">
        <v>72795</v>
      </c>
      <c r="N2269" t="str">
        <f t="shared" si="35"/>
        <v>Terminated</v>
      </c>
      <c r="O2269" t="s">
        <v>33</v>
      </c>
    </row>
    <row r="2270" spans="1:15" x14ac:dyDescent="0.25">
      <c r="A2270" t="s">
        <v>4904</v>
      </c>
      <c r="B2270" t="s">
        <v>2163</v>
      </c>
      <c r="C2270" t="s">
        <v>710</v>
      </c>
      <c r="D2270" t="s">
        <v>27</v>
      </c>
      <c r="E2270" t="s">
        <v>18</v>
      </c>
      <c r="F2270" t="s">
        <v>2773</v>
      </c>
      <c r="G2270" t="s">
        <v>30</v>
      </c>
      <c r="H2270" s="1">
        <v>30366</v>
      </c>
      <c r="I2270" s="1">
        <v>42481</v>
      </c>
      <c r="J2270" t="s">
        <v>10560</v>
      </c>
      <c r="K2270" t="s">
        <v>31</v>
      </c>
      <c r="L2270" t="s">
        <v>85</v>
      </c>
      <c r="M2270">
        <v>69332</v>
      </c>
      <c r="N2270" t="str">
        <f t="shared" si="35"/>
        <v>Terminated</v>
      </c>
      <c r="O2270" t="s">
        <v>33</v>
      </c>
    </row>
    <row r="2271" spans="1:15" x14ac:dyDescent="0.25">
      <c r="A2271" t="s">
        <v>6137</v>
      </c>
      <c r="B2271" t="s">
        <v>465</v>
      </c>
      <c r="C2271" t="s">
        <v>799</v>
      </c>
      <c r="D2271" t="s">
        <v>17</v>
      </c>
      <c r="E2271" t="s">
        <v>18</v>
      </c>
      <c r="F2271" t="s">
        <v>3201</v>
      </c>
      <c r="G2271" t="s">
        <v>30</v>
      </c>
      <c r="H2271" s="1">
        <v>31166</v>
      </c>
      <c r="I2271" s="1">
        <v>45640</v>
      </c>
      <c r="J2271" t="s">
        <v>10560</v>
      </c>
      <c r="K2271" t="s">
        <v>37</v>
      </c>
      <c r="L2271" t="s">
        <v>38</v>
      </c>
      <c r="M2271">
        <v>55729</v>
      </c>
      <c r="N2271" t="str">
        <f t="shared" si="35"/>
        <v>Terminated</v>
      </c>
      <c r="O2271" t="s">
        <v>98</v>
      </c>
    </row>
    <row r="2272" spans="1:15" x14ac:dyDescent="0.25">
      <c r="A2272" t="s">
        <v>4527</v>
      </c>
      <c r="B2272" t="s">
        <v>547</v>
      </c>
      <c r="C2272" t="s">
        <v>3936</v>
      </c>
      <c r="D2272" t="s">
        <v>27</v>
      </c>
      <c r="E2272" t="s">
        <v>18</v>
      </c>
      <c r="F2272" t="s">
        <v>19</v>
      </c>
      <c r="G2272" t="s">
        <v>114</v>
      </c>
      <c r="H2272" s="1">
        <v>37838</v>
      </c>
      <c r="I2272" s="1">
        <v>45285</v>
      </c>
      <c r="J2272" t="s">
        <v>10560</v>
      </c>
      <c r="K2272" t="s">
        <v>96</v>
      </c>
      <c r="L2272" t="s">
        <v>119</v>
      </c>
      <c r="M2272">
        <v>57964</v>
      </c>
      <c r="N2272" t="str">
        <f t="shared" si="35"/>
        <v>Terminated</v>
      </c>
      <c r="O2272" t="s">
        <v>46</v>
      </c>
    </row>
    <row r="2273" spans="1:15" x14ac:dyDescent="0.25">
      <c r="A2273" t="s">
        <v>2323</v>
      </c>
      <c r="B2273" t="s">
        <v>1829</v>
      </c>
      <c r="C2273" t="s">
        <v>301</v>
      </c>
      <c r="D2273" t="s">
        <v>27</v>
      </c>
      <c r="E2273" t="s">
        <v>172</v>
      </c>
      <c r="F2273" t="s">
        <v>173</v>
      </c>
      <c r="G2273" t="s">
        <v>30</v>
      </c>
      <c r="H2273" s="1">
        <v>37669</v>
      </c>
      <c r="I2273" s="1">
        <v>44737</v>
      </c>
      <c r="J2273" t="s">
        <v>10560</v>
      </c>
      <c r="K2273" t="s">
        <v>21</v>
      </c>
      <c r="L2273" t="s">
        <v>110</v>
      </c>
      <c r="M2273">
        <v>66634</v>
      </c>
      <c r="N2273" t="str">
        <f t="shared" si="35"/>
        <v>Terminated</v>
      </c>
      <c r="O2273" t="s">
        <v>33</v>
      </c>
    </row>
    <row r="2274" spans="1:15" x14ac:dyDescent="0.25">
      <c r="A2274" t="s">
        <v>626</v>
      </c>
      <c r="B2274" t="s">
        <v>627</v>
      </c>
      <c r="C2274" t="s">
        <v>130</v>
      </c>
      <c r="D2274" t="s">
        <v>27</v>
      </c>
      <c r="E2274" t="s">
        <v>18</v>
      </c>
      <c r="F2274" t="s">
        <v>19</v>
      </c>
      <c r="G2274" t="s">
        <v>30</v>
      </c>
      <c r="H2274" s="1">
        <v>33787</v>
      </c>
      <c r="I2274" s="1">
        <v>42925</v>
      </c>
      <c r="J2274" s="1">
        <v>43105</v>
      </c>
      <c r="K2274" t="s">
        <v>67</v>
      </c>
      <c r="L2274" t="s">
        <v>324</v>
      </c>
      <c r="M2274">
        <v>73622</v>
      </c>
      <c r="N2274" t="str">
        <f t="shared" si="35"/>
        <v>Terminated</v>
      </c>
      <c r="O2274" t="s">
        <v>33</v>
      </c>
    </row>
    <row r="2275" spans="1:15" x14ac:dyDescent="0.25">
      <c r="A2275" t="s">
        <v>8393</v>
      </c>
      <c r="B2275" t="s">
        <v>460</v>
      </c>
      <c r="C2275" t="s">
        <v>262</v>
      </c>
      <c r="D2275" t="s">
        <v>17</v>
      </c>
      <c r="E2275" t="s">
        <v>18</v>
      </c>
      <c r="F2275" t="s">
        <v>19</v>
      </c>
      <c r="G2275" t="s">
        <v>30</v>
      </c>
      <c r="H2275" s="1">
        <v>25846</v>
      </c>
      <c r="I2275" s="1">
        <v>43123</v>
      </c>
      <c r="J2275" t="s">
        <v>10560</v>
      </c>
      <c r="K2275" t="s">
        <v>96</v>
      </c>
      <c r="L2275" t="s">
        <v>188</v>
      </c>
      <c r="M2275">
        <v>73708</v>
      </c>
      <c r="N2275" t="str">
        <f t="shared" si="35"/>
        <v>Terminated</v>
      </c>
      <c r="O2275" t="s">
        <v>33</v>
      </c>
    </row>
    <row r="2276" spans="1:15" x14ac:dyDescent="0.25">
      <c r="A2276" t="s">
        <v>6117</v>
      </c>
      <c r="B2276" t="s">
        <v>911</v>
      </c>
      <c r="C2276" t="s">
        <v>233</v>
      </c>
      <c r="D2276" t="s">
        <v>17</v>
      </c>
      <c r="E2276" t="s">
        <v>18</v>
      </c>
      <c r="F2276" t="s">
        <v>2773</v>
      </c>
      <c r="G2276" t="s">
        <v>30</v>
      </c>
      <c r="H2276" s="1">
        <v>29101</v>
      </c>
      <c r="I2276" s="1">
        <v>42224</v>
      </c>
      <c r="J2276" t="s">
        <v>10560</v>
      </c>
      <c r="K2276" t="s">
        <v>37</v>
      </c>
      <c r="L2276" t="s">
        <v>41</v>
      </c>
      <c r="M2276">
        <v>57828</v>
      </c>
      <c r="N2276" t="str">
        <f t="shared" si="35"/>
        <v>Terminated</v>
      </c>
      <c r="O2276" t="s">
        <v>98</v>
      </c>
    </row>
    <row r="2277" spans="1:15" x14ac:dyDescent="0.25">
      <c r="A2277" t="s">
        <v>9156</v>
      </c>
      <c r="B2277" t="s">
        <v>393</v>
      </c>
      <c r="C2277" t="s">
        <v>210</v>
      </c>
      <c r="D2277" t="s">
        <v>27</v>
      </c>
      <c r="E2277" t="s">
        <v>674</v>
      </c>
      <c r="F2277" t="s">
        <v>738</v>
      </c>
      <c r="G2277" t="s">
        <v>30</v>
      </c>
      <c r="H2277" s="1">
        <v>31943</v>
      </c>
      <c r="I2277" s="1">
        <v>45119</v>
      </c>
      <c r="J2277" t="s">
        <v>10560</v>
      </c>
      <c r="K2277" t="s">
        <v>37</v>
      </c>
      <c r="L2277" t="s">
        <v>41</v>
      </c>
      <c r="M2277">
        <v>63798</v>
      </c>
      <c r="N2277" t="str">
        <f t="shared" si="35"/>
        <v>Terminated</v>
      </c>
      <c r="O2277" t="s">
        <v>46</v>
      </c>
    </row>
    <row r="2278" spans="1:15" x14ac:dyDescent="0.25">
      <c r="A2278" t="s">
        <v>3152</v>
      </c>
      <c r="B2278" t="s">
        <v>354</v>
      </c>
      <c r="C2278" t="s">
        <v>3153</v>
      </c>
      <c r="D2278" t="s">
        <v>17</v>
      </c>
      <c r="E2278" t="s">
        <v>83</v>
      </c>
      <c r="F2278" t="s">
        <v>169</v>
      </c>
      <c r="G2278" t="s">
        <v>30</v>
      </c>
      <c r="H2278" s="1">
        <v>36336</v>
      </c>
      <c r="I2278" s="1">
        <v>44471</v>
      </c>
      <c r="J2278" t="s">
        <v>10560</v>
      </c>
      <c r="K2278" t="s">
        <v>67</v>
      </c>
      <c r="L2278" t="s">
        <v>324</v>
      </c>
      <c r="M2278">
        <v>69676</v>
      </c>
      <c r="N2278" t="str">
        <f t="shared" si="35"/>
        <v>Terminated</v>
      </c>
      <c r="O2278" t="s">
        <v>23</v>
      </c>
    </row>
    <row r="2279" spans="1:15" x14ac:dyDescent="0.25">
      <c r="A2279" t="s">
        <v>736</v>
      </c>
      <c r="B2279" t="s">
        <v>586</v>
      </c>
      <c r="C2279" t="s">
        <v>737</v>
      </c>
      <c r="D2279" t="s">
        <v>27</v>
      </c>
      <c r="E2279" t="s">
        <v>674</v>
      </c>
      <c r="F2279" t="s">
        <v>738</v>
      </c>
      <c r="G2279" t="s">
        <v>20</v>
      </c>
      <c r="H2279" s="1">
        <v>29677</v>
      </c>
      <c r="I2279" s="1">
        <v>44630</v>
      </c>
      <c r="J2279" s="1">
        <v>44810</v>
      </c>
      <c r="K2279" t="s">
        <v>21</v>
      </c>
      <c r="L2279" t="s">
        <v>22</v>
      </c>
      <c r="M2279">
        <v>67455</v>
      </c>
      <c r="N2279" t="str">
        <f t="shared" si="35"/>
        <v>Terminated</v>
      </c>
      <c r="O2279" t="s">
        <v>23</v>
      </c>
    </row>
    <row r="2280" spans="1:15" x14ac:dyDescent="0.25">
      <c r="A2280" t="s">
        <v>10051</v>
      </c>
      <c r="B2280" t="s">
        <v>633</v>
      </c>
      <c r="C2280" t="s">
        <v>1036</v>
      </c>
      <c r="D2280" t="s">
        <v>17</v>
      </c>
      <c r="E2280" t="s">
        <v>122</v>
      </c>
      <c r="F2280" t="s">
        <v>927</v>
      </c>
      <c r="G2280" t="s">
        <v>20</v>
      </c>
      <c r="H2280" s="1">
        <v>33495</v>
      </c>
      <c r="I2280" s="1">
        <v>45495</v>
      </c>
      <c r="J2280" t="s">
        <v>10560</v>
      </c>
      <c r="K2280" t="s">
        <v>67</v>
      </c>
      <c r="L2280" t="s">
        <v>134</v>
      </c>
      <c r="M2280">
        <v>64143</v>
      </c>
      <c r="N2280" t="str">
        <f t="shared" si="35"/>
        <v>Terminated</v>
      </c>
      <c r="O2280" t="s">
        <v>98</v>
      </c>
    </row>
    <row r="2281" spans="1:15" x14ac:dyDescent="0.25">
      <c r="A2281" t="s">
        <v>2620</v>
      </c>
      <c r="B2281" t="s">
        <v>547</v>
      </c>
      <c r="C2281" t="s">
        <v>2621</v>
      </c>
      <c r="D2281" t="s">
        <v>17</v>
      </c>
      <c r="E2281" t="s">
        <v>83</v>
      </c>
      <c r="F2281" t="s">
        <v>106</v>
      </c>
      <c r="G2281" t="s">
        <v>30</v>
      </c>
      <c r="H2281" s="1">
        <v>32777</v>
      </c>
      <c r="I2281" s="1">
        <v>44942</v>
      </c>
      <c r="J2281" t="s">
        <v>10560</v>
      </c>
      <c r="K2281" t="s">
        <v>37</v>
      </c>
      <c r="L2281" t="s">
        <v>38</v>
      </c>
      <c r="M2281">
        <v>61904</v>
      </c>
      <c r="N2281" t="str">
        <f t="shared" si="35"/>
        <v>Terminated</v>
      </c>
      <c r="O2281" t="s">
        <v>46</v>
      </c>
    </row>
    <row r="2282" spans="1:15" x14ac:dyDescent="0.25">
      <c r="A2282" t="s">
        <v>9675</v>
      </c>
      <c r="B2282" t="s">
        <v>225</v>
      </c>
      <c r="C2282" t="s">
        <v>1040</v>
      </c>
      <c r="D2282" t="s">
        <v>27</v>
      </c>
      <c r="E2282" t="s">
        <v>83</v>
      </c>
      <c r="F2282" t="s">
        <v>84</v>
      </c>
      <c r="G2282" t="s">
        <v>30</v>
      </c>
      <c r="H2282" s="1">
        <v>32523</v>
      </c>
      <c r="I2282" s="1">
        <v>43648</v>
      </c>
      <c r="J2282" t="s">
        <v>10560</v>
      </c>
      <c r="K2282" t="s">
        <v>96</v>
      </c>
      <c r="L2282" t="s">
        <v>188</v>
      </c>
      <c r="M2282">
        <v>71911</v>
      </c>
      <c r="N2282" t="str">
        <f t="shared" si="35"/>
        <v>Terminated</v>
      </c>
      <c r="O2282" t="s">
        <v>33</v>
      </c>
    </row>
    <row r="2283" spans="1:15" x14ac:dyDescent="0.25">
      <c r="A2283" t="s">
        <v>9495</v>
      </c>
      <c r="B2283" t="s">
        <v>267</v>
      </c>
      <c r="C2283" t="s">
        <v>207</v>
      </c>
      <c r="D2283" t="s">
        <v>27</v>
      </c>
      <c r="E2283" t="s">
        <v>18</v>
      </c>
      <c r="F2283" t="s">
        <v>3201</v>
      </c>
      <c r="G2283" t="s">
        <v>30</v>
      </c>
      <c r="H2283" s="1">
        <v>29757</v>
      </c>
      <c r="I2283" s="1">
        <v>45595</v>
      </c>
      <c r="J2283" t="s">
        <v>10560</v>
      </c>
      <c r="K2283" t="s">
        <v>37</v>
      </c>
      <c r="L2283" t="s">
        <v>38</v>
      </c>
      <c r="M2283">
        <v>65341</v>
      </c>
      <c r="N2283" t="str">
        <f t="shared" si="35"/>
        <v>Terminated</v>
      </c>
      <c r="O2283" t="s">
        <v>23</v>
      </c>
    </row>
    <row r="2284" spans="1:15" x14ac:dyDescent="0.25">
      <c r="A2284" t="s">
        <v>1761</v>
      </c>
      <c r="B2284" t="s">
        <v>1762</v>
      </c>
      <c r="C2284" t="s">
        <v>891</v>
      </c>
      <c r="D2284" t="s">
        <v>27</v>
      </c>
      <c r="E2284" t="s">
        <v>18</v>
      </c>
      <c r="F2284" t="s">
        <v>19</v>
      </c>
      <c r="G2284" t="s">
        <v>114</v>
      </c>
      <c r="H2284" s="1">
        <v>25583</v>
      </c>
      <c r="I2284" s="1">
        <v>43111</v>
      </c>
      <c r="J2284" s="1">
        <v>43332</v>
      </c>
      <c r="K2284" t="s">
        <v>96</v>
      </c>
      <c r="L2284" t="s">
        <v>119</v>
      </c>
      <c r="M2284">
        <v>85379</v>
      </c>
      <c r="N2284" t="str">
        <f t="shared" si="35"/>
        <v>Terminated</v>
      </c>
      <c r="O2284" t="s">
        <v>33</v>
      </c>
    </row>
    <row r="2285" spans="1:15" x14ac:dyDescent="0.25">
      <c r="A2285" t="s">
        <v>3914</v>
      </c>
      <c r="B2285" t="s">
        <v>659</v>
      </c>
      <c r="C2285" t="s">
        <v>3799</v>
      </c>
      <c r="D2285" t="s">
        <v>27</v>
      </c>
      <c r="E2285" t="s">
        <v>18</v>
      </c>
      <c r="F2285" t="s">
        <v>19</v>
      </c>
      <c r="G2285" t="s">
        <v>30</v>
      </c>
      <c r="H2285" s="1">
        <v>30415</v>
      </c>
      <c r="I2285" s="1">
        <v>42166</v>
      </c>
      <c r="J2285" t="s">
        <v>10560</v>
      </c>
      <c r="K2285" t="s">
        <v>37</v>
      </c>
      <c r="L2285" t="s">
        <v>38</v>
      </c>
      <c r="M2285">
        <v>67466</v>
      </c>
      <c r="N2285" t="str">
        <f t="shared" si="35"/>
        <v>Terminated</v>
      </c>
      <c r="O2285" t="s">
        <v>33</v>
      </c>
    </row>
    <row r="2286" spans="1:15" x14ac:dyDescent="0.25">
      <c r="A2286" t="s">
        <v>1960</v>
      </c>
      <c r="B2286" t="s">
        <v>15</v>
      </c>
      <c r="C2286" t="s">
        <v>311</v>
      </c>
      <c r="D2286" t="s">
        <v>17</v>
      </c>
      <c r="E2286" t="s">
        <v>18</v>
      </c>
      <c r="F2286" t="s">
        <v>19</v>
      </c>
      <c r="G2286" t="s">
        <v>114</v>
      </c>
      <c r="H2286" s="1">
        <v>32244</v>
      </c>
      <c r="I2286" s="1">
        <v>45637</v>
      </c>
      <c r="J2286" t="s">
        <v>10560</v>
      </c>
      <c r="K2286" t="s">
        <v>37</v>
      </c>
      <c r="L2286" t="s">
        <v>45</v>
      </c>
      <c r="M2286">
        <v>92159</v>
      </c>
      <c r="N2286" t="str">
        <f t="shared" si="35"/>
        <v>Terminated</v>
      </c>
      <c r="O2286" t="s">
        <v>33</v>
      </c>
    </row>
    <row r="2287" spans="1:15" x14ac:dyDescent="0.25">
      <c r="A2287" t="s">
        <v>1638</v>
      </c>
      <c r="B2287" t="s">
        <v>1517</v>
      </c>
      <c r="C2287" t="s">
        <v>1639</v>
      </c>
      <c r="D2287" t="s">
        <v>27</v>
      </c>
      <c r="E2287" t="s">
        <v>18</v>
      </c>
      <c r="F2287" t="s">
        <v>19</v>
      </c>
      <c r="G2287" t="s">
        <v>20</v>
      </c>
      <c r="H2287" s="1">
        <v>38021</v>
      </c>
      <c r="I2287" s="1">
        <v>42594</v>
      </c>
      <c r="J2287" s="1">
        <v>44913</v>
      </c>
      <c r="K2287" t="s">
        <v>37</v>
      </c>
      <c r="L2287" t="s">
        <v>41</v>
      </c>
      <c r="M2287">
        <v>60965</v>
      </c>
      <c r="N2287" t="str">
        <f t="shared" si="35"/>
        <v>Terminated</v>
      </c>
      <c r="O2287" t="s">
        <v>23</v>
      </c>
    </row>
    <row r="2288" spans="1:15" x14ac:dyDescent="0.25">
      <c r="A2288" t="s">
        <v>4628</v>
      </c>
      <c r="B2288" t="s">
        <v>547</v>
      </c>
      <c r="C2288" t="s">
        <v>660</v>
      </c>
      <c r="D2288" t="s">
        <v>27</v>
      </c>
      <c r="E2288" t="s">
        <v>18</v>
      </c>
      <c r="F2288" t="s">
        <v>2773</v>
      </c>
      <c r="G2288" t="s">
        <v>95</v>
      </c>
      <c r="H2288" s="1">
        <v>28535</v>
      </c>
      <c r="I2288" s="1">
        <v>44920</v>
      </c>
      <c r="J2288" t="s">
        <v>10560</v>
      </c>
      <c r="K2288" t="s">
        <v>96</v>
      </c>
      <c r="L2288" t="s">
        <v>124</v>
      </c>
      <c r="M2288">
        <v>94196</v>
      </c>
      <c r="N2288" t="str">
        <f t="shared" si="35"/>
        <v>Terminated</v>
      </c>
      <c r="O2288" t="s">
        <v>98</v>
      </c>
    </row>
    <row r="2289" spans="1:15" x14ac:dyDescent="0.25">
      <c r="A2289" t="s">
        <v>2499</v>
      </c>
      <c r="B2289" t="s">
        <v>90</v>
      </c>
      <c r="C2289" t="s">
        <v>714</v>
      </c>
      <c r="D2289" t="s">
        <v>27</v>
      </c>
      <c r="E2289" t="s">
        <v>18</v>
      </c>
      <c r="F2289" t="s">
        <v>19</v>
      </c>
      <c r="G2289" t="s">
        <v>30</v>
      </c>
      <c r="H2289" s="1">
        <v>30669</v>
      </c>
      <c r="I2289" s="1">
        <v>43029</v>
      </c>
      <c r="J2289" t="s">
        <v>10560</v>
      </c>
      <c r="K2289" t="s">
        <v>96</v>
      </c>
      <c r="L2289" t="s">
        <v>188</v>
      </c>
      <c r="M2289">
        <v>76606</v>
      </c>
      <c r="N2289" t="str">
        <f t="shared" si="35"/>
        <v>Terminated</v>
      </c>
      <c r="O2289" t="s">
        <v>33</v>
      </c>
    </row>
    <row r="2290" spans="1:15" x14ac:dyDescent="0.25">
      <c r="A2290" t="s">
        <v>10194</v>
      </c>
      <c r="B2290" t="s">
        <v>132</v>
      </c>
      <c r="C2290" t="s">
        <v>1821</v>
      </c>
      <c r="D2290" t="s">
        <v>17</v>
      </c>
      <c r="E2290" t="s">
        <v>18</v>
      </c>
      <c r="F2290" t="s">
        <v>2773</v>
      </c>
      <c r="G2290" t="s">
        <v>30</v>
      </c>
      <c r="H2290" s="1">
        <v>34157</v>
      </c>
      <c r="I2290" s="1">
        <v>43492</v>
      </c>
      <c r="J2290" t="s">
        <v>10560</v>
      </c>
      <c r="K2290" t="s">
        <v>21</v>
      </c>
      <c r="L2290" t="s">
        <v>110</v>
      </c>
      <c r="M2290">
        <v>62804</v>
      </c>
      <c r="N2290" t="str">
        <f t="shared" si="35"/>
        <v>Terminated</v>
      </c>
      <c r="O2290" t="s">
        <v>46</v>
      </c>
    </row>
    <row r="2291" spans="1:15" x14ac:dyDescent="0.25">
      <c r="A2291" t="s">
        <v>3807</v>
      </c>
      <c r="B2291" t="s">
        <v>1160</v>
      </c>
      <c r="C2291" t="s">
        <v>252</v>
      </c>
      <c r="D2291" t="s">
        <v>27</v>
      </c>
      <c r="E2291" t="s">
        <v>28</v>
      </c>
      <c r="F2291" t="s">
        <v>29</v>
      </c>
      <c r="G2291" t="s">
        <v>30</v>
      </c>
      <c r="H2291" s="1">
        <v>27672</v>
      </c>
      <c r="I2291" s="1">
        <v>43899</v>
      </c>
      <c r="J2291" t="s">
        <v>10560</v>
      </c>
      <c r="K2291" t="s">
        <v>53</v>
      </c>
      <c r="L2291" t="s">
        <v>54</v>
      </c>
      <c r="M2291">
        <v>78745</v>
      </c>
      <c r="N2291" t="str">
        <f t="shared" si="35"/>
        <v>Terminated</v>
      </c>
      <c r="O2291" t="s">
        <v>33</v>
      </c>
    </row>
    <row r="2292" spans="1:15" x14ac:dyDescent="0.25">
      <c r="A2292" t="s">
        <v>2936</v>
      </c>
      <c r="B2292" t="s">
        <v>292</v>
      </c>
      <c r="C2292" t="s">
        <v>66</v>
      </c>
      <c r="D2292" t="s">
        <v>27</v>
      </c>
      <c r="E2292" t="s">
        <v>18</v>
      </c>
      <c r="F2292" t="s">
        <v>2773</v>
      </c>
      <c r="G2292" t="s">
        <v>30</v>
      </c>
      <c r="H2292" s="1">
        <v>33214</v>
      </c>
      <c r="I2292" s="1">
        <v>42286</v>
      </c>
      <c r="J2292" t="s">
        <v>10560</v>
      </c>
      <c r="K2292" t="s">
        <v>37</v>
      </c>
      <c r="L2292" t="s">
        <v>38</v>
      </c>
      <c r="M2292">
        <v>59624</v>
      </c>
      <c r="N2292" t="str">
        <f t="shared" si="35"/>
        <v>Terminated</v>
      </c>
      <c r="O2292" t="s">
        <v>46</v>
      </c>
    </row>
    <row r="2293" spans="1:15" x14ac:dyDescent="0.25">
      <c r="A2293" t="s">
        <v>2491</v>
      </c>
      <c r="B2293" t="s">
        <v>448</v>
      </c>
      <c r="C2293" t="s">
        <v>1422</v>
      </c>
      <c r="D2293" t="s">
        <v>27</v>
      </c>
      <c r="E2293" t="s">
        <v>18</v>
      </c>
      <c r="F2293" t="s">
        <v>19</v>
      </c>
      <c r="G2293" t="s">
        <v>30</v>
      </c>
      <c r="H2293" s="1">
        <v>35547</v>
      </c>
      <c r="I2293" s="1">
        <v>44467</v>
      </c>
      <c r="J2293" t="s">
        <v>10560</v>
      </c>
      <c r="K2293" t="s">
        <v>21</v>
      </c>
      <c r="L2293" t="s">
        <v>110</v>
      </c>
      <c r="M2293">
        <v>64058</v>
      </c>
      <c r="N2293" t="str">
        <f t="shared" si="35"/>
        <v>Terminated</v>
      </c>
      <c r="O2293" t="s">
        <v>33</v>
      </c>
    </row>
    <row r="2294" spans="1:15" x14ac:dyDescent="0.25">
      <c r="A2294" t="s">
        <v>10047</v>
      </c>
      <c r="B2294" t="s">
        <v>547</v>
      </c>
      <c r="C2294" t="s">
        <v>1394</v>
      </c>
      <c r="D2294" t="s">
        <v>27</v>
      </c>
      <c r="E2294" t="s">
        <v>83</v>
      </c>
      <c r="F2294" t="s">
        <v>106</v>
      </c>
      <c r="G2294" t="s">
        <v>114</v>
      </c>
      <c r="H2294" s="1">
        <v>31930</v>
      </c>
      <c r="I2294" s="1">
        <v>42773</v>
      </c>
      <c r="J2294" t="s">
        <v>10560</v>
      </c>
      <c r="K2294" t="s">
        <v>37</v>
      </c>
      <c r="L2294" t="s">
        <v>45</v>
      </c>
      <c r="M2294">
        <v>67391</v>
      </c>
      <c r="N2294" t="str">
        <f t="shared" si="35"/>
        <v>Terminated</v>
      </c>
      <c r="O2294" t="s">
        <v>33</v>
      </c>
    </row>
    <row r="2295" spans="1:15" x14ac:dyDescent="0.25">
      <c r="A2295" t="s">
        <v>6683</v>
      </c>
      <c r="B2295" t="s">
        <v>805</v>
      </c>
      <c r="C2295" t="s">
        <v>1607</v>
      </c>
      <c r="D2295" t="s">
        <v>17</v>
      </c>
      <c r="E2295" t="s">
        <v>18</v>
      </c>
      <c r="F2295" t="s">
        <v>19</v>
      </c>
      <c r="G2295" t="s">
        <v>30</v>
      </c>
      <c r="H2295" s="1">
        <v>26410</v>
      </c>
      <c r="I2295" s="1">
        <v>45396</v>
      </c>
      <c r="J2295" t="s">
        <v>10560</v>
      </c>
      <c r="K2295" t="s">
        <v>37</v>
      </c>
      <c r="L2295" t="s">
        <v>41</v>
      </c>
      <c r="M2295">
        <v>64240</v>
      </c>
      <c r="N2295" t="str">
        <f t="shared" si="35"/>
        <v>Terminated</v>
      </c>
      <c r="O2295" t="s">
        <v>33</v>
      </c>
    </row>
    <row r="2296" spans="1:15" x14ac:dyDescent="0.25">
      <c r="A2296" t="s">
        <v>6740</v>
      </c>
      <c r="B2296" t="s">
        <v>164</v>
      </c>
      <c r="C2296" t="s">
        <v>4301</v>
      </c>
      <c r="D2296" t="s">
        <v>17</v>
      </c>
      <c r="E2296" t="s">
        <v>18</v>
      </c>
      <c r="F2296" t="s">
        <v>2773</v>
      </c>
      <c r="G2296" t="s">
        <v>20</v>
      </c>
      <c r="H2296" s="1">
        <v>31527</v>
      </c>
      <c r="I2296" s="1">
        <v>45486</v>
      </c>
      <c r="J2296" t="s">
        <v>10560</v>
      </c>
      <c r="K2296" t="s">
        <v>37</v>
      </c>
      <c r="L2296" t="s">
        <v>41</v>
      </c>
      <c r="M2296">
        <v>57625</v>
      </c>
      <c r="N2296" t="str">
        <f t="shared" si="35"/>
        <v>Terminated</v>
      </c>
      <c r="O2296" t="s">
        <v>46</v>
      </c>
    </row>
    <row r="2297" spans="1:15" x14ac:dyDescent="0.25">
      <c r="A2297" t="s">
        <v>8340</v>
      </c>
      <c r="B2297" t="s">
        <v>1925</v>
      </c>
      <c r="C2297" t="s">
        <v>221</v>
      </c>
      <c r="D2297" t="s">
        <v>17</v>
      </c>
      <c r="E2297" t="s">
        <v>365</v>
      </c>
      <c r="F2297" t="s">
        <v>366</v>
      </c>
      <c r="G2297" t="s">
        <v>114</v>
      </c>
      <c r="H2297" s="1">
        <v>30901</v>
      </c>
      <c r="I2297" s="1">
        <v>42801</v>
      </c>
      <c r="J2297" t="s">
        <v>10560</v>
      </c>
      <c r="K2297" t="s">
        <v>96</v>
      </c>
      <c r="L2297" t="s">
        <v>119</v>
      </c>
      <c r="M2297">
        <v>89688</v>
      </c>
      <c r="N2297" t="str">
        <f t="shared" si="35"/>
        <v>Terminated</v>
      </c>
      <c r="O2297" t="s">
        <v>23</v>
      </c>
    </row>
    <row r="2298" spans="1:15" x14ac:dyDescent="0.25">
      <c r="A2298" t="s">
        <v>8747</v>
      </c>
      <c r="B2298" t="s">
        <v>78</v>
      </c>
      <c r="C2298" t="s">
        <v>1826</v>
      </c>
      <c r="D2298" t="s">
        <v>17</v>
      </c>
      <c r="E2298" t="s">
        <v>83</v>
      </c>
      <c r="F2298" t="s">
        <v>106</v>
      </c>
      <c r="G2298" t="s">
        <v>114</v>
      </c>
      <c r="H2298" s="1">
        <v>37117</v>
      </c>
      <c r="I2298" s="1">
        <v>44030</v>
      </c>
      <c r="J2298" t="s">
        <v>10560</v>
      </c>
      <c r="K2298" t="s">
        <v>31</v>
      </c>
      <c r="L2298" t="s">
        <v>1275</v>
      </c>
      <c r="M2298">
        <v>94154</v>
      </c>
      <c r="N2298" t="str">
        <f t="shared" si="35"/>
        <v>Terminated</v>
      </c>
      <c r="O2298" t="s">
        <v>46</v>
      </c>
    </row>
    <row r="2299" spans="1:15" x14ac:dyDescent="0.25">
      <c r="A2299" t="s">
        <v>7713</v>
      </c>
      <c r="B2299" t="s">
        <v>25</v>
      </c>
      <c r="C2299" t="s">
        <v>101</v>
      </c>
      <c r="D2299" t="s">
        <v>27</v>
      </c>
      <c r="E2299" t="s">
        <v>18</v>
      </c>
      <c r="F2299" t="s">
        <v>19</v>
      </c>
      <c r="G2299" t="s">
        <v>20</v>
      </c>
      <c r="H2299" s="1">
        <v>35058</v>
      </c>
      <c r="I2299" s="1">
        <v>44582</v>
      </c>
      <c r="J2299" t="s">
        <v>10560</v>
      </c>
      <c r="K2299" t="s">
        <v>21</v>
      </c>
      <c r="L2299" t="s">
        <v>22</v>
      </c>
      <c r="M2299">
        <v>69354</v>
      </c>
      <c r="N2299" t="str">
        <f t="shared" si="35"/>
        <v>Terminated</v>
      </c>
      <c r="O2299" t="s">
        <v>46</v>
      </c>
    </row>
    <row r="2300" spans="1:15" x14ac:dyDescent="0.25">
      <c r="A2300" t="s">
        <v>5032</v>
      </c>
      <c r="B2300" t="s">
        <v>1650</v>
      </c>
      <c r="C2300" t="s">
        <v>301</v>
      </c>
      <c r="D2300" t="s">
        <v>17</v>
      </c>
      <c r="E2300" t="s">
        <v>18</v>
      </c>
      <c r="F2300" t="s">
        <v>2773</v>
      </c>
      <c r="G2300" t="s">
        <v>30</v>
      </c>
      <c r="H2300" s="1">
        <v>25580</v>
      </c>
      <c r="I2300" s="1">
        <v>42352</v>
      </c>
      <c r="J2300" t="s">
        <v>10560</v>
      </c>
      <c r="K2300" t="s">
        <v>96</v>
      </c>
      <c r="L2300" t="s">
        <v>188</v>
      </c>
      <c r="M2300">
        <v>61875</v>
      </c>
      <c r="N2300" t="str">
        <f t="shared" si="35"/>
        <v>Terminated</v>
      </c>
      <c r="O2300" t="s">
        <v>33</v>
      </c>
    </row>
    <row r="2301" spans="1:15" x14ac:dyDescent="0.25">
      <c r="A2301" t="s">
        <v>3655</v>
      </c>
      <c r="B2301" t="s">
        <v>408</v>
      </c>
      <c r="C2301" t="s">
        <v>1197</v>
      </c>
      <c r="D2301" t="s">
        <v>17</v>
      </c>
      <c r="E2301" t="s">
        <v>18</v>
      </c>
      <c r="F2301" t="s">
        <v>2773</v>
      </c>
      <c r="G2301" t="s">
        <v>30</v>
      </c>
      <c r="H2301" s="1">
        <v>25796</v>
      </c>
      <c r="I2301" s="1">
        <v>42759</v>
      </c>
      <c r="J2301" t="s">
        <v>10560</v>
      </c>
      <c r="K2301" t="s">
        <v>37</v>
      </c>
      <c r="L2301" t="s">
        <v>41</v>
      </c>
      <c r="M2301">
        <v>57270</v>
      </c>
      <c r="N2301" t="str">
        <f t="shared" si="35"/>
        <v>Terminated</v>
      </c>
      <c r="O2301" t="s">
        <v>33</v>
      </c>
    </row>
    <row r="2302" spans="1:15" x14ac:dyDescent="0.25">
      <c r="A2302" t="s">
        <v>8693</v>
      </c>
      <c r="B2302" t="s">
        <v>1428</v>
      </c>
      <c r="C2302" t="s">
        <v>229</v>
      </c>
      <c r="D2302" t="s">
        <v>17</v>
      </c>
      <c r="E2302" t="s">
        <v>18</v>
      </c>
      <c r="F2302" t="s">
        <v>2773</v>
      </c>
      <c r="G2302" t="s">
        <v>95</v>
      </c>
      <c r="H2302" s="1">
        <v>29239</v>
      </c>
      <c r="I2302" s="1">
        <v>42116</v>
      </c>
      <c r="J2302" t="s">
        <v>10560</v>
      </c>
      <c r="K2302" t="s">
        <v>96</v>
      </c>
      <c r="L2302" t="s">
        <v>119</v>
      </c>
      <c r="M2302">
        <v>78434</v>
      </c>
      <c r="N2302" t="str">
        <f t="shared" si="35"/>
        <v>Terminated</v>
      </c>
      <c r="O2302" t="s">
        <v>33</v>
      </c>
    </row>
    <row r="2303" spans="1:15" x14ac:dyDescent="0.25">
      <c r="A2303" t="s">
        <v>7293</v>
      </c>
      <c r="B2303" t="s">
        <v>65</v>
      </c>
      <c r="C2303" t="s">
        <v>16</v>
      </c>
      <c r="D2303" t="s">
        <v>17</v>
      </c>
      <c r="E2303" t="s">
        <v>28</v>
      </c>
      <c r="F2303" t="s">
        <v>29</v>
      </c>
      <c r="G2303" t="s">
        <v>30</v>
      </c>
      <c r="H2303" s="1">
        <v>34565</v>
      </c>
      <c r="I2303" s="1">
        <v>42374</v>
      </c>
      <c r="J2303" t="s">
        <v>10560</v>
      </c>
      <c r="K2303" t="s">
        <v>37</v>
      </c>
      <c r="L2303" t="s">
        <v>41</v>
      </c>
      <c r="M2303">
        <v>59879</v>
      </c>
      <c r="N2303" t="str">
        <f t="shared" si="35"/>
        <v>Terminated</v>
      </c>
      <c r="O2303" t="s">
        <v>46</v>
      </c>
    </row>
    <row r="2304" spans="1:15" x14ac:dyDescent="0.25">
      <c r="A2304" t="s">
        <v>1661</v>
      </c>
      <c r="B2304" t="s">
        <v>223</v>
      </c>
      <c r="C2304" t="s">
        <v>1662</v>
      </c>
      <c r="D2304" t="s">
        <v>17</v>
      </c>
      <c r="E2304" t="s">
        <v>83</v>
      </c>
      <c r="F2304" t="s">
        <v>169</v>
      </c>
      <c r="G2304" t="s">
        <v>114</v>
      </c>
      <c r="H2304" s="1">
        <v>30367</v>
      </c>
      <c r="I2304" s="1">
        <v>43357</v>
      </c>
      <c r="J2304" s="1">
        <v>44642</v>
      </c>
      <c r="K2304" t="s">
        <v>96</v>
      </c>
      <c r="L2304" t="s">
        <v>119</v>
      </c>
      <c r="M2304">
        <v>77284</v>
      </c>
      <c r="N2304" t="str">
        <f t="shared" si="35"/>
        <v>Terminated</v>
      </c>
      <c r="O2304" t="s">
        <v>98</v>
      </c>
    </row>
    <row r="2305" spans="1:15" x14ac:dyDescent="0.25">
      <c r="A2305" t="s">
        <v>5576</v>
      </c>
      <c r="B2305" t="s">
        <v>489</v>
      </c>
      <c r="C2305" t="s">
        <v>16</v>
      </c>
      <c r="D2305" t="s">
        <v>27</v>
      </c>
      <c r="E2305" t="s">
        <v>83</v>
      </c>
      <c r="F2305" t="s">
        <v>84</v>
      </c>
      <c r="G2305" t="s">
        <v>20</v>
      </c>
      <c r="H2305" s="1">
        <v>29589</v>
      </c>
      <c r="I2305" s="1">
        <v>42044</v>
      </c>
      <c r="J2305" t="s">
        <v>10560</v>
      </c>
      <c r="K2305" t="s">
        <v>21</v>
      </c>
      <c r="L2305" t="s">
        <v>110</v>
      </c>
      <c r="M2305">
        <v>67511</v>
      </c>
      <c r="N2305" t="str">
        <f t="shared" si="35"/>
        <v>Terminated</v>
      </c>
      <c r="O2305" t="s">
        <v>23</v>
      </c>
    </row>
    <row r="2306" spans="1:15" x14ac:dyDescent="0.25">
      <c r="A2306" t="s">
        <v>2298</v>
      </c>
      <c r="B2306" t="s">
        <v>764</v>
      </c>
      <c r="C2306" t="s">
        <v>1607</v>
      </c>
      <c r="D2306" t="s">
        <v>27</v>
      </c>
      <c r="E2306" t="s">
        <v>18</v>
      </c>
      <c r="F2306" t="s">
        <v>19</v>
      </c>
      <c r="G2306" t="s">
        <v>30</v>
      </c>
      <c r="H2306" s="1">
        <v>25966</v>
      </c>
      <c r="I2306" s="1">
        <v>42119</v>
      </c>
      <c r="J2306" t="s">
        <v>10560</v>
      </c>
      <c r="K2306" t="s">
        <v>37</v>
      </c>
      <c r="L2306" t="s">
        <v>41</v>
      </c>
      <c r="M2306">
        <v>63477</v>
      </c>
      <c r="N2306" t="str">
        <f t="shared" ref="N2306:N2369" si="36">IF(J2306="","Active","Terminated")</f>
        <v>Terminated</v>
      </c>
      <c r="O2306" t="s">
        <v>46</v>
      </c>
    </row>
    <row r="2307" spans="1:15" x14ac:dyDescent="0.25">
      <c r="A2307" t="s">
        <v>6604</v>
      </c>
      <c r="B2307" t="s">
        <v>2410</v>
      </c>
      <c r="C2307" t="s">
        <v>358</v>
      </c>
      <c r="D2307" t="s">
        <v>27</v>
      </c>
      <c r="E2307" t="s">
        <v>28</v>
      </c>
      <c r="F2307" t="s">
        <v>29</v>
      </c>
      <c r="G2307" t="s">
        <v>114</v>
      </c>
      <c r="H2307" s="1">
        <v>32165</v>
      </c>
      <c r="I2307" s="1">
        <v>45042</v>
      </c>
      <c r="J2307" t="s">
        <v>10560</v>
      </c>
      <c r="K2307" t="s">
        <v>96</v>
      </c>
      <c r="L2307" t="s">
        <v>119</v>
      </c>
      <c r="M2307">
        <v>71972</v>
      </c>
      <c r="N2307" t="str">
        <f t="shared" si="36"/>
        <v>Terminated</v>
      </c>
      <c r="O2307" t="s">
        <v>33</v>
      </c>
    </row>
    <row r="2308" spans="1:15" x14ac:dyDescent="0.25">
      <c r="A2308" t="s">
        <v>8453</v>
      </c>
      <c r="B2308" t="s">
        <v>744</v>
      </c>
      <c r="C2308" t="s">
        <v>2575</v>
      </c>
      <c r="D2308" t="s">
        <v>27</v>
      </c>
      <c r="E2308" t="s">
        <v>28</v>
      </c>
      <c r="F2308" t="s">
        <v>29</v>
      </c>
      <c r="G2308" t="s">
        <v>95</v>
      </c>
      <c r="H2308" s="1">
        <v>34692</v>
      </c>
      <c r="I2308" s="1">
        <v>42876</v>
      </c>
      <c r="J2308" t="s">
        <v>10560</v>
      </c>
      <c r="K2308" t="s">
        <v>96</v>
      </c>
      <c r="L2308" t="s">
        <v>119</v>
      </c>
      <c r="M2308">
        <v>64156</v>
      </c>
      <c r="N2308" t="str">
        <f t="shared" si="36"/>
        <v>Terminated</v>
      </c>
      <c r="O2308" t="s">
        <v>33</v>
      </c>
    </row>
    <row r="2309" spans="1:15" x14ac:dyDescent="0.25">
      <c r="A2309" t="s">
        <v>3408</v>
      </c>
      <c r="B2309" t="s">
        <v>532</v>
      </c>
      <c r="C2309" t="s">
        <v>1708</v>
      </c>
      <c r="D2309" t="s">
        <v>27</v>
      </c>
      <c r="E2309" t="s">
        <v>18</v>
      </c>
      <c r="F2309" t="s">
        <v>19</v>
      </c>
      <c r="G2309" t="s">
        <v>30</v>
      </c>
      <c r="H2309" s="1">
        <v>35545</v>
      </c>
      <c r="I2309" s="1">
        <v>42124</v>
      </c>
      <c r="J2309" t="s">
        <v>10560</v>
      </c>
      <c r="K2309" t="s">
        <v>53</v>
      </c>
      <c r="L2309" t="s">
        <v>58</v>
      </c>
      <c r="M2309">
        <v>60322</v>
      </c>
      <c r="N2309" t="str">
        <f t="shared" si="36"/>
        <v>Terminated</v>
      </c>
      <c r="O2309" t="s">
        <v>98</v>
      </c>
    </row>
    <row r="2310" spans="1:15" x14ac:dyDescent="0.25">
      <c r="A2310" t="s">
        <v>10551</v>
      </c>
      <c r="B2310" t="s">
        <v>225</v>
      </c>
      <c r="C2310" t="s">
        <v>492</v>
      </c>
      <c r="D2310" t="s">
        <v>17</v>
      </c>
      <c r="E2310" t="s">
        <v>18</v>
      </c>
      <c r="F2310" t="s">
        <v>2773</v>
      </c>
      <c r="G2310" t="s">
        <v>20</v>
      </c>
      <c r="H2310" s="1">
        <v>24741</v>
      </c>
      <c r="I2310" s="1">
        <v>43006</v>
      </c>
      <c r="J2310" t="s">
        <v>10560</v>
      </c>
      <c r="K2310" t="s">
        <v>67</v>
      </c>
      <c r="L2310" t="s">
        <v>68</v>
      </c>
      <c r="M2310">
        <v>77404</v>
      </c>
      <c r="N2310" t="str">
        <f t="shared" si="36"/>
        <v>Terminated</v>
      </c>
      <c r="O2310" t="s">
        <v>33</v>
      </c>
    </row>
    <row r="2311" spans="1:15" x14ac:dyDescent="0.25">
      <c r="A2311" t="s">
        <v>5250</v>
      </c>
      <c r="B2311" t="s">
        <v>5020</v>
      </c>
      <c r="C2311" t="s">
        <v>1394</v>
      </c>
      <c r="D2311" t="s">
        <v>27</v>
      </c>
      <c r="E2311" t="s">
        <v>122</v>
      </c>
      <c r="F2311" t="s">
        <v>927</v>
      </c>
      <c r="G2311" t="s">
        <v>20</v>
      </c>
      <c r="H2311" s="1">
        <v>27496</v>
      </c>
      <c r="I2311" s="1">
        <v>43106</v>
      </c>
      <c r="J2311" t="s">
        <v>10560</v>
      </c>
      <c r="K2311" t="s">
        <v>21</v>
      </c>
      <c r="L2311" t="s">
        <v>22</v>
      </c>
      <c r="M2311">
        <v>75835</v>
      </c>
      <c r="N2311" t="str">
        <f t="shared" si="36"/>
        <v>Terminated</v>
      </c>
      <c r="O2311" t="s">
        <v>46</v>
      </c>
    </row>
    <row r="2312" spans="1:15" x14ac:dyDescent="0.25">
      <c r="A2312" t="s">
        <v>7439</v>
      </c>
      <c r="B2312" t="s">
        <v>4316</v>
      </c>
      <c r="C2312" t="s">
        <v>1080</v>
      </c>
      <c r="D2312" t="s">
        <v>27</v>
      </c>
      <c r="E2312" t="s">
        <v>18</v>
      </c>
      <c r="F2312" t="s">
        <v>19</v>
      </c>
      <c r="G2312" t="s">
        <v>20</v>
      </c>
      <c r="H2312" s="1">
        <v>31207</v>
      </c>
      <c r="I2312" s="1">
        <v>42958</v>
      </c>
      <c r="J2312" t="s">
        <v>10560</v>
      </c>
      <c r="K2312" t="s">
        <v>31</v>
      </c>
      <c r="L2312" t="s">
        <v>85</v>
      </c>
      <c r="M2312">
        <v>63781</v>
      </c>
      <c r="N2312" t="str">
        <f t="shared" si="36"/>
        <v>Terminated</v>
      </c>
      <c r="O2312" t="s">
        <v>33</v>
      </c>
    </row>
    <row r="2313" spans="1:15" x14ac:dyDescent="0.25">
      <c r="A2313" t="s">
        <v>8500</v>
      </c>
      <c r="B2313" t="s">
        <v>864</v>
      </c>
      <c r="C2313" t="s">
        <v>418</v>
      </c>
      <c r="D2313" t="s">
        <v>27</v>
      </c>
      <c r="E2313" t="s">
        <v>18</v>
      </c>
      <c r="F2313" t="s">
        <v>2773</v>
      </c>
      <c r="G2313" t="s">
        <v>30</v>
      </c>
      <c r="H2313" s="1">
        <v>28262</v>
      </c>
      <c r="I2313" s="1">
        <v>44571</v>
      </c>
      <c r="J2313" t="s">
        <v>10560</v>
      </c>
      <c r="K2313" t="s">
        <v>21</v>
      </c>
      <c r="L2313" t="s">
        <v>110</v>
      </c>
      <c r="M2313">
        <v>61295</v>
      </c>
      <c r="N2313" t="str">
        <f t="shared" si="36"/>
        <v>Terminated</v>
      </c>
      <c r="O2313" t="s">
        <v>46</v>
      </c>
    </row>
    <row r="2314" spans="1:15" x14ac:dyDescent="0.25">
      <c r="A2314" t="s">
        <v>3658</v>
      </c>
      <c r="B2314" t="s">
        <v>3659</v>
      </c>
      <c r="C2314" t="s">
        <v>3372</v>
      </c>
      <c r="D2314" t="s">
        <v>27</v>
      </c>
      <c r="E2314" t="s">
        <v>18</v>
      </c>
      <c r="F2314" t="s">
        <v>19</v>
      </c>
      <c r="G2314" t="s">
        <v>30</v>
      </c>
      <c r="H2314" s="1">
        <v>28057</v>
      </c>
      <c r="I2314" s="1">
        <v>42663</v>
      </c>
      <c r="J2314" t="s">
        <v>10560</v>
      </c>
      <c r="K2314" t="s">
        <v>37</v>
      </c>
      <c r="L2314" t="s">
        <v>38</v>
      </c>
      <c r="M2314">
        <v>73722</v>
      </c>
      <c r="N2314" t="str">
        <f t="shared" si="36"/>
        <v>Terminated</v>
      </c>
      <c r="O2314" t="s">
        <v>98</v>
      </c>
    </row>
    <row r="2315" spans="1:15" x14ac:dyDescent="0.25">
      <c r="A2315" t="s">
        <v>5068</v>
      </c>
      <c r="B2315" t="s">
        <v>615</v>
      </c>
      <c r="C2315" t="s">
        <v>1176</v>
      </c>
      <c r="D2315" t="s">
        <v>27</v>
      </c>
      <c r="E2315" t="s">
        <v>83</v>
      </c>
      <c r="F2315" t="s">
        <v>84</v>
      </c>
      <c r="G2315" t="s">
        <v>30</v>
      </c>
      <c r="H2315" s="1">
        <v>36912</v>
      </c>
      <c r="I2315" s="1">
        <v>45119</v>
      </c>
      <c r="J2315" t="s">
        <v>10560</v>
      </c>
      <c r="K2315" t="s">
        <v>37</v>
      </c>
      <c r="L2315" t="s">
        <v>41</v>
      </c>
      <c r="M2315">
        <v>68383</v>
      </c>
      <c r="N2315" t="str">
        <f t="shared" si="36"/>
        <v>Terminated</v>
      </c>
      <c r="O2315" t="s">
        <v>33</v>
      </c>
    </row>
    <row r="2316" spans="1:15" x14ac:dyDescent="0.25">
      <c r="A2316" t="s">
        <v>9221</v>
      </c>
      <c r="B2316" t="s">
        <v>78</v>
      </c>
      <c r="C2316" t="s">
        <v>229</v>
      </c>
      <c r="D2316" t="s">
        <v>27</v>
      </c>
      <c r="E2316" t="s">
        <v>18</v>
      </c>
      <c r="F2316" t="s">
        <v>2773</v>
      </c>
      <c r="G2316" t="s">
        <v>114</v>
      </c>
      <c r="H2316" s="1">
        <v>30030</v>
      </c>
      <c r="I2316" s="1">
        <v>42752</v>
      </c>
      <c r="J2316" t="s">
        <v>10560</v>
      </c>
      <c r="K2316" t="s">
        <v>96</v>
      </c>
      <c r="L2316" t="s">
        <v>97</v>
      </c>
      <c r="M2316">
        <v>118447</v>
      </c>
      <c r="N2316" t="str">
        <f t="shared" si="36"/>
        <v>Terminated</v>
      </c>
      <c r="O2316" t="s">
        <v>23</v>
      </c>
    </row>
    <row r="2317" spans="1:15" x14ac:dyDescent="0.25">
      <c r="A2317" t="s">
        <v>7060</v>
      </c>
      <c r="B2317" t="s">
        <v>300</v>
      </c>
      <c r="C2317" t="s">
        <v>44</v>
      </c>
      <c r="D2317" t="s">
        <v>27</v>
      </c>
      <c r="E2317" t="s">
        <v>18</v>
      </c>
      <c r="F2317" t="s">
        <v>3201</v>
      </c>
      <c r="G2317" t="s">
        <v>30</v>
      </c>
      <c r="H2317" s="1">
        <v>33077</v>
      </c>
      <c r="I2317" s="1">
        <v>42211</v>
      </c>
      <c r="J2317" t="s">
        <v>10560</v>
      </c>
      <c r="K2317" t="s">
        <v>67</v>
      </c>
      <c r="L2317" t="s">
        <v>68</v>
      </c>
      <c r="M2317">
        <v>82985</v>
      </c>
      <c r="N2317" t="str">
        <f t="shared" si="36"/>
        <v>Terminated</v>
      </c>
      <c r="O2317" t="s">
        <v>46</v>
      </c>
    </row>
    <row r="2318" spans="1:15" x14ac:dyDescent="0.25">
      <c r="A2318" t="s">
        <v>5411</v>
      </c>
      <c r="B2318" t="s">
        <v>225</v>
      </c>
      <c r="C2318" t="s">
        <v>906</v>
      </c>
      <c r="D2318" t="s">
        <v>17</v>
      </c>
      <c r="E2318" t="s">
        <v>18</v>
      </c>
      <c r="F2318" t="s">
        <v>19</v>
      </c>
      <c r="G2318" t="s">
        <v>30</v>
      </c>
      <c r="H2318" s="1">
        <v>32422</v>
      </c>
      <c r="I2318" s="1">
        <v>42883</v>
      </c>
      <c r="J2318" t="s">
        <v>10560</v>
      </c>
      <c r="K2318" t="s">
        <v>37</v>
      </c>
      <c r="L2318" t="s">
        <v>41</v>
      </c>
      <c r="M2318">
        <v>57860</v>
      </c>
      <c r="N2318" t="str">
        <f t="shared" si="36"/>
        <v>Terminated</v>
      </c>
      <c r="O2318" t="s">
        <v>33</v>
      </c>
    </row>
    <row r="2319" spans="1:15" x14ac:dyDescent="0.25">
      <c r="A2319" t="s">
        <v>9177</v>
      </c>
      <c r="B2319" t="s">
        <v>1686</v>
      </c>
      <c r="C2319" t="s">
        <v>66</v>
      </c>
      <c r="D2319" t="s">
        <v>17</v>
      </c>
      <c r="E2319" t="s">
        <v>18</v>
      </c>
      <c r="F2319" t="s">
        <v>3201</v>
      </c>
      <c r="G2319" t="s">
        <v>30</v>
      </c>
      <c r="H2319" s="1">
        <v>35716</v>
      </c>
      <c r="I2319" s="1">
        <v>43180</v>
      </c>
      <c r="J2319" t="s">
        <v>10560</v>
      </c>
      <c r="K2319" t="s">
        <v>37</v>
      </c>
      <c r="L2319" t="s">
        <v>38</v>
      </c>
      <c r="M2319">
        <v>57436</v>
      </c>
      <c r="N2319" t="str">
        <f t="shared" si="36"/>
        <v>Terminated</v>
      </c>
      <c r="O2319" t="s">
        <v>46</v>
      </c>
    </row>
    <row r="2320" spans="1:15" x14ac:dyDescent="0.25">
      <c r="A2320" t="s">
        <v>3084</v>
      </c>
      <c r="B2320" t="s">
        <v>196</v>
      </c>
      <c r="C2320" t="s">
        <v>418</v>
      </c>
      <c r="D2320" t="s">
        <v>17</v>
      </c>
      <c r="E2320" t="s">
        <v>18</v>
      </c>
      <c r="F2320" t="s">
        <v>2773</v>
      </c>
      <c r="G2320" t="s">
        <v>30</v>
      </c>
      <c r="H2320" s="1">
        <v>30268</v>
      </c>
      <c r="I2320" s="1">
        <v>44080</v>
      </c>
      <c r="J2320" t="s">
        <v>10560</v>
      </c>
      <c r="K2320" t="s">
        <v>53</v>
      </c>
      <c r="L2320" t="s">
        <v>58</v>
      </c>
      <c r="M2320">
        <v>55336</v>
      </c>
      <c r="N2320" t="str">
        <f t="shared" si="36"/>
        <v>Terminated</v>
      </c>
      <c r="O2320" t="s">
        <v>23</v>
      </c>
    </row>
    <row r="2321" spans="1:15" x14ac:dyDescent="0.25">
      <c r="A2321" t="s">
        <v>3411</v>
      </c>
      <c r="B2321" t="s">
        <v>232</v>
      </c>
      <c r="C2321" t="s">
        <v>3089</v>
      </c>
      <c r="D2321" t="s">
        <v>17</v>
      </c>
      <c r="E2321" t="s">
        <v>28</v>
      </c>
      <c r="F2321" t="s">
        <v>29</v>
      </c>
      <c r="G2321" t="s">
        <v>20</v>
      </c>
      <c r="H2321" s="1">
        <v>25684</v>
      </c>
      <c r="I2321" s="1">
        <v>45306</v>
      </c>
      <c r="J2321" t="s">
        <v>10560</v>
      </c>
      <c r="K2321" t="s">
        <v>67</v>
      </c>
      <c r="L2321" t="s">
        <v>68</v>
      </c>
      <c r="M2321">
        <v>82118</v>
      </c>
      <c r="N2321" t="str">
        <f t="shared" si="36"/>
        <v>Terminated</v>
      </c>
      <c r="O2321" t="s">
        <v>23</v>
      </c>
    </row>
    <row r="2322" spans="1:15" x14ac:dyDescent="0.25">
      <c r="A2322" t="s">
        <v>8391</v>
      </c>
      <c r="B2322" t="s">
        <v>1188</v>
      </c>
      <c r="C2322" t="s">
        <v>1361</v>
      </c>
      <c r="D2322" t="s">
        <v>27</v>
      </c>
      <c r="E2322" t="s">
        <v>18</v>
      </c>
      <c r="F2322" t="s">
        <v>3201</v>
      </c>
      <c r="G2322" t="s">
        <v>20</v>
      </c>
      <c r="H2322" s="1">
        <v>32341</v>
      </c>
      <c r="I2322" s="1">
        <v>44175</v>
      </c>
      <c r="J2322" t="s">
        <v>10560</v>
      </c>
      <c r="K2322" t="s">
        <v>37</v>
      </c>
      <c r="L2322" t="s">
        <v>41</v>
      </c>
      <c r="M2322">
        <v>63408</v>
      </c>
      <c r="N2322" t="str">
        <f t="shared" si="36"/>
        <v>Terminated</v>
      </c>
      <c r="O2322" t="s">
        <v>46</v>
      </c>
    </row>
    <row r="2323" spans="1:15" x14ac:dyDescent="0.25">
      <c r="A2323" t="s">
        <v>4619</v>
      </c>
      <c r="B2323" t="s">
        <v>303</v>
      </c>
      <c r="C2323" t="s">
        <v>167</v>
      </c>
      <c r="D2323" t="s">
        <v>27</v>
      </c>
      <c r="E2323" t="s">
        <v>18</v>
      </c>
      <c r="F2323" t="s">
        <v>3201</v>
      </c>
      <c r="G2323" t="s">
        <v>30</v>
      </c>
      <c r="H2323" s="1">
        <v>27289</v>
      </c>
      <c r="I2323" s="1">
        <v>43160</v>
      </c>
      <c r="J2323" t="s">
        <v>10560</v>
      </c>
      <c r="K2323" t="s">
        <v>96</v>
      </c>
      <c r="L2323" t="s">
        <v>188</v>
      </c>
      <c r="M2323">
        <v>63287</v>
      </c>
      <c r="N2323" t="str">
        <f t="shared" si="36"/>
        <v>Terminated</v>
      </c>
      <c r="O2323" t="s">
        <v>98</v>
      </c>
    </row>
    <row r="2324" spans="1:15" x14ac:dyDescent="0.25">
      <c r="A2324" t="s">
        <v>4575</v>
      </c>
      <c r="B2324" t="s">
        <v>252</v>
      </c>
      <c r="C2324" t="s">
        <v>1038</v>
      </c>
      <c r="D2324" t="s">
        <v>17</v>
      </c>
      <c r="E2324" t="s">
        <v>18</v>
      </c>
      <c r="F2324" t="s">
        <v>3201</v>
      </c>
      <c r="G2324" t="s">
        <v>30</v>
      </c>
      <c r="H2324" s="1">
        <v>28827</v>
      </c>
      <c r="I2324" s="1">
        <v>45563</v>
      </c>
      <c r="J2324" t="s">
        <v>10560</v>
      </c>
      <c r="K2324" t="s">
        <v>21</v>
      </c>
      <c r="L2324" t="s">
        <v>110</v>
      </c>
      <c r="M2324">
        <v>54728</v>
      </c>
      <c r="N2324" t="str">
        <f t="shared" si="36"/>
        <v>Terminated</v>
      </c>
      <c r="O2324" t="s">
        <v>98</v>
      </c>
    </row>
    <row r="2325" spans="1:15" x14ac:dyDescent="0.25">
      <c r="A2325" t="s">
        <v>9815</v>
      </c>
      <c r="B2325" t="s">
        <v>225</v>
      </c>
      <c r="C2325" t="s">
        <v>2343</v>
      </c>
      <c r="D2325" t="s">
        <v>17</v>
      </c>
      <c r="E2325" t="s">
        <v>28</v>
      </c>
      <c r="F2325" t="s">
        <v>29</v>
      </c>
      <c r="G2325" t="s">
        <v>95</v>
      </c>
      <c r="H2325" s="1">
        <v>24764</v>
      </c>
      <c r="I2325" s="1">
        <v>42472</v>
      </c>
      <c r="J2325" t="s">
        <v>10560</v>
      </c>
      <c r="K2325" t="s">
        <v>96</v>
      </c>
      <c r="L2325" t="s">
        <v>97</v>
      </c>
      <c r="M2325">
        <v>111012</v>
      </c>
      <c r="N2325" t="str">
        <f t="shared" si="36"/>
        <v>Terminated</v>
      </c>
      <c r="O2325" t="s">
        <v>33</v>
      </c>
    </row>
    <row r="2326" spans="1:15" x14ac:dyDescent="0.25">
      <c r="A2326" t="s">
        <v>9565</v>
      </c>
      <c r="B2326" t="s">
        <v>511</v>
      </c>
      <c r="C2326" t="s">
        <v>133</v>
      </c>
      <c r="D2326" t="s">
        <v>27</v>
      </c>
      <c r="E2326" t="s">
        <v>18</v>
      </c>
      <c r="F2326" t="s">
        <v>2773</v>
      </c>
      <c r="G2326" t="s">
        <v>114</v>
      </c>
      <c r="H2326" s="1">
        <v>24190</v>
      </c>
      <c r="I2326" s="1">
        <v>43988</v>
      </c>
      <c r="J2326" t="s">
        <v>10560</v>
      </c>
      <c r="K2326" t="s">
        <v>37</v>
      </c>
      <c r="L2326" t="s">
        <v>45</v>
      </c>
      <c r="M2326">
        <v>57690</v>
      </c>
      <c r="N2326" t="str">
        <f t="shared" si="36"/>
        <v>Terminated</v>
      </c>
      <c r="O2326" t="s">
        <v>46</v>
      </c>
    </row>
    <row r="2327" spans="1:15" x14ac:dyDescent="0.25">
      <c r="A2327" t="s">
        <v>5094</v>
      </c>
      <c r="B2327" t="s">
        <v>2380</v>
      </c>
      <c r="C2327" t="s">
        <v>1398</v>
      </c>
      <c r="D2327" t="s">
        <v>17</v>
      </c>
      <c r="E2327" t="s">
        <v>18</v>
      </c>
      <c r="F2327" t="s">
        <v>2773</v>
      </c>
      <c r="G2327" t="s">
        <v>30</v>
      </c>
      <c r="H2327" s="1">
        <v>29601</v>
      </c>
      <c r="I2327" s="1">
        <v>42250</v>
      </c>
      <c r="J2327" t="s">
        <v>10560</v>
      </c>
      <c r="K2327" t="s">
        <v>31</v>
      </c>
      <c r="L2327" t="s">
        <v>162</v>
      </c>
      <c r="M2327">
        <v>96097</v>
      </c>
      <c r="N2327" t="str">
        <f t="shared" si="36"/>
        <v>Terminated</v>
      </c>
      <c r="O2327" t="s">
        <v>23</v>
      </c>
    </row>
    <row r="2328" spans="1:15" x14ac:dyDescent="0.25">
      <c r="A2328" t="s">
        <v>7665</v>
      </c>
      <c r="B2328" t="s">
        <v>408</v>
      </c>
      <c r="C2328" t="s">
        <v>2052</v>
      </c>
      <c r="D2328" t="s">
        <v>17</v>
      </c>
      <c r="E2328" t="s">
        <v>18</v>
      </c>
      <c r="F2328" t="s">
        <v>2773</v>
      </c>
      <c r="G2328" t="s">
        <v>20</v>
      </c>
      <c r="H2328" s="1">
        <v>31121</v>
      </c>
      <c r="I2328" s="1">
        <v>42907</v>
      </c>
      <c r="J2328" t="s">
        <v>10560</v>
      </c>
      <c r="K2328" t="s">
        <v>21</v>
      </c>
      <c r="L2328" t="s">
        <v>102</v>
      </c>
      <c r="M2328">
        <v>63307</v>
      </c>
      <c r="N2328" t="str">
        <f t="shared" si="36"/>
        <v>Terminated</v>
      </c>
      <c r="O2328" t="s">
        <v>98</v>
      </c>
    </row>
    <row r="2329" spans="1:15" x14ac:dyDescent="0.25">
      <c r="A2329" t="s">
        <v>1269</v>
      </c>
      <c r="B2329" t="s">
        <v>1270</v>
      </c>
      <c r="C2329" t="s">
        <v>1040</v>
      </c>
      <c r="D2329" t="s">
        <v>27</v>
      </c>
      <c r="E2329" t="s">
        <v>18</v>
      </c>
      <c r="F2329" t="s">
        <v>19</v>
      </c>
      <c r="G2329" t="s">
        <v>30</v>
      </c>
      <c r="H2329" s="1">
        <v>31706</v>
      </c>
      <c r="I2329" s="1">
        <v>43945</v>
      </c>
      <c r="J2329" s="1">
        <v>45018</v>
      </c>
      <c r="K2329" t="s">
        <v>37</v>
      </c>
      <c r="L2329" t="s">
        <v>38</v>
      </c>
      <c r="M2329">
        <v>62992</v>
      </c>
      <c r="N2329" t="str">
        <f t="shared" si="36"/>
        <v>Terminated</v>
      </c>
      <c r="O2329" t="s">
        <v>98</v>
      </c>
    </row>
    <row r="2330" spans="1:15" x14ac:dyDescent="0.25">
      <c r="A2330" t="s">
        <v>6492</v>
      </c>
      <c r="B2330" t="s">
        <v>65</v>
      </c>
      <c r="C2330" t="s">
        <v>725</v>
      </c>
      <c r="D2330" t="s">
        <v>27</v>
      </c>
      <c r="E2330" t="s">
        <v>122</v>
      </c>
      <c r="F2330" t="s">
        <v>123</v>
      </c>
      <c r="G2330" t="s">
        <v>30</v>
      </c>
      <c r="H2330" s="1">
        <v>28878</v>
      </c>
      <c r="I2330" s="1">
        <v>45222</v>
      </c>
      <c r="J2330" t="s">
        <v>10560</v>
      </c>
      <c r="K2330" t="s">
        <v>53</v>
      </c>
      <c r="L2330" t="s">
        <v>240</v>
      </c>
      <c r="M2330">
        <v>98972</v>
      </c>
      <c r="N2330" t="str">
        <f t="shared" si="36"/>
        <v>Terminated</v>
      </c>
      <c r="O2330" t="s">
        <v>46</v>
      </c>
    </row>
    <row r="2331" spans="1:15" x14ac:dyDescent="0.25">
      <c r="A2331" t="s">
        <v>2511</v>
      </c>
      <c r="B2331" t="s">
        <v>223</v>
      </c>
      <c r="C2331" t="s">
        <v>165</v>
      </c>
      <c r="D2331" t="s">
        <v>17</v>
      </c>
      <c r="E2331" t="s">
        <v>18</v>
      </c>
      <c r="F2331" t="s">
        <v>19</v>
      </c>
      <c r="G2331" t="s">
        <v>30</v>
      </c>
      <c r="H2331" s="1">
        <v>31785</v>
      </c>
      <c r="I2331" s="1">
        <v>42305</v>
      </c>
      <c r="J2331" t="s">
        <v>10560</v>
      </c>
      <c r="K2331" t="s">
        <v>21</v>
      </c>
      <c r="L2331" t="s">
        <v>110</v>
      </c>
      <c r="M2331">
        <v>53920</v>
      </c>
      <c r="N2331" t="str">
        <f t="shared" si="36"/>
        <v>Terminated</v>
      </c>
      <c r="O2331" t="s">
        <v>46</v>
      </c>
    </row>
    <row r="2332" spans="1:15" x14ac:dyDescent="0.25">
      <c r="A2332" t="s">
        <v>5004</v>
      </c>
      <c r="B2332" t="s">
        <v>1167</v>
      </c>
      <c r="C2332" t="s">
        <v>476</v>
      </c>
      <c r="D2332" t="s">
        <v>27</v>
      </c>
      <c r="E2332" t="s">
        <v>18</v>
      </c>
      <c r="F2332" t="s">
        <v>3201</v>
      </c>
      <c r="G2332" t="s">
        <v>30</v>
      </c>
      <c r="H2332" s="1">
        <v>34464</v>
      </c>
      <c r="I2332" s="1">
        <v>44342</v>
      </c>
      <c r="J2332" t="s">
        <v>10560</v>
      </c>
      <c r="K2332" t="s">
        <v>31</v>
      </c>
      <c r="L2332" t="s">
        <v>162</v>
      </c>
      <c r="M2332">
        <v>97249</v>
      </c>
      <c r="N2332" t="str">
        <f t="shared" si="36"/>
        <v>Terminated</v>
      </c>
      <c r="O2332" t="s">
        <v>46</v>
      </c>
    </row>
    <row r="2333" spans="1:15" x14ac:dyDescent="0.25">
      <c r="A2333" t="s">
        <v>7820</v>
      </c>
      <c r="B2333" t="s">
        <v>1517</v>
      </c>
      <c r="C2333" t="s">
        <v>259</v>
      </c>
      <c r="D2333" t="s">
        <v>27</v>
      </c>
      <c r="E2333" t="s">
        <v>18</v>
      </c>
      <c r="F2333" t="s">
        <v>2773</v>
      </c>
      <c r="G2333" t="s">
        <v>30</v>
      </c>
      <c r="H2333" s="1">
        <v>23739</v>
      </c>
      <c r="I2333" s="1">
        <v>42691</v>
      </c>
      <c r="J2333" t="s">
        <v>10560</v>
      </c>
      <c r="K2333" t="s">
        <v>37</v>
      </c>
      <c r="L2333" t="s">
        <v>38</v>
      </c>
      <c r="M2333">
        <v>69605</v>
      </c>
      <c r="N2333" t="str">
        <f t="shared" si="36"/>
        <v>Terminated</v>
      </c>
      <c r="O2333" t="s">
        <v>33</v>
      </c>
    </row>
    <row r="2334" spans="1:15" x14ac:dyDescent="0.25">
      <c r="A2334" t="s">
        <v>4623</v>
      </c>
      <c r="B2334" t="s">
        <v>874</v>
      </c>
      <c r="C2334" t="s">
        <v>1094</v>
      </c>
      <c r="D2334" t="s">
        <v>27</v>
      </c>
      <c r="E2334" t="s">
        <v>365</v>
      </c>
      <c r="F2334" t="s">
        <v>366</v>
      </c>
      <c r="G2334" t="s">
        <v>30</v>
      </c>
      <c r="H2334" s="1">
        <v>27486</v>
      </c>
      <c r="I2334" s="1">
        <v>44678</v>
      </c>
      <c r="J2334" t="s">
        <v>10560</v>
      </c>
      <c r="K2334" t="s">
        <v>53</v>
      </c>
      <c r="L2334" t="s">
        <v>54</v>
      </c>
      <c r="M2334">
        <v>80817</v>
      </c>
      <c r="N2334" t="str">
        <f t="shared" si="36"/>
        <v>Terminated</v>
      </c>
      <c r="O2334" t="s">
        <v>33</v>
      </c>
    </row>
    <row r="2335" spans="1:15" x14ac:dyDescent="0.25">
      <c r="A2335" t="s">
        <v>9884</v>
      </c>
      <c r="B2335" t="s">
        <v>247</v>
      </c>
      <c r="C2335" t="s">
        <v>952</v>
      </c>
      <c r="D2335" t="s">
        <v>17</v>
      </c>
      <c r="E2335" t="s">
        <v>18</v>
      </c>
      <c r="F2335" t="s">
        <v>19</v>
      </c>
      <c r="G2335" t="s">
        <v>30</v>
      </c>
      <c r="H2335" s="1">
        <v>25789</v>
      </c>
      <c r="I2335" s="1">
        <v>44885</v>
      </c>
      <c r="J2335" t="s">
        <v>10560</v>
      </c>
      <c r="K2335" t="s">
        <v>37</v>
      </c>
      <c r="L2335" t="s">
        <v>38</v>
      </c>
      <c r="M2335">
        <v>66776</v>
      </c>
      <c r="N2335" t="str">
        <f t="shared" si="36"/>
        <v>Terminated</v>
      </c>
      <c r="O2335" t="s">
        <v>33</v>
      </c>
    </row>
    <row r="2336" spans="1:15" x14ac:dyDescent="0.25">
      <c r="A2336" t="s">
        <v>2875</v>
      </c>
      <c r="B2336" t="s">
        <v>25</v>
      </c>
      <c r="C2336" t="s">
        <v>2824</v>
      </c>
      <c r="D2336" t="s">
        <v>17</v>
      </c>
      <c r="E2336" t="s">
        <v>172</v>
      </c>
      <c r="F2336" t="s">
        <v>173</v>
      </c>
      <c r="G2336" t="s">
        <v>20</v>
      </c>
      <c r="H2336" s="1">
        <v>26502</v>
      </c>
      <c r="I2336" s="1">
        <v>42908</v>
      </c>
      <c r="J2336" t="s">
        <v>10560</v>
      </c>
      <c r="K2336" t="s">
        <v>31</v>
      </c>
      <c r="L2336" t="s">
        <v>85</v>
      </c>
      <c r="M2336">
        <v>62938</v>
      </c>
      <c r="N2336" t="str">
        <f t="shared" si="36"/>
        <v>Terminated</v>
      </c>
      <c r="O2336" t="s">
        <v>23</v>
      </c>
    </row>
    <row r="2337" spans="1:15" x14ac:dyDescent="0.25">
      <c r="A2337" t="s">
        <v>8977</v>
      </c>
      <c r="B2337" t="s">
        <v>403</v>
      </c>
      <c r="C2337" t="s">
        <v>101</v>
      </c>
      <c r="D2337" t="s">
        <v>17</v>
      </c>
      <c r="E2337" t="s">
        <v>18</v>
      </c>
      <c r="F2337" t="s">
        <v>3201</v>
      </c>
      <c r="G2337" t="s">
        <v>30</v>
      </c>
      <c r="H2337" s="1">
        <v>32169</v>
      </c>
      <c r="I2337" s="1">
        <v>44971</v>
      </c>
      <c r="J2337" t="s">
        <v>10560</v>
      </c>
      <c r="K2337" t="s">
        <v>67</v>
      </c>
      <c r="L2337" t="s">
        <v>68</v>
      </c>
      <c r="M2337">
        <v>55181</v>
      </c>
      <c r="N2337" t="str">
        <f t="shared" si="36"/>
        <v>Terminated</v>
      </c>
      <c r="O2337" t="s">
        <v>33</v>
      </c>
    </row>
    <row r="2338" spans="1:15" x14ac:dyDescent="0.25">
      <c r="A2338" t="s">
        <v>7283</v>
      </c>
      <c r="B2338" t="s">
        <v>81</v>
      </c>
      <c r="C2338" t="s">
        <v>824</v>
      </c>
      <c r="D2338" t="s">
        <v>27</v>
      </c>
      <c r="E2338" t="s">
        <v>83</v>
      </c>
      <c r="F2338" t="s">
        <v>106</v>
      </c>
      <c r="G2338" t="s">
        <v>20</v>
      </c>
      <c r="H2338" s="1">
        <v>27972</v>
      </c>
      <c r="I2338" s="1">
        <v>44039</v>
      </c>
      <c r="J2338" t="s">
        <v>10560</v>
      </c>
      <c r="K2338" t="s">
        <v>21</v>
      </c>
      <c r="L2338" t="s">
        <v>22</v>
      </c>
      <c r="M2338">
        <v>72164</v>
      </c>
      <c r="N2338" t="str">
        <f t="shared" si="36"/>
        <v>Terminated</v>
      </c>
      <c r="O2338" t="s">
        <v>46</v>
      </c>
    </row>
    <row r="2339" spans="1:15" x14ac:dyDescent="0.25">
      <c r="A2339" t="s">
        <v>10480</v>
      </c>
      <c r="B2339" t="s">
        <v>225</v>
      </c>
      <c r="C2339" t="s">
        <v>3637</v>
      </c>
      <c r="D2339" t="s">
        <v>27</v>
      </c>
      <c r="E2339" t="s">
        <v>18</v>
      </c>
      <c r="F2339" t="s">
        <v>19</v>
      </c>
      <c r="G2339" t="s">
        <v>95</v>
      </c>
      <c r="H2339" s="1">
        <v>23800</v>
      </c>
      <c r="I2339" s="1">
        <v>43759</v>
      </c>
      <c r="J2339" t="s">
        <v>10560</v>
      </c>
      <c r="K2339" t="s">
        <v>96</v>
      </c>
      <c r="L2339" t="s">
        <v>124</v>
      </c>
      <c r="M2339">
        <v>87294</v>
      </c>
      <c r="N2339" t="str">
        <f t="shared" si="36"/>
        <v>Terminated</v>
      </c>
      <c r="O2339" t="s">
        <v>33</v>
      </c>
    </row>
    <row r="2340" spans="1:15" x14ac:dyDescent="0.25">
      <c r="A2340" t="s">
        <v>8937</v>
      </c>
      <c r="B2340" t="s">
        <v>570</v>
      </c>
      <c r="C2340" t="s">
        <v>2632</v>
      </c>
      <c r="D2340" t="s">
        <v>17</v>
      </c>
      <c r="E2340" t="s">
        <v>83</v>
      </c>
      <c r="F2340" t="s">
        <v>84</v>
      </c>
      <c r="G2340" t="s">
        <v>20</v>
      </c>
      <c r="H2340" s="1">
        <v>30274</v>
      </c>
      <c r="I2340" s="1">
        <v>42931</v>
      </c>
      <c r="J2340" t="s">
        <v>10560</v>
      </c>
      <c r="K2340" t="s">
        <v>21</v>
      </c>
      <c r="L2340" t="s">
        <v>22</v>
      </c>
      <c r="M2340">
        <v>77150</v>
      </c>
      <c r="N2340" t="str">
        <f t="shared" si="36"/>
        <v>Terminated</v>
      </c>
      <c r="O2340" t="s">
        <v>33</v>
      </c>
    </row>
    <row r="2341" spans="1:15" x14ac:dyDescent="0.25">
      <c r="A2341" t="s">
        <v>6914</v>
      </c>
      <c r="B2341" t="s">
        <v>344</v>
      </c>
      <c r="C2341" t="s">
        <v>3124</v>
      </c>
      <c r="D2341" t="s">
        <v>17</v>
      </c>
      <c r="E2341" t="s">
        <v>18</v>
      </c>
      <c r="F2341" t="s">
        <v>19</v>
      </c>
      <c r="G2341" t="s">
        <v>30</v>
      </c>
      <c r="H2341" s="1">
        <v>29646</v>
      </c>
      <c r="I2341" s="1">
        <v>42667</v>
      </c>
      <c r="J2341" t="s">
        <v>10560</v>
      </c>
      <c r="K2341" t="s">
        <v>31</v>
      </c>
      <c r="L2341" t="s">
        <v>162</v>
      </c>
      <c r="M2341">
        <v>82402</v>
      </c>
      <c r="N2341" t="str">
        <f t="shared" si="36"/>
        <v>Terminated</v>
      </c>
      <c r="O2341" t="s">
        <v>33</v>
      </c>
    </row>
    <row r="2342" spans="1:15" x14ac:dyDescent="0.25">
      <c r="A2342" t="s">
        <v>4120</v>
      </c>
      <c r="B2342" t="s">
        <v>1242</v>
      </c>
      <c r="C2342" t="s">
        <v>91</v>
      </c>
      <c r="D2342" t="s">
        <v>27</v>
      </c>
      <c r="E2342" t="s">
        <v>18</v>
      </c>
      <c r="F2342" t="s">
        <v>3201</v>
      </c>
      <c r="G2342" t="s">
        <v>30</v>
      </c>
      <c r="H2342" s="1">
        <v>28414</v>
      </c>
      <c r="I2342" s="1">
        <v>43652</v>
      </c>
      <c r="J2342" t="s">
        <v>10560</v>
      </c>
      <c r="K2342" t="s">
        <v>96</v>
      </c>
      <c r="L2342" t="s">
        <v>119</v>
      </c>
      <c r="M2342">
        <v>87683</v>
      </c>
      <c r="N2342" t="str">
        <f t="shared" si="36"/>
        <v>Terminated</v>
      </c>
      <c r="O2342" t="s">
        <v>33</v>
      </c>
    </row>
    <row r="2343" spans="1:15" x14ac:dyDescent="0.25">
      <c r="A2343" t="s">
        <v>8325</v>
      </c>
      <c r="B2343" t="s">
        <v>684</v>
      </c>
      <c r="C2343" t="s">
        <v>3550</v>
      </c>
      <c r="D2343" t="s">
        <v>27</v>
      </c>
      <c r="E2343" t="s">
        <v>140</v>
      </c>
      <c r="F2343" t="s">
        <v>283</v>
      </c>
      <c r="G2343" t="s">
        <v>114</v>
      </c>
      <c r="H2343" s="1">
        <v>23222</v>
      </c>
      <c r="I2343" s="1">
        <v>43585</v>
      </c>
      <c r="J2343" t="s">
        <v>10560</v>
      </c>
      <c r="K2343" t="s">
        <v>31</v>
      </c>
      <c r="L2343" t="s">
        <v>162</v>
      </c>
      <c r="M2343">
        <v>96564</v>
      </c>
      <c r="N2343" t="str">
        <f t="shared" si="36"/>
        <v>Terminated</v>
      </c>
      <c r="O2343" t="s">
        <v>98</v>
      </c>
    </row>
    <row r="2344" spans="1:15" x14ac:dyDescent="0.25">
      <c r="A2344" t="s">
        <v>7165</v>
      </c>
      <c r="B2344" t="s">
        <v>225</v>
      </c>
      <c r="C2344" t="s">
        <v>4068</v>
      </c>
      <c r="D2344" t="s">
        <v>17</v>
      </c>
      <c r="E2344" t="s">
        <v>18</v>
      </c>
      <c r="F2344" t="s">
        <v>3201</v>
      </c>
      <c r="G2344" t="s">
        <v>30</v>
      </c>
      <c r="H2344" s="1">
        <v>25609</v>
      </c>
      <c r="I2344" s="1">
        <v>42869</v>
      </c>
      <c r="J2344" t="s">
        <v>10560</v>
      </c>
      <c r="K2344" t="s">
        <v>96</v>
      </c>
      <c r="L2344" t="s">
        <v>119</v>
      </c>
      <c r="M2344">
        <v>84259</v>
      </c>
      <c r="N2344" t="str">
        <f t="shared" si="36"/>
        <v>Terminated</v>
      </c>
      <c r="O2344" t="s">
        <v>23</v>
      </c>
    </row>
    <row r="2345" spans="1:15" x14ac:dyDescent="0.25">
      <c r="A2345" t="s">
        <v>9844</v>
      </c>
      <c r="B2345" t="s">
        <v>5636</v>
      </c>
      <c r="C2345" t="s">
        <v>712</v>
      </c>
      <c r="D2345" t="s">
        <v>17</v>
      </c>
      <c r="E2345" t="s">
        <v>122</v>
      </c>
      <c r="F2345" t="s">
        <v>927</v>
      </c>
      <c r="G2345" t="s">
        <v>30</v>
      </c>
      <c r="H2345" s="1">
        <v>36499</v>
      </c>
      <c r="I2345" s="1">
        <v>42419</v>
      </c>
      <c r="J2345" t="s">
        <v>10560</v>
      </c>
      <c r="K2345" t="s">
        <v>37</v>
      </c>
      <c r="L2345" t="s">
        <v>41</v>
      </c>
      <c r="M2345">
        <v>61302</v>
      </c>
      <c r="N2345" t="str">
        <f t="shared" si="36"/>
        <v>Terminated</v>
      </c>
      <c r="O2345" t="s">
        <v>98</v>
      </c>
    </row>
    <row r="2346" spans="1:15" x14ac:dyDescent="0.25">
      <c r="A2346" t="s">
        <v>8334</v>
      </c>
      <c r="B2346" t="s">
        <v>408</v>
      </c>
      <c r="C2346" t="s">
        <v>1414</v>
      </c>
      <c r="D2346" t="s">
        <v>17</v>
      </c>
      <c r="E2346" t="s">
        <v>122</v>
      </c>
      <c r="F2346" t="s">
        <v>123</v>
      </c>
      <c r="G2346" t="s">
        <v>20</v>
      </c>
      <c r="H2346" s="1">
        <v>31912</v>
      </c>
      <c r="I2346" s="1">
        <v>43833</v>
      </c>
      <c r="J2346" t="s">
        <v>10560</v>
      </c>
      <c r="K2346" t="s">
        <v>37</v>
      </c>
      <c r="L2346" t="s">
        <v>41</v>
      </c>
      <c r="M2346">
        <v>61778</v>
      </c>
      <c r="N2346" t="str">
        <f t="shared" si="36"/>
        <v>Terminated</v>
      </c>
      <c r="O2346" t="s">
        <v>33</v>
      </c>
    </row>
    <row r="2347" spans="1:15" x14ac:dyDescent="0.25">
      <c r="A2347" t="s">
        <v>6084</v>
      </c>
      <c r="B2347" t="s">
        <v>874</v>
      </c>
      <c r="C2347" t="s">
        <v>153</v>
      </c>
      <c r="D2347" t="s">
        <v>17</v>
      </c>
      <c r="E2347" t="s">
        <v>18</v>
      </c>
      <c r="F2347" t="s">
        <v>2773</v>
      </c>
      <c r="G2347" t="s">
        <v>30</v>
      </c>
      <c r="H2347" s="1">
        <v>37026</v>
      </c>
      <c r="I2347" s="1">
        <v>44860</v>
      </c>
      <c r="J2347" t="s">
        <v>10560</v>
      </c>
      <c r="K2347" t="s">
        <v>96</v>
      </c>
      <c r="L2347" t="s">
        <v>188</v>
      </c>
      <c r="M2347">
        <v>64414</v>
      </c>
      <c r="N2347" t="str">
        <f t="shared" si="36"/>
        <v>Terminated</v>
      </c>
      <c r="O2347" t="s">
        <v>46</v>
      </c>
    </row>
    <row r="2348" spans="1:15" x14ac:dyDescent="0.25">
      <c r="A2348" t="s">
        <v>8398</v>
      </c>
      <c r="B2348" t="s">
        <v>2550</v>
      </c>
      <c r="C2348" t="s">
        <v>16</v>
      </c>
      <c r="D2348" t="s">
        <v>27</v>
      </c>
      <c r="E2348" t="s">
        <v>18</v>
      </c>
      <c r="F2348" t="s">
        <v>2773</v>
      </c>
      <c r="G2348" t="s">
        <v>30</v>
      </c>
      <c r="H2348" s="1">
        <v>35593</v>
      </c>
      <c r="I2348" s="1">
        <v>45354</v>
      </c>
      <c r="J2348" t="s">
        <v>10560</v>
      </c>
      <c r="K2348" t="s">
        <v>37</v>
      </c>
      <c r="L2348" t="s">
        <v>41</v>
      </c>
      <c r="M2348">
        <v>63939</v>
      </c>
      <c r="N2348" t="str">
        <f t="shared" si="36"/>
        <v>Terminated</v>
      </c>
      <c r="O2348" t="s">
        <v>98</v>
      </c>
    </row>
    <row r="2349" spans="1:15" x14ac:dyDescent="0.25">
      <c r="A2349" t="s">
        <v>5512</v>
      </c>
      <c r="B2349" t="s">
        <v>25</v>
      </c>
      <c r="C2349" t="s">
        <v>891</v>
      </c>
      <c r="D2349" t="s">
        <v>17</v>
      </c>
      <c r="E2349" t="s">
        <v>18</v>
      </c>
      <c r="F2349" t="s">
        <v>3201</v>
      </c>
      <c r="G2349" t="s">
        <v>30</v>
      </c>
      <c r="H2349" s="1">
        <v>28967</v>
      </c>
      <c r="I2349" s="1">
        <v>45067</v>
      </c>
      <c r="J2349" t="s">
        <v>10560</v>
      </c>
      <c r="K2349" t="s">
        <v>31</v>
      </c>
      <c r="L2349" t="s">
        <v>32</v>
      </c>
      <c r="M2349">
        <v>89774</v>
      </c>
      <c r="N2349" t="str">
        <f t="shared" si="36"/>
        <v>Terminated</v>
      </c>
      <c r="O2349" t="s">
        <v>33</v>
      </c>
    </row>
    <row r="2350" spans="1:15" x14ac:dyDescent="0.25">
      <c r="A2350" t="s">
        <v>6896</v>
      </c>
      <c r="B2350" t="s">
        <v>212</v>
      </c>
      <c r="C2350" t="s">
        <v>1345</v>
      </c>
      <c r="D2350" t="s">
        <v>17</v>
      </c>
      <c r="E2350" t="s">
        <v>18</v>
      </c>
      <c r="F2350" t="s">
        <v>19</v>
      </c>
      <c r="G2350" t="s">
        <v>30</v>
      </c>
      <c r="H2350" s="1">
        <v>37159</v>
      </c>
      <c r="I2350" s="1">
        <v>42153</v>
      </c>
      <c r="J2350" t="s">
        <v>10560</v>
      </c>
      <c r="K2350" t="s">
        <v>21</v>
      </c>
      <c r="L2350" t="s">
        <v>110</v>
      </c>
      <c r="M2350">
        <v>53570</v>
      </c>
      <c r="N2350" t="str">
        <f t="shared" si="36"/>
        <v>Terminated</v>
      </c>
      <c r="O2350" t="s">
        <v>33</v>
      </c>
    </row>
    <row r="2351" spans="1:15" x14ac:dyDescent="0.25">
      <c r="A2351" t="s">
        <v>6383</v>
      </c>
      <c r="B2351" t="s">
        <v>326</v>
      </c>
      <c r="C2351" t="s">
        <v>2485</v>
      </c>
      <c r="D2351" t="s">
        <v>27</v>
      </c>
      <c r="E2351" t="s">
        <v>18</v>
      </c>
      <c r="F2351" t="s">
        <v>19</v>
      </c>
      <c r="G2351" t="s">
        <v>30</v>
      </c>
      <c r="H2351" s="1">
        <v>37639</v>
      </c>
      <c r="I2351" s="1">
        <v>44358</v>
      </c>
      <c r="J2351" t="s">
        <v>10560</v>
      </c>
      <c r="K2351" t="s">
        <v>37</v>
      </c>
      <c r="L2351" t="s">
        <v>38</v>
      </c>
      <c r="M2351">
        <v>67034</v>
      </c>
      <c r="N2351" t="str">
        <f t="shared" si="36"/>
        <v>Terminated</v>
      </c>
      <c r="O2351" t="s">
        <v>46</v>
      </c>
    </row>
    <row r="2352" spans="1:15" x14ac:dyDescent="0.25">
      <c r="A2352" t="s">
        <v>9657</v>
      </c>
      <c r="B2352" t="s">
        <v>223</v>
      </c>
      <c r="C2352" t="s">
        <v>252</v>
      </c>
      <c r="D2352" t="s">
        <v>17</v>
      </c>
      <c r="E2352" t="s">
        <v>18</v>
      </c>
      <c r="F2352" t="s">
        <v>19</v>
      </c>
      <c r="G2352" t="s">
        <v>30</v>
      </c>
      <c r="H2352" s="1">
        <v>36159</v>
      </c>
      <c r="I2352" s="1">
        <v>45480</v>
      </c>
      <c r="J2352" t="s">
        <v>10560</v>
      </c>
      <c r="K2352" t="s">
        <v>37</v>
      </c>
      <c r="L2352" t="s">
        <v>38</v>
      </c>
      <c r="M2352">
        <v>57363</v>
      </c>
      <c r="N2352" t="str">
        <f t="shared" si="36"/>
        <v>Terminated</v>
      </c>
      <c r="O2352" t="s">
        <v>33</v>
      </c>
    </row>
    <row r="2353" spans="1:15" x14ac:dyDescent="0.25">
      <c r="A2353" t="s">
        <v>3028</v>
      </c>
      <c r="B2353" t="s">
        <v>1229</v>
      </c>
      <c r="C2353" t="s">
        <v>1072</v>
      </c>
      <c r="D2353" t="s">
        <v>17</v>
      </c>
      <c r="E2353" t="s">
        <v>83</v>
      </c>
      <c r="F2353" t="s">
        <v>169</v>
      </c>
      <c r="G2353" t="s">
        <v>114</v>
      </c>
      <c r="H2353" s="1">
        <v>34089</v>
      </c>
      <c r="I2353" s="1">
        <v>44374</v>
      </c>
      <c r="J2353" t="s">
        <v>10560</v>
      </c>
      <c r="K2353" t="s">
        <v>96</v>
      </c>
      <c r="L2353" t="s">
        <v>119</v>
      </c>
      <c r="M2353">
        <v>85856</v>
      </c>
      <c r="N2353" t="str">
        <f t="shared" si="36"/>
        <v>Terminated</v>
      </c>
      <c r="O2353" t="s">
        <v>33</v>
      </c>
    </row>
    <row r="2354" spans="1:15" x14ac:dyDescent="0.25">
      <c r="A2354" t="s">
        <v>7073</v>
      </c>
      <c r="B2354" t="s">
        <v>499</v>
      </c>
      <c r="C2354" t="s">
        <v>315</v>
      </c>
      <c r="D2354" t="s">
        <v>17</v>
      </c>
      <c r="E2354" t="s">
        <v>83</v>
      </c>
      <c r="F2354" t="s">
        <v>169</v>
      </c>
      <c r="G2354" t="s">
        <v>30</v>
      </c>
      <c r="H2354" s="1">
        <v>21889</v>
      </c>
      <c r="I2354" s="1">
        <v>42889</v>
      </c>
      <c r="J2354" t="s">
        <v>10560</v>
      </c>
      <c r="K2354" t="s">
        <v>67</v>
      </c>
      <c r="L2354" t="s">
        <v>134</v>
      </c>
      <c r="M2354">
        <v>63615</v>
      </c>
      <c r="N2354" t="str">
        <f t="shared" si="36"/>
        <v>Terminated</v>
      </c>
      <c r="O2354" t="s">
        <v>23</v>
      </c>
    </row>
    <row r="2355" spans="1:15" x14ac:dyDescent="0.25">
      <c r="A2355" t="s">
        <v>7307</v>
      </c>
      <c r="B2355" t="s">
        <v>802</v>
      </c>
      <c r="C2355" t="s">
        <v>1801</v>
      </c>
      <c r="D2355" t="s">
        <v>27</v>
      </c>
      <c r="E2355" t="s">
        <v>18</v>
      </c>
      <c r="F2355" t="s">
        <v>3201</v>
      </c>
      <c r="G2355" t="s">
        <v>30</v>
      </c>
      <c r="H2355" s="1">
        <v>37546</v>
      </c>
      <c r="I2355" s="1">
        <v>45225</v>
      </c>
      <c r="J2355" t="s">
        <v>10560</v>
      </c>
      <c r="K2355" t="s">
        <v>37</v>
      </c>
      <c r="L2355" t="s">
        <v>38</v>
      </c>
      <c r="M2355">
        <v>60387</v>
      </c>
      <c r="N2355" t="str">
        <f t="shared" si="36"/>
        <v>Terminated</v>
      </c>
      <c r="O2355" t="s">
        <v>46</v>
      </c>
    </row>
    <row r="2356" spans="1:15" x14ac:dyDescent="0.25">
      <c r="A2356" t="s">
        <v>5979</v>
      </c>
      <c r="B2356" t="s">
        <v>1087</v>
      </c>
      <c r="C2356" t="s">
        <v>133</v>
      </c>
      <c r="D2356" t="s">
        <v>17</v>
      </c>
      <c r="E2356" t="s">
        <v>122</v>
      </c>
      <c r="F2356" t="s">
        <v>927</v>
      </c>
      <c r="G2356" t="s">
        <v>114</v>
      </c>
      <c r="H2356" s="1">
        <v>36263</v>
      </c>
      <c r="I2356" s="1">
        <v>43179</v>
      </c>
      <c r="J2356" t="s">
        <v>10560</v>
      </c>
      <c r="K2356" t="s">
        <v>31</v>
      </c>
      <c r="L2356" t="s">
        <v>162</v>
      </c>
      <c r="M2356">
        <v>107180</v>
      </c>
      <c r="N2356" t="str">
        <f t="shared" si="36"/>
        <v>Terminated</v>
      </c>
      <c r="O2356" t="s">
        <v>46</v>
      </c>
    </row>
    <row r="2357" spans="1:15" x14ac:dyDescent="0.25">
      <c r="A2357" t="s">
        <v>5403</v>
      </c>
      <c r="B2357" t="s">
        <v>1412</v>
      </c>
      <c r="C2357" t="s">
        <v>1632</v>
      </c>
      <c r="D2357" t="s">
        <v>27</v>
      </c>
      <c r="E2357" t="s">
        <v>18</v>
      </c>
      <c r="F2357" t="s">
        <v>3201</v>
      </c>
      <c r="G2357" t="s">
        <v>20</v>
      </c>
      <c r="H2357" s="1">
        <v>23260</v>
      </c>
      <c r="I2357" s="1">
        <v>42897</v>
      </c>
      <c r="J2357" t="s">
        <v>10560</v>
      </c>
      <c r="K2357" t="s">
        <v>37</v>
      </c>
      <c r="L2357" t="s">
        <v>41</v>
      </c>
      <c r="M2357">
        <v>59537</v>
      </c>
      <c r="N2357" t="str">
        <f t="shared" si="36"/>
        <v>Terminated</v>
      </c>
      <c r="O2357" t="s">
        <v>46</v>
      </c>
    </row>
    <row r="2358" spans="1:15" x14ac:dyDescent="0.25">
      <c r="A2358" t="s">
        <v>8452</v>
      </c>
      <c r="B2358" t="s">
        <v>143</v>
      </c>
      <c r="C2358" t="s">
        <v>2474</v>
      </c>
      <c r="D2358" t="s">
        <v>27</v>
      </c>
      <c r="E2358" t="s">
        <v>18</v>
      </c>
      <c r="F2358" t="s">
        <v>3201</v>
      </c>
      <c r="G2358" t="s">
        <v>20</v>
      </c>
      <c r="H2358" s="1">
        <v>26608</v>
      </c>
      <c r="I2358" s="1">
        <v>43091</v>
      </c>
      <c r="J2358" t="s">
        <v>10560</v>
      </c>
      <c r="K2358" t="s">
        <v>37</v>
      </c>
      <c r="L2358" t="s">
        <v>41</v>
      </c>
      <c r="M2358">
        <v>67523</v>
      </c>
      <c r="N2358" t="str">
        <f t="shared" si="36"/>
        <v>Terminated</v>
      </c>
      <c r="O2358" t="s">
        <v>46</v>
      </c>
    </row>
    <row r="2359" spans="1:15" x14ac:dyDescent="0.25">
      <c r="A2359" t="s">
        <v>6858</v>
      </c>
      <c r="B2359" t="s">
        <v>303</v>
      </c>
      <c r="C2359" t="s">
        <v>202</v>
      </c>
      <c r="D2359" t="s">
        <v>17</v>
      </c>
      <c r="E2359" t="s">
        <v>18</v>
      </c>
      <c r="F2359" t="s">
        <v>2773</v>
      </c>
      <c r="G2359" t="s">
        <v>20</v>
      </c>
      <c r="H2359" s="1">
        <v>27814</v>
      </c>
      <c r="I2359" s="1">
        <v>45534</v>
      </c>
      <c r="J2359" t="s">
        <v>10560</v>
      </c>
      <c r="K2359" t="s">
        <v>21</v>
      </c>
      <c r="L2359" t="s">
        <v>22</v>
      </c>
      <c r="M2359">
        <v>76962</v>
      </c>
      <c r="N2359" t="str">
        <f t="shared" si="36"/>
        <v>Terminated</v>
      </c>
      <c r="O2359" t="s">
        <v>98</v>
      </c>
    </row>
    <row r="2360" spans="1:15" x14ac:dyDescent="0.25">
      <c r="A2360" t="s">
        <v>4097</v>
      </c>
      <c r="B2360" t="s">
        <v>1097</v>
      </c>
      <c r="C2360" t="s">
        <v>1009</v>
      </c>
      <c r="D2360" t="s">
        <v>17</v>
      </c>
      <c r="E2360" t="s">
        <v>18</v>
      </c>
      <c r="F2360" t="s">
        <v>19</v>
      </c>
      <c r="G2360" t="s">
        <v>30</v>
      </c>
      <c r="H2360" s="1">
        <v>33699</v>
      </c>
      <c r="I2360" s="1">
        <v>44722</v>
      </c>
      <c r="J2360" t="s">
        <v>10560</v>
      </c>
      <c r="K2360" t="s">
        <v>37</v>
      </c>
      <c r="L2360" t="s">
        <v>38</v>
      </c>
      <c r="M2360">
        <v>58353</v>
      </c>
      <c r="N2360" t="str">
        <f t="shared" si="36"/>
        <v>Terminated</v>
      </c>
      <c r="O2360" t="s">
        <v>33</v>
      </c>
    </row>
    <row r="2361" spans="1:15" x14ac:dyDescent="0.25">
      <c r="A2361" t="s">
        <v>10191</v>
      </c>
      <c r="B2361" t="s">
        <v>1003</v>
      </c>
      <c r="C2361" t="s">
        <v>629</v>
      </c>
      <c r="D2361" t="s">
        <v>27</v>
      </c>
      <c r="E2361" t="s">
        <v>83</v>
      </c>
      <c r="F2361" t="s">
        <v>84</v>
      </c>
      <c r="G2361" t="s">
        <v>30</v>
      </c>
      <c r="H2361" s="1">
        <v>35854</v>
      </c>
      <c r="I2361" s="1">
        <v>45421</v>
      </c>
      <c r="J2361" t="s">
        <v>10560</v>
      </c>
      <c r="K2361" t="s">
        <v>21</v>
      </c>
      <c r="L2361" t="s">
        <v>102</v>
      </c>
      <c r="M2361">
        <v>64383</v>
      </c>
      <c r="N2361" t="str">
        <f t="shared" si="36"/>
        <v>Terminated</v>
      </c>
      <c r="O2361" t="s">
        <v>33</v>
      </c>
    </row>
    <row r="2362" spans="1:15" x14ac:dyDescent="0.25">
      <c r="A2362" t="s">
        <v>8406</v>
      </c>
      <c r="B2362" t="s">
        <v>3424</v>
      </c>
      <c r="C2362" t="s">
        <v>311</v>
      </c>
      <c r="D2362" t="s">
        <v>17</v>
      </c>
      <c r="E2362" t="s">
        <v>83</v>
      </c>
      <c r="F2362" t="s">
        <v>84</v>
      </c>
      <c r="G2362" t="s">
        <v>20</v>
      </c>
      <c r="H2362" s="1">
        <v>28476</v>
      </c>
      <c r="I2362" s="1">
        <v>42886</v>
      </c>
      <c r="J2362" t="s">
        <v>10560</v>
      </c>
      <c r="K2362" t="s">
        <v>37</v>
      </c>
      <c r="L2362" t="s">
        <v>41</v>
      </c>
      <c r="M2362">
        <v>57328</v>
      </c>
      <c r="N2362" t="str">
        <f t="shared" si="36"/>
        <v>Terminated</v>
      </c>
      <c r="O2362" t="s">
        <v>46</v>
      </c>
    </row>
    <row r="2363" spans="1:15" x14ac:dyDescent="0.25">
      <c r="A2363" t="s">
        <v>8608</v>
      </c>
      <c r="B2363" t="s">
        <v>229</v>
      </c>
      <c r="C2363" t="s">
        <v>296</v>
      </c>
      <c r="D2363" t="s">
        <v>27</v>
      </c>
      <c r="E2363" t="s">
        <v>18</v>
      </c>
      <c r="F2363" t="s">
        <v>3201</v>
      </c>
      <c r="G2363" t="s">
        <v>30</v>
      </c>
      <c r="H2363" s="1">
        <v>29264</v>
      </c>
      <c r="I2363" s="1">
        <v>42151</v>
      </c>
      <c r="J2363" t="s">
        <v>10560</v>
      </c>
      <c r="K2363" t="s">
        <v>96</v>
      </c>
      <c r="L2363" t="s">
        <v>124</v>
      </c>
      <c r="M2363">
        <v>94516</v>
      </c>
      <c r="N2363" t="str">
        <f t="shared" si="36"/>
        <v>Terminated</v>
      </c>
      <c r="O2363" t="s">
        <v>33</v>
      </c>
    </row>
    <row r="2364" spans="1:15" x14ac:dyDescent="0.25">
      <c r="A2364" t="s">
        <v>1846</v>
      </c>
      <c r="B2364" t="s">
        <v>282</v>
      </c>
      <c r="C2364" t="s">
        <v>655</v>
      </c>
      <c r="D2364" t="s">
        <v>27</v>
      </c>
      <c r="E2364" t="s">
        <v>18</v>
      </c>
      <c r="F2364" t="s">
        <v>19</v>
      </c>
      <c r="G2364" t="s">
        <v>30</v>
      </c>
      <c r="H2364" s="1">
        <v>29160</v>
      </c>
      <c r="I2364" s="1">
        <v>43250</v>
      </c>
      <c r="J2364" s="1">
        <v>44552</v>
      </c>
      <c r="K2364" t="s">
        <v>37</v>
      </c>
      <c r="L2364" t="s">
        <v>41</v>
      </c>
      <c r="M2364">
        <v>59856</v>
      </c>
      <c r="N2364" t="str">
        <f t="shared" si="36"/>
        <v>Terminated</v>
      </c>
      <c r="O2364" t="s">
        <v>46</v>
      </c>
    </row>
    <row r="2365" spans="1:15" x14ac:dyDescent="0.25">
      <c r="A2365" t="s">
        <v>7685</v>
      </c>
      <c r="B2365" t="s">
        <v>328</v>
      </c>
      <c r="C2365" t="s">
        <v>5605</v>
      </c>
      <c r="D2365" t="s">
        <v>17</v>
      </c>
      <c r="E2365" t="s">
        <v>18</v>
      </c>
      <c r="F2365" t="s">
        <v>2773</v>
      </c>
      <c r="G2365" t="s">
        <v>114</v>
      </c>
      <c r="H2365" s="1">
        <v>28629</v>
      </c>
      <c r="I2365" s="1">
        <v>45130</v>
      </c>
      <c r="J2365" t="s">
        <v>10560</v>
      </c>
      <c r="K2365" t="s">
        <v>31</v>
      </c>
      <c r="L2365" t="s">
        <v>162</v>
      </c>
      <c r="M2365">
        <v>88384</v>
      </c>
      <c r="N2365" t="str">
        <f t="shared" si="36"/>
        <v>Terminated</v>
      </c>
      <c r="O2365" t="s">
        <v>98</v>
      </c>
    </row>
    <row r="2366" spans="1:15" x14ac:dyDescent="0.25">
      <c r="A2366" t="s">
        <v>4525</v>
      </c>
      <c r="B2366" t="s">
        <v>641</v>
      </c>
      <c r="C2366" t="s">
        <v>1072</v>
      </c>
      <c r="D2366" t="s">
        <v>27</v>
      </c>
      <c r="E2366" t="s">
        <v>18</v>
      </c>
      <c r="F2366" t="s">
        <v>19</v>
      </c>
      <c r="G2366" t="s">
        <v>30</v>
      </c>
      <c r="H2366" s="1">
        <v>34888</v>
      </c>
      <c r="I2366" s="1">
        <v>42943</v>
      </c>
      <c r="J2366" t="s">
        <v>10560</v>
      </c>
      <c r="K2366" t="s">
        <v>96</v>
      </c>
      <c r="L2366" t="s">
        <v>188</v>
      </c>
      <c r="M2366">
        <v>60139</v>
      </c>
      <c r="N2366" t="str">
        <f t="shared" si="36"/>
        <v>Terminated</v>
      </c>
      <c r="O2366" t="s">
        <v>46</v>
      </c>
    </row>
    <row r="2367" spans="1:15" x14ac:dyDescent="0.25">
      <c r="A2367" t="s">
        <v>10074</v>
      </c>
      <c r="B2367" t="s">
        <v>1925</v>
      </c>
      <c r="C2367" t="s">
        <v>955</v>
      </c>
      <c r="D2367" t="s">
        <v>17</v>
      </c>
      <c r="E2367" t="s">
        <v>172</v>
      </c>
      <c r="F2367" t="s">
        <v>173</v>
      </c>
      <c r="G2367" t="s">
        <v>30</v>
      </c>
      <c r="H2367" s="1">
        <v>32270</v>
      </c>
      <c r="I2367" s="1">
        <v>43165</v>
      </c>
      <c r="J2367" t="s">
        <v>10560</v>
      </c>
      <c r="K2367" t="s">
        <v>96</v>
      </c>
      <c r="L2367" t="s">
        <v>119</v>
      </c>
      <c r="M2367">
        <v>69328</v>
      </c>
      <c r="N2367" t="str">
        <f t="shared" si="36"/>
        <v>Terminated</v>
      </c>
      <c r="O2367" t="s">
        <v>46</v>
      </c>
    </row>
    <row r="2368" spans="1:15" x14ac:dyDescent="0.25">
      <c r="A2368" t="s">
        <v>2014</v>
      </c>
      <c r="B2368" t="s">
        <v>664</v>
      </c>
      <c r="C2368" t="s">
        <v>2015</v>
      </c>
      <c r="D2368" t="s">
        <v>27</v>
      </c>
      <c r="E2368" t="s">
        <v>18</v>
      </c>
      <c r="F2368" t="s">
        <v>19</v>
      </c>
      <c r="G2368" t="s">
        <v>20</v>
      </c>
      <c r="H2368" s="1">
        <v>30368</v>
      </c>
      <c r="I2368" s="1">
        <v>44214</v>
      </c>
      <c r="J2368" t="s">
        <v>10560</v>
      </c>
      <c r="K2368" t="s">
        <v>21</v>
      </c>
      <c r="L2368" t="s">
        <v>22</v>
      </c>
      <c r="M2368">
        <v>65947</v>
      </c>
      <c r="N2368" t="str">
        <f t="shared" si="36"/>
        <v>Terminated</v>
      </c>
      <c r="O2368" t="s">
        <v>23</v>
      </c>
    </row>
    <row r="2369" spans="1:15" x14ac:dyDescent="0.25">
      <c r="A2369" t="s">
        <v>9909</v>
      </c>
      <c r="B2369" t="s">
        <v>255</v>
      </c>
      <c r="C2369" t="s">
        <v>91</v>
      </c>
      <c r="D2369" t="s">
        <v>27</v>
      </c>
      <c r="E2369" t="s">
        <v>18</v>
      </c>
      <c r="F2369" t="s">
        <v>2773</v>
      </c>
      <c r="G2369" t="s">
        <v>114</v>
      </c>
      <c r="H2369" s="1">
        <v>32150</v>
      </c>
      <c r="I2369" s="1">
        <v>45117</v>
      </c>
      <c r="J2369" t="s">
        <v>10560</v>
      </c>
      <c r="K2369" t="s">
        <v>37</v>
      </c>
      <c r="L2369" t="s">
        <v>45</v>
      </c>
      <c r="M2369">
        <v>71222</v>
      </c>
      <c r="N2369" t="str">
        <f t="shared" si="36"/>
        <v>Terminated</v>
      </c>
      <c r="O2369" t="s">
        <v>98</v>
      </c>
    </row>
    <row r="2370" spans="1:15" x14ac:dyDescent="0.25">
      <c r="A2370" t="s">
        <v>4666</v>
      </c>
      <c r="B2370" t="s">
        <v>798</v>
      </c>
      <c r="C2370" t="s">
        <v>650</v>
      </c>
      <c r="D2370" t="s">
        <v>27</v>
      </c>
      <c r="E2370" t="s">
        <v>18</v>
      </c>
      <c r="F2370" t="s">
        <v>19</v>
      </c>
      <c r="G2370" t="s">
        <v>30</v>
      </c>
      <c r="H2370" s="1">
        <v>31542</v>
      </c>
      <c r="I2370" s="1">
        <v>44123</v>
      </c>
      <c r="J2370" t="s">
        <v>10560</v>
      </c>
      <c r="K2370" t="s">
        <v>21</v>
      </c>
      <c r="L2370" t="s">
        <v>110</v>
      </c>
      <c r="M2370">
        <v>59343</v>
      </c>
      <c r="N2370" t="str">
        <f t="shared" ref="N2370:N2433" si="37">IF(J2370="","Active","Terminated")</f>
        <v>Terminated</v>
      </c>
      <c r="O2370" t="s">
        <v>33</v>
      </c>
    </row>
    <row r="2371" spans="1:15" x14ac:dyDescent="0.25">
      <c r="A2371" t="s">
        <v>8435</v>
      </c>
      <c r="B2371" t="s">
        <v>25</v>
      </c>
      <c r="C2371" t="s">
        <v>226</v>
      </c>
      <c r="D2371" t="s">
        <v>17</v>
      </c>
      <c r="E2371" t="s">
        <v>18</v>
      </c>
      <c r="F2371" t="s">
        <v>19</v>
      </c>
      <c r="G2371" t="s">
        <v>30</v>
      </c>
      <c r="H2371" s="1">
        <v>36145</v>
      </c>
      <c r="I2371" s="1">
        <v>43054</v>
      </c>
      <c r="J2371" t="s">
        <v>10560</v>
      </c>
      <c r="K2371" t="s">
        <v>37</v>
      </c>
      <c r="L2371" t="s">
        <v>38</v>
      </c>
      <c r="M2371">
        <v>59361</v>
      </c>
      <c r="N2371" t="str">
        <f t="shared" si="37"/>
        <v>Terminated</v>
      </c>
      <c r="O2371" t="s">
        <v>33</v>
      </c>
    </row>
    <row r="2372" spans="1:15" x14ac:dyDescent="0.25">
      <c r="A2372" t="s">
        <v>3694</v>
      </c>
      <c r="B2372" t="s">
        <v>773</v>
      </c>
      <c r="C2372" t="s">
        <v>3695</v>
      </c>
      <c r="D2372" t="s">
        <v>17</v>
      </c>
      <c r="E2372" t="s">
        <v>18</v>
      </c>
      <c r="F2372" t="s">
        <v>2773</v>
      </c>
      <c r="G2372" t="s">
        <v>114</v>
      </c>
      <c r="H2372" s="1">
        <v>34350</v>
      </c>
      <c r="I2372" s="1">
        <v>43491</v>
      </c>
      <c r="J2372" t="s">
        <v>10560</v>
      </c>
      <c r="K2372" t="s">
        <v>37</v>
      </c>
      <c r="L2372" t="s">
        <v>45</v>
      </c>
      <c r="M2372">
        <v>77833</v>
      </c>
      <c r="N2372" t="str">
        <f t="shared" si="37"/>
        <v>Terminated</v>
      </c>
      <c r="O2372" t="s">
        <v>98</v>
      </c>
    </row>
    <row r="2373" spans="1:15" x14ac:dyDescent="0.25">
      <c r="A2373" t="s">
        <v>1868</v>
      </c>
      <c r="B2373" t="s">
        <v>132</v>
      </c>
      <c r="C2373" t="s">
        <v>280</v>
      </c>
      <c r="D2373" t="s">
        <v>27</v>
      </c>
      <c r="E2373" t="s">
        <v>18</v>
      </c>
      <c r="F2373" t="s">
        <v>19</v>
      </c>
      <c r="G2373" t="s">
        <v>30</v>
      </c>
      <c r="H2373" s="1">
        <v>36564</v>
      </c>
      <c r="I2373" s="1">
        <v>43050</v>
      </c>
      <c r="J2373" s="1">
        <v>44923</v>
      </c>
      <c r="K2373" t="s">
        <v>96</v>
      </c>
      <c r="L2373" t="s">
        <v>124</v>
      </c>
      <c r="M2373">
        <v>81762</v>
      </c>
      <c r="N2373" t="str">
        <f t="shared" si="37"/>
        <v>Terminated</v>
      </c>
      <c r="O2373" t="s">
        <v>33</v>
      </c>
    </row>
    <row r="2374" spans="1:15" x14ac:dyDescent="0.25">
      <c r="A2374" t="s">
        <v>4487</v>
      </c>
      <c r="B2374" t="s">
        <v>393</v>
      </c>
      <c r="C2374" t="s">
        <v>233</v>
      </c>
      <c r="D2374" t="s">
        <v>27</v>
      </c>
      <c r="E2374" t="s">
        <v>83</v>
      </c>
      <c r="F2374" t="s">
        <v>84</v>
      </c>
      <c r="G2374" t="s">
        <v>30</v>
      </c>
      <c r="H2374" s="1">
        <v>32046</v>
      </c>
      <c r="I2374" s="1">
        <v>43576</v>
      </c>
      <c r="J2374" t="s">
        <v>10560</v>
      </c>
      <c r="K2374" t="s">
        <v>96</v>
      </c>
      <c r="L2374" t="s">
        <v>188</v>
      </c>
      <c r="M2374">
        <v>68550</v>
      </c>
      <c r="N2374" t="str">
        <f t="shared" si="37"/>
        <v>Terminated</v>
      </c>
      <c r="O2374" t="s">
        <v>46</v>
      </c>
    </row>
    <row r="2375" spans="1:15" x14ac:dyDescent="0.25">
      <c r="A2375" t="s">
        <v>8549</v>
      </c>
      <c r="B2375" t="s">
        <v>857</v>
      </c>
      <c r="C2375" t="s">
        <v>2439</v>
      </c>
      <c r="D2375" t="s">
        <v>27</v>
      </c>
      <c r="E2375" t="s">
        <v>122</v>
      </c>
      <c r="F2375" t="s">
        <v>927</v>
      </c>
      <c r="G2375" t="s">
        <v>95</v>
      </c>
      <c r="H2375" s="1">
        <v>21899</v>
      </c>
      <c r="I2375" s="1">
        <v>44820</v>
      </c>
      <c r="J2375" t="s">
        <v>10560</v>
      </c>
      <c r="K2375" t="s">
        <v>96</v>
      </c>
      <c r="L2375" t="s">
        <v>124</v>
      </c>
      <c r="M2375">
        <v>73294</v>
      </c>
      <c r="N2375" t="str">
        <f t="shared" si="37"/>
        <v>Terminated</v>
      </c>
      <c r="O2375" t="s">
        <v>33</v>
      </c>
    </row>
    <row r="2376" spans="1:15" x14ac:dyDescent="0.25">
      <c r="A2376" t="s">
        <v>1830</v>
      </c>
      <c r="B2376" t="s">
        <v>1831</v>
      </c>
      <c r="C2376" t="s">
        <v>406</v>
      </c>
      <c r="D2376" t="s">
        <v>17</v>
      </c>
      <c r="E2376" t="s">
        <v>18</v>
      </c>
      <c r="F2376" t="s">
        <v>19</v>
      </c>
      <c r="G2376" t="s">
        <v>30</v>
      </c>
      <c r="H2376" s="1">
        <v>37694</v>
      </c>
      <c r="I2376" s="1">
        <v>42333</v>
      </c>
      <c r="J2376" s="1">
        <v>44894</v>
      </c>
      <c r="K2376" t="s">
        <v>37</v>
      </c>
      <c r="L2376" t="s">
        <v>41</v>
      </c>
      <c r="M2376">
        <v>61566</v>
      </c>
      <c r="N2376" t="str">
        <f t="shared" si="37"/>
        <v>Terminated</v>
      </c>
      <c r="O2376" t="s">
        <v>23</v>
      </c>
    </row>
    <row r="2377" spans="1:15" x14ac:dyDescent="0.25">
      <c r="A2377" t="s">
        <v>397</v>
      </c>
      <c r="B2377" t="s">
        <v>258</v>
      </c>
      <c r="C2377" t="s">
        <v>398</v>
      </c>
      <c r="D2377" t="s">
        <v>27</v>
      </c>
      <c r="E2377" t="s">
        <v>18</v>
      </c>
      <c r="F2377" t="s">
        <v>19</v>
      </c>
      <c r="G2377" t="s">
        <v>114</v>
      </c>
      <c r="H2377" s="1">
        <v>36047</v>
      </c>
      <c r="I2377" s="1">
        <v>44482</v>
      </c>
      <c r="J2377" s="1">
        <v>44662</v>
      </c>
      <c r="K2377" t="s">
        <v>96</v>
      </c>
      <c r="L2377" t="s">
        <v>119</v>
      </c>
      <c r="M2377">
        <v>75850</v>
      </c>
      <c r="N2377" t="str">
        <f t="shared" si="37"/>
        <v>Terminated</v>
      </c>
      <c r="O2377" t="s">
        <v>98</v>
      </c>
    </row>
    <row r="2378" spans="1:15" x14ac:dyDescent="0.25">
      <c r="A2378" t="s">
        <v>1893</v>
      </c>
      <c r="B2378" t="s">
        <v>838</v>
      </c>
      <c r="C2378" t="s">
        <v>1894</v>
      </c>
      <c r="D2378" t="s">
        <v>27</v>
      </c>
      <c r="E2378" t="s">
        <v>83</v>
      </c>
      <c r="F2378" t="s">
        <v>84</v>
      </c>
      <c r="G2378" t="s">
        <v>30</v>
      </c>
      <c r="H2378" s="1">
        <v>32624</v>
      </c>
      <c r="I2378" s="1">
        <v>44591</v>
      </c>
      <c r="J2378" s="1">
        <v>45541</v>
      </c>
      <c r="K2378" t="s">
        <v>37</v>
      </c>
      <c r="L2378" t="s">
        <v>41</v>
      </c>
      <c r="M2378">
        <v>59751</v>
      </c>
      <c r="N2378" t="str">
        <f t="shared" si="37"/>
        <v>Terminated</v>
      </c>
      <c r="O2378" t="s">
        <v>23</v>
      </c>
    </row>
    <row r="2379" spans="1:15" x14ac:dyDescent="0.25">
      <c r="A2379" t="s">
        <v>7250</v>
      </c>
      <c r="B2379" t="s">
        <v>1656</v>
      </c>
      <c r="C2379" t="s">
        <v>1040</v>
      </c>
      <c r="D2379" t="s">
        <v>17</v>
      </c>
      <c r="E2379" t="s">
        <v>365</v>
      </c>
      <c r="F2379" t="s">
        <v>415</v>
      </c>
      <c r="G2379" t="s">
        <v>30</v>
      </c>
      <c r="H2379" s="1">
        <v>23295</v>
      </c>
      <c r="I2379" s="1">
        <v>45613</v>
      </c>
      <c r="J2379" t="s">
        <v>10560</v>
      </c>
      <c r="K2379" t="s">
        <v>96</v>
      </c>
      <c r="L2379" t="s">
        <v>119</v>
      </c>
      <c r="M2379">
        <v>61138</v>
      </c>
      <c r="N2379" t="str">
        <f t="shared" si="37"/>
        <v>Terminated</v>
      </c>
      <c r="O2379" t="s">
        <v>33</v>
      </c>
    </row>
    <row r="2380" spans="1:15" x14ac:dyDescent="0.25">
      <c r="A2380" t="s">
        <v>7481</v>
      </c>
      <c r="B2380" t="s">
        <v>655</v>
      </c>
      <c r="C2380" t="s">
        <v>564</v>
      </c>
      <c r="D2380" t="s">
        <v>17</v>
      </c>
      <c r="E2380" t="s">
        <v>83</v>
      </c>
      <c r="F2380" t="s">
        <v>169</v>
      </c>
      <c r="G2380" t="s">
        <v>20</v>
      </c>
      <c r="H2380" s="1">
        <v>25575</v>
      </c>
      <c r="I2380" s="1">
        <v>45650</v>
      </c>
      <c r="J2380" t="s">
        <v>10560</v>
      </c>
      <c r="K2380" t="s">
        <v>37</v>
      </c>
      <c r="L2380" t="s">
        <v>41</v>
      </c>
      <c r="M2380">
        <v>65172</v>
      </c>
      <c r="N2380" t="str">
        <f t="shared" si="37"/>
        <v>Terminated</v>
      </c>
      <c r="O2380" t="s">
        <v>46</v>
      </c>
    </row>
    <row r="2381" spans="1:15" x14ac:dyDescent="0.25">
      <c r="A2381" t="s">
        <v>3786</v>
      </c>
      <c r="B2381" t="s">
        <v>758</v>
      </c>
      <c r="C2381" t="s">
        <v>352</v>
      </c>
      <c r="D2381" t="s">
        <v>17</v>
      </c>
      <c r="E2381" t="s">
        <v>18</v>
      </c>
      <c r="F2381" t="s">
        <v>19</v>
      </c>
      <c r="G2381" t="s">
        <v>30</v>
      </c>
      <c r="H2381" s="1">
        <v>36695</v>
      </c>
      <c r="I2381" s="1">
        <v>43153</v>
      </c>
      <c r="J2381" t="s">
        <v>10560</v>
      </c>
      <c r="K2381" t="s">
        <v>96</v>
      </c>
      <c r="L2381" t="s">
        <v>124</v>
      </c>
      <c r="M2381">
        <v>82992</v>
      </c>
      <c r="N2381" t="str">
        <f t="shared" si="37"/>
        <v>Terminated</v>
      </c>
      <c r="O2381" t="s">
        <v>46</v>
      </c>
    </row>
    <row r="2382" spans="1:15" x14ac:dyDescent="0.25">
      <c r="A2382" t="s">
        <v>6780</v>
      </c>
      <c r="B2382" t="s">
        <v>78</v>
      </c>
      <c r="C2382" t="s">
        <v>218</v>
      </c>
      <c r="D2382" t="s">
        <v>27</v>
      </c>
      <c r="E2382" t="s">
        <v>172</v>
      </c>
      <c r="F2382" t="s">
        <v>346</v>
      </c>
      <c r="G2382" t="s">
        <v>20</v>
      </c>
      <c r="H2382" s="1">
        <v>35870</v>
      </c>
      <c r="I2382" s="1">
        <v>43687</v>
      </c>
      <c r="J2382" t="s">
        <v>10560</v>
      </c>
      <c r="K2382" t="s">
        <v>21</v>
      </c>
      <c r="L2382" t="s">
        <v>102</v>
      </c>
      <c r="M2382">
        <v>62556</v>
      </c>
      <c r="N2382" t="str">
        <f t="shared" si="37"/>
        <v>Terminated</v>
      </c>
      <c r="O2382" t="s">
        <v>46</v>
      </c>
    </row>
    <row r="2383" spans="1:15" x14ac:dyDescent="0.25">
      <c r="A2383" t="s">
        <v>2486</v>
      </c>
      <c r="B2383" t="s">
        <v>225</v>
      </c>
      <c r="C2383" t="s">
        <v>1556</v>
      </c>
      <c r="D2383" t="s">
        <v>17</v>
      </c>
      <c r="E2383" t="s">
        <v>18</v>
      </c>
      <c r="F2383" t="s">
        <v>19</v>
      </c>
      <c r="G2383" t="s">
        <v>114</v>
      </c>
      <c r="H2383" s="1">
        <v>27236</v>
      </c>
      <c r="I2383" s="1">
        <v>45431</v>
      </c>
      <c r="J2383" t="s">
        <v>10560</v>
      </c>
      <c r="K2383" t="s">
        <v>96</v>
      </c>
      <c r="L2383" t="s">
        <v>119</v>
      </c>
      <c r="M2383">
        <v>80434</v>
      </c>
      <c r="N2383" t="str">
        <f t="shared" si="37"/>
        <v>Terminated</v>
      </c>
      <c r="O2383" t="s">
        <v>98</v>
      </c>
    </row>
    <row r="2384" spans="1:15" x14ac:dyDescent="0.25">
      <c r="A2384" t="s">
        <v>2944</v>
      </c>
      <c r="B2384" t="s">
        <v>65</v>
      </c>
      <c r="C2384" t="s">
        <v>352</v>
      </c>
      <c r="D2384" t="s">
        <v>17</v>
      </c>
      <c r="E2384" t="s">
        <v>83</v>
      </c>
      <c r="F2384" t="s">
        <v>106</v>
      </c>
      <c r="G2384" t="s">
        <v>30</v>
      </c>
      <c r="H2384" s="1">
        <v>32245</v>
      </c>
      <c r="I2384" s="1">
        <v>45524</v>
      </c>
      <c r="J2384" t="s">
        <v>10560</v>
      </c>
      <c r="K2384" t="s">
        <v>37</v>
      </c>
      <c r="L2384" t="s">
        <v>38</v>
      </c>
      <c r="M2384">
        <v>59906</v>
      </c>
      <c r="N2384" t="str">
        <f t="shared" si="37"/>
        <v>Terminated</v>
      </c>
      <c r="O2384" t="s">
        <v>33</v>
      </c>
    </row>
    <row r="2385" spans="1:15" x14ac:dyDescent="0.25">
      <c r="A2385" t="s">
        <v>2108</v>
      </c>
      <c r="B2385" t="s">
        <v>40</v>
      </c>
      <c r="C2385" t="s">
        <v>339</v>
      </c>
      <c r="D2385" t="s">
        <v>27</v>
      </c>
      <c r="E2385" t="s">
        <v>18</v>
      </c>
      <c r="F2385" t="s">
        <v>19</v>
      </c>
      <c r="G2385" t="s">
        <v>30</v>
      </c>
      <c r="H2385" s="1">
        <v>33558</v>
      </c>
      <c r="I2385" s="1">
        <v>45063</v>
      </c>
      <c r="J2385" t="s">
        <v>10560</v>
      </c>
      <c r="K2385" t="s">
        <v>31</v>
      </c>
      <c r="L2385" t="s">
        <v>162</v>
      </c>
      <c r="M2385">
        <v>92170</v>
      </c>
      <c r="N2385" t="str">
        <f t="shared" si="37"/>
        <v>Terminated</v>
      </c>
      <c r="O2385" t="s">
        <v>33</v>
      </c>
    </row>
    <row r="2386" spans="1:15" x14ac:dyDescent="0.25">
      <c r="A2386" t="s">
        <v>2454</v>
      </c>
      <c r="B2386" t="s">
        <v>1553</v>
      </c>
      <c r="C2386" t="s">
        <v>2331</v>
      </c>
      <c r="D2386" t="s">
        <v>27</v>
      </c>
      <c r="E2386" t="s">
        <v>18</v>
      </c>
      <c r="F2386" t="s">
        <v>19</v>
      </c>
      <c r="G2386" t="s">
        <v>95</v>
      </c>
      <c r="H2386" s="1">
        <v>31917</v>
      </c>
      <c r="I2386" s="1">
        <v>43515</v>
      </c>
      <c r="J2386" t="s">
        <v>10560</v>
      </c>
      <c r="K2386" t="s">
        <v>96</v>
      </c>
      <c r="L2386" t="s">
        <v>119</v>
      </c>
      <c r="M2386">
        <v>70407</v>
      </c>
      <c r="N2386" t="str">
        <f t="shared" si="37"/>
        <v>Terminated</v>
      </c>
      <c r="O2386" t="s">
        <v>98</v>
      </c>
    </row>
    <row r="2387" spans="1:15" x14ac:dyDescent="0.25">
      <c r="A2387" t="s">
        <v>4644</v>
      </c>
      <c r="B2387" t="s">
        <v>228</v>
      </c>
      <c r="C2387" t="s">
        <v>3545</v>
      </c>
      <c r="D2387" t="s">
        <v>17</v>
      </c>
      <c r="E2387" t="s">
        <v>18</v>
      </c>
      <c r="F2387" t="s">
        <v>19</v>
      </c>
      <c r="G2387" t="s">
        <v>20</v>
      </c>
      <c r="H2387" s="1">
        <v>29206</v>
      </c>
      <c r="I2387" s="1">
        <v>42793</v>
      </c>
      <c r="J2387" t="s">
        <v>10560</v>
      </c>
      <c r="K2387" t="s">
        <v>37</v>
      </c>
      <c r="L2387" t="s">
        <v>41</v>
      </c>
      <c r="M2387">
        <v>59138</v>
      </c>
      <c r="N2387" t="str">
        <f t="shared" si="37"/>
        <v>Terminated</v>
      </c>
      <c r="O2387" t="s">
        <v>23</v>
      </c>
    </row>
    <row r="2388" spans="1:15" x14ac:dyDescent="0.25">
      <c r="A2388" t="s">
        <v>747</v>
      </c>
      <c r="B2388" t="s">
        <v>748</v>
      </c>
      <c r="C2388" t="s">
        <v>749</v>
      </c>
      <c r="D2388" t="s">
        <v>27</v>
      </c>
      <c r="E2388" t="s">
        <v>18</v>
      </c>
      <c r="F2388" t="s">
        <v>19</v>
      </c>
      <c r="G2388" t="s">
        <v>30</v>
      </c>
      <c r="H2388" s="1">
        <v>27519</v>
      </c>
      <c r="I2388" s="1">
        <v>42494</v>
      </c>
      <c r="J2388" s="1">
        <v>43913</v>
      </c>
      <c r="K2388" t="s">
        <v>21</v>
      </c>
      <c r="L2388" t="s">
        <v>102</v>
      </c>
      <c r="M2388">
        <v>70991</v>
      </c>
      <c r="N2388" t="str">
        <f t="shared" si="37"/>
        <v>Terminated</v>
      </c>
      <c r="O2388" t="s">
        <v>23</v>
      </c>
    </row>
    <row r="2389" spans="1:15" x14ac:dyDescent="0.25">
      <c r="A2389" t="s">
        <v>8879</v>
      </c>
      <c r="B2389" t="s">
        <v>581</v>
      </c>
      <c r="C2389" t="s">
        <v>1347</v>
      </c>
      <c r="D2389" t="s">
        <v>17</v>
      </c>
      <c r="E2389" t="s">
        <v>18</v>
      </c>
      <c r="F2389" t="s">
        <v>3201</v>
      </c>
      <c r="G2389" t="s">
        <v>30</v>
      </c>
      <c r="H2389" s="1">
        <v>23071</v>
      </c>
      <c r="I2389" s="1">
        <v>44972</v>
      </c>
      <c r="J2389" t="s">
        <v>10560</v>
      </c>
      <c r="K2389" t="s">
        <v>21</v>
      </c>
      <c r="L2389" t="s">
        <v>110</v>
      </c>
      <c r="M2389">
        <v>55569</v>
      </c>
      <c r="N2389" t="str">
        <f t="shared" si="37"/>
        <v>Terminated</v>
      </c>
      <c r="O2389" t="s">
        <v>33</v>
      </c>
    </row>
    <row r="2390" spans="1:15" x14ac:dyDescent="0.25">
      <c r="A2390" t="s">
        <v>1416</v>
      </c>
      <c r="B2390" t="s">
        <v>448</v>
      </c>
      <c r="C2390" t="s">
        <v>1417</v>
      </c>
      <c r="D2390" t="s">
        <v>27</v>
      </c>
      <c r="E2390" t="s">
        <v>18</v>
      </c>
      <c r="F2390" t="s">
        <v>19</v>
      </c>
      <c r="G2390" t="s">
        <v>30</v>
      </c>
      <c r="H2390" s="1">
        <v>25349</v>
      </c>
      <c r="I2390" s="1">
        <v>44415</v>
      </c>
      <c r="J2390" s="1">
        <v>45053</v>
      </c>
      <c r="K2390" t="s">
        <v>37</v>
      </c>
      <c r="L2390" t="s">
        <v>41</v>
      </c>
      <c r="M2390">
        <v>70361</v>
      </c>
      <c r="N2390" t="str">
        <f t="shared" si="37"/>
        <v>Terminated</v>
      </c>
      <c r="O2390" t="s">
        <v>46</v>
      </c>
    </row>
    <row r="2391" spans="1:15" x14ac:dyDescent="0.25">
      <c r="A2391" t="s">
        <v>5167</v>
      </c>
      <c r="B2391" t="s">
        <v>1780</v>
      </c>
      <c r="C2391" t="s">
        <v>4228</v>
      </c>
      <c r="D2391" t="s">
        <v>27</v>
      </c>
      <c r="E2391" t="s">
        <v>140</v>
      </c>
      <c r="F2391" t="s">
        <v>283</v>
      </c>
      <c r="G2391" t="s">
        <v>30</v>
      </c>
      <c r="H2391" s="1">
        <v>30015</v>
      </c>
      <c r="I2391" s="1">
        <v>42385</v>
      </c>
      <c r="J2391" t="s">
        <v>10560</v>
      </c>
      <c r="K2391" t="s">
        <v>96</v>
      </c>
      <c r="L2391" t="s">
        <v>188</v>
      </c>
      <c r="M2391">
        <v>68363</v>
      </c>
      <c r="N2391" t="str">
        <f t="shared" si="37"/>
        <v>Terminated</v>
      </c>
      <c r="O2391" t="s">
        <v>33</v>
      </c>
    </row>
    <row r="2392" spans="1:15" x14ac:dyDescent="0.25">
      <c r="A2392" t="s">
        <v>5271</v>
      </c>
      <c r="B2392" t="s">
        <v>2084</v>
      </c>
      <c r="C2392" t="s">
        <v>950</v>
      </c>
      <c r="D2392" t="s">
        <v>27</v>
      </c>
      <c r="E2392" t="s">
        <v>83</v>
      </c>
      <c r="F2392" t="s">
        <v>169</v>
      </c>
      <c r="G2392" t="s">
        <v>20</v>
      </c>
      <c r="H2392" s="1">
        <v>31876</v>
      </c>
      <c r="I2392" s="1">
        <v>43647</v>
      </c>
      <c r="J2392" t="s">
        <v>10560</v>
      </c>
      <c r="K2392" t="s">
        <v>37</v>
      </c>
      <c r="L2392" t="s">
        <v>41</v>
      </c>
      <c r="M2392">
        <v>60265</v>
      </c>
      <c r="N2392" t="str">
        <f t="shared" si="37"/>
        <v>Terminated</v>
      </c>
      <c r="O2392" t="s">
        <v>23</v>
      </c>
    </row>
    <row r="2393" spans="1:15" x14ac:dyDescent="0.25">
      <c r="A2393" t="s">
        <v>3716</v>
      </c>
      <c r="B2393" t="s">
        <v>2182</v>
      </c>
      <c r="C2393" t="s">
        <v>606</v>
      </c>
      <c r="D2393" t="s">
        <v>17</v>
      </c>
      <c r="E2393" t="s">
        <v>18</v>
      </c>
      <c r="F2393" t="s">
        <v>2773</v>
      </c>
      <c r="G2393" t="s">
        <v>95</v>
      </c>
      <c r="H2393" s="1">
        <v>30473</v>
      </c>
      <c r="I2393" s="1">
        <v>42471</v>
      </c>
      <c r="J2393" t="s">
        <v>10560</v>
      </c>
      <c r="K2393" t="s">
        <v>53</v>
      </c>
      <c r="L2393" t="s">
        <v>240</v>
      </c>
      <c r="M2393">
        <v>82358</v>
      </c>
      <c r="N2393" t="str">
        <f t="shared" si="37"/>
        <v>Terminated</v>
      </c>
      <c r="O2393" t="s">
        <v>98</v>
      </c>
    </row>
    <row r="2394" spans="1:15" x14ac:dyDescent="0.25">
      <c r="A2394" t="s">
        <v>6761</v>
      </c>
      <c r="B2394" t="s">
        <v>232</v>
      </c>
      <c r="C2394" t="s">
        <v>6500</v>
      </c>
      <c r="D2394" t="s">
        <v>27</v>
      </c>
      <c r="E2394" t="s">
        <v>18</v>
      </c>
      <c r="F2394" t="s">
        <v>3201</v>
      </c>
      <c r="G2394" t="s">
        <v>114</v>
      </c>
      <c r="H2394" s="1">
        <v>33813</v>
      </c>
      <c r="I2394" s="1">
        <v>42385</v>
      </c>
      <c r="J2394" t="s">
        <v>10560</v>
      </c>
      <c r="K2394" t="s">
        <v>37</v>
      </c>
      <c r="L2394" t="s">
        <v>45</v>
      </c>
      <c r="M2394">
        <v>78092</v>
      </c>
      <c r="N2394" t="str">
        <f t="shared" si="37"/>
        <v>Terminated</v>
      </c>
      <c r="O2394" t="s">
        <v>33</v>
      </c>
    </row>
    <row r="2395" spans="1:15" x14ac:dyDescent="0.25">
      <c r="A2395" t="s">
        <v>945</v>
      </c>
      <c r="B2395" t="s">
        <v>946</v>
      </c>
      <c r="C2395" t="s">
        <v>579</v>
      </c>
      <c r="D2395" t="s">
        <v>17</v>
      </c>
      <c r="E2395" t="s">
        <v>122</v>
      </c>
      <c r="F2395" t="s">
        <v>230</v>
      </c>
      <c r="G2395" t="s">
        <v>30</v>
      </c>
      <c r="H2395" s="1">
        <v>35296</v>
      </c>
      <c r="I2395" s="1">
        <v>42542</v>
      </c>
      <c r="J2395" t="s">
        <v>10560</v>
      </c>
      <c r="K2395" t="s">
        <v>37</v>
      </c>
      <c r="L2395" t="s">
        <v>41</v>
      </c>
      <c r="M2395">
        <v>53261</v>
      </c>
      <c r="N2395" t="str">
        <f t="shared" si="37"/>
        <v>Terminated</v>
      </c>
      <c r="O2395" t="s">
        <v>46</v>
      </c>
    </row>
    <row r="2396" spans="1:15" x14ac:dyDescent="0.25">
      <c r="A2396" t="s">
        <v>3962</v>
      </c>
      <c r="B2396" t="s">
        <v>1823</v>
      </c>
      <c r="C2396" t="s">
        <v>604</v>
      </c>
      <c r="D2396" t="s">
        <v>27</v>
      </c>
      <c r="E2396" t="s">
        <v>18</v>
      </c>
      <c r="F2396" t="s">
        <v>2773</v>
      </c>
      <c r="G2396" t="s">
        <v>30</v>
      </c>
      <c r="H2396" s="1">
        <v>30059</v>
      </c>
      <c r="I2396" s="1">
        <v>43092</v>
      </c>
      <c r="J2396" t="s">
        <v>10560</v>
      </c>
      <c r="K2396" t="s">
        <v>67</v>
      </c>
      <c r="L2396" t="s">
        <v>134</v>
      </c>
      <c r="M2396">
        <v>62983</v>
      </c>
      <c r="N2396" t="str">
        <f t="shared" si="37"/>
        <v>Terminated</v>
      </c>
      <c r="O2396" t="s">
        <v>46</v>
      </c>
    </row>
    <row r="2397" spans="1:15" x14ac:dyDescent="0.25">
      <c r="A2397" t="s">
        <v>8294</v>
      </c>
      <c r="B2397" t="s">
        <v>481</v>
      </c>
      <c r="C2397" t="s">
        <v>1331</v>
      </c>
      <c r="D2397" t="s">
        <v>17</v>
      </c>
      <c r="E2397" t="s">
        <v>18</v>
      </c>
      <c r="F2397" t="s">
        <v>2773</v>
      </c>
      <c r="G2397" t="s">
        <v>114</v>
      </c>
      <c r="H2397" s="1">
        <v>24774</v>
      </c>
      <c r="I2397" s="1">
        <v>45402</v>
      </c>
      <c r="J2397" t="s">
        <v>10560</v>
      </c>
      <c r="K2397" t="s">
        <v>31</v>
      </c>
      <c r="L2397" t="s">
        <v>32</v>
      </c>
      <c r="M2397">
        <v>96687</v>
      </c>
      <c r="N2397" t="str">
        <f t="shared" si="37"/>
        <v>Terminated</v>
      </c>
      <c r="O2397" t="s">
        <v>33</v>
      </c>
    </row>
    <row r="2398" spans="1:15" x14ac:dyDescent="0.25">
      <c r="A2398" t="s">
        <v>6415</v>
      </c>
      <c r="B2398" t="s">
        <v>436</v>
      </c>
      <c r="C2398" t="s">
        <v>199</v>
      </c>
      <c r="D2398" t="s">
        <v>27</v>
      </c>
      <c r="E2398" t="s">
        <v>18</v>
      </c>
      <c r="F2398" t="s">
        <v>2773</v>
      </c>
      <c r="G2398" t="s">
        <v>30</v>
      </c>
      <c r="H2398" s="1">
        <v>29713</v>
      </c>
      <c r="I2398" s="1">
        <v>45206</v>
      </c>
      <c r="J2398" t="s">
        <v>10560</v>
      </c>
      <c r="K2398" t="s">
        <v>21</v>
      </c>
      <c r="L2398" t="s">
        <v>22</v>
      </c>
      <c r="M2398">
        <v>60292</v>
      </c>
      <c r="N2398" t="str">
        <f t="shared" si="37"/>
        <v>Terminated</v>
      </c>
      <c r="O2398" t="s">
        <v>98</v>
      </c>
    </row>
    <row r="2399" spans="1:15" x14ac:dyDescent="0.25">
      <c r="A2399" t="s">
        <v>1325</v>
      </c>
      <c r="B2399" t="s">
        <v>60</v>
      </c>
      <c r="C2399" t="s">
        <v>370</v>
      </c>
      <c r="D2399" t="s">
        <v>17</v>
      </c>
      <c r="E2399" t="s">
        <v>18</v>
      </c>
      <c r="F2399" t="s">
        <v>19</v>
      </c>
      <c r="G2399" t="s">
        <v>20</v>
      </c>
      <c r="H2399" s="1">
        <v>35700</v>
      </c>
      <c r="I2399" s="1">
        <v>43337</v>
      </c>
      <c r="J2399" s="1">
        <v>43517</v>
      </c>
      <c r="K2399" t="s">
        <v>37</v>
      </c>
      <c r="L2399" t="s">
        <v>41</v>
      </c>
      <c r="M2399">
        <v>59592</v>
      </c>
      <c r="N2399" t="str">
        <f t="shared" si="37"/>
        <v>Terminated</v>
      </c>
      <c r="O2399" t="s">
        <v>23</v>
      </c>
    </row>
    <row r="2400" spans="1:15" x14ac:dyDescent="0.25">
      <c r="A2400" t="s">
        <v>4458</v>
      </c>
      <c r="B2400" t="s">
        <v>4002</v>
      </c>
      <c r="C2400" t="s">
        <v>4459</v>
      </c>
      <c r="D2400" t="s">
        <v>27</v>
      </c>
      <c r="E2400" t="s">
        <v>18</v>
      </c>
      <c r="F2400" t="s">
        <v>2773</v>
      </c>
      <c r="G2400" t="s">
        <v>95</v>
      </c>
      <c r="H2400" s="1">
        <v>30009</v>
      </c>
      <c r="I2400" s="1">
        <v>43556</v>
      </c>
      <c r="J2400" t="s">
        <v>10560</v>
      </c>
      <c r="K2400" t="s">
        <v>31</v>
      </c>
      <c r="L2400" t="s">
        <v>1275</v>
      </c>
      <c r="M2400">
        <v>103663</v>
      </c>
      <c r="N2400" t="str">
        <f t="shared" si="37"/>
        <v>Terminated</v>
      </c>
      <c r="O2400" t="s">
        <v>33</v>
      </c>
    </row>
    <row r="2401" spans="1:15" x14ac:dyDescent="0.25">
      <c r="A2401" t="s">
        <v>4287</v>
      </c>
      <c r="B2401" t="s">
        <v>225</v>
      </c>
      <c r="C2401" t="s">
        <v>1976</v>
      </c>
      <c r="D2401" t="s">
        <v>27</v>
      </c>
      <c r="E2401" t="s">
        <v>83</v>
      </c>
      <c r="F2401" t="s">
        <v>169</v>
      </c>
      <c r="G2401" t="s">
        <v>30</v>
      </c>
      <c r="H2401" s="1">
        <v>26280</v>
      </c>
      <c r="I2401" s="1">
        <v>43033</v>
      </c>
      <c r="J2401" t="s">
        <v>10560</v>
      </c>
      <c r="K2401" t="s">
        <v>37</v>
      </c>
      <c r="L2401" t="s">
        <v>38</v>
      </c>
      <c r="M2401">
        <v>67307</v>
      </c>
      <c r="N2401" t="str">
        <f t="shared" si="37"/>
        <v>Terminated</v>
      </c>
      <c r="O2401" t="s">
        <v>33</v>
      </c>
    </row>
    <row r="2402" spans="1:15" x14ac:dyDescent="0.25">
      <c r="A2402" t="s">
        <v>3060</v>
      </c>
      <c r="B2402" t="s">
        <v>864</v>
      </c>
      <c r="C2402" t="s">
        <v>1382</v>
      </c>
      <c r="D2402" t="s">
        <v>17</v>
      </c>
      <c r="E2402" t="s">
        <v>18</v>
      </c>
      <c r="F2402" t="s">
        <v>19</v>
      </c>
      <c r="G2402" t="s">
        <v>30</v>
      </c>
      <c r="H2402" s="1">
        <v>37019</v>
      </c>
      <c r="I2402" s="1">
        <v>43083</v>
      </c>
      <c r="J2402" t="s">
        <v>10560</v>
      </c>
      <c r="K2402" t="s">
        <v>37</v>
      </c>
      <c r="L2402" t="s">
        <v>38</v>
      </c>
      <c r="M2402">
        <v>53317</v>
      </c>
      <c r="N2402" t="str">
        <f t="shared" si="37"/>
        <v>Terminated</v>
      </c>
      <c r="O2402" t="s">
        <v>46</v>
      </c>
    </row>
    <row r="2403" spans="1:15" x14ac:dyDescent="0.25">
      <c r="A2403" t="s">
        <v>5300</v>
      </c>
      <c r="B2403" t="s">
        <v>292</v>
      </c>
      <c r="C2403" t="s">
        <v>1562</v>
      </c>
      <c r="D2403" t="s">
        <v>27</v>
      </c>
      <c r="E2403" t="s">
        <v>83</v>
      </c>
      <c r="F2403" t="s">
        <v>169</v>
      </c>
      <c r="G2403" t="s">
        <v>114</v>
      </c>
      <c r="H2403" s="1">
        <v>33913</v>
      </c>
      <c r="I2403" s="1">
        <v>43394</v>
      </c>
      <c r="J2403" t="s">
        <v>10560</v>
      </c>
      <c r="K2403" t="s">
        <v>37</v>
      </c>
      <c r="L2403" t="s">
        <v>45</v>
      </c>
      <c r="M2403">
        <v>61051</v>
      </c>
      <c r="N2403" t="str">
        <f t="shared" si="37"/>
        <v>Terminated</v>
      </c>
      <c r="O2403" t="s">
        <v>98</v>
      </c>
    </row>
    <row r="2404" spans="1:15" x14ac:dyDescent="0.25">
      <c r="A2404" t="s">
        <v>7684</v>
      </c>
      <c r="B2404" t="s">
        <v>5852</v>
      </c>
      <c r="C2404" t="s">
        <v>4181</v>
      </c>
      <c r="D2404" t="s">
        <v>27</v>
      </c>
      <c r="E2404" t="s">
        <v>18</v>
      </c>
      <c r="F2404" t="s">
        <v>3201</v>
      </c>
      <c r="G2404" t="s">
        <v>30</v>
      </c>
      <c r="H2404" s="1">
        <v>29477</v>
      </c>
      <c r="I2404" s="1">
        <v>45037</v>
      </c>
      <c r="J2404" t="s">
        <v>10560</v>
      </c>
      <c r="K2404" t="s">
        <v>96</v>
      </c>
      <c r="L2404" t="s">
        <v>188</v>
      </c>
      <c r="M2404">
        <v>68139</v>
      </c>
      <c r="N2404" t="str">
        <f t="shared" si="37"/>
        <v>Terminated</v>
      </c>
      <c r="O2404" t="s">
        <v>23</v>
      </c>
    </row>
    <row r="2405" spans="1:15" x14ac:dyDescent="0.25">
      <c r="A2405" t="s">
        <v>9331</v>
      </c>
      <c r="B2405" t="s">
        <v>2247</v>
      </c>
      <c r="C2405" t="s">
        <v>301</v>
      </c>
      <c r="D2405" t="s">
        <v>17</v>
      </c>
      <c r="E2405" t="s">
        <v>18</v>
      </c>
      <c r="F2405" t="s">
        <v>3201</v>
      </c>
      <c r="G2405" t="s">
        <v>30</v>
      </c>
      <c r="H2405" s="1">
        <v>30727</v>
      </c>
      <c r="I2405" s="1">
        <v>45007</v>
      </c>
      <c r="J2405" t="s">
        <v>10560</v>
      </c>
      <c r="K2405" t="s">
        <v>21</v>
      </c>
      <c r="L2405" t="s">
        <v>22</v>
      </c>
      <c r="M2405">
        <v>72692</v>
      </c>
      <c r="N2405" t="str">
        <f t="shared" si="37"/>
        <v>Terminated</v>
      </c>
      <c r="O2405" t="s">
        <v>46</v>
      </c>
    </row>
    <row r="2406" spans="1:15" x14ac:dyDescent="0.25">
      <c r="A2406" t="s">
        <v>3298</v>
      </c>
      <c r="B2406" t="s">
        <v>3299</v>
      </c>
      <c r="C2406" t="s">
        <v>199</v>
      </c>
      <c r="D2406" t="s">
        <v>17</v>
      </c>
      <c r="E2406" t="s">
        <v>18</v>
      </c>
      <c r="F2406" t="s">
        <v>3201</v>
      </c>
      <c r="G2406" t="s">
        <v>30</v>
      </c>
      <c r="H2406" s="1">
        <v>25942</v>
      </c>
      <c r="I2406" s="1">
        <v>44024</v>
      </c>
      <c r="J2406" t="s">
        <v>10560</v>
      </c>
      <c r="K2406" t="s">
        <v>37</v>
      </c>
      <c r="L2406" t="s">
        <v>41</v>
      </c>
      <c r="M2406">
        <v>56652</v>
      </c>
      <c r="N2406" t="str">
        <f t="shared" si="37"/>
        <v>Terminated</v>
      </c>
      <c r="O2406" t="s">
        <v>33</v>
      </c>
    </row>
    <row r="2407" spans="1:15" x14ac:dyDescent="0.25">
      <c r="A2407" t="s">
        <v>7029</v>
      </c>
      <c r="B2407" t="s">
        <v>451</v>
      </c>
      <c r="C2407" t="s">
        <v>342</v>
      </c>
      <c r="D2407" t="s">
        <v>27</v>
      </c>
      <c r="E2407" t="s">
        <v>18</v>
      </c>
      <c r="F2407" t="s">
        <v>3201</v>
      </c>
      <c r="G2407" t="s">
        <v>114</v>
      </c>
      <c r="H2407" s="1">
        <v>32822</v>
      </c>
      <c r="I2407" s="1">
        <v>42827</v>
      </c>
      <c r="J2407" t="s">
        <v>10560</v>
      </c>
      <c r="K2407" t="s">
        <v>31</v>
      </c>
      <c r="L2407" t="s">
        <v>32</v>
      </c>
      <c r="M2407">
        <v>93299</v>
      </c>
      <c r="N2407" t="str">
        <f t="shared" si="37"/>
        <v>Terminated</v>
      </c>
      <c r="O2407" t="s">
        <v>33</v>
      </c>
    </row>
    <row r="2408" spans="1:15" x14ac:dyDescent="0.25">
      <c r="A2408" t="s">
        <v>5236</v>
      </c>
      <c r="B2408" t="s">
        <v>164</v>
      </c>
      <c r="C2408" t="s">
        <v>117</v>
      </c>
      <c r="D2408" t="s">
        <v>27</v>
      </c>
      <c r="E2408" t="s">
        <v>18</v>
      </c>
      <c r="F2408" t="s">
        <v>3201</v>
      </c>
      <c r="G2408" t="s">
        <v>30</v>
      </c>
      <c r="H2408" s="1">
        <v>26580</v>
      </c>
      <c r="I2408" s="1">
        <v>45420</v>
      </c>
      <c r="J2408" t="s">
        <v>10560</v>
      </c>
      <c r="K2408" t="s">
        <v>37</v>
      </c>
      <c r="L2408" t="s">
        <v>38</v>
      </c>
      <c r="M2408">
        <v>70633</v>
      </c>
      <c r="N2408" t="str">
        <f t="shared" si="37"/>
        <v>Terminated</v>
      </c>
      <c r="O2408" t="s">
        <v>98</v>
      </c>
    </row>
    <row r="2409" spans="1:15" x14ac:dyDescent="0.25">
      <c r="A2409" t="s">
        <v>5060</v>
      </c>
      <c r="B2409" t="s">
        <v>393</v>
      </c>
      <c r="C2409" t="s">
        <v>1152</v>
      </c>
      <c r="D2409" t="s">
        <v>17</v>
      </c>
      <c r="E2409" t="s">
        <v>18</v>
      </c>
      <c r="F2409" t="s">
        <v>2773</v>
      </c>
      <c r="G2409" t="s">
        <v>30</v>
      </c>
      <c r="H2409" s="1">
        <v>33904</v>
      </c>
      <c r="I2409" s="1">
        <v>45137</v>
      </c>
      <c r="J2409" t="s">
        <v>10560</v>
      </c>
      <c r="K2409" t="s">
        <v>21</v>
      </c>
      <c r="L2409" t="s">
        <v>102</v>
      </c>
      <c r="M2409">
        <v>54606</v>
      </c>
      <c r="N2409" t="str">
        <f t="shared" si="37"/>
        <v>Terminated</v>
      </c>
      <c r="O2409" t="s">
        <v>33</v>
      </c>
    </row>
    <row r="2410" spans="1:15" x14ac:dyDescent="0.25">
      <c r="A2410" t="s">
        <v>6751</v>
      </c>
      <c r="B2410" t="s">
        <v>1412</v>
      </c>
      <c r="C2410" t="s">
        <v>226</v>
      </c>
      <c r="D2410" t="s">
        <v>17</v>
      </c>
      <c r="E2410" t="s">
        <v>18</v>
      </c>
      <c r="F2410" t="s">
        <v>19</v>
      </c>
      <c r="G2410" t="s">
        <v>20</v>
      </c>
      <c r="H2410" s="1">
        <v>26402</v>
      </c>
      <c r="I2410" s="1">
        <v>45228</v>
      </c>
      <c r="J2410" t="s">
        <v>10560</v>
      </c>
      <c r="K2410" t="s">
        <v>37</v>
      </c>
      <c r="L2410" t="s">
        <v>41</v>
      </c>
      <c r="M2410">
        <v>54401</v>
      </c>
      <c r="N2410" t="str">
        <f t="shared" si="37"/>
        <v>Terminated</v>
      </c>
      <c r="O2410" t="s">
        <v>33</v>
      </c>
    </row>
    <row r="2411" spans="1:15" x14ac:dyDescent="0.25">
      <c r="A2411" t="s">
        <v>2515</v>
      </c>
      <c r="B2411" t="s">
        <v>659</v>
      </c>
      <c r="C2411" t="s">
        <v>2516</v>
      </c>
      <c r="D2411" t="s">
        <v>27</v>
      </c>
      <c r="E2411" t="s">
        <v>122</v>
      </c>
      <c r="F2411" t="s">
        <v>927</v>
      </c>
      <c r="G2411" t="s">
        <v>30</v>
      </c>
      <c r="H2411" s="1">
        <v>32458</v>
      </c>
      <c r="I2411" s="1">
        <v>44033</v>
      </c>
      <c r="J2411" t="s">
        <v>10560</v>
      </c>
      <c r="K2411" t="s">
        <v>37</v>
      </c>
      <c r="L2411" t="s">
        <v>38</v>
      </c>
      <c r="M2411">
        <v>67768</v>
      </c>
      <c r="N2411" t="str">
        <f t="shared" si="37"/>
        <v>Terminated</v>
      </c>
      <c r="O2411" t="s">
        <v>46</v>
      </c>
    </row>
    <row r="2412" spans="1:15" x14ac:dyDescent="0.25">
      <c r="A2412" t="s">
        <v>7385</v>
      </c>
      <c r="B2412" t="s">
        <v>138</v>
      </c>
      <c r="C2412" t="s">
        <v>16</v>
      </c>
      <c r="D2412" t="s">
        <v>27</v>
      </c>
      <c r="E2412" t="s">
        <v>122</v>
      </c>
      <c r="F2412" t="s">
        <v>927</v>
      </c>
      <c r="G2412" t="s">
        <v>30</v>
      </c>
      <c r="H2412" s="1">
        <v>22704</v>
      </c>
      <c r="I2412" s="1">
        <v>43415</v>
      </c>
      <c r="J2412" t="s">
        <v>10560</v>
      </c>
      <c r="K2412" t="s">
        <v>67</v>
      </c>
      <c r="L2412" t="s">
        <v>324</v>
      </c>
      <c r="M2412">
        <v>66032</v>
      </c>
      <c r="N2412" t="str">
        <f t="shared" si="37"/>
        <v>Terminated</v>
      </c>
      <c r="O2412" t="s">
        <v>33</v>
      </c>
    </row>
    <row r="2413" spans="1:15" x14ac:dyDescent="0.25">
      <c r="A2413" t="s">
        <v>7936</v>
      </c>
      <c r="B2413" t="s">
        <v>60</v>
      </c>
      <c r="C2413" t="s">
        <v>398</v>
      </c>
      <c r="D2413" t="s">
        <v>17</v>
      </c>
      <c r="E2413" t="s">
        <v>172</v>
      </c>
      <c r="F2413" t="s">
        <v>346</v>
      </c>
      <c r="G2413" t="s">
        <v>20</v>
      </c>
      <c r="H2413" s="1">
        <v>28920</v>
      </c>
      <c r="I2413" s="1">
        <v>43985</v>
      </c>
      <c r="J2413" t="s">
        <v>10560</v>
      </c>
      <c r="K2413" t="s">
        <v>21</v>
      </c>
      <c r="L2413" t="s">
        <v>102</v>
      </c>
      <c r="M2413">
        <v>56690</v>
      </c>
      <c r="N2413" t="str">
        <f t="shared" si="37"/>
        <v>Terminated</v>
      </c>
      <c r="O2413" t="s">
        <v>46</v>
      </c>
    </row>
    <row r="2414" spans="1:15" x14ac:dyDescent="0.25">
      <c r="A2414" t="s">
        <v>7226</v>
      </c>
      <c r="B2414" t="s">
        <v>100</v>
      </c>
      <c r="C2414" t="s">
        <v>7227</v>
      </c>
      <c r="D2414" t="s">
        <v>27</v>
      </c>
      <c r="E2414" t="s">
        <v>18</v>
      </c>
      <c r="F2414" t="s">
        <v>19</v>
      </c>
      <c r="G2414" t="s">
        <v>30</v>
      </c>
      <c r="H2414" s="1">
        <v>35428</v>
      </c>
      <c r="I2414" s="1">
        <v>45371</v>
      </c>
      <c r="J2414" t="s">
        <v>10560</v>
      </c>
      <c r="K2414" t="s">
        <v>37</v>
      </c>
      <c r="L2414" t="s">
        <v>41</v>
      </c>
      <c r="M2414">
        <v>63358</v>
      </c>
      <c r="N2414" t="str">
        <f t="shared" si="37"/>
        <v>Terminated</v>
      </c>
      <c r="O2414" t="s">
        <v>23</v>
      </c>
    </row>
    <row r="2415" spans="1:15" x14ac:dyDescent="0.25">
      <c r="A2415" t="s">
        <v>975</v>
      </c>
      <c r="B2415" t="s">
        <v>976</v>
      </c>
      <c r="C2415" t="s">
        <v>150</v>
      </c>
      <c r="D2415" t="s">
        <v>17</v>
      </c>
      <c r="E2415" t="s">
        <v>18</v>
      </c>
      <c r="F2415" t="s">
        <v>19</v>
      </c>
      <c r="G2415" t="s">
        <v>20</v>
      </c>
      <c r="H2415" s="1">
        <v>26013</v>
      </c>
      <c r="I2415" s="1">
        <v>45341</v>
      </c>
      <c r="J2415" s="1">
        <v>45521</v>
      </c>
      <c r="K2415" t="s">
        <v>21</v>
      </c>
      <c r="L2415" t="s">
        <v>102</v>
      </c>
      <c r="M2415">
        <v>62902</v>
      </c>
      <c r="N2415" t="str">
        <f t="shared" si="37"/>
        <v>Terminated</v>
      </c>
      <c r="O2415" t="s">
        <v>23</v>
      </c>
    </row>
    <row r="2416" spans="1:15" x14ac:dyDescent="0.25">
      <c r="A2416" t="s">
        <v>7223</v>
      </c>
      <c r="B2416" t="s">
        <v>25</v>
      </c>
      <c r="C2416" t="s">
        <v>396</v>
      </c>
      <c r="D2416" t="s">
        <v>27</v>
      </c>
      <c r="E2416" t="s">
        <v>18</v>
      </c>
      <c r="F2416" t="s">
        <v>2773</v>
      </c>
      <c r="G2416" t="s">
        <v>114</v>
      </c>
      <c r="H2416" s="1">
        <v>27507</v>
      </c>
      <c r="I2416" s="1">
        <v>42824</v>
      </c>
      <c r="J2416" t="s">
        <v>10560</v>
      </c>
      <c r="K2416" t="s">
        <v>67</v>
      </c>
      <c r="L2416" t="s">
        <v>746</v>
      </c>
      <c r="M2416">
        <v>104836</v>
      </c>
      <c r="N2416" t="str">
        <f t="shared" si="37"/>
        <v>Terminated</v>
      </c>
      <c r="O2416" t="s">
        <v>33</v>
      </c>
    </row>
    <row r="2417" spans="1:15" x14ac:dyDescent="0.25">
      <c r="A2417" t="s">
        <v>3701</v>
      </c>
      <c r="B2417" t="s">
        <v>1925</v>
      </c>
      <c r="C2417" t="s">
        <v>1569</v>
      </c>
      <c r="D2417" t="s">
        <v>27</v>
      </c>
      <c r="E2417" t="s">
        <v>18</v>
      </c>
      <c r="F2417" t="s">
        <v>3201</v>
      </c>
      <c r="G2417" t="s">
        <v>30</v>
      </c>
      <c r="H2417" s="1">
        <v>29982</v>
      </c>
      <c r="I2417" s="1">
        <v>45238</v>
      </c>
      <c r="J2417" t="s">
        <v>10560</v>
      </c>
      <c r="K2417" t="s">
        <v>37</v>
      </c>
      <c r="L2417" t="s">
        <v>45</v>
      </c>
      <c r="M2417">
        <v>87536</v>
      </c>
      <c r="N2417" t="str">
        <f t="shared" si="37"/>
        <v>Terminated</v>
      </c>
      <c r="O2417" t="s">
        <v>33</v>
      </c>
    </row>
    <row r="2418" spans="1:15" x14ac:dyDescent="0.25">
      <c r="A2418" t="s">
        <v>6578</v>
      </c>
      <c r="B2418" t="s">
        <v>532</v>
      </c>
      <c r="C2418" t="s">
        <v>982</v>
      </c>
      <c r="D2418" t="s">
        <v>27</v>
      </c>
      <c r="E2418" t="s">
        <v>18</v>
      </c>
      <c r="F2418" t="s">
        <v>2773</v>
      </c>
      <c r="G2418" t="s">
        <v>30</v>
      </c>
      <c r="H2418" s="1">
        <v>23790</v>
      </c>
      <c r="I2418" s="1">
        <v>45088</v>
      </c>
      <c r="J2418" t="s">
        <v>10560</v>
      </c>
      <c r="K2418" t="s">
        <v>21</v>
      </c>
      <c r="L2418" t="s">
        <v>102</v>
      </c>
      <c r="M2418">
        <v>67327</v>
      </c>
      <c r="N2418" t="str">
        <f t="shared" si="37"/>
        <v>Terminated</v>
      </c>
      <c r="O2418" t="s">
        <v>33</v>
      </c>
    </row>
    <row r="2419" spans="1:15" x14ac:dyDescent="0.25">
      <c r="A2419" t="s">
        <v>2181</v>
      </c>
      <c r="B2419" t="s">
        <v>2182</v>
      </c>
      <c r="C2419" t="s">
        <v>2183</v>
      </c>
      <c r="D2419" t="s">
        <v>27</v>
      </c>
      <c r="E2419" t="s">
        <v>18</v>
      </c>
      <c r="F2419" t="s">
        <v>19</v>
      </c>
      <c r="G2419" t="s">
        <v>30</v>
      </c>
      <c r="H2419" s="1">
        <v>34537</v>
      </c>
      <c r="I2419" s="1">
        <v>44639</v>
      </c>
      <c r="J2419" t="s">
        <v>10560</v>
      </c>
      <c r="K2419" t="s">
        <v>37</v>
      </c>
      <c r="L2419" t="s">
        <v>41</v>
      </c>
      <c r="M2419">
        <v>67929</v>
      </c>
      <c r="N2419" t="str">
        <f t="shared" si="37"/>
        <v>Terminated</v>
      </c>
      <c r="O2419" t="s">
        <v>33</v>
      </c>
    </row>
    <row r="2420" spans="1:15" x14ac:dyDescent="0.25">
      <c r="A2420" t="s">
        <v>5714</v>
      </c>
      <c r="B2420" t="s">
        <v>1133</v>
      </c>
      <c r="C2420" t="s">
        <v>825</v>
      </c>
      <c r="D2420" t="s">
        <v>27</v>
      </c>
      <c r="E2420" t="s">
        <v>18</v>
      </c>
      <c r="F2420" t="s">
        <v>19</v>
      </c>
      <c r="G2420" t="s">
        <v>95</v>
      </c>
      <c r="H2420" s="1">
        <v>23128</v>
      </c>
      <c r="I2420" s="1">
        <v>43005</v>
      </c>
      <c r="J2420" t="s">
        <v>10560</v>
      </c>
      <c r="K2420" t="s">
        <v>53</v>
      </c>
      <c r="L2420" t="s">
        <v>240</v>
      </c>
      <c r="M2420">
        <v>94441</v>
      </c>
      <c r="N2420" t="str">
        <f t="shared" si="37"/>
        <v>Terminated</v>
      </c>
      <c r="O2420" t="s">
        <v>23</v>
      </c>
    </row>
    <row r="2421" spans="1:15" x14ac:dyDescent="0.25">
      <c r="A2421" t="s">
        <v>8512</v>
      </c>
      <c r="B2421" t="s">
        <v>566</v>
      </c>
      <c r="C2421" t="s">
        <v>2525</v>
      </c>
      <c r="D2421" t="s">
        <v>17</v>
      </c>
      <c r="E2421" t="s">
        <v>83</v>
      </c>
      <c r="F2421" t="s">
        <v>106</v>
      </c>
      <c r="G2421" t="s">
        <v>30</v>
      </c>
      <c r="H2421" s="1">
        <v>34061</v>
      </c>
      <c r="I2421" s="1">
        <v>44837</v>
      </c>
      <c r="J2421" t="s">
        <v>10560</v>
      </c>
      <c r="K2421" t="s">
        <v>67</v>
      </c>
      <c r="L2421" t="s">
        <v>134</v>
      </c>
      <c r="M2421">
        <v>56622</v>
      </c>
      <c r="N2421" t="str">
        <f t="shared" si="37"/>
        <v>Terminated</v>
      </c>
      <c r="O2421" t="s">
        <v>33</v>
      </c>
    </row>
    <row r="2422" spans="1:15" x14ac:dyDescent="0.25">
      <c r="A2422" t="s">
        <v>5285</v>
      </c>
      <c r="B2422" t="s">
        <v>212</v>
      </c>
      <c r="C2422" t="s">
        <v>1286</v>
      </c>
      <c r="D2422" t="s">
        <v>27</v>
      </c>
      <c r="E2422" t="s">
        <v>18</v>
      </c>
      <c r="F2422" t="s">
        <v>3201</v>
      </c>
      <c r="G2422" t="s">
        <v>95</v>
      </c>
      <c r="H2422" s="1">
        <v>29596</v>
      </c>
      <c r="I2422" s="1">
        <v>42169</v>
      </c>
      <c r="J2422" t="s">
        <v>10560</v>
      </c>
      <c r="K2422" t="s">
        <v>96</v>
      </c>
      <c r="L2422" t="s">
        <v>119</v>
      </c>
      <c r="M2422">
        <v>85240</v>
      </c>
      <c r="N2422" t="str">
        <f t="shared" si="37"/>
        <v>Terminated</v>
      </c>
      <c r="O2422" t="s">
        <v>33</v>
      </c>
    </row>
    <row r="2423" spans="1:15" x14ac:dyDescent="0.25">
      <c r="A2423" t="s">
        <v>1881</v>
      </c>
      <c r="B2423" t="s">
        <v>287</v>
      </c>
      <c r="C2423" t="s">
        <v>1297</v>
      </c>
      <c r="D2423" t="s">
        <v>27</v>
      </c>
      <c r="E2423" t="s">
        <v>18</v>
      </c>
      <c r="F2423" t="s">
        <v>19</v>
      </c>
      <c r="G2423" t="s">
        <v>20</v>
      </c>
      <c r="H2423" s="1">
        <v>27445</v>
      </c>
      <c r="I2423" s="1">
        <v>45328</v>
      </c>
      <c r="J2423" s="1">
        <v>45508</v>
      </c>
      <c r="K2423" t="s">
        <v>21</v>
      </c>
      <c r="L2423" t="s">
        <v>102</v>
      </c>
      <c r="M2423">
        <v>58887</v>
      </c>
      <c r="N2423" t="str">
        <f t="shared" si="37"/>
        <v>Terminated</v>
      </c>
      <c r="O2423" t="s">
        <v>98</v>
      </c>
    </row>
    <row r="2424" spans="1:15" x14ac:dyDescent="0.25">
      <c r="A2424" t="s">
        <v>9125</v>
      </c>
      <c r="B2424" t="s">
        <v>2161</v>
      </c>
      <c r="C2424" t="s">
        <v>282</v>
      </c>
      <c r="D2424" t="s">
        <v>17</v>
      </c>
      <c r="E2424" t="s">
        <v>18</v>
      </c>
      <c r="F2424" t="s">
        <v>3201</v>
      </c>
      <c r="G2424" t="s">
        <v>30</v>
      </c>
      <c r="H2424" s="1">
        <v>35342</v>
      </c>
      <c r="I2424" s="1">
        <v>45617</v>
      </c>
      <c r="J2424" t="s">
        <v>10560</v>
      </c>
      <c r="K2424" t="s">
        <v>21</v>
      </c>
      <c r="L2424" t="s">
        <v>102</v>
      </c>
      <c r="M2424">
        <v>62110</v>
      </c>
      <c r="N2424" t="str">
        <f t="shared" si="37"/>
        <v>Terminated</v>
      </c>
      <c r="O2424" t="s">
        <v>33</v>
      </c>
    </row>
    <row r="2425" spans="1:15" x14ac:dyDescent="0.25">
      <c r="A2425" t="s">
        <v>6167</v>
      </c>
      <c r="B2425" t="s">
        <v>1664</v>
      </c>
      <c r="C2425" t="s">
        <v>2584</v>
      </c>
      <c r="D2425" t="s">
        <v>17</v>
      </c>
      <c r="E2425" t="s">
        <v>674</v>
      </c>
      <c r="F2425" t="s">
        <v>2365</v>
      </c>
      <c r="G2425" t="s">
        <v>30</v>
      </c>
      <c r="H2425" s="1">
        <v>27725</v>
      </c>
      <c r="I2425" s="1">
        <v>42262</v>
      </c>
      <c r="J2425" t="s">
        <v>10560</v>
      </c>
      <c r="K2425" t="s">
        <v>37</v>
      </c>
      <c r="L2425" t="s">
        <v>41</v>
      </c>
      <c r="M2425">
        <v>59759</v>
      </c>
      <c r="N2425" t="str">
        <f t="shared" si="37"/>
        <v>Terminated</v>
      </c>
      <c r="O2425" t="s">
        <v>46</v>
      </c>
    </row>
    <row r="2426" spans="1:15" x14ac:dyDescent="0.25">
      <c r="A2426" t="s">
        <v>5216</v>
      </c>
      <c r="B2426" t="s">
        <v>1656</v>
      </c>
      <c r="C2426" t="s">
        <v>401</v>
      </c>
      <c r="D2426" t="s">
        <v>27</v>
      </c>
      <c r="E2426" t="s">
        <v>83</v>
      </c>
      <c r="F2426" t="s">
        <v>169</v>
      </c>
      <c r="G2426" t="s">
        <v>20</v>
      </c>
      <c r="H2426" s="1">
        <v>28190</v>
      </c>
      <c r="I2426" s="1">
        <v>43826</v>
      </c>
      <c r="J2426" t="s">
        <v>10560</v>
      </c>
      <c r="K2426" t="s">
        <v>21</v>
      </c>
      <c r="L2426" t="s">
        <v>22</v>
      </c>
      <c r="M2426">
        <v>78255</v>
      </c>
      <c r="N2426" t="str">
        <f t="shared" si="37"/>
        <v>Terminated</v>
      </c>
      <c r="O2426" t="s">
        <v>98</v>
      </c>
    </row>
    <row r="2427" spans="1:15" x14ac:dyDescent="0.25">
      <c r="A2427" t="s">
        <v>9916</v>
      </c>
      <c r="B2427" t="s">
        <v>2550</v>
      </c>
      <c r="C2427" t="s">
        <v>712</v>
      </c>
      <c r="D2427" t="s">
        <v>27</v>
      </c>
      <c r="E2427" t="s">
        <v>18</v>
      </c>
      <c r="F2427" t="s">
        <v>3201</v>
      </c>
      <c r="G2427" t="s">
        <v>30</v>
      </c>
      <c r="H2427" s="1">
        <v>32483</v>
      </c>
      <c r="I2427" s="1">
        <v>44019</v>
      </c>
      <c r="J2427" t="s">
        <v>10560</v>
      </c>
      <c r="K2427" t="s">
        <v>21</v>
      </c>
      <c r="L2427" t="s">
        <v>22</v>
      </c>
      <c r="M2427">
        <v>90814</v>
      </c>
      <c r="N2427" t="str">
        <f t="shared" si="37"/>
        <v>Terminated</v>
      </c>
      <c r="O2427" t="s">
        <v>46</v>
      </c>
    </row>
    <row r="2428" spans="1:15" x14ac:dyDescent="0.25">
      <c r="A2428" t="s">
        <v>6722</v>
      </c>
      <c r="B2428" t="s">
        <v>51</v>
      </c>
      <c r="C2428" t="s">
        <v>918</v>
      </c>
      <c r="D2428" t="s">
        <v>17</v>
      </c>
      <c r="E2428" t="s">
        <v>18</v>
      </c>
      <c r="F2428" t="s">
        <v>3201</v>
      </c>
      <c r="G2428" t="s">
        <v>30</v>
      </c>
      <c r="H2428" s="1">
        <v>32106</v>
      </c>
      <c r="I2428" s="1">
        <v>44086</v>
      </c>
      <c r="J2428" t="s">
        <v>10560</v>
      </c>
      <c r="K2428" t="s">
        <v>96</v>
      </c>
      <c r="L2428" t="s">
        <v>188</v>
      </c>
      <c r="M2428">
        <v>62394</v>
      </c>
      <c r="N2428" t="str">
        <f t="shared" si="37"/>
        <v>Terminated</v>
      </c>
      <c r="O2428" t="s">
        <v>46</v>
      </c>
    </row>
    <row r="2429" spans="1:15" x14ac:dyDescent="0.25">
      <c r="A2429" t="s">
        <v>10230</v>
      </c>
      <c r="B2429" t="s">
        <v>1922</v>
      </c>
      <c r="C2429" t="s">
        <v>8871</v>
      </c>
      <c r="D2429" t="s">
        <v>27</v>
      </c>
      <c r="E2429" t="s">
        <v>18</v>
      </c>
      <c r="F2429" t="s">
        <v>3201</v>
      </c>
      <c r="G2429" t="s">
        <v>30</v>
      </c>
      <c r="H2429" s="1">
        <v>34990</v>
      </c>
      <c r="I2429" s="1">
        <v>43971</v>
      </c>
      <c r="J2429" t="s">
        <v>10560</v>
      </c>
      <c r="K2429" t="s">
        <v>31</v>
      </c>
      <c r="L2429" t="s">
        <v>162</v>
      </c>
      <c r="M2429">
        <v>103728</v>
      </c>
      <c r="N2429" t="str">
        <f t="shared" si="37"/>
        <v>Terminated</v>
      </c>
      <c r="O2429" t="s">
        <v>98</v>
      </c>
    </row>
    <row r="2430" spans="1:15" x14ac:dyDescent="0.25">
      <c r="A2430" t="s">
        <v>5522</v>
      </c>
      <c r="B2430" t="s">
        <v>802</v>
      </c>
      <c r="C2430" t="s">
        <v>1443</v>
      </c>
      <c r="D2430" t="s">
        <v>27</v>
      </c>
      <c r="E2430" t="s">
        <v>18</v>
      </c>
      <c r="F2430" t="s">
        <v>2773</v>
      </c>
      <c r="G2430" t="s">
        <v>30</v>
      </c>
      <c r="H2430" s="1">
        <v>35241</v>
      </c>
      <c r="I2430" s="1">
        <v>43497</v>
      </c>
      <c r="J2430" t="s">
        <v>10560</v>
      </c>
      <c r="K2430" t="s">
        <v>31</v>
      </c>
      <c r="L2430" t="s">
        <v>32</v>
      </c>
      <c r="M2430">
        <v>76631</v>
      </c>
      <c r="N2430" t="str">
        <f t="shared" si="37"/>
        <v>Terminated</v>
      </c>
      <c r="O2430" t="s">
        <v>46</v>
      </c>
    </row>
    <row r="2431" spans="1:15" x14ac:dyDescent="0.25">
      <c r="A2431" t="s">
        <v>5088</v>
      </c>
      <c r="B2431" t="s">
        <v>1680</v>
      </c>
      <c r="C2431" t="s">
        <v>207</v>
      </c>
      <c r="D2431" t="s">
        <v>27</v>
      </c>
      <c r="E2431" t="s">
        <v>18</v>
      </c>
      <c r="F2431" t="s">
        <v>2773</v>
      </c>
      <c r="G2431" t="s">
        <v>114</v>
      </c>
      <c r="H2431" s="1">
        <v>32643</v>
      </c>
      <c r="I2431" s="1">
        <v>42887</v>
      </c>
      <c r="J2431" t="s">
        <v>10560</v>
      </c>
      <c r="K2431" t="s">
        <v>37</v>
      </c>
      <c r="L2431" t="s">
        <v>45</v>
      </c>
      <c r="M2431">
        <v>67620</v>
      </c>
      <c r="N2431" t="str">
        <f t="shared" si="37"/>
        <v>Terminated</v>
      </c>
      <c r="O2431" t="s">
        <v>98</v>
      </c>
    </row>
    <row r="2432" spans="1:15" x14ac:dyDescent="0.25">
      <c r="A2432" t="s">
        <v>3076</v>
      </c>
      <c r="B2432" t="s">
        <v>129</v>
      </c>
      <c r="C2432" t="s">
        <v>1599</v>
      </c>
      <c r="D2432" t="s">
        <v>17</v>
      </c>
      <c r="E2432" t="s">
        <v>18</v>
      </c>
      <c r="F2432" t="s">
        <v>19</v>
      </c>
      <c r="G2432" t="s">
        <v>20</v>
      </c>
      <c r="H2432" s="1">
        <v>29204</v>
      </c>
      <c r="I2432" s="1">
        <v>43179</v>
      </c>
      <c r="J2432" t="s">
        <v>10560</v>
      </c>
      <c r="K2432" t="s">
        <v>21</v>
      </c>
      <c r="L2432" t="s">
        <v>22</v>
      </c>
      <c r="M2432">
        <v>79954</v>
      </c>
      <c r="N2432" t="str">
        <f t="shared" si="37"/>
        <v>Terminated</v>
      </c>
      <c r="O2432" t="s">
        <v>46</v>
      </c>
    </row>
    <row r="2433" spans="1:15" x14ac:dyDescent="0.25">
      <c r="A2433" t="s">
        <v>4320</v>
      </c>
      <c r="B2433" t="s">
        <v>143</v>
      </c>
      <c r="C2433" t="s">
        <v>979</v>
      </c>
      <c r="D2433" t="s">
        <v>17</v>
      </c>
      <c r="E2433" t="s">
        <v>122</v>
      </c>
      <c r="F2433" t="s">
        <v>123</v>
      </c>
      <c r="G2433" t="s">
        <v>114</v>
      </c>
      <c r="H2433" s="1">
        <v>27266</v>
      </c>
      <c r="I2433" s="1">
        <v>43653</v>
      </c>
      <c r="J2433" t="s">
        <v>10560</v>
      </c>
      <c r="K2433" t="s">
        <v>72</v>
      </c>
      <c r="L2433" t="s">
        <v>308</v>
      </c>
      <c r="M2433">
        <v>65363</v>
      </c>
      <c r="N2433" t="str">
        <f t="shared" si="37"/>
        <v>Terminated</v>
      </c>
      <c r="O2433" t="s">
        <v>98</v>
      </c>
    </row>
    <row r="2434" spans="1:15" x14ac:dyDescent="0.25">
      <c r="A2434" t="s">
        <v>7425</v>
      </c>
      <c r="B2434" t="s">
        <v>196</v>
      </c>
      <c r="C2434" t="s">
        <v>2923</v>
      </c>
      <c r="D2434" t="s">
        <v>17</v>
      </c>
      <c r="E2434" t="s">
        <v>18</v>
      </c>
      <c r="F2434" t="s">
        <v>2773</v>
      </c>
      <c r="G2434" t="s">
        <v>30</v>
      </c>
      <c r="H2434" s="1">
        <v>28709</v>
      </c>
      <c r="I2434" s="1">
        <v>44891</v>
      </c>
      <c r="J2434" t="s">
        <v>10560</v>
      </c>
      <c r="K2434" t="s">
        <v>96</v>
      </c>
      <c r="L2434" t="s">
        <v>188</v>
      </c>
      <c r="M2434">
        <v>61477</v>
      </c>
      <c r="N2434" t="str">
        <f t="shared" ref="N2434:N2497" si="38">IF(J2434="","Active","Terminated")</f>
        <v>Terminated</v>
      </c>
      <c r="O2434" t="s">
        <v>23</v>
      </c>
    </row>
    <row r="2435" spans="1:15" x14ac:dyDescent="0.25">
      <c r="A2435" t="s">
        <v>5613</v>
      </c>
      <c r="B2435" t="s">
        <v>769</v>
      </c>
      <c r="C2435" t="s">
        <v>1253</v>
      </c>
      <c r="D2435" t="s">
        <v>27</v>
      </c>
      <c r="E2435" t="s">
        <v>83</v>
      </c>
      <c r="F2435" t="s">
        <v>106</v>
      </c>
      <c r="G2435" t="s">
        <v>114</v>
      </c>
      <c r="H2435" s="1">
        <v>21912</v>
      </c>
      <c r="I2435" s="1">
        <v>44073</v>
      </c>
      <c r="J2435" t="s">
        <v>10560</v>
      </c>
      <c r="K2435" t="s">
        <v>37</v>
      </c>
      <c r="L2435" t="s">
        <v>45</v>
      </c>
      <c r="M2435">
        <v>84093</v>
      </c>
      <c r="N2435" t="str">
        <f t="shared" si="38"/>
        <v>Terminated</v>
      </c>
      <c r="O2435" t="s">
        <v>46</v>
      </c>
    </row>
    <row r="2436" spans="1:15" x14ac:dyDescent="0.25">
      <c r="A2436" t="s">
        <v>4901</v>
      </c>
      <c r="B2436" t="s">
        <v>1780</v>
      </c>
      <c r="C2436" t="s">
        <v>2672</v>
      </c>
      <c r="D2436" t="s">
        <v>27</v>
      </c>
      <c r="E2436" t="s">
        <v>18</v>
      </c>
      <c r="F2436" t="s">
        <v>19</v>
      </c>
      <c r="G2436" t="s">
        <v>114</v>
      </c>
      <c r="H2436" s="1">
        <v>37474</v>
      </c>
      <c r="I2436" s="1">
        <v>45361</v>
      </c>
      <c r="J2436" t="s">
        <v>10560</v>
      </c>
      <c r="K2436" t="s">
        <v>37</v>
      </c>
      <c r="L2436" t="s">
        <v>45</v>
      </c>
      <c r="M2436">
        <v>71093</v>
      </c>
      <c r="N2436" t="str">
        <f t="shared" si="38"/>
        <v>Terminated</v>
      </c>
      <c r="O2436" t="s">
        <v>46</v>
      </c>
    </row>
    <row r="2437" spans="1:15" x14ac:dyDescent="0.25">
      <c r="A2437" t="s">
        <v>1391</v>
      </c>
      <c r="B2437" t="s">
        <v>261</v>
      </c>
      <c r="C2437" t="s">
        <v>108</v>
      </c>
      <c r="D2437" t="s">
        <v>17</v>
      </c>
      <c r="E2437" t="s">
        <v>18</v>
      </c>
      <c r="F2437" t="s">
        <v>19</v>
      </c>
      <c r="G2437" t="s">
        <v>114</v>
      </c>
      <c r="H2437" s="1">
        <v>31855</v>
      </c>
      <c r="I2437" s="1">
        <v>45295</v>
      </c>
      <c r="J2437" s="1">
        <v>45475</v>
      </c>
      <c r="K2437" t="s">
        <v>37</v>
      </c>
      <c r="L2437" t="s">
        <v>45</v>
      </c>
      <c r="M2437">
        <v>87587</v>
      </c>
      <c r="N2437" t="str">
        <f t="shared" si="38"/>
        <v>Terminated</v>
      </c>
      <c r="O2437" t="s">
        <v>98</v>
      </c>
    </row>
    <row r="2438" spans="1:15" x14ac:dyDescent="0.25">
      <c r="A2438" t="s">
        <v>3787</v>
      </c>
      <c r="B2438" t="s">
        <v>242</v>
      </c>
      <c r="C2438" t="s">
        <v>3503</v>
      </c>
      <c r="D2438" t="s">
        <v>17</v>
      </c>
      <c r="E2438" t="s">
        <v>18</v>
      </c>
      <c r="F2438" t="s">
        <v>19</v>
      </c>
      <c r="G2438" t="s">
        <v>30</v>
      </c>
      <c r="H2438" s="1">
        <v>30624</v>
      </c>
      <c r="I2438" s="1">
        <v>42843</v>
      </c>
      <c r="J2438" t="s">
        <v>10560</v>
      </c>
      <c r="K2438" t="s">
        <v>53</v>
      </c>
      <c r="L2438" t="s">
        <v>58</v>
      </c>
      <c r="M2438">
        <v>59188</v>
      </c>
      <c r="N2438" t="str">
        <f t="shared" si="38"/>
        <v>Terminated</v>
      </c>
      <c r="O2438" t="s">
        <v>46</v>
      </c>
    </row>
    <row r="2439" spans="1:15" x14ac:dyDescent="0.25">
      <c r="A2439" t="s">
        <v>2391</v>
      </c>
      <c r="B2439" t="s">
        <v>408</v>
      </c>
      <c r="C2439" t="s">
        <v>175</v>
      </c>
      <c r="D2439" t="s">
        <v>27</v>
      </c>
      <c r="E2439" t="s">
        <v>18</v>
      </c>
      <c r="F2439" t="s">
        <v>19</v>
      </c>
      <c r="G2439" t="s">
        <v>95</v>
      </c>
      <c r="H2439" s="1">
        <v>26828</v>
      </c>
      <c r="I2439" s="1">
        <v>43371</v>
      </c>
      <c r="J2439" t="s">
        <v>10560</v>
      </c>
      <c r="K2439" t="s">
        <v>96</v>
      </c>
      <c r="L2439" t="s">
        <v>124</v>
      </c>
      <c r="M2439">
        <v>75034</v>
      </c>
      <c r="N2439" t="str">
        <f t="shared" si="38"/>
        <v>Terminated</v>
      </c>
      <c r="O2439" t="s">
        <v>98</v>
      </c>
    </row>
    <row r="2440" spans="1:15" x14ac:dyDescent="0.25">
      <c r="A2440" t="s">
        <v>6081</v>
      </c>
      <c r="B2440" t="s">
        <v>538</v>
      </c>
      <c r="C2440" t="s">
        <v>672</v>
      </c>
      <c r="D2440" t="s">
        <v>27</v>
      </c>
      <c r="E2440" t="s">
        <v>18</v>
      </c>
      <c r="F2440" t="s">
        <v>19</v>
      </c>
      <c r="G2440" t="s">
        <v>95</v>
      </c>
      <c r="H2440" s="1">
        <v>24459</v>
      </c>
      <c r="I2440" s="1">
        <v>43833</v>
      </c>
      <c r="J2440" t="s">
        <v>10560</v>
      </c>
      <c r="K2440" t="s">
        <v>96</v>
      </c>
      <c r="L2440" t="s">
        <v>119</v>
      </c>
      <c r="M2440">
        <v>78963</v>
      </c>
      <c r="N2440" t="str">
        <f t="shared" si="38"/>
        <v>Terminated</v>
      </c>
      <c r="O2440" t="s">
        <v>33</v>
      </c>
    </row>
    <row r="2441" spans="1:15" x14ac:dyDescent="0.25">
      <c r="A2441" t="s">
        <v>8160</v>
      </c>
      <c r="B2441" t="s">
        <v>570</v>
      </c>
      <c r="C2441" t="s">
        <v>2571</v>
      </c>
      <c r="D2441" t="s">
        <v>17</v>
      </c>
      <c r="E2441" t="s">
        <v>18</v>
      </c>
      <c r="F2441" t="s">
        <v>19</v>
      </c>
      <c r="G2441" t="s">
        <v>114</v>
      </c>
      <c r="H2441" s="1">
        <v>28075</v>
      </c>
      <c r="I2441" s="1">
        <v>44910</v>
      </c>
      <c r="J2441" t="s">
        <v>10560</v>
      </c>
      <c r="K2441" t="s">
        <v>31</v>
      </c>
      <c r="L2441" t="s">
        <v>162</v>
      </c>
      <c r="M2441">
        <v>85624</v>
      </c>
      <c r="N2441" t="str">
        <f t="shared" si="38"/>
        <v>Terminated</v>
      </c>
      <c r="O2441" t="s">
        <v>46</v>
      </c>
    </row>
    <row r="2442" spans="1:15" x14ac:dyDescent="0.25">
      <c r="A2442" t="s">
        <v>4824</v>
      </c>
      <c r="B2442" t="s">
        <v>1242</v>
      </c>
      <c r="C2442" t="s">
        <v>318</v>
      </c>
      <c r="D2442" t="s">
        <v>27</v>
      </c>
      <c r="E2442" t="s">
        <v>18</v>
      </c>
      <c r="F2442" t="s">
        <v>2773</v>
      </c>
      <c r="G2442" t="s">
        <v>30</v>
      </c>
      <c r="H2442" s="1">
        <v>35118</v>
      </c>
      <c r="I2442" s="1">
        <v>43827</v>
      </c>
      <c r="J2442" t="s">
        <v>10560</v>
      </c>
      <c r="K2442" t="s">
        <v>31</v>
      </c>
      <c r="L2442" t="s">
        <v>162</v>
      </c>
      <c r="M2442">
        <v>103293</v>
      </c>
      <c r="N2442" t="str">
        <f t="shared" si="38"/>
        <v>Terminated</v>
      </c>
      <c r="O2442" t="s">
        <v>33</v>
      </c>
    </row>
    <row r="2443" spans="1:15" x14ac:dyDescent="0.25">
      <c r="A2443" t="s">
        <v>10470</v>
      </c>
      <c r="B2443" t="s">
        <v>160</v>
      </c>
      <c r="C2443" t="s">
        <v>250</v>
      </c>
      <c r="D2443" t="s">
        <v>27</v>
      </c>
      <c r="E2443" t="s">
        <v>83</v>
      </c>
      <c r="F2443" t="s">
        <v>169</v>
      </c>
      <c r="G2443" t="s">
        <v>20</v>
      </c>
      <c r="H2443" s="1">
        <v>33537</v>
      </c>
      <c r="I2443" s="1">
        <v>43974</v>
      </c>
      <c r="J2443" t="s">
        <v>10560</v>
      </c>
      <c r="K2443" t="s">
        <v>21</v>
      </c>
      <c r="L2443" t="s">
        <v>110</v>
      </c>
      <c r="M2443">
        <v>59484</v>
      </c>
      <c r="N2443" t="str">
        <f t="shared" si="38"/>
        <v>Terminated</v>
      </c>
      <c r="O2443" t="s">
        <v>46</v>
      </c>
    </row>
    <row r="2444" spans="1:15" x14ac:dyDescent="0.25">
      <c r="A2444" t="s">
        <v>6823</v>
      </c>
      <c r="B2444" t="s">
        <v>1474</v>
      </c>
      <c r="C2444" t="s">
        <v>564</v>
      </c>
      <c r="D2444" t="s">
        <v>27</v>
      </c>
      <c r="E2444" t="s">
        <v>140</v>
      </c>
      <c r="F2444" t="s">
        <v>611</v>
      </c>
      <c r="G2444" t="s">
        <v>114</v>
      </c>
      <c r="H2444" s="1">
        <v>27459</v>
      </c>
      <c r="I2444" s="1">
        <v>43734</v>
      </c>
      <c r="J2444" t="s">
        <v>10560</v>
      </c>
      <c r="K2444" t="s">
        <v>31</v>
      </c>
      <c r="L2444" t="s">
        <v>162</v>
      </c>
      <c r="M2444">
        <v>94811</v>
      </c>
      <c r="N2444" t="str">
        <f t="shared" si="38"/>
        <v>Terminated</v>
      </c>
      <c r="O2444" t="s">
        <v>33</v>
      </c>
    </row>
    <row r="2445" spans="1:15" x14ac:dyDescent="0.25">
      <c r="A2445" t="s">
        <v>5152</v>
      </c>
      <c r="B2445" t="s">
        <v>3659</v>
      </c>
      <c r="C2445" t="s">
        <v>660</v>
      </c>
      <c r="D2445" t="s">
        <v>17</v>
      </c>
      <c r="E2445" t="s">
        <v>83</v>
      </c>
      <c r="F2445" t="s">
        <v>169</v>
      </c>
      <c r="G2445" t="s">
        <v>30</v>
      </c>
      <c r="H2445" s="1">
        <v>33724</v>
      </c>
      <c r="I2445" s="1">
        <v>45374</v>
      </c>
      <c r="J2445" t="s">
        <v>10560</v>
      </c>
      <c r="K2445" t="s">
        <v>37</v>
      </c>
      <c r="L2445" t="s">
        <v>41</v>
      </c>
      <c r="M2445">
        <v>54933</v>
      </c>
      <c r="N2445" t="str">
        <f t="shared" si="38"/>
        <v>Terminated</v>
      </c>
      <c r="O2445" t="s">
        <v>33</v>
      </c>
    </row>
    <row r="2446" spans="1:15" x14ac:dyDescent="0.25">
      <c r="A2446" t="s">
        <v>7007</v>
      </c>
      <c r="B2446" t="s">
        <v>408</v>
      </c>
      <c r="C2446" t="s">
        <v>199</v>
      </c>
      <c r="D2446" t="s">
        <v>27</v>
      </c>
      <c r="E2446" t="s">
        <v>18</v>
      </c>
      <c r="F2446" t="s">
        <v>3201</v>
      </c>
      <c r="G2446" t="s">
        <v>30</v>
      </c>
      <c r="H2446" s="1">
        <v>34634</v>
      </c>
      <c r="I2446" s="1">
        <v>42214</v>
      </c>
      <c r="J2446" t="s">
        <v>10560</v>
      </c>
      <c r="K2446" t="s">
        <v>67</v>
      </c>
      <c r="L2446" t="s">
        <v>68</v>
      </c>
      <c r="M2446">
        <v>63906</v>
      </c>
      <c r="N2446" t="str">
        <f t="shared" si="38"/>
        <v>Terminated</v>
      </c>
      <c r="O2446" t="s">
        <v>33</v>
      </c>
    </row>
    <row r="2447" spans="1:15" x14ac:dyDescent="0.25">
      <c r="A2447" t="s">
        <v>1777</v>
      </c>
      <c r="B2447" t="s">
        <v>758</v>
      </c>
      <c r="C2447" t="s">
        <v>1778</v>
      </c>
      <c r="D2447" t="s">
        <v>27</v>
      </c>
      <c r="E2447" t="s">
        <v>18</v>
      </c>
      <c r="F2447" t="s">
        <v>19</v>
      </c>
      <c r="G2447" t="s">
        <v>30</v>
      </c>
      <c r="H2447" s="1">
        <v>22017</v>
      </c>
      <c r="I2447" s="1">
        <v>43372</v>
      </c>
      <c r="J2447" s="1">
        <v>43552</v>
      </c>
      <c r="K2447" t="s">
        <v>37</v>
      </c>
      <c r="L2447" t="s">
        <v>38</v>
      </c>
      <c r="M2447">
        <v>68783</v>
      </c>
      <c r="N2447" t="str">
        <f t="shared" si="38"/>
        <v>Terminated</v>
      </c>
      <c r="O2447" t="s">
        <v>33</v>
      </c>
    </row>
    <row r="2448" spans="1:15" x14ac:dyDescent="0.25">
      <c r="A2448" t="s">
        <v>3809</v>
      </c>
      <c r="B2448" t="s">
        <v>433</v>
      </c>
      <c r="C2448" t="s">
        <v>1829</v>
      </c>
      <c r="D2448" t="s">
        <v>27</v>
      </c>
      <c r="E2448" t="s">
        <v>83</v>
      </c>
      <c r="F2448" t="s">
        <v>169</v>
      </c>
      <c r="G2448" t="s">
        <v>30</v>
      </c>
      <c r="H2448" s="1">
        <v>34369</v>
      </c>
      <c r="I2448" s="1">
        <v>43291</v>
      </c>
      <c r="J2448" t="s">
        <v>10560</v>
      </c>
      <c r="K2448" t="s">
        <v>96</v>
      </c>
      <c r="L2448" t="s">
        <v>119</v>
      </c>
      <c r="M2448">
        <v>64458</v>
      </c>
      <c r="N2448" t="str">
        <f t="shared" si="38"/>
        <v>Terminated</v>
      </c>
      <c r="O2448" t="s">
        <v>46</v>
      </c>
    </row>
    <row r="2449" spans="1:15" x14ac:dyDescent="0.25">
      <c r="A2449" t="s">
        <v>4075</v>
      </c>
      <c r="B2449" t="s">
        <v>143</v>
      </c>
      <c r="C2449" t="s">
        <v>3439</v>
      </c>
      <c r="D2449" t="s">
        <v>27</v>
      </c>
      <c r="E2449" t="s">
        <v>122</v>
      </c>
      <c r="F2449" t="s">
        <v>230</v>
      </c>
      <c r="G2449" t="s">
        <v>30</v>
      </c>
      <c r="H2449" s="1">
        <v>33224</v>
      </c>
      <c r="I2449" s="1">
        <v>45129</v>
      </c>
      <c r="J2449" t="s">
        <v>10560</v>
      </c>
      <c r="K2449" t="s">
        <v>37</v>
      </c>
      <c r="L2449" t="s">
        <v>41</v>
      </c>
      <c r="M2449">
        <v>62459</v>
      </c>
      <c r="N2449" t="str">
        <f t="shared" si="38"/>
        <v>Terminated</v>
      </c>
      <c r="O2449" t="s">
        <v>98</v>
      </c>
    </row>
    <row r="2450" spans="1:15" x14ac:dyDescent="0.25">
      <c r="A2450" t="s">
        <v>9902</v>
      </c>
      <c r="B2450" t="s">
        <v>527</v>
      </c>
      <c r="C2450" t="s">
        <v>1067</v>
      </c>
      <c r="D2450" t="s">
        <v>27</v>
      </c>
      <c r="E2450" t="s">
        <v>18</v>
      </c>
      <c r="F2450" t="s">
        <v>19</v>
      </c>
      <c r="G2450" t="s">
        <v>30</v>
      </c>
      <c r="H2450" s="1">
        <v>30185</v>
      </c>
      <c r="I2450" s="1">
        <v>43456</v>
      </c>
      <c r="J2450" t="s">
        <v>10560</v>
      </c>
      <c r="K2450" t="s">
        <v>96</v>
      </c>
      <c r="L2450" t="s">
        <v>188</v>
      </c>
      <c r="M2450">
        <v>79356</v>
      </c>
      <c r="N2450" t="str">
        <f t="shared" si="38"/>
        <v>Terminated</v>
      </c>
      <c r="O2450" t="s">
        <v>33</v>
      </c>
    </row>
    <row r="2451" spans="1:15" x14ac:dyDescent="0.25">
      <c r="A2451" t="s">
        <v>7286</v>
      </c>
      <c r="B2451" t="s">
        <v>201</v>
      </c>
      <c r="C2451" t="s">
        <v>7287</v>
      </c>
      <c r="D2451" t="s">
        <v>17</v>
      </c>
      <c r="E2451" t="s">
        <v>122</v>
      </c>
      <c r="F2451" t="s">
        <v>123</v>
      </c>
      <c r="G2451" t="s">
        <v>114</v>
      </c>
      <c r="H2451" s="1">
        <v>22972</v>
      </c>
      <c r="I2451" s="1">
        <v>44981</v>
      </c>
      <c r="J2451" t="s">
        <v>10560</v>
      </c>
      <c r="K2451" t="s">
        <v>96</v>
      </c>
      <c r="L2451" t="s">
        <v>124</v>
      </c>
      <c r="M2451">
        <v>92284</v>
      </c>
      <c r="N2451" t="str">
        <f t="shared" si="38"/>
        <v>Terminated</v>
      </c>
      <c r="O2451" t="s">
        <v>98</v>
      </c>
    </row>
    <row r="2452" spans="1:15" x14ac:dyDescent="0.25">
      <c r="A2452" t="s">
        <v>7531</v>
      </c>
      <c r="B2452" t="s">
        <v>292</v>
      </c>
      <c r="C2452" t="s">
        <v>1378</v>
      </c>
      <c r="D2452" t="s">
        <v>17</v>
      </c>
      <c r="E2452" t="s">
        <v>18</v>
      </c>
      <c r="F2452" t="s">
        <v>2773</v>
      </c>
      <c r="G2452" t="s">
        <v>114</v>
      </c>
      <c r="H2452" s="1">
        <v>30695</v>
      </c>
      <c r="I2452" s="1">
        <v>43226</v>
      </c>
      <c r="J2452" t="s">
        <v>10560</v>
      </c>
      <c r="K2452" t="s">
        <v>37</v>
      </c>
      <c r="L2452" t="s">
        <v>45</v>
      </c>
      <c r="M2452">
        <v>74513</v>
      </c>
      <c r="N2452" t="str">
        <f t="shared" si="38"/>
        <v>Terminated</v>
      </c>
      <c r="O2452" t="s">
        <v>33</v>
      </c>
    </row>
    <row r="2453" spans="1:15" x14ac:dyDescent="0.25">
      <c r="A2453" t="s">
        <v>5564</v>
      </c>
      <c r="B2453" t="s">
        <v>680</v>
      </c>
      <c r="C2453" t="s">
        <v>579</v>
      </c>
      <c r="D2453" t="s">
        <v>27</v>
      </c>
      <c r="E2453" t="s">
        <v>18</v>
      </c>
      <c r="F2453" t="s">
        <v>19</v>
      </c>
      <c r="G2453" t="s">
        <v>114</v>
      </c>
      <c r="H2453" s="1">
        <v>37316</v>
      </c>
      <c r="I2453" s="1">
        <v>45036</v>
      </c>
      <c r="J2453" t="s">
        <v>10560</v>
      </c>
      <c r="K2453" t="s">
        <v>37</v>
      </c>
      <c r="L2453" t="s">
        <v>268</v>
      </c>
      <c r="M2453">
        <v>80400</v>
      </c>
      <c r="N2453" t="str">
        <f t="shared" si="38"/>
        <v>Terminated</v>
      </c>
      <c r="O2453" t="s">
        <v>98</v>
      </c>
    </row>
    <row r="2454" spans="1:15" x14ac:dyDescent="0.25">
      <c r="A2454" t="s">
        <v>6367</v>
      </c>
      <c r="B2454" t="s">
        <v>393</v>
      </c>
      <c r="C2454" t="s">
        <v>579</v>
      </c>
      <c r="D2454" t="s">
        <v>17</v>
      </c>
      <c r="E2454" t="s">
        <v>18</v>
      </c>
      <c r="F2454" t="s">
        <v>2773</v>
      </c>
      <c r="G2454" t="s">
        <v>114</v>
      </c>
      <c r="H2454" s="1">
        <v>31675</v>
      </c>
      <c r="I2454" s="1">
        <v>43007</v>
      </c>
      <c r="J2454" t="s">
        <v>10560</v>
      </c>
      <c r="K2454" t="s">
        <v>53</v>
      </c>
      <c r="L2454" t="s">
        <v>1111</v>
      </c>
      <c r="M2454">
        <v>132723</v>
      </c>
      <c r="N2454" t="str">
        <f t="shared" si="38"/>
        <v>Terminated</v>
      </c>
      <c r="O2454" t="s">
        <v>46</v>
      </c>
    </row>
    <row r="2455" spans="1:15" x14ac:dyDescent="0.25">
      <c r="A2455" t="s">
        <v>9561</v>
      </c>
      <c r="B2455" t="s">
        <v>536</v>
      </c>
      <c r="C2455" t="s">
        <v>598</v>
      </c>
      <c r="D2455" t="s">
        <v>27</v>
      </c>
      <c r="E2455" t="s">
        <v>18</v>
      </c>
      <c r="F2455" t="s">
        <v>19</v>
      </c>
      <c r="G2455" t="s">
        <v>30</v>
      </c>
      <c r="H2455" s="1">
        <v>24103</v>
      </c>
      <c r="I2455" s="1">
        <v>44330</v>
      </c>
      <c r="J2455" t="s">
        <v>10560</v>
      </c>
      <c r="K2455" t="s">
        <v>21</v>
      </c>
      <c r="L2455" t="s">
        <v>102</v>
      </c>
      <c r="M2455">
        <v>65998</v>
      </c>
      <c r="N2455" t="str">
        <f t="shared" si="38"/>
        <v>Terminated</v>
      </c>
      <c r="O2455" t="s">
        <v>33</v>
      </c>
    </row>
    <row r="2456" spans="1:15" x14ac:dyDescent="0.25">
      <c r="A2456" t="s">
        <v>4830</v>
      </c>
      <c r="B2456" t="s">
        <v>212</v>
      </c>
      <c r="C2456" t="s">
        <v>753</v>
      </c>
      <c r="D2456" t="s">
        <v>17</v>
      </c>
      <c r="E2456" t="s">
        <v>18</v>
      </c>
      <c r="F2456" t="s">
        <v>19</v>
      </c>
      <c r="G2456" t="s">
        <v>30</v>
      </c>
      <c r="H2456" s="1">
        <v>34515</v>
      </c>
      <c r="I2456" s="1">
        <v>42942</v>
      </c>
      <c r="J2456" t="s">
        <v>10560</v>
      </c>
      <c r="K2456" t="s">
        <v>96</v>
      </c>
      <c r="L2456" t="s">
        <v>124</v>
      </c>
      <c r="M2456">
        <v>83731</v>
      </c>
      <c r="N2456" t="str">
        <f t="shared" si="38"/>
        <v>Terminated</v>
      </c>
      <c r="O2456" t="s">
        <v>46</v>
      </c>
    </row>
    <row r="2457" spans="1:15" x14ac:dyDescent="0.25">
      <c r="A2457" t="s">
        <v>1858</v>
      </c>
      <c r="B2457" t="s">
        <v>247</v>
      </c>
      <c r="C2457" t="s">
        <v>1859</v>
      </c>
      <c r="D2457" t="s">
        <v>17</v>
      </c>
      <c r="E2457" t="s">
        <v>83</v>
      </c>
      <c r="F2457" t="s">
        <v>84</v>
      </c>
      <c r="G2457" t="s">
        <v>30</v>
      </c>
      <c r="H2457" s="1">
        <v>31246</v>
      </c>
      <c r="I2457" s="1">
        <v>42300</v>
      </c>
      <c r="J2457" s="1">
        <v>43398</v>
      </c>
      <c r="K2457" t="s">
        <v>37</v>
      </c>
      <c r="L2457" t="s">
        <v>38</v>
      </c>
      <c r="M2457">
        <v>59494</v>
      </c>
      <c r="N2457" t="str">
        <f t="shared" si="38"/>
        <v>Terminated</v>
      </c>
      <c r="O2457" t="s">
        <v>33</v>
      </c>
    </row>
    <row r="2458" spans="1:15" x14ac:dyDescent="0.25">
      <c r="A2458" t="s">
        <v>2969</v>
      </c>
      <c r="B2458" t="s">
        <v>112</v>
      </c>
      <c r="C2458" t="s">
        <v>2909</v>
      </c>
      <c r="D2458" t="s">
        <v>27</v>
      </c>
      <c r="E2458" t="s">
        <v>83</v>
      </c>
      <c r="F2458" t="s">
        <v>169</v>
      </c>
      <c r="G2458" t="s">
        <v>30</v>
      </c>
      <c r="H2458" s="1">
        <v>34266</v>
      </c>
      <c r="I2458" s="1">
        <v>43138</v>
      </c>
      <c r="J2458" t="s">
        <v>10560</v>
      </c>
      <c r="K2458" t="s">
        <v>37</v>
      </c>
      <c r="L2458" t="s">
        <v>38</v>
      </c>
      <c r="M2458">
        <v>64498</v>
      </c>
      <c r="N2458" t="str">
        <f t="shared" si="38"/>
        <v>Terminated</v>
      </c>
      <c r="O2458" t="s">
        <v>46</v>
      </c>
    </row>
    <row r="2459" spans="1:15" x14ac:dyDescent="0.25">
      <c r="A2459" t="s">
        <v>4115</v>
      </c>
      <c r="B2459" t="s">
        <v>328</v>
      </c>
      <c r="C2459" t="s">
        <v>296</v>
      </c>
      <c r="D2459" t="s">
        <v>27</v>
      </c>
      <c r="E2459" t="s">
        <v>172</v>
      </c>
      <c r="F2459" t="s">
        <v>346</v>
      </c>
      <c r="G2459" t="s">
        <v>114</v>
      </c>
      <c r="H2459" s="1">
        <v>21794</v>
      </c>
      <c r="I2459" s="1">
        <v>42312</v>
      </c>
      <c r="J2459" t="s">
        <v>10560</v>
      </c>
      <c r="K2459" t="s">
        <v>31</v>
      </c>
      <c r="L2459" t="s">
        <v>32</v>
      </c>
      <c r="M2459">
        <v>84800</v>
      </c>
      <c r="N2459" t="str">
        <f t="shared" si="38"/>
        <v>Terminated</v>
      </c>
      <c r="O2459" t="s">
        <v>98</v>
      </c>
    </row>
    <row r="2460" spans="1:15" x14ac:dyDescent="0.25">
      <c r="A2460" t="s">
        <v>9248</v>
      </c>
      <c r="B2460" t="s">
        <v>225</v>
      </c>
      <c r="C2460" t="s">
        <v>1221</v>
      </c>
      <c r="D2460" t="s">
        <v>17</v>
      </c>
      <c r="E2460" t="s">
        <v>18</v>
      </c>
      <c r="F2460" t="s">
        <v>19</v>
      </c>
      <c r="G2460" t="s">
        <v>30</v>
      </c>
      <c r="H2460" s="1">
        <v>33659</v>
      </c>
      <c r="I2460" s="1">
        <v>43058</v>
      </c>
      <c r="J2460" t="s">
        <v>10560</v>
      </c>
      <c r="K2460" t="s">
        <v>37</v>
      </c>
      <c r="L2460" t="s">
        <v>45</v>
      </c>
      <c r="M2460">
        <v>72538</v>
      </c>
      <c r="N2460" t="str">
        <f t="shared" si="38"/>
        <v>Terminated</v>
      </c>
      <c r="O2460" t="s">
        <v>33</v>
      </c>
    </row>
    <row r="2461" spans="1:15" x14ac:dyDescent="0.25">
      <c r="A2461" t="s">
        <v>8447</v>
      </c>
      <c r="B2461" t="s">
        <v>417</v>
      </c>
      <c r="C2461" t="s">
        <v>178</v>
      </c>
      <c r="D2461" t="s">
        <v>27</v>
      </c>
      <c r="E2461" t="s">
        <v>18</v>
      </c>
      <c r="F2461" t="s">
        <v>19</v>
      </c>
      <c r="G2461" t="s">
        <v>114</v>
      </c>
      <c r="H2461" s="1">
        <v>35885</v>
      </c>
      <c r="I2461" s="1">
        <v>44532</v>
      </c>
      <c r="J2461" t="s">
        <v>10560</v>
      </c>
      <c r="K2461" t="s">
        <v>96</v>
      </c>
      <c r="L2461" t="s">
        <v>119</v>
      </c>
      <c r="M2461">
        <v>77727</v>
      </c>
      <c r="N2461" t="str">
        <f t="shared" si="38"/>
        <v>Terminated</v>
      </c>
      <c r="O2461" t="s">
        <v>33</v>
      </c>
    </row>
    <row r="2462" spans="1:15" x14ac:dyDescent="0.25">
      <c r="A2462" t="s">
        <v>1029</v>
      </c>
      <c r="B2462" t="s">
        <v>129</v>
      </c>
      <c r="C2462" t="s">
        <v>202</v>
      </c>
      <c r="D2462" t="s">
        <v>27</v>
      </c>
      <c r="E2462" t="s">
        <v>18</v>
      </c>
      <c r="F2462" t="s">
        <v>19</v>
      </c>
      <c r="G2462" t="s">
        <v>114</v>
      </c>
      <c r="H2462" s="1">
        <v>31182</v>
      </c>
      <c r="I2462" s="1">
        <v>43428</v>
      </c>
      <c r="J2462" s="1">
        <v>43608</v>
      </c>
      <c r="K2462" t="s">
        <v>53</v>
      </c>
      <c r="L2462" t="s">
        <v>240</v>
      </c>
      <c r="M2462">
        <v>74915</v>
      </c>
      <c r="N2462" t="str">
        <f t="shared" si="38"/>
        <v>Terminated</v>
      </c>
      <c r="O2462" t="s">
        <v>98</v>
      </c>
    </row>
    <row r="2463" spans="1:15" x14ac:dyDescent="0.25">
      <c r="A2463" t="s">
        <v>10015</v>
      </c>
      <c r="B2463" t="s">
        <v>253</v>
      </c>
      <c r="C2463" t="s">
        <v>216</v>
      </c>
      <c r="D2463" t="s">
        <v>17</v>
      </c>
      <c r="E2463" t="s">
        <v>83</v>
      </c>
      <c r="F2463" t="s">
        <v>106</v>
      </c>
      <c r="G2463" t="s">
        <v>30</v>
      </c>
      <c r="H2463" s="1">
        <v>30368</v>
      </c>
      <c r="I2463" s="1">
        <v>45471</v>
      </c>
      <c r="J2463" t="s">
        <v>10560</v>
      </c>
      <c r="K2463" t="s">
        <v>96</v>
      </c>
      <c r="L2463" t="s">
        <v>188</v>
      </c>
      <c r="M2463">
        <v>70641</v>
      </c>
      <c r="N2463" t="str">
        <f t="shared" si="38"/>
        <v>Terminated</v>
      </c>
      <c r="O2463" t="s">
        <v>23</v>
      </c>
    </row>
    <row r="2464" spans="1:15" x14ac:dyDescent="0.25">
      <c r="A2464" t="s">
        <v>5687</v>
      </c>
      <c r="B2464" t="s">
        <v>3659</v>
      </c>
      <c r="C2464" t="s">
        <v>4125</v>
      </c>
      <c r="D2464" t="s">
        <v>27</v>
      </c>
      <c r="E2464" t="s">
        <v>18</v>
      </c>
      <c r="F2464" t="s">
        <v>3201</v>
      </c>
      <c r="G2464" t="s">
        <v>20</v>
      </c>
      <c r="H2464" s="1">
        <v>30491</v>
      </c>
      <c r="I2464" s="1">
        <v>45635</v>
      </c>
      <c r="J2464" t="s">
        <v>10560</v>
      </c>
      <c r="K2464" t="s">
        <v>67</v>
      </c>
      <c r="L2464" t="s">
        <v>68</v>
      </c>
      <c r="M2464">
        <v>60061</v>
      </c>
      <c r="N2464" t="str">
        <f t="shared" si="38"/>
        <v>Terminated</v>
      </c>
      <c r="O2464" t="s">
        <v>46</v>
      </c>
    </row>
    <row r="2465" spans="1:15" x14ac:dyDescent="0.25">
      <c r="A2465" t="s">
        <v>9308</v>
      </c>
      <c r="B2465" t="s">
        <v>2461</v>
      </c>
      <c r="C2465" t="s">
        <v>642</v>
      </c>
      <c r="D2465" t="s">
        <v>27</v>
      </c>
      <c r="E2465" t="s">
        <v>18</v>
      </c>
      <c r="F2465" t="s">
        <v>3201</v>
      </c>
      <c r="G2465" t="s">
        <v>20</v>
      </c>
      <c r="H2465" s="1">
        <v>34860</v>
      </c>
      <c r="I2465" s="1">
        <v>43170</v>
      </c>
      <c r="J2465" t="s">
        <v>10560</v>
      </c>
      <c r="K2465" t="s">
        <v>21</v>
      </c>
      <c r="L2465" t="s">
        <v>22</v>
      </c>
      <c r="M2465">
        <v>57716</v>
      </c>
      <c r="N2465" t="str">
        <f t="shared" si="38"/>
        <v>Terminated</v>
      </c>
      <c r="O2465" t="s">
        <v>23</v>
      </c>
    </row>
    <row r="2466" spans="1:15" x14ac:dyDescent="0.25">
      <c r="A2466" t="s">
        <v>4288</v>
      </c>
      <c r="B2466" t="s">
        <v>70</v>
      </c>
      <c r="C2466" t="s">
        <v>4289</v>
      </c>
      <c r="D2466" t="s">
        <v>27</v>
      </c>
      <c r="E2466" t="s">
        <v>18</v>
      </c>
      <c r="F2466" t="s">
        <v>2773</v>
      </c>
      <c r="G2466" t="s">
        <v>30</v>
      </c>
      <c r="H2466" s="1">
        <v>34573</v>
      </c>
      <c r="I2466" s="1">
        <v>44274</v>
      </c>
      <c r="J2466" t="s">
        <v>10560</v>
      </c>
      <c r="K2466" t="s">
        <v>21</v>
      </c>
      <c r="L2466" t="s">
        <v>22</v>
      </c>
      <c r="M2466">
        <v>79330</v>
      </c>
      <c r="N2466" t="str">
        <f t="shared" si="38"/>
        <v>Terminated</v>
      </c>
      <c r="O2466" t="s">
        <v>46</v>
      </c>
    </row>
    <row r="2467" spans="1:15" x14ac:dyDescent="0.25">
      <c r="A2467" t="s">
        <v>1125</v>
      </c>
      <c r="B2467" t="s">
        <v>1126</v>
      </c>
      <c r="C2467" t="s">
        <v>1072</v>
      </c>
      <c r="D2467" t="s">
        <v>17</v>
      </c>
      <c r="E2467" t="s">
        <v>18</v>
      </c>
      <c r="F2467" t="s">
        <v>19</v>
      </c>
      <c r="G2467" t="s">
        <v>30</v>
      </c>
      <c r="H2467" s="1">
        <v>37196</v>
      </c>
      <c r="I2467" s="1">
        <v>43855</v>
      </c>
      <c r="J2467" s="1">
        <v>45653</v>
      </c>
      <c r="K2467" t="s">
        <v>37</v>
      </c>
      <c r="L2467" t="s">
        <v>38</v>
      </c>
      <c r="M2467">
        <v>61906</v>
      </c>
      <c r="N2467" t="str">
        <f t="shared" si="38"/>
        <v>Terminated</v>
      </c>
      <c r="O2467" t="s">
        <v>33</v>
      </c>
    </row>
    <row r="2468" spans="1:15" x14ac:dyDescent="0.25">
      <c r="A2468" t="s">
        <v>6202</v>
      </c>
      <c r="B2468" t="s">
        <v>964</v>
      </c>
      <c r="C2468" t="s">
        <v>252</v>
      </c>
      <c r="D2468" t="s">
        <v>27</v>
      </c>
      <c r="E2468" t="s">
        <v>18</v>
      </c>
      <c r="F2468" t="s">
        <v>3201</v>
      </c>
      <c r="G2468" t="s">
        <v>20</v>
      </c>
      <c r="H2468" s="1">
        <v>32535</v>
      </c>
      <c r="I2468" s="1">
        <v>43572</v>
      </c>
      <c r="J2468" t="s">
        <v>10560</v>
      </c>
      <c r="K2468" t="s">
        <v>21</v>
      </c>
      <c r="L2468" t="s">
        <v>22</v>
      </c>
      <c r="M2468">
        <v>80144</v>
      </c>
      <c r="N2468" t="str">
        <f t="shared" si="38"/>
        <v>Terminated</v>
      </c>
      <c r="O2468" t="s">
        <v>46</v>
      </c>
    </row>
    <row r="2469" spans="1:15" x14ac:dyDescent="0.25">
      <c r="A2469" t="s">
        <v>6994</v>
      </c>
      <c r="B2469" t="s">
        <v>258</v>
      </c>
      <c r="C2469" t="s">
        <v>243</v>
      </c>
      <c r="D2469" t="s">
        <v>27</v>
      </c>
      <c r="E2469" t="s">
        <v>18</v>
      </c>
      <c r="F2469" t="s">
        <v>19</v>
      </c>
      <c r="G2469" t="s">
        <v>114</v>
      </c>
      <c r="H2469" s="1">
        <v>35906</v>
      </c>
      <c r="I2469" s="1">
        <v>42401</v>
      </c>
      <c r="J2469" t="s">
        <v>10560</v>
      </c>
      <c r="K2469" t="s">
        <v>96</v>
      </c>
      <c r="L2469" t="s">
        <v>124</v>
      </c>
      <c r="M2469">
        <v>88968</v>
      </c>
      <c r="N2469" t="str">
        <f t="shared" si="38"/>
        <v>Terminated</v>
      </c>
      <c r="O2469" t="s">
        <v>23</v>
      </c>
    </row>
    <row r="2470" spans="1:15" x14ac:dyDescent="0.25">
      <c r="A2470" t="s">
        <v>7138</v>
      </c>
      <c r="B2470" t="s">
        <v>70</v>
      </c>
      <c r="C2470" t="s">
        <v>66</v>
      </c>
      <c r="D2470" t="s">
        <v>27</v>
      </c>
      <c r="E2470" t="s">
        <v>122</v>
      </c>
      <c r="F2470" t="s">
        <v>123</v>
      </c>
      <c r="G2470" t="s">
        <v>114</v>
      </c>
      <c r="H2470" s="1">
        <v>31097</v>
      </c>
      <c r="I2470" s="1">
        <v>43203</v>
      </c>
      <c r="J2470" t="s">
        <v>10560</v>
      </c>
      <c r="K2470" t="s">
        <v>67</v>
      </c>
      <c r="L2470" t="s">
        <v>746</v>
      </c>
      <c r="M2470">
        <v>97163</v>
      </c>
      <c r="N2470" t="str">
        <f t="shared" si="38"/>
        <v>Terminated</v>
      </c>
      <c r="O2470" t="s">
        <v>33</v>
      </c>
    </row>
    <row r="2471" spans="1:15" x14ac:dyDescent="0.25">
      <c r="A2471" t="s">
        <v>9953</v>
      </c>
      <c r="B2471" t="s">
        <v>351</v>
      </c>
      <c r="C2471" t="s">
        <v>806</v>
      </c>
      <c r="D2471" t="s">
        <v>17</v>
      </c>
      <c r="E2471" t="s">
        <v>18</v>
      </c>
      <c r="F2471" t="s">
        <v>3201</v>
      </c>
      <c r="G2471" t="s">
        <v>95</v>
      </c>
      <c r="H2471" s="1">
        <v>24311</v>
      </c>
      <c r="I2471" s="1">
        <v>42943</v>
      </c>
      <c r="J2471" t="s">
        <v>10560</v>
      </c>
      <c r="K2471" t="s">
        <v>96</v>
      </c>
      <c r="L2471" t="s">
        <v>124</v>
      </c>
      <c r="M2471">
        <v>89186</v>
      </c>
      <c r="N2471" t="str">
        <f t="shared" si="38"/>
        <v>Terminated</v>
      </c>
      <c r="O2471" t="s">
        <v>33</v>
      </c>
    </row>
    <row r="2472" spans="1:15" x14ac:dyDescent="0.25">
      <c r="A2472" t="s">
        <v>7814</v>
      </c>
      <c r="B2472" t="s">
        <v>627</v>
      </c>
      <c r="C2472" t="s">
        <v>301</v>
      </c>
      <c r="D2472" t="s">
        <v>17</v>
      </c>
      <c r="E2472" t="s">
        <v>18</v>
      </c>
      <c r="F2472" t="s">
        <v>3201</v>
      </c>
      <c r="G2472" t="s">
        <v>30</v>
      </c>
      <c r="H2472" s="1">
        <v>24726</v>
      </c>
      <c r="I2472" s="1">
        <v>42602</v>
      </c>
      <c r="J2472" t="s">
        <v>10560</v>
      </c>
      <c r="K2472" t="s">
        <v>37</v>
      </c>
      <c r="L2472" t="s">
        <v>41</v>
      </c>
      <c r="M2472">
        <v>62925</v>
      </c>
      <c r="N2472" t="str">
        <f t="shared" si="38"/>
        <v>Terminated</v>
      </c>
      <c r="O2472" t="s">
        <v>33</v>
      </c>
    </row>
    <row r="2473" spans="1:15" x14ac:dyDescent="0.25">
      <c r="A2473" t="s">
        <v>9611</v>
      </c>
      <c r="B2473" t="s">
        <v>3111</v>
      </c>
      <c r="C2473" t="s">
        <v>2648</v>
      </c>
      <c r="D2473" t="s">
        <v>27</v>
      </c>
      <c r="E2473" t="s">
        <v>18</v>
      </c>
      <c r="F2473" t="s">
        <v>3201</v>
      </c>
      <c r="G2473" t="s">
        <v>30</v>
      </c>
      <c r="H2473" s="1">
        <v>32167</v>
      </c>
      <c r="I2473" s="1">
        <v>44116</v>
      </c>
      <c r="J2473" t="s">
        <v>10560</v>
      </c>
      <c r="K2473" t="s">
        <v>96</v>
      </c>
      <c r="L2473" t="s">
        <v>188</v>
      </c>
      <c r="M2473">
        <v>62365</v>
      </c>
      <c r="N2473" t="str">
        <f t="shared" si="38"/>
        <v>Terminated</v>
      </c>
      <c r="O2473" t="s">
        <v>98</v>
      </c>
    </row>
    <row r="2474" spans="1:15" x14ac:dyDescent="0.25">
      <c r="A2474" t="s">
        <v>8020</v>
      </c>
      <c r="B2474" t="s">
        <v>258</v>
      </c>
      <c r="C2474" t="s">
        <v>2556</v>
      </c>
      <c r="D2474" t="s">
        <v>17</v>
      </c>
      <c r="E2474" t="s">
        <v>18</v>
      </c>
      <c r="F2474" t="s">
        <v>2773</v>
      </c>
      <c r="G2474" t="s">
        <v>95</v>
      </c>
      <c r="H2474" s="1">
        <v>31411</v>
      </c>
      <c r="I2474" s="1">
        <v>42757</v>
      </c>
      <c r="J2474" t="s">
        <v>10560</v>
      </c>
      <c r="K2474" t="s">
        <v>96</v>
      </c>
      <c r="L2474" t="s">
        <v>124</v>
      </c>
      <c r="M2474">
        <v>96798</v>
      </c>
      <c r="N2474" t="str">
        <f t="shared" si="38"/>
        <v>Terminated</v>
      </c>
      <c r="O2474" t="s">
        <v>98</v>
      </c>
    </row>
    <row r="2475" spans="1:15" x14ac:dyDescent="0.25">
      <c r="A2475" t="s">
        <v>9620</v>
      </c>
      <c r="B2475" t="s">
        <v>292</v>
      </c>
      <c r="C2475" t="s">
        <v>1115</v>
      </c>
      <c r="D2475" t="s">
        <v>17</v>
      </c>
      <c r="E2475" t="s">
        <v>18</v>
      </c>
      <c r="F2475" t="s">
        <v>3201</v>
      </c>
      <c r="G2475" t="s">
        <v>30</v>
      </c>
      <c r="H2475" s="1">
        <v>34881</v>
      </c>
      <c r="I2475" s="1">
        <v>43079</v>
      </c>
      <c r="J2475" t="s">
        <v>10560</v>
      </c>
      <c r="K2475" t="s">
        <v>96</v>
      </c>
      <c r="L2475" t="s">
        <v>119</v>
      </c>
      <c r="M2475">
        <v>69055</v>
      </c>
      <c r="N2475" t="str">
        <f t="shared" si="38"/>
        <v>Terminated</v>
      </c>
      <c r="O2475" t="s">
        <v>46</v>
      </c>
    </row>
    <row r="2476" spans="1:15" x14ac:dyDescent="0.25">
      <c r="A2476" t="s">
        <v>4223</v>
      </c>
      <c r="B2476" t="s">
        <v>874</v>
      </c>
      <c r="C2476" t="s">
        <v>620</v>
      </c>
      <c r="D2476" t="s">
        <v>27</v>
      </c>
      <c r="E2476" t="s">
        <v>18</v>
      </c>
      <c r="F2476" t="s">
        <v>19</v>
      </c>
      <c r="G2476" t="s">
        <v>114</v>
      </c>
      <c r="H2476" s="1">
        <v>30156</v>
      </c>
      <c r="I2476" s="1">
        <v>43063</v>
      </c>
      <c r="J2476" t="s">
        <v>10560</v>
      </c>
      <c r="K2476" t="s">
        <v>21</v>
      </c>
      <c r="L2476" t="s">
        <v>497</v>
      </c>
      <c r="M2476">
        <v>82254</v>
      </c>
      <c r="N2476" t="str">
        <f t="shared" si="38"/>
        <v>Terminated</v>
      </c>
      <c r="O2476" t="s">
        <v>33</v>
      </c>
    </row>
    <row r="2477" spans="1:15" x14ac:dyDescent="0.25">
      <c r="A2477" t="s">
        <v>2285</v>
      </c>
      <c r="B2477" t="s">
        <v>688</v>
      </c>
      <c r="C2477" t="s">
        <v>2286</v>
      </c>
      <c r="D2477" t="s">
        <v>27</v>
      </c>
      <c r="E2477" t="s">
        <v>83</v>
      </c>
      <c r="F2477" t="s">
        <v>169</v>
      </c>
      <c r="G2477" t="s">
        <v>114</v>
      </c>
      <c r="H2477" s="1">
        <v>38062</v>
      </c>
      <c r="I2477" s="1">
        <v>44874</v>
      </c>
      <c r="J2477" t="s">
        <v>10560</v>
      </c>
      <c r="K2477" t="s">
        <v>96</v>
      </c>
      <c r="L2477" t="s">
        <v>124</v>
      </c>
      <c r="M2477">
        <v>78441</v>
      </c>
      <c r="N2477" t="str">
        <f t="shared" si="38"/>
        <v>Terminated</v>
      </c>
      <c r="O2477" t="s">
        <v>33</v>
      </c>
    </row>
    <row r="2478" spans="1:15" x14ac:dyDescent="0.25">
      <c r="A2478" t="s">
        <v>4321</v>
      </c>
      <c r="B2478" t="s">
        <v>143</v>
      </c>
      <c r="C2478" t="s">
        <v>753</v>
      </c>
      <c r="D2478" t="s">
        <v>27</v>
      </c>
      <c r="E2478" t="s">
        <v>18</v>
      </c>
      <c r="F2478" t="s">
        <v>2773</v>
      </c>
      <c r="G2478" t="s">
        <v>30</v>
      </c>
      <c r="H2478" s="1">
        <v>32904</v>
      </c>
      <c r="I2478" s="1">
        <v>44666</v>
      </c>
      <c r="J2478" t="s">
        <v>10560</v>
      </c>
      <c r="K2478" t="s">
        <v>31</v>
      </c>
      <c r="L2478" t="s">
        <v>85</v>
      </c>
      <c r="M2478">
        <v>64509</v>
      </c>
      <c r="N2478" t="str">
        <f t="shared" si="38"/>
        <v>Terminated</v>
      </c>
      <c r="O2478" t="s">
        <v>33</v>
      </c>
    </row>
    <row r="2479" spans="1:15" x14ac:dyDescent="0.25">
      <c r="A2479" t="s">
        <v>917</v>
      </c>
      <c r="B2479" t="s">
        <v>633</v>
      </c>
      <c r="C2479" t="s">
        <v>918</v>
      </c>
      <c r="D2479" t="s">
        <v>27</v>
      </c>
      <c r="E2479" t="s">
        <v>18</v>
      </c>
      <c r="F2479" t="s">
        <v>19</v>
      </c>
      <c r="G2479" t="s">
        <v>30</v>
      </c>
      <c r="H2479" s="1">
        <v>33925</v>
      </c>
      <c r="I2479" s="1">
        <v>45029</v>
      </c>
      <c r="J2479" s="1">
        <v>45209</v>
      </c>
      <c r="K2479" t="s">
        <v>72</v>
      </c>
      <c r="L2479" t="s">
        <v>308</v>
      </c>
      <c r="M2479">
        <v>61927</v>
      </c>
      <c r="N2479" t="str">
        <f t="shared" si="38"/>
        <v>Terminated</v>
      </c>
      <c r="O2479" t="s">
        <v>33</v>
      </c>
    </row>
    <row r="2480" spans="1:15" x14ac:dyDescent="0.25">
      <c r="A2480" t="s">
        <v>7933</v>
      </c>
      <c r="B2480" t="s">
        <v>374</v>
      </c>
      <c r="C2480" t="s">
        <v>1607</v>
      </c>
      <c r="D2480" t="s">
        <v>17</v>
      </c>
      <c r="E2480" t="s">
        <v>18</v>
      </c>
      <c r="F2480" t="s">
        <v>19</v>
      </c>
      <c r="G2480" t="s">
        <v>30</v>
      </c>
      <c r="H2480" s="1">
        <v>32696</v>
      </c>
      <c r="I2480" s="1">
        <v>43595</v>
      </c>
      <c r="J2480" t="s">
        <v>10560</v>
      </c>
      <c r="K2480" t="s">
        <v>96</v>
      </c>
      <c r="L2480" t="s">
        <v>124</v>
      </c>
      <c r="M2480">
        <v>66910</v>
      </c>
      <c r="N2480" t="str">
        <f t="shared" si="38"/>
        <v>Terminated</v>
      </c>
      <c r="O2480" t="s">
        <v>46</v>
      </c>
    </row>
    <row r="2481" spans="1:15" x14ac:dyDescent="0.25">
      <c r="A2481" t="s">
        <v>6876</v>
      </c>
      <c r="B2481" t="s">
        <v>541</v>
      </c>
      <c r="C2481" t="s">
        <v>1556</v>
      </c>
      <c r="D2481" t="s">
        <v>17</v>
      </c>
      <c r="E2481" t="s">
        <v>18</v>
      </c>
      <c r="F2481" t="s">
        <v>3201</v>
      </c>
      <c r="G2481" t="s">
        <v>114</v>
      </c>
      <c r="H2481" s="1">
        <v>28930</v>
      </c>
      <c r="I2481" s="1">
        <v>43206</v>
      </c>
      <c r="J2481" t="s">
        <v>10560</v>
      </c>
      <c r="K2481" t="s">
        <v>53</v>
      </c>
      <c r="L2481" t="s">
        <v>240</v>
      </c>
      <c r="M2481">
        <v>95355</v>
      </c>
      <c r="N2481" t="str">
        <f t="shared" si="38"/>
        <v>Terminated</v>
      </c>
      <c r="O2481" t="s">
        <v>33</v>
      </c>
    </row>
    <row r="2482" spans="1:15" x14ac:dyDescent="0.25">
      <c r="A2482" t="s">
        <v>6526</v>
      </c>
      <c r="B2482" t="s">
        <v>532</v>
      </c>
      <c r="C2482" t="s">
        <v>955</v>
      </c>
      <c r="D2482" t="s">
        <v>17</v>
      </c>
      <c r="E2482" t="s">
        <v>18</v>
      </c>
      <c r="F2482" t="s">
        <v>2773</v>
      </c>
      <c r="G2482" t="s">
        <v>30</v>
      </c>
      <c r="H2482" s="1">
        <v>30861</v>
      </c>
      <c r="I2482" s="1">
        <v>45294</v>
      </c>
      <c r="J2482" t="s">
        <v>10560</v>
      </c>
      <c r="K2482" t="s">
        <v>37</v>
      </c>
      <c r="L2482" t="s">
        <v>38</v>
      </c>
      <c r="M2482">
        <v>54470</v>
      </c>
      <c r="N2482" t="str">
        <f t="shared" si="38"/>
        <v>Terminated</v>
      </c>
      <c r="O2482" t="s">
        <v>98</v>
      </c>
    </row>
    <row r="2483" spans="1:15" x14ac:dyDescent="0.25">
      <c r="A2483" t="s">
        <v>6765</v>
      </c>
      <c r="B2483" t="s">
        <v>1264</v>
      </c>
      <c r="C2483" t="s">
        <v>880</v>
      </c>
      <c r="D2483" t="s">
        <v>27</v>
      </c>
      <c r="E2483" t="s">
        <v>18</v>
      </c>
      <c r="F2483" t="s">
        <v>19</v>
      </c>
      <c r="G2483" t="s">
        <v>30</v>
      </c>
      <c r="H2483" s="1">
        <v>25712</v>
      </c>
      <c r="I2483" s="1">
        <v>42989</v>
      </c>
      <c r="J2483" t="s">
        <v>10560</v>
      </c>
      <c r="K2483" t="s">
        <v>96</v>
      </c>
      <c r="L2483" t="s">
        <v>188</v>
      </c>
      <c r="M2483">
        <v>68393</v>
      </c>
      <c r="N2483" t="str">
        <f t="shared" si="38"/>
        <v>Terminated</v>
      </c>
      <c r="O2483" t="s">
        <v>33</v>
      </c>
    </row>
    <row r="2484" spans="1:15" x14ac:dyDescent="0.25">
      <c r="A2484" t="s">
        <v>4331</v>
      </c>
      <c r="B2484" t="s">
        <v>448</v>
      </c>
      <c r="C2484" t="s">
        <v>564</v>
      </c>
      <c r="D2484" t="s">
        <v>17</v>
      </c>
      <c r="E2484" t="s">
        <v>674</v>
      </c>
      <c r="F2484" t="s">
        <v>675</v>
      </c>
      <c r="G2484" t="s">
        <v>30</v>
      </c>
      <c r="H2484" s="1">
        <v>36384</v>
      </c>
      <c r="I2484" s="1">
        <v>44737</v>
      </c>
      <c r="J2484" t="s">
        <v>10560</v>
      </c>
      <c r="K2484" t="s">
        <v>37</v>
      </c>
      <c r="L2484" t="s">
        <v>38</v>
      </c>
      <c r="M2484">
        <v>59778</v>
      </c>
      <c r="N2484" t="str">
        <f t="shared" si="38"/>
        <v>Terminated</v>
      </c>
      <c r="O2484" t="s">
        <v>46</v>
      </c>
    </row>
    <row r="2485" spans="1:15" x14ac:dyDescent="0.25">
      <c r="A2485" t="s">
        <v>10122</v>
      </c>
      <c r="B2485" t="s">
        <v>196</v>
      </c>
      <c r="C2485" t="s">
        <v>2923</v>
      </c>
      <c r="D2485" t="s">
        <v>17</v>
      </c>
      <c r="E2485" t="s">
        <v>18</v>
      </c>
      <c r="F2485" t="s">
        <v>19</v>
      </c>
      <c r="G2485" t="s">
        <v>30</v>
      </c>
      <c r="H2485" s="1">
        <v>35230</v>
      </c>
      <c r="I2485" s="1">
        <v>42959</v>
      </c>
      <c r="J2485" t="s">
        <v>10560</v>
      </c>
      <c r="K2485" t="s">
        <v>21</v>
      </c>
      <c r="L2485" t="s">
        <v>22</v>
      </c>
      <c r="M2485">
        <v>64916</v>
      </c>
      <c r="N2485" t="str">
        <f t="shared" si="38"/>
        <v>Terminated</v>
      </c>
      <c r="O2485" t="s">
        <v>33</v>
      </c>
    </row>
    <row r="2486" spans="1:15" x14ac:dyDescent="0.25">
      <c r="A2486" t="s">
        <v>1900</v>
      </c>
      <c r="B2486" t="s">
        <v>445</v>
      </c>
      <c r="C2486" t="s">
        <v>66</v>
      </c>
      <c r="D2486" t="s">
        <v>27</v>
      </c>
      <c r="E2486" t="s">
        <v>18</v>
      </c>
      <c r="F2486" t="s">
        <v>19</v>
      </c>
      <c r="G2486" t="s">
        <v>114</v>
      </c>
      <c r="H2486" s="1">
        <v>26788</v>
      </c>
      <c r="I2486" s="1">
        <v>44375</v>
      </c>
      <c r="J2486" s="1">
        <v>44555</v>
      </c>
      <c r="K2486" t="s">
        <v>31</v>
      </c>
      <c r="L2486" t="s">
        <v>162</v>
      </c>
      <c r="M2486">
        <v>76778</v>
      </c>
      <c r="N2486" t="str">
        <f t="shared" si="38"/>
        <v>Terminated</v>
      </c>
      <c r="O2486" t="s">
        <v>33</v>
      </c>
    </row>
    <row r="2487" spans="1:15" x14ac:dyDescent="0.25">
      <c r="A2487" t="s">
        <v>7893</v>
      </c>
      <c r="B2487" t="s">
        <v>570</v>
      </c>
      <c r="C2487" t="s">
        <v>500</v>
      </c>
      <c r="D2487" t="s">
        <v>27</v>
      </c>
      <c r="E2487" t="s">
        <v>18</v>
      </c>
      <c r="F2487" t="s">
        <v>19</v>
      </c>
      <c r="G2487" t="s">
        <v>30</v>
      </c>
      <c r="H2487" s="1">
        <v>27023</v>
      </c>
      <c r="I2487" s="1">
        <v>44818</v>
      </c>
      <c r="J2487" t="s">
        <v>10560</v>
      </c>
      <c r="K2487" t="s">
        <v>96</v>
      </c>
      <c r="L2487" t="s">
        <v>124</v>
      </c>
      <c r="M2487">
        <v>107123</v>
      </c>
      <c r="N2487" t="str">
        <f t="shared" si="38"/>
        <v>Terminated</v>
      </c>
      <c r="O2487" t="s">
        <v>98</v>
      </c>
    </row>
    <row r="2488" spans="1:15" x14ac:dyDescent="0.25">
      <c r="A2488" t="s">
        <v>10539</v>
      </c>
      <c r="B2488" t="s">
        <v>40</v>
      </c>
      <c r="C2488" t="s">
        <v>2098</v>
      </c>
      <c r="D2488" t="s">
        <v>27</v>
      </c>
      <c r="E2488" t="s">
        <v>18</v>
      </c>
      <c r="F2488" t="s">
        <v>19</v>
      </c>
      <c r="G2488" t="s">
        <v>20</v>
      </c>
      <c r="H2488" s="1">
        <v>26145</v>
      </c>
      <c r="I2488" s="1">
        <v>43765</v>
      </c>
      <c r="J2488" t="s">
        <v>10560</v>
      </c>
      <c r="K2488" t="s">
        <v>37</v>
      </c>
      <c r="L2488" t="s">
        <v>41</v>
      </c>
      <c r="M2488">
        <v>64130</v>
      </c>
      <c r="N2488" t="str">
        <f t="shared" si="38"/>
        <v>Terminated</v>
      </c>
      <c r="O2488" t="s">
        <v>33</v>
      </c>
    </row>
    <row r="2489" spans="1:15" x14ac:dyDescent="0.25">
      <c r="A2489" t="s">
        <v>6614</v>
      </c>
      <c r="B2489" t="s">
        <v>1019</v>
      </c>
      <c r="C2489" t="s">
        <v>1480</v>
      </c>
      <c r="D2489" t="s">
        <v>27</v>
      </c>
      <c r="E2489" t="s">
        <v>18</v>
      </c>
      <c r="F2489" t="s">
        <v>2773</v>
      </c>
      <c r="G2489" t="s">
        <v>30</v>
      </c>
      <c r="H2489" s="1">
        <v>30302</v>
      </c>
      <c r="I2489" s="1">
        <v>42425</v>
      </c>
      <c r="J2489" t="s">
        <v>10560</v>
      </c>
      <c r="K2489" t="s">
        <v>37</v>
      </c>
      <c r="L2489" t="s">
        <v>38</v>
      </c>
      <c r="M2489">
        <v>66128</v>
      </c>
      <c r="N2489" t="str">
        <f t="shared" si="38"/>
        <v>Terminated</v>
      </c>
      <c r="O2489" t="s">
        <v>46</v>
      </c>
    </row>
    <row r="2490" spans="1:15" x14ac:dyDescent="0.25">
      <c r="A2490" t="s">
        <v>4354</v>
      </c>
      <c r="B2490" t="s">
        <v>212</v>
      </c>
      <c r="C2490" t="s">
        <v>604</v>
      </c>
      <c r="D2490" t="s">
        <v>17</v>
      </c>
      <c r="E2490" t="s">
        <v>18</v>
      </c>
      <c r="F2490" t="s">
        <v>3201</v>
      </c>
      <c r="G2490" t="s">
        <v>30</v>
      </c>
      <c r="H2490" s="1">
        <v>33766</v>
      </c>
      <c r="I2490" s="1">
        <v>43499</v>
      </c>
      <c r="J2490" t="s">
        <v>10560</v>
      </c>
      <c r="K2490" t="s">
        <v>21</v>
      </c>
      <c r="L2490" t="s">
        <v>22</v>
      </c>
      <c r="M2490">
        <v>66146</v>
      </c>
      <c r="N2490" t="str">
        <f t="shared" si="38"/>
        <v>Terminated</v>
      </c>
      <c r="O2490" t="s">
        <v>46</v>
      </c>
    </row>
    <row r="2491" spans="1:15" x14ac:dyDescent="0.25">
      <c r="A2491" t="s">
        <v>8843</v>
      </c>
      <c r="B2491" t="s">
        <v>1656</v>
      </c>
      <c r="C2491" t="s">
        <v>3269</v>
      </c>
      <c r="D2491" t="s">
        <v>27</v>
      </c>
      <c r="E2491" t="s">
        <v>18</v>
      </c>
      <c r="F2491" t="s">
        <v>19</v>
      </c>
      <c r="G2491" t="s">
        <v>30</v>
      </c>
      <c r="H2491" s="1">
        <v>35174</v>
      </c>
      <c r="I2491" s="1">
        <v>44666</v>
      </c>
      <c r="J2491" t="s">
        <v>10560</v>
      </c>
      <c r="K2491" t="s">
        <v>96</v>
      </c>
      <c r="L2491" t="s">
        <v>188</v>
      </c>
      <c r="M2491">
        <v>78690</v>
      </c>
      <c r="N2491" t="str">
        <f t="shared" si="38"/>
        <v>Terminated</v>
      </c>
      <c r="O2491" t="s">
        <v>33</v>
      </c>
    </row>
    <row r="2492" spans="1:15" x14ac:dyDescent="0.25">
      <c r="A2492" t="s">
        <v>6673</v>
      </c>
      <c r="B2492" t="s">
        <v>138</v>
      </c>
      <c r="C2492" t="s">
        <v>655</v>
      </c>
      <c r="D2492" t="s">
        <v>17</v>
      </c>
      <c r="E2492" t="s">
        <v>18</v>
      </c>
      <c r="F2492" t="s">
        <v>2773</v>
      </c>
      <c r="G2492" t="s">
        <v>95</v>
      </c>
      <c r="H2492" s="1">
        <v>35293</v>
      </c>
      <c r="I2492" s="1">
        <v>45456</v>
      </c>
      <c r="J2492" t="s">
        <v>10560</v>
      </c>
      <c r="K2492" t="s">
        <v>96</v>
      </c>
      <c r="L2492" t="s">
        <v>124</v>
      </c>
      <c r="M2492">
        <v>91687</v>
      </c>
      <c r="N2492" t="str">
        <f t="shared" si="38"/>
        <v>Terminated</v>
      </c>
      <c r="O2492" t="s">
        <v>98</v>
      </c>
    </row>
    <row r="2493" spans="1:15" x14ac:dyDescent="0.25">
      <c r="A2493" t="s">
        <v>8026</v>
      </c>
      <c r="B2493" t="s">
        <v>5636</v>
      </c>
      <c r="C2493" t="s">
        <v>1040</v>
      </c>
      <c r="D2493" t="s">
        <v>17</v>
      </c>
      <c r="E2493" t="s">
        <v>18</v>
      </c>
      <c r="F2493" t="s">
        <v>19</v>
      </c>
      <c r="G2493" t="s">
        <v>30</v>
      </c>
      <c r="H2493" s="1">
        <v>34975</v>
      </c>
      <c r="I2493" s="1">
        <v>43761</v>
      </c>
      <c r="J2493" t="s">
        <v>10560</v>
      </c>
      <c r="K2493" t="s">
        <v>67</v>
      </c>
      <c r="L2493" t="s">
        <v>68</v>
      </c>
      <c r="M2493">
        <v>67579</v>
      </c>
      <c r="N2493" t="str">
        <f t="shared" si="38"/>
        <v>Terminated</v>
      </c>
      <c r="O2493" t="s">
        <v>33</v>
      </c>
    </row>
    <row r="2494" spans="1:15" x14ac:dyDescent="0.25">
      <c r="A2494" t="s">
        <v>5309</v>
      </c>
      <c r="B2494" t="s">
        <v>3210</v>
      </c>
      <c r="C2494" t="s">
        <v>5310</v>
      </c>
      <c r="D2494" t="s">
        <v>17</v>
      </c>
      <c r="E2494" t="s">
        <v>18</v>
      </c>
      <c r="F2494" t="s">
        <v>2773</v>
      </c>
      <c r="G2494" t="s">
        <v>30</v>
      </c>
      <c r="H2494" s="1">
        <v>24095</v>
      </c>
      <c r="I2494" s="1">
        <v>42955</v>
      </c>
      <c r="J2494" t="s">
        <v>10560</v>
      </c>
      <c r="K2494" t="s">
        <v>21</v>
      </c>
      <c r="L2494" t="s">
        <v>110</v>
      </c>
      <c r="M2494">
        <v>64233</v>
      </c>
      <c r="N2494" t="str">
        <f t="shared" si="38"/>
        <v>Terminated</v>
      </c>
      <c r="O2494" t="s">
        <v>33</v>
      </c>
    </row>
    <row r="2495" spans="1:15" x14ac:dyDescent="0.25">
      <c r="A2495" t="s">
        <v>5283</v>
      </c>
      <c r="B2495" t="s">
        <v>1831</v>
      </c>
      <c r="C2495" t="s">
        <v>210</v>
      </c>
      <c r="D2495" t="s">
        <v>17</v>
      </c>
      <c r="E2495" t="s">
        <v>18</v>
      </c>
      <c r="F2495" t="s">
        <v>3201</v>
      </c>
      <c r="G2495" t="s">
        <v>95</v>
      </c>
      <c r="H2495" s="1">
        <v>34040</v>
      </c>
      <c r="I2495" s="1">
        <v>44646</v>
      </c>
      <c r="J2495" t="s">
        <v>10560</v>
      </c>
      <c r="K2495" t="s">
        <v>96</v>
      </c>
      <c r="L2495" t="s">
        <v>124</v>
      </c>
      <c r="M2495">
        <v>80158</v>
      </c>
      <c r="N2495" t="str">
        <f t="shared" si="38"/>
        <v>Terminated</v>
      </c>
      <c r="O2495" t="s">
        <v>98</v>
      </c>
    </row>
    <row r="2496" spans="1:15" x14ac:dyDescent="0.25">
      <c r="A2496" t="s">
        <v>2438</v>
      </c>
      <c r="B2496" t="s">
        <v>911</v>
      </c>
      <c r="C2496" t="s">
        <v>2439</v>
      </c>
      <c r="D2496" t="s">
        <v>17</v>
      </c>
      <c r="E2496" t="s">
        <v>140</v>
      </c>
      <c r="F2496" t="s">
        <v>141</v>
      </c>
      <c r="G2496" t="s">
        <v>114</v>
      </c>
      <c r="H2496" s="1">
        <v>28486</v>
      </c>
      <c r="I2496" s="1">
        <v>45572</v>
      </c>
      <c r="J2496" t="s">
        <v>10560</v>
      </c>
      <c r="K2496" t="s">
        <v>96</v>
      </c>
      <c r="L2496" t="s">
        <v>119</v>
      </c>
      <c r="M2496">
        <v>76980</v>
      </c>
      <c r="N2496" t="str">
        <f t="shared" si="38"/>
        <v>Terminated</v>
      </c>
      <c r="O2496" t="s">
        <v>98</v>
      </c>
    </row>
    <row r="2497" spans="1:15" x14ac:dyDescent="0.25">
      <c r="A2497" t="s">
        <v>6907</v>
      </c>
      <c r="B2497" t="s">
        <v>252</v>
      </c>
      <c r="C2497" t="s">
        <v>221</v>
      </c>
      <c r="D2497" t="s">
        <v>27</v>
      </c>
      <c r="E2497" t="s">
        <v>18</v>
      </c>
      <c r="F2497" t="s">
        <v>2773</v>
      </c>
      <c r="G2497" t="s">
        <v>30</v>
      </c>
      <c r="H2497" s="1">
        <v>26234</v>
      </c>
      <c r="I2497" s="1">
        <v>42801</v>
      </c>
      <c r="J2497" t="s">
        <v>10560</v>
      </c>
      <c r="K2497" t="s">
        <v>37</v>
      </c>
      <c r="L2497" t="s">
        <v>38</v>
      </c>
      <c r="M2497">
        <v>65383</v>
      </c>
      <c r="N2497" t="str">
        <f t="shared" si="38"/>
        <v>Terminated</v>
      </c>
      <c r="O2497" t="s">
        <v>33</v>
      </c>
    </row>
    <row r="2498" spans="1:15" x14ac:dyDescent="0.25">
      <c r="A2498" t="s">
        <v>9393</v>
      </c>
      <c r="B2498" t="s">
        <v>78</v>
      </c>
      <c r="C2498" t="s">
        <v>1253</v>
      </c>
      <c r="D2498" t="s">
        <v>27</v>
      </c>
      <c r="E2498" t="s">
        <v>18</v>
      </c>
      <c r="F2498" t="s">
        <v>2773</v>
      </c>
      <c r="G2498" t="s">
        <v>20</v>
      </c>
      <c r="H2498" s="1">
        <v>36988</v>
      </c>
      <c r="I2498" s="1">
        <v>45523</v>
      </c>
      <c r="J2498" t="s">
        <v>10560</v>
      </c>
      <c r="K2498" t="s">
        <v>21</v>
      </c>
      <c r="L2498" t="s">
        <v>102</v>
      </c>
      <c r="M2498">
        <v>59115</v>
      </c>
      <c r="N2498" t="str">
        <f t="shared" ref="N2498:N2561" si="39">IF(J2498="","Active","Terminated")</f>
        <v>Terminated</v>
      </c>
      <c r="O2498" t="s">
        <v>46</v>
      </c>
    </row>
    <row r="2499" spans="1:15" x14ac:dyDescent="0.25">
      <c r="A2499" t="s">
        <v>7233</v>
      </c>
      <c r="B2499" t="s">
        <v>433</v>
      </c>
      <c r="C2499" t="s">
        <v>4228</v>
      </c>
      <c r="D2499" t="s">
        <v>17</v>
      </c>
      <c r="E2499" t="s">
        <v>18</v>
      </c>
      <c r="F2499" t="s">
        <v>19</v>
      </c>
      <c r="G2499" t="s">
        <v>30</v>
      </c>
      <c r="H2499" s="1">
        <v>26400</v>
      </c>
      <c r="I2499" s="1">
        <v>45085</v>
      </c>
      <c r="J2499" t="s">
        <v>10560</v>
      </c>
      <c r="K2499" t="s">
        <v>31</v>
      </c>
      <c r="L2499" t="s">
        <v>85</v>
      </c>
      <c r="M2499">
        <v>57029</v>
      </c>
      <c r="N2499" t="str">
        <f t="shared" si="39"/>
        <v>Terminated</v>
      </c>
      <c r="O2499" t="s">
        <v>33</v>
      </c>
    </row>
    <row r="2500" spans="1:15" x14ac:dyDescent="0.25">
      <c r="A2500" t="s">
        <v>2871</v>
      </c>
      <c r="B2500" t="s">
        <v>51</v>
      </c>
      <c r="C2500" t="s">
        <v>1040</v>
      </c>
      <c r="D2500" t="s">
        <v>17</v>
      </c>
      <c r="E2500" t="s">
        <v>83</v>
      </c>
      <c r="F2500" t="s">
        <v>169</v>
      </c>
      <c r="G2500" t="s">
        <v>95</v>
      </c>
      <c r="H2500" s="1">
        <v>32197</v>
      </c>
      <c r="I2500" s="1">
        <v>44909</v>
      </c>
      <c r="J2500" t="s">
        <v>10560</v>
      </c>
      <c r="K2500" t="s">
        <v>96</v>
      </c>
      <c r="L2500" t="s">
        <v>119</v>
      </c>
      <c r="M2500">
        <v>71780</v>
      </c>
      <c r="N2500" t="str">
        <f t="shared" si="39"/>
        <v>Terminated</v>
      </c>
      <c r="O2500" t="s">
        <v>98</v>
      </c>
    </row>
    <row r="2501" spans="1:15" x14ac:dyDescent="0.25">
      <c r="A2501" t="s">
        <v>5632</v>
      </c>
      <c r="B2501" t="s">
        <v>272</v>
      </c>
      <c r="C2501" t="s">
        <v>44</v>
      </c>
      <c r="D2501" t="s">
        <v>27</v>
      </c>
      <c r="E2501" t="s">
        <v>18</v>
      </c>
      <c r="F2501" t="s">
        <v>19</v>
      </c>
      <c r="G2501" t="s">
        <v>30</v>
      </c>
      <c r="H2501" s="1">
        <v>27926</v>
      </c>
      <c r="I2501" s="1">
        <v>44104</v>
      </c>
      <c r="J2501" t="s">
        <v>10560</v>
      </c>
      <c r="K2501" t="s">
        <v>37</v>
      </c>
      <c r="L2501" t="s">
        <v>41</v>
      </c>
      <c r="M2501">
        <v>67570</v>
      </c>
      <c r="N2501" t="str">
        <f t="shared" si="39"/>
        <v>Terminated</v>
      </c>
      <c r="O2501" t="s">
        <v>46</v>
      </c>
    </row>
    <row r="2502" spans="1:15" x14ac:dyDescent="0.25">
      <c r="A2502" t="s">
        <v>6512</v>
      </c>
      <c r="B2502" t="s">
        <v>267</v>
      </c>
      <c r="C2502" t="s">
        <v>199</v>
      </c>
      <c r="D2502" t="s">
        <v>17</v>
      </c>
      <c r="E2502" t="s">
        <v>18</v>
      </c>
      <c r="F2502" t="s">
        <v>19</v>
      </c>
      <c r="G2502" t="s">
        <v>20</v>
      </c>
      <c r="H2502" s="1">
        <v>23030</v>
      </c>
      <c r="I2502" s="1">
        <v>43471</v>
      </c>
      <c r="J2502" t="s">
        <v>10560</v>
      </c>
      <c r="K2502" t="s">
        <v>21</v>
      </c>
      <c r="L2502" t="s">
        <v>110</v>
      </c>
      <c r="M2502">
        <v>63596</v>
      </c>
      <c r="N2502" t="str">
        <f t="shared" si="39"/>
        <v>Terminated</v>
      </c>
      <c r="O2502" t="s">
        <v>33</v>
      </c>
    </row>
    <row r="2503" spans="1:15" x14ac:dyDescent="0.25">
      <c r="A2503" t="s">
        <v>8493</v>
      </c>
      <c r="B2503" t="s">
        <v>1495</v>
      </c>
      <c r="C2503" t="s">
        <v>2660</v>
      </c>
      <c r="D2503" t="s">
        <v>17</v>
      </c>
      <c r="E2503" t="s">
        <v>83</v>
      </c>
      <c r="F2503" t="s">
        <v>84</v>
      </c>
      <c r="G2503" t="s">
        <v>114</v>
      </c>
      <c r="H2503" s="1">
        <v>32237</v>
      </c>
      <c r="I2503" s="1">
        <v>43552</v>
      </c>
      <c r="J2503" t="s">
        <v>10560</v>
      </c>
      <c r="K2503" t="s">
        <v>96</v>
      </c>
      <c r="L2503" t="s">
        <v>119</v>
      </c>
      <c r="M2503">
        <v>83146</v>
      </c>
      <c r="N2503" t="str">
        <f t="shared" si="39"/>
        <v>Terminated</v>
      </c>
      <c r="O2503" t="s">
        <v>33</v>
      </c>
    </row>
    <row r="2504" spans="1:15" x14ac:dyDescent="0.25">
      <c r="A2504" t="s">
        <v>10426</v>
      </c>
      <c r="B2504" t="s">
        <v>707</v>
      </c>
      <c r="C2504" t="s">
        <v>712</v>
      </c>
      <c r="D2504" t="s">
        <v>27</v>
      </c>
      <c r="E2504" t="s">
        <v>83</v>
      </c>
      <c r="F2504" t="s">
        <v>169</v>
      </c>
      <c r="G2504" t="s">
        <v>20</v>
      </c>
      <c r="H2504" s="1">
        <v>25789</v>
      </c>
      <c r="I2504" s="1">
        <v>45083</v>
      </c>
      <c r="J2504" t="s">
        <v>10560</v>
      </c>
      <c r="K2504" t="s">
        <v>72</v>
      </c>
      <c r="L2504" t="s">
        <v>1202</v>
      </c>
      <c r="M2504">
        <v>55517</v>
      </c>
      <c r="N2504" t="str">
        <f t="shared" si="39"/>
        <v>Terminated</v>
      </c>
      <c r="O2504" t="s">
        <v>46</v>
      </c>
    </row>
    <row r="2505" spans="1:15" x14ac:dyDescent="0.25">
      <c r="A2505" t="s">
        <v>3395</v>
      </c>
      <c r="B2505" t="s">
        <v>132</v>
      </c>
      <c r="C2505" t="s">
        <v>650</v>
      </c>
      <c r="D2505" t="s">
        <v>17</v>
      </c>
      <c r="E2505" t="s">
        <v>18</v>
      </c>
      <c r="F2505" t="s">
        <v>2773</v>
      </c>
      <c r="G2505" t="s">
        <v>30</v>
      </c>
      <c r="H2505" s="1">
        <v>38069</v>
      </c>
      <c r="I2505" s="1">
        <v>44404</v>
      </c>
      <c r="J2505" t="s">
        <v>10560</v>
      </c>
      <c r="K2505" t="s">
        <v>67</v>
      </c>
      <c r="L2505" t="s">
        <v>746</v>
      </c>
      <c r="M2505">
        <v>74257</v>
      </c>
      <c r="N2505" t="str">
        <f t="shared" si="39"/>
        <v>Terminated</v>
      </c>
      <c r="O2505" t="s">
        <v>23</v>
      </c>
    </row>
    <row r="2506" spans="1:15" x14ac:dyDescent="0.25">
      <c r="A2506" t="s">
        <v>10091</v>
      </c>
      <c r="B2506" t="s">
        <v>81</v>
      </c>
      <c r="C2506" t="s">
        <v>404</v>
      </c>
      <c r="D2506" t="s">
        <v>27</v>
      </c>
      <c r="E2506" t="s">
        <v>18</v>
      </c>
      <c r="F2506" t="s">
        <v>19</v>
      </c>
      <c r="G2506" t="s">
        <v>30</v>
      </c>
      <c r="H2506" s="1">
        <v>29554</v>
      </c>
      <c r="I2506" s="1">
        <v>43842</v>
      </c>
      <c r="J2506" t="s">
        <v>10560</v>
      </c>
      <c r="K2506" t="s">
        <v>21</v>
      </c>
      <c r="L2506" t="s">
        <v>102</v>
      </c>
      <c r="M2506">
        <v>60511</v>
      </c>
      <c r="N2506" t="str">
        <f t="shared" si="39"/>
        <v>Terminated</v>
      </c>
      <c r="O2506" t="s">
        <v>33</v>
      </c>
    </row>
    <row r="2507" spans="1:15" x14ac:dyDescent="0.25">
      <c r="A2507" t="s">
        <v>8653</v>
      </c>
      <c r="B2507" t="s">
        <v>527</v>
      </c>
      <c r="C2507" t="s">
        <v>1426</v>
      </c>
      <c r="D2507" t="s">
        <v>27</v>
      </c>
      <c r="E2507" t="s">
        <v>83</v>
      </c>
      <c r="F2507" t="s">
        <v>169</v>
      </c>
      <c r="G2507" t="s">
        <v>30</v>
      </c>
      <c r="H2507" s="1">
        <v>33691</v>
      </c>
      <c r="I2507" s="1">
        <v>45274</v>
      </c>
      <c r="J2507" t="s">
        <v>10560</v>
      </c>
      <c r="K2507" t="s">
        <v>21</v>
      </c>
      <c r="L2507" t="s">
        <v>110</v>
      </c>
      <c r="M2507">
        <v>62343</v>
      </c>
      <c r="N2507" t="str">
        <f t="shared" si="39"/>
        <v>Terminated</v>
      </c>
      <c r="O2507" t="s">
        <v>46</v>
      </c>
    </row>
    <row r="2508" spans="1:15" x14ac:dyDescent="0.25">
      <c r="A2508" t="s">
        <v>1423</v>
      </c>
      <c r="B2508" t="s">
        <v>1424</v>
      </c>
      <c r="C2508" t="s">
        <v>484</v>
      </c>
      <c r="D2508" t="s">
        <v>17</v>
      </c>
      <c r="E2508" t="s">
        <v>18</v>
      </c>
      <c r="F2508" t="s">
        <v>19</v>
      </c>
      <c r="G2508" t="s">
        <v>114</v>
      </c>
      <c r="H2508" s="1">
        <v>33336</v>
      </c>
      <c r="I2508" s="1">
        <v>44793</v>
      </c>
      <c r="J2508" s="1">
        <v>44973</v>
      </c>
      <c r="K2508" t="s">
        <v>31</v>
      </c>
      <c r="L2508" t="s">
        <v>162</v>
      </c>
      <c r="M2508">
        <v>99379</v>
      </c>
      <c r="N2508" t="str">
        <f t="shared" si="39"/>
        <v>Terminated</v>
      </c>
      <c r="O2508" t="s">
        <v>98</v>
      </c>
    </row>
    <row r="2509" spans="1:15" x14ac:dyDescent="0.25">
      <c r="A2509" t="s">
        <v>6198</v>
      </c>
      <c r="B2509" t="s">
        <v>2565</v>
      </c>
      <c r="C2509" t="s">
        <v>655</v>
      </c>
      <c r="D2509" t="s">
        <v>17</v>
      </c>
      <c r="E2509" t="s">
        <v>18</v>
      </c>
      <c r="F2509" t="s">
        <v>19</v>
      </c>
      <c r="G2509" t="s">
        <v>95</v>
      </c>
      <c r="H2509" s="1">
        <v>23360</v>
      </c>
      <c r="I2509" s="1">
        <v>42329</v>
      </c>
      <c r="J2509" t="s">
        <v>10560</v>
      </c>
      <c r="K2509" t="s">
        <v>96</v>
      </c>
      <c r="L2509" t="s">
        <v>124</v>
      </c>
      <c r="M2509">
        <v>102248</v>
      </c>
      <c r="N2509" t="str">
        <f t="shared" si="39"/>
        <v>Terminated</v>
      </c>
      <c r="O2509" t="s">
        <v>33</v>
      </c>
    </row>
    <row r="2510" spans="1:15" x14ac:dyDescent="0.25">
      <c r="A2510" t="s">
        <v>4262</v>
      </c>
      <c r="B2510" t="s">
        <v>25</v>
      </c>
      <c r="C2510" t="s">
        <v>1422</v>
      </c>
      <c r="D2510" t="s">
        <v>27</v>
      </c>
      <c r="E2510" t="s">
        <v>18</v>
      </c>
      <c r="F2510" t="s">
        <v>2773</v>
      </c>
      <c r="G2510" t="s">
        <v>20</v>
      </c>
      <c r="H2510" s="1">
        <v>27461</v>
      </c>
      <c r="I2510" s="1">
        <v>42028</v>
      </c>
      <c r="J2510" t="s">
        <v>10560</v>
      </c>
      <c r="K2510" t="s">
        <v>72</v>
      </c>
      <c r="L2510" t="s">
        <v>1202</v>
      </c>
      <c r="M2510">
        <v>68050</v>
      </c>
      <c r="N2510" t="str">
        <f t="shared" si="39"/>
        <v>Terminated</v>
      </c>
      <c r="O2510" t="s">
        <v>98</v>
      </c>
    </row>
    <row r="2511" spans="1:15" x14ac:dyDescent="0.25">
      <c r="A2511" t="s">
        <v>4436</v>
      </c>
      <c r="B2511" t="s">
        <v>3661</v>
      </c>
      <c r="C2511" t="s">
        <v>568</v>
      </c>
      <c r="D2511" t="s">
        <v>17</v>
      </c>
      <c r="E2511" t="s">
        <v>18</v>
      </c>
      <c r="F2511" t="s">
        <v>19</v>
      </c>
      <c r="G2511" t="s">
        <v>30</v>
      </c>
      <c r="H2511" s="1">
        <v>25946</v>
      </c>
      <c r="I2511" s="1">
        <v>45184</v>
      </c>
      <c r="J2511" t="s">
        <v>10560</v>
      </c>
      <c r="K2511" t="s">
        <v>21</v>
      </c>
      <c r="L2511" t="s">
        <v>110</v>
      </c>
      <c r="M2511">
        <v>56072</v>
      </c>
      <c r="N2511" t="str">
        <f t="shared" si="39"/>
        <v>Terminated</v>
      </c>
      <c r="O2511" t="s">
        <v>46</v>
      </c>
    </row>
    <row r="2512" spans="1:15" x14ac:dyDescent="0.25">
      <c r="A2512" t="s">
        <v>2718</v>
      </c>
      <c r="B2512" t="s">
        <v>1886</v>
      </c>
      <c r="C2512" t="s">
        <v>2719</v>
      </c>
      <c r="D2512" t="s">
        <v>17</v>
      </c>
      <c r="E2512" t="s">
        <v>18</v>
      </c>
      <c r="F2512" t="s">
        <v>19</v>
      </c>
      <c r="G2512" t="s">
        <v>30</v>
      </c>
      <c r="H2512" s="1">
        <v>36054</v>
      </c>
      <c r="I2512" s="1">
        <v>43134</v>
      </c>
      <c r="J2512" t="s">
        <v>10560</v>
      </c>
      <c r="K2512" t="s">
        <v>31</v>
      </c>
      <c r="L2512" t="s">
        <v>32</v>
      </c>
      <c r="M2512">
        <v>86326</v>
      </c>
      <c r="N2512" t="str">
        <f t="shared" si="39"/>
        <v>Terminated</v>
      </c>
      <c r="O2512" t="s">
        <v>46</v>
      </c>
    </row>
    <row r="2513" spans="1:15" x14ac:dyDescent="0.25">
      <c r="A2513" t="s">
        <v>9767</v>
      </c>
      <c r="B2513" t="s">
        <v>40</v>
      </c>
      <c r="C2513" t="s">
        <v>3684</v>
      </c>
      <c r="D2513" t="s">
        <v>27</v>
      </c>
      <c r="E2513" t="s">
        <v>18</v>
      </c>
      <c r="F2513" t="s">
        <v>2773</v>
      </c>
      <c r="G2513" t="s">
        <v>20</v>
      </c>
      <c r="H2513" s="1">
        <v>30586</v>
      </c>
      <c r="I2513" s="1">
        <v>42263</v>
      </c>
      <c r="J2513" t="s">
        <v>10560</v>
      </c>
      <c r="K2513" t="s">
        <v>37</v>
      </c>
      <c r="L2513" t="s">
        <v>41</v>
      </c>
      <c r="M2513">
        <v>58384</v>
      </c>
      <c r="N2513" t="str">
        <f t="shared" si="39"/>
        <v>Terminated</v>
      </c>
      <c r="O2513" t="s">
        <v>46</v>
      </c>
    </row>
    <row r="2514" spans="1:15" x14ac:dyDescent="0.25">
      <c r="A2514" t="s">
        <v>9345</v>
      </c>
      <c r="B2514" t="s">
        <v>914</v>
      </c>
      <c r="C2514" t="s">
        <v>7823</v>
      </c>
      <c r="D2514" t="s">
        <v>17</v>
      </c>
      <c r="E2514" t="s">
        <v>18</v>
      </c>
      <c r="F2514" t="s">
        <v>3201</v>
      </c>
      <c r="G2514" t="s">
        <v>20</v>
      </c>
      <c r="H2514" s="1">
        <v>35957</v>
      </c>
      <c r="I2514" s="1">
        <v>45118</v>
      </c>
      <c r="J2514" t="s">
        <v>10560</v>
      </c>
      <c r="K2514" t="s">
        <v>21</v>
      </c>
      <c r="L2514" t="s">
        <v>110</v>
      </c>
      <c r="M2514">
        <v>57875</v>
      </c>
      <c r="N2514" t="str">
        <f t="shared" si="39"/>
        <v>Terminated</v>
      </c>
      <c r="O2514" t="s">
        <v>98</v>
      </c>
    </row>
    <row r="2515" spans="1:15" x14ac:dyDescent="0.25">
      <c r="A2515" t="s">
        <v>585</v>
      </c>
      <c r="B2515" t="s">
        <v>586</v>
      </c>
      <c r="C2515" t="s">
        <v>587</v>
      </c>
      <c r="D2515" t="s">
        <v>27</v>
      </c>
      <c r="E2515" t="s">
        <v>365</v>
      </c>
      <c r="F2515" t="s">
        <v>415</v>
      </c>
      <c r="G2515" t="s">
        <v>30</v>
      </c>
      <c r="H2515" s="1">
        <v>35382</v>
      </c>
      <c r="I2515" s="1">
        <v>45437</v>
      </c>
      <c r="J2515" s="1">
        <v>45617</v>
      </c>
      <c r="K2515" t="s">
        <v>67</v>
      </c>
      <c r="L2515" t="s">
        <v>324</v>
      </c>
      <c r="M2515">
        <v>72436</v>
      </c>
      <c r="N2515" t="str">
        <f t="shared" si="39"/>
        <v>Terminated</v>
      </c>
      <c r="O2515" t="s">
        <v>33</v>
      </c>
    </row>
    <row r="2516" spans="1:15" x14ac:dyDescent="0.25">
      <c r="A2516" t="s">
        <v>4805</v>
      </c>
      <c r="B2516" t="s">
        <v>328</v>
      </c>
      <c r="C2516" t="s">
        <v>66</v>
      </c>
      <c r="D2516" t="s">
        <v>27</v>
      </c>
      <c r="E2516" t="s">
        <v>18</v>
      </c>
      <c r="F2516" t="s">
        <v>19</v>
      </c>
      <c r="G2516" t="s">
        <v>30</v>
      </c>
      <c r="H2516" s="1">
        <v>34880</v>
      </c>
      <c r="I2516" s="1">
        <v>44567</v>
      </c>
      <c r="J2516" t="s">
        <v>10560</v>
      </c>
      <c r="K2516" t="s">
        <v>37</v>
      </c>
      <c r="L2516" t="s">
        <v>41</v>
      </c>
      <c r="M2516">
        <v>68115</v>
      </c>
      <c r="N2516" t="str">
        <f t="shared" si="39"/>
        <v>Terminated</v>
      </c>
      <c r="O2516" t="s">
        <v>98</v>
      </c>
    </row>
    <row r="2517" spans="1:15" x14ac:dyDescent="0.25">
      <c r="A2517" t="s">
        <v>5571</v>
      </c>
      <c r="B2517" t="s">
        <v>937</v>
      </c>
      <c r="C2517" t="s">
        <v>1074</v>
      </c>
      <c r="D2517" t="s">
        <v>17</v>
      </c>
      <c r="E2517" t="s">
        <v>18</v>
      </c>
      <c r="F2517" t="s">
        <v>2773</v>
      </c>
      <c r="G2517" t="s">
        <v>20</v>
      </c>
      <c r="H2517" s="1">
        <v>27316</v>
      </c>
      <c r="I2517" s="1">
        <v>42766</v>
      </c>
      <c r="J2517" t="s">
        <v>10560</v>
      </c>
      <c r="K2517" t="s">
        <v>21</v>
      </c>
      <c r="L2517" t="s">
        <v>110</v>
      </c>
      <c r="M2517">
        <v>60574</v>
      </c>
      <c r="N2517" t="str">
        <f t="shared" si="39"/>
        <v>Terminated</v>
      </c>
      <c r="O2517" t="s">
        <v>46</v>
      </c>
    </row>
    <row r="2518" spans="1:15" x14ac:dyDescent="0.25">
      <c r="A2518" t="s">
        <v>9092</v>
      </c>
      <c r="B2518" t="s">
        <v>3168</v>
      </c>
      <c r="C2518" t="s">
        <v>16</v>
      </c>
      <c r="D2518" t="s">
        <v>17</v>
      </c>
      <c r="E2518" t="s">
        <v>18</v>
      </c>
      <c r="F2518" t="s">
        <v>19</v>
      </c>
      <c r="G2518" t="s">
        <v>20</v>
      </c>
      <c r="H2518" s="1">
        <v>33465</v>
      </c>
      <c r="I2518" s="1">
        <v>42797</v>
      </c>
      <c r="J2518" t="s">
        <v>10560</v>
      </c>
      <c r="K2518" t="s">
        <v>37</v>
      </c>
      <c r="L2518" t="s">
        <v>41</v>
      </c>
      <c r="M2518">
        <v>61879</v>
      </c>
      <c r="N2518" t="str">
        <f t="shared" si="39"/>
        <v>Terminated</v>
      </c>
      <c r="O2518" t="s">
        <v>46</v>
      </c>
    </row>
    <row r="2519" spans="1:15" x14ac:dyDescent="0.25">
      <c r="A2519" t="s">
        <v>8305</v>
      </c>
      <c r="B2519" t="s">
        <v>2841</v>
      </c>
      <c r="C2519" t="s">
        <v>3252</v>
      </c>
      <c r="D2519" t="s">
        <v>17</v>
      </c>
      <c r="E2519" t="s">
        <v>140</v>
      </c>
      <c r="F2519" t="s">
        <v>141</v>
      </c>
      <c r="G2519" t="s">
        <v>114</v>
      </c>
      <c r="H2519" s="1">
        <v>31486</v>
      </c>
      <c r="I2519" s="1">
        <v>43494</v>
      </c>
      <c r="J2519" t="s">
        <v>10560</v>
      </c>
      <c r="K2519" t="s">
        <v>37</v>
      </c>
      <c r="L2519" t="s">
        <v>45</v>
      </c>
      <c r="M2519">
        <v>83367</v>
      </c>
      <c r="N2519" t="str">
        <f t="shared" si="39"/>
        <v>Terminated</v>
      </c>
      <c r="O2519" t="s">
        <v>33</v>
      </c>
    </row>
    <row r="2520" spans="1:15" x14ac:dyDescent="0.25">
      <c r="A2520" t="s">
        <v>2982</v>
      </c>
      <c r="B2520" t="s">
        <v>247</v>
      </c>
      <c r="C2520" t="s">
        <v>193</v>
      </c>
      <c r="D2520" t="s">
        <v>27</v>
      </c>
      <c r="E2520" t="s">
        <v>18</v>
      </c>
      <c r="F2520" t="s">
        <v>2773</v>
      </c>
      <c r="G2520" t="s">
        <v>114</v>
      </c>
      <c r="H2520" s="1">
        <v>34393</v>
      </c>
      <c r="I2520" s="1">
        <v>45122</v>
      </c>
      <c r="J2520" t="s">
        <v>10560</v>
      </c>
      <c r="K2520" t="s">
        <v>96</v>
      </c>
      <c r="L2520" t="s">
        <v>124</v>
      </c>
      <c r="M2520">
        <v>72721</v>
      </c>
      <c r="N2520" t="str">
        <f t="shared" si="39"/>
        <v>Terminated</v>
      </c>
      <c r="O2520" t="s">
        <v>33</v>
      </c>
    </row>
    <row r="2521" spans="1:15" x14ac:dyDescent="0.25">
      <c r="A2521" t="s">
        <v>4701</v>
      </c>
      <c r="B2521" t="s">
        <v>4702</v>
      </c>
      <c r="C2521" t="s">
        <v>1050</v>
      </c>
      <c r="D2521" t="s">
        <v>17</v>
      </c>
      <c r="E2521" t="s">
        <v>28</v>
      </c>
      <c r="F2521" t="s">
        <v>118</v>
      </c>
      <c r="G2521" t="s">
        <v>30</v>
      </c>
      <c r="H2521" s="1">
        <v>32224</v>
      </c>
      <c r="I2521" s="1">
        <v>42822</v>
      </c>
      <c r="J2521" t="s">
        <v>10560</v>
      </c>
      <c r="K2521" t="s">
        <v>37</v>
      </c>
      <c r="L2521" t="s">
        <v>41</v>
      </c>
      <c r="M2521">
        <v>52262</v>
      </c>
      <c r="N2521" t="str">
        <f t="shared" si="39"/>
        <v>Terminated</v>
      </c>
      <c r="O2521" t="s">
        <v>33</v>
      </c>
    </row>
    <row r="2522" spans="1:15" x14ac:dyDescent="0.25">
      <c r="A2522" t="s">
        <v>7488</v>
      </c>
      <c r="B2522" t="s">
        <v>499</v>
      </c>
      <c r="C2522" t="s">
        <v>1197</v>
      </c>
      <c r="D2522" t="s">
        <v>17</v>
      </c>
      <c r="E2522" t="s">
        <v>18</v>
      </c>
      <c r="F2522" t="s">
        <v>3201</v>
      </c>
      <c r="G2522" t="s">
        <v>30</v>
      </c>
      <c r="H2522" s="1">
        <v>37477</v>
      </c>
      <c r="I2522" s="1">
        <v>42603</v>
      </c>
      <c r="J2522" t="s">
        <v>10560</v>
      </c>
      <c r="K2522" t="s">
        <v>96</v>
      </c>
      <c r="L2522" t="s">
        <v>188</v>
      </c>
      <c r="M2522">
        <v>61086</v>
      </c>
      <c r="N2522" t="str">
        <f t="shared" si="39"/>
        <v>Terminated</v>
      </c>
      <c r="O2522" t="s">
        <v>33</v>
      </c>
    </row>
    <row r="2523" spans="1:15" x14ac:dyDescent="0.25">
      <c r="A2523" t="s">
        <v>7150</v>
      </c>
      <c r="B2523" t="s">
        <v>940</v>
      </c>
      <c r="C2523" t="s">
        <v>235</v>
      </c>
      <c r="D2523" t="s">
        <v>27</v>
      </c>
      <c r="E2523" t="s">
        <v>18</v>
      </c>
      <c r="F2523" t="s">
        <v>2773</v>
      </c>
      <c r="G2523" t="s">
        <v>30</v>
      </c>
      <c r="H2523" s="1">
        <v>25407</v>
      </c>
      <c r="I2523" s="1">
        <v>44968</v>
      </c>
      <c r="J2523" t="s">
        <v>10560</v>
      </c>
      <c r="K2523" t="s">
        <v>37</v>
      </c>
      <c r="L2523" t="s">
        <v>41</v>
      </c>
      <c r="M2523">
        <v>64770</v>
      </c>
      <c r="N2523" t="str">
        <f t="shared" si="39"/>
        <v>Terminated</v>
      </c>
      <c r="O2523" t="s">
        <v>33</v>
      </c>
    </row>
    <row r="2524" spans="1:15" x14ac:dyDescent="0.25">
      <c r="A2524" t="s">
        <v>5754</v>
      </c>
      <c r="B2524" t="s">
        <v>196</v>
      </c>
      <c r="C2524" t="s">
        <v>941</v>
      </c>
      <c r="D2524" t="s">
        <v>17</v>
      </c>
      <c r="E2524" t="s">
        <v>18</v>
      </c>
      <c r="F2524" t="s">
        <v>2773</v>
      </c>
      <c r="G2524" t="s">
        <v>30</v>
      </c>
      <c r="H2524" s="1">
        <v>30375</v>
      </c>
      <c r="I2524" s="1">
        <v>44050</v>
      </c>
      <c r="J2524" t="s">
        <v>10560</v>
      </c>
      <c r="K2524" t="s">
        <v>21</v>
      </c>
      <c r="L2524" t="s">
        <v>110</v>
      </c>
      <c r="M2524">
        <v>60570</v>
      </c>
      <c r="N2524" t="str">
        <f t="shared" si="39"/>
        <v>Terminated</v>
      </c>
      <c r="O2524" t="s">
        <v>33</v>
      </c>
    </row>
    <row r="2525" spans="1:15" x14ac:dyDescent="0.25">
      <c r="A2525" t="s">
        <v>9338</v>
      </c>
      <c r="B2525" t="s">
        <v>566</v>
      </c>
      <c r="C2525" t="s">
        <v>193</v>
      </c>
      <c r="D2525" t="s">
        <v>17</v>
      </c>
      <c r="E2525" t="s">
        <v>18</v>
      </c>
      <c r="F2525" t="s">
        <v>3201</v>
      </c>
      <c r="G2525" t="s">
        <v>20</v>
      </c>
      <c r="H2525" s="1">
        <v>37962</v>
      </c>
      <c r="I2525" s="1">
        <v>42778</v>
      </c>
      <c r="J2525" t="s">
        <v>10560</v>
      </c>
      <c r="K2525" t="s">
        <v>21</v>
      </c>
      <c r="L2525" t="s">
        <v>102</v>
      </c>
      <c r="M2525">
        <v>61078</v>
      </c>
      <c r="N2525" t="str">
        <f t="shared" si="39"/>
        <v>Terminated</v>
      </c>
      <c r="O2525" t="s">
        <v>46</v>
      </c>
    </row>
    <row r="2526" spans="1:15" x14ac:dyDescent="0.25">
      <c r="A2526" t="s">
        <v>4617</v>
      </c>
      <c r="B2526" t="s">
        <v>707</v>
      </c>
      <c r="C2526" t="s">
        <v>991</v>
      </c>
      <c r="D2526" t="s">
        <v>17</v>
      </c>
      <c r="E2526" t="s">
        <v>18</v>
      </c>
      <c r="F2526" t="s">
        <v>2773</v>
      </c>
      <c r="G2526" t="s">
        <v>30</v>
      </c>
      <c r="H2526" s="1">
        <v>30911</v>
      </c>
      <c r="I2526" s="1">
        <v>44152</v>
      </c>
      <c r="J2526" t="s">
        <v>10560</v>
      </c>
      <c r="K2526" t="s">
        <v>37</v>
      </c>
      <c r="L2526" t="s">
        <v>268</v>
      </c>
      <c r="M2526">
        <v>102273</v>
      </c>
      <c r="N2526" t="str">
        <f t="shared" si="39"/>
        <v>Terminated</v>
      </c>
      <c r="O2526" t="s">
        <v>33</v>
      </c>
    </row>
    <row r="2527" spans="1:15" x14ac:dyDescent="0.25">
      <c r="A2527" t="s">
        <v>7100</v>
      </c>
      <c r="B2527" t="s">
        <v>618</v>
      </c>
      <c r="C2527" t="s">
        <v>4220</v>
      </c>
      <c r="D2527" t="s">
        <v>27</v>
      </c>
      <c r="E2527" t="s">
        <v>18</v>
      </c>
      <c r="F2527" t="s">
        <v>3201</v>
      </c>
      <c r="G2527" t="s">
        <v>30</v>
      </c>
      <c r="H2527" s="1">
        <v>33507</v>
      </c>
      <c r="I2527" s="1">
        <v>43041</v>
      </c>
      <c r="J2527" t="s">
        <v>10560</v>
      </c>
      <c r="K2527" t="s">
        <v>37</v>
      </c>
      <c r="L2527" t="s">
        <v>38</v>
      </c>
      <c r="M2527">
        <v>68994</v>
      </c>
      <c r="N2527" t="str">
        <f t="shared" si="39"/>
        <v>Terminated</v>
      </c>
      <c r="O2527" t="s">
        <v>98</v>
      </c>
    </row>
    <row r="2528" spans="1:15" x14ac:dyDescent="0.25">
      <c r="A2528" t="s">
        <v>572</v>
      </c>
      <c r="B2528" t="s">
        <v>573</v>
      </c>
      <c r="C2528" t="s">
        <v>16</v>
      </c>
      <c r="D2528" t="s">
        <v>17</v>
      </c>
      <c r="E2528" t="s">
        <v>122</v>
      </c>
      <c r="F2528" t="s">
        <v>123</v>
      </c>
      <c r="G2528" t="s">
        <v>30</v>
      </c>
      <c r="H2528" s="1">
        <v>28068</v>
      </c>
      <c r="I2528" s="1">
        <v>42832</v>
      </c>
      <c r="J2528" s="1">
        <v>45649</v>
      </c>
      <c r="K2528" t="s">
        <v>96</v>
      </c>
      <c r="L2528" t="s">
        <v>188</v>
      </c>
      <c r="M2528">
        <v>59645</v>
      </c>
      <c r="N2528" t="str">
        <f t="shared" si="39"/>
        <v>Terminated</v>
      </c>
      <c r="O2528" t="s">
        <v>33</v>
      </c>
    </row>
    <row r="2529" spans="1:15" x14ac:dyDescent="0.25">
      <c r="A2529" t="s">
        <v>10160</v>
      </c>
      <c r="B2529" t="s">
        <v>326</v>
      </c>
      <c r="C2529" t="s">
        <v>1438</v>
      </c>
      <c r="D2529" t="s">
        <v>27</v>
      </c>
      <c r="E2529" t="s">
        <v>18</v>
      </c>
      <c r="F2529" t="s">
        <v>2773</v>
      </c>
      <c r="G2529" t="s">
        <v>95</v>
      </c>
      <c r="H2529" s="1">
        <v>22879</v>
      </c>
      <c r="I2529" s="1">
        <v>45077</v>
      </c>
      <c r="J2529" t="s">
        <v>10560</v>
      </c>
      <c r="K2529" t="s">
        <v>53</v>
      </c>
      <c r="L2529" t="s">
        <v>240</v>
      </c>
      <c r="M2529">
        <v>91471</v>
      </c>
      <c r="N2529" t="str">
        <f t="shared" si="39"/>
        <v>Terminated</v>
      </c>
      <c r="O2529" t="s">
        <v>46</v>
      </c>
    </row>
    <row r="2530" spans="1:15" x14ac:dyDescent="0.25">
      <c r="A2530" t="s">
        <v>9115</v>
      </c>
      <c r="B2530" t="s">
        <v>305</v>
      </c>
      <c r="C2530" t="s">
        <v>2632</v>
      </c>
      <c r="D2530" t="s">
        <v>17</v>
      </c>
      <c r="E2530" t="s">
        <v>18</v>
      </c>
      <c r="F2530" t="s">
        <v>19</v>
      </c>
      <c r="G2530" t="s">
        <v>30</v>
      </c>
      <c r="H2530" s="1">
        <v>22624</v>
      </c>
      <c r="I2530" s="1">
        <v>43898</v>
      </c>
      <c r="J2530" t="s">
        <v>10560</v>
      </c>
      <c r="K2530" t="s">
        <v>37</v>
      </c>
      <c r="L2530" t="s">
        <v>38</v>
      </c>
      <c r="M2530">
        <v>60397</v>
      </c>
      <c r="N2530" t="str">
        <f t="shared" si="39"/>
        <v>Terminated</v>
      </c>
      <c r="O2530" t="s">
        <v>46</v>
      </c>
    </row>
    <row r="2531" spans="1:15" x14ac:dyDescent="0.25">
      <c r="A2531" t="s">
        <v>5615</v>
      </c>
      <c r="B2531" t="s">
        <v>1019</v>
      </c>
      <c r="C2531" t="s">
        <v>1713</v>
      </c>
      <c r="D2531" t="s">
        <v>17</v>
      </c>
      <c r="E2531" t="s">
        <v>122</v>
      </c>
      <c r="F2531" t="s">
        <v>927</v>
      </c>
      <c r="G2531" t="s">
        <v>30</v>
      </c>
      <c r="H2531" s="1">
        <v>32681</v>
      </c>
      <c r="I2531" s="1">
        <v>44934</v>
      </c>
      <c r="J2531" t="s">
        <v>10560</v>
      </c>
      <c r="K2531" t="s">
        <v>31</v>
      </c>
      <c r="L2531" t="s">
        <v>162</v>
      </c>
      <c r="M2531">
        <v>88095</v>
      </c>
      <c r="N2531" t="str">
        <f t="shared" si="39"/>
        <v>Terminated</v>
      </c>
      <c r="O2531" t="s">
        <v>33</v>
      </c>
    </row>
    <row r="2532" spans="1:15" x14ac:dyDescent="0.25">
      <c r="A2532" t="s">
        <v>5184</v>
      </c>
      <c r="B2532" t="s">
        <v>209</v>
      </c>
      <c r="C2532" t="s">
        <v>311</v>
      </c>
      <c r="D2532" t="s">
        <v>27</v>
      </c>
      <c r="E2532" t="s">
        <v>18</v>
      </c>
      <c r="F2532" t="s">
        <v>19</v>
      </c>
      <c r="G2532" t="s">
        <v>30</v>
      </c>
      <c r="H2532" s="1">
        <v>25778</v>
      </c>
      <c r="I2532" s="1">
        <v>42863</v>
      </c>
      <c r="J2532" t="s">
        <v>10560</v>
      </c>
      <c r="K2532" t="s">
        <v>53</v>
      </c>
      <c r="L2532" t="s">
        <v>240</v>
      </c>
      <c r="M2532">
        <v>97759</v>
      </c>
      <c r="N2532" t="str">
        <f t="shared" si="39"/>
        <v>Terminated</v>
      </c>
      <c r="O2532" t="s">
        <v>33</v>
      </c>
    </row>
    <row r="2533" spans="1:15" x14ac:dyDescent="0.25">
      <c r="A2533" t="s">
        <v>274</v>
      </c>
      <c r="B2533" t="s">
        <v>81</v>
      </c>
      <c r="C2533" t="s">
        <v>91</v>
      </c>
      <c r="D2533" t="s">
        <v>27</v>
      </c>
      <c r="E2533" t="s">
        <v>18</v>
      </c>
      <c r="F2533" t="s">
        <v>19</v>
      </c>
      <c r="G2533" t="s">
        <v>20</v>
      </c>
      <c r="H2533" s="1">
        <v>22035</v>
      </c>
      <c r="I2533" s="1">
        <v>42579</v>
      </c>
      <c r="J2533" t="s">
        <v>10560</v>
      </c>
      <c r="K2533" t="s">
        <v>37</v>
      </c>
      <c r="L2533" t="s">
        <v>41</v>
      </c>
      <c r="M2533">
        <v>57716</v>
      </c>
      <c r="N2533" t="str">
        <f t="shared" si="39"/>
        <v>Terminated</v>
      </c>
      <c r="O2533" t="s">
        <v>23</v>
      </c>
    </row>
    <row r="2534" spans="1:15" x14ac:dyDescent="0.25">
      <c r="A2534" t="s">
        <v>3757</v>
      </c>
      <c r="B2534" t="s">
        <v>1008</v>
      </c>
      <c r="C2534" t="s">
        <v>564</v>
      </c>
      <c r="D2534" t="s">
        <v>17</v>
      </c>
      <c r="E2534" t="s">
        <v>18</v>
      </c>
      <c r="F2534" t="s">
        <v>2773</v>
      </c>
      <c r="G2534" t="s">
        <v>30</v>
      </c>
      <c r="H2534" s="1">
        <v>26982</v>
      </c>
      <c r="I2534" s="1">
        <v>42762</v>
      </c>
      <c r="J2534" t="s">
        <v>10560</v>
      </c>
      <c r="K2534" t="s">
        <v>21</v>
      </c>
      <c r="L2534" t="s">
        <v>110</v>
      </c>
      <c r="M2534">
        <v>64516</v>
      </c>
      <c r="N2534" t="str">
        <f t="shared" si="39"/>
        <v>Terminated</v>
      </c>
      <c r="O2534" t="s">
        <v>33</v>
      </c>
    </row>
    <row r="2535" spans="1:15" x14ac:dyDescent="0.25">
      <c r="A2535" t="s">
        <v>10038</v>
      </c>
      <c r="B2535" t="s">
        <v>242</v>
      </c>
      <c r="C2535" t="s">
        <v>1894</v>
      </c>
      <c r="D2535" t="s">
        <v>27</v>
      </c>
      <c r="E2535" t="s">
        <v>122</v>
      </c>
      <c r="F2535" t="s">
        <v>927</v>
      </c>
      <c r="G2535" t="s">
        <v>30</v>
      </c>
      <c r="H2535" s="1">
        <v>33054</v>
      </c>
      <c r="I2535" s="1">
        <v>43908</v>
      </c>
      <c r="J2535" t="s">
        <v>10560</v>
      </c>
      <c r="K2535" t="s">
        <v>37</v>
      </c>
      <c r="L2535" t="s">
        <v>41</v>
      </c>
      <c r="M2535">
        <v>62008</v>
      </c>
      <c r="N2535" t="str">
        <f t="shared" si="39"/>
        <v>Terminated</v>
      </c>
      <c r="O2535" t="s">
        <v>46</v>
      </c>
    </row>
    <row r="2536" spans="1:15" x14ac:dyDescent="0.25">
      <c r="A2536" t="s">
        <v>8259</v>
      </c>
      <c r="B2536" t="s">
        <v>160</v>
      </c>
      <c r="C2536" t="s">
        <v>4210</v>
      </c>
      <c r="D2536" t="s">
        <v>17</v>
      </c>
      <c r="E2536" t="s">
        <v>18</v>
      </c>
      <c r="F2536" t="s">
        <v>2773</v>
      </c>
      <c r="G2536" t="s">
        <v>30</v>
      </c>
      <c r="H2536" s="1">
        <v>32174</v>
      </c>
      <c r="I2536" s="1">
        <v>44102</v>
      </c>
      <c r="J2536" t="s">
        <v>10560</v>
      </c>
      <c r="K2536" t="s">
        <v>37</v>
      </c>
      <c r="L2536" t="s">
        <v>38</v>
      </c>
      <c r="M2536">
        <v>58386</v>
      </c>
      <c r="N2536" t="str">
        <f t="shared" si="39"/>
        <v>Terminated</v>
      </c>
      <c r="O2536" t="s">
        <v>33</v>
      </c>
    </row>
    <row r="2537" spans="1:15" x14ac:dyDescent="0.25">
      <c r="A2537" t="s">
        <v>3197</v>
      </c>
      <c r="B2537" t="s">
        <v>1623</v>
      </c>
      <c r="C2537" t="s">
        <v>851</v>
      </c>
      <c r="D2537" t="s">
        <v>17</v>
      </c>
      <c r="E2537" t="s">
        <v>18</v>
      </c>
      <c r="F2537" t="s">
        <v>19</v>
      </c>
      <c r="G2537" t="s">
        <v>30</v>
      </c>
      <c r="H2537" s="1">
        <v>30543</v>
      </c>
      <c r="I2537" s="1">
        <v>44936</v>
      </c>
      <c r="J2537" t="s">
        <v>10560</v>
      </c>
      <c r="K2537" t="s">
        <v>21</v>
      </c>
      <c r="L2537" t="s">
        <v>110</v>
      </c>
      <c r="M2537">
        <v>59317</v>
      </c>
      <c r="N2537" t="str">
        <f t="shared" si="39"/>
        <v>Terminated</v>
      </c>
      <c r="O2537" t="s">
        <v>23</v>
      </c>
    </row>
    <row r="2538" spans="1:15" x14ac:dyDescent="0.25">
      <c r="A2538" t="s">
        <v>6075</v>
      </c>
      <c r="B2538" t="s">
        <v>279</v>
      </c>
      <c r="C2538" t="s">
        <v>5692</v>
      </c>
      <c r="D2538" t="s">
        <v>27</v>
      </c>
      <c r="E2538" t="s">
        <v>83</v>
      </c>
      <c r="F2538" t="s">
        <v>84</v>
      </c>
      <c r="G2538" t="s">
        <v>30</v>
      </c>
      <c r="H2538" s="1">
        <v>27282</v>
      </c>
      <c r="I2538" s="1">
        <v>42903</v>
      </c>
      <c r="J2538" t="s">
        <v>10560</v>
      </c>
      <c r="K2538" t="s">
        <v>96</v>
      </c>
      <c r="L2538" t="s">
        <v>119</v>
      </c>
      <c r="M2538">
        <v>66320</v>
      </c>
      <c r="N2538" t="str">
        <f t="shared" si="39"/>
        <v>Terminated</v>
      </c>
      <c r="O2538" t="s">
        <v>33</v>
      </c>
    </row>
    <row r="2539" spans="1:15" x14ac:dyDescent="0.25">
      <c r="A2539" t="s">
        <v>1153</v>
      </c>
      <c r="B2539" t="s">
        <v>1149</v>
      </c>
      <c r="C2539" t="s">
        <v>1050</v>
      </c>
      <c r="D2539" t="s">
        <v>27</v>
      </c>
      <c r="E2539" t="s">
        <v>18</v>
      </c>
      <c r="F2539" t="s">
        <v>19</v>
      </c>
      <c r="G2539" t="s">
        <v>30</v>
      </c>
      <c r="H2539" s="1">
        <v>30912</v>
      </c>
      <c r="I2539" s="1">
        <v>44138</v>
      </c>
      <c r="J2539" s="1">
        <v>44318</v>
      </c>
      <c r="K2539" t="s">
        <v>37</v>
      </c>
      <c r="L2539" t="s">
        <v>41</v>
      </c>
      <c r="M2539">
        <v>63732</v>
      </c>
      <c r="N2539" t="str">
        <f t="shared" si="39"/>
        <v>Terminated</v>
      </c>
      <c r="O2539" t="s">
        <v>46</v>
      </c>
    </row>
    <row r="2540" spans="1:15" x14ac:dyDescent="0.25">
      <c r="A2540" t="s">
        <v>5752</v>
      </c>
      <c r="B2540" t="s">
        <v>276</v>
      </c>
      <c r="C2540" t="s">
        <v>199</v>
      </c>
      <c r="D2540" t="s">
        <v>17</v>
      </c>
      <c r="E2540" t="s">
        <v>18</v>
      </c>
      <c r="F2540" t="s">
        <v>3201</v>
      </c>
      <c r="G2540" t="s">
        <v>30</v>
      </c>
      <c r="H2540" s="1">
        <v>26734</v>
      </c>
      <c r="I2540" s="1">
        <v>43572</v>
      </c>
      <c r="J2540" t="s">
        <v>10560</v>
      </c>
      <c r="K2540" t="s">
        <v>37</v>
      </c>
      <c r="L2540" t="s">
        <v>38</v>
      </c>
      <c r="M2540">
        <v>61531</v>
      </c>
      <c r="N2540" t="str">
        <f t="shared" si="39"/>
        <v>Terminated</v>
      </c>
      <c r="O2540" t="s">
        <v>23</v>
      </c>
    </row>
    <row r="2541" spans="1:15" x14ac:dyDescent="0.25">
      <c r="A2541" t="s">
        <v>6764</v>
      </c>
      <c r="B2541" t="s">
        <v>225</v>
      </c>
      <c r="C2541" t="s">
        <v>296</v>
      </c>
      <c r="D2541" t="s">
        <v>17</v>
      </c>
      <c r="E2541" t="s">
        <v>18</v>
      </c>
      <c r="F2541" t="s">
        <v>19</v>
      </c>
      <c r="G2541" t="s">
        <v>20</v>
      </c>
      <c r="H2541" s="1">
        <v>30718</v>
      </c>
      <c r="I2541" s="1">
        <v>45294</v>
      </c>
      <c r="J2541" t="s">
        <v>10560</v>
      </c>
      <c r="K2541" t="s">
        <v>67</v>
      </c>
      <c r="L2541" t="s">
        <v>134</v>
      </c>
      <c r="M2541">
        <v>59844</v>
      </c>
      <c r="N2541" t="str">
        <f t="shared" si="39"/>
        <v>Terminated</v>
      </c>
      <c r="O2541" t="s">
        <v>33</v>
      </c>
    </row>
    <row r="2542" spans="1:15" x14ac:dyDescent="0.25">
      <c r="A2542" t="s">
        <v>7972</v>
      </c>
      <c r="B2542" t="s">
        <v>1985</v>
      </c>
      <c r="C2542" t="s">
        <v>1943</v>
      </c>
      <c r="D2542" t="s">
        <v>27</v>
      </c>
      <c r="E2542" t="s">
        <v>18</v>
      </c>
      <c r="F2542" t="s">
        <v>19</v>
      </c>
      <c r="G2542" t="s">
        <v>30</v>
      </c>
      <c r="H2542" s="1">
        <v>28428</v>
      </c>
      <c r="I2542" s="1">
        <v>44192</v>
      </c>
      <c r="J2542" t="s">
        <v>10560</v>
      </c>
      <c r="K2542" t="s">
        <v>67</v>
      </c>
      <c r="L2542" t="s">
        <v>68</v>
      </c>
      <c r="M2542">
        <v>69391</v>
      </c>
      <c r="N2542" t="str">
        <f t="shared" si="39"/>
        <v>Terminated</v>
      </c>
      <c r="O2542" t="s">
        <v>46</v>
      </c>
    </row>
    <row r="2543" spans="1:15" x14ac:dyDescent="0.25">
      <c r="A2543" t="s">
        <v>7426</v>
      </c>
      <c r="B2543" t="s">
        <v>282</v>
      </c>
      <c r="C2543" t="s">
        <v>737</v>
      </c>
      <c r="D2543" t="s">
        <v>27</v>
      </c>
      <c r="E2543" t="s">
        <v>18</v>
      </c>
      <c r="F2543" t="s">
        <v>3201</v>
      </c>
      <c r="G2543" t="s">
        <v>30</v>
      </c>
      <c r="H2543" s="1">
        <v>29236</v>
      </c>
      <c r="I2543" s="1">
        <v>43351</v>
      </c>
      <c r="J2543" t="s">
        <v>10560</v>
      </c>
      <c r="K2543" t="s">
        <v>21</v>
      </c>
      <c r="L2543" t="s">
        <v>102</v>
      </c>
      <c r="M2543">
        <v>68161</v>
      </c>
      <c r="N2543" t="str">
        <f t="shared" si="39"/>
        <v>Terminated</v>
      </c>
      <c r="O2543" t="s">
        <v>33</v>
      </c>
    </row>
    <row r="2544" spans="1:15" x14ac:dyDescent="0.25">
      <c r="A2544" t="s">
        <v>8701</v>
      </c>
      <c r="B2544" t="s">
        <v>793</v>
      </c>
      <c r="C2544" t="s">
        <v>352</v>
      </c>
      <c r="D2544" t="s">
        <v>27</v>
      </c>
      <c r="E2544" t="s">
        <v>83</v>
      </c>
      <c r="F2544" t="s">
        <v>106</v>
      </c>
      <c r="G2544" t="s">
        <v>20</v>
      </c>
      <c r="H2544" s="1">
        <v>35539</v>
      </c>
      <c r="I2544" s="1">
        <v>44640</v>
      </c>
      <c r="J2544" t="s">
        <v>10560</v>
      </c>
      <c r="K2544" t="s">
        <v>67</v>
      </c>
      <c r="L2544" t="s">
        <v>134</v>
      </c>
      <c r="M2544">
        <v>55959</v>
      </c>
      <c r="N2544" t="str">
        <f t="shared" si="39"/>
        <v>Terminated</v>
      </c>
      <c r="O2544" t="s">
        <v>33</v>
      </c>
    </row>
    <row r="2545" spans="1:15" x14ac:dyDescent="0.25">
      <c r="A2545" t="s">
        <v>8167</v>
      </c>
      <c r="B2545" t="s">
        <v>3210</v>
      </c>
      <c r="C2545" t="s">
        <v>650</v>
      </c>
      <c r="D2545" t="s">
        <v>17</v>
      </c>
      <c r="E2545" t="s">
        <v>18</v>
      </c>
      <c r="F2545" t="s">
        <v>2773</v>
      </c>
      <c r="G2545" t="s">
        <v>30</v>
      </c>
      <c r="H2545" s="1">
        <v>33419</v>
      </c>
      <c r="I2545" s="1">
        <v>42769</v>
      </c>
      <c r="J2545" t="s">
        <v>10560</v>
      </c>
      <c r="K2545" t="s">
        <v>96</v>
      </c>
      <c r="L2545" t="s">
        <v>188</v>
      </c>
      <c r="M2545">
        <v>64421</v>
      </c>
      <c r="N2545" t="str">
        <f t="shared" si="39"/>
        <v>Terminated</v>
      </c>
      <c r="O2545" t="s">
        <v>46</v>
      </c>
    </row>
    <row r="2546" spans="1:15" x14ac:dyDescent="0.25">
      <c r="A2546" t="s">
        <v>6194</v>
      </c>
      <c r="B2546" t="s">
        <v>292</v>
      </c>
      <c r="C2546" t="s">
        <v>301</v>
      </c>
      <c r="D2546" t="s">
        <v>17</v>
      </c>
      <c r="E2546" t="s">
        <v>18</v>
      </c>
      <c r="F2546" t="s">
        <v>2773</v>
      </c>
      <c r="G2546" t="s">
        <v>30</v>
      </c>
      <c r="H2546" s="1">
        <v>32788</v>
      </c>
      <c r="I2546" s="1">
        <v>45086</v>
      </c>
      <c r="J2546" t="s">
        <v>10560</v>
      </c>
      <c r="K2546" t="s">
        <v>96</v>
      </c>
      <c r="L2546" t="s">
        <v>188</v>
      </c>
      <c r="M2546">
        <v>63174</v>
      </c>
      <c r="N2546" t="str">
        <f t="shared" si="39"/>
        <v>Terminated</v>
      </c>
      <c r="O2546" t="s">
        <v>33</v>
      </c>
    </row>
    <row r="2547" spans="1:15" x14ac:dyDescent="0.25">
      <c r="A2547" t="s">
        <v>6083</v>
      </c>
      <c r="B2547" t="s">
        <v>129</v>
      </c>
      <c r="C2547" t="s">
        <v>1009</v>
      </c>
      <c r="D2547" t="s">
        <v>27</v>
      </c>
      <c r="E2547" t="s">
        <v>18</v>
      </c>
      <c r="F2547" t="s">
        <v>3201</v>
      </c>
      <c r="G2547" t="s">
        <v>114</v>
      </c>
      <c r="H2547" s="1">
        <v>31624</v>
      </c>
      <c r="I2547" s="1">
        <v>42836</v>
      </c>
      <c r="J2547" t="s">
        <v>10560</v>
      </c>
      <c r="K2547" t="s">
        <v>31</v>
      </c>
      <c r="L2547" t="s">
        <v>162</v>
      </c>
      <c r="M2547">
        <v>77543</v>
      </c>
      <c r="N2547" t="str">
        <f t="shared" si="39"/>
        <v>Terminated</v>
      </c>
      <c r="O2547" t="s">
        <v>46</v>
      </c>
    </row>
    <row r="2548" spans="1:15" x14ac:dyDescent="0.25">
      <c r="A2548" t="s">
        <v>1121</v>
      </c>
      <c r="B2548" t="s">
        <v>465</v>
      </c>
      <c r="C2548" t="s">
        <v>1122</v>
      </c>
      <c r="D2548" t="s">
        <v>27</v>
      </c>
      <c r="E2548" t="s">
        <v>18</v>
      </c>
      <c r="F2548" t="s">
        <v>19</v>
      </c>
      <c r="G2548" t="s">
        <v>30</v>
      </c>
      <c r="H2548" s="1">
        <v>33872</v>
      </c>
      <c r="I2548" s="1">
        <v>44138</v>
      </c>
      <c r="J2548" s="1">
        <v>44770</v>
      </c>
      <c r="K2548" t="s">
        <v>67</v>
      </c>
      <c r="L2548" t="s">
        <v>134</v>
      </c>
      <c r="M2548">
        <v>64441</v>
      </c>
      <c r="N2548" t="str">
        <f t="shared" si="39"/>
        <v>Terminated</v>
      </c>
      <c r="O2548" t="s">
        <v>46</v>
      </c>
    </row>
    <row r="2549" spans="1:15" x14ac:dyDescent="0.25">
      <c r="A2549" t="s">
        <v>8509</v>
      </c>
      <c r="B2549" t="s">
        <v>1942</v>
      </c>
      <c r="C2549" t="s">
        <v>1256</v>
      </c>
      <c r="D2549" t="s">
        <v>27</v>
      </c>
      <c r="E2549" t="s">
        <v>18</v>
      </c>
      <c r="F2549" t="s">
        <v>2773</v>
      </c>
      <c r="G2549" t="s">
        <v>30</v>
      </c>
      <c r="H2549" s="1">
        <v>22888</v>
      </c>
      <c r="I2549" s="1">
        <v>45240</v>
      </c>
      <c r="J2549" t="s">
        <v>10560</v>
      </c>
      <c r="K2549" t="s">
        <v>96</v>
      </c>
      <c r="L2549" t="s">
        <v>124</v>
      </c>
      <c r="M2549">
        <v>82590</v>
      </c>
      <c r="N2549" t="str">
        <f t="shared" si="39"/>
        <v>Terminated</v>
      </c>
      <c r="O2549" t="s">
        <v>46</v>
      </c>
    </row>
    <row r="2550" spans="1:15" x14ac:dyDescent="0.25">
      <c r="A2550" t="s">
        <v>7737</v>
      </c>
      <c r="B2550" t="s">
        <v>489</v>
      </c>
      <c r="C2550" t="s">
        <v>2672</v>
      </c>
      <c r="D2550" t="s">
        <v>17</v>
      </c>
      <c r="E2550" t="s">
        <v>83</v>
      </c>
      <c r="F2550" t="s">
        <v>84</v>
      </c>
      <c r="G2550" t="s">
        <v>30</v>
      </c>
      <c r="H2550" s="1">
        <v>31921</v>
      </c>
      <c r="I2550" s="1">
        <v>43795</v>
      </c>
      <c r="J2550" t="s">
        <v>10560</v>
      </c>
      <c r="K2550" t="s">
        <v>37</v>
      </c>
      <c r="L2550" t="s">
        <v>38</v>
      </c>
      <c r="M2550">
        <v>60065</v>
      </c>
      <c r="N2550" t="str">
        <f t="shared" si="39"/>
        <v>Terminated</v>
      </c>
      <c r="O2550" t="s">
        <v>33</v>
      </c>
    </row>
    <row r="2551" spans="1:15" x14ac:dyDescent="0.25">
      <c r="A2551" t="s">
        <v>2344</v>
      </c>
      <c r="B2551" t="s">
        <v>279</v>
      </c>
      <c r="C2551" t="s">
        <v>218</v>
      </c>
      <c r="D2551" t="s">
        <v>17</v>
      </c>
      <c r="E2551" t="s">
        <v>18</v>
      </c>
      <c r="F2551" t="s">
        <v>19</v>
      </c>
      <c r="G2551" t="s">
        <v>30</v>
      </c>
      <c r="H2551" s="1">
        <v>34399</v>
      </c>
      <c r="I2551" s="1">
        <v>43088</v>
      </c>
      <c r="J2551" t="s">
        <v>10560</v>
      </c>
      <c r="K2551" t="s">
        <v>37</v>
      </c>
      <c r="L2551" t="s">
        <v>38</v>
      </c>
      <c r="M2551">
        <v>60043</v>
      </c>
      <c r="N2551" t="str">
        <f t="shared" si="39"/>
        <v>Terminated</v>
      </c>
      <c r="O2551" t="s">
        <v>33</v>
      </c>
    </row>
    <row r="2552" spans="1:15" x14ac:dyDescent="0.25">
      <c r="A2552" t="s">
        <v>2224</v>
      </c>
      <c r="B2552" t="s">
        <v>462</v>
      </c>
      <c r="C2552" t="s">
        <v>2225</v>
      </c>
      <c r="D2552" t="s">
        <v>27</v>
      </c>
      <c r="E2552" t="s">
        <v>140</v>
      </c>
      <c r="F2552" t="s">
        <v>141</v>
      </c>
      <c r="G2552" t="s">
        <v>20</v>
      </c>
      <c r="H2552" s="1">
        <v>26750</v>
      </c>
      <c r="I2552" s="1">
        <v>45633</v>
      </c>
      <c r="J2552" t="s">
        <v>10560</v>
      </c>
      <c r="K2552" t="s">
        <v>37</v>
      </c>
      <c r="L2552" t="s">
        <v>41</v>
      </c>
      <c r="M2552">
        <v>61726</v>
      </c>
      <c r="N2552" t="str">
        <f t="shared" si="39"/>
        <v>Terminated</v>
      </c>
      <c r="O2552" t="s">
        <v>23</v>
      </c>
    </row>
    <row r="2553" spans="1:15" x14ac:dyDescent="0.25">
      <c r="A2553" t="s">
        <v>1628</v>
      </c>
      <c r="B2553" t="s">
        <v>70</v>
      </c>
      <c r="C2553" t="s">
        <v>1629</v>
      </c>
      <c r="D2553" t="s">
        <v>27</v>
      </c>
      <c r="E2553" t="s">
        <v>122</v>
      </c>
      <c r="F2553" t="s">
        <v>230</v>
      </c>
      <c r="G2553" t="s">
        <v>20</v>
      </c>
      <c r="H2553" s="1">
        <v>37202</v>
      </c>
      <c r="I2553" s="1">
        <v>43281</v>
      </c>
      <c r="J2553" s="1">
        <v>44548</v>
      </c>
      <c r="K2553" t="s">
        <v>21</v>
      </c>
      <c r="L2553" t="s">
        <v>22</v>
      </c>
      <c r="M2553">
        <v>73163</v>
      </c>
      <c r="N2553" t="str">
        <f t="shared" si="39"/>
        <v>Terminated</v>
      </c>
      <c r="O2553" t="s">
        <v>23</v>
      </c>
    </row>
    <row r="2554" spans="1:15" x14ac:dyDescent="0.25">
      <c r="A2554" t="s">
        <v>9034</v>
      </c>
      <c r="B2554" t="s">
        <v>864</v>
      </c>
      <c r="C2554" t="s">
        <v>153</v>
      </c>
      <c r="D2554" t="s">
        <v>27</v>
      </c>
      <c r="E2554" t="s">
        <v>18</v>
      </c>
      <c r="F2554" t="s">
        <v>2773</v>
      </c>
      <c r="G2554" t="s">
        <v>114</v>
      </c>
      <c r="H2554" s="1">
        <v>37923</v>
      </c>
      <c r="I2554" s="1">
        <v>42653</v>
      </c>
      <c r="J2554" t="s">
        <v>10560</v>
      </c>
      <c r="K2554" t="s">
        <v>37</v>
      </c>
      <c r="L2554" t="s">
        <v>45</v>
      </c>
      <c r="M2554">
        <v>76798</v>
      </c>
      <c r="N2554" t="str">
        <f t="shared" si="39"/>
        <v>Terminated</v>
      </c>
      <c r="O2554" t="s">
        <v>33</v>
      </c>
    </row>
    <row r="2555" spans="1:15" x14ac:dyDescent="0.25">
      <c r="A2555" t="s">
        <v>3495</v>
      </c>
      <c r="B2555" t="s">
        <v>25</v>
      </c>
      <c r="C2555" t="s">
        <v>1549</v>
      </c>
      <c r="D2555" t="s">
        <v>17</v>
      </c>
      <c r="E2555" t="s">
        <v>365</v>
      </c>
      <c r="F2555" t="s">
        <v>415</v>
      </c>
      <c r="G2555" t="s">
        <v>30</v>
      </c>
      <c r="H2555" s="1">
        <v>27423</v>
      </c>
      <c r="I2555" s="1">
        <v>42740</v>
      </c>
      <c r="J2555" t="s">
        <v>10560</v>
      </c>
      <c r="K2555" t="s">
        <v>96</v>
      </c>
      <c r="L2555" t="s">
        <v>188</v>
      </c>
      <c r="M2555">
        <v>61760</v>
      </c>
      <c r="N2555" t="str">
        <f t="shared" si="39"/>
        <v>Terminated</v>
      </c>
      <c r="O2555" t="s">
        <v>33</v>
      </c>
    </row>
    <row r="2556" spans="1:15" x14ac:dyDescent="0.25">
      <c r="A2556" t="s">
        <v>4620</v>
      </c>
      <c r="B2556" t="s">
        <v>1006</v>
      </c>
      <c r="C2556" t="s">
        <v>109</v>
      </c>
      <c r="D2556" t="s">
        <v>27</v>
      </c>
      <c r="E2556" t="s">
        <v>18</v>
      </c>
      <c r="F2556" t="s">
        <v>2773</v>
      </c>
      <c r="G2556" t="s">
        <v>30</v>
      </c>
      <c r="H2556" s="1">
        <v>33282</v>
      </c>
      <c r="I2556" s="1">
        <v>43385</v>
      </c>
      <c r="J2556" t="s">
        <v>10560</v>
      </c>
      <c r="K2556" t="s">
        <v>37</v>
      </c>
      <c r="L2556" t="s">
        <v>45</v>
      </c>
      <c r="M2556">
        <v>83788</v>
      </c>
      <c r="N2556" t="str">
        <f t="shared" si="39"/>
        <v>Terminated</v>
      </c>
      <c r="O2556" t="s">
        <v>33</v>
      </c>
    </row>
    <row r="2557" spans="1:15" x14ac:dyDescent="0.25">
      <c r="A2557" t="s">
        <v>2172</v>
      </c>
      <c r="B2557" t="s">
        <v>2173</v>
      </c>
      <c r="C2557" t="s">
        <v>218</v>
      </c>
      <c r="D2557" t="s">
        <v>17</v>
      </c>
      <c r="E2557" t="s">
        <v>18</v>
      </c>
      <c r="F2557" t="s">
        <v>19</v>
      </c>
      <c r="G2557" t="s">
        <v>30</v>
      </c>
      <c r="H2557" s="1">
        <v>30538</v>
      </c>
      <c r="I2557" s="1">
        <v>42715</v>
      </c>
      <c r="J2557" t="s">
        <v>10560</v>
      </c>
      <c r="K2557" t="s">
        <v>53</v>
      </c>
      <c r="L2557" t="s">
        <v>58</v>
      </c>
      <c r="M2557">
        <v>62515</v>
      </c>
      <c r="N2557" t="str">
        <f t="shared" si="39"/>
        <v>Terminated</v>
      </c>
      <c r="O2557" t="s">
        <v>46</v>
      </c>
    </row>
    <row r="2558" spans="1:15" x14ac:dyDescent="0.25">
      <c r="A2558" t="s">
        <v>6291</v>
      </c>
      <c r="B2558" t="s">
        <v>1032</v>
      </c>
      <c r="C2558" t="s">
        <v>301</v>
      </c>
      <c r="D2558" t="s">
        <v>27</v>
      </c>
      <c r="E2558" t="s">
        <v>18</v>
      </c>
      <c r="F2558" t="s">
        <v>19</v>
      </c>
      <c r="G2558" t="s">
        <v>20</v>
      </c>
      <c r="H2558" s="1">
        <v>30027</v>
      </c>
      <c r="I2558" s="1">
        <v>44071</v>
      </c>
      <c r="J2558" t="s">
        <v>10560</v>
      </c>
      <c r="K2558" t="s">
        <v>21</v>
      </c>
      <c r="L2558" t="s">
        <v>110</v>
      </c>
      <c r="M2558">
        <v>61266</v>
      </c>
      <c r="N2558" t="str">
        <f t="shared" si="39"/>
        <v>Terminated</v>
      </c>
      <c r="O2558" t="s">
        <v>98</v>
      </c>
    </row>
    <row r="2559" spans="1:15" x14ac:dyDescent="0.25">
      <c r="A2559" t="s">
        <v>5017</v>
      </c>
      <c r="B2559" t="s">
        <v>1560</v>
      </c>
      <c r="C2559" t="s">
        <v>712</v>
      </c>
      <c r="D2559" t="s">
        <v>27</v>
      </c>
      <c r="E2559" t="s">
        <v>83</v>
      </c>
      <c r="F2559" t="s">
        <v>106</v>
      </c>
      <c r="G2559" t="s">
        <v>30</v>
      </c>
      <c r="H2559" s="1">
        <v>38084</v>
      </c>
      <c r="I2559" s="1">
        <v>42863</v>
      </c>
      <c r="J2559" t="s">
        <v>10560</v>
      </c>
      <c r="K2559" t="s">
        <v>67</v>
      </c>
      <c r="L2559" t="s">
        <v>134</v>
      </c>
      <c r="M2559">
        <v>65241</v>
      </c>
      <c r="N2559" t="str">
        <f t="shared" si="39"/>
        <v>Terminated</v>
      </c>
      <c r="O2559" t="s">
        <v>33</v>
      </c>
    </row>
    <row r="2560" spans="1:15" x14ac:dyDescent="0.25">
      <c r="A2560" t="s">
        <v>6438</v>
      </c>
      <c r="B2560" t="s">
        <v>465</v>
      </c>
      <c r="C2560" t="s">
        <v>824</v>
      </c>
      <c r="D2560" t="s">
        <v>17</v>
      </c>
      <c r="E2560" t="s">
        <v>365</v>
      </c>
      <c r="F2560" t="s">
        <v>534</v>
      </c>
      <c r="G2560" t="s">
        <v>30</v>
      </c>
      <c r="H2560" s="1">
        <v>29561</v>
      </c>
      <c r="I2560" s="1">
        <v>44089</v>
      </c>
      <c r="J2560" t="s">
        <v>10560</v>
      </c>
      <c r="K2560" t="s">
        <v>37</v>
      </c>
      <c r="L2560" t="s">
        <v>38</v>
      </c>
      <c r="M2560">
        <v>57276</v>
      </c>
      <c r="N2560" t="str">
        <f t="shared" si="39"/>
        <v>Terminated</v>
      </c>
      <c r="O2560" t="s">
        <v>33</v>
      </c>
    </row>
    <row r="2561" spans="1:15" x14ac:dyDescent="0.25">
      <c r="A2561" t="s">
        <v>3839</v>
      </c>
      <c r="B2561" t="s">
        <v>451</v>
      </c>
      <c r="C2561" t="s">
        <v>893</v>
      </c>
      <c r="D2561" t="s">
        <v>27</v>
      </c>
      <c r="E2561" t="s">
        <v>18</v>
      </c>
      <c r="F2561" t="s">
        <v>3201</v>
      </c>
      <c r="G2561" t="s">
        <v>30</v>
      </c>
      <c r="H2561" s="1">
        <v>31851</v>
      </c>
      <c r="I2561" s="1">
        <v>43587</v>
      </c>
      <c r="J2561" t="s">
        <v>10560</v>
      </c>
      <c r="K2561" t="s">
        <v>37</v>
      </c>
      <c r="L2561" t="s">
        <v>38</v>
      </c>
      <c r="M2561">
        <v>62643</v>
      </c>
      <c r="N2561" t="str">
        <f t="shared" si="39"/>
        <v>Terminated</v>
      </c>
      <c r="O2561" t="s">
        <v>98</v>
      </c>
    </row>
    <row r="2562" spans="1:15" x14ac:dyDescent="0.25">
      <c r="A2562" t="s">
        <v>9862</v>
      </c>
      <c r="B2562" t="s">
        <v>547</v>
      </c>
      <c r="C2562" t="s">
        <v>1380</v>
      </c>
      <c r="D2562" t="s">
        <v>27</v>
      </c>
      <c r="E2562" t="s">
        <v>18</v>
      </c>
      <c r="F2562" t="s">
        <v>2773</v>
      </c>
      <c r="G2562" t="s">
        <v>114</v>
      </c>
      <c r="H2562" s="1">
        <v>34011</v>
      </c>
      <c r="I2562" s="1">
        <v>43621</v>
      </c>
      <c r="J2562" t="s">
        <v>10560</v>
      </c>
      <c r="K2562" t="s">
        <v>96</v>
      </c>
      <c r="L2562" t="s">
        <v>124</v>
      </c>
      <c r="M2562">
        <v>80456</v>
      </c>
      <c r="N2562" t="str">
        <f t="shared" ref="N2562:N2625" si="40">IF(J2562="","Active","Terminated")</f>
        <v>Terminated</v>
      </c>
      <c r="O2562" t="s">
        <v>46</v>
      </c>
    </row>
    <row r="2563" spans="1:15" x14ac:dyDescent="0.25">
      <c r="A2563" t="s">
        <v>9600</v>
      </c>
      <c r="B2563" t="s">
        <v>218</v>
      </c>
      <c r="C2563" t="s">
        <v>199</v>
      </c>
      <c r="D2563" t="s">
        <v>17</v>
      </c>
      <c r="E2563" t="s">
        <v>18</v>
      </c>
      <c r="F2563" t="s">
        <v>3201</v>
      </c>
      <c r="G2563" t="s">
        <v>30</v>
      </c>
      <c r="H2563" s="1">
        <v>25971</v>
      </c>
      <c r="I2563" s="1">
        <v>45328</v>
      </c>
      <c r="J2563" t="s">
        <v>10560</v>
      </c>
      <c r="K2563" t="s">
        <v>31</v>
      </c>
      <c r="L2563" t="s">
        <v>162</v>
      </c>
      <c r="M2563">
        <v>76734</v>
      </c>
      <c r="N2563" t="str">
        <f t="shared" si="40"/>
        <v>Terminated</v>
      </c>
      <c r="O2563" t="s">
        <v>46</v>
      </c>
    </row>
    <row r="2564" spans="1:15" x14ac:dyDescent="0.25">
      <c r="A2564" t="s">
        <v>7861</v>
      </c>
      <c r="B2564" t="s">
        <v>659</v>
      </c>
      <c r="C2564" t="s">
        <v>592</v>
      </c>
      <c r="D2564" t="s">
        <v>27</v>
      </c>
      <c r="E2564" t="s">
        <v>18</v>
      </c>
      <c r="F2564" t="s">
        <v>19</v>
      </c>
      <c r="G2564" t="s">
        <v>30</v>
      </c>
      <c r="H2564" s="1">
        <v>36907</v>
      </c>
      <c r="I2564" s="1">
        <v>43007</v>
      </c>
      <c r="J2564" t="s">
        <v>10560</v>
      </c>
      <c r="K2564" t="s">
        <v>21</v>
      </c>
      <c r="L2564" t="s">
        <v>102</v>
      </c>
      <c r="M2564">
        <v>60111</v>
      </c>
      <c r="N2564" t="str">
        <f t="shared" si="40"/>
        <v>Terminated</v>
      </c>
      <c r="O2564" t="s">
        <v>33</v>
      </c>
    </row>
    <row r="2565" spans="1:15" x14ac:dyDescent="0.25">
      <c r="A2565" t="s">
        <v>5889</v>
      </c>
      <c r="B2565" t="s">
        <v>2055</v>
      </c>
      <c r="C2565" t="s">
        <v>2347</v>
      </c>
      <c r="D2565" t="s">
        <v>27</v>
      </c>
      <c r="E2565" t="s">
        <v>18</v>
      </c>
      <c r="F2565" t="s">
        <v>2773</v>
      </c>
      <c r="G2565" t="s">
        <v>30</v>
      </c>
      <c r="H2565" s="1">
        <v>23178</v>
      </c>
      <c r="I2565" s="1">
        <v>42879</v>
      </c>
      <c r="J2565" t="s">
        <v>10560</v>
      </c>
      <c r="K2565" t="s">
        <v>37</v>
      </c>
      <c r="L2565" t="s">
        <v>41</v>
      </c>
      <c r="M2565">
        <v>73043</v>
      </c>
      <c r="N2565" t="str">
        <f t="shared" si="40"/>
        <v>Terminated</v>
      </c>
      <c r="O2565" t="s">
        <v>33</v>
      </c>
    </row>
    <row r="2566" spans="1:15" x14ac:dyDescent="0.25">
      <c r="A2566" t="s">
        <v>6255</v>
      </c>
      <c r="B2566" t="s">
        <v>225</v>
      </c>
      <c r="C2566" t="s">
        <v>4630</v>
      </c>
      <c r="D2566" t="s">
        <v>17</v>
      </c>
      <c r="E2566" t="s">
        <v>83</v>
      </c>
      <c r="F2566" t="s">
        <v>169</v>
      </c>
      <c r="G2566" t="s">
        <v>30</v>
      </c>
      <c r="H2566" s="1">
        <v>28670</v>
      </c>
      <c r="I2566" s="1">
        <v>42193</v>
      </c>
      <c r="J2566" t="s">
        <v>10560</v>
      </c>
      <c r="K2566" t="s">
        <v>96</v>
      </c>
      <c r="L2566" t="s">
        <v>188</v>
      </c>
      <c r="M2566">
        <v>72844</v>
      </c>
      <c r="N2566" t="str">
        <f t="shared" si="40"/>
        <v>Terminated</v>
      </c>
      <c r="O2566" t="s">
        <v>46</v>
      </c>
    </row>
    <row r="2567" spans="1:15" x14ac:dyDescent="0.25">
      <c r="A2567" t="s">
        <v>2908</v>
      </c>
      <c r="B2567" t="s">
        <v>232</v>
      </c>
      <c r="C2567" t="s">
        <v>2909</v>
      </c>
      <c r="D2567" t="s">
        <v>17</v>
      </c>
      <c r="E2567" t="s">
        <v>18</v>
      </c>
      <c r="F2567" t="s">
        <v>2773</v>
      </c>
      <c r="G2567" t="s">
        <v>20</v>
      </c>
      <c r="H2567" s="1">
        <v>24084</v>
      </c>
      <c r="I2567" s="1">
        <v>44041</v>
      </c>
      <c r="J2567" t="s">
        <v>10560</v>
      </c>
      <c r="K2567" t="s">
        <v>21</v>
      </c>
      <c r="L2567" t="s">
        <v>110</v>
      </c>
      <c r="M2567">
        <v>63971</v>
      </c>
      <c r="N2567" t="str">
        <f t="shared" si="40"/>
        <v>Terminated</v>
      </c>
      <c r="O2567" t="s">
        <v>46</v>
      </c>
    </row>
    <row r="2568" spans="1:15" x14ac:dyDescent="0.25">
      <c r="A2568" t="s">
        <v>997</v>
      </c>
      <c r="B2568" t="s">
        <v>143</v>
      </c>
      <c r="C2568" t="s">
        <v>225</v>
      </c>
      <c r="D2568" t="s">
        <v>27</v>
      </c>
      <c r="E2568" t="s">
        <v>28</v>
      </c>
      <c r="F2568" t="s">
        <v>118</v>
      </c>
      <c r="G2568" t="s">
        <v>20</v>
      </c>
      <c r="H2568" s="1">
        <v>30633</v>
      </c>
      <c r="I2568" s="1">
        <v>43333</v>
      </c>
      <c r="J2568" s="1">
        <v>44856</v>
      </c>
      <c r="K2568" t="s">
        <v>21</v>
      </c>
      <c r="L2568" t="s">
        <v>102</v>
      </c>
      <c r="M2568">
        <v>61048</v>
      </c>
      <c r="N2568" t="str">
        <f t="shared" si="40"/>
        <v>Terminated</v>
      </c>
      <c r="O2568" t="s">
        <v>98</v>
      </c>
    </row>
    <row r="2569" spans="1:15" x14ac:dyDescent="0.25">
      <c r="A2569" t="s">
        <v>6011</v>
      </c>
      <c r="B2569" t="s">
        <v>489</v>
      </c>
      <c r="C2569" t="s">
        <v>414</v>
      </c>
      <c r="D2569" t="s">
        <v>27</v>
      </c>
      <c r="E2569" t="s">
        <v>172</v>
      </c>
      <c r="F2569" t="s">
        <v>670</v>
      </c>
      <c r="G2569" t="s">
        <v>30</v>
      </c>
      <c r="H2569" s="1">
        <v>25964</v>
      </c>
      <c r="I2569" s="1">
        <v>44754</v>
      </c>
      <c r="J2569" t="s">
        <v>10560</v>
      </c>
      <c r="K2569" t="s">
        <v>37</v>
      </c>
      <c r="L2569" t="s">
        <v>41</v>
      </c>
      <c r="M2569">
        <v>61260</v>
      </c>
      <c r="N2569" t="str">
        <f t="shared" si="40"/>
        <v>Terminated</v>
      </c>
      <c r="O2569" t="s">
        <v>46</v>
      </c>
    </row>
    <row r="2570" spans="1:15" x14ac:dyDescent="0.25">
      <c r="A2570" t="s">
        <v>7509</v>
      </c>
      <c r="B2570" t="s">
        <v>1335</v>
      </c>
      <c r="C2570" t="s">
        <v>2571</v>
      </c>
      <c r="D2570" t="s">
        <v>17</v>
      </c>
      <c r="E2570" t="s">
        <v>83</v>
      </c>
      <c r="F2570" t="s">
        <v>106</v>
      </c>
      <c r="G2570" t="s">
        <v>30</v>
      </c>
      <c r="H2570" s="1">
        <v>23207</v>
      </c>
      <c r="I2570" s="1">
        <v>42040</v>
      </c>
      <c r="J2570" t="s">
        <v>10560</v>
      </c>
      <c r="K2570" t="s">
        <v>37</v>
      </c>
      <c r="L2570" t="s">
        <v>38</v>
      </c>
      <c r="M2570">
        <v>64829</v>
      </c>
      <c r="N2570" t="str">
        <f t="shared" si="40"/>
        <v>Terminated</v>
      </c>
      <c r="O2570" t="s">
        <v>98</v>
      </c>
    </row>
    <row r="2571" spans="1:15" x14ac:dyDescent="0.25">
      <c r="A2571" t="s">
        <v>2077</v>
      </c>
      <c r="B2571" t="s">
        <v>2078</v>
      </c>
      <c r="C2571" t="s">
        <v>918</v>
      </c>
      <c r="D2571" t="s">
        <v>17</v>
      </c>
      <c r="E2571" t="s">
        <v>18</v>
      </c>
      <c r="F2571" t="s">
        <v>19</v>
      </c>
      <c r="G2571" t="s">
        <v>30</v>
      </c>
      <c r="H2571" s="1">
        <v>22706</v>
      </c>
      <c r="I2571" s="1">
        <v>42747</v>
      </c>
      <c r="J2571" t="s">
        <v>10560</v>
      </c>
      <c r="K2571" t="s">
        <v>37</v>
      </c>
      <c r="L2571" t="s">
        <v>38</v>
      </c>
      <c r="M2571">
        <v>62074</v>
      </c>
      <c r="N2571" t="str">
        <f t="shared" si="40"/>
        <v>Terminated</v>
      </c>
      <c r="O2571" t="s">
        <v>46</v>
      </c>
    </row>
    <row r="2572" spans="1:15" x14ac:dyDescent="0.25">
      <c r="A2572" t="s">
        <v>9604</v>
      </c>
      <c r="B2572" t="s">
        <v>874</v>
      </c>
      <c r="C2572" t="s">
        <v>2923</v>
      </c>
      <c r="D2572" t="s">
        <v>27</v>
      </c>
      <c r="E2572" t="s">
        <v>18</v>
      </c>
      <c r="F2572" t="s">
        <v>3201</v>
      </c>
      <c r="G2572" t="s">
        <v>30</v>
      </c>
      <c r="H2572" s="1">
        <v>29944</v>
      </c>
      <c r="I2572" s="1">
        <v>44060</v>
      </c>
      <c r="J2572" t="s">
        <v>10560</v>
      </c>
      <c r="K2572" t="s">
        <v>37</v>
      </c>
      <c r="L2572" t="s">
        <v>45</v>
      </c>
      <c r="M2572">
        <v>91206</v>
      </c>
      <c r="N2572" t="str">
        <f t="shared" si="40"/>
        <v>Terminated</v>
      </c>
      <c r="O2572" t="s">
        <v>33</v>
      </c>
    </row>
    <row r="2573" spans="1:15" x14ac:dyDescent="0.25">
      <c r="A2573" t="s">
        <v>5579</v>
      </c>
      <c r="B2573" t="s">
        <v>1479</v>
      </c>
      <c r="C2573" t="s">
        <v>16</v>
      </c>
      <c r="D2573" t="s">
        <v>27</v>
      </c>
      <c r="E2573" t="s">
        <v>18</v>
      </c>
      <c r="F2573" t="s">
        <v>2773</v>
      </c>
      <c r="G2573" t="s">
        <v>30</v>
      </c>
      <c r="H2573" s="1">
        <v>33390</v>
      </c>
      <c r="I2573" s="1">
        <v>44443</v>
      </c>
      <c r="J2573" t="s">
        <v>10560</v>
      </c>
      <c r="K2573" t="s">
        <v>31</v>
      </c>
      <c r="L2573" t="s">
        <v>162</v>
      </c>
      <c r="M2573">
        <v>105668</v>
      </c>
      <c r="N2573" t="str">
        <f t="shared" si="40"/>
        <v>Terminated</v>
      </c>
      <c r="O2573" t="s">
        <v>33</v>
      </c>
    </row>
    <row r="2574" spans="1:15" x14ac:dyDescent="0.25">
      <c r="A2574" t="s">
        <v>7716</v>
      </c>
      <c r="B2574" t="s">
        <v>532</v>
      </c>
      <c r="C2574" t="s">
        <v>3684</v>
      </c>
      <c r="D2574" t="s">
        <v>17</v>
      </c>
      <c r="E2574" t="s">
        <v>28</v>
      </c>
      <c r="F2574" t="s">
        <v>118</v>
      </c>
      <c r="G2574" t="s">
        <v>20</v>
      </c>
      <c r="H2574" s="1">
        <v>31806</v>
      </c>
      <c r="I2574" s="1">
        <v>45004</v>
      </c>
      <c r="J2574" t="s">
        <v>10560</v>
      </c>
      <c r="K2574" t="s">
        <v>21</v>
      </c>
      <c r="L2574" t="s">
        <v>22</v>
      </c>
      <c r="M2574">
        <v>65223</v>
      </c>
      <c r="N2574" t="str">
        <f t="shared" si="40"/>
        <v>Terminated</v>
      </c>
      <c r="O2574" t="s">
        <v>23</v>
      </c>
    </row>
    <row r="2575" spans="1:15" x14ac:dyDescent="0.25">
      <c r="A2575" t="s">
        <v>703</v>
      </c>
      <c r="B2575" t="s">
        <v>460</v>
      </c>
      <c r="C2575" t="s">
        <v>704</v>
      </c>
      <c r="D2575" t="s">
        <v>17</v>
      </c>
      <c r="E2575" t="s">
        <v>83</v>
      </c>
      <c r="F2575" t="s">
        <v>169</v>
      </c>
      <c r="G2575" t="s">
        <v>30</v>
      </c>
      <c r="H2575" s="1">
        <v>31996</v>
      </c>
      <c r="I2575" s="1">
        <v>43330</v>
      </c>
      <c r="J2575" s="1">
        <v>43510</v>
      </c>
      <c r="K2575" t="s">
        <v>53</v>
      </c>
      <c r="L2575" t="s">
        <v>58</v>
      </c>
      <c r="M2575">
        <v>65623</v>
      </c>
      <c r="N2575" t="str">
        <f t="shared" si="40"/>
        <v>Terminated</v>
      </c>
      <c r="O2575" t="s">
        <v>23</v>
      </c>
    </row>
    <row r="2576" spans="1:15" x14ac:dyDescent="0.25">
      <c r="A2576" t="s">
        <v>8410</v>
      </c>
      <c r="B2576" t="s">
        <v>70</v>
      </c>
      <c r="C2576" t="s">
        <v>1607</v>
      </c>
      <c r="D2576" t="s">
        <v>27</v>
      </c>
      <c r="E2576" t="s">
        <v>18</v>
      </c>
      <c r="F2576" t="s">
        <v>19</v>
      </c>
      <c r="G2576" t="s">
        <v>30</v>
      </c>
      <c r="H2576" s="1">
        <v>31687</v>
      </c>
      <c r="I2576" s="1">
        <v>43974</v>
      </c>
      <c r="J2576" t="s">
        <v>10560</v>
      </c>
      <c r="K2576" t="s">
        <v>37</v>
      </c>
      <c r="L2576" t="s">
        <v>38</v>
      </c>
      <c r="M2576">
        <v>70774</v>
      </c>
      <c r="N2576" t="str">
        <f t="shared" si="40"/>
        <v>Terminated</v>
      </c>
      <c r="O2576" t="s">
        <v>33</v>
      </c>
    </row>
    <row r="2577" spans="1:15" x14ac:dyDescent="0.25">
      <c r="A2577" t="s">
        <v>6932</v>
      </c>
      <c r="B2577" t="s">
        <v>6933</v>
      </c>
      <c r="C2577" t="s">
        <v>175</v>
      </c>
      <c r="D2577" t="s">
        <v>17</v>
      </c>
      <c r="E2577" t="s">
        <v>18</v>
      </c>
      <c r="F2577" t="s">
        <v>2773</v>
      </c>
      <c r="G2577" t="s">
        <v>30</v>
      </c>
      <c r="H2577" s="1">
        <v>33343</v>
      </c>
      <c r="I2577" s="1">
        <v>43452</v>
      </c>
      <c r="J2577" t="s">
        <v>10560</v>
      </c>
      <c r="K2577" t="s">
        <v>37</v>
      </c>
      <c r="L2577" t="s">
        <v>41</v>
      </c>
      <c r="M2577">
        <v>59869</v>
      </c>
      <c r="N2577" t="str">
        <f t="shared" si="40"/>
        <v>Terminated</v>
      </c>
      <c r="O2577" t="s">
        <v>33</v>
      </c>
    </row>
    <row r="2578" spans="1:15" x14ac:dyDescent="0.25">
      <c r="A2578" t="s">
        <v>3443</v>
      </c>
      <c r="B2578" t="s">
        <v>252</v>
      </c>
      <c r="C2578" t="s">
        <v>650</v>
      </c>
      <c r="D2578" t="s">
        <v>17</v>
      </c>
      <c r="E2578" t="s">
        <v>18</v>
      </c>
      <c r="F2578" t="s">
        <v>19</v>
      </c>
      <c r="G2578" t="s">
        <v>30</v>
      </c>
      <c r="H2578" s="1">
        <v>26674</v>
      </c>
      <c r="I2578" s="1">
        <v>42791</v>
      </c>
      <c r="J2578" t="s">
        <v>10560</v>
      </c>
      <c r="K2578" t="s">
        <v>21</v>
      </c>
      <c r="L2578" t="s">
        <v>102</v>
      </c>
      <c r="M2578">
        <v>56573</v>
      </c>
      <c r="N2578" t="str">
        <f t="shared" si="40"/>
        <v>Terminated</v>
      </c>
      <c r="O2578" t="s">
        <v>33</v>
      </c>
    </row>
    <row r="2579" spans="1:15" x14ac:dyDescent="0.25">
      <c r="A2579" t="s">
        <v>6022</v>
      </c>
      <c r="B2579" t="s">
        <v>527</v>
      </c>
      <c r="C2579" t="s">
        <v>1017</v>
      </c>
      <c r="D2579" t="s">
        <v>17</v>
      </c>
      <c r="E2579" t="s">
        <v>18</v>
      </c>
      <c r="F2579" t="s">
        <v>2773</v>
      </c>
      <c r="G2579" t="s">
        <v>20</v>
      </c>
      <c r="H2579" s="1">
        <v>25872</v>
      </c>
      <c r="I2579" s="1">
        <v>45110</v>
      </c>
      <c r="J2579" t="s">
        <v>10560</v>
      </c>
      <c r="K2579" t="s">
        <v>31</v>
      </c>
      <c r="L2579" t="s">
        <v>85</v>
      </c>
      <c r="M2579">
        <v>57804</v>
      </c>
      <c r="N2579" t="str">
        <f t="shared" si="40"/>
        <v>Terminated</v>
      </c>
      <c r="O2579" t="s">
        <v>23</v>
      </c>
    </row>
    <row r="2580" spans="1:15" x14ac:dyDescent="0.25">
      <c r="A2580" t="s">
        <v>5644</v>
      </c>
      <c r="B2580" t="s">
        <v>177</v>
      </c>
      <c r="C2580" t="s">
        <v>855</v>
      </c>
      <c r="D2580" t="s">
        <v>27</v>
      </c>
      <c r="E2580" t="s">
        <v>122</v>
      </c>
      <c r="F2580" t="s">
        <v>123</v>
      </c>
      <c r="G2580" t="s">
        <v>114</v>
      </c>
      <c r="H2580" s="1">
        <v>37690</v>
      </c>
      <c r="I2580" s="1">
        <v>44568</v>
      </c>
      <c r="J2580" t="s">
        <v>10560</v>
      </c>
      <c r="K2580" t="s">
        <v>31</v>
      </c>
      <c r="L2580" t="s">
        <v>162</v>
      </c>
      <c r="M2580">
        <v>87076</v>
      </c>
      <c r="N2580" t="str">
        <f t="shared" si="40"/>
        <v>Terminated</v>
      </c>
      <c r="O2580" t="s">
        <v>98</v>
      </c>
    </row>
    <row r="2581" spans="1:15" x14ac:dyDescent="0.25">
      <c r="A2581" t="s">
        <v>2381</v>
      </c>
      <c r="B2581" t="s">
        <v>420</v>
      </c>
      <c r="C2581" t="s">
        <v>2310</v>
      </c>
      <c r="D2581" t="s">
        <v>17</v>
      </c>
      <c r="E2581" t="s">
        <v>18</v>
      </c>
      <c r="F2581" t="s">
        <v>19</v>
      </c>
      <c r="G2581" t="s">
        <v>30</v>
      </c>
      <c r="H2581" s="1">
        <v>26328</v>
      </c>
      <c r="I2581" s="1">
        <v>42350</v>
      </c>
      <c r="J2581" t="s">
        <v>10560</v>
      </c>
      <c r="K2581" t="s">
        <v>31</v>
      </c>
      <c r="L2581" t="s">
        <v>85</v>
      </c>
      <c r="M2581">
        <v>58172</v>
      </c>
      <c r="N2581" t="str">
        <f t="shared" si="40"/>
        <v>Terminated</v>
      </c>
      <c r="O2581" t="s">
        <v>33</v>
      </c>
    </row>
    <row r="2582" spans="1:15" x14ac:dyDescent="0.25">
      <c r="A2582" t="s">
        <v>3801</v>
      </c>
      <c r="B2582" t="s">
        <v>3802</v>
      </c>
      <c r="C2582" t="s">
        <v>1438</v>
      </c>
      <c r="D2582" t="s">
        <v>27</v>
      </c>
      <c r="E2582" t="s">
        <v>18</v>
      </c>
      <c r="F2582" t="s">
        <v>19</v>
      </c>
      <c r="G2582" t="s">
        <v>30</v>
      </c>
      <c r="H2582" s="1">
        <v>30728</v>
      </c>
      <c r="I2582" s="1">
        <v>45130</v>
      </c>
      <c r="J2582" t="s">
        <v>10560</v>
      </c>
      <c r="K2582" t="s">
        <v>96</v>
      </c>
      <c r="L2582" t="s">
        <v>188</v>
      </c>
      <c r="M2582">
        <v>69119</v>
      </c>
      <c r="N2582" t="str">
        <f t="shared" si="40"/>
        <v>Terminated</v>
      </c>
      <c r="O2582" t="s">
        <v>46</v>
      </c>
    </row>
    <row r="2583" spans="1:15" x14ac:dyDescent="0.25">
      <c r="A2583" t="s">
        <v>6242</v>
      </c>
      <c r="B2583" t="s">
        <v>1240</v>
      </c>
      <c r="C2583" t="s">
        <v>3618</v>
      </c>
      <c r="D2583" t="s">
        <v>27</v>
      </c>
      <c r="E2583" t="s">
        <v>140</v>
      </c>
      <c r="F2583" t="s">
        <v>283</v>
      </c>
      <c r="G2583" t="s">
        <v>30</v>
      </c>
      <c r="H2583" s="1">
        <v>28876</v>
      </c>
      <c r="I2583" s="1">
        <v>43964</v>
      </c>
      <c r="J2583" t="s">
        <v>10560</v>
      </c>
      <c r="K2583" t="s">
        <v>53</v>
      </c>
      <c r="L2583" t="s">
        <v>58</v>
      </c>
      <c r="M2583">
        <v>65383</v>
      </c>
      <c r="N2583" t="str">
        <f t="shared" si="40"/>
        <v>Terminated</v>
      </c>
      <c r="O2583" t="s">
        <v>46</v>
      </c>
    </row>
    <row r="2584" spans="1:15" x14ac:dyDescent="0.25">
      <c r="A2584" t="s">
        <v>5756</v>
      </c>
      <c r="B2584" t="s">
        <v>633</v>
      </c>
      <c r="C2584" t="s">
        <v>76</v>
      </c>
      <c r="D2584" t="s">
        <v>17</v>
      </c>
      <c r="E2584" t="s">
        <v>18</v>
      </c>
      <c r="F2584" t="s">
        <v>2773</v>
      </c>
      <c r="G2584" t="s">
        <v>114</v>
      </c>
      <c r="H2584" s="1">
        <v>34569</v>
      </c>
      <c r="I2584" s="1">
        <v>44634</v>
      </c>
      <c r="J2584" t="s">
        <v>10560</v>
      </c>
      <c r="K2584" t="s">
        <v>96</v>
      </c>
      <c r="L2584" t="s">
        <v>124</v>
      </c>
      <c r="M2584">
        <v>93842</v>
      </c>
      <c r="N2584" t="str">
        <f t="shared" si="40"/>
        <v>Terminated</v>
      </c>
      <c r="O2584" t="s">
        <v>33</v>
      </c>
    </row>
    <row r="2585" spans="1:15" x14ac:dyDescent="0.25">
      <c r="A2585" t="s">
        <v>3418</v>
      </c>
      <c r="B2585" t="s">
        <v>300</v>
      </c>
      <c r="C2585" t="s">
        <v>1417</v>
      </c>
      <c r="D2585" t="s">
        <v>27</v>
      </c>
      <c r="E2585" t="s">
        <v>83</v>
      </c>
      <c r="F2585" t="s">
        <v>84</v>
      </c>
      <c r="G2585" t="s">
        <v>30</v>
      </c>
      <c r="H2585" s="1">
        <v>24093</v>
      </c>
      <c r="I2585" s="1">
        <v>43473</v>
      </c>
      <c r="J2585" t="s">
        <v>10560</v>
      </c>
      <c r="K2585" t="s">
        <v>37</v>
      </c>
      <c r="L2585" t="s">
        <v>41</v>
      </c>
      <c r="M2585">
        <v>72410</v>
      </c>
      <c r="N2585" t="str">
        <f t="shared" si="40"/>
        <v>Terminated</v>
      </c>
      <c r="O2585" t="s">
        <v>46</v>
      </c>
    </row>
    <row r="2586" spans="1:15" x14ac:dyDescent="0.25">
      <c r="A2586" t="s">
        <v>3647</v>
      </c>
      <c r="B2586" t="s">
        <v>2282</v>
      </c>
      <c r="C2586" t="s">
        <v>1988</v>
      </c>
      <c r="D2586" t="s">
        <v>17</v>
      </c>
      <c r="E2586" t="s">
        <v>83</v>
      </c>
      <c r="F2586" t="s">
        <v>169</v>
      </c>
      <c r="G2586" t="s">
        <v>30</v>
      </c>
      <c r="H2586" s="1">
        <v>35422</v>
      </c>
      <c r="I2586" s="1">
        <v>44694</v>
      </c>
      <c r="J2586" t="s">
        <v>10560</v>
      </c>
      <c r="K2586" t="s">
        <v>37</v>
      </c>
      <c r="L2586" t="s">
        <v>45</v>
      </c>
      <c r="M2586">
        <v>80379</v>
      </c>
      <c r="N2586" t="str">
        <f t="shared" si="40"/>
        <v>Terminated</v>
      </c>
      <c r="O2586" t="s">
        <v>46</v>
      </c>
    </row>
    <row r="2587" spans="1:15" x14ac:dyDescent="0.25">
      <c r="A2587" t="s">
        <v>3015</v>
      </c>
      <c r="B2587" t="s">
        <v>641</v>
      </c>
      <c r="C2587" t="s">
        <v>1230</v>
      </c>
      <c r="D2587" t="s">
        <v>17</v>
      </c>
      <c r="E2587" t="s">
        <v>18</v>
      </c>
      <c r="F2587" t="s">
        <v>19</v>
      </c>
      <c r="G2587" t="s">
        <v>114</v>
      </c>
      <c r="H2587" s="1">
        <v>28303</v>
      </c>
      <c r="I2587" s="1">
        <v>42882</v>
      </c>
      <c r="J2587" t="s">
        <v>10560</v>
      </c>
      <c r="K2587" t="s">
        <v>72</v>
      </c>
      <c r="L2587" t="s">
        <v>308</v>
      </c>
      <c r="M2587">
        <v>69034</v>
      </c>
      <c r="N2587" t="str">
        <f t="shared" si="40"/>
        <v>Terminated</v>
      </c>
      <c r="O2587" t="s">
        <v>98</v>
      </c>
    </row>
    <row r="2588" spans="1:15" x14ac:dyDescent="0.25">
      <c r="A2588" t="s">
        <v>8006</v>
      </c>
      <c r="B2588" t="s">
        <v>56</v>
      </c>
      <c r="C2588" t="s">
        <v>1542</v>
      </c>
      <c r="D2588" t="s">
        <v>17</v>
      </c>
      <c r="E2588" t="s">
        <v>18</v>
      </c>
      <c r="F2588" t="s">
        <v>19</v>
      </c>
      <c r="G2588" t="s">
        <v>20</v>
      </c>
      <c r="H2588" s="1">
        <v>30449</v>
      </c>
      <c r="I2588" s="1">
        <v>44896</v>
      </c>
      <c r="J2588" t="s">
        <v>10560</v>
      </c>
      <c r="K2588" t="s">
        <v>31</v>
      </c>
      <c r="L2588" t="s">
        <v>85</v>
      </c>
      <c r="M2588">
        <v>57866</v>
      </c>
      <c r="N2588" t="str">
        <f t="shared" si="40"/>
        <v>Terminated</v>
      </c>
      <c r="O2588" t="s">
        <v>33</v>
      </c>
    </row>
    <row r="2589" spans="1:15" x14ac:dyDescent="0.25">
      <c r="A2589" t="s">
        <v>10293</v>
      </c>
      <c r="B2589" t="s">
        <v>914</v>
      </c>
      <c r="C2589" t="s">
        <v>117</v>
      </c>
      <c r="D2589" t="s">
        <v>27</v>
      </c>
      <c r="E2589" t="s">
        <v>18</v>
      </c>
      <c r="F2589" t="s">
        <v>3201</v>
      </c>
      <c r="G2589" t="s">
        <v>30</v>
      </c>
      <c r="H2589" s="1">
        <v>24833</v>
      </c>
      <c r="I2589" s="1">
        <v>42317</v>
      </c>
      <c r="J2589" t="s">
        <v>10560</v>
      </c>
      <c r="K2589" t="s">
        <v>96</v>
      </c>
      <c r="L2589" t="s">
        <v>188</v>
      </c>
      <c r="M2589">
        <v>84195</v>
      </c>
      <c r="N2589" t="str">
        <f t="shared" si="40"/>
        <v>Terminated</v>
      </c>
      <c r="O2589" t="s">
        <v>33</v>
      </c>
    </row>
    <row r="2590" spans="1:15" x14ac:dyDescent="0.25">
      <c r="A2590" t="s">
        <v>3796</v>
      </c>
      <c r="B2590" t="s">
        <v>3797</v>
      </c>
      <c r="C2590" t="s">
        <v>3171</v>
      </c>
      <c r="D2590" t="s">
        <v>27</v>
      </c>
      <c r="E2590" t="s">
        <v>18</v>
      </c>
      <c r="F2590" t="s">
        <v>2773</v>
      </c>
      <c r="G2590" t="s">
        <v>114</v>
      </c>
      <c r="H2590" s="1">
        <v>30110</v>
      </c>
      <c r="I2590" s="1">
        <v>42790</v>
      </c>
      <c r="J2590" t="s">
        <v>10560</v>
      </c>
      <c r="K2590" t="s">
        <v>96</v>
      </c>
      <c r="L2590" t="s">
        <v>97</v>
      </c>
      <c r="M2590">
        <v>86189</v>
      </c>
      <c r="N2590" t="str">
        <f t="shared" si="40"/>
        <v>Terminated</v>
      </c>
      <c r="O2590" t="s">
        <v>98</v>
      </c>
    </row>
    <row r="2591" spans="1:15" x14ac:dyDescent="0.25">
      <c r="A2591" t="s">
        <v>1224</v>
      </c>
      <c r="B2591" t="s">
        <v>207</v>
      </c>
      <c r="C2591" t="s">
        <v>1225</v>
      </c>
      <c r="D2591" t="s">
        <v>27</v>
      </c>
      <c r="E2591" t="s">
        <v>18</v>
      </c>
      <c r="F2591" t="s">
        <v>19</v>
      </c>
      <c r="G2591" t="s">
        <v>20</v>
      </c>
      <c r="H2591" s="1">
        <v>25714</v>
      </c>
      <c r="I2591" s="1">
        <v>44655</v>
      </c>
      <c r="J2591" s="1">
        <v>44835</v>
      </c>
      <c r="K2591" t="s">
        <v>37</v>
      </c>
      <c r="L2591" t="s">
        <v>41</v>
      </c>
      <c r="M2591">
        <v>67166</v>
      </c>
      <c r="N2591" t="str">
        <f t="shared" si="40"/>
        <v>Terminated</v>
      </c>
      <c r="O2591" t="s">
        <v>23</v>
      </c>
    </row>
    <row r="2592" spans="1:15" x14ac:dyDescent="0.25">
      <c r="A2592" t="s">
        <v>2749</v>
      </c>
      <c r="B2592" t="s">
        <v>635</v>
      </c>
      <c r="C2592" t="s">
        <v>1040</v>
      </c>
      <c r="D2592" t="s">
        <v>27</v>
      </c>
      <c r="E2592" t="s">
        <v>83</v>
      </c>
      <c r="F2592" t="s">
        <v>169</v>
      </c>
      <c r="G2592" t="s">
        <v>30</v>
      </c>
      <c r="H2592" s="1">
        <v>31131</v>
      </c>
      <c r="I2592" s="1">
        <v>42857</v>
      </c>
      <c r="J2592" t="s">
        <v>10560</v>
      </c>
      <c r="K2592" t="s">
        <v>96</v>
      </c>
      <c r="L2592" t="s">
        <v>188</v>
      </c>
      <c r="M2592">
        <v>65976</v>
      </c>
      <c r="N2592" t="str">
        <f t="shared" si="40"/>
        <v>Terminated</v>
      </c>
      <c r="O2592" t="s">
        <v>33</v>
      </c>
    </row>
    <row r="2593" spans="1:15" x14ac:dyDescent="0.25">
      <c r="A2593" t="s">
        <v>8529</v>
      </c>
      <c r="B2593" t="s">
        <v>589</v>
      </c>
      <c r="C2593" t="s">
        <v>2637</v>
      </c>
      <c r="D2593" t="s">
        <v>27</v>
      </c>
      <c r="E2593" t="s">
        <v>18</v>
      </c>
      <c r="F2593" t="s">
        <v>19</v>
      </c>
      <c r="G2593" t="s">
        <v>30</v>
      </c>
      <c r="H2593" s="1">
        <v>26925</v>
      </c>
      <c r="I2593" s="1">
        <v>42219</v>
      </c>
      <c r="J2593" t="s">
        <v>10560</v>
      </c>
      <c r="K2593" t="s">
        <v>37</v>
      </c>
      <c r="L2593" t="s">
        <v>41</v>
      </c>
      <c r="M2593">
        <v>72403</v>
      </c>
      <c r="N2593" t="str">
        <f t="shared" si="40"/>
        <v>Terminated</v>
      </c>
      <c r="O2593" t="s">
        <v>46</v>
      </c>
    </row>
    <row r="2594" spans="1:15" x14ac:dyDescent="0.25">
      <c r="A2594" t="s">
        <v>4060</v>
      </c>
      <c r="B2594" t="s">
        <v>410</v>
      </c>
      <c r="C2594" t="s">
        <v>959</v>
      </c>
      <c r="D2594" t="s">
        <v>17</v>
      </c>
      <c r="E2594" t="s">
        <v>18</v>
      </c>
      <c r="F2594" t="s">
        <v>3201</v>
      </c>
      <c r="G2594" t="s">
        <v>30</v>
      </c>
      <c r="H2594" s="1">
        <v>28806</v>
      </c>
      <c r="I2594" s="1">
        <v>45277</v>
      </c>
      <c r="J2594" t="s">
        <v>10560</v>
      </c>
      <c r="K2594" t="s">
        <v>67</v>
      </c>
      <c r="L2594" t="s">
        <v>324</v>
      </c>
      <c r="M2594">
        <v>72038</v>
      </c>
      <c r="N2594" t="str">
        <f t="shared" si="40"/>
        <v>Terminated</v>
      </c>
      <c r="O2594" t="s">
        <v>33</v>
      </c>
    </row>
    <row r="2595" spans="1:15" x14ac:dyDescent="0.25">
      <c r="A2595" t="s">
        <v>266</v>
      </c>
      <c r="B2595" t="s">
        <v>267</v>
      </c>
      <c r="C2595" t="s">
        <v>233</v>
      </c>
      <c r="D2595" t="s">
        <v>27</v>
      </c>
      <c r="E2595" t="s">
        <v>18</v>
      </c>
      <c r="F2595" t="s">
        <v>19</v>
      </c>
      <c r="G2595" t="s">
        <v>114</v>
      </c>
      <c r="H2595" s="1">
        <v>23214</v>
      </c>
      <c r="I2595" s="1">
        <v>42809</v>
      </c>
      <c r="J2595" s="1">
        <v>43226</v>
      </c>
      <c r="K2595" t="s">
        <v>37</v>
      </c>
      <c r="L2595" t="s">
        <v>268</v>
      </c>
      <c r="M2595">
        <v>82834</v>
      </c>
      <c r="N2595" t="str">
        <f t="shared" si="40"/>
        <v>Terminated</v>
      </c>
      <c r="O2595" t="s">
        <v>98</v>
      </c>
    </row>
    <row r="2596" spans="1:15" x14ac:dyDescent="0.25">
      <c r="A2596" t="s">
        <v>2037</v>
      </c>
      <c r="B2596" t="s">
        <v>100</v>
      </c>
      <c r="C2596" t="s">
        <v>264</v>
      </c>
      <c r="D2596" t="s">
        <v>17</v>
      </c>
      <c r="E2596" t="s">
        <v>83</v>
      </c>
      <c r="F2596" t="s">
        <v>169</v>
      </c>
      <c r="G2596" t="s">
        <v>95</v>
      </c>
      <c r="H2596" s="1">
        <v>24659</v>
      </c>
      <c r="I2596" s="1">
        <v>43261</v>
      </c>
      <c r="J2596" t="s">
        <v>10560</v>
      </c>
      <c r="K2596" t="s">
        <v>96</v>
      </c>
      <c r="L2596" t="s">
        <v>124</v>
      </c>
      <c r="M2596">
        <v>85966</v>
      </c>
      <c r="N2596" t="str">
        <f t="shared" si="40"/>
        <v>Terminated</v>
      </c>
      <c r="O2596" t="s">
        <v>98</v>
      </c>
    </row>
    <row r="2597" spans="1:15" x14ac:dyDescent="0.25">
      <c r="A2597" t="s">
        <v>4257</v>
      </c>
      <c r="B2597" t="s">
        <v>3210</v>
      </c>
      <c r="C2597" t="s">
        <v>311</v>
      </c>
      <c r="D2597" t="s">
        <v>27</v>
      </c>
      <c r="E2597" t="s">
        <v>28</v>
      </c>
      <c r="F2597" t="s">
        <v>29</v>
      </c>
      <c r="G2597" t="s">
        <v>30</v>
      </c>
      <c r="H2597" s="1">
        <v>22174</v>
      </c>
      <c r="I2597" s="1">
        <v>44868</v>
      </c>
      <c r="J2597" t="s">
        <v>10560</v>
      </c>
      <c r="K2597" t="s">
        <v>21</v>
      </c>
      <c r="L2597" t="s">
        <v>110</v>
      </c>
      <c r="M2597">
        <v>76796</v>
      </c>
      <c r="N2597" t="str">
        <f t="shared" si="40"/>
        <v>Terminated</v>
      </c>
      <c r="O2597" t="s">
        <v>46</v>
      </c>
    </row>
    <row r="2598" spans="1:15" x14ac:dyDescent="0.25">
      <c r="A2598" t="s">
        <v>7568</v>
      </c>
      <c r="B2598" t="s">
        <v>1486</v>
      </c>
      <c r="C2598" t="s">
        <v>1619</v>
      </c>
      <c r="D2598" t="s">
        <v>27</v>
      </c>
      <c r="E2598" t="s">
        <v>18</v>
      </c>
      <c r="F2598" t="s">
        <v>2773</v>
      </c>
      <c r="G2598" t="s">
        <v>30</v>
      </c>
      <c r="H2598" s="1">
        <v>35873</v>
      </c>
      <c r="I2598" s="1">
        <v>43129</v>
      </c>
      <c r="J2598" t="s">
        <v>10560</v>
      </c>
      <c r="K2598" t="s">
        <v>21</v>
      </c>
      <c r="L2598" t="s">
        <v>110</v>
      </c>
      <c r="M2598">
        <v>65728</v>
      </c>
      <c r="N2598" t="str">
        <f t="shared" si="40"/>
        <v>Terminated</v>
      </c>
      <c r="O2598" t="s">
        <v>98</v>
      </c>
    </row>
    <row r="2599" spans="1:15" x14ac:dyDescent="0.25">
      <c r="A2599" t="s">
        <v>6538</v>
      </c>
      <c r="B2599" t="s">
        <v>547</v>
      </c>
      <c r="C2599" t="s">
        <v>6539</v>
      </c>
      <c r="D2599" t="s">
        <v>27</v>
      </c>
      <c r="E2599" t="s">
        <v>83</v>
      </c>
      <c r="F2599" t="s">
        <v>106</v>
      </c>
      <c r="G2599" t="s">
        <v>30</v>
      </c>
      <c r="H2599" s="1">
        <v>25707</v>
      </c>
      <c r="I2599" s="1">
        <v>42687</v>
      </c>
      <c r="J2599" t="s">
        <v>10560</v>
      </c>
      <c r="K2599" t="s">
        <v>21</v>
      </c>
      <c r="L2599" t="s">
        <v>110</v>
      </c>
      <c r="M2599">
        <v>65636</v>
      </c>
      <c r="N2599" t="str">
        <f t="shared" si="40"/>
        <v>Terminated</v>
      </c>
      <c r="O2599" t="s">
        <v>98</v>
      </c>
    </row>
    <row r="2600" spans="1:15" x14ac:dyDescent="0.25">
      <c r="A2600" t="s">
        <v>4924</v>
      </c>
      <c r="B2600" t="s">
        <v>212</v>
      </c>
      <c r="C2600" t="s">
        <v>52</v>
      </c>
      <c r="D2600" t="s">
        <v>27</v>
      </c>
      <c r="E2600" t="s">
        <v>28</v>
      </c>
      <c r="F2600" t="s">
        <v>290</v>
      </c>
      <c r="G2600" t="s">
        <v>114</v>
      </c>
      <c r="H2600" s="1">
        <v>31761</v>
      </c>
      <c r="I2600" s="1">
        <v>44960</v>
      </c>
      <c r="J2600" t="s">
        <v>10560</v>
      </c>
      <c r="K2600" t="s">
        <v>53</v>
      </c>
      <c r="L2600" t="s">
        <v>240</v>
      </c>
      <c r="M2600">
        <v>81866</v>
      </c>
      <c r="N2600" t="str">
        <f t="shared" si="40"/>
        <v>Terminated</v>
      </c>
      <c r="O2600" t="s">
        <v>46</v>
      </c>
    </row>
    <row r="2601" spans="1:15" x14ac:dyDescent="0.25">
      <c r="A2601" t="s">
        <v>6406</v>
      </c>
      <c r="B2601" t="s">
        <v>403</v>
      </c>
      <c r="C2601" t="s">
        <v>1258</v>
      </c>
      <c r="D2601" t="s">
        <v>27</v>
      </c>
      <c r="E2601" t="s">
        <v>18</v>
      </c>
      <c r="F2601" t="s">
        <v>3201</v>
      </c>
      <c r="G2601" t="s">
        <v>20</v>
      </c>
      <c r="H2601" s="1">
        <v>27464</v>
      </c>
      <c r="I2601" s="1">
        <v>43534</v>
      </c>
      <c r="J2601" t="s">
        <v>10560</v>
      </c>
      <c r="K2601" t="s">
        <v>21</v>
      </c>
      <c r="L2601" t="s">
        <v>22</v>
      </c>
      <c r="M2601">
        <v>61058</v>
      </c>
      <c r="N2601" t="str">
        <f t="shared" si="40"/>
        <v>Terminated</v>
      </c>
      <c r="O2601" t="s">
        <v>98</v>
      </c>
    </row>
    <row r="2602" spans="1:15" x14ac:dyDescent="0.25">
      <c r="A2602" t="s">
        <v>4246</v>
      </c>
      <c r="B2602" t="s">
        <v>864</v>
      </c>
      <c r="C2602" t="s">
        <v>872</v>
      </c>
      <c r="D2602" t="s">
        <v>17</v>
      </c>
      <c r="E2602" t="s">
        <v>18</v>
      </c>
      <c r="F2602" t="s">
        <v>2773</v>
      </c>
      <c r="G2602" t="s">
        <v>20</v>
      </c>
      <c r="H2602" s="1">
        <v>32061</v>
      </c>
      <c r="I2602" s="1">
        <v>42979</v>
      </c>
      <c r="J2602" t="s">
        <v>10560</v>
      </c>
      <c r="K2602" t="s">
        <v>21</v>
      </c>
      <c r="L2602" t="s">
        <v>22</v>
      </c>
      <c r="M2602">
        <v>72281</v>
      </c>
      <c r="N2602" t="str">
        <f t="shared" si="40"/>
        <v>Terminated</v>
      </c>
      <c r="O2602" t="s">
        <v>23</v>
      </c>
    </row>
    <row r="2603" spans="1:15" x14ac:dyDescent="0.25">
      <c r="A2603" t="s">
        <v>7576</v>
      </c>
      <c r="B2603" t="s">
        <v>1019</v>
      </c>
      <c r="C2603" t="s">
        <v>16</v>
      </c>
      <c r="D2603" t="s">
        <v>17</v>
      </c>
      <c r="E2603" t="s">
        <v>18</v>
      </c>
      <c r="F2603" t="s">
        <v>2773</v>
      </c>
      <c r="G2603" t="s">
        <v>30</v>
      </c>
      <c r="H2603" s="1">
        <v>26621</v>
      </c>
      <c r="I2603" s="1">
        <v>45162</v>
      </c>
      <c r="J2603" t="s">
        <v>10560</v>
      </c>
      <c r="K2603" t="s">
        <v>37</v>
      </c>
      <c r="L2603" t="s">
        <v>38</v>
      </c>
      <c r="M2603">
        <v>59757</v>
      </c>
      <c r="N2603" t="str">
        <f t="shared" si="40"/>
        <v>Terminated</v>
      </c>
      <c r="O2603" t="s">
        <v>33</v>
      </c>
    </row>
    <row r="2604" spans="1:15" x14ac:dyDescent="0.25">
      <c r="A2604" t="s">
        <v>3414</v>
      </c>
      <c r="B2604" t="s">
        <v>2634</v>
      </c>
      <c r="C2604" t="s">
        <v>1988</v>
      </c>
      <c r="D2604" t="s">
        <v>17</v>
      </c>
      <c r="E2604" t="s">
        <v>83</v>
      </c>
      <c r="F2604" t="s">
        <v>106</v>
      </c>
      <c r="G2604" t="s">
        <v>20</v>
      </c>
      <c r="H2604" s="1">
        <v>22372</v>
      </c>
      <c r="I2604" s="1">
        <v>45555</v>
      </c>
      <c r="J2604" t="s">
        <v>10560</v>
      </c>
      <c r="K2604" t="s">
        <v>72</v>
      </c>
      <c r="L2604" t="s">
        <v>73</v>
      </c>
      <c r="M2604">
        <v>62986</v>
      </c>
      <c r="N2604" t="str">
        <f t="shared" si="40"/>
        <v>Terminated</v>
      </c>
      <c r="O2604" t="s">
        <v>98</v>
      </c>
    </row>
    <row r="2605" spans="1:15" x14ac:dyDescent="0.25">
      <c r="A2605" t="s">
        <v>10439</v>
      </c>
      <c r="B2605" t="s">
        <v>874</v>
      </c>
      <c r="C2605" t="s">
        <v>1821</v>
      </c>
      <c r="D2605" t="s">
        <v>27</v>
      </c>
      <c r="E2605" t="s">
        <v>83</v>
      </c>
      <c r="F2605" t="s">
        <v>106</v>
      </c>
      <c r="G2605" t="s">
        <v>95</v>
      </c>
      <c r="H2605" s="1">
        <v>34824</v>
      </c>
      <c r="I2605" s="1">
        <v>43113</v>
      </c>
      <c r="J2605" t="s">
        <v>10560</v>
      </c>
      <c r="K2605" t="s">
        <v>96</v>
      </c>
      <c r="L2605" t="s">
        <v>119</v>
      </c>
      <c r="M2605">
        <v>79462</v>
      </c>
      <c r="N2605" t="str">
        <f t="shared" si="40"/>
        <v>Terminated</v>
      </c>
      <c r="O2605" t="s">
        <v>33</v>
      </c>
    </row>
    <row r="2606" spans="1:15" x14ac:dyDescent="0.25">
      <c r="A2606" t="s">
        <v>1276</v>
      </c>
      <c r="B2606" t="s">
        <v>508</v>
      </c>
      <c r="C2606" t="s">
        <v>1277</v>
      </c>
      <c r="D2606" t="s">
        <v>27</v>
      </c>
      <c r="E2606" t="s">
        <v>83</v>
      </c>
      <c r="F2606" t="s">
        <v>84</v>
      </c>
      <c r="G2606" t="s">
        <v>30</v>
      </c>
      <c r="H2606" s="1">
        <v>36133</v>
      </c>
      <c r="I2606" s="1">
        <v>42141</v>
      </c>
      <c r="J2606" s="1">
        <v>45480</v>
      </c>
      <c r="K2606" t="s">
        <v>31</v>
      </c>
      <c r="L2606" t="s">
        <v>162</v>
      </c>
      <c r="M2606">
        <v>87048</v>
      </c>
      <c r="N2606" t="str">
        <f t="shared" si="40"/>
        <v>Terminated</v>
      </c>
      <c r="O2606" t="s">
        <v>46</v>
      </c>
    </row>
    <row r="2607" spans="1:15" x14ac:dyDescent="0.25">
      <c r="A2607" t="s">
        <v>5386</v>
      </c>
      <c r="B2607" t="s">
        <v>793</v>
      </c>
      <c r="C2607" t="s">
        <v>1258</v>
      </c>
      <c r="D2607" t="s">
        <v>27</v>
      </c>
      <c r="E2607" t="s">
        <v>18</v>
      </c>
      <c r="F2607" t="s">
        <v>19</v>
      </c>
      <c r="G2607" t="s">
        <v>30</v>
      </c>
      <c r="H2607" s="1">
        <v>30164</v>
      </c>
      <c r="I2607" s="1">
        <v>43009</v>
      </c>
      <c r="J2607" t="s">
        <v>10560</v>
      </c>
      <c r="K2607" t="s">
        <v>67</v>
      </c>
      <c r="L2607" t="s">
        <v>68</v>
      </c>
      <c r="M2607">
        <v>77902</v>
      </c>
      <c r="N2607" t="str">
        <f t="shared" si="40"/>
        <v>Terminated</v>
      </c>
      <c r="O2607" t="s">
        <v>33</v>
      </c>
    </row>
    <row r="2608" spans="1:15" x14ac:dyDescent="0.25">
      <c r="A2608" t="s">
        <v>5922</v>
      </c>
      <c r="B2608" t="s">
        <v>143</v>
      </c>
      <c r="C2608" t="s">
        <v>207</v>
      </c>
      <c r="D2608" t="s">
        <v>27</v>
      </c>
      <c r="E2608" t="s">
        <v>18</v>
      </c>
      <c r="F2608" t="s">
        <v>3201</v>
      </c>
      <c r="G2608" t="s">
        <v>30</v>
      </c>
      <c r="H2608" s="1">
        <v>36812</v>
      </c>
      <c r="I2608" s="1">
        <v>42188</v>
      </c>
      <c r="J2608" t="s">
        <v>10560</v>
      </c>
      <c r="K2608" t="s">
        <v>37</v>
      </c>
      <c r="L2608" t="s">
        <v>38</v>
      </c>
      <c r="M2608">
        <v>66109</v>
      </c>
      <c r="N2608" t="str">
        <f t="shared" si="40"/>
        <v>Terminated</v>
      </c>
      <c r="O2608" t="s">
        <v>33</v>
      </c>
    </row>
    <row r="2609" spans="1:15" x14ac:dyDescent="0.25">
      <c r="A2609" t="s">
        <v>5085</v>
      </c>
      <c r="B2609" t="s">
        <v>212</v>
      </c>
      <c r="C2609" t="s">
        <v>5086</v>
      </c>
      <c r="D2609" t="s">
        <v>27</v>
      </c>
      <c r="E2609" t="s">
        <v>18</v>
      </c>
      <c r="F2609" t="s">
        <v>19</v>
      </c>
      <c r="G2609" t="s">
        <v>30</v>
      </c>
      <c r="H2609" s="1">
        <v>24496</v>
      </c>
      <c r="I2609" s="1">
        <v>44794</v>
      </c>
      <c r="J2609" t="s">
        <v>10560</v>
      </c>
      <c r="K2609" t="s">
        <v>21</v>
      </c>
      <c r="L2609" t="s">
        <v>22</v>
      </c>
      <c r="M2609">
        <v>76408</v>
      </c>
      <c r="N2609" t="str">
        <f t="shared" si="40"/>
        <v>Terminated</v>
      </c>
      <c r="O2609" t="s">
        <v>33</v>
      </c>
    </row>
    <row r="2610" spans="1:15" x14ac:dyDescent="0.25">
      <c r="A2610" t="s">
        <v>8910</v>
      </c>
      <c r="B2610" t="s">
        <v>2276</v>
      </c>
      <c r="C2610" t="s">
        <v>16</v>
      </c>
      <c r="D2610" t="s">
        <v>27</v>
      </c>
      <c r="E2610" t="s">
        <v>18</v>
      </c>
      <c r="F2610" t="s">
        <v>19</v>
      </c>
      <c r="G2610" t="s">
        <v>20</v>
      </c>
      <c r="H2610" s="1">
        <v>35222</v>
      </c>
      <c r="I2610" s="1">
        <v>45039</v>
      </c>
      <c r="J2610" t="s">
        <v>10560</v>
      </c>
      <c r="K2610" t="s">
        <v>21</v>
      </c>
      <c r="L2610" t="s">
        <v>102</v>
      </c>
      <c r="M2610">
        <v>58693</v>
      </c>
      <c r="N2610" t="str">
        <f t="shared" si="40"/>
        <v>Terminated</v>
      </c>
      <c r="O2610" t="s">
        <v>33</v>
      </c>
    </row>
    <row r="2611" spans="1:15" x14ac:dyDescent="0.25">
      <c r="A2611" t="s">
        <v>9167</v>
      </c>
      <c r="B2611" t="s">
        <v>65</v>
      </c>
      <c r="C2611" t="s">
        <v>858</v>
      </c>
      <c r="D2611" t="s">
        <v>27</v>
      </c>
      <c r="E2611" t="s">
        <v>140</v>
      </c>
      <c r="F2611" t="s">
        <v>283</v>
      </c>
      <c r="G2611" t="s">
        <v>20</v>
      </c>
      <c r="H2611" s="1">
        <v>33845</v>
      </c>
      <c r="I2611" s="1">
        <v>43982</v>
      </c>
      <c r="J2611" t="s">
        <v>10560</v>
      </c>
      <c r="K2611" t="s">
        <v>31</v>
      </c>
      <c r="L2611" t="s">
        <v>85</v>
      </c>
      <c r="M2611">
        <v>58687</v>
      </c>
      <c r="N2611" t="str">
        <f t="shared" si="40"/>
        <v>Terminated</v>
      </c>
      <c r="O2611" t="s">
        <v>33</v>
      </c>
    </row>
    <row r="2612" spans="1:15" x14ac:dyDescent="0.25">
      <c r="A2612" t="s">
        <v>7238</v>
      </c>
      <c r="B2612" t="s">
        <v>177</v>
      </c>
      <c r="C2612" t="s">
        <v>484</v>
      </c>
      <c r="D2612" t="s">
        <v>27</v>
      </c>
      <c r="E2612" t="s">
        <v>18</v>
      </c>
      <c r="F2612" t="s">
        <v>19</v>
      </c>
      <c r="G2612" t="s">
        <v>95</v>
      </c>
      <c r="H2612" s="1">
        <v>32255</v>
      </c>
      <c r="I2612" s="1">
        <v>45222</v>
      </c>
      <c r="J2612" t="s">
        <v>10560</v>
      </c>
      <c r="K2612" t="s">
        <v>96</v>
      </c>
      <c r="L2612" t="s">
        <v>124</v>
      </c>
      <c r="M2612">
        <v>76288</v>
      </c>
      <c r="N2612" t="str">
        <f t="shared" si="40"/>
        <v>Terminated</v>
      </c>
      <c r="O2612" t="s">
        <v>46</v>
      </c>
    </row>
    <row r="2613" spans="1:15" x14ac:dyDescent="0.25">
      <c r="A2613" t="s">
        <v>10517</v>
      </c>
      <c r="B2613" t="s">
        <v>633</v>
      </c>
      <c r="C2613" t="s">
        <v>3372</v>
      </c>
      <c r="D2613" t="s">
        <v>17</v>
      </c>
      <c r="E2613" t="s">
        <v>83</v>
      </c>
      <c r="F2613" t="s">
        <v>84</v>
      </c>
      <c r="G2613" t="s">
        <v>30</v>
      </c>
      <c r="H2613" s="1">
        <v>33775</v>
      </c>
      <c r="I2613" s="1">
        <v>44267</v>
      </c>
      <c r="J2613" t="s">
        <v>10560</v>
      </c>
      <c r="K2613" t="s">
        <v>67</v>
      </c>
      <c r="L2613" t="s">
        <v>68</v>
      </c>
      <c r="M2613">
        <v>78745</v>
      </c>
      <c r="N2613" t="str">
        <f t="shared" si="40"/>
        <v>Terminated</v>
      </c>
      <c r="O2613" t="s">
        <v>98</v>
      </c>
    </row>
    <row r="2614" spans="1:15" x14ac:dyDescent="0.25">
      <c r="A2614" t="s">
        <v>3706</v>
      </c>
      <c r="B2614" t="s">
        <v>160</v>
      </c>
      <c r="C2614" t="s">
        <v>1258</v>
      </c>
      <c r="D2614" t="s">
        <v>17</v>
      </c>
      <c r="E2614" t="s">
        <v>18</v>
      </c>
      <c r="F2614" t="s">
        <v>3201</v>
      </c>
      <c r="G2614" t="s">
        <v>30</v>
      </c>
      <c r="H2614" s="1">
        <v>28973</v>
      </c>
      <c r="I2614" s="1">
        <v>42563</v>
      </c>
      <c r="J2614" t="s">
        <v>10560</v>
      </c>
      <c r="K2614" t="s">
        <v>21</v>
      </c>
      <c r="L2614" t="s">
        <v>22</v>
      </c>
      <c r="M2614">
        <v>55994</v>
      </c>
      <c r="N2614" t="str">
        <f t="shared" si="40"/>
        <v>Terminated</v>
      </c>
      <c r="O2614" t="s">
        <v>33</v>
      </c>
    </row>
    <row r="2615" spans="1:15" x14ac:dyDescent="0.25">
      <c r="A2615" t="s">
        <v>3254</v>
      </c>
      <c r="B2615" t="s">
        <v>641</v>
      </c>
      <c r="C2615" t="s">
        <v>441</v>
      </c>
      <c r="D2615" t="s">
        <v>17</v>
      </c>
      <c r="E2615" t="s">
        <v>83</v>
      </c>
      <c r="F2615" t="s">
        <v>169</v>
      </c>
      <c r="G2615" t="s">
        <v>30</v>
      </c>
      <c r="H2615" s="1">
        <v>29038</v>
      </c>
      <c r="I2615" s="1">
        <v>45461</v>
      </c>
      <c r="J2615" t="s">
        <v>10560</v>
      </c>
      <c r="K2615" t="s">
        <v>31</v>
      </c>
      <c r="L2615" t="s">
        <v>85</v>
      </c>
      <c r="M2615">
        <v>61798</v>
      </c>
      <c r="N2615" t="str">
        <f t="shared" si="40"/>
        <v>Terminated</v>
      </c>
      <c r="O2615" t="s">
        <v>33</v>
      </c>
    </row>
    <row r="2616" spans="1:15" x14ac:dyDescent="0.25">
      <c r="A2616" t="s">
        <v>238</v>
      </c>
      <c r="B2616" t="s">
        <v>239</v>
      </c>
      <c r="C2616" t="s">
        <v>133</v>
      </c>
      <c r="D2616" t="s">
        <v>17</v>
      </c>
      <c r="E2616" t="s">
        <v>18</v>
      </c>
      <c r="F2616" t="s">
        <v>19</v>
      </c>
      <c r="G2616" t="s">
        <v>30</v>
      </c>
      <c r="H2616" s="1">
        <v>30504</v>
      </c>
      <c r="I2616" s="1">
        <v>43087</v>
      </c>
      <c r="J2616" s="1">
        <v>43267</v>
      </c>
      <c r="K2616" t="s">
        <v>53</v>
      </c>
      <c r="L2616" t="s">
        <v>240</v>
      </c>
      <c r="M2616">
        <v>71404</v>
      </c>
      <c r="N2616" t="str">
        <f t="shared" si="40"/>
        <v>Terminated</v>
      </c>
      <c r="O2616" t="s">
        <v>46</v>
      </c>
    </row>
    <row r="2617" spans="1:15" x14ac:dyDescent="0.25">
      <c r="A2617" t="s">
        <v>3999</v>
      </c>
      <c r="B2617" t="s">
        <v>195</v>
      </c>
      <c r="C2617" t="s">
        <v>3771</v>
      </c>
      <c r="D2617" t="s">
        <v>27</v>
      </c>
      <c r="E2617" t="s">
        <v>18</v>
      </c>
      <c r="F2617" t="s">
        <v>2773</v>
      </c>
      <c r="G2617" t="s">
        <v>30</v>
      </c>
      <c r="H2617" s="1">
        <v>34484</v>
      </c>
      <c r="I2617" s="1">
        <v>42918</v>
      </c>
      <c r="J2617" t="s">
        <v>10560</v>
      </c>
      <c r="K2617" t="s">
        <v>37</v>
      </c>
      <c r="L2617" t="s">
        <v>38</v>
      </c>
      <c r="M2617">
        <v>63888</v>
      </c>
      <c r="N2617" t="str">
        <f t="shared" si="40"/>
        <v>Terminated</v>
      </c>
      <c r="O2617" t="s">
        <v>33</v>
      </c>
    </row>
    <row r="2618" spans="1:15" x14ac:dyDescent="0.25">
      <c r="A2618" t="s">
        <v>6564</v>
      </c>
      <c r="B2618" t="s">
        <v>545</v>
      </c>
      <c r="C2618" t="s">
        <v>2584</v>
      </c>
      <c r="D2618" t="s">
        <v>27</v>
      </c>
      <c r="E2618" t="s">
        <v>18</v>
      </c>
      <c r="F2618" t="s">
        <v>3201</v>
      </c>
      <c r="G2618" t="s">
        <v>30</v>
      </c>
      <c r="H2618" s="1">
        <v>34580</v>
      </c>
      <c r="I2618" s="1">
        <v>45015</v>
      </c>
      <c r="J2618" t="s">
        <v>10560</v>
      </c>
      <c r="K2618" t="s">
        <v>31</v>
      </c>
      <c r="L2618" t="s">
        <v>85</v>
      </c>
      <c r="M2618">
        <v>70845</v>
      </c>
      <c r="N2618" t="str">
        <f t="shared" si="40"/>
        <v>Terminated</v>
      </c>
      <c r="O2618" t="s">
        <v>46</v>
      </c>
    </row>
    <row r="2619" spans="1:15" x14ac:dyDescent="0.25">
      <c r="A2619" t="s">
        <v>3912</v>
      </c>
      <c r="B2619" t="s">
        <v>680</v>
      </c>
      <c r="C2619" t="s">
        <v>1103</v>
      </c>
      <c r="D2619" t="s">
        <v>17</v>
      </c>
      <c r="E2619" t="s">
        <v>122</v>
      </c>
      <c r="F2619" t="s">
        <v>230</v>
      </c>
      <c r="G2619" t="s">
        <v>30</v>
      </c>
      <c r="H2619" s="1">
        <v>29675</v>
      </c>
      <c r="I2619" s="1">
        <v>44819</v>
      </c>
      <c r="J2619" t="s">
        <v>10560</v>
      </c>
      <c r="K2619" t="s">
        <v>21</v>
      </c>
      <c r="L2619" t="s">
        <v>110</v>
      </c>
      <c r="M2619">
        <v>60642</v>
      </c>
      <c r="N2619" t="str">
        <f t="shared" si="40"/>
        <v>Terminated</v>
      </c>
      <c r="O2619" t="s">
        <v>33</v>
      </c>
    </row>
    <row r="2620" spans="1:15" x14ac:dyDescent="0.25">
      <c r="A2620" t="s">
        <v>5535</v>
      </c>
      <c r="B2620" t="s">
        <v>116</v>
      </c>
      <c r="C2620" t="s">
        <v>202</v>
      </c>
      <c r="D2620" t="s">
        <v>27</v>
      </c>
      <c r="E2620" t="s">
        <v>18</v>
      </c>
      <c r="F2620" t="s">
        <v>19</v>
      </c>
      <c r="G2620" t="s">
        <v>20</v>
      </c>
      <c r="H2620" s="1">
        <v>30591</v>
      </c>
      <c r="I2620" s="1">
        <v>43746</v>
      </c>
      <c r="J2620" t="s">
        <v>10560</v>
      </c>
      <c r="K2620" t="s">
        <v>67</v>
      </c>
      <c r="L2620" t="s">
        <v>134</v>
      </c>
      <c r="M2620">
        <v>55680</v>
      </c>
      <c r="N2620" t="str">
        <f t="shared" si="40"/>
        <v>Terminated</v>
      </c>
      <c r="O2620" t="s">
        <v>23</v>
      </c>
    </row>
    <row r="2621" spans="1:15" x14ac:dyDescent="0.25">
      <c r="A2621" t="s">
        <v>6172</v>
      </c>
      <c r="B2621" t="s">
        <v>1006</v>
      </c>
      <c r="C2621" t="s">
        <v>650</v>
      </c>
      <c r="D2621" t="s">
        <v>27</v>
      </c>
      <c r="E2621" t="s">
        <v>28</v>
      </c>
      <c r="F2621" t="s">
        <v>290</v>
      </c>
      <c r="G2621" t="s">
        <v>95</v>
      </c>
      <c r="H2621" s="1">
        <v>26523</v>
      </c>
      <c r="I2621" s="1">
        <v>45203</v>
      </c>
      <c r="J2621" t="s">
        <v>10560</v>
      </c>
      <c r="K2621" t="s">
        <v>96</v>
      </c>
      <c r="L2621" t="s">
        <v>119</v>
      </c>
      <c r="M2621">
        <v>71356</v>
      </c>
      <c r="N2621" t="str">
        <f t="shared" si="40"/>
        <v>Terminated</v>
      </c>
      <c r="O2621" t="s">
        <v>98</v>
      </c>
    </row>
    <row r="2622" spans="1:15" x14ac:dyDescent="0.25">
      <c r="A2622" t="s">
        <v>7993</v>
      </c>
      <c r="B2622" t="s">
        <v>223</v>
      </c>
      <c r="C2622" t="s">
        <v>1363</v>
      </c>
      <c r="D2622" t="s">
        <v>27</v>
      </c>
      <c r="E2622" t="s">
        <v>18</v>
      </c>
      <c r="F2622" t="s">
        <v>3201</v>
      </c>
      <c r="G2622" t="s">
        <v>20</v>
      </c>
      <c r="H2622" s="1">
        <v>26125</v>
      </c>
      <c r="I2622" s="1">
        <v>43118</v>
      </c>
      <c r="J2622" t="s">
        <v>10560</v>
      </c>
      <c r="K2622" t="s">
        <v>21</v>
      </c>
      <c r="L2622" t="s">
        <v>22</v>
      </c>
      <c r="M2622">
        <v>78415</v>
      </c>
      <c r="N2622" t="str">
        <f t="shared" si="40"/>
        <v>Terminated</v>
      </c>
      <c r="O2622" t="s">
        <v>46</v>
      </c>
    </row>
    <row r="2623" spans="1:15" x14ac:dyDescent="0.25">
      <c r="A2623" t="s">
        <v>8339</v>
      </c>
      <c r="B2623" t="s">
        <v>1229</v>
      </c>
      <c r="C2623" t="s">
        <v>117</v>
      </c>
      <c r="D2623" t="s">
        <v>17</v>
      </c>
      <c r="E2623" t="s">
        <v>83</v>
      </c>
      <c r="F2623" t="s">
        <v>84</v>
      </c>
      <c r="G2623" t="s">
        <v>30</v>
      </c>
      <c r="H2623" s="1">
        <v>30551</v>
      </c>
      <c r="I2623" s="1">
        <v>43022</v>
      </c>
      <c r="J2623" t="s">
        <v>10560</v>
      </c>
      <c r="K2623" t="s">
        <v>37</v>
      </c>
      <c r="L2623" t="s">
        <v>41</v>
      </c>
      <c r="M2623">
        <v>59879</v>
      </c>
      <c r="N2623" t="str">
        <f t="shared" si="40"/>
        <v>Terminated</v>
      </c>
      <c r="O2623" t="s">
        <v>46</v>
      </c>
    </row>
    <row r="2624" spans="1:15" x14ac:dyDescent="0.25">
      <c r="A2624" t="s">
        <v>6293</v>
      </c>
      <c r="B2624" t="s">
        <v>545</v>
      </c>
      <c r="C2624" t="s">
        <v>117</v>
      </c>
      <c r="D2624" t="s">
        <v>27</v>
      </c>
      <c r="E2624" t="s">
        <v>18</v>
      </c>
      <c r="F2624" t="s">
        <v>19</v>
      </c>
      <c r="G2624" t="s">
        <v>114</v>
      </c>
      <c r="H2624" s="1">
        <v>36325</v>
      </c>
      <c r="I2624" s="1">
        <v>45144</v>
      </c>
      <c r="J2624" t="s">
        <v>10560</v>
      </c>
      <c r="K2624" t="s">
        <v>31</v>
      </c>
      <c r="L2624" t="s">
        <v>162</v>
      </c>
      <c r="M2624">
        <v>95446</v>
      </c>
      <c r="N2624" t="str">
        <f t="shared" si="40"/>
        <v>Terminated</v>
      </c>
      <c r="O2624" t="s">
        <v>33</v>
      </c>
    </row>
    <row r="2625" spans="1:15" x14ac:dyDescent="0.25">
      <c r="A2625" t="s">
        <v>3751</v>
      </c>
      <c r="B2625" t="s">
        <v>272</v>
      </c>
      <c r="C2625" t="s">
        <v>3752</v>
      </c>
      <c r="D2625" t="s">
        <v>17</v>
      </c>
      <c r="E2625" t="s">
        <v>18</v>
      </c>
      <c r="F2625" t="s">
        <v>3201</v>
      </c>
      <c r="G2625" t="s">
        <v>30</v>
      </c>
      <c r="H2625" s="1">
        <v>23742</v>
      </c>
      <c r="I2625" s="1">
        <v>42453</v>
      </c>
      <c r="J2625" t="s">
        <v>10560</v>
      </c>
      <c r="K2625" t="s">
        <v>53</v>
      </c>
      <c r="L2625" t="s">
        <v>240</v>
      </c>
      <c r="M2625">
        <v>76261</v>
      </c>
      <c r="N2625" t="str">
        <f t="shared" si="40"/>
        <v>Terminated</v>
      </c>
      <c r="O2625" t="s">
        <v>33</v>
      </c>
    </row>
    <row r="2626" spans="1:15" x14ac:dyDescent="0.25">
      <c r="A2626" t="s">
        <v>9899</v>
      </c>
      <c r="B2626" t="s">
        <v>838</v>
      </c>
      <c r="C2626" t="s">
        <v>199</v>
      </c>
      <c r="D2626" t="s">
        <v>27</v>
      </c>
      <c r="E2626" t="s">
        <v>18</v>
      </c>
      <c r="F2626" t="s">
        <v>2773</v>
      </c>
      <c r="G2626" t="s">
        <v>30</v>
      </c>
      <c r="H2626" s="1">
        <v>37069</v>
      </c>
      <c r="I2626" s="1">
        <v>43705</v>
      </c>
      <c r="J2626" t="s">
        <v>10560</v>
      </c>
      <c r="K2626" t="s">
        <v>31</v>
      </c>
      <c r="L2626" t="s">
        <v>162</v>
      </c>
      <c r="M2626">
        <v>106983</v>
      </c>
      <c r="N2626" t="str">
        <f t="shared" ref="N2626:N2689" si="41">IF(J2626="","Active","Terminated")</f>
        <v>Terminated</v>
      </c>
      <c r="O2626" t="s">
        <v>23</v>
      </c>
    </row>
    <row r="2627" spans="1:15" x14ac:dyDescent="0.25">
      <c r="A2627" t="s">
        <v>571</v>
      </c>
      <c r="B2627" t="s">
        <v>129</v>
      </c>
      <c r="C2627" t="s">
        <v>311</v>
      </c>
      <c r="D2627" t="s">
        <v>17</v>
      </c>
      <c r="E2627" t="s">
        <v>18</v>
      </c>
      <c r="F2627" t="s">
        <v>19</v>
      </c>
      <c r="G2627" t="s">
        <v>30</v>
      </c>
      <c r="H2627" s="1">
        <v>33634</v>
      </c>
      <c r="I2627" s="1">
        <v>43354</v>
      </c>
      <c r="J2627" s="1">
        <v>43534</v>
      </c>
      <c r="K2627" t="s">
        <v>67</v>
      </c>
      <c r="L2627" t="s">
        <v>324</v>
      </c>
      <c r="M2627">
        <v>52863</v>
      </c>
      <c r="N2627" t="str">
        <f t="shared" si="41"/>
        <v>Terminated</v>
      </c>
      <c r="O2627" t="s">
        <v>46</v>
      </c>
    </row>
    <row r="2628" spans="1:15" x14ac:dyDescent="0.25">
      <c r="A2628" t="s">
        <v>8664</v>
      </c>
      <c r="B2628" t="s">
        <v>129</v>
      </c>
      <c r="C2628" t="s">
        <v>301</v>
      </c>
      <c r="D2628" t="s">
        <v>17</v>
      </c>
      <c r="E2628" t="s">
        <v>18</v>
      </c>
      <c r="F2628" t="s">
        <v>2773</v>
      </c>
      <c r="G2628" t="s">
        <v>114</v>
      </c>
      <c r="H2628" s="1">
        <v>25901</v>
      </c>
      <c r="I2628" s="1">
        <v>45302</v>
      </c>
      <c r="J2628" t="s">
        <v>10560</v>
      </c>
      <c r="K2628" t="s">
        <v>37</v>
      </c>
      <c r="L2628" t="s">
        <v>268</v>
      </c>
      <c r="M2628">
        <v>112565</v>
      </c>
      <c r="N2628" t="str">
        <f t="shared" si="41"/>
        <v>Terminated</v>
      </c>
      <c r="O2628" t="s">
        <v>33</v>
      </c>
    </row>
    <row r="2629" spans="1:15" x14ac:dyDescent="0.25">
      <c r="A2629" t="s">
        <v>9259</v>
      </c>
      <c r="B2629" t="s">
        <v>728</v>
      </c>
      <c r="C2629" t="s">
        <v>3100</v>
      </c>
      <c r="D2629" t="s">
        <v>17</v>
      </c>
      <c r="E2629" t="s">
        <v>18</v>
      </c>
      <c r="F2629" t="s">
        <v>3201</v>
      </c>
      <c r="G2629" t="s">
        <v>30</v>
      </c>
      <c r="H2629" s="1">
        <v>36863</v>
      </c>
      <c r="I2629" s="1">
        <v>43195</v>
      </c>
      <c r="J2629" t="s">
        <v>10560</v>
      </c>
      <c r="K2629" t="s">
        <v>21</v>
      </c>
      <c r="L2629" t="s">
        <v>102</v>
      </c>
      <c r="M2629">
        <v>59167</v>
      </c>
      <c r="N2629" t="str">
        <f t="shared" si="41"/>
        <v>Terminated</v>
      </c>
      <c r="O2629" t="s">
        <v>46</v>
      </c>
    </row>
    <row r="2630" spans="1:15" x14ac:dyDescent="0.25">
      <c r="A2630" t="s">
        <v>8101</v>
      </c>
      <c r="B2630" t="s">
        <v>688</v>
      </c>
      <c r="C2630" t="s">
        <v>1686</v>
      </c>
      <c r="D2630" t="s">
        <v>27</v>
      </c>
      <c r="E2630" t="s">
        <v>18</v>
      </c>
      <c r="F2630" t="s">
        <v>3201</v>
      </c>
      <c r="G2630" t="s">
        <v>30</v>
      </c>
      <c r="H2630" s="1">
        <v>30953</v>
      </c>
      <c r="I2630" s="1">
        <v>43584</v>
      </c>
      <c r="J2630" t="s">
        <v>10560</v>
      </c>
      <c r="K2630" t="s">
        <v>37</v>
      </c>
      <c r="L2630" t="s">
        <v>38</v>
      </c>
      <c r="M2630">
        <v>62696</v>
      </c>
      <c r="N2630" t="str">
        <f t="shared" si="41"/>
        <v>Terminated</v>
      </c>
      <c r="O2630" t="s">
        <v>33</v>
      </c>
    </row>
    <row r="2631" spans="1:15" x14ac:dyDescent="0.25">
      <c r="A2631" t="s">
        <v>7558</v>
      </c>
      <c r="B2631" t="s">
        <v>1591</v>
      </c>
      <c r="C2631" t="s">
        <v>458</v>
      </c>
      <c r="D2631" t="s">
        <v>27</v>
      </c>
      <c r="E2631" t="s">
        <v>18</v>
      </c>
      <c r="F2631" t="s">
        <v>2773</v>
      </c>
      <c r="G2631" t="s">
        <v>30</v>
      </c>
      <c r="H2631" s="1">
        <v>30029</v>
      </c>
      <c r="I2631" s="1">
        <v>43038</v>
      </c>
      <c r="J2631" t="s">
        <v>10560</v>
      </c>
      <c r="K2631" t="s">
        <v>21</v>
      </c>
      <c r="L2631" t="s">
        <v>110</v>
      </c>
      <c r="M2631">
        <v>64700</v>
      </c>
      <c r="N2631" t="str">
        <f t="shared" si="41"/>
        <v>Terminated</v>
      </c>
      <c r="O2631" t="s">
        <v>33</v>
      </c>
    </row>
    <row r="2632" spans="1:15" x14ac:dyDescent="0.25">
      <c r="A2632" t="s">
        <v>6503</v>
      </c>
      <c r="B2632" t="s">
        <v>225</v>
      </c>
      <c r="C2632" t="s">
        <v>660</v>
      </c>
      <c r="D2632" t="s">
        <v>17</v>
      </c>
      <c r="E2632" t="s">
        <v>83</v>
      </c>
      <c r="F2632" t="s">
        <v>106</v>
      </c>
      <c r="G2632" t="s">
        <v>30</v>
      </c>
      <c r="H2632" s="1">
        <v>30717</v>
      </c>
      <c r="I2632" s="1">
        <v>44959</v>
      </c>
      <c r="J2632" t="s">
        <v>10560</v>
      </c>
      <c r="K2632" t="s">
        <v>37</v>
      </c>
      <c r="L2632" t="s">
        <v>41</v>
      </c>
      <c r="M2632">
        <v>62171</v>
      </c>
      <c r="N2632" t="str">
        <f t="shared" si="41"/>
        <v>Terminated</v>
      </c>
      <c r="O2632" t="s">
        <v>46</v>
      </c>
    </row>
    <row r="2633" spans="1:15" x14ac:dyDescent="0.25">
      <c r="A2633" t="s">
        <v>2582</v>
      </c>
      <c r="B2633" t="s">
        <v>874</v>
      </c>
      <c r="C2633" t="s">
        <v>2310</v>
      </c>
      <c r="D2633" t="s">
        <v>17</v>
      </c>
      <c r="E2633" t="s">
        <v>18</v>
      </c>
      <c r="F2633" t="s">
        <v>19</v>
      </c>
      <c r="G2633" t="s">
        <v>30</v>
      </c>
      <c r="H2633" s="1">
        <v>34415</v>
      </c>
      <c r="I2633" s="1">
        <v>42367</v>
      </c>
      <c r="J2633" t="s">
        <v>10560</v>
      </c>
      <c r="K2633" t="s">
        <v>37</v>
      </c>
      <c r="L2633" t="s">
        <v>38</v>
      </c>
      <c r="M2633">
        <v>65068</v>
      </c>
      <c r="N2633" t="str">
        <f t="shared" si="41"/>
        <v>Terminated</v>
      </c>
      <c r="O2633" t="s">
        <v>46</v>
      </c>
    </row>
    <row r="2634" spans="1:15" x14ac:dyDescent="0.25">
      <c r="A2634" t="s">
        <v>2973</v>
      </c>
      <c r="B2634" t="s">
        <v>2974</v>
      </c>
      <c r="C2634" t="s">
        <v>426</v>
      </c>
      <c r="D2634" t="s">
        <v>17</v>
      </c>
      <c r="E2634" t="s">
        <v>83</v>
      </c>
      <c r="F2634" t="s">
        <v>169</v>
      </c>
      <c r="G2634" t="s">
        <v>30</v>
      </c>
      <c r="H2634" s="1">
        <v>28968</v>
      </c>
      <c r="I2634" s="1">
        <v>42366</v>
      </c>
      <c r="J2634" t="s">
        <v>10560</v>
      </c>
      <c r="K2634" t="s">
        <v>37</v>
      </c>
      <c r="L2634" t="s">
        <v>38</v>
      </c>
      <c r="M2634">
        <v>55292</v>
      </c>
      <c r="N2634" t="str">
        <f t="shared" si="41"/>
        <v>Terminated</v>
      </c>
      <c r="O2634" t="s">
        <v>46</v>
      </c>
    </row>
    <row r="2635" spans="1:15" x14ac:dyDescent="0.25">
      <c r="A2635" t="s">
        <v>5588</v>
      </c>
      <c r="B2635" t="s">
        <v>758</v>
      </c>
      <c r="C2635" t="s">
        <v>2369</v>
      </c>
      <c r="D2635" t="s">
        <v>17</v>
      </c>
      <c r="E2635" t="s">
        <v>18</v>
      </c>
      <c r="F2635" t="s">
        <v>2773</v>
      </c>
      <c r="G2635" t="s">
        <v>30</v>
      </c>
      <c r="H2635" s="1">
        <v>32418</v>
      </c>
      <c r="I2635" s="1">
        <v>44435</v>
      </c>
      <c r="J2635" t="s">
        <v>10560</v>
      </c>
      <c r="K2635" t="s">
        <v>21</v>
      </c>
      <c r="L2635" t="s">
        <v>102</v>
      </c>
      <c r="M2635">
        <v>56378</v>
      </c>
      <c r="N2635" t="str">
        <f t="shared" si="41"/>
        <v>Terminated</v>
      </c>
      <c r="O2635" t="s">
        <v>33</v>
      </c>
    </row>
    <row r="2636" spans="1:15" x14ac:dyDescent="0.25">
      <c r="A2636" t="s">
        <v>1341</v>
      </c>
      <c r="B2636" t="s">
        <v>527</v>
      </c>
      <c r="C2636" t="s">
        <v>218</v>
      </c>
      <c r="D2636" t="s">
        <v>17</v>
      </c>
      <c r="E2636" t="s">
        <v>18</v>
      </c>
      <c r="F2636" t="s">
        <v>19</v>
      </c>
      <c r="G2636" t="s">
        <v>20</v>
      </c>
      <c r="H2636" s="1">
        <v>32396</v>
      </c>
      <c r="I2636" s="1">
        <v>42861</v>
      </c>
      <c r="J2636" s="1">
        <v>43519</v>
      </c>
      <c r="K2636" t="s">
        <v>37</v>
      </c>
      <c r="L2636" t="s">
        <v>41</v>
      </c>
      <c r="M2636">
        <v>62641</v>
      </c>
      <c r="N2636" t="str">
        <f t="shared" si="41"/>
        <v>Terminated</v>
      </c>
      <c r="O2636" t="s">
        <v>23</v>
      </c>
    </row>
    <row r="2637" spans="1:15" x14ac:dyDescent="0.25">
      <c r="A2637" t="s">
        <v>10079</v>
      </c>
      <c r="B2637" t="s">
        <v>538</v>
      </c>
      <c r="C2637" t="s">
        <v>66</v>
      </c>
      <c r="D2637" t="s">
        <v>17</v>
      </c>
      <c r="E2637" t="s">
        <v>18</v>
      </c>
      <c r="F2637" t="s">
        <v>19</v>
      </c>
      <c r="G2637" t="s">
        <v>30</v>
      </c>
      <c r="H2637" s="1">
        <v>31233</v>
      </c>
      <c r="I2637" s="1">
        <v>43003</v>
      </c>
      <c r="J2637" t="s">
        <v>10560</v>
      </c>
      <c r="K2637" t="s">
        <v>31</v>
      </c>
      <c r="L2637" t="s">
        <v>162</v>
      </c>
      <c r="M2637">
        <v>91861</v>
      </c>
      <c r="N2637" t="str">
        <f t="shared" si="41"/>
        <v>Terminated</v>
      </c>
      <c r="O2637" t="s">
        <v>33</v>
      </c>
    </row>
    <row r="2638" spans="1:15" x14ac:dyDescent="0.25">
      <c r="A2638" t="s">
        <v>7702</v>
      </c>
      <c r="B2638" t="s">
        <v>1517</v>
      </c>
      <c r="C2638" t="s">
        <v>352</v>
      </c>
      <c r="D2638" t="s">
        <v>27</v>
      </c>
      <c r="E2638" t="s">
        <v>18</v>
      </c>
      <c r="F2638" t="s">
        <v>3201</v>
      </c>
      <c r="G2638" t="s">
        <v>30</v>
      </c>
      <c r="H2638" s="1">
        <v>30244</v>
      </c>
      <c r="I2638" s="1">
        <v>43014</v>
      </c>
      <c r="J2638" t="s">
        <v>10560</v>
      </c>
      <c r="K2638" t="s">
        <v>53</v>
      </c>
      <c r="L2638" t="s">
        <v>54</v>
      </c>
      <c r="M2638">
        <v>59486</v>
      </c>
      <c r="N2638" t="str">
        <f t="shared" si="41"/>
        <v>Terminated</v>
      </c>
      <c r="O2638" t="s">
        <v>33</v>
      </c>
    </row>
    <row r="2639" spans="1:15" x14ac:dyDescent="0.25">
      <c r="A2639" t="s">
        <v>5467</v>
      </c>
      <c r="B2639" t="s">
        <v>5468</v>
      </c>
      <c r="C2639" t="s">
        <v>985</v>
      </c>
      <c r="D2639" t="s">
        <v>17</v>
      </c>
      <c r="E2639" t="s">
        <v>674</v>
      </c>
      <c r="F2639" t="s">
        <v>738</v>
      </c>
      <c r="G2639" t="s">
        <v>30</v>
      </c>
      <c r="H2639" s="1">
        <v>37345</v>
      </c>
      <c r="I2639" s="1">
        <v>42876</v>
      </c>
      <c r="J2639" t="s">
        <v>10560</v>
      </c>
      <c r="K2639" t="s">
        <v>53</v>
      </c>
      <c r="L2639" t="s">
        <v>240</v>
      </c>
      <c r="M2639">
        <v>91390</v>
      </c>
      <c r="N2639" t="str">
        <f t="shared" si="41"/>
        <v>Terminated</v>
      </c>
      <c r="O2639" t="s">
        <v>33</v>
      </c>
    </row>
    <row r="2640" spans="1:15" x14ac:dyDescent="0.25">
      <c r="A2640" t="s">
        <v>10264</v>
      </c>
      <c r="B2640" t="s">
        <v>1634</v>
      </c>
      <c r="C2640" t="s">
        <v>161</v>
      </c>
      <c r="D2640" t="s">
        <v>27</v>
      </c>
      <c r="E2640" t="s">
        <v>674</v>
      </c>
      <c r="F2640" t="s">
        <v>738</v>
      </c>
      <c r="G2640" t="s">
        <v>30</v>
      </c>
      <c r="H2640" s="1">
        <v>26441</v>
      </c>
      <c r="I2640" s="1">
        <v>43531</v>
      </c>
      <c r="J2640" t="s">
        <v>10560</v>
      </c>
      <c r="K2640" t="s">
        <v>96</v>
      </c>
      <c r="L2640" t="s">
        <v>188</v>
      </c>
      <c r="M2640">
        <v>82115</v>
      </c>
      <c r="N2640" t="str">
        <f t="shared" si="41"/>
        <v>Terminated</v>
      </c>
      <c r="O2640" t="s">
        <v>98</v>
      </c>
    </row>
    <row r="2641" spans="1:15" x14ac:dyDescent="0.25">
      <c r="A2641" t="s">
        <v>10140</v>
      </c>
      <c r="B2641" t="s">
        <v>1045</v>
      </c>
      <c r="C2641" t="s">
        <v>311</v>
      </c>
      <c r="D2641" t="s">
        <v>27</v>
      </c>
      <c r="E2641" t="s">
        <v>172</v>
      </c>
      <c r="F2641" t="s">
        <v>670</v>
      </c>
      <c r="G2641" t="s">
        <v>30</v>
      </c>
      <c r="H2641" s="1">
        <v>29595</v>
      </c>
      <c r="I2641" s="1">
        <v>44097</v>
      </c>
      <c r="J2641" t="s">
        <v>10560</v>
      </c>
      <c r="K2641" t="s">
        <v>37</v>
      </c>
      <c r="L2641" t="s">
        <v>45</v>
      </c>
      <c r="M2641">
        <v>59536</v>
      </c>
      <c r="N2641" t="str">
        <f t="shared" si="41"/>
        <v>Terminated</v>
      </c>
      <c r="O2641" t="s">
        <v>33</v>
      </c>
    </row>
    <row r="2642" spans="1:15" x14ac:dyDescent="0.25">
      <c r="A2642" t="s">
        <v>10106</v>
      </c>
      <c r="B2642" t="s">
        <v>720</v>
      </c>
      <c r="C2642" t="s">
        <v>127</v>
      </c>
      <c r="D2642" t="s">
        <v>17</v>
      </c>
      <c r="E2642" t="s">
        <v>18</v>
      </c>
      <c r="F2642" t="s">
        <v>19</v>
      </c>
      <c r="G2642" t="s">
        <v>114</v>
      </c>
      <c r="H2642" s="1">
        <v>35572</v>
      </c>
      <c r="I2642" s="1">
        <v>44504</v>
      </c>
      <c r="J2642" t="s">
        <v>10560</v>
      </c>
      <c r="K2642" t="s">
        <v>31</v>
      </c>
      <c r="L2642" t="s">
        <v>32</v>
      </c>
      <c r="M2642">
        <v>83308</v>
      </c>
      <c r="N2642" t="str">
        <f t="shared" si="41"/>
        <v>Terminated</v>
      </c>
      <c r="O2642" t="s">
        <v>23</v>
      </c>
    </row>
    <row r="2643" spans="1:15" x14ac:dyDescent="0.25">
      <c r="A2643" t="s">
        <v>4778</v>
      </c>
      <c r="B2643" t="s">
        <v>1795</v>
      </c>
      <c r="C2643" t="s">
        <v>891</v>
      </c>
      <c r="D2643" t="s">
        <v>17</v>
      </c>
      <c r="E2643" t="s">
        <v>18</v>
      </c>
      <c r="F2643" t="s">
        <v>2773</v>
      </c>
      <c r="G2643" t="s">
        <v>20</v>
      </c>
      <c r="H2643" s="1">
        <v>32513</v>
      </c>
      <c r="I2643" s="1">
        <v>43192</v>
      </c>
      <c r="J2643" t="s">
        <v>10560</v>
      </c>
      <c r="K2643" t="s">
        <v>21</v>
      </c>
      <c r="L2643" t="s">
        <v>110</v>
      </c>
      <c r="M2643">
        <v>54097</v>
      </c>
      <c r="N2643" t="str">
        <f t="shared" si="41"/>
        <v>Terminated</v>
      </c>
      <c r="O2643" t="s">
        <v>23</v>
      </c>
    </row>
    <row r="2644" spans="1:15" x14ac:dyDescent="0.25">
      <c r="A2644" t="s">
        <v>7205</v>
      </c>
      <c r="B2644" t="s">
        <v>374</v>
      </c>
      <c r="C2644" t="s">
        <v>725</v>
      </c>
      <c r="D2644" t="s">
        <v>17</v>
      </c>
      <c r="E2644" t="s">
        <v>18</v>
      </c>
      <c r="F2644" t="s">
        <v>2773</v>
      </c>
      <c r="G2644" t="s">
        <v>30</v>
      </c>
      <c r="H2644" s="1">
        <v>25585</v>
      </c>
      <c r="I2644" s="1">
        <v>44086</v>
      </c>
      <c r="J2644" t="s">
        <v>10560</v>
      </c>
      <c r="K2644" t="s">
        <v>21</v>
      </c>
      <c r="L2644" t="s">
        <v>110</v>
      </c>
      <c r="M2644">
        <v>58414</v>
      </c>
      <c r="N2644" t="str">
        <f t="shared" si="41"/>
        <v>Terminated</v>
      </c>
      <c r="O2644" t="s">
        <v>46</v>
      </c>
    </row>
    <row r="2645" spans="1:15" x14ac:dyDescent="0.25">
      <c r="A2645" t="s">
        <v>4498</v>
      </c>
      <c r="B2645" t="s">
        <v>802</v>
      </c>
      <c r="C2645" t="s">
        <v>685</v>
      </c>
      <c r="D2645" t="s">
        <v>27</v>
      </c>
      <c r="E2645" t="s">
        <v>365</v>
      </c>
      <c r="F2645" t="s">
        <v>366</v>
      </c>
      <c r="G2645" t="s">
        <v>114</v>
      </c>
      <c r="H2645" s="1">
        <v>34821</v>
      </c>
      <c r="I2645" s="1">
        <v>44017</v>
      </c>
      <c r="J2645" t="s">
        <v>10560</v>
      </c>
      <c r="K2645" t="s">
        <v>37</v>
      </c>
      <c r="L2645" t="s">
        <v>45</v>
      </c>
      <c r="M2645">
        <v>60683</v>
      </c>
      <c r="N2645" t="str">
        <f t="shared" si="41"/>
        <v>Terminated</v>
      </c>
      <c r="O2645" t="s">
        <v>98</v>
      </c>
    </row>
    <row r="2646" spans="1:15" x14ac:dyDescent="0.25">
      <c r="A2646" t="s">
        <v>4641</v>
      </c>
      <c r="B2646" t="s">
        <v>164</v>
      </c>
      <c r="C2646" t="s">
        <v>117</v>
      </c>
      <c r="D2646" t="s">
        <v>27</v>
      </c>
      <c r="E2646" t="s">
        <v>83</v>
      </c>
      <c r="F2646" t="s">
        <v>84</v>
      </c>
      <c r="G2646" t="s">
        <v>30</v>
      </c>
      <c r="H2646" s="1">
        <v>37444</v>
      </c>
      <c r="I2646" s="1">
        <v>45313</v>
      </c>
      <c r="J2646" t="s">
        <v>10560</v>
      </c>
      <c r="K2646" t="s">
        <v>37</v>
      </c>
      <c r="L2646" t="s">
        <v>38</v>
      </c>
      <c r="M2646">
        <v>69104</v>
      </c>
      <c r="N2646" t="str">
        <f t="shared" si="41"/>
        <v>Terminated</v>
      </c>
      <c r="O2646" t="s">
        <v>46</v>
      </c>
    </row>
    <row r="2647" spans="1:15" x14ac:dyDescent="0.25">
      <c r="A2647" t="s">
        <v>7260</v>
      </c>
      <c r="B2647" t="s">
        <v>633</v>
      </c>
      <c r="C2647" t="s">
        <v>352</v>
      </c>
      <c r="D2647" t="s">
        <v>27</v>
      </c>
      <c r="E2647" t="s">
        <v>18</v>
      </c>
      <c r="F2647" t="s">
        <v>19</v>
      </c>
      <c r="G2647" t="s">
        <v>30</v>
      </c>
      <c r="H2647" s="1">
        <v>30225</v>
      </c>
      <c r="I2647" s="1">
        <v>43859</v>
      </c>
      <c r="J2647" t="s">
        <v>10560</v>
      </c>
      <c r="K2647" t="s">
        <v>21</v>
      </c>
      <c r="L2647" t="s">
        <v>110</v>
      </c>
      <c r="M2647">
        <v>65555</v>
      </c>
      <c r="N2647" t="str">
        <f t="shared" si="41"/>
        <v>Terminated</v>
      </c>
      <c r="O2647" t="s">
        <v>33</v>
      </c>
    </row>
    <row r="2648" spans="1:15" x14ac:dyDescent="0.25">
      <c r="A2648" t="s">
        <v>10292</v>
      </c>
      <c r="B2648" t="s">
        <v>1814</v>
      </c>
      <c r="C2648" t="s">
        <v>466</v>
      </c>
      <c r="D2648" t="s">
        <v>27</v>
      </c>
      <c r="E2648" t="s">
        <v>18</v>
      </c>
      <c r="F2648" t="s">
        <v>2773</v>
      </c>
      <c r="G2648" t="s">
        <v>30</v>
      </c>
      <c r="H2648" s="1">
        <v>34707</v>
      </c>
      <c r="I2648" s="1">
        <v>44484</v>
      </c>
      <c r="J2648" t="s">
        <v>10560</v>
      </c>
      <c r="K2648" t="s">
        <v>96</v>
      </c>
      <c r="L2648" t="s">
        <v>119</v>
      </c>
      <c r="M2648">
        <v>76342</v>
      </c>
      <c r="N2648" t="str">
        <f t="shared" si="41"/>
        <v>Terminated</v>
      </c>
      <c r="O2648" t="s">
        <v>46</v>
      </c>
    </row>
    <row r="2649" spans="1:15" x14ac:dyDescent="0.25">
      <c r="A2649" t="s">
        <v>970</v>
      </c>
      <c r="B2649" t="s">
        <v>971</v>
      </c>
      <c r="C2649" t="s">
        <v>869</v>
      </c>
      <c r="D2649" t="s">
        <v>27</v>
      </c>
      <c r="E2649" t="s">
        <v>122</v>
      </c>
      <c r="F2649" t="s">
        <v>927</v>
      </c>
      <c r="G2649" t="s">
        <v>30</v>
      </c>
      <c r="H2649" s="1">
        <v>30915</v>
      </c>
      <c r="I2649" s="1">
        <v>42945</v>
      </c>
      <c r="J2649" s="1">
        <v>43125</v>
      </c>
      <c r="K2649" t="s">
        <v>96</v>
      </c>
      <c r="L2649" t="s">
        <v>188</v>
      </c>
      <c r="M2649">
        <v>61839</v>
      </c>
      <c r="N2649" t="str">
        <f t="shared" si="41"/>
        <v>Terminated</v>
      </c>
      <c r="O2649" t="s">
        <v>98</v>
      </c>
    </row>
    <row r="2650" spans="1:15" x14ac:dyDescent="0.25">
      <c r="A2650" t="s">
        <v>4606</v>
      </c>
      <c r="B2650" t="s">
        <v>40</v>
      </c>
      <c r="C2650" t="s">
        <v>655</v>
      </c>
      <c r="D2650" t="s">
        <v>27</v>
      </c>
      <c r="E2650" t="s">
        <v>18</v>
      </c>
      <c r="F2650" t="s">
        <v>3201</v>
      </c>
      <c r="G2650" t="s">
        <v>95</v>
      </c>
      <c r="H2650" s="1">
        <v>35327</v>
      </c>
      <c r="I2650" s="1">
        <v>42886</v>
      </c>
      <c r="J2650" t="s">
        <v>10560</v>
      </c>
      <c r="K2650" t="s">
        <v>96</v>
      </c>
      <c r="L2650" t="s">
        <v>119</v>
      </c>
      <c r="M2650">
        <v>58128</v>
      </c>
      <c r="N2650" t="str">
        <f t="shared" si="41"/>
        <v>Terminated</v>
      </c>
      <c r="O2650" t="s">
        <v>98</v>
      </c>
    </row>
    <row r="2651" spans="1:15" x14ac:dyDescent="0.25">
      <c r="A2651" t="s">
        <v>8886</v>
      </c>
      <c r="B2651" t="s">
        <v>566</v>
      </c>
      <c r="C2651" t="s">
        <v>494</v>
      </c>
      <c r="D2651" t="s">
        <v>27</v>
      </c>
      <c r="E2651" t="s">
        <v>18</v>
      </c>
      <c r="F2651" t="s">
        <v>2773</v>
      </c>
      <c r="G2651" t="s">
        <v>20</v>
      </c>
      <c r="H2651" s="1">
        <v>30258</v>
      </c>
      <c r="I2651" s="1">
        <v>42324</v>
      </c>
      <c r="J2651" t="s">
        <v>10560</v>
      </c>
      <c r="K2651" t="s">
        <v>67</v>
      </c>
      <c r="L2651" t="s">
        <v>68</v>
      </c>
      <c r="M2651">
        <v>61714</v>
      </c>
      <c r="N2651" t="str">
        <f t="shared" si="41"/>
        <v>Terminated</v>
      </c>
      <c r="O2651" t="s">
        <v>46</v>
      </c>
    </row>
    <row r="2652" spans="1:15" x14ac:dyDescent="0.25">
      <c r="A2652" t="s">
        <v>6518</v>
      </c>
      <c r="B2652" t="s">
        <v>225</v>
      </c>
      <c r="C2652" t="s">
        <v>646</v>
      </c>
      <c r="D2652" t="s">
        <v>27</v>
      </c>
      <c r="E2652" t="s">
        <v>18</v>
      </c>
      <c r="F2652" t="s">
        <v>19</v>
      </c>
      <c r="G2652" t="s">
        <v>30</v>
      </c>
      <c r="H2652" s="1">
        <v>22500</v>
      </c>
      <c r="I2652" s="1">
        <v>43132</v>
      </c>
      <c r="J2652" t="s">
        <v>10560</v>
      </c>
      <c r="K2652" t="s">
        <v>67</v>
      </c>
      <c r="L2652" t="s">
        <v>134</v>
      </c>
      <c r="M2652">
        <v>68449</v>
      </c>
      <c r="N2652" t="str">
        <f t="shared" si="41"/>
        <v>Terminated</v>
      </c>
      <c r="O2652" t="s">
        <v>46</v>
      </c>
    </row>
    <row r="2653" spans="1:15" x14ac:dyDescent="0.25">
      <c r="A2653" t="s">
        <v>9717</v>
      </c>
      <c r="B2653" t="s">
        <v>410</v>
      </c>
      <c r="C2653" t="s">
        <v>1390</v>
      </c>
      <c r="D2653" t="s">
        <v>17</v>
      </c>
      <c r="E2653" t="s">
        <v>18</v>
      </c>
      <c r="F2653" t="s">
        <v>3201</v>
      </c>
      <c r="G2653" t="s">
        <v>30</v>
      </c>
      <c r="H2653" s="1">
        <v>23926</v>
      </c>
      <c r="I2653" s="1">
        <v>44960</v>
      </c>
      <c r="J2653" t="s">
        <v>10560</v>
      </c>
      <c r="K2653" t="s">
        <v>37</v>
      </c>
      <c r="L2653" t="s">
        <v>38</v>
      </c>
      <c r="M2653">
        <v>60087</v>
      </c>
      <c r="N2653" t="str">
        <f t="shared" si="41"/>
        <v>Terminated</v>
      </c>
      <c r="O2653" t="s">
        <v>46</v>
      </c>
    </row>
    <row r="2654" spans="1:15" x14ac:dyDescent="0.25">
      <c r="A2654" t="s">
        <v>3077</v>
      </c>
      <c r="B2654" t="s">
        <v>768</v>
      </c>
      <c r="C2654" t="s">
        <v>311</v>
      </c>
      <c r="D2654" t="s">
        <v>17</v>
      </c>
      <c r="E2654" t="s">
        <v>18</v>
      </c>
      <c r="F2654" t="s">
        <v>19</v>
      </c>
      <c r="G2654" t="s">
        <v>20</v>
      </c>
      <c r="H2654" s="1">
        <v>29684</v>
      </c>
      <c r="I2654" s="1">
        <v>44557</v>
      </c>
      <c r="J2654" t="s">
        <v>10560</v>
      </c>
      <c r="K2654" t="s">
        <v>67</v>
      </c>
      <c r="L2654" t="s">
        <v>68</v>
      </c>
      <c r="M2654">
        <v>61933</v>
      </c>
      <c r="N2654" t="str">
        <f t="shared" si="41"/>
        <v>Terminated</v>
      </c>
      <c r="O2654" t="s">
        <v>46</v>
      </c>
    </row>
    <row r="2655" spans="1:15" x14ac:dyDescent="0.25">
      <c r="A2655" t="s">
        <v>6692</v>
      </c>
      <c r="B2655" t="s">
        <v>261</v>
      </c>
      <c r="C2655" t="s">
        <v>670</v>
      </c>
      <c r="D2655" t="s">
        <v>27</v>
      </c>
      <c r="E2655" t="s">
        <v>18</v>
      </c>
      <c r="F2655" t="s">
        <v>19</v>
      </c>
      <c r="G2655" t="s">
        <v>30</v>
      </c>
      <c r="H2655" s="1">
        <v>26143</v>
      </c>
      <c r="I2655" s="1">
        <v>43174</v>
      </c>
      <c r="J2655" t="s">
        <v>10560</v>
      </c>
      <c r="K2655" t="s">
        <v>37</v>
      </c>
      <c r="L2655" t="s">
        <v>38</v>
      </c>
      <c r="M2655">
        <v>71790</v>
      </c>
      <c r="N2655" t="str">
        <f t="shared" si="41"/>
        <v>Terminated</v>
      </c>
      <c r="O2655" t="s">
        <v>33</v>
      </c>
    </row>
    <row r="2656" spans="1:15" x14ac:dyDescent="0.25">
      <c r="A2656" t="s">
        <v>6246</v>
      </c>
      <c r="B2656" t="s">
        <v>408</v>
      </c>
      <c r="C2656" t="s">
        <v>109</v>
      </c>
      <c r="D2656" t="s">
        <v>17</v>
      </c>
      <c r="E2656" t="s">
        <v>18</v>
      </c>
      <c r="F2656" t="s">
        <v>2773</v>
      </c>
      <c r="G2656" t="s">
        <v>95</v>
      </c>
      <c r="H2656" s="1">
        <v>22870</v>
      </c>
      <c r="I2656" s="1">
        <v>43765</v>
      </c>
      <c r="J2656" t="s">
        <v>10560</v>
      </c>
      <c r="K2656" t="s">
        <v>96</v>
      </c>
      <c r="L2656" t="s">
        <v>119</v>
      </c>
      <c r="M2656">
        <v>92846</v>
      </c>
      <c r="N2656" t="str">
        <f t="shared" si="41"/>
        <v>Terminated</v>
      </c>
      <c r="O2656" t="s">
        <v>33</v>
      </c>
    </row>
    <row r="2657" spans="1:15" x14ac:dyDescent="0.25">
      <c r="A2657" t="s">
        <v>5065</v>
      </c>
      <c r="B2657" t="s">
        <v>5066</v>
      </c>
      <c r="C2657" t="s">
        <v>293</v>
      </c>
      <c r="D2657" t="s">
        <v>27</v>
      </c>
      <c r="E2657" t="s">
        <v>18</v>
      </c>
      <c r="F2657" t="s">
        <v>3201</v>
      </c>
      <c r="G2657" t="s">
        <v>30</v>
      </c>
      <c r="H2657" s="1">
        <v>34975</v>
      </c>
      <c r="I2657" s="1">
        <v>44874</v>
      </c>
      <c r="J2657" t="s">
        <v>10560</v>
      </c>
      <c r="K2657" t="s">
        <v>21</v>
      </c>
      <c r="L2657" t="s">
        <v>110</v>
      </c>
      <c r="M2657">
        <v>71554</v>
      </c>
      <c r="N2657" t="str">
        <f t="shared" si="41"/>
        <v>Terminated</v>
      </c>
      <c r="O2657" t="s">
        <v>46</v>
      </c>
    </row>
    <row r="2658" spans="1:15" x14ac:dyDescent="0.25">
      <c r="A2658" t="s">
        <v>8419</v>
      </c>
      <c r="B2658" t="s">
        <v>417</v>
      </c>
      <c r="C2658" t="s">
        <v>843</v>
      </c>
      <c r="D2658" t="s">
        <v>27</v>
      </c>
      <c r="E2658" t="s">
        <v>18</v>
      </c>
      <c r="F2658" t="s">
        <v>19</v>
      </c>
      <c r="G2658" t="s">
        <v>20</v>
      </c>
      <c r="H2658" s="1">
        <v>26668</v>
      </c>
      <c r="I2658" s="1">
        <v>42970</v>
      </c>
      <c r="J2658" t="s">
        <v>10560</v>
      </c>
      <c r="K2658" t="s">
        <v>67</v>
      </c>
      <c r="L2658" t="s">
        <v>134</v>
      </c>
      <c r="M2658">
        <v>58705</v>
      </c>
      <c r="N2658" t="str">
        <f t="shared" si="41"/>
        <v>Terminated</v>
      </c>
      <c r="O2658" t="s">
        <v>46</v>
      </c>
    </row>
    <row r="2659" spans="1:15" x14ac:dyDescent="0.25">
      <c r="A2659" t="s">
        <v>3889</v>
      </c>
      <c r="B2659" t="s">
        <v>3890</v>
      </c>
      <c r="C2659" t="s">
        <v>91</v>
      </c>
      <c r="D2659" t="s">
        <v>17</v>
      </c>
      <c r="E2659" t="s">
        <v>18</v>
      </c>
      <c r="F2659" t="s">
        <v>19</v>
      </c>
      <c r="G2659" t="s">
        <v>30</v>
      </c>
      <c r="H2659" s="1">
        <v>30653</v>
      </c>
      <c r="I2659" s="1">
        <v>43515</v>
      </c>
      <c r="J2659" t="s">
        <v>10560</v>
      </c>
      <c r="K2659" t="s">
        <v>96</v>
      </c>
      <c r="L2659" t="s">
        <v>188</v>
      </c>
      <c r="M2659">
        <v>68194</v>
      </c>
      <c r="N2659" t="str">
        <f t="shared" si="41"/>
        <v>Terminated</v>
      </c>
      <c r="O2659" t="s">
        <v>33</v>
      </c>
    </row>
    <row r="2660" spans="1:15" x14ac:dyDescent="0.25">
      <c r="A2660" t="s">
        <v>9845</v>
      </c>
      <c r="B2660" t="s">
        <v>885</v>
      </c>
      <c r="C2660" t="s">
        <v>16</v>
      </c>
      <c r="D2660" t="s">
        <v>27</v>
      </c>
      <c r="E2660" t="s">
        <v>122</v>
      </c>
      <c r="F2660" t="s">
        <v>123</v>
      </c>
      <c r="G2660" t="s">
        <v>114</v>
      </c>
      <c r="H2660" s="1">
        <v>32508</v>
      </c>
      <c r="I2660" s="1">
        <v>43622</v>
      </c>
      <c r="J2660" t="s">
        <v>10560</v>
      </c>
      <c r="K2660" t="s">
        <v>31</v>
      </c>
      <c r="L2660" t="s">
        <v>32</v>
      </c>
      <c r="M2660">
        <v>70691</v>
      </c>
      <c r="N2660" t="str">
        <f t="shared" si="41"/>
        <v>Terminated</v>
      </c>
      <c r="O2660" t="s">
        <v>46</v>
      </c>
    </row>
    <row r="2661" spans="1:15" x14ac:dyDescent="0.25">
      <c r="A2661" t="s">
        <v>8562</v>
      </c>
      <c r="B2661" t="s">
        <v>78</v>
      </c>
      <c r="C2661" t="s">
        <v>929</v>
      </c>
      <c r="D2661" t="s">
        <v>27</v>
      </c>
      <c r="E2661" t="s">
        <v>18</v>
      </c>
      <c r="F2661" t="s">
        <v>2773</v>
      </c>
      <c r="G2661" t="s">
        <v>30</v>
      </c>
      <c r="H2661" s="1">
        <v>30369</v>
      </c>
      <c r="I2661" s="1">
        <v>44619</v>
      </c>
      <c r="J2661" t="s">
        <v>10560</v>
      </c>
      <c r="K2661" t="s">
        <v>37</v>
      </c>
      <c r="L2661" t="s">
        <v>268</v>
      </c>
      <c r="M2661">
        <v>90191</v>
      </c>
      <c r="N2661" t="str">
        <f t="shared" si="41"/>
        <v>Terminated</v>
      </c>
      <c r="O2661" t="s">
        <v>23</v>
      </c>
    </row>
    <row r="2662" spans="1:15" x14ac:dyDescent="0.25">
      <c r="A2662" t="s">
        <v>5563</v>
      </c>
      <c r="B2662" t="s">
        <v>1814</v>
      </c>
      <c r="C2662" t="s">
        <v>199</v>
      </c>
      <c r="D2662" t="s">
        <v>27</v>
      </c>
      <c r="E2662" t="s">
        <v>18</v>
      </c>
      <c r="F2662" t="s">
        <v>19</v>
      </c>
      <c r="G2662" t="s">
        <v>30</v>
      </c>
      <c r="H2662" s="1">
        <v>32997</v>
      </c>
      <c r="I2662" s="1">
        <v>43059</v>
      </c>
      <c r="J2662" t="s">
        <v>10560</v>
      </c>
      <c r="K2662" t="s">
        <v>96</v>
      </c>
      <c r="L2662" t="s">
        <v>188</v>
      </c>
      <c r="M2662">
        <v>80330</v>
      </c>
      <c r="N2662" t="str">
        <f t="shared" si="41"/>
        <v>Terminated</v>
      </c>
      <c r="O2662" t="s">
        <v>33</v>
      </c>
    </row>
    <row r="2663" spans="1:15" x14ac:dyDescent="0.25">
      <c r="A2663" t="s">
        <v>7128</v>
      </c>
      <c r="B2663" t="s">
        <v>758</v>
      </c>
      <c r="C2663" t="s">
        <v>202</v>
      </c>
      <c r="D2663" t="s">
        <v>17</v>
      </c>
      <c r="E2663" t="s">
        <v>18</v>
      </c>
      <c r="F2663" t="s">
        <v>3201</v>
      </c>
      <c r="G2663" t="s">
        <v>30</v>
      </c>
      <c r="H2663" s="1">
        <v>33705</v>
      </c>
      <c r="I2663" s="1">
        <v>43582</v>
      </c>
      <c r="J2663" t="s">
        <v>10560</v>
      </c>
      <c r="K2663" t="s">
        <v>37</v>
      </c>
      <c r="L2663" t="s">
        <v>41</v>
      </c>
      <c r="M2663">
        <v>62299</v>
      </c>
      <c r="N2663" t="str">
        <f t="shared" si="41"/>
        <v>Terminated</v>
      </c>
      <c r="O2663" t="s">
        <v>46</v>
      </c>
    </row>
    <row r="2664" spans="1:15" x14ac:dyDescent="0.25">
      <c r="A2664" t="s">
        <v>2412</v>
      </c>
      <c r="B2664" t="s">
        <v>35</v>
      </c>
      <c r="C2664" t="s">
        <v>486</v>
      </c>
      <c r="D2664" t="s">
        <v>17</v>
      </c>
      <c r="E2664" t="s">
        <v>83</v>
      </c>
      <c r="F2664" t="s">
        <v>106</v>
      </c>
      <c r="G2664" t="s">
        <v>20</v>
      </c>
      <c r="H2664" s="1">
        <v>28312</v>
      </c>
      <c r="I2664" s="1">
        <v>42330</v>
      </c>
      <c r="J2664" t="s">
        <v>10560</v>
      </c>
      <c r="K2664" t="s">
        <v>31</v>
      </c>
      <c r="L2664" t="s">
        <v>85</v>
      </c>
      <c r="M2664">
        <v>52507</v>
      </c>
      <c r="N2664" t="str">
        <f t="shared" si="41"/>
        <v>Terminated</v>
      </c>
      <c r="O2664" t="s">
        <v>23</v>
      </c>
    </row>
    <row r="2665" spans="1:15" x14ac:dyDescent="0.25">
      <c r="A2665" t="s">
        <v>8774</v>
      </c>
      <c r="B2665" t="s">
        <v>3196</v>
      </c>
      <c r="C2665" t="s">
        <v>2483</v>
      </c>
      <c r="D2665" t="s">
        <v>27</v>
      </c>
      <c r="E2665" t="s">
        <v>18</v>
      </c>
      <c r="F2665" t="s">
        <v>3201</v>
      </c>
      <c r="G2665" t="s">
        <v>30</v>
      </c>
      <c r="H2665" s="1">
        <v>32870</v>
      </c>
      <c r="I2665" s="1">
        <v>45224</v>
      </c>
      <c r="J2665" t="s">
        <v>10560</v>
      </c>
      <c r="K2665" t="s">
        <v>37</v>
      </c>
      <c r="L2665" t="s">
        <v>38</v>
      </c>
      <c r="M2665">
        <v>65645</v>
      </c>
      <c r="N2665" t="str">
        <f t="shared" si="41"/>
        <v>Terminated</v>
      </c>
      <c r="O2665" t="s">
        <v>46</v>
      </c>
    </row>
    <row r="2666" spans="1:15" x14ac:dyDescent="0.25">
      <c r="A2666" t="s">
        <v>7427</v>
      </c>
      <c r="B2666" t="s">
        <v>285</v>
      </c>
      <c r="C2666" t="s">
        <v>2385</v>
      </c>
      <c r="D2666" t="s">
        <v>17</v>
      </c>
      <c r="E2666" t="s">
        <v>122</v>
      </c>
      <c r="F2666" t="s">
        <v>230</v>
      </c>
      <c r="G2666" t="s">
        <v>114</v>
      </c>
      <c r="H2666" s="1">
        <v>35895</v>
      </c>
      <c r="I2666" s="1">
        <v>42573</v>
      </c>
      <c r="J2666" t="s">
        <v>10560</v>
      </c>
      <c r="K2666" t="s">
        <v>31</v>
      </c>
      <c r="L2666" t="s">
        <v>162</v>
      </c>
      <c r="M2666">
        <v>87646</v>
      </c>
      <c r="N2666" t="str">
        <f t="shared" si="41"/>
        <v>Terminated</v>
      </c>
      <c r="O2666" t="s">
        <v>33</v>
      </c>
    </row>
    <row r="2667" spans="1:15" x14ac:dyDescent="0.25">
      <c r="A2667" t="s">
        <v>4382</v>
      </c>
      <c r="B2667" t="s">
        <v>310</v>
      </c>
      <c r="C2667" t="s">
        <v>4383</v>
      </c>
      <c r="D2667" t="s">
        <v>27</v>
      </c>
      <c r="E2667" t="s">
        <v>172</v>
      </c>
      <c r="F2667" t="s">
        <v>670</v>
      </c>
      <c r="G2667" t="s">
        <v>30</v>
      </c>
      <c r="H2667" s="1">
        <v>26866</v>
      </c>
      <c r="I2667" s="1">
        <v>43437</v>
      </c>
      <c r="J2667" t="s">
        <v>10560</v>
      </c>
      <c r="K2667" t="s">
        <v>37</v>
      </c>
      <c r="L2667" t="s">
        <v>45</v>
      </c>
      <c r="M2667">
        <v>75409</v>
      </c>
      <c r="N2667" t="str">
        <f t="shared" si="41"/>
        <v>Terminated</v>
      </c>
      <c r="O2667" t="s">
        <v>46</v>
      </c>
    </row>
    <row r="2668" spans="1:15" x14ac:dyDescent="0.25">
      <c r="A2668" t="s">
        <v>4910</v>
      </c>
      <c r="B2668" t="s">
        <v>2565</v>
      </c>
      <c r="C2668" t="s">
        <v>1024</v>
      </c>
      <c r="D2668" t="s">
        <v>27</v>
      </c>
      <c r="E2668" t="s">
        <v>18</v>
      </c>
      <c r="F2668" t="s">
        <v>3201</v>
      </c>
      <c r="G2668" t="s">
        <v>20</v>
      </c>
      <c r="H2668" s="1">
        <v>29999</v>
      </c>
      <c r="I2668" s="1">
        <v>42310</v>
      </c>
      <c r="J2668" t="s">
        <v>10560</v>
      </c>
      <c r="K2668" t="s">
        <v>37</v>
      </c>
      <c r="L2668" t="s">
        <v>41</v>
      </c>
      <c r="M2668">
        <v>63740</v>
      </c>
      <c r="N2668" t="str">
        <f t="shared" si="41"/>
        <v>Terminated</v>
      </c>
      <c r="O2668" t="s">
        <v>23</v>
      </c>
    </row>
    <row r="2669" spans="1:15" x14ac:dyDescent="0.25">
      <c r="A2669" t="s">
        <v>7207</v>
      </c>
      <c r="B2669" t="s">
        <v>538</v>
      </c>
      <c r="C2669" t="s">
        <v>1238</v>
      </c>
      <c r="D2669" t="s">
        <v>17</v>
      </c>
      <c r="E2669" t="s">
        <v>28</v>
      </c>
      <c r="F2669" t="s">
        <v>290</v>
      </c>
      <c r="G2669" t="s">
        <v>30</v>
      </c>
      <c r="H2669" s="1">
        <v>28521</v>
      </c>
      <c r="I2669" s="1">
        <v>44174</v>
      </c>
      <c r="J2669" t="s">
        <v>10560</v>
      </c>
      <c r="K2669" t="s">
        <v>37</v>
      </c>
      <c r="L2669" t="s">
        <v>38</v>
      </c>
      <c r="M2669">
        <v>55878</v>
      </c>
      <c r="N2669" t="str">
        <f t="shared" si="41"/>
        <v>Terminated</v>
      </c>
      <c r="O2669" t="s">
        <v>46</v>
      </c>
    </row>
    <row r="2670" spans="1:15" x14ac:dyDescent="0.25">
      <c r="A2670" t="s">
        <v>7848</v>
      </c>
      <c r="B2670" t="s">
        <v>70</v>
      </c>
      <c r="C2670" t="s">
        <v>306</v>
      </c>
      <c r="D2670" t="s">
        <v>17</v>
      </c>
      <c r="E2670" t="s">
        <v>83</v>
      </c>
      <c r="F2670" t="s">
        <v>169</v>
      </c>
      <c r="G2670" t="s">
        <v>30</v>
      </c>
      <c r="H2670" s="1">
        <v>34229</v>
      </c>
      <c r="I2670" s="1">
        <v>42477</v>
      </c>
      <c r="J2670" t="s">
        <v>10560</v>
      </c>
      <c r="K2670" t="s">
        <v>37</v>
      </c>
      <c r="L2670" t="s">
        <v>41</v>
      </c>
      <c r="M2670">
        <v>55556</v>
      </c>
      <c r="N2670" t="str">
        <f t="shared" si="41"/>
        <v>Terminated</v>
      </c>
      <c r="O2670" t="s">
        <v>46</v>
      </c>
    </row>
    <row r="2671" spans="1:15" x14ac:dyDescent="0.25">
      <c r="A2671" t="s">
        <v>3765</v>
      </c>
      <c r="B2671" t="s">
        <v>267</v>
      </c>
      <c r="C2671" t="s">
        <v>1892</v>
      </c>
      <c r="D2671" t="s">
        <v>17</v>
      </c>
      <c r="E2671" t="s">
        <v>83</v>
      </c>
      <c r="F2671" t="s">
        <v>169</v>
      </c>
      <c r="G2671" t="s">
        <v>30</v>
      </c>
      <c r="H2671" s="1">
        <v>32517</v>
      </c>
      <c r="I2671" s="1">
        <v>45374</v>
      </c>
      <c r="J2671" t="s">
        <v>10560</v>
      </c>
      <c r="K2671" t="s">
        <v>53</v>
      </c>
      <c r="L2671" t="s">
        <v>54</v>
      </c>
      <c r="M2671">
        <v>57065</v>
      </c>
      <c r="N2671" t="str">
        <f t="shared" si="41"/>
        <v>Terminated</v>
      </c>
      <c r="O2671" t="s">
        <v>98</v>
      </c>
    </row>
    <row r="2672" spans="1:15" x14ac:dyDescent="0.25">
      <c r="A2672" t="s">
        <v>9624</v>
      </c>
      <c r="B2672" t="s">
        <v>1428</v>
      </c>
      <c r="C2672" t="s">
        <v>1371</v>
      </c>
      <c r="D2672" t="s">
        <v>17</v>
      </c>
      <c r="E2672" t="s">
        <v>18</v>
      </c>
      <c r="F2672" t="s">
        <v>19</v>
      </c>
      <c r="G2672" t="s">
        <v>30</v>
      </c>
      <c r="H2672" s="1">
        <v>30174</v>
      </c>
      <c r="I2672" s="1">
        <v>42174</v>
      </c>
      <c r="J2672" t="s">
        <v>10560</v>
      </c>
      <c r="K2672" t="s">
        <v>31</v>
      </c>
      <c r="L2672" t="s">
        <v>85</v>
      </c>
      <c r="M2672">
        <v>56181</v>
      </c>
      <c r="N2672" t="str">
        <f t="shared" si="41"/>
        <v>Terminated</v>
      </c>
      <c r="O2672" t="s">
        <v>46</v>
      </c>
    </row>
    <row r="2673" spans="1:15" x14ac:dyDescent="0.25">
      <c r="A2673" t="s">
        <v>10333</v>
      </c>
      <c r="B2673" t="s">
        <v>393</v>
      </c>
      <c r="C2673" t="s">
        <v>66</v>
      </c>
      <c r="D2673" t="s">
        <v>17</v>
      </c>
      <c r="E2673" t="s">
        <v>18</v>
      </c>
      <c r="F2673" t="s">
        <v>19</v>
      </c>
      <c r="G2673" t="s">
        <v>30</v>
      </c>
      <c r="H2673" s="1">
        <v>23426</v>
      </c>
      <c r="I2673" s="1">
        <v>42336</v>
      </c>
      <c r="J2673" t="s">
        <v>10560</v>
      </c>
      <c r="K2673" t="s">
        <v>37</v>
      </c>
      <c r="L2673" t="s">
        <v>38</v>
      </c>
      <c r="M2673">
        <v>61840</v>
      </c>
      <c r="N2673" t="str">
        <f t="shared" si="41"/>
        <v>Terminated</v>
      </c>
      <c r="O2673" t="s">
        <v>46</v>
      </c>
    </row>
    <row r="2674" spans="1:15" x14ac:dyDescent="0.25">
      <c r="A2674" t="s">
        <v>10058</v>
      </c>
      <c r="B2674" t="s">
        <v>385</v>
      </c>
      <c r="C2674" t="s">
        <v>918</v>
      </c>
      <c r="D2674" t="s">
        <v>27</v>
      </c>
      <c r="E2674" t="s">
        <v>18</v>
      </c>
      <c r="F2674" t="s">
        <v>3201</v>
      </c>
      <c r="G2674" t="s">
        <v>30</v>
      </c>
      <c r="H2674" s="1">
        <v>31410</v>
      </c>
      <c r="I2674" s="1">
        <v>42738</v>
      </c>
      <c r="J2674" t="s">
        <v>10560</v>
      </c>
      <c r="K2674" t="s">
        <v>21</v>
      </c>
      <c r="L2674" t="s">
        <v>102</v>
      </c>
      <c r="M2674">
        <v>68307</v>
      </c>
      <c r="N2674" t="str">
        <f t="shared" si="41"/>
        <v>Terminated</v>
      </c>
      <c r="O2674" t="s">
        <v>46</v>
      </c>
    </row>
    <row r="2675" spans="1:15" x14ac:dyDescent="0.25">
      <c r="A2675" t="s">
        <v>10082</v>
      </c>
      <c r="B2675" t="s">
        <v>472</v>
      </c>
      <c r="C2675" t="s">
        <v>180</v>
      </c>
      <c r="D2675" t="s">
        <v>27</v>
      </c>
      <c r="E2675" t="s">
        <v>83</v>
      </c>
      <c r="F2675" t="s">
        <v>106</v>
      </c>
      <c r="G2675" t="s">
        <v>114</v>
      </c>
      <c r="H2675" s="1">
        <v>30088</v>
      </c>
      <c r="I2675" s="1">
        <v>45009</v>
      </c>
      <c r="J2675" t="s">
        <v>10560</v>
      </c>
      <c r="K2675" t="s">
        <v>96</v>
      </c>
      <c r="L2675" t="s">
        <v>124</v>
      </c>
      <c r="M2675">
        <v>82026</v>
      </c>
      <c r="N2675" t="str">
        <f t="shared" si="41"/>
        <v>Terminated</v>
      </c>
      <c r="O2675" t="s">
        <v>46</v>
      </c>
    </row>
    <row r="2676" spans="1:15" x14ac:dyDescent="0.25">
      <c r="A2676" t="s">
        <v>5050</v>
      </c>
      <c r="B2676" t="s">
        <v>258</v>
      </c>
      <c r="C2676" t="s">
        <v>1861</v>
      </c>
      <c r="D2676" t="s">
        <v>17</v>
      </c>
      <c r="E2676" t="s">
        <v>83</v>
      </c>
      <c r="F2676" t="s">
        <v>169</v>
      </c>
      <c r="G2676" t="s">
        <v>30</v>
      </c>
      <c r="H2676" s="1">
        <v>32223</v>
      </c>
      <c r="I2676" s="1">
        <v>43530</v>
      </c>
      <c r="J2676" t="s">
        <v>10560</v>
      </c>
      <c r="K2676" t="s">
        <v>31</v>
      </c>
      <c r="L2676" t="s">
        <v>162</v>
      </c>
      <c r="M2676">
        <v>89222</v>
      </c>
      <c r="N2676" t="str">
        <f t="shared" si="41"/>
        <v>Terminated</v>
      </c>
      <c r="O2676" t="s">
        <v>46</v>
      </c>
    </row>
    <row r="2677" spans="1:15" x14ac:dyDescent="0.25">
      <c r="A2677" t="s">
        <v>8166</v>
      </c>
      <c r="B2677" t="s">
        <v>104</v>
      </c>
      <c r="C2677" t="s">
        <v>1050</v>
      </c>
      <c r="D2677" t="s">
        <v>27</v>
      </c>
      <c r="E2677" t="s">
        <v>18</v>
      </c>
      <c r="F2677" t="s">
        <v>2773</v>
      </c>
      <c r="G2677" t="s">
        <v>30</v>
      </c>
      <c r="H2677" s="1">
        <v>35420</v>
      </c>
      <c r="I2677" s="1">
        <v>44831</v>
      </c>
      <c r="J2677" t="s">
        <v>10560</v>
      </c>
      <c r="K2677" t="s">
        <v>37</v>
      </c>
      <c r="L2677" t="s">
        <v>45</v>
      </c>
      <c r="M2677">
        <v>74240</v>
      </c>
      <c r="N2677" t="str">
        <f t="shared" si="41"/>
        <v>Terminated</v>
      </c>
      <c r="O2677" t="s">
        <v>33</v>
      </c>
    </row>
    <row r="2678" spans="1:15" x14ac:dyDescent="0.25">
      <c r="A2678" t="s">
        <v>10308</v>
      </c>
      <c r="B2678" t="s">
        <v>160</v>
      </c>
      <c r="C2678" t="s">
        <v>161</v>
      </c>
      <c r="D2678" t="s">
        <v>27</v>
      </c>
      <c r="E2678" t="s">
        <v>18</v>
      </c>
      <c r="F2678" t="s">
        <v>2773</v>
      </c>
      <c r="G2678" t="s">
        <v>30</v>
      </c>
      <c r="H2678" s="1">
        <v>32557</v>
      </c>
      <c r="I2678" s="1">
        <v>45079</v>
      </c>
      <c r="J2678" t="s">
        <v>10560</v>
      </c>
      <c r="K2678" t="s">
        <v>21</v>
      </c>
      <c r="L2678" t="s">
        <v>22</v>
      </c>
      <c r="M2678">
        <v>89705</v>
      </c>
      <c r="N2678" t="str">
        <f t="shared" si="41"/>
        <v>Terminated</v>
      </c>
      <c r="O2678" t="s">
        <v>98</v>
      </c>
    </row>
    <row r="2679" spans="1:15" x14ac:dyDescent="0.25">
      <c r="A2679" t="s">
        <v>9658</v>
      </c>
      <c r="B2679" t="s">
        <v>410</v>
      </c>
      <c r="C2679" t="s">
        <v>1371</v>
      </c>
      <c r="D2679" t="s">
        <v>27</v>
      </c>
      <c r="E2679" t="s">
        <v>18</v>
      </c>
      <c r="F2679" t="s">
        <v>2773</v>
      </c>
      <c r="G2679" t="s">
        <v>30</v>
      </c>
      <c r="H2679" s="1">
        <v>29616</v>
      </c>
      <c r="I2679" s="1">
        <v>43940</v>
      </c>
      <c r="J2679" t="s">
        <v>10560</v>
      </c>
      <c r="K2679" t="s">
        <v>37</v>
      </c>
      <c r="L2679" t="s">
        <v>38</v>
      </c>
      <c r="M2679">
        <v>69619</v>
      </c>
      <c r="N2679" t="str">
        <f t="shared" si="41"/>
        <v>Terminated</v>
      </c>
      <c r="O2679" t="s">
        <v>33</v>
      </c>
    </row>
    <row r="2680" spans="1:15" x14ac:dyDescent="0.25">
      <c r="A2680" t="s">
        <v>9091</v>
      </c>
      <c r="B2680" t="s">
        <v>448</v>
      </c>
      <c r="C2680" t="s">
        <v>207</v>
      </c>
      <c r="D2680" t="s">
        <v>17</v>
      </c>
      <c r="E2680" t="s">
        <v>18</v>
      </c>
      <c r="F2680" t="s">
        <v>2773</v>
      </c>
      <c r="G2680" t="s">
        <v>30</v>
      </c>
      <c r="H2680" s="1">
        <v>36271</v>
      </c>
      <c r="I2680" s="1">
        <v>42193</v>
      </c>
      <c r="J2680" t="s">
        <v>10560</v>
      </c>
      <c r="K2680" t="s">
        <v>37</v>
      </c>
      <c r="L2680" t="s">
        <v>38</v>
      </c>
      <c r="M2680">
        <v>57496</v>
      </c>
      <c r="N2680" t="str">
        <f t="shared" si="41"/>
        <v>Terminated</v>
      </c>
      <c r="O2680" t="s">
        <v>46</v>
      </c>
    </row>
    <row r="2681" spans="1:15" x14ac:dyDescent="0.25">
      <c r="A2681" t="s">
        <v>1456</v>
      </c>
      <c r="B2681" t="s">
        <v>56</v>
      </c>
      <c r="C2681" t="s">
        <v>650</v>
      </c>
      <c r="D2681" t="s">
        <v>27</v>
      </c>
      <c r="E2681" t="s">
        <v>172</v>
      </c>
      <c r="F2681" t="s">
        <v>173</v>
      </c>
      <c r="G2681" t="s">
        <v>20</v>
      </c>
      <c r="H2681" s="1">
        <v>32450</v>
      </c>
      <c r="I2681" s="1">
        <v>43363</v>
      </c>
      <c r="J2681" s="1">
        <v>43543</v>
      </c>
      <c r="K2681" t="s">
        <v>37</v>
      </c>
      <c r="L2681" t="s">
        <v>41</v>
      </c>
      <c r="M2681">
        <v>64384</v>
      </c>
      <c r="N2681" t="str">
        <f t="shared" si="41"/>
        <v>Terminated</v>
      </c>
      <c r="O2681" t="s">
        <v>23</v>
      </c>
    </row>
    <row r="2682" spans="1:15" x14ac:dyDescent="0.25">
      <c r="A2682" t="s">
        <v>6806</v>
      </c>
      <c r="B2682" t="s">
        <v>267</v>
      </c>
      <c r="C2682" t="s">
        <v>1180</v>
      </c>
      <c r="D2682" t="s">
        <v>27</v>
      </c>
      <c r="E2682" t="s">
        <v>18</v>
      </c>
      <c r="F2682" t="s">
        <v>3201</v>
      </c>
      <c r="G2682" t="s">
        <v>114</v>
      </c>
      <c r="H2682" s="1">
        <v>33735</v>
      </c>
      <c r="I2682" s="1">
        <v>45341</v>
      </c>
      <c r="J2682" t="s">
        <v>10560</v>
      </c>
      <c r="K2682" t="s">
        <v>31</v>
      </c>
      <c r="L2682" t="s">
        <v>162</v>
      </c>
      <c r="M2682">
        <v>88876</v>
      </c>
      <c r="N2682" t="str">
        <f t="shared" si="41"/>
        <v>Terminated</v>
      </c>
      <c r="O2682" t="s">
        <v>98</v>
      </c>
    </row>
    <row r="2683" spans="1:15" x14ac:dyDescent="0.25">
      <c r="A2683" t="s">
        <v>6129</v>
      </c>
      <c r="B2683" t="s">
        <v>5233</v>
      </c>
      <c r="C2683" t="s">
        <v>16</v>
      </c>
      <c r="D2683" t="s">
        <v>27</v>
      </c>
      <c r="E2683" t="s">
        <v>18</v>
      </c>
      <c r="F2683" t="s">
        <v>19</v>
      </c>
      <c r="G2683" t="s">
        <v>20</v>
      </c>
      <c r="H2683" s="1">
        <v>33484</v>
      </c>
      <c r="I2683" s="1">
        <v>42380</v>
      </c>
      <c r="J2683" t="s">
        <v>10560</v>
      </c>
      <c r="K2683" t="s">
        <v>31</v>
      </c>
      <c r="L2683" t="s">
        <v>85</v>
      </c>
      <c r="M2683">
        <v>62337</v>
      </c>
      <c r="N2683" t="str">
        <f t="shared" si="41"/>
        <v>Terminated</v>
      </c>
      <c r="O2683" t="s">
        <v>23</v>
      </c>
    </row>
    <row r="2684" spans="1:15" x14ac:dyDescent="0.25">
      <c r="A2684" t="s">
        <v>3243</v>
      </c>
      <c r="B2684" t="s">
        <v>2161</v>
      </c>
      <c r="C2684" t="s">
        <v>1390</v>
      </c>
      <c r="D2684" t="s">
        <v>17</v>
      </c>
      <c r="E2684" t="s">
        <v>18</v>
      </c>
      <c r="F2684" t="s">
        <v>3201</v>
      </c>
      <c r="G2684" t="s">
        <v>30</v>
      </c>
      <c r="H2684" s="1">
        <v>27833</v>
      </c>
      <c r="I2684" s="1">
        <v>42546</v>
      </c>
      <c r="J2684" t="s">
        <v>10560</v>
      </c>
      <c r="K2684" t="s">
        <v>96</v>
      </c>
      <c r="L2684" t="s">
        <v>124</v>
      </c>
      <c r="M2684">
        <v>85291</v>
      </c>
      <c r="N2684" t="str">
        <f t="shared" si="41"/>
        <v>Terminated</v>
      </c>
      <c r="O2684" t="s">
        <v>33</v>
      </c>
    </row>
    <row r="2685" spans="1:15" x14ac:dyDescent="0.25">
      <c r="A2685" t="s">
        <v>2309</v>
      </c>
      <c r="B2685" t="s">
        <v>786</v>
      </c>
      <c r="C2685" t="s">
        <v>2310</v>
      </c>
      <c r="D2685" t="s">
        <v>27</v>
      </c>
      <c r="E2685" t="s">
        <v>18</v>
      </c>
      <c r="F2685" t="s">
        <v>19</v>
      </c>
      <c r="G2685" t="s">
        <v>30</v>
      </c>
      <c r="H2685" s="1">
        <v>37529</v>
      </c>
      <c r="I2685" s="1">
        <v>42918</v>
      </c>
      <c r="J2685" t="s">
        <v>10560</v>
      </c>
      <c r="K2685" t="s">
        <v>37</v>
      </c>
      <c r="L2685" t="s">
        <v>41</v>
      </c>
      <c r="M2685">
        <v>64909</v>
      </c>
      <c r="N2685" t="str">
        <f t="shared" si="41"/>
        <v>Terminated</v>
      </c>
      <c r="O2685" t="s">
        <v>33</v>
      </c>
    </row>
    <row r="2686" spans="1:15" x14ac:dyDescent="0.25">
      <c r="A2686" t="s">
        <v>9162</v>
      </c>
      <c r="B2686" t="s">
        <v>167</v>
      </c>
      <c r="C2686" t="s">
        <v>441</v>
      </c>
      <c r="D2686" t="s">
        <v>27</v>
      </c>
      <c r="E2686" t="s">
        <v>122</v>
      </c>
      <c r="F2686" t="s">
        <v>927</v>
      </c>
      <c r="G2686" t="s">
        <v>30</v>
      </c>
      <c r="H2686" s="1">
        <v>33738</v>
      </c>
      <c r="I2686" s="1">
        <v>44098</v>
      </c>
      <c r="J2686" t="s">
        <v>10560</v>
      </c>
      <c r="K2686" t="s">
        <v>31</v>
      </c>
      <c r="L2686" t="s">
        <v>162</v>
      </c>
      <c r="M2686">
        <v>92917</v>
      </c>
      <c r="N2686" t="str">
        <f t="shared" si="41"/>
        <v>Terminated</v>
      </c>
      <c r="O2686" t="s">
        <v>33</v>
      </c>
    </row>
    <row r="2687" spans="1:15" x14ac:dyDescent="0.25">
      <c r="A2687" t="s">
        <v>9737</v>
      </c>
      <c r="B2687" t="s">
        <v>448</v>
      </c>
      <c r="C2687" t="s">
        <v>835</v>
      </c>
      <c r="D2687" t="s">
        <v>17</v>
      </c>
      <c r="E2687" t="s">
        <v>83</v>
      </c>
      <c r="F2687" t="s">
        <v>106</v>
      </c>
      <c r="G2687" t="s">
        <v>30</v>
      </c>
      <c r="H2687" s="1">
        <v>23833</v>
      </c>
      <c r="I2687" s="1">
        <v>42565</v>
      </c>
      <c r="J2687" t="s">
        <v>10560</v>
      </c>
      <c r="K2687" t="s">
        <v>67</v>
      </c>
      <c r="L2687" t="s">
        <v>324</v>
      </c>
      <c r="M2687">
        <v>60967</v>
      </c>
      <c r="N2687" t="str">
        <f t="shared" si="41"/>
        <v>Terminated</v>
      </c>
      <c r="O2687" t="s">
        <v>33</v>
      </c>
    </row>
    <row r="2688" spans="1:15" x14ac:dyDescent="0.25">
      <c r="A2688" t="s">
        <v>6875</v>
      </c>
      <c r="B2688" t="s">
        <v>728</v>
      </c>
      <c r="C2688" t="s">
        <v>3752</v>
      </c>
      <c r="D2688" t="s">
        <v>27</v>
      </c>
      <c r="E2688" t="s">
        <v>18</v>
      </c>
      <c r="F2688" t="s">
        <v>3201</v>
      </c>
      <c r="G2688" t="s">
        <v>30</v>
      </c>
      <c r="H2688" s="1">
        <v>31317</v>
      </c>
      <c r="I2688" s="1">
        <v>42296</v>
      </c>
      <c r="J2688" t="s">
        <v>10560</v>
      </c>
      <c r="K2688" t="s">
        <v>37</v>
      </c>
      <c r="L2688" t="s">
        <v>38</v>
      </c>
      <c r="M2688">
        <v>71134</v>
      </c>
      <c r="N2688" t="str">
        <f t="shared" si="41"/>
        <v>Terminated</v>
      </c>
      <c r="O2688" t="s">
        <v>46</v>
      </c>
    </row>
    <row r="2689" spans="1:15" x14ac:dyDescent="0.25">
      <c r="A2689" t="s">
        <v>8443</v>
      </c>
      <c r="B2689" t="s">
        <v>940</v>
      </c>
      <c r="C2689" t="s">
        <v>6808</v>
      </c>
      <c r="D2689" t="s">
        <v>17</v>
      </c>
      <c r="E2689" t="s">
        <v>18</v>
      </c>
      <c r="F2689" t="s">
        <v>19</v>
      </c>
      <c r="G2689" t="s">
        <v>30</v>
      </c>
      <c r="H2689" s="1">
        <v>35327</v>
      </c>
      <c r="I2689" s="1">
        <v>43479</v>
      </c>
      <c r="J2689" t="s">
        <v>10560</v>
      </c>
      <c r="K2689" t="s">
        <v>21</v>
      </c>
      <c r="L2689" t="s">
        <v>22</v>
      </c>
      <c r="M2689">
        <v>60795</v>
      </c>
      <c r="N2689" t="str">
        <f t="shared" si="41"/>
        <v>Terminated</v>
      </c>
      <c r="O2689" t="s">
        <v>33</v>
      </c>
    </row>
    <row r="2690" spans="1:15" x14ac:dyDescent="0.25">
      <c r="A2690" t="s">
        <v>4662</v>
      </c>
      <c r="B2690" t="s">
        <v>117</v>
      </c>
      <c r="C2690" t="s">
        <v>2606</v>
      </c>
      <c r="D2690" t="s">
        <v>27</v>
      </c>
      <c r="E2690" t="s">
        <v>18</v>
      </c>
      <c r="F2690" t="s">
        <v>3201</v>
      </c>
      <c r="G2690" t="s">
        <v>114</v>
      </c>
      <c r="H2690" s="1">
        <v>29950</v>
      </c>
      <c r="I2690" s="1">
        <v>43473</v>
      </c>
      <c r="J2690" t="s">
        <v>10560</v>
      </c>
      <c r="K2690" t="s">
        <v>96</v>
      </c>
      <c r="L2690" t="s">
        <v>124</v>
      </c>
      <c r="M2690">
        <v>89711</v>
      </c>
      <c r="N2690" t="str">
        <f t="shared" ref="N2690:N2753" si="42">IF(J2690="","Active","Terminated")</f>
        <v>Terminated</v>
      </c>
      <c r="O2690" t="s">
        <v>98</v>
      </c>
    </row>
    <row r="2691" spans="1:15" x14ac:dyDescent="0.25">
      <c r="A2691" t="s">
        <v>9153</v>
      </c>
      <c r="B2691" t="s">
        <v>547</v>
      </c>
      <c r="C2691" t="s">
        <v>1607</v>
      </c>
      <c r="D2691" t="s">
        <v>17</v>
      </c>
      <c r="E2691" t="s">
        <v>18</v>
      </c>
      <c r="F2691" t="s">
        <v>2773</v>
      </c>
      <c r="G2691" t="s">
        <v>30</v>
      </c>
      <c r="H2691" s="1">
        <v>28588</v>
      </c>
      <c r="I2691" s="1">
        <v>44620</v>
      </c>
      <c r="J2691" t="s">
        <v>10560</v>
      </c>
      <c r="K2691" t="s">
        <v>21</v>
      </c>
      <c r="L2691" t="s">
        <v>110</v>
      </c>
      <c r="M2691">
        <v>62146</v>
      </c>
      <c r="N2691" t="str">
        <f t="shared" si="42"/>
        <v>Terminated</v>
      </c>
      <c r="O2691" t="s">
        <v>98</v>
      </c>
    </row>
    <row r="2692" spans="1:15" x14ac:dyDescent="0.25">
      <c r="A2692" t="s">
        <v>7053</v>
      </c>
      <c r="B2692" t="s">
        <v>448</v>
      </c>
      <c r="C2692" t="s">
        <v>753</v>
      </c>
      <c r="D2692" t="s">
        <v>27</v>
      </c>
      <c r="E2692" t="s">
        <v>18</v>
      </c>
      <c r="F2692" t="s">
        <v>19</v>
      </c>
      <c r="G2692" t="s">
        <v>30</v>
      </c>
      <c r="H2692" s="1">
        <v>30577</v>
      </c>
      <c r="I2692" s="1">
        <v>45034</v>
      </c>
      <c r="J2692" t="s">
        <v>10560</v>
      </c>
      <c r="K2692" t="s">
        <v>37</v>
      </c>
      <c r="L2692" t="s">
        <v>38</v>
      </c>
      <c r="M2692">
        <v>64530</v>
      </c>
      <c r="N2692" t="str">
        <f t="shared" si="42"/>
        <v>Terminated</v>
      </c>
      <c r="O2692" t="s">
        <v>33</v>
      </c>
    </row>
    <row r="2693" spans="1:15" x14ac:dyDescent="0.25">
      <c r="A2693" t="s">
        <v>5275</v>
      </c>
      <c r="B2693" t="s">
        <v>1507</v>
      </c>
      <c r="C2693" t="s">
        <v>91</v>
      </c>
      <c r="D2693" t="s">
        <v>17</v>
      </c>
      <c r="E2693" t="s">
        <v>18</v>
      </c>
      <c r="F2693" t="s">
        <v>3201</v>
      </c>
      <c r="G2693" t="s">
        <v>30</v>
      </c>
      <c r="H2693" s="1">
        <v>37650</v>
      </c>
      <c r="I2693" s="1">
        <v>43210</v>
      </c>
      <c r="J2693" t="s">
        <v>10560</v>
      </c>
      <c r="K2693" t="s">
        <v>31</v>
      </c>
      <c r="L2693" t="s">
        <v>162</v>
      </c>
      <c r="M2693">
        <v>82062</v>
      </c>
      <c r="N2693" t="str">
        <f t="shared" si="42"/>
        <v>Terminated</v>
      </c>
      <c r="O2693" t="s">
        <v>46</v>
      </c>
    </row>
    <row r="2694" spans="1:15" x14ac:dyDescent="0.25">
      <c r="A2694" t="s">
        <v>383</v>
      </c>
      <c r="B2694" t="s">
        <v>25</v>
      </c>
      <c r="C2694" t="s">
        <v>101</v>
      </c>
      <c r="D2694" t="s">
        <v>27</v>
      </c>
      <c r="E2694" t="s">
        <v>28</v>
      </c>
      <c r="F2694" t="s">
        <v>290</v>
      </c>
      <c r="G2694" t="s">
        <v>95</v>
      </c>
      <c r="H2694" s="1">
        <v>30277</v>
      </c>
      <c r="I2694" s="1">
        <v>43403</v>
      </c>
      <c r="J2694" s="1">
        <v>44433</v>
      </c>
      <c r="K2694" t="s">
        <v>53</v>
      </c>
      <c r="L2694" t="s">
        <v>240</v>
      </c>
      <c r="M2694">
        <v>93475</v>
      </c>
      <c r="N2694" t="str">
        <f t="shared" si="42"/>
        <v>Terminated</v>
      </c>
      <c r="O2694" t="s">
        <v>98</v>
      </c>
    </row>
    <row r="2695" spans="1:15" x14ac:dyDescent="0.25">
      <c r="A2695" t="s">
        <v>4551</v>
      </c>
      <c r="B2695" t="s">
        <v>499</v>
      </c>
      <c r="C2695" t="s">
        <v>3550</v>
      </c>
      <c r="D2695" t="s">
        <v>27</v>
      </c>
      <c r="E2695" t="s">
        <v>18</v>
      </c>
      <c r="F2695" t="s">
        <v>3201</v>
      </c>
      <c r="G2695" t="s">
        <v>30</v>
      </c>
      <c r="H2695" s="1">
        <v>33711</v>
      </c>
      <c r="I2695" s="1">
        <v>42021</v>
      </c>
      <c r="J2695" t="s">
        <v>10560</v>
      </c>
      <c r="K2695" t="s">
        <v>96</v>
      </c>
      <c r="L2695" t="s">
        <v>188</v>
      </c>
      <c r="M2695">
        <v>71627</v>
      </c>
      <c r="N2695" t="str">
        <f t="shared" si="42"/>
        <v>Terminated</v>
      </c>
      <c r="O2695" t="s">
        <v>33</v>
      </c>
    </row>
    <row r="2696" spans="1:15" x14ac:dyDescent="0.25">
      <c r="A2696" t="s">
        <v>3584</v>
      </c>
      <c r="B2696" t="s">
        <v>1296</v>
      </c>
      <c r="C2696" t="s">
        <v>2048</v>
      </c>
      <c r="D2696" t="s">
        <v>27</v>
      </c>
      <c r="E2696" t="s">
        <v>18</v>
      </c>
      <c r="F2696" t="s">
        <v>19</v>
      </c>
      <c r="G2696" t="s">
        <v>20</v>
      </c>
      <c r="H2696" s="1">
        <v>32021</v>
      </c>
      <c r="I2696" s="1">
        <v>45279</v>
      </c>
      <c r="J2696" t="s">
        <v>10560</v>
      </c>
      <c r="K2696" t="s">
        <v>21</v>
      </c>
      <c r="L2696" t="s">
        <v>22</v>
      </c>
      <c r="M2696">
        <v>55398</v>
      </c>
      <c r="N2696" t="str">
        <f t="shared" si="42"/>
        <v>Terminated</v>
      </c>
      <c r="O2696" t="s">
        <v>46</v>
      </c>
    </row>
    <row r="2697" spans="1:15" x14ac:dyDescent="0.25">
      <c r="A2697" t="s">
        <v>5751</v>
      </c>
      <c r="B2697" t="s">
        <v>258</v>
      </c>
      <c r="C2697" t="s">
        <v>608</v>
      </c>
      <c r="D2697" t="s">
        <v>27</v>
      </c>
      <c r="E2697" t="s">
        <v>18</v>
      </c>
      <c r="F2697" t="s">
        <v>2773</v>
      </c>
      <c r="G2697" t="s">
        <v>30</v>
      </c>
      <c r="H2697" s="1">
        <v>36086</v>
      </c>
      <c r="I2697" s="1">
        <v>44889</v>
      </c>
      <c r="J2697" t="s">
        <v>10560</v>
      </c>
      <c r="K2697" t="s">
        <v>96</v>
      </c>
      <c r="L2697" t="s">
        <v>188</v>
      </c>
      <c r="M2697">
        <v>73590</v>
      </c>
      <c r="N2697" t="str">
        <f t="shared" si="42"/>
        <v>Terminated</v>
      </c>
      <c r="O2697" t="s">
        <v>33</v>
      </c>
    </row>
    <row r="2698" spans="1:15" x14ac:dyDescent="0.25">
      <c r="A2698" t="s">
        <v>8050</v>
      </c>
      <c r="B2698" t="s">
        <v>267</v>
      </c>
      <c r="C2698" t="s">
        <v>1445</v>
      </c>
      <c r="D2698" t="s">
        <v>17</v>
      </c>
      <c r="E2698" t="s">
        <v>18</v>
      </c>
      <c r="F2698" t="s">
        <v>2773</v>
      </c>
      <c r="G2698" t="s">
        <v>30</v>
      </c>
      <c r="H2698" s="1">
        <v>23868</v>
      </c>
      <c r="I2698" s="1">
        <v>45106</v>
      </c>
      <c r="J2698" t="s">
        <v>10560</v>
      </c>
      <c r="K2698" t="s">
        <v>96</v>
      </c>
      <c r="L2698" t="s">
        <v>124</v>
      </c>
      <c r="M2698">
        <v>96510</v>
      </c>
      <c r="N2698" t="str">
        <f t="shared" si="42"/>
        <v>Terminated</v>
      </c>
      <c r="O2698" t="s">
        <v>33</v>
      </c>
    </row>
    <row r="2699" spans="1:15" x14ac:dyDescent="0.25">
      <c r="A2699" t="s">
        <v>10502</v>
      </c>
      <c r="B2699" t="s">
        <v>618</v>
      </c>
      <c r="C2699" t="s">
        <v>1122</v>
      </c>
      <c r="D2699" t="s">
        <v>17</v>
      </c>
      <c r="E2699" t="s">
        <v>83</v>
      </c>
      <c r="F2699" t="s">
        <v>169</v>
      </c>
      <c r="G2699" t="s">
        <v>20</v>
      </c>
      <c r="H2699" s="1">
        <v>25577</v>
      </c>
      <c r="I2699" s="1">
        <v>44838</v>
      </c>
      <c r="J2699" t="s">
        <v>10560</v>
      </c>
      <c r="K2699" t="s">
        <v>21</v>
      </c>
      <c r="L2699" t="s">
        <v>110</v>
      </c>
      <c r="M2699">
        <v>61903</v>
      </c>
      <c r="N2699" t="str">
        <f t="shared" si="42"/>
        <v>Terminated</v>
      </c>
      <c r="O2699" t="s">
        <v>46</v>
      </c>
    </row>
    <row r="2700" spans="1:15" x14ac:dyDescent="0.25">
      <c r="A2700" t="s">
        <v>5755</v>
      </c>
      <c r="B2700" t="s">
        <v>223</v>
      </c>
      <c r="C2700" t="s">
        <v>66</v>
      </c>
      <c r="D2700" t="s">
        <v>17</v>
      </c>
      <c r="E2700" t="s">
        <v>18</v>
      </c>
      <c r="F2700" t="s">
        <v>2773</v>
      </c>
      <c r="G2700" t="s">
        <v>30</v>
      </c>
      <c r="H2700" s="1">
        <v>33843</v>
      </c>
      <c r="I2700" s="1">
        <v>43092</v>
      </c>
      <c r="J2700" t="s">
        <v>10560</v>
      </c>
      <c r="K2700" t="s">
        <v>37</v>
      </c>
      <c r="L2700" t="s">
        <v>38</v>
      </c>
      <c r="M2700">
        <v>55248</v>
      </c>
      <c r="N2700" t="str">
        <f t="shared" si="42"/>
        <v>Terminated</v>
      </c>
      <c r="O2700" t="s">
        <v>33</v>
      </c>
    </row>
    <row r="2701" spans="1:15" x14ac:dyDescent="0.25">
      <c r="A2701" t="s">
        <v>5691</v>
      </c>
      <c r="B2701" t="s">
        <v>70</v>
      </c>
      <c r="C2701" t="s">
        <v>5692</v>
      </c>
      <c r="D2701" t="s">
        <v>17</v>
      </c>
      <c r="E2701" t="s">
        <v>83</v>
      </c>
      <c r="F2701" t="s">
        <v>84</v>
      </c>
      <c r="G2701" t="s">
        <v>30</v>
      </c>
      <c r="H2701" s="1">
        <v>27709</v>
      </c>
      <c r="I2701" s="1">
        <v>43098</v>
      </c>
      <c r="J2701" t="s">
        <v>10560</v>
      </c>
      <c r="K2701" t="s">
        <v>96</v>
      </c>
      <c r="L2701" t="s">
        <v>188</v>
      </c>
      <c r="M2701">
        <v>70984</v>
      </c>
      <c r="N2701" t="str">
        <f t="shared" si="42"/>
        <v>Terminated</v>
      </c>
      <c r="O2701" t="s">
        <v>98</v>
      </c>
    </row>
    <row r="2702" spans="1:15" x14ac:dyDescent="0.25">
      <c r="A2702" t="s">
        <v>3784</v>
      </c>
      <c r="B2702" t="s">
        <v>3785</v>
      </c>
      <c r="C2702" t="s">
        <v>221</v>
      </c>
      <c r="D2702" t="s">
        <v>27</v>
      </c>
      <c r="E2702" t="s">
        <v>18</v>
      </c>
      <c r="F2702" t="s">
        <v>19</v>
      </c>
      <c r="G2702" t="s">
        <v>95</v>
      </c>
      <c r="H2702" s="1">
        <v>24994</v>
      </c>
      <c r="I2702" s="1">
        <v>43087</v>
      </c>
      <c r="J2702" t="s">
        <v>10560</v>
      </c>
      <c r="K2702" t="s">
        <v>96</v>
      </c>
      <c r="L2702" t="s">
        <v>124</v>
      </c>
      <c r="M2702">
        <v>95577</v>
      </c>
      <c r="N2702" t="str">
        <f t="shared" si="42"/>
        <v>Terminated</v>
      </c>
      <c r="O2702" t="s">
        <v>98</v>
      </c>
    </row>
    <row r="2703" spans="1:15" x14ac:dyDescent="0.25">
      <c r="A2703" t="s">
        <v>10286</v>
      </c>
      <c r="B2703" t="s">
        <v>410</v>
      </c>
      <c r="C2703" t="s">
        <v>463</v>
      </c>
      <c r="D2703" t="s">
        <v>27</v>
      </c>
      <c r="E2703" t="s">
        <v>18</v>
      </c>
      <c r="F2703" t="s">
        <v>2773</v>
      </c>
      <c r="G2703" t="s">
        <v>30</v>
      </c>
      <c r="H2703" s="1">
        <v>26496</v>
      </c>
      <c r="I2703" s="1">
        <v>45103</v>
      </c>
      <c r="J2703" t="s">
        <v>10560</v>
      </c>
      <c r="K2703" t="s">
        <v>67</v>
      </c>
      <c r="L2703" t="s">
        <v>324</v>
      </c>
      <c r="M2703">
        <v>71044</v>
      </c>
      <c r="N2703" t="str">
        <f t="shared" si="42"/>
        <v>Terminated</v>
      </c>
      <c r="O2703" t="s">
        <v>98</v>
      </c>
    </row>
    <row r="2704" spans="1:15" x14ac:dyDescent="0.25">
      <c r="A2704" t="s">
        <v>6470</v>
      </c>
      <c r="B2704" t="s">
        <v>81</v>
      </c>
      <c r="C2704" t="s">
        <v>1113</v>
      </c>
      <c r="D2704" t="s">
        <v>17</v>
      </c>
      <c r="E2704" t="s">
        <v>18</v>
      </c>
      <c r="F2704" t="s">
        <v>19</v>
      </c>
      <c r="G2704" t="s">
        <v>30</v>
      </c>
      <c r="H2704" s="1">
        <v>29275</v>
      </c>
      <c r="I2704" s="1">
        <v>43940</v>
      </c>
      <c r="J2704" t="s">
        <v>10560</v>
      </c>
      <c r="K2704" t="s">
        <v>31</v>
      </c>
      <c r="L2704" t="s">
        <v>32</v>
      </c>
      <c r="M2704">
        <v>74975</v>
      </c>
      <c r="N2704" t="str">
        <f t="shared" si="42"/>
        <v>Terminated</v>
      </c>
      <c r="O2704" t="s">
        <v>33</v>
      </c>
    </row>
    <row r="2705" spans="1:15" x14ac:dyDescent="0.25">
      <c r="A2705" t="s">
        <v>5600</v>
      </c>
      <c r="B2705" t="s">
        <v>70</v>
      </c>
      <c r="C2705" t="s">
        <v>1256</v>
      </c>
      <c r="D2705" t="s">
        <v>27</v>
      </c>
      <c r="E2705" t="s">
        <v>83</v>
      </c>
      <c r="F2705" t="s">
        <v>106</v>
      </c>
      <c r="G2705" t="s">
        <v>30</v>
      </c>
      <c r="H2705" s="1">
        <v>36791</v>
      </c>
      <c r="I2705" s="1">
        <v>42785</v>
      </c>
      <c r="J2705" t="s">
        <v>10560</v>
      </c>
      <c r="K2705" t="s">
        <v>53</v>
      </c>
      <c r="L2705" t="s">
        <v>54</v>
      </c>
      <c r="M2705">
        <v>83517</v>
      </c>
      <c r="N2705" t="str">
        <f t="shared" si="42"/>
        <v>Terminated</v>
      </c>
      <c r="O2705" t="s">
        <v>46</v>
      </c>
    </row>
    <row r="2706" spans="1:15" x14ac:dyDescent="0.25">
      <c r="A2706" t="s">
        <v>8359</v>
      </c>
      <c r="B2706" t="s">
        <v>81</v>
      </c>
      <c r="C2706" t="s">
        <v>2331</v>
      </c>
      <c r="D2706" t="s">
        <v>27</v>
      </c>
      <c r="E2706" t="s">
        <v>18</v>
      </c>
      <c r="F2706" t="s">
        <v>3201</v>
      </c>
      <c r="G2706" t="s">
        <v>30</v>
      </c>
      <c r="H2706" s="1">
        <v>34430</v>
      </c>
      <c r="I2706" s="1">
        <v>42712</v>
      </c>
      <c r="J2706" t="s">
        <v>10560</v>
      </c>
      <c r="K2706" t="s">
        <v>96</v>
      </c>
      <c r="L2706" t="s">
        <v>188</v>
      </c>
      <c r="M2706">
        <v>63681</v>
      </c>
      <c r="N2706" t="str">
        <f t="shared" si="42"/>
        <v>Terminated</v>
      </c>
      <c r="O2706" t="s">
        <v>33</v>
      </c>
    </row>
    <row r="2707" spans="1:15" x14ac:dyDescent="0.25">
      <c r="A2707" t="s">
        <v>1836</v>
      </c>
      <c r="B2707" t="s">
        <v>78</v>
      </c>
      <c r="C2707" t="s">
        <v>642</v>
      </c>
      <c r="D2707" t="s">
        <v>27</v>
      </c>
      <c r="E2707" t="s">
        <v>83</v>
      </c>
      <c r="F2707" t="s">
        <v>169</v>
      </c>
      <c r="G2707" t="s">
        <v>30</v>
      </c>
      <c r="H2707" s="1">
        <v>29771</v>
      </c>
      <c r="I2707" s="1">
        <v>44998</v>
      </c>
      <c r="J2707" s="1">
        <v>45178</v>
      </c>
      <c r="K2707" t="s">
        <v>31</v>
      </c>
      <c r="L2707" t="s">
        <v>162</v>
      </c>
      <c r="M2707">
        <v>94069</v>
      </c>
      <c r="N2707" t="str">
        <f t="shared" si="42"/>
        <v>Terminated</v>
      </c>
      <c r="O2707" t="s">
        <v>23</v>
      </c>
    </row>
    <row r="2708" spans="1:15" x14ac:dyDescent="0.25">
      <c r="A2708" t="s">
        <v>2864</v>
      </c>
      <c r="B2708" t="s">
        <v>344</v>
      </c>
      <c r="C2708" t="s">
        <v>66</v>
      </c>
      <c r="D2708" t="s">
        <v>27</v>
      </c>
      <c r="E2708" t="s">
        <v>18</v>
      </c>
      <c r="F2708" t="s">
        <v>19</v>
      </c>
      <c r="G2708" t="s">
        <v>20</v>
      </c>
      <c r="H2708" s="1">
        <v>22715</v>
      </c>
      <c r="I2708" s="1">
        <v>44567</v>
      </c>
      <c r="J2708" t="s">
        <v>10560</v>
      </c>
      <c r="K2708" t="s">
        <v>21</v>
      </c>
      <c r="L2708" t="s">
        <v>102</v>
      </c>
      <c r="M2708">
        <v>63486</v>
      </c>
      <c r="N2708" t="str">
        <f t="shared" si="42"/>
        <v>Terminated</v>
      </c>
      <c r="O2708" t="s">
        <v>23</v>
      </c>
    </row>
    <row r="2709" spans="1:15" x14ac:dyDescent="0.25">
      <c r="A2709" t="s">
        <v>9551</v>
      </c>
      <c r="B2709" t="s">
        <v>1999</v>
      </c>
      <c r="C2709" t="s">
        <v>4006</v>
      </c>
      <c r="D2709" t="s">
        <v>27</v>
      </c>
      <c r="E2709" t="s">
        <v>18</v>
      </c>
      <c r="F2709" t="s">
        <v>3201</v>
      </c>
      <c r="G2709" t="s">
        <v>114</v>
      </c>
      <c r="H2709" s="1">
        <v>29918</v>
      </c>
      <c r="I2709" s="1">
        <v>45619</v>
      </c>
      <c r="J2709" t="s">
        <v>10560</v>
      </c>
      <c r="K2709" t="s">
        <v>37</v>
      </c>
      <c r="L2709" t="s">
        <v>45</v>
      </c>
      <c r="M2709">
        <v>66399</v>
      </c>
      <c r="N2709" t="str">
        <f t="shared" si="42"/>
        <v>Terminated</v>
      </c>
      <c r="O2709" t="s">
        <v>98</v>
      </c>
    </row>
    <row r="2710" spans="1:15" x14ac:dyDescent="0.25">
      <c r="A2710" t="s">
        <v>8438</v>
      </c>
      <c r="B2710" t="s">
        <v>385</v>
      </c>
      <c r="C2710" t="s">
        <v>916</v>
      </c>
      <c r="D2710" t="s">
        <v>27</v>
      </c>
      <c r="E2710" t="s">
        <v>18</v>
      </c>
      <c r="F2710" t="s">
        <v>2773</v>
      </c>
      <c r="G2710" t="s">
        <v>30</v>
      </c>
      <c r="H2710" s="1">
        <v>34604</v>
      </c>
      <c r="I2710" s="1">
        <v>45271</v>
      </c>
      <c r="J2710" t="s">
        <v>10560</v>
      </c>
      <c r="K2710" t="s">
        <v>96</v>
      </c>
      <c r="L2710" t="s">
        <v>124</v>
      </c>
      <c r="M2710">
        <v>79029</v>
      </c>
      <c r="N2710" t="str">
        <f t="shared" si="42"/>
        <v>Terminated</v>
      </c>
      <c r="O2710" t="s">
        <v>33</v>
      </c>
    </row>
    <row r="2711" spans="1:15" x14ac:dyDescent="0.25">
      <c r="A2711" t="s">
        <v>8651</v>
      </c>
      <c r="B2711" t="s">
        <v>1108</v>
      </c>
      <c r="C2711" t="s">
        <v>1390</v>
      </c>
      <c r="D2711" t="s">
        <v>27</v>
      </c>
      <c r="E2711" t="s">
        <v>18</v>
      </c>
      <c r="F2711" t="s">
        <v>3201</v>
      </c>
      <c r="G2711" t="s">
        <v>30</v>
      </c>
      <c r="H2711" s="1">
        <v>32818</v>
      </c>
      <c r="I2711" s="1">
        <v>44057</v>
      </c>
      <c r="J2711" t="s">
        <v>10560</v>
      </c>
      <c r="K2711" t="s">
        <v>37</v>
      </c>
      <c r="L2711" t="s">
        <v>38</v>
      </c>
      <c r="M2711">
        <v>68172</v>
      </c>
      <c r="N2711" t="str">
        <f t="shared" si="42"/>
        <v>Terminated</v>
      </c>
      <c r="O2711" t="s">
        <v>23</v>
      </c>
    </row>
    <row r="2712" spans="1:15" x14ac:dyDescent="0.25">
      <c r="A2712" t="s">
        <v>6762</v>
      </c>
      <c r="B2712" t="s">
        <v>786</v>
      </c>
      <c r="C2712" t="s">
        <v>243</v>
      </c>
      <c r="D2712" t="s">
        <v>27</v>
      </c>
      <c r="E2712" t="s">
        <v>18</v>
      </c>
      <c r="F2712" t="s">
        <v>2773</v>
      </c>
      <c r="G2712" t="s">
        <v>30</v>
      </c>
      <c r="H2712" s="1">
        <v>22933</v>
      </c>
      <c r="I2712" s="1">
        <v>43508</v>
      </c>
      <c r="J2712" t="s">
        <v>10560</v>
      </c>
      <c r="K2712" t="s">
        <v>37</v>
      </c>
      <c r="L2712" t="s">
        <v>38</v>
      </c>
      <c r="M2712">
        <v>60298</v>
      </c>
      <c r="N2712" t="str">
        <f t="shared" si="42"/>
        <v>Terminated</v>
      </c>
      <c r="O2712" t="s">
        <v>33</v>
      </c>
    </row>
    <row r="2713" spans="1:15" x14ac:dyDescent="0.25">
      <c r="A2713" t="s">
        <v>10330</v>
      </c>
      <c r="B2713" t="s">
        <v>1006</v>
      </c>
      <c r="C2713" t="s">
        <v>243</v>
      </c>
      <c r="D2713" t="s">
        <v>27</v>
      </c>
      <c r="E2713" t="s">
        <v>18</v>
      </c>
      <c r="F2713" t="s">
        <v>3201</v>
      </c>
      <c r="G2713" t="s">
        <v>30</v>
      </c>
      <c r="H2713" s="1">
        <v>37657</v>
      </c>
      <c r="I2713" s="1">
        <v>42879</v>
      </c>
      <c r="J2713" t="s">
        <v>10560</v>
      </c>
      <c r="K2713" t="s">
        <v>67</v>
      </c>
      <c r="L2713" t="s">
        <v>324</v>
      </c>
      <c r="M2713">
        <v>64402</v>
      </c>
      <c r="N2713" t="str">
        <f t="shared" si="42"/>
        <v>Terminated</v>
      </c>
      <c r="O2713" t="s">
        <v>33</v>
      </c>
    </row>
    <row r="2714" spans="1:15" x14ac:dyDescent="0.25">
      <c r="A2714" t="s">
        <v>7432</v>
      </c>
      <c r="B2714" t="s">
        <v>252</v>
      </c>
      <c r="C2714" t="s">
        <v>449</v>
      </c>
      <c r="D2714" t="s">
        <v>17</v>
      </c>
      <c r="E2714" t="s">
        <v>122</v>
      </c>
      <c r="F2714" t="s">
        <v>123</v>
      </c>
      <c r="G2714" t="s">
        <v>30</v>
      </c>
      <c r="H2714" s="1">
        <v>26622</v>
      </c>
      <c r="I2714" s="1">
        <v>42583</v>
      </c>
      <c r="J2714" t="s">
        <v>10560</v>
      </c>
      <c r="K2714" t="s">
        <v>96</v>
      </c>
      <c r="L2714" t="s">
        <v>188</v>
      </c>
      <c r="M2714">
        <v>60733</v>
      </c>
      <c r="N2714" t="str">
        <f t="shared" si="42"/>
        <v>Terminated</v>
      </c>
      <c r="O2714" t="s">
        <v>33</v>
      </c>
    </row>
    <row r="2715" spans="1:15" x14ac:dyDescent="0.25">
      <c r="A2715" t="s">
        <v>4438</v>
      </c>
      <c r="B2715" t="s">
        <v>448</v>
      </c>
      <c r="C2715" t="s">
        <v>2727</v>
      </c>
      <c r="D2715" t="s">
        <v>17</v>
      </c>
      <c r="E2715" t="s">
        <v>18</v>
      </c>
      <c r="F2715" t="s">
        <v>19</v>
      </c>
      <c r="G2715" t="s">
        <v>30</v>
      </c>
      <c r="H2715" s="1">
        <v>26258</v>
      </c>
      <c r="I2715" s="1">
        <v>43226</v>
      </c>
      <c r="J2715" t="s">
        <v>10560</v>
      </c>
      <c r="K2715" t="s">
        <v>53</v>
      </c>
      <c r="L2715" t="s">
        <v>54</v>
      </c>
      <c r="M2715">
        <v>82253</v>
      </c>
      <c r="N2715" t="str">
        <f t="shared" si="42"/>
        <v>Terminated</v>
      </c>
      <c r="O2715" t="s">
        <v>46</v>
      </c>
    </row>
    <row r="2716" spans="1:15" x14ac:dyDescent="0.25">
      <c r="A2716" t="s">
        <v>5523</v>
      </c>
      <c r="B2716" t="s">
        <v>2686</v>
      </c>
      <c r="C2716" t="s">
        <v>44</v>
      </c>
      <c r="D2716" t="s">
        <v>17</v>
      </c>
      <c r="E2716" t="s">
        <v>18</v>
      </c>
      <c r="F2716" t="s">
        <v>3201</v>
      </c>
      <c r="G2716" t="s">
        <v>30</v>
      </c>
      <c r="H2716" s="1">
        <v>25379</v>
      </c>
      <c r="I2716" s="1">
        <v>42427</v>
      </c>
      <c r="J2716" t="s">
        <v>10560</v>
      </c>
      <c r="K2716" t="s">
        <v>37</v>
      </c>
      <c r="L2716" t="s">
        <v>38</v>
      </c>
      <c r="M2716">
        <v>61716</v>
      </c>
      <c r="N2716" t="str">
        <f t="shared" si="42"/>
        <v>Terminated</v>
      </c>
      <c r="O2716" t="s">
        <v>33</v>
      </c>
    </row>
    <row r="2717" spans="1:15" x14ac:dyDescent="0.25">
      <c r="A2717" t="s">
        <v>3069</v>
      </c>
      <c r="B2717" t="s">
        <v>349</v>
      </c>
      <c r="C2717" t="s">
        <v>3070</v>
      </c>
      <c r="D2717" t="s">
        <v>17</v>
      </c>
      <c r="E2717" t="s">
        <v>18</v>
      </c>
      <c r="F2717" t="s">
        <v>2773</v>
      </c>
      <c r="G2717" t="s">
        <v>30</v>
      </c>
      <c r="H2717" s="1">
        <v>31944</v>
      </c>
      <c r="I2717" s="1">
        <v>44744</v>
      </c>
      <c r="J2717" t="s">
        <v>10560</v>
      </c>
      <c r="K2717" t="s">
        <v>37</v>
      </c>
      <c r="L2717" t="s">
        <v>38</v>
      </c>
      <c r="M2717">
        <v>61890</v>
      </c>
      <c r="N2717" t="str">
        <f t="shared" si="42"/>
        <v>Terminated</v>
      </c>
      <c r="O2717" t="s">
        <v>46</v>
      </c>
    </row>
    <row r="2718" spans="1:15" x14ac:dyDescent="0.25">
      <c r="A2718" t="s">
        <v>6804</v>
      </c>
      <c r="B2718" t="s">
        <v>242</v>
      </c>
      <c r="C2718" t="s">
        <v>1599</v>
      </c>
      <c r="D2718" t="s">
        <v>27</v>
      </c>
      <c r="E2718" t="s">
        <v>18</v>
      </c>
      <c r="F2718" t="s">
        <v>3201</v>
      </c>
      <c r="G2718" t="s">
        <v>30</v>
      </c>
      <c r="H2718" s="1">
        <v>29530</v>
      </c>
      <c r="I2718" s="1">
        <v>43827</v>
      </c>
      <c r="J2718" t="s">
        <v>10560</v>
      </c>
      <c r="K2718" t="s">
        <v>21</v>
      </c>
      <c r="L2718" t="s">
        <v>110</v>
      </c>
      <c r="M2718">
        <v>67461</v>
      </c>
      <c r="N2718" t="str">
        <f t="shared" si="42"/>
        <v>Terminated</v>
      </c>
      <c r="O2718" t="s">
        <v>33</v>
      </c>
    </row>
    <row r="2719" spans="1:15" x14ac:dyDescent="0.25">
      <c r="A2719" t="s">
        <v>10367</v>
      </c>
      <c r="B2719" t="s">
        <v>545</v>
      </c>
      <c r="C2719" t="s">
        <v>16</v>
      </c>
      <c r="D2719" t="s">
        <v>27</v>
      </c>
      <c r="E2719" t="s">
        <v>18</v>
      </c>
      <c r="F2719" t="s">
        <v>19</v>
      </c>
      <c r="G2719" t="s">
        <v>114</v>
      </c>
      <c r="H2719" s="1">
        <v>35874</v>
      </c>
      <c r="I2719" s="1">
        <v>45235</v>
      </c>
      <c r="J2719" t="s">
        <v>10560</v>
      </c>
      <c r="K2719" t="s">
        <v>37</v>
      </c>
      <c r="L2719" t="s">
        <v>45</v>
      </c>
      <c r="M2719">
        <v>61481</v>
      </c>
      <c r="N2719" t="str">
        <f t="shared" si="42"/>
        <v>Terminated</v>
      </c>
      <c r="O2719" t="s">
        <v>33</v>
      </c>
    </row>
    <row r="2720" spans="1:15" x14ac:dyDescent="0.25">
      <c r="A2720" t="s">
        <v>8757</v>
      </c>
      <c r="B2720" t="s">
        <v>300</v>
      </c>
      <c r="C2720" t="s">
        <v>4636</v>
      </c>
      <c r="D2720" t="s">
        <v>27</v>
      </c>
      <c r="E2720" t="s">
        <v>18</v>
      </c>
      <c r="F2720" t="s">
        <v>3201</v>
      </c>
      <c r="G2720" t="s">
        <v>20</v>
      </c>
      <c r="H2720" s="1">
        <v>27525</v>
      </c>
      <c r="I2720" s="1">
        <v>44604</v>
      </c>
      <c r="J2720" t="s">
        <v>10560</v>
      </c>
      <c r="K2720" t="s">
        <v>21</v>
      </c>
      <c r="L2720" t="s">
        <v>102</v>
      </c>
      <c r="M2720">
        <v>61002</v>
      </c>
      <c r="N2720" t="str">
        <f t="shared" si="42"/>
        <v>Terminated</v>
      </c>
      <c r="O2720" t="s">
        <v>33</v>
      </c>
    </row>
    <row r="2721" spans="1:15" x14ac:dyDescent="0.25">
      <c r="A2721" t="s">
        <v>6254</v>
      </c>
      <c r="B2721" t="s">
        <v>820</v>
      </c>
      <c r="C2721" t="s">
        <v>955</v>
      </c>
      <c r="D2721" t="s">
        <v>17</v>
      </c>
      <c r="E2721" t="s">
        <v>18</v>
      </c>
      <c r="F2721" t="s">
        <v>3201</v>
      </c>
      <c r="G2721" t="s">
        <v>114</v>
      </c>
      <c r="H2721" s="1">
        <v>22648</v>
      </c>
      <c r="I2721" s="1">
        <v>45075</v>
      </c>
      <c r="J2721" t="s">
        <v>10560</v>
      </c>
      <c r="K2721" t="s">
        <v>37</v>
      </c>
      <c r="L2721" t="s">
        <v>45</v>
      </c>
      <c r="M2721">
        <v>70837</v>
      </c>
      <c r="N2721" t="str">
        <f t="shared" si="42"/>
        <v>Terminated</v>
      </c>
      <c r="O2721" t="s">
        <v>46</v>
      </c>
    </row>
    <row r="2722" spans="1:15" x14ac:dyDescent="0.25">
      <c r="A2722" t="s">
        <v>413</v>
      </c>
      <c r="B2722" t="s">
        <v>70</v>
      </c>
      <c r="C2722" t="s">
        <v>414</v>
      </c>
      <c r="D2722" t="s">
        <v>27</v>
      </c>
      <c r="E2722" t="s">
        <v>365</v>
      </c>
      <c r="F2722" t="s">
        <v>415</v>
      </c>
      <c r="G2722" t="s">
        <v>30</v>
      </c>
      <c r="H2722" s="1">
        <v>36174</v>
      </c>
      <c r="I2722" s="1">
        <v>42999</v>
      </c>
      <c r="J2722" s="1">
        <v>45383</v>
      </c>
      <c r="K2722" t="s">
        <v>96</v>
      </c>
      <c r="L2722" t="s">
        <v>188</v>
      </c>
      <c r="M2722">
        <v>65506</v>
      </c>
      <c r="N2722" t="str">
        <f t="shared" si="42"/>
        <v>Terminated</v>
      </c>
      <c r="O2722" t="s">
        <v>33</v>
      </c>
    </row>
    <row r="2723" spans="1:15" x14ac:dyDescent="0.25">
      <c r="A2723" t="s">
        <v>7525</v>
      </c>
      <c r="B2723" t="s">
        <v>43</v>
      </c>
      <c r="C2723" t="s">
        <v>221</v>
      </c>
      <c r="D2723" t="s">
        <v>17</v>
      </c>
      <c r="E2723" t="s">
        <v>83</v>
      </c>
      <c r="F2723" t="s">
        <v>84</v>
      </c>
      <c r="G2723" t="s">
        <v>30</v>
      </c>
      <c r="H2723" s="1">
        <v>27046</v>
      </c>
      <c r="I2723" s="1">
        <v>42325</v>
      </c>
      <c r="J2723" t="s">
        <v>10560</v>
      </c>
      <c r="K2723" t="s">
        <v>96</v>
      </c>
      <c r="L2723" t="s">
        <v>119</v>
      </c>
      <c r="M2723">
        <v>87732</v>
      </c>
      <c r="N2723" t="str">
        <f t="shared" si="42"/>
        <v>Terminated</v>
      </c>
      <c r="O2723" t="s">
        <v>46</v>
      </c>
    </row>
    <row r="2724" spans="1:15" x14ac:dyDescent="0.25">
      <c r="A2724" t="s">
        <v>5090</v>
      </c>
      <c r="B2724" t="s">
        <v>771</v>
      </c>
      <c r="C2724" t="s">
        <v>4508</v>
      </c>
      <c r="D2724" t="s">
        <v>17</v>
      </c>
      <c r="E2724" t="s">
        <v>83</v>
      </c>
      <c r="F2724" t="s">
        <v>84</v>
      </c>
      <c r="G2724" t="s">
        <v>114</v>
      </c>
      <c r="H2724" s="1">
        <v>34856</v>
      </c>
      <c r="I2724" s="1">
        <v>42902</v>
      </c>
      <c r="J2724" t="s">
        <v>10560</v>
      </c>
      <c r="K2724" t="s">
        <v>31</v>
      </c>
      <c r="L2724" t="s">
        <v>162</v>
      </c>
      <c r="M2724">
        <v>102629</v>
      </c>
      <c r="N2724" t="str">
        <f t="shared" si="42"/>
        <v>Terminated</v>
      </c>
      <c r="O2724" t="s">
        <v>46</v>
      </c>
    </row>
    <row r="2725" spans="1:15" x14ac:dyDescent="0.25">
      <c r="A2725" t="s">
        <v>7379</v>
      </c>
      <c r="B2725" t="s">
        <v>481</v>
      </c>
      <c r="C2725" t="s">
        <v>44</v>
      </c>
      <c r="D2725" t="s">
        <v>17</v>
      </c>
      <c r="E2725" t="s">
        <v>83</v>
      </c>
      <c r="F2725" t="s">
        <v>169</v>
      </c>
      <c r="G2725" t="s">
        <v>30</v>
      </c>
      <c r="H2725" s="1">
        <v>27694</v>
      </c>
      <c r="I2725" s="1">
        <v>43395</v>
      </c>
      <c r="J2725" t="s">
        <v>10560</v>
      </c>
      <c r="K2725" t="s">
        <v>37</v>
      </c>
      <c r="L2725" t="s">
        <v>41</v>
      </c>
      <c r="M2725">
        <v>64557</v>
      </c>
      <c r="N2725" t="str">
        <f t="shared" si="42"/>
        <v>Terminated</v>
      </c>
      <c r="O2725" t="s">
        <v>23</v>
      </c>
    </row>
    <row r="2726" spans="1:15" x14ac:dyDescent="0.25">
      <c r="A2726" t="s">
        <v>5328</v>
      </c>
      <c r="B2726" t="s">
        <v>3424</v>
      </c>
      <c r="C2726" t="s">
        <v>2098</v>
      </c>
      <c r="D2726" t="s">
        <v>17</v>
      </c>
      <c r="E2726" t="s">
        <v>18</v>
      </c>
      <c r="F2726" t="s">
        <v>19</v>
      </c>
      <c r="G2726" t="s">
        <v>30</v>
      </c>
      <c r="H2726" s="1">
        <v>22667</v>
      </c>
      <c r="I2726" s="1">
        <v>44993</v>
      </c>
      <c r="J2726" t="s">
        <v>10560</v>
      </c>
      <c r="K2726" t="s">
        <v>21</v>
      </c>
      <c r="L2726" t="s">
        <v>22</v>
      </c>
      <c r="M2726">
        <v>89819</v>
      </c>
      <c r="N2726" t="str">
        <f t="shared" si="42"/>
        <v>Terminated</v>
      </c>
      <c r="O2726" t="s">
        <v>23</v>
      </c>
    </row>
    <row r="2727" spans="1:15" x14ac:dyDescent="0.25">
      <c r="A2727" t="s">
        <v>1110</v>
      </c>
      <c r="B2727" t="s">
        <v>267</v>
      </c>
      <c r="C2727" t="s">
        <v>161</v>
      </c>
      <c r="D2727" t="s">
        <v>27</v>
      </c>
      <c r="E2727" t="s">
        <v>18</v>
      </c>
      <c r="F2727" t="s">
        <v>19</v>
      </c>
      <c r="G2727" t="s">
        <v>95</v>
      </c>
      <c r="H2727" s="1">
        <v>28741</v>
      </c>
      <c r="I2727" s="1">
        <v>42794</v>
      </c>
      <c r="J2727" s="1">
        <v>43160</v>
      </c>
      <c r="K2727" t="s">
        <v>53</v>
      </c>
      <c r="L2727" t="s">
        <v>1111</v>
      </c>
      <c r="M2727">
        <v>122140</v>
      </c>
      <c r="N2727" t="str">
        <f t="shared" si="42"/>
        <v>Terminated</v>
      </c>
      <c r="O2727" t="s">
        <v>98</v>
      </c>
    </row>
    <row r="2728" spans="1:15" x14ac:dyDescent="0.25">
      <c r="A2728" t="s">
        <v>6874</v>
      </c>
      <c r="B2728" t="s">
        <v>143</v>
      </c>
      <c r="C2728" t="s">
        <v>466</v>
      </c>
      <c r="D2728" t="s">
        <v>17</v>
      </c>
      <c r="E2728" t="s">
        <v>18</v>
      </c>
      <c r="F2728" t="s">
        <v>3201</v>
      </c>
      <c r="G2728" t="s">
        <v>20</v>
      </c>
      <c r="H2728" s="1">
        <v>34286</v>
      </c>
      <c r="I2728" s="1">
        <v>45214</v>
      </c>
      <c r="J2728" t="s">
        <v>10560</v>
      </c>
      <c r="K2728" t="s">
        <v>21</v>
      </c>
      <c r="L2728" t="s">
        <v>110</v>
      </c>
      <c r="M2728">
        <v>59386</v>
      </c>
      <c r="N2728" t="str">
        <f t="shared" si="42"/>
        <v>Terminated</v>
      </c>
      <c r="O2728" t="s">
        <v>33</v>
      </c>
    </row>
    <row r="2729" spans="1:15" x14ac:dyDescent="0.25">
      <c r="A2729" t="s">
        <v>356</v>
      </c>
      <c r="B2729" t="s">
        <v>357</v>
      </c>
      <c r="C2729" t="s">
        <v>358</v>
      </c>
      <c r="D2729" t="s">
        <v>17</v>
      </c>
      <c r="E2729" t="s">
        <v>83</v>
      </c>
      <c r="F2729" t="s">
        <v>169</v>
      </c>
      <c r="G2729" t="s">
        <v>30</v>
      </c>
      <c r="H2729" s="1">
        <v>26473</v>
      </c>
      <c r="I2729" s="1">
        <v>45123</v>
      </c>
      <c r="J2729" s="1">
        <v>45303</v>
      </c>
      <c r="K2729" t="s">
        <v>37</v>
      </c>
      <c r="L2729" t="s">
        <v>41</v>
      </c>
      <c r="M2729">
        <v>64186</v>
      </c>
      <c r="N2729" t="str">
        <f t="shared" si="42"/>
        <v>Terminated</v>
      </c>
      <c r="O2729" t="s">
        <v>33</v>
      </c>
    </row>
    <row r="2730" spans="1:15" x14ac:dyDescent="0.25">
      <c r="A2730" t="s">
        <v>7182</v>
      </c>
      <c r="B2730" t="s">
        <v>289</v>
      </c>
      <c r="C2730" t="s">
        <v>3008</v>
      </c>
      <c r="D2730" t="s">
        <v>17</v>
      </c>
      <c r="E2730" t="s">
        <v>18</v>
      </c>
      <c r="F2730" t="s">
        <v>19</v>
      </c>
      <c r="G2730" t="s">
        <v>30</v>
      </c>
      <c r="H2730" s="1">
        <v>35340</v>
      </c>
      <c r="I2730" s="1">
        <v>42131</v>
      </c>
      <c r="J2730" t="s">
        <v>10560</v>
      </c>
      <c r="K2730" t="s">
        <v>67</v>
      </c>
      <c r="L2730" t="s">
        <v>324</v>
      </c>
      <c r="M2730">
        <v>74293</v>
      </c>
      <c r="N2730" t="str">
        <f t="shared" si="42"/>
        <v>Terminated</v>
      </c>
      <c r="O2730" t="s">
        <v>46</v>
      </c>
    </row>
    <row r="2731" spans="1:15" x14ac:dyDescent="0.25">
      <c r="A2731" t="s">
        <v>8697</v>
      </c>
      <c r="B2731" t="s">
        <v>276</v>
      </c>
      <c r="C2731" t="s">
        <v>781</v>
      </c>
      <c r="D2731" t="s">
        <v>17</v>
      </c>
      <c r="E2731" t="s">
        <v>83</v>
      </c>
      <c r="F2731" t="s">
        <v>169</v>
      </c>
      <c r="G2731" t="s">
        <v>30</v>
      </c>
      <c r="H2731" s="1">
        <v>22647</v>
      </c>
      <c r="I2731" s="1">
        <v>44625</v>
      </c>
      <c r="J2731" t="s">
        <v>10560</v>
      </c>
      <c r="K2731" t="s">
        <v>37</v>
      </c>
      <c r="L2731" t="s">
        <v>38</v>
      </c>
      <c r="M2731">
        <v>56121</v>
      </c>
      <c r="N2731" t="str">
        <f t="shared" si="42"/>
        <v>Terminated</v>
      </c>
      <c r="O2731" t="s">
        <v>33</v>
      </c>
    </row>
    <row r="2732" spans="1:15" x14ac:dyDescent="0.25">
      <c r="A2732" t="s">
        <v>8542</v>
      </c>
      <c r="B2732" t="s">
        <v>225</v>
      </c>
      <c r="C2732" t="s">
        <v>466</v>
      </c>
      <c r="D2732" t="s">
        <v>17</v>
      </c>
      <c r="E2732" t="s">
        <v>83</v>
      </c>
      <c r="F2732" t="s">
        <v>106</v>
      </c>
      <c r="G2732" t="s">
        <v>20</v>
      </c>
      <c r="H2732" s="1">
        <v>29732</v>
      </c>
      <c r="I2732" s="1">
        <v>45394</v>
      </c>
      <c r="J2732" t="s">
        <v>10560</v>
      </c>
      <c r="K2732" t="s">
        <v>37</v>
      </c>
      <c r="L2732" t="s">
        <v>41</v>
      </c>
      <c r="M2732">
        <v>60969</v>
      </c>
      <c r="N2732" t="str">
        <f t="shared" si="42"/>
        <v>Terminated</v>
      </c>
      <c r="O2732" t="s">
        <v>46</v>
      </c>
    </row>
    <row r="2733" spans="1:15" x14ac:dyDescent="0.25">
      <c r="A2733" t="s">
        <v>5812</v>
      </c>
      <c r="B2733" t="s">
        <v>1264</v>
      </c>
      <c r="C2733" t="s">
        <v>1371</v>
      </c>
      <c r="D2733" t="s">
        <v>27</v>
      </c>
      <c r="E2733" t="s">
        <v>28</v>
      </c>
      <c r="F2733" t="s">
        <v>29</v>
      </c>
      <c r="G2733" t="s">
        <v>30</v>
      </c>
      <c r="H2733" s="1">
        <v>26998</v>
      </c>
      <c r="I2733" s="1">
        <v>45290</v>
      </c>
      <c r="J2733" t="s">
        <v>10560</v>
      </c>
      <c r="K2733" t="s">
        <v>37</v>
      </c>
      <c r="L2733" t="s">
        <v>38</v>
      </c>
      <c r="M2733">
        <v>74079</v>
      </c>
      <c r="N2733" t="str">
        <f t="shared" si="42"/>
        <v>Terminated</v>
      </c>
      <c r="O2733" t="s">
        <v>33</v>
      </c>
    </row>
    <row r="2734" spans="1:15" x14ac:dyDescent="0.25">
      <c r="A2734" t="s">
        <v>6744</v>
      </c>
      <c r="B2734" t="s">
        <v>1831</v>
      </c>
      <c r="C2734" t="s">
        <v>539</v>
      </c>
      <c r="D2734" t="s">
        <v>17</v>
      </c>
      <c r="E2734" t="s">
        <v>18</v>
      </c>
      <c r="F2734" t="s">
        <v>2773</v>
      </c>
      <c r="G2734" t="s">
        <v>20</v>
      </c>
      <c r="H2734" s="1">
        <v>37922</v>
      </c>
      <c r="I2734" s="1">
        <v>44462</v>
      </c>
      <c r="J2734" t="s">
        <v>10560</v>
      </c>
      <c r="K2734" t="s">
        <v>67</v>
      </c>
      <c r="L2734" t="s">
        <v>134</v>
      </c>
      <c r="M2734">
        <v>57105</v>
      </c>
      <c r="N2734" t="str">
        <f t="shared" si="42"/>
        <v>Terminated</v>
      </c>
      <c r="O2734" t="s">
        <v>33</v>
      </c>
    </row>
    <row r="2735" spans="1:15" x14ac:dyDescent="0.25">
      <c r="A2735" t="s">
        <v>3277</v>
      </c>
      <c r="B2735" t="s">
        <v>451</v>
      </c>
      <c r="C2735" t="s">
        <v>216</v>
      </c>
      <c r="D2735" t="s">
        <v>17</v>
      </c>
      <c r="E2735" t="s">
        <v>18</v>
      </c>
      <c r="F2735" t="s">
        <v>3201</v>
      </c>
      <c r="G2735" t="s">
        <v>114</v>
      </c>
      <c r="H2735" s="1">
        <v>26795</v>
      </c>
      <c r="I2735" s="1">
        <v>43945</v>
      </c>
      <c r="J2735" t="s">
        <v>10560</v>
      </c>
      <c r="K2735" t="s">
        <v>96</v>
      </c>
      <c r="L2735" t="s">
        <v>119</v>
      </c>
      <c r="M2735">
        <v>77383</v>
      </c>
      <c r="N2735" t="str">
        <f t="shared" si="42"/>
        <v>Terminated</v>
      </c>
      <c r="O2735" t="s">
        <v>98</v>
      </c>
    </row>
    <row r="2736" spans="1:15" x14ac:dyDescent="0.25">
      <c r="A2736" t="s">
        <v>5369</v>
      </c>
      <c r="B2736" t="s">
        <v>225</v>
      </c>
      <c r="C2736" t="s">
        <v>218</v>
      </c>
      <c r="D2736" t="s">
        <v>27</v>
      </c>
      <c r="E2736" t="s">
        <v>140</v>
      </c>
      <c r="F2736" t="s">
        <v>283</v>
      </c>
      <c r="G2736" t="s">
        <v>30</v>
      </c>
      <c r="H2736" s="1">
        <v>36591</v>
      </c>
      <c r="I2736" s="1">
        <v>44878</v>
      </c>
      <c r="J2736" t="s">
        <v>10560</v>
      </c>
      <c r="K2736" t="s">
        <v>21</v>
      </c>
      <c r="L2736" t="s">
        <v>22</v>
      </c>
      <c r="M2736">
        <v>61330</v>
      </c>
      <c r="N2736" t="str">
        <f t="shared" si="42"/>
        <v>Terminated</v>
      </c>
      <c r="O2736" t="s">
        <v>98</v>
      </c>
    </row>
    <row r="2737" spans="1:15" x14ac:dyDescent="0.25">
      <c r="A2737" t="s">
        <v>6881</v>
      </c>
      <c r="B2737" t="s">
        <v>276</v>
      </c>
      <c r="C2737" t="s">
        <v>689</v>
      </c>
      <c r="D2737" t="s">
        <v>27</v>
      </c>
      <c r="E2737" t="s">
        <v>18</v>
      </c>
      <c r="F2737" t="s">
        <v>3201</v>
      </c>
      <c r="G2737" t="s">
        <v>30</v>
      </c>
      <c r="H2737" s="1">
        <v>26331</v>
      </c>
      <c r="I2737" s="1">
        <v>44341</v>
      </c>
      <c r="J2737" t="s">
        <v>10560</v>
      </c>
      <c r="K2737" t="s">
        <v>96</v>
      </c>
      <c r="L2737" t="s">
        <v>188</v>
      </c>
      <c r="M2737">
        <v>63207</v>
      </c>
      <c r="N2737" t="str">
        <f t="shared" si="42"/>
        <v>Terminated</v>
      </c>
      <c r="O2737" t="s">
        <v>33</v>
      </c>
    </row>
    <row r="2738" spans="1:15" x14ac:dyDescent="0.25">
      <c r="A2738" t="s">
        <v>9428</v>
      </c>
      <c r="B2738" t="s">
        <v>652</v>
      </c>
      <c r="C2738" t="s">
        <v>133</v>
      </c>
      <c r="D2738" t="s">
        <v>27</v>
      </c>
      <c r="E2738" t="s">
        <v>365</v>
      </c>
      <c r="F2738" t="s">
        <v>415</v>
      </c>
      <c r="G2738" t="s">
        <v>20</v>
      </c>
      <c r="H2738" s="1">
        <v>38013</v>
      </c>
      <c r="I2738" s="1">
        <v>42062</v>
      </c>
      <c r="J2738" t="s">
        <v>10560</v>
      </c>
      <c r="K2738" t="s">
        <v>21</v>
      </c>
      <c r="L2738" t="s">
        <v>102</v>
      </c>
      <c r="M2738">
        <v>63476</v>
      </c>
      <c r="N2738" t="str">
        <f t="shared" si="42"/>
        <v>Terminated</v>
      </c>
      <c r="O2738" t="s">
        <v>33</v>
      </c>
    </row>
    <row r="2739" spans="1:15" x14ac:dyDescent="0.25">
      <c r="A2739" t="s">
        <v>8114</v>
      </c>
      <c r="B2739" t="s">
        <v>212</v>
      </c>
      <c r="C2739" t="s">
        <v>4052</v>
      </c>
      <c r="D2739" t="s">
        <v>27</v>
      </c>
      <c r="E2739" t="s">
        <v>140</v>
      </c>
      <c r="F2739" t="s">
        <v>611</v>
      </c>
      <c r="G2739" t="s">
        <v>20</v>
      </c>
      <c r="H2739" s="1">
        <v>32378</v>
      </c>
      <c r="I2739" s="1">
        <v>45512</v>
      </c>
      <c r="J2739" t="s">
        <v>10560</v>
      </c>
      <c r="K2739" t="s">
        <v>21</v>
      </c>
      <c r="L2739" t="s">
        <v>22</v>
      </c>
      <c r="M2739">
        <v>68640</v>
      </c>
      <c r="N2739" t="str">
        <f t="shared" si="42"/>
        <v>Terminated</v>
      </c>
      <c r="O2739" t="s">
        <v>98</v>
      </c>
    </row>
    <row r="2740" spans="1:15" x14ac:dyDescent="0.25">
      <c r="A2740" t="s">
        <v>4760</v>
      </c>
      <c r="B2740" t="s">
        <v>2193</v>
      </c>
      <c r="C2740" t="s">
        <v>918</v>
      </c>
      <c r="D2740" t="s">
        <v>27</v>
      </c>
      <c r="E2740" t="s">
        <v>18</v>
      </c>
      <c r="F2740" t="s">
        <v>3201</v>
      </c>
      <c r="G2740" t="s">
        <v>30</v>
      </c>
      <c r="H2740" s="1">
        <v>31454</v>
      </c>
      <c r="I2740" s="1">
        <v>43217</v>
      </c>
      <c r="J2740" t="s">
        <v>10560</v>
      </c>
      <c r="K2740" t="s">
        <v>67</v>
      </c>
      <c r="L2740" t="s">
        <v>134</v>
      </c>
      <c r="M2740">
        <v>68129</v>
      </c>
      <c r="N2740" t="str">
        <f t="shared" si="42"/>
        <v>Terminated</v>
      </c>
      <c r="O2740" t="s">
        <v>33</v>
      </c>
    </row>
    <row r="2741" spans="1:15" x14ac:dyDescent="0.25">
      <c r="A2741" t="s">
        <v>5647</v>
      </c>
      <c r="B2741" t="s">
        <v>129</v>
      </c>
      <c r="C2741" t="s">
        <v>4289</v>
      </c>
      <c r="D2741" t="s">
        <v>27</v>
      </c>
      <c r="E2741" t="s">
        <v>18</v>
      </c>
      <c r="F2741" t="s">
        <v>3201</v>
      </c>
      <c r="G2741" t="s">
        <v>30</v>
      </c>
      <c r="H2741" s="1">
        <v>36086</v>
      </c>
      <c r="I2741" s="1">
        <v>45081</v>
      </c>
      <c r="J2741" t="s">
        <v>10560</v>
      </c>
      <c r="K2741" t="s">
        <v>96</v>
      </c>
      <c r="L2741" t="s">
        <v>188</v>
      </c>
      <c r="M2741">
        <v>63736</v>
      </c>
      <c r="N2741" t="str">
        <f t="shared" si="42"/>
        <v>Terminated</v>
      </c>
      <c r="O2741" t="s">
        <v>33</v>
      </c>
    </row>
    <row r="2742" spans="1:15" x14ac:dyDescent="0.25">
      <c r="A2742" t="s">
        <v>1790</v>
      </c>
      <c r="B2742" t="s">
        <v>899</v>
      </c>
      <c r="C2742" t="s">
        <v>1607</v>
      </c>
      <c r="D2742" t="s">
        <v>17</v>
      </c>
      <c r="E2742" t="s">
        <v>83</v>
      </c>
      <c r="F2742" t="s">
        <v>169</v>
      </c>
      <c r="G2742" t="s">
        <v>95</v>
      </c>
      <c r="H2742" s="1">
        <v>34333</v>
      </c>
      <c r="I2742" s="1">
        <v>43003</v>
      </c>
      <c r="J2742" s="1">
        <v>43666</v>
      </c>
      <c r="K2742" t="s">
        <v>96</v>
      </c>
      <c r="L2742" t="s">
        <v>119</v>
      </c>
      <c r="M2742">
        <v>64736</v>
      </c>
      <c r="N2742" t="str">
        <f t="shared" si="42"/>
        <v>Terminated</v>
      </c>
      <c r="O2742" t="s">
        <v>98</v>
      </c>
    </row>
    <row r="2743" spans="1:15" x14ac:dyDescent="0.25">
      <c r="A2743" t="s">
        <v>2689</v>
      </c>
      <c r="B2743" t="s">
        <v>964</v>
      </c>
      <c r="C2743" t="s">
        <v>2015</v>
      </c>
      <c r="D2743" t="s">
        <v>27</v>
      </c>
      <c r="E2743" t="s">
        <v>18</v>
      </c>
      <c r="F2743" t="s">
        <v>19</v>
      </c>
      <c r="G2743" t="s">
        <v>114</v>
      </c>
      <c r="H2743" s="1">
        <v>31096</v>
      </c>
      <c r="I2743" s="1">
        <v>45085</v>
      </c>
      <c r="J2743" t="s">
        <v>10560</v>
      </c>
      <c r="K2743" t="s">
        <v>31</v>
      </c>
      <c r="L2743" t="s">
        <v>162</v>
      </c>
      <c r="M2743">
        <v>75554</v>
      </c>
      <c r="N2743" t="str">
        <f t="shared" si="42"/>
        <v>Terminated</v>
      </c>
      <c r="O2743" t="s">
        <v>33</v>
      </c>
    </row>
    <row r="2744" spans="1:15" x14ac:dyDescent="0.25">
      <c r="A2744" t="s">
        <v>4693</v>
      </c>
      <c r="B2744" t="s">
        <v>764</v>
      </c>
      <c r="C2744" t="s">
        <v>2660</v>
      </c>
      <c r="D2744" t="s">
        <v>27</v>
      </c>
      <c r="E2744" t="s">
        <v>18</v>
      </c>
      <c r="F2744" t="s">
        <v>3201</v>
      </c>
      <c r="G2744" t="s">
        <v>30</v>
      </c>
      <c r="H2744" s="1">
        <v>27136</v>
      </c>
      <c r="I2744" s="1">
        <v>42604</v>
      </c>
      <c r="J2744" t="s">
        <v>10560</v>
      </c>
      <c r="K2744" t="s">
        <v>67</v>
      </c>
      <c r="L2744" t="s">
        <v>324</v>
      </c>
      <c r="M2744">
        <v>79617</v>
      </c>
      <c r="N2744" t="str">
        <f t="shared" si="42"/>
        <v>Terminated</v>
      </c>
      <c r="O2744" t="s">
        <v>46</v>
      </c>
    </row>
    <row r="2745" spans="1:15" x14ac:dyDescent="0.25">
      <c r="A2745" t="s">
        <v>9553</v>
      </c>
      <c r="B2745" t="s">
        <v>1720</v>
      </c>
      <c r="C2745" t="s">
        <v>4259</v>
      </c>
      <c r="D2745" t="s">
        <v>27</v>
      </c>
      <c r="E2745" t="s">
        <v>122</v>
      </c>
      <c r="F2745" t="s">
        <v>123</v>
      </c>
      <c r="G2745" t="s">
        <v>20</v>
      </c>
      <c r="H2745" s="1">
        <v>32746</v>
      </c>
      <c r="I2745" s="1">
        <v>45228</v>
      </c>
      <c r="J2745" t="s">
        <v>10560</v>
      </c>
      <c r="K2745" t="s">
        <v>67</v>
      </c>
      <c r="L2745" t="s">
        <v>134</v>
      </c>
      <c r="M2745">
        <v>57812</v>
      </c>
      <c r="N2745" t="str">
        <f t="shared" si="42"/>
        <v>Terminated</v>
      </c>
      <c r="O2745" t="s">
        <v>23</v>
      </c>
    </row>
    <row r="2746" spans="1:15" x14ac:dyDescent="0.25">
      <c r="A2746" t="s">
        <v>8423</v>
      </c>
      <c r="B2746" t="s">
        <v>78</v>
      </c>
      <c r="C2746" t="s">
        <v>117</v>
      </c>
      <c r="D2746" t="s">
        <v>27</v>
      </c>
      <c r="E2746" t="s">
        <v>18</v>
      </c>
      <c r="F2746" t="s">
        <v>3201</v>
      </c>
      <c r="G2746" t="s">
        <v>30</v>
      </c>
      <c r="H2746" s="1">
        <v>26023</v>
      </c>
      <c r="I2746" s="1">
        <v>43883</v>
      </c>
      <c r="J2746" t="s">
        <v>10560</v>
      </c>
      <c r="K2746" t="s">
        <v>37</v>
      </c>
      <c r="L2746" t="s">
        <v>45</v>
      </c>
      <c r="M2746">
        <v>70008</v>
      </c>
      <c r="N2746" t="str">
        <f t="shared" si="42"/>
        <v>Terminated</v>
      </c>
      <c r="O2746" t="s">
        <v>33</v>
      </c>
    </row>
    <row r="2747" spans="1:15" x14ac:dyDescent="0.25">
      <c r="A2747" t="s">
        <v>5599</v>
      </c>
      <c r="B2747" t="s">
        <v>465</v>
      </c>
      <c r="C2747" t="s">
        <v>1371</v>
      </c>
      <c r="D2747" t="s">
        <v>27</v>
      </c>
      <c r="E2747" t="s">
        <v>18</v>
      </c>
      <c r="F2747" t="s">
        <v>19</v>
      </c>
      <c r="G2747" t="s">
        <v>20</v>
      </c>
      <c r="H2747" s="1">
        <v>26942</v>
      </c>
      <c r="I2747" s="1">
        <v>42780</v>
      </c>
      <c r="J2747" t="s">
        <v>10560</v>
      </c>
      <c r="K2747" t="s">
        <v>21</v>
      </c>
      <c r="L2747" t="s">
        <v>110</v>
      </c>
      <c r="M2747">
        <v>58017</v>
      </c>
      <c r="N2747" t="str">
        <f t="shared" si="42"/>
        <v>Terminated</v>
      </c>
      <c r="O2747" t="s">
        <v>23</v>
      </c>
    </row>
    <row r="2748" spans="1:15" x14ac:dyDescent="0.25">
      <c r="A2748" t="s">
        <v>3998</v>
      </c>
      <c r="B2748" t="s">
        <v>70</v>
      </c>
      <c r="C2748" t="s">
        <v>667</v>
      </c>
      <c r="D2748" t="s">
        <v>17</v>
      </c>
      <c r="E2748" t="s">
        <v>18</v>
      </c>
      <c r="F2748" t="s">
        <v>19</v>
      </c>
      <c r="G2748" t="s">
        <v>114</v>
      </c>
      <c r="H2748" s="1">
        <v>26871</v>
      </c>
      <c r="I2748" s="1">
        <v>42378</v>
      </c>
      <c r="J2748" t="s">
        <v>10560</v>
      </c>
      <c r="K2748" t="s">
        <v>31</v>
      </c>
      <c r="L2748" t="s">
        <v>32</v>
      </c>
      <c r="M2748">
        <v>75779</v>
      </c>
      <c r="N2748" t="str">
        <f t="shared" si="42"/>
        <v>Terminated</v>
      </c>
      <c r="O2748" t="s">
        <v>98</v>
      </c>
    </row>
    <row r="2749" spans="1:15" x14ac:dyDescent="0.25">
      <c r="A2749" t="s">
        <v>7850</v>
      </c>
      <c r="B2749" t="s">
        <v>393</v>
      </c>
      <c r="C2749" t="s">
        <v>1307</v>
      </c>
      <c r="D2749" t="s">
        <v>27</v>
      </c>
      <c r="E2749" t="s">
        <v>365</v>
      </c>
      <c r="F2749" t="s">
        <v>366</v>
      </c>
      <c r="G2749" t="s">
        <v>20</v>
      </c>
      <c r="H2749" s="1">
        <v>24115</v>
      </c>
      <c r="I2749" s="1">
        <v>42745</v>
      </c>
      <c r="J2749" t="s">
        <v>10560</v>
      </c>
      <c r="K2749" t="s">
        <v>37</v>
      </c>
      <c r="L2749" t="s">
        <v>41</v>
      </c>
      <c r="M2749">
        <v>62079</v>
      </c>
      <c r="N2749" t="str">
        <f t="shared" si="42"/>
        <v>Terminated</v>
      </c>
      <c r="O2749" t="s">
        <v>33</v>
      </c>
    </row>
    <row r="2750" spans="1:15" x14ac:dyDescent="0.25">
      <c r="A2750" t="s">
        <v>200</v>
      </c>
      <c r="B2750" t="s">
        <v>201</v>
      </c>
      <c r="C2750" t="s">
        <v>202</v>
      </c>
      <c r="D2750" t="s">
        <v>17</v>
      </c>
      <c r="E2750" t="s">
        <v>18</v>
      </c>
      <c r="F2750" t="s">
        <v>19</v>
      </c>
      <c r="G2750" t="s">
        <v>20</v>
      </c>
      <c r="H2750" s="1">
        <v>29166</v>
      </c>
      <c r="I2750" s="1">
        <v>44702</v>
      </c>
      <c r="J2750" s="1">
        <v>44882</v>
      </c>
      <c r="K2750" t="s">
        <v>67</v>
      </c>
      <c r="L2750" t="s">
        <v>68</v>
      </c>
      <c r="M2750">
        <v>88887</v>
      </c>
      <c r="N2750" t="str">
        <f t="shared" si="42"/>
        <v>Terminated</v>
      </c>
      <c r="O2750" t="s">
        <v>23</v>
      </c>
    </row>
    <row r="2751" spans="1:15" x14ac:dyDescent="0.25">
      <c r="A2751" t="s">
        <v>8864</v>
      </c>
      <c r="B2751" t="s">
        <v>448</v>
      </c>
      <c r="C2751" t="s">
        <v>352</v>
      </c>
      <c r="D2751" t="s">
        <v>17</v>
      </c>
      <c r="E2751" t="s">
        <v>18</v>
      </c>
      <c r="F2751" t="s">
        <v>2773</v>
      </c>
      <c r="G2751" t="s">
        <v>114</v>
      </c>
      <c r="H2751" s="1">
        <v>30303</v>
      </c>
      <c r="I2751" s="1">
        <v>43815</v>
      </c>
      <c r="J2751" t="s">
        <v>10560</v>
      </c>
      <c r="K2751" t="s">
        <v>31</v>
      </c>
      <c r="L2751" t="s">
        <v>32</v>
      </c>
      <c r="M2751">
        <v>73812</v>
      </c>
      <c r="N2751" t="str">
        <f t="shared" si="42"/>
        <v>Terminated</v>
      </c>
      <c r="O2751" t="s">
        <v>33</v>
      </c>
    </row>
    <row r="2752" spans="1:15" x14ac:dyDescent="0.25">
      <c r="A2752" t="s">
        <v>3956</v>
      </c>
      <c r="B2752" t="s">
        <v>70</v>
      </c>
      <c r="C2752" t="s">
        <v>2050</v>
      </c>
      <c r="D2752" t="s">
        <v>27</v>
      </c>
      <c r="E2752" t="s">
        <v>18</v>
      </c>
      <c r="F2752" t="s">
        <v>3201</v>
      </c>
      <c r="G2752" t="s">
        <v>20</v>
      </c>
      <c r="H2752" s="1">
        <v>22232</v>
      </c>
      <c r="I2752" s="1">
        <v>43034</v>
      </c>
      <c r="J2752" t="s">
        <v>10560</v>
      </c>
      <c r="K2752" t="s">
        <v>37</v>
      </c>
      <c r="L2752" t="s">
        <v>41</v>
      </c>
      <c r="M2752">
        <v>61875</v>
      </c>
      <c r="N2752" t="str">
        <f t="shared" si="42"/>
        <v>Terminated</v>
      </c>
      <c r="O2752" t="s">
        <v>46</v>
      </c>
    </row>
    <row r="2753" spans="1:15" x14ac:dyDescent="0.25">
      <c r="A2753" t="s">
        <v>1879</v>
      </c>
      <c r="B2753" t="s">
        <v>196</v>
      </c>
      <c r="C2753" t="s">
        <v>1880</v>
      </c>
      <c r="D2753" t="s">
        <v>27</v>
      </c>
      <c r="E2753" t="s">
        <v>83</v>
      </c>
      <c r="F2753" t="s">
        <v>106</v>
      </c>
      <c r="G2753" t="s">
        <v>30</v>
      </c>
      <c r="H2753" s="1">
        <v>27602</v>
      </c>
      <c r="I2753" s="1">
        <v>45126</v>
      </c>
      <c r="J2753" s="1">
        <v>45306</v>
      </c>
      <c r="K2753" t="s">
        <v>37</v>
      </c>
      <c r="L2753" t="s">
        <v>38</v>
      </c>
      <c r="M2753">
        <v>67818</v>
      </c>
      <c r="N2753" t="str">
        <f t="shared" si="42"/>
        <v>Terminated</v>
      </c>
      <c r="O2753" t="s">
        <v>33</v>
      </c>
    </row>
    <row r="2754" spans="1:15" x14ac:dyDescent="0.25">
      <c r="A2754" t="s">
        <v>5375</v>
      </c>
      <c r="B2754" t="s">
        <v>1229</v>
      </c>
      <c r="C2754" t="s">
        <v>76</v>
      </c>
      <c r="D2754" t="s">
        <v>27</v>
      </c>
      <c r="E2754" t="s">
        <v>18</v>
      </c>
      <c r="F2754" t="s">
        <v>19</v>
      </c>
      <c r="G2754" t="s">
        <v>20</v>
      </c>
      <c r="H2754" s="1">
        <v>30925</v>
      </c>
      <c r="I2754" s="1">
        <v>43454</v>
      </c>
      <c r="J2754" t="s">
        <v>10560</v>
      </c>
      <c r="K2754" t="s">
        <v>31</v>
      </c>
      <c r="L2754" t="s">
        <v>85</v>
      </c>
      <c r="M2754">
        <v>56148</v>
      </c>
      <c r="N2754" t="str">
        <f t="shared" ref="N2754:N2817" si="43">IF(J2754="","Active","Terminated")</f>
        <v>Terminated</v>
      </c>
      <c r="O2754" t="s">
        <v>98</v>
      </c>
    </row>
    <row r="2755" spans="1:15" x14ac:dyDescent="0.25">
      <c r="A2755" t="s">
        <v>9385</v>
      </c>
      <c r="B2755" t="s">
        <v>78</v>
      </c>
      <c r="C2755" t="s">
        <v>250</v>
      </c>
      <c r="D2755" t="s">
        <v>17</v>
      </c>
      <c r="E2755" t="s">
        <v>172</v>
      </c>
      <c r="F2755" t="s">
        <v>670</v>
      </c>
      <c r="G2755" t="s">
        <v>30</v>
      </c>
      <c r="H2755" s="1">
        <v>29197</v>
      </c>
      <c r="I2755" s="1">
        <v>44991</v>
      </c>
      <c r="J2755" t="s">
        <v>10560</v>
      </c>
      <c r="K2755" t="s">
        <v>72</v>
      </c>
      <c r="L2755" t="s">
        <v>308</v>
      </c>
      <c r="M2755">
        <v>57951</v>
      </c>
      <c r="N2755" t="str">
        <f t="shared" si="43"/>
        <v>Terminated</v>
      </c>
      <c r="O2755" t="s">
        <v>23</v>
      </c>
    </row>
    <row r="2756" spans="1:15" x14ac:dyDescent="0.25">
      <c r="A2756" t="s">
        <v>8882</v>
      </c>
      <c r="B2756" t="s">
        <v>874</v>
      </c>
      <c r="C2756" t="s">
        <v>1036</v>
      </c>
      <c r="D2756" t="s">
        <v>27</v>
      </c>
      <c r="E2756" t="s">
        <v>18</v>
      </c>
      <c r="F2756" t="s">
        <v>19</v>
      </c>
      <c r="G2756" t="s">
        <v>30</v>
      </c>
      <c r="H2756" s="1">
        <v>25824</v>
      </c>
      <c r="I2756" s="1">
        <v>42946</v>
      </c>
      <c r="J2756" t="s">
        <v>10560</v>
      </c>
      <c r="K2756" t="s">
        <v>72</v>
      </c>
      <c r="L2756" t="s">
        <v>73</v>
      </c>
      <c r="M2756">
        <v>73050</v>
      </c>
      <c r="N2756" t="str">
        <f t="shared" si="43"/>
        <v>Terminated</v>
      </c>
      <c r="O2756" t="s">
        <v>33</v>
      </c>
    </row>
    <row r="2757" spans="1:15" x14ac:dyDescent="0.25">
      <c r="A2757" t="s">
        <v>7495</v>
      </c>
      <c r="B2757" t="s">
        <v>720</v>
      </c>
      <c r="C2757" t="s">
        <v>1572</v>
      </c>
      <c r="D2757" t="s">
        <v>27</v>
      </c>
      <c r="E2757" t="s">
        <v>18</v>
      </c>
      <c r="F2757" t="s">
        <v>2773</v>
      </c>
      <c r="G2757" t="s">
        <v>20</v>
      </c>
      <c r="H2757" s="1">
        <v>34986</v>
      </c>
      <c r="I2757" s="1">
        <v>43840</v>
      </c>
      <c r="J2757" t="s">
        <v>10560</v>
      </c>
      <c r="K2757" t="s">
        <v>21</v>
      </c>
      <c r="L2757" t="s">
        <v>22</v>
      </c>
      <c r="M2757">
        <v>57396</v>
      </c>
      <c r="N2757" t="str">
        <f t="shared" si="43"/>
        <v>Terminated</v>
      </c>
      <c r="O2757" t="s">
        <v>46</v>
      </c>
    </row>
    <row r="2758" spans="1:15" x14ac:dyDescent="0.25">
      <c r="A2758" t="s">
        <v>3561</v>
      </c>
      <c r="B2758" t="s">
        <v>1650</v>
      </c>
      <c r="C2758" t="s">
        <v>685</v>
      </c>
      <c r="D2758" t="s">
        <v>17</v>
      </c>
      <c r="E2758" t="s">
        <v>18</v>
      </c>
      <c r="F2758" t="s">
        <v>3201</v>
      </c>
      <c r="G2758" t="s">
        <v>20</v>
      </c>
      <c r="H2758" s="1">
        <v>30953</v>
      </c>
      <c r="I2758" s="1">
        <v>43479</v>
      </c>
      <c r="J2758" t="s">
        <v>10560</v>
      </c>
      <c r="K2758" t="s">
        <v>21</v>
      </c>
      <c r="L2758" t="s">
        <v>102</v>
      </c>
      <c r="M2758">
        <v>60966</v>
      </c>
      <c r="N2758" t="str">
        <f t="shared" si="43"/>
        <v>Terminated</v>
      </c>
      <c r="O2758" t="s">
        <v>46</v>
      </c>
    </row>
    <row r="2759" spans="1:15" x14ac:dyDescent="0.25">
      <c r="A2759" t="s">
        <v>1963</v>
      </c>
      <c r="B2759" t="s">
        <v>652</v>
      </c>
      <c r="C2759" t="s">
        <v>817</v>
      </c>
      <c r="D2759" t="s">
        <v>17</v>
      </c>
      <c r="E2759" t="s">
        <v>18</v>
      </c>
      <c r="F2759" t="s">
        <v>19</v>
      </c>
      <c r="G2759" t="s">
        <v>30</v>
      </c>
      <c r="H2759" s="1">
        <v>23530</v>
      </c>
      <c r="I2759" s="1">
        <v>45617</v>
      </c>
      <c r="J2759" t="s">
        <v>10560</v>
      </c>
      <c r="K2759" t="s">
        <v>21</v>
      </c>
      <c r="L2759" t="s">
        <v>110</v>
      </c>
      <c r="M2759">
        <v>54694</v>
      </c>
      <c r="N2759" t="str">
        <f t="shared" si="43"/>
        <v>Terminated</v>
      </c>
      <c r="O2759" t="s">
        <v>33</v>
      </c>
    </row>
    <row r="2760" spans="1:15" x14ac:dyDescent="0.25">
      <c r="A2760" t="s">
        <v>2758</v>
      </c>
      <c r="B2760" t="s">
        <v>545</v>
      </c>
      <c r="C2760" t="s">
        <v>745</v>
      </c>
      <c r="D2760" t="s">
        <v>27</v>
      </c>
      <c r="E2760" t="s">
        <v>18</v>
      </c>
      <c r="F2760" t="s">
        <v>19</v>
      </c>
      <c r="G2760" t="s">
        <v>95</v>
      </c>
      <c r="H2760" s="1">
        <v>25209</v>
      </c>
      <c r="I2760" s="1">
        <v>44929</v>
      </c>
      <c r="J2760" t="s">
        <v>10560</v>
      </c>
      <c r="K2760" t="s">
        <v>96</v>
      </c>
      <c r="L2760" t="s">
        <v>119</v>
      </c>
      <c r="M2760">
        <v>80012</v>
      </c>
      <c r="N2760" t="str">
        <f t="shared" si="43"/>
        <v>Terminated</v>
      </c>
      <c r="O2760" t="s">
        <v>98</v>
      </c>
    </row>
    <row r="2761" spans="1:15" x14ac:dyDescent="0.25">
      <c r="A2761" t="s">
        <v>9470</v>
      </c>
      <c r="B2761" t="s">
        <v>845</v>
      </c>
      <c r="C2761" t="s">
        <v>982</v>
      </c>
      <c r="D2761" t="s">
        <v>17</v>
      </c>
      <c r="E2761" t="s">
        <v>18</v>
      </c>
      <c r="F2761" t="s">
        <v>3201</v>
      </c>
      <c r="G2761" t="s">
        <v>20</v>
      </c>
      <c r="H2761" s="1">
        <v>29980</v>
      </c>
      <c r="I2761" s="1">
        <v>44728</v>
      </c>
      <c r="J2761" t="s">
        <v>10560</v>
      </c>
      <c r="K2761" t="s">
        <v>21</v>
      </c>
      <c r="L2761" t="s">
        <v>102</v>
      </c>
      <c r="M2761">
        <v>53061</v>
      </c>
      <c r="N2761" t="str">
        <f t="shared" si="43"/>
        <v>Terminated</v>
      </c>
      <c r="O2761" t="s">
        <v>98</v>
      </c>
    </row>
    <row r="2762" spans="1:15" x14ac:dyDescent="0.25">
      <c r="A2762" t="s">
        <v>5637</v>
      </c>
      <c r="B2762" t="s">
        <v>2565</v>
      </c>
      <c r="C2762" t="s">
        <v>205</v>
      </c>
      <c r="D2762" t="s">
        <v>27</v>
      </c>
      <c r="E2762" t="s">
        <v>18</v>
      </c>
      <c r="F2762" t="s">
        <v>3201</v>
      </c>
      <c r="G2762" t="s">
        <v>30</v>
      </c>
      <c r="H2762" s="1">
        <v>33111</v>
      </c>
      <c r="I2762" s="1">
        <v>45625</v>
      </c>
      <c r="J2762" t="s">
        <v>10560</v>
      </c>
      <c r="K2762" t="s">
        <v>72</v>
      </c>
      <c r="L2762" t="s">
        <v>308</v>
      </c>
      <c r="M2762">
        <v>65777</v>
      </c>
      <c r="N2762" t="str">
        <f t="shared" si="43"/>
        <v>Terminated</v>
      </c>
      <c r="O2762" t="s">
        <v>33</v>
      </c>
    </row>
    <row r="2763" spans="1:15" x14ac:dyDescent="0.25">
      <c r="A2763" t="s">
        <v>5458</v>
      </c>
      <c r="B2763" t="s">
        <v>300</v>
      </c>
      <c r="C2763" t="s">
        <v>301</v>
      </c>
      <c r="D2763" t="s">
        <v>17</v>
      </c>
      <c r="E2763" t="s">
        <v>18</v>
      </c>
      <c r="F2763" t="s">
        <v>3201</v>
      </c>
      <c r="G2763" t="s">
        <v>20</v>
      </c>
      <c r="H2763" s="1">
        <v>25396</v>
      </c>
      <c r="I2763" s="1">
        <v>42778</v>
      </c>
      <c r="J2763" t="s">
        <v>10560</v>
      </c>
      <c r="K2763" t="s">
        <v>21</v>
      </c>
      <c r="L2763" t="s">
        <v>102</v>
      </c>
      <c r="M2763">
        <v>63508</v>
      </c>
      <c r="N2763" t="str">
        <f t="shared" si="43"/>
        <v>Terminated</v>
      </c>
      <c r="O2763" t="s">
        <v>23</v>
      </c>
    </row>
    <row r="2764" spans="1:15" x14ac:dyDescent="0.25">
      <c r="A2764" t="s">
        <v>3664</v>
      </c>
      <c r="B2764" t="s">
        <v>2122</v>
      </c>
      <c r="C2764" t="s">
        <v>2125</v>
      </c>
      <c r="D2764" t="s">
        <v>17</v>
      </c>
      <c r="E2764" t="s">
        <v>83</v>
      </c>
      <c r="F2764" t="s">
        <v>169</v>
      </c>
      <c r="G2764" t="s">
        <v>30</v>
      </c>
      <c r="H2764" s="1">
        <v>27660</v>
      </c>
      <c r="I2764" s="1">
        <v>42961</v>
      </c>
      <c r="J2764" t="s">
        <v>10560</v>
      </c>
      <c r="K2764" t="s">
        <v>67</v>
      </c>
      <c r="L2764" t="s">
        <v>324</v>
      </c>
      <c r="M2764">
        <v>73338</v>
      </c>
      <c r="N2764" t="str">
        <f t="shared" si="43"/>
        <v>Terminated</v>
      </c>
      <c r="O2764" t="s">
        <v>33</v>
      </c>
    </row>
    <row r="2765" spans="1:15" x14ac:dyDescent="0.25">
      <c r="A2765" t="s">
        <v>6592</v>
      </c>
      <c r="B2765" t="s">
        <v>326</v>
      </c>
      <c r="C2765" t="s">
        <v>2052</v>
      </c>
      <c r="D2765" t="s">
        <v>27</v>
      </c>
      <c r="E2765" t="s">
        <v>122</v>
      </c>
      <c r="F2765" t="s">
        <v>123</v>
      </c>
      <c r="G2765" t="s">
        <v>114</v>
      </c>
      <c r="H2765" s="1">
        <v>31388</v>
      </c>
      <c r="I2765" s="1">
        <v>43767</v>
      </c>
      <c r="J2765" t="s">
        <v>10560</v>
      </c>
      <c r="K2765" t="s">
        <v>53</v>
      </c>
      <c r="L2765" t="s">
        <v>240</v>
      </c>
      <c r="M2765">
        <v>67743</v>
      </c>
      <c r="N2765" t="str">
        <f t="shared" si="43"/>
        <v>Terminated</v>
      </c>
      <c r="O2765" t="s">
        <v>98</v>
      </c>
    </row>
    <row r="2766" spans="1:15" x14ac:dyDescent="0.25">
      <c r="A2766" t="s">
        <v>1816</v>
      </c>
      <c r="B2766" t="s">
        <v>1817</v>
      </c>
      <c r="C2766" t="s">
        <v>1818</v>
      </c>
      <c r="D2766" t="s">
        <v>17</v>
      </c>
      <c r="E2766" t="s">
        <v>18</v>
      </c>
      <c r="F2766" t="s">
        <v>19</v>
      </c>
      <c r="G2766" t="s">
        <v>30</v>
      </c>
      <c r="H2766" s="1">
        <v>27004</v>
      </c>
      <c r="I2766" s="1">
        <v>42910</v>
      </c>
      <c r="J2766" s="1">
        <v>43116</v>
      </c>
      <c r="K2766" t="s">
        <v>37</v>
      </c>
      <c r="L2766" t="s">
        <v>45</v>
      </c>
      <c r="M2766">
        <v>74120</v>
      </c>
      <c r="N2766" t="str">
        <f t="shared" si="43"/>
        <v>Terminated</v>
      </c>
      <c r="O2766" t="s">
        <v>33</v>
      </c>
    </row>
    <row r="2767" spans="1:15" x14ac:dyDescent="0.25">
      <c r="A2767" t="s">
        <v>2443</v>
      </c>
      <c r="B2767" t="s">
        <v>138</v>
      </c>
      <c r="C2767" t="s">
        <v>1904</v>
      </c>
      <c r="D2767" t="s">
        <v>27</v>
      </c>
      <c r="E2767" t="s">
        <v>18</v>
      </c>
      <c r="F2767" t="s">
        <v>19</v>
      </c>
      <c r="G2767" t="s">
        <v>20</v>
      </c>
      <c r="H2767" s="1">
        <v>25427</v>
      </c>
      <c r="I2767" s="1">
        <v>45001</v>
      </c>
      <c r="J2767" t="s">
        <v>10560</v>
      </c>
      <c r="K2767" t="s">
        <v>21</v>
      </c>
      <c r="L2767" t="s">
        <v>22</v>
      </c>
      <c r="M2767">
        <v>82481</v>
      </c>
      <c r="N2767" t="str">
        <f t="shared" si="43"/>
        <v>Terminated</v>
      </c>
      <c r="O2767" t="s">
        <v>23</v>
      </c>
    </row>
    <row r="2768" spans="1:15" x14ac:dyDescent="0.25">
      <c r="A2768" t="s">
        <v>3868</v>
      </c>
      <c r="B2768" t="s">
        <v>606</v>
      </c>
      <c r="C2768" t="s">
        <v>858</v>
      </c>
      <c r="D2768" t="s">
        <v>27</v>
      </c>
      <c r="E2768" t="s">
        <v>18</v>
      </c>
      <c r="F2768" t="s">
        <v>3201</v>
      </c>
      <c r="G2768" t="s">
        <v>20</v>
      </c>
      <c r="H2768" s="1">
        <v>32239</v>
      </c>
      <c r="I2768" s="1">
        <v>43842</v>
      </c>
      <c r="J2768" t="s">
        <v>10560</v>
      </c>
      <c r="K2768" t="s">
        <v>37</v>
      </c>
      <c r="L2768" t="s">
        <v>41</v>
      </c>
      <c r="M2768">
        <v>55984</v>
      </c>
      <c r="N2768" t="str">
        <f t="shared" si="43"/>
        <v>Terminated</v>
      </c>
      <c r="O2768" t="s">
        <v>46</v>
      </c>
    </row>
    <row r="2769" spans="1:15" x14ac:dyDescent="0.25">
      <c r="A2769" t="s">
        <v>10462</v>
      </c>
      <c r="B2769" t="s">
        <v>5233</v>
      </c>
      <c r="C2769" t="s">
        <v>1863</v>
      </c>
      <c r="D2769" t="s">
        <v>27</v>
      </c>
      <c r="E2769" t="s">
        <v>28</v>
      </c>
      <c r="F2769" t="s">
        <v>290</v>
      </c>
      <c r="G2769" t="s">
        <v>30</v>
      </c>
      <c r="H2769" s="1">
        <v>27593</v>
      </c>
      <c r="I2769" s="1">
        <v>45065</v>
      </c>
      <c r="J2769" t="s">
        <v>10560</v>
      </c>
      <c r="K2769" t="s">
        <v>37</v>
      </c>
      <c r="L2769" t="s">
        <v>41</v>
      </c>
      <c r="M2769">
        <v>72152</v>
      </c>
      <c r="N2769" t="str">
        <f t="shared" si="43"/>
        <v>Terminated</v>
      </c>
      <c r="O2769" t="s">
        <v>33</v>
      </c>
    </row>
    <row r="2770" spans="1:15" x14ac:dyDescent="0.25">
      <c r="A2770" t="s">
        <v>3813</v>
      </c>
      <c r="B2770" t="s">
        <v>1575</v>
      </c>
      <c r="C2770" t="s">
        <v>1136</v>
      </c>
      <c r="D2770" t="s">
        <v>27</v>
      </c>
      <c r="E2770" t="s">
        <v>18</v>
      </c>
      <c r="F2770" t="s">
        <v>19</v>
      </c>
      <c r="G2770" t="s">
        <v>30</v>
      </c>
      <c r="H2770" s="1">
        <v>30582</v>
      </c>
      <c r="I2770" s="1">
        <v>43743</v>
      </c>
      <c r="J2770" t="s">
        <v>10560</v>
      </c>
      <c r="K2770" t="s">
        <v>67</v>
      </c>
      <c r="L2770" t="s">
        <v>68</v>
      </c>
      <c r="M2770">
        <v>83186</v>
      </c>
      <c r="N2770" t="str">
        <f t="shared" si="43"/>
        <v>Terminated</v>
      </c>
      <c r="O2770" t="s">
        <v>46</v>
      </c>
    </row>
    <row r="2771" spans="1:15" x14ac:dyDescent="0.25">
      <c r="A2771" t="s">
        <v>7340</v>
      </c>
      <c r="B2771" t="s">
        <v>547</v>
      </c>
      <c r="C2771" t="s">
        <v>253</v>
      </c>
      <c r="D2771" t="s">
        <v>27</v>
      </c>
      <c r="E2771" t="s">
        <v>83</v>
      </c>
      <c r="F2771" t="s">
        <v>169</v>
      </c>
      <c r="G2771" t="s">
        <v>30</v>
      </c>
      <c r="H2771" s="1">
        <v>28099</v>
      </c>
      <c r="I2771" s="1">
        <v>45353</v>
      </c>
      <c r="J2771" t="s">
        <v>10560</v>
      </c>
      <c r="K2771" t="s">
        <v>72</v>
      </c>
      <c r="L2771" t="s">
        <v>73</v>
      </c>
      <c r="M2771">
        <v>71162</v>
      </c>
      <c r="N2771" t="str">
        <f t="shared" si="43"/>
        <v>Terminated</v>
      </c>
      <c r="O2771" t="s">
        <v>33</v>
      </c>
    </row>
    <row r="2772" spans="1:15" x14ac:dyDescent="0.25">
      <c r="A2772" t="s">
        <v>2216</v>
      </c>
      <c r="B2772" t="s">
        <v>2217</v>
      </c>
      <c r="C2772" t="s">
        <v>199</v>
      </c>
      <c r="D2772" t="s">
        <v>27</v>
      </c>
      <c r="E2772" t="s">
        <v>140</v>
      </c>
      <c r="F2772" t="s">
        <v>611</v>
      </c>
      <c r="G2772" t="s">
        <v>30</v>
      </c>
      <c r="H2772" s="1">
        <v>32828</v>
      </c>
      <c r="I2772" s="1">
        <v>44469</v>
      </c>
      <c r="J2772" t="s">
        <v>10560</v>
      </c>
      <c r="K2772" t="s">
        <v>21</v>
      </c>
      <c r="L2772" t="s">
        <v>102</v>
      </c>
      <c r="M2772">
        <v>69299</v>
      </c>
      <c r="N2772" t="str">
        <f t="shared" si="43"/>
        <v>Terminated</v>
      </c>
      <c r="O2772" t="s">
        <v>33</v>
      </c>
    </row>
    <row r="2773" spans="1:15" x14ac:dyDescent="0.25">
      <c r="A2773" t="s">
        <v>3010</v>
      </c>
      <c r="B2773" t="s">
        <v>160</v>
      </c>
      <c r="C2773" t="s">
        <v>2052</v>
      </c>
      <c r="D2773" t="s">
        <v>27</v>
      </c>
      <c r="E2773" t="s">
        <v>18</v>
      </c>
      <c r="F2773" t="s">
        <v>19</v>
      </c>
      <c r="G2773" t="s">
        <v>20</v>
      </c>
      <c r="H2773" s="1">
        <v>36451</v>
      </c>
      <c r="I2773" s="1">
        <v>42744</v>
      </c>
      <c r="J2773" t="s">
        <v>10560</v>
      </c>
      <c r="K2773" t="s">
        <v>21</v>
      </c>
      <c r="L2773" t="s">
        <v>102</v>
      </c>
      <c r="M2773">
        <v>55036</v>
      </c>
      <c r="N2773" t="str">
        <f t="shared" si="43"/>
        <v>Terminated</v>
      </c>
      <c r="O2773" t="s">
        <v>46</v>
      </c>
    </row>
    <row r="2774" spans="1:15" x14ac:dyDescent="0.25">
      <c r="A2774" t="s">
        <v>9718</v>
      </c>
      <c r="B2774" t="s">
        <v>436</v>
      </c>
      <c r="C2774" t="s">
        <v>4202</v>
      </c>
      <c r="D2774" t="s">
        <v>27</v>
      </c>
      <c r="E2774" t="s">
        <v>18</v>
      </c>
      <c r="F2774" t="s">
        <v>2773</v>
      </c>
      <c r="G2774" t="s">
        <v>95</v>
      </c>
      <c r="H2774" s="1">
        <v>33376</v>
      </c>
      <c r="I2774" s="1">
        <v>44486</v>
      </c>
      <c r="J2774" t="s">
        <v>10560</v>
      </c>
      <c r="K2774" t="s">
        <v>21</v>
      </c>
      <c r="L2774" t="s">
        <v>497</v>
      </c>
      <c r="M2774">
        <v>78331</v>
      </c>
      <c r="N2774" t="str">
        <f t="shared" si="43"/>
        <v>Terminated</v>
      </c>
      <c r="O2774" t="s">
        <v>33</v>
      </c>
    </row>
    <row r="2775" spans="1:15" x14ac:dyDescent="0.25">
      <c r="A2775" t="s">
        <v>4911</v>
      </c>
      <c r="B2775" t="s">
        <v>848</v>
      </c>
      <c r="C2775" t="s">
        <v>4912</v>
      </c>
      <c r="D2775" t="s">
        <v>27</v>
      </c>
      <c r="E2775" t="s">
        <v>18</v>
      </c>
      <c r="F2775" t="s">
        <v>2773</v>
      </c>
      <c r="G2775" t="s">
        <v>20</v>
      </c>
      <c r="H2775" s="1">
        <v>36015</v>
      </c>
      <c r="I2775" s="1">
        <v>42779</v>
      </c>
      <c r="J2775" t="s">
        <v>10560</v>
      </c>
      <c r="K2775" t="s">
        <v>67</v>
      </c>
      <c r="L2775" t="s">
        <v>68</v>
      </c>
      <c r="M2775">
        <v>72292</v>
      </c>
      <c r="N2775" t="str">
        <f t="shared" si="43"/>
        <v>Terminated</v>
      </c>
      <c r="O2775" t="s">
        <v>23</v>
      </c>
    </row>
    <row r="2776" spans="1:15" x14ac:dyDescent="0.25">
      <c r="A2776" t="s">
        <v>6504</v>
      </c>
      <c r="B2776" t="s">
        <v>1623</v>
      </c>
      <c r="C2776" t="s">
        <v>6505</v>
      </c>
      <c r="D2776" t="s">
        <v>27</v>
      </c>
      <c r="E2776" t="s">
        <v>122</v>
      </c>
      <c r="F2776" t="s">
        <v>927</v>
      </c>
      <c r="G2776" t="s">
        <v>20</v>
      </c>
      <c r="H2776" s="1">
        <v>27353</v>
      </c>
      <c r="I2776" s="1">
        <v>43133</v>
      </c>
      <c r="J2776" t="s">
        <v>10560</v>
      </c>
      <c r="K2776" t="s">
        <v>31</v>
      </c>
      <c r="L2776" t="s">
        <v>85</v>
      </c>
      <c r="M2776">
        <v>57581</v>
      </c>
      <c r="N2776" t="str">
        <f t="shared" si="43"/>
        <v>Terminated</v>
      </c>
      <c r="O2776" t="s">
        <v>23</v>
      </c>
    </row>
    <row r="2777" spans="1:15" x14ac:dyDescent="0.25">
      <c r="A2777" t="s">
        <v>1747</v>
      </c>
      <c r="B2777" t="s">
        <v>218</v>
      </c>
      <c r="C2777" t="s">
        <v>888</v>
      </c>
      <c r="D2777" t="s">
        <v>27</v>
      </c>
      <c r="E2777" t="s">
        <v>18</v>
      </c>
      <c r="F2777" t="s">
        <v>19</v>
      </c>
      <c r="G2777" t="s">
        <v>30</v>
      </c>
      <c r="H2777" s="1">
        <v>34986</v>
      </c>
      <c r="I2777" s="1">
        <v>43412</v>
      </c>
      <c r="J2777" s="1">
        <v>43592</v>
      </c>
      <c r="K2777" t="s">
        <v>67</v>
      </c>
      <c r="L2777" t="s">
        <v>134</v>
      </c>
      <c r="M2777">
        <v>60027</v>
      </c>
      <c r="N2777" t="str">
        <f t="shared" si="43"/>
        <v>Terminated</v>
      </c>
      <c r="O2777" t="s">
        <v>46</v>
      </c>
    </row>
    <row r="2778" spans="1:15" x14ac:dyDescent="0.25">
      <c r="A2778" t="s">
        <v>10414</v>
      </c>
      <c r="B2778" t="s">
        <v>1019</v>
      </c>
      <c r="C2778" t="s">
        <v>4482</v>
      </c>
      <c r="D2778" t="s">
        <v>17</v>
      </c>
      <c r="E2778" t="s">
        <v>18</v>
      </c>
      <c r="F2778" t="s">
        <v>19</v>
      </c>
      <c r="G2778" t="s">
        <v>20</v>
      </c>
      <c r="H2778" s="1">
        <v>32218</v>
      </c>
      <c r="I2778" s="1">
        <v>43928</v>
      </c>
      <c r="J2778" t="s">
        <v>10560</v>
      </c>
      <c r="K2778" t="s">
        <v>21</v>
      </c>
      <c r="L2778" t="s">
        <v>110</v>
      </c>
      <c r="M2778">
        <v>65039</v>
      </c>
      <c r="N2778" t="str">
        <f t="shared" si="43"/>
        <v>Terminated</v>
      </c>
      <c r="O2778" t="s">
        <v>33</v>
      </c>
    </row>
    <row r="2779" spans="1:15" x14ac:dyDescent="0.25">
      <c r="A2779" t="s">
        <v>9530</v>
      </c>
      <c r="B2779" t="s">
        <v>1482</v>
      </c>
      <c r="C2779" t="s">
        <v>130</v>
      </c>
      <c r="D2779" t="s">
        <v>17</v>
      </c>
      <c r="E2779" t="s">
        <v>172</v>
      </c>
      <c r="F2779" t="s">
        <v>173</v>
      </c>
      <c r="G2779" t="s">
        <v>30</v>
      </c>
      <c r="H2779" s="1">
        <v>26306</v>
      </c>
      <c r="I2779" s="1">
        <v>42759</v>
      </c>
      <c r="J2779" t="s">
        <v>10560</v>
      </c>
      <c r="K2779" t="s">
        <v>21</v>
      </c>
      <c r="L2779" t="s">
        <v>110</v>
      </c>
      <c r="M2779">
        <v>64387</v>
      </c>
      <c r="N2779" t="str">
        <f t="shared" si="43"/>
        <v>Terminated</v>
      </c>
      <c r="O2779" t="s">
        <v>33</v>
      </c>
    </row>
    <row r="2780" spans="1:15" x14ac:dyDescent="0.25">
      <c r="A2780" t="s">
        <v>5124</v>
      </c>
      <c r="B2780" t="s">
        <v>581</v>
      </c>
      <c r="C2780" t="s">
        <v>418</v>
      </c>
      <c r="D2780" t="s">
        <v>17</v>
      </c>
      <c r="E2780" t="s">
        <v>172</v>
      </c>
      <c r="F2780" t="s">
        <v>173</v>
      </c>
      <c r="G2780" t="s">
        <v>30</v>
      </c>
      <c r="H2780" s="1">
        <v>30271</v>
      </c>
      <c r="I2780" s="1">
        <v>43667</v>
      </c>
      <c r="J2780" t="s">
        <v>10560</v>
      </c>
      <c r="K2780" t="s">
        <v>21</v>
      </c>
      <c r="L2780" t="s">
        <v>102</v>
      </c>
      <c r="M2780">
        <v>59401</v>
      </c>
      <c r="N2780" t="str">
        <f t="shared" si="43"/>
        <v>Terminated</v>
      </c>
      <c r="O2780" t="s">
        <v>33</v>
      </c>
    </row>
    <row r="2781" spans="1:15" x14ac:dyDescent="0.25">
      <c r="A2781" t="s">
        <v>4741</v>
      </c>
      <c r="B2781" t="s">
        <v>129</v>
      </c>
      <c r="C2781" t="s">
        <v>311</v>
      </c>
      <c r="D2781" t="s">
        <v>17</v>
      </c>
      <c r="E2781" t="s">
        <v>18</v>
      </c>
      <c r="F2781" t="s">
        <v>3201</v>
      </c>
      <c r="G2781" t="s">
        <v>30</v>
      </c>
      <c r="H2781" s="1">
        <v>34162</v>
      </c>
      <c r="I2781" s="1">
        <v>42330</v>
      </c>
      <c r="J2781" t="s">
        <v>10560</v>
      </c>
      <c r="K2781" t="s">
        <v>96</v>
      </c>
      <c r="L2781" t="s">
        <v>188</v>
      </c>
      <c r="M2781">
        <v>59240</v>
      </c>
      <c r="N2781" t="str">
        <f t="shared" si="43"/>
        <v>Terminated</v>
      </c>
      <c r="O2781" t="s">
        <v>46</v>
      </c>
    </row>
    <row r="2782" spans="1:15" x14ac:dyDescent="0.25">
      <c r="A2782" t="s">
        <v>8248</v>
      </c>
      <c r="B2782" t="s">
        <v>225</v>
      </c>
      <c r="C2782" t="s">
        <v>642</v>
      </c>
      <c r="D2782" t="s">
        <v>17</v>
      </c>
      <c r="E2782" t="s">
        <v>18</v>
      </c>
      <c r="F2782" t="s">
        <v>2773</v>
      </c>
      <c r="G2782" t="s">
        <v>114</v>
      </c>
      <c r="H2782" s="1">
        <v>30465</v>
      </c>
      <c r="I2782" s="1">
        <v>42438</v>
      </c>
      <c r="J2782" t="s">
        <v>10560</v>
      </c>
      <c r="K2782" t="s">
        <v>96</v>
      </c>
      <c r="L2782" t="s">
        <v>124</v>
      </c>
      <c r="M2782">
        <v>91795</v>
      </c>
      <c r="N2782" t="str">
        <f t="shared" si="43"/>
        <v>Terminated</v>
      </c>
      <c r="O2782" t="s">
        <v>98</v>
      </c>
    </row>
    <row r="2783" spans="1:15" x14ac:dyDescent="0.25">
      <c r="A2783" t="s">
        <v>4615</v>
      </c>
      <c r="B2783" t="s">
        <v>1412</v>
      </c>
      <c r="C2783" t="s">
        <v>1371</v>
      </c>
      <c r="D2783" t="s">
        <v>27</v>
      </c>
      <c r="E2783" t="s">
        <v>83</v>
      </c>
      <c r="F2783" t="s">
        <v>106</v>
      </c>
      <c r="G2783" t="s">
        <v>30</v>
      </c>
      <c r="H2783" s="1">
        <v>34558</v>
      </c>
      <c r="I2783" s="1">
        <v>43296</v>
      </c>
      <c r="J2783" t="s">
        <v>10560</v>
      </c>
      <c r="K2783" t="s">
        <v>37</v>
      </c>
      <c r="L2783" t="s">
        <v>41</v>
      </c>
      <c r="M2783">
        <v>65671</v>
      </c>
      <c r="N2783" t="str">
        <f t="shared" si="43"/>
        <v>Terminated</v>
      </c>
      <c r="O2783" t="s">
        <v>33</v>
      </c>
    </row>
    <row r="2784" spans="1:15" x14ac:dyDescent="0.25">
      <c r="A2784" t="s">
        <v>2390</v>
      </c>
      <c r="B2784" t="s">
        <v>618</v>
      </c>
      <c r="C2784" t="s">
        <v>1562</v>
      </c>
      <c r="D2784" t="s">
        <v>27</v>
      </c>
      <c r="E2784" t="s">
        <v>18</v>
      </c>
      <c r="F2784" t="s">
        <v>19</v>
      </c>
      <c r="G2784" t="s">
        <v>30</v>
      </c>
      <c r="H2784" s="1">
        <v>26274</v>
      </c>
      <c r="I2784" s="1">
        <v>43810</v>
      </c>
      <c r="J2784" t="s">
        <v>10560</v>
      </c>
      <c r="K2784" t="s">
        <v>96</v>
      </c>
      <c r="L2784" t="s">
        <v>188</v>
      </c>
      <c r="M2784">
        <v>78294</v>
      </c>
      <c r="N2784" t="str">
        <f t="shared" si="43"/>
        <v>Terminated</v>
      </c>
      <c r="O2784" t="s">
        <v>33</v>
      </c>
    </row>
    <row r="2785" spans="1:15" x14ac:dyDescent="0.25">
      <c r="A2785" t="s">
        <v>8687</v>
      </c>
      <c r="B2785" t="s">
        <v>132</v>
      </c>
      <c r="C2785" t="s">
        <v>1708</v>
      </c>
      <c r="D2785" t="s">
        <v>17</v>
      </c>
      <c r="E2785" t="s">
        <v>18</v>
      </c>
      <c r="F2785" t="s">
        <v>2773</v>
      </c>
      <c r="G2785" t="s">
        <v>30</v>
      </c>
      <c r="H2785" s="1">
        <v>36907</v>
      </c>
      <c r="I2785" s="1">
        <v>44572</v>
      </c>
      <c r="J2785" t="s">
        <v>10560</v>
      </c>
      <c r="K2785" t="s">
        <v>37</v>
      </c>
      <c r="L2785" t="s">
        <v>38</v>
      </c>
      <c r="M2785">
        <v>59056</v>
      </c>
      <c r="N2785" t="str">
        <f t="shared" si="43"/>
        <v>Terminated</v>
      </c>
      <c r="O2785" t="s">
        <v>33</v>
      </c>
    </row>
    <row r="2786" spans="1:15" x14ac:dyDescent="0.25">
      <c r="A2786" t="s">
        <v>4134</v>
      </c>
      <c r="B2786" t="s">
        <v>78</v>
      </c>
      <c r="C2786" t="s">
        <v>1549</v>
      </c>
      <c r="D2786" t="s">
        <v>27</v>
      </c>
      <c r="E2786" t="s">
        <v>18</v>
      </c>
      <c r="F2786" t="s">
        <v>19</v>
      </c>
      <c r="G2786" t="s">
        <v>114</v>
      </c>
      <c r="H2786" s="1">
        <v>25357</v>
      </c>
      <c r="I2786" s="1">
        <v>42444</v>
      </c>
      <c r="J2786" t="s">
        <v>10560</v>
      </c>
      <c r="K2786" t="s">
        <v>72</v>
      </c>
      <c r="L2786" t="s">
        <v>308</v>
      </c>
      <c r="M2786">
        <v>64428</v>
      </c>
      <c r="N2786" t="str">
        <f t="shared" si="43"/>
        <v>Terminated</v>
      </c>
      <c r="O2786" t="s">
        <v>33</v>
      </c>
    </row>
    <row r="2787" spans="1:15" x14ac:dyDescent="0.25">
      <c r="A2787" t="s">
        <v>7727</v>
      </c>
      <c r="B2787" t="s">
        <v>1848</v>
      </c>
      <c r="C2787" t="s">
        <v>3503</v>
      </c>
      <c r="D2787" t="s">
        <v>27</v>
      </c>
      <c r="E2787" t="s">
        <v>18</v>
      </c>
      <c r="F2787" t="s">
        <v>2773</v>
      </c>
      <c r="G2787" t="s">
        <v>30</v>
      </c>
      <c r="H2787" s="1">
        <v>34960</v>
      </c>
      <c r="I2787" s="1">
        <v>43068</v>
      </c>
      <c r="J2787" t="s">
        <v>10560</v>
      </c>
      <c r="K2787" t="s">
        <v>37</v>
      </c>
      <c r="L2787" t="s">
        <v>41</v>
      </c>
      <c r="M2787">
        <v>71164</v>
      </c>
      <c r="N2787" t="str">
        <f t="shared" si="43"/>
        <v>Terminated</v>
      </c>
      <c r="O2787" t="s">
        <v>98</v>
      </c>
    </row>
    <row r="2788" spans="1:15" x14ac:dyDescent="0.25">
      <c r="A2788" t="s">
        <v>6748</v>
      </c>
      <c r="B2788" t="s">
        <v>25</v>
      </c>
      <c r="C2788" t="s">
        <v>592</v>
      </c>
      <c r="D2788" t="s">
        <v>17</v>
      </c>
      <c r="E2788" t="s">
        <v>674</v>
      </c>
      <c r="F2788" t="s">
        <v>2365</v>
      </c>
      <c r="G2788" t="s">
        <v>20</v>
      </c>
      <c r="H2788" s="1">
        <v>30386</v>
      </c>
      <c r="I2788" s="1">
        <v>44807</v>
      </c>
      <c r="J2788" t="s">
        <v>10560</v>
      </c>
      <c r="K2788" t="s">
        <v>31</v>
      </c>
      <c r="L2788" t="s">
        <v>85</v>
      </c>
      <c r="M2788">
        <v>56225</v>
      </c>
      <c r="N2788" t="str">
        <f t="shared" si="43"/>
        <v>Terminated</v>
      </c>
      <c r="O2788" t="s">
        <v>46</v>
      </c>
    </row>
    <row r="2789" spans="1:15" x14ac:dyDescent="0.25">
      <c r="A2789" t="s">
        <v>1211</v>
      </c>
      <c r="B2789" t="s">
        <v>1212</v>
      </c>
      <c r="C2789" t="s">
        <v>787</v>
      </c>
      <c r="D2789" t="s">
        <v>17</v>
      </c>
      <c r="E2789" t="s">
        <v>140</v>
      </c>
      <c r="F2789" t="s">
        <v>611</v>
      </c>
      <c r="G2789" t="s">
        <v>20</v>
      </c>
      <c r="H2789" s="1">
        <v>34037</v>
      </c>
      <c r="I2789" s="1">
        <v>43275</v>
      </c>
      <c r="J2789" s="1">
        <v>44456</v>
      </c>
      <c r="K2789" t="s">
        <v>21</v>
      </c>
      <c r="L2789" t="s">
        <v>22</v>
      </c>
      <c r="M2789">
        <v>64487</v>
      </c>
      <c r="N2789" t="str">
        <f t="shared" si="43"/>
        <v>Terminated</v>
      </c>
      <c r="O2789" t="s">
        <v>23</v>
      </c>
    </row>
    <row r="2790" spans="1:15" x14ac:dyDescent="0.25">
      <c r="A2790" t="s">
        <v>4841</v>
      </c>
      <c r="B2790" t="s">
        <v>177</v>
      </c>
      <c r="C2790" t="s">
        <v>180</v>
      </c>
      <c r="D2790" t="s">
        <v>17</v>
      </c>
      <c r="E2790" t="s">
        <v>18</v>
      </c>
      <c r="F2790" t="s">
        <v>2773</v>
      </c>
      <c r="G2790" t="s">
        <v>95</v>
      </c>
      <c r="H2790" s="1">
        <v>23658</v>
      </c>
      <c r="I2790" s="1">
        <v>43349</v>
      </c>
      <c r="J2790" t="s">
        <v>10560</v>
      </c>
      <c r="K2790" t="s">
        <v>53</v>
      </c>
      <c r="L2790" t="s">
        <v>240</v>
      </c>
      <c r="M2790">
        <v>111727</v>
      </c>
      <c r="N2790" t="str">
        <f t="shared" si="43"/>
        <v>Terminated</v>
      </c>
      <c r="O2790" t="s">
        <v>98</v>
      </c>
    </row>
    <row r="2791" spans="1:15" x14ac:dyDescent="0.25">
      <c r="A2791" t="s">
        <v>8516</v>
      </c>
      <c r="B2791" t="s">
        <v>282</v>
      </c>
      <c r="C2791" t="s">
        <v>855</v>
      </c>
      <c r="D2791" t="s">
        <v>17</v>
      </c>
      <c r="E2791" t="s">
        <v>18</v>
      </c>
      <c r="F2791" t="s">
        <v>3201</v>
      </c>
      <c r="G2791" t="s">
        <v>30</v>
      </c>
      <c r="H2791" s="1">
        <v>28579</v>
      </c>
      <c r="I2791" s="1">
        <v>44976</v>
      </c>
      <c r="J2791" t="s">
        <v>10560</v>
      </c>
      <c r="K2791" t="s">
        <v>67</v>
      </c>
      <c r="L2791" t="s">
        <v>746</v>
      </c>
      <c r="M2791">
        <v>94238</v>
      </c>
      <c r="N2791" t="str">
        <f t="shared" si="43"/>
        <v>Terminated</v>
      </c>
      <c r="O2791" t="s">
        <v>33</v>
      </c>
    </row>
    <row r="2792" spans="1:15" x14ac:dyDescent="0.25">
      <c r="A2792" t="s">
        <v>8619</v>
      </c>
      <c r="B2792" t="s">
        <v>1019</v>
      </c>
      <c r="C2792" t="s">
        <v>16</v>
      </c>
      <c r="D2792" t="s">
        <v>17</v>
      </c>
      <c r="E2792" t="s">
        <v>365</v>
      </c>
      <c r="F2792" t="s">
        <v>415</v>
      </c>
      <c r="G2792" t="s">
        <v>30</v>
      </c>
      <c r="H2792" s="1">
        <v>25502</v>
      </c>
      <c r="I2792" s="1">
        <v>43925</v>
      </c>
      <c r="J2792" t="s">
        <v>10560</v>
      </c>
      <c r="K2792" t="s">
        <v>37</v>
      </c>
      <c r="L2792" t="s">
        <v>38</v>
      </c>
      <c r="M2792">
        <v>65325</v>
      </c>
      <c r="N2792" t="str">
        <f t="shared" si="43"/>
        <v>Terminated</v>
      </c>
      <c r="O2792" t="s">
        <v>33</v>
      </c>
    </row>
    <row r="2793" spans="1:15" x14ac:dyDescent="0.25">
      <c r="A2793" t="s">
        <v>8008</v>
      </c>
      <c r="B2793" t="s">
        <v>258</v>
      </c>
      <c r="C2793" t="s">
        <v>835</v>
      </c>
      <c r="D2793" t="s">
        <v>17</v>
      </c>
      <c r="E2793" t="s">
        <v>18</v>
      </c>
      <c r="F2793" t="s">
        <v>2773</v>
      </c>
      <c r="G2793" t="s">
        <v>30</v>
      </c>
      <c r="H2793" s="1">
        <v>22885</v>
      </c>
      <c r="I2793" s="1">
        <v>44000</v>
      </c>
      <c r="J2793" t="s">
        <v>10560</v>
      </c>
      <c r="K2793" t="s">
        <v>96</v>
      </c>
      <c r="L2793" t="s">
        <v>188</v>
      </c>
      <c r="M2793">
        <v>67843</v>
      </c>
      <c r="N2793" t="str">
        <f t="shared" si="43"/>
        <v>Terminated</v>
      </c>
      <c r="O2793" t="s">
        <v>33</v>
      </c>
    </row>
    <row r="2794" spans="1:15" x14ac:dyDescent="0.25">
      <c r="A2794" t="s">
        <v>4761</v>
      </c>
      <c r="B2794" t="s">
        <v>70</v>
      </c>
      <c r="C2794" t="s">
        <v>36</v>
      </c>
      <c r="D2794" t="s">
        <v>27</v>
      </c>
      <c r="E2794" t="s">
        <v>18</v>
      </c>
      <c r="F2794" t="s">
        <v>3201</v>
      </c>
      <c r="G2794" t="s">
        <v>20</v>
      </c>
      <c r="H2794" s="1">
        <v>22235</v>
      </c>
      <c r="I2794" s="1">
        <v>44039</v>
      </c>
      <c r="J2794" t="s">
        <v>10560</v>
      </c>
      <c r="K2794" t="s">
        <v>72</v>
      </c>
      <c r="L2794" t="s">
        <v>73</v>
      </c>
      <c r="M2794">
        <v>74731</v>
      </c>
      <c r="N2794" t="str">
        <f t="shared" si="43"/>
        <v>Terminated</v>
      </c>
      <c r="O2794" t="s">
        <v>46</v>
      </c>
    </row>
    <row r="2795" spans="1:15" x14ac:dyDescent="0.25">
      <c r="A2795" t="s">
        <v>10130</v>
      </c>
      <c r="B2795" t="s">
        <v>2055</v>
      </c>
      <c r="C2795" t="s">
        <v>4398</v>
      </c>
      <c r="D2795" t="s">
        <v>27</v>
      </c>
      <c r="E2795" t="s">
        <v>18</v>
      </c>
      <c r="F2795" t="s">
        <v>19</v>
      </c>
      <c r="G2795" t="s">
        <v>30</v>
      </c>
      <c r="H2795" s="1">
        <v>29036</v>
      </c>
      <c r="I2795" s="1">
        <v>42306</v>
      </c>
      <c r="J2795" t="s">
        <v>10560</v>
      </c>
      <c r="K2795" t="s">
        <v>37</v>
      </c>
      <c r="L2795" t="s">
        <v>45</v>
      </c>
      <c r="M2795">
        <v>93988</v>
      </c>
      <c r="N2795" t="str">
        <f t="shared" si="43"/>
        <v>Terminated</v>
      </c>
      <c r="O2795" t="s">
        <v>33</v>
      </c>
    </row>
    <row r="2796" spans="1:15" x14ac:dyDescent="0.25">
      <c r="A2796" t="s">
        <v>3952</v>
      </c>
      <c r="B2796" t="s">
        <v>508</v>
      </c>
      <c r="C2796" t="s">
        <v>2396</v>
      </c>
      <c r="D2796" t="s">
        <v>17</v>
      </c>
      <c r="E2796" t="s">
        <v>18</v>
      </c>
      <c r="F2796" t="s">
        <v>2773</v>
      </c>
      <c r="G2796" t="s">
        <v>20</v>
      </c>
      <c r="H2796" s="1">
        <v>24413</v>
      </c>
      <c r="I2796" s="1">
        <v>42949</v>
      </c>
      <c r="J2796" t="s">
        <v>10560</v>
      </c>
      <c r="K2796" t="s">
        <v>21</v>
      </c>
      <c r="L2796" t="s">
        <v>22</v>
      </c>
      <c r="M2796">
        <v>80333</v>
      </c>
      <c r="N2796" t="str">
        <f t="shared" si="43"/>
        <v>Terminated</v>
      </c>
      <c r="O2796" t="s">
        <v>46</v>
      </c>
    </row>
    <row r="2797" spans="1:15" x14ac:dyDescent="0.25">
      <c r="A2797" t="s">
        <v>5011</v>
      </c>
      <c r="B2797" t="s">
        <v>786</v>
      </c>
      <c r="C2797" t="s">
        <v>352</v>
      </c>
      <c r="D2797" t="s">
        <v>17</v>
      </c>
      <c r="E2797" t="s">
        <v>18</v>
      </c>
      <c r="F2797" t="s">
        <v>2773</v>
      </c>
      <c r="G2797" t="s">
        <v>95</v>
      </c>
      <c r="H2797" s="1">
        <v>26972</v>
      </c>
      <c r="I2797" s="1">
        <v>45082</v>
      </c>
      <c r="J2797" t="s">
        <v>10560</v>
      </c>
      <c r="K2797" t="s">
        <v>96</v>
      </c>
      <c r="L2797" t="s">
        <v>119</v>
      </c>
      <c r="M2797">
        <v>72728</v>
      </c>
      <c r="N2797" t="str">
        <f t="shared" si="43"/>
        <v>Terminated</v>
      </c>
      <c r="O2797" t="s">
        <v>33</v>
      </c>
    </row>
    <row r="2798" spans="1:15" x14ac:dyDescent="0.25">
      <c r="A2798" t="s">
        <v>2735</v>
      </c>
      <c r="B2798" t="s">
        <v>641</v>
      </c>
      <c r="C2798" t="s">
        <v>2736</v>
      </c>
      <c r="D2798" t="s">
        <v>27</v>
      </c>
      <c r="E2798" t="s">
        <v>18</v>
      </c>
      <c r="F2798" t="s">
        <v>19</v>
      </c>
      <c r="G2798" t="s">
        <v>114</v>
      </c>
      <c r="H2798" s="1">
        <v>28954</v>
      </c>
      <c r="I2798" s="1">
        <v>42588</v>
      </c>
      <c r="J2798" t="s">
        <v>10560</v>
      </c>
      <c r="K2798" t="s">
        <v>37</v>
      </c>
      <c r="L2798" t="s">
        <v>45</v>
      </c>
      <c r="M2798">
        <v>74414</v>
      </c>
      <c r="N2798" t="str">
        <f t="shared" si="43"/>
        <v>Terminated</v>
      </c>
      <c r="O2798" t="s">
        <v>98</v>
      </c>
    </row>
    <row r="2799" spans="1:15" x14ac:dyDescent="0.25">
      <c r="A2799" t="s">
        <v>9432</v>
      </c>
      <c r="B2799" t="s">
        <v>786</v>
      </c>
      <c r="C2799" t="s">
        <v>1703</v>
      </c>
      <c r="D2799" t="s">
        <v>27</v>
      </c>
      <c r="E2799" t="s">
        <v>140</v>
      </c>
      <c r="F2799" t="s">
        <v>611</v>
      </c>
      <c r="G2799" t="s">
        <v>95</v>
      </c>
      <c r="H2799" s="1">
        <v>34008</v>
      </c>
      <c r="I2799" s="1">
        <v>45387</v>
      </c>
      <c r="J2799" t="s">
        <v>10560</v>
      </c>
      <c r="K2799" t="s">
        <v>53</v>
      </c>
      <c r="L2799" t="s">
        <v>240</v>
      </c>
      <c r="M2799">
        <v>70484</v>
      </c>
      <c r="N2799" t="str">
        <f t="shared" si="43"/>
        <v>Terminated</v>
      </c>
      <c r="O2799" t="s">
        <v>98</v>
      </c>
    </row>
    <row r="2800" spans="1:15" x14ac:dyDescent="0.25">
      <c r="A2800" t="s">
        <v>6462</v>
      </c>
      <c r="B2800" t="s">
        <v>285</v>
      </c>
      <c r="C2800" t="s">
        <v>1253</v>
      </c>
      <c r="D2800" t="s">
        <v>17</v>
      </c>
      <c r="E2800" t="s">
        <v>365</v>
      </c>
      <c r="F2800" t="s">
        <v>534</v>
      </c>
      <c r="G2800" t="s">
        <v>30</v>
      </c>
      <c r="H2800" s="1">
        <v>27744</v>
      </c>
      <c r="I2800" s="1">
        <v>45350</v>
      </c>
      <c r="J2800" t="s">
        <v>10560</v>
      </c>
      <c r="K2800" t="s">
        <v>67</v>
      </c>
      <c r="L2800" t="s">
        <v>134</v>
      </c>
      <c r="M2800">
        <v>61537</v>
      </c>
      <c r="N2800" t="str">
        <f t="shared" si="43"/>
        <v>Terminated</v>
      </c>
      <c r="O2800" t="s">
        <v>98</v>
      </c>
    </row>
    <row r="2801" spans="1:15" x14ac:dyDescent="0.25">
      <c r="A2801" t="s">
        <v>8899</v>
      </c>
      <c r="B2801" t="s">
        <v>589</v>
      </c>
      <c r="C2801" t="s">
        <v>199</v>
      </c>
      <c r="D2801" t="s">
        <v>27</v>
      </c>
      <c r="E2801" t="s">
        <v>18</v>
      </c>
      <c r="F2801" t="s">
        <v>2773</v>
      </c>
      <c r="G2801" t="s">
        <v>30</v>
      </c>
      <c r="H2801" s="1">
        <v>27443</v>
      </c>
      <c r="I2801" s="1">
        <v>43102</v>
      </c>
      <c r="J2801" t="s">
        <v>10560</v>
      </c>
      <c r="K2801" t="s">
        <v>21</v>
      </c>
      <c r="L2801" t="s">
        <v>22</v>
      </c>
      <c r="M2801">
        <v>72701</v>
      </c>
      <c r="N2801" t="str">
        <f t="shared" si="43"/>
        <v>Terminated</v>
      </c>
      <c r="O2801" t="s">
        <v>46</v>
      </c>
    </row>
    <row r="2802" spans="1:15" x14ac:dyDescent="0.25">
      <c r="A2802" t="s">
        <v>5876</v>
      </c>
      <c r="B2802" t="s">
        <v>1232</v>
      </c>
      <c r="C2802" t="s">
        <v>1371</v>
      </c>
      <c r="D2802" t="s">
        <v>27</v>
      </c>
      <c r="E2802" t="s">
        <v>18</v>
      </c>
      <c r="F2802" t="s">
        <v>3201</v>
      </c>
      <c r="G2802" t="s">
        <v>114</v>
      </c>
      <c r="H2802" s="1">
        <v>34143</v>
      </c>
      <c r="I2802" s="1">
        <v>42455</v>
      </c>
      <c r="J2802" t="s">
        <v>10560</v>
      </c>
      <c r="K2802" t="s">
        <v>31</v>
      </c>
      <c r="L2802" t="s">
        <v>162</v>
      </c>
      <c r="M2802">
        <v>94375</v>
      </c>
      <c r="N2802" t="str">
        <f t="shared" si="43"/>
        <v>Terminated</v>
      </c>
      <c r="O2802" t="s">
        <v>33</v>
      </c>
    </row>
    <row r="2803" spans="1:15" x14ac:dyDescent="0.25">
      <c r="A2803" t="s">
        <v>3121</v>
      </c>
      <c r="B2803" t="s">
        <v>78</v>
      </c>
      <c r="C2803" t="s">
        <v>216</v>
      </c>
      <c r="D2803" t="s">
        <v>27</v>
      </c>
      <c r="E2803" t="s">
        <v>18</v>
      </c>
      <c r="F2803" t="s">
        <v>19</v>
      </c>
      <c r="G2803" t="s">
        <v>30</v>
      </c>
      <c r="H2803" s="1">
        <v>31433</v>
      </c>
      <c r="I2803" s="1">
        <v>42814</v>
      </c>
      <c r="J2803" t="s">
        <v>10560</v>
      </c>
      <c r="K2803" t="s">
        <v>37</v>
      </c>
      <c r="L2803" t="s">
        <v>38</v>
      </c>
      <c r="M2803">
        <v>65202</v>
      </c>
      <c r="N2803" t="str">
        <f t="shared" si="43"/>
        <v>Terminated</v>
      </c>
      <c r="O2803" t="s">
        <v>33</v>
      </c>
    </row>
    <row r="2804" spans="1:15" x14ac:dyDescent="0.25">
      <c r="A2804" t="s">
        <v>7940</v>
      </c>
      <c r="B2804" t="s">
        <v>51</v>
      </c>
      <c r="C2804" t="s">
        <v>2784</v>
      </c>
      <c r="D2804" t="s">
        <v>27</v>
      </c>
      <c r="E2804" t="s">
        <v>18</v>
      </c>
      <c r="F2804" t="s">
        <v>2773</v>
      </c>
      <c r="G2804" t="s">
        <v>20</v>
      </c>
      <c r="H2804" s="1">
        <v>30674</v>
      </c>
      <c r="I2804" s="1">
        <v>43464</v>
      </c>
      <c r="J2804" t="s">
        <v>10560</v>
      </c>
      <c r="K2804" t="s">
        <v>21</v>
      </c>
      <c r="L2804" t="s">
        <v>22</v>
      </c>
      <c r="M2804">
        <v>87940</v>
      </c>
      <c r="N2804" t="str">
        <f t="shared" si="43"/>
        <v>Terminated</v>
      </c>
      <c r="O2804" t="s">
        <v>33</v>
      </c>
    </row>
    <row r="2805" spans="1:15" x14ac:dyDescent="0.25">
      <c r="A2805" t="s">
        <v>7680</v>
      </c>
      <c r="B2805" t="s">
        <v>3785</v>
      </c>
      <c r="C2805" t="s">
        <v>175</v>
      </c>
      <c r="D2805" t="s">
        <v>17</v>
      </c>
      <c r="E2805" t="s">
        <v>18</v>
      </c>
      <c r="F2805" t="s">
        <v>2773</v>
      </c>
      <c r="G2805" t="s">
        <v>114</v>
      </c>
      <c r="H2805" s="1">
        <v>30727</v>
      </c>
      <c r="I2805" s="1">
        <v>44688</v>
      </c>
      <c r="J2805" t="s">
        <v>10560</v>
      </c>
      <c r="K2805" t="s">
        <v>31</v>
      </c>
      <c r="L2805" t="s">
        <v>162</v>
      </c>
      <c r="M2805">
        <v>89586</v>
      </c>
      <c r="N2805" t="str">
        <f t="shared" si="43"/>
        <v>Terminated</v>
      </c>
      <c r="O2805" t="s">
        <v>46</v>
      </c>
    </row>
    <row r="2806" spans="1:15" x14ac:dyDescent="0.25">
      <c r="A2806" t="s">
        <v>5625</v>
      </c>
      <c r="B2806" t="s">
        <v>538</v>
      </c>
      <c r="C2806" t="s">
        <v>924</v>
      </c>
      <c r="D2806" t="s">
        <v>17</v>
      </c>
      <c r="E2806" t="s">
        <v>28</v>
      </c>
      <c r="F2806" t="s">
        <v>118</v>
      </c>
      <c r="G2806" t="s">
        <v>30</v>
      </c>
      <c r="H2806" s="1">
        <v>36844</v>
      </c>
      <c r="I2806" s="1">
        <v>45331</v>
      </c>
      <c r="J2806" t="s">
        <v>10560</v>
      </c>
      <c r="K2806" t="s">
        <v>37</v>
      </c>
      <c r="L2806" t="s">
        <v>38</v>
      </c>
      <c r="M2806">
        <v>61957</v>
      </c>
      <c r="N2806" t="str">
        <f t="shared" si="43"/>
        <v>Terminated</v>
      </c>
      <c r="O2806" t="s">
        <v>33</v>
      </c>
    </row>
    <row r="2807" spans="1:15" x14ac:dyDescent="0.25">
      <c r="A2807" t="s">
        <v>3158</v>
      </c>
      <c r="B2807" t="s">
        <v>500</v>
      </c>
      <c r="C2807" t="s">
        <v>1040</v>
      </c>
      <c r="D2807" t="s">
        <v>27</v>
      </c>
      <c r="E2807" t="s">
        <v>18</v>
      </c>
      <c r="F2807" t="s">
        <v>19</v>
      </c>
      <c r="G2807" t="s">
        <v>30</v>
      </c>
      <c r="H2807" s="1">
        <v>29532</v>
      </c>
      <c r="I2807" s="1">
        <v>44067</v>
      </c>
      <c r="J2807" t="s">
        <v>10560</v>
      </c>
      <c r="K2807" t="s">
        <v>53</v>
      </c>
      <c r="L2807" t="s">
        <v>58</v>
      </c>
      <c r="M2807">
        <v>68868</v>
      </c>
      <c r="N2807" t="str">
        <f t="shared" si="43"/>
        <v>Terminated</v>
      </c>
      <c r="O2807" t="s">
        <v>33</v>
      </c>
    </row>
    <row r="2808" spans="1:15" x14ac:dyDescent="0.25">
      <c r="A2808" t="s">
        <v>9203</v>
      </c>
      <c r="B2808" t="s">
        <v>326</v>
      </c>
      <c r="C2808" t="s">
        <v>71</v>
      </c>
      <c r="D2808" t="s">
        <v>17</v>
      </c>
      <c r="E2808" t="s">
        <v>18</v>
      </c>
      <c r="F2808" t="s">
        <v>2773</v>
      </c>
      <c r="G2808" t="s">
        <v>20</v>
      </c>
      <c r="H2808" s="1">
        <v>26108</v>
      </c>
      <c r="I2808" s="1">
        <v>45560</v>
      </c>
      <c r="J2808" t="s">
        <v>10560</v>
      </c>
      <c r="K2808" t="s">
        <v>21</v>
      </c>
      <c r="L2808" t="s">
        <v>22</v>
      </c>
      <c r="M2808">
        <v>60263</v>
      </c>
      <c r="N2808" t="str">
        <f t="shared" si="43"/>
        <v>Terminated</v>
      </c>
      <c r="O2808" t="s">
        <v>33</v>
      </c>
    </row>
    <row r="2809" spans="1:15" x14ac:dyDescent="0.25">
      <c r="A2809" t="s">
        <v>2089</v>
      </c>
      <c r="B2809" t="s">
        <v>51</v>
      </c>
      <c r="C2809" t="s">
        <v>199</v>
      </c>
      <c r="D2809" t="s">
        <v>27</v>
      </c>
      <c r="E2809" t="s">
        <v>18</v>
      </c>
      <c r="F2809" t="s">
        <v>19</v>
      </c>
      <c r="G2809" t="s">
        <v>114</v>
      </c>
      <c r="H2809" s="1">
        <v>32489</v>
      </c>
      <c r="I2809" s="1">
        <v>44710</v>
      </c>
      <c r="J2809" t="s">
        <v>10560</v>
      </c>
      <c r="K2809" t="s">
        <v>96</v>
      </c>
      <c r="L2809" t="s">
        <v>119</v>
      </c>
      <c r="M2809">
        <v>64209</v>
      </c>
      <c r="N2809" t="str">
        <f t="shared" si="43"/>
        <v>Terminated</v>
      </c>
      <c r="O2809" t="s">
        <v>33</v>
      </c>
    </row>
    <row r="2810" spans="1:15" x14ac:dyDescent="0.25">
      <c r="A2810" t="s">
        <v>7965</v>
      </c>
      <c r="B2810" t="s">
        <v>1006</v>
      </c>
      <c r="C2810" t="s">
        <v>16</v>
      </c>
      <c r="D2810" t="s">
        <v>17</v>
      </c>
      <c r="E2810" t="s">
        <v>18</v>
      </c>
      <c r="F2810" t="s">
        <v>2773</v>
      </c>
      <c r="G2810" t="s">
        <v>30</v>
      </c>
      <c r="H2810" s="1">
        <v>35284</v>
      </c>
      <c r="I2810" s="1">
        <v>43895</v>
      </c>
      <c r="J2810" t="s">
        <v>10560</v>
      </c>
      <c r="K2810" t="s">
        <v>37</v>
      </c>
      <c r="L2810" t="s">
        <v>38</v>
      </c>
      <c r="M2810">
        <v>56582</v>
      </c>
      <c r="N2810" t="str">
        <f t="shared" si="43"/>
        <v>Terminated</v>
      </c>
      <c r="O2810" t="s">
        <v>33</v>
      </c>
    </row>
    <row r="2811" spans="1:15" x14ac:dyDescent="0.25">
      <c r="A2811" t="s">
        <v>5858</v>
      </c>
      <c r="B2811" t="s">
        <v>791</v>
      </c>
      <c r="C2811" t="s">
        <v>311</v>
      </c>
      <c r="D2811" t="s">
        <v>17</v>
      </c>
      <c r="E2811" t="s">
        <v>18</v>
      </c>
      <c r="F2811" t="s">
        <v>3201</v>
      </c>
      <c r="G2811" t="s">
        <v>114</v>
      </c>
      <c r="H2811" s="1">
        <v>26453</v>
      </c>
      <c r="I2811" s="1">
        <v>42880</v>
      </c>
      <c r="J2811" t="s">
        <v>10560</v>
      </c>
      <c r="K2811" t="s">
        <v>37</v>
      </c>
      <c r="L2811" t="s">
        <v>45</v>
      </c>
      <c r="M2811">
        <v>61627</v>
      </c>
      <c r="N2811" t="str">
        <f t="shared" si="43"/>
        <v>Terminated</v>
      </c>
      <c r="O2811" t="s">
        <v>33</v>
      </c>
    </row>
    <row r="2812" spans="1:15" x14ac:dyDescent="0.25">
      <c r="A2812" t="s">
        <v>9746</v>
      </c>
      <c r="B2812" t="s">
        <v>516</v>
      </c>
      <c r="C2812" t="s">
        <v>3799</v>
      </c>
      <c r="D2812" t="s">
        <v>27</v>
      </c>
      <c r="E2812" t="s">
        <v>172</v>
      </c>
      <c r="F2812" t="s">
        <v>173</v>
      </c>
      <c r="G2812" t="s">
        <v>114</v>
      </c>
      <c r="H2812" s="1">
        <v>24831</v>
      </c>
      <c r="I2812" s="1">
        <v>42789</v>
      </c>
      <c r="J2812" t="s">
        <v>10560</v>
      </c>
      <c r="K2812" t="s">
        <v>31</v>
      </c>
      <c r="L2812" t="s">
        <v>162</v>
      </c>
      <c r="M2812">
        <v>100165</v>
      </c>
      <c r="N2812" t="str">
        <f t="shared" si="43"/>
        <v>Terminated</v>
      </c>
      <c r="O2812" t="s">
        <v>33</v>
      </c>
    </row>
    <row r="2813" spans="1:15" x14ac:dyDescent="0.25">
      <c r="A2813" t="s">
        <v>1608</v>
      </c>
      <c r="B2813" t="s">
        <v>1264</v>
      </c>
      <c r="C2813" t="s">
        <v>864</v>
      </c>
      <c r="D2813" t="s">
        <v>17</v>
      </c>
      <c r="E2813" t="s">
        <v>18</v>
      </c>
      <c r="F2813" t="s">
        <v>19</v>
      </c>
      <c r="G2813" t="s">
        <v>30</v>
      </c>
      <c r="H2813" s="1">
        <v>37112</v>
      </c>
      <c r="I2813" s="1">
        <v>42864</v>
      </c>
      <c r="J2813" s="1">
        <v>44100</v>
      </c>
      <c r="K2813" t="s">
        <v>96</v>
      </c>
      <c r="L2813" t="s">
        <v>188</v>
      </c>
      <c r="M2813">
        <v>65945</v>
      </c>
      <c r="N2813" t="str">
        <f t="shared" si="43"/>
        <v>Terminated</v>
      </c>
      <c r="O2813" t="s">
        <v>33</v>
      </c>
    </row>
    <row r="2814" spans="1:15" x14ac:dyDescent="0.25">
      <c r="A2814" t="s">
        <v>5907</v>
      </c>
      <c r="B2814" t="s">
        <v>793</v>
      </c>
      <c r="C2814" t="s">
        <v>352</v>
      </c>
      <c r="D2814" t="s">
        <v>17</v>
      </c>
      <c r="E2814" t="s">
        <v>18</v>
      </c>
      <c r="F2814" t="s">
        <v>19</v>
      </c>
      <c r="G2814" t="s">
        <v>30</v>
      </c>
      <c r="H2814" s="1">
        <v>35998</v>
      </c>
      <c r="I2814" s="1">
        <v>45266</v>
      </c>
      <c r="J2814" t="s">
        <v>10560</v>
      </c>
      <c r="K2814" t="s">
        <v>96</v>
      </c>
      <c r="L2814" t="s">
        <v>124</v>
      </c>
      <c r="M2814">
        <v>65463</v>
      </c>
      <c r="N2814" t="str">
        <f t="shared" si="43"/>
        <v>Terminated</v>
      </c>
      <c r="O2814" t="s">
        <v>33</v>
      </c>
    </row>
    <row r="2815" spans="1:15" x14ac:dyDescent="0.25">
      <c r="A2815" t="s">
        <v>3859</v>
      </c>
      <c r="B2815" t="s">
        <v>209</v>
      </c>
      <c r="C2815" t="s">
        <v>175</v>
      </c>
      <c r="D2815" t="s">
        <v>27</v>
      </c>
      <c r="E2815" t="s">
        <v>122</v>
      </c>
      <c r="F2815" t="s">
        <v>230</v>
      </c>
      <c r="G2815" t="s">
        <v>30</v>
      </c>
      <c r="H2815" s="1">
        <v>36046</v>
      </c>
      <c r="I2815" s="1">
        <v>43015</v>
      </c>
      <c r="J2815" t="s">
        <v>10560</v>
      </c>
      <c r="K2815" t="s">
        <v>21</v>
      </c>
      <c r="L2815" t="s">
        <v>102</v>
      </c>
      <c r="M2815">
        <v>61152</v>
      </c>
      <c r="N2815" t="str">
        <f t="shared" si="43"/>
        <v>Terminated</v>
      </c>
      <c r="O2815" t="s">
        <v>33</v>
      </c>
    </row>
    <row r="2816" spans="1:15" x14ac:dyDescent="0.25">
      <c r="A2816" t="s">
        <v>3325</v>
      </c>
      <c r="B2816" t="s">
        <v>1354</v>
      </c>
      <c r="C2816" t="s">
        <v>108</v>
      </c>
      <c r="D2816" t="s">
        <v>17</v>
      </c>
      <c r="E2816" t="s">
        <v>18</v>
      </c>
      <c r="F2816" t="s">
        <v>19</v>
      </c>
      <c r="G2816" t="s">
        <v>20</v>
      </c>
      <c r="H2816" s="1">
        <v>38083</v>
      </c>
      <c r="I2816" s="1">
        <v>43133</v>
      </c>
      <c r="J2816" t="s">
        <v>10560</v>
      </c>
      <c r="K2816" t="s">
        <v>21</v>
      </c>
      <c r="L2816" t="s">
        <v>110</v>
      </c>
      <c r="M2816">
        <v>57943</v>
      </c>
      <c r="N2816" t="str">
        <f t="shared" si="43"/>
        <v>Terminated</v>
      </c>
      <c r="O2816" t="s">
        <v>46</v>
      </c>
    </row>
    <row r="2817" spans="1:15" x14ac:dyDescent="0.25">
      <c r="A2817" t="s">
        <v>5678</v>
      </c>
      <c r="B2817" t="s">
        <v>25</v>
      </c>
      <c r="C2817" t="s">
        <v>121</v>
      </c>
      <c r="D2817" t="s">
        <v>27</v>
      </c>
      <c r="E2817" t="s">
        <v>28</v>
      </c>
      <c r="F2817" t="s">
        <v>29</v>
      </c>
      <c r="G2817" t="s">
        <v>30</v>
      </c>
      <c r="H2817" s="1">
        <v>26945</v>
      </c>
      <c r="I2817" s="1">
        <v>43099</v>
      </c>
      <c r="J2817" t="s">
        <v>10560</v>
      </c>
      <c r="K2817" t="s">
        <v>21</v>
      </c>
      <c r="L2817" t="s">
        <v>102</v>
      </c>
      <c r="M2817">
        <v>62282</v>
      </c>
      <c r="N2817" t="str">
        <f t="shared" si="43"/>
        <v>Terminated</v>
      </c>
      <c r="O2817" t="s">
        <v>33</v>
      </c>
    </row>
    <row r="2818" spans="1:15" x14ac:dyDescent="0.25">
      <c r="A2818" t="s">
        <v>7214</v>
      </c>
      <c r="B2818" t="s">
        <v>374</v>
      </c>
      <c r="C2818" t="s">
        <v>1122</v>
      </c>
      <c r="D2818" t="s">
        <v>27</v>
      </c>
      <c r="E2818" t="s">
        <v>18</v>
      </c>
      <c r="F2818" t="s">
        <v>3201</v>
      </c>
      <c r="G2818" t="s">
        <v>20</v>
      </c>
      <c r="H2818" s="1">
        <v>30182</v>
      </c>
      <c r="I2818" s="1">
        <v>44051</v>
      </c>
      <c r="J2818" t="s">
        <v>10560</v>
      </c>
      <c r="K2818" t="s">
        <v>37</v>
      </c>
      <c r="L2818" t="s">
        <v>41</v>
      </c>
      <c r="M2818">
        <v>64311</v>
      </c>
      <c r="N2818" t="str">
        <f t="shared" ref="N2818:N2881" si="44">IF(J2818="","Active","Terminated")</f>
        <v>Terminated</v>
      </c>
      <c r="O2818" t="s">
        <v>46</v>
      </c>
    </row>
    <row r="2819" spans="1:15" x14ac:dyDescent="0.25">
      <c r="A2819" t="s">
        <v>1401</v>
      </c>
      <c r="B2819" t="s">
        <v>1402</v>
      </c>
      <c r="C2819" t="s">
        <v>1403</v>
      </c>
      <c r="D2819" t="s">
        <v>17</v>
      </c>
      <c r="E2819" t="s">
        <v>18</v>
      </c>
      <c r="F2819" t="s">
        <v>19</v>
      </c>
      <c r="G2819" t="s">
        <v>30</v>
      </c>
      <c r="H2819" s="1">
        <v>29068</v>
      </c>
      <c r="I2819" s="1">
        <v>42501</v>
      </c>
      <c r="J2819" t="s">
        <v>10560</v>
      </c>
      <c r="K2819" t="s">
        <v>67</v>
      </c>
      <c r="L2819" t="s">
        <v>134</v>
      </c>
      <c r="M2819">
        <v>57835</v>
      </c>
      <c r="N2819" t="str">
        <f t="shared" si="44"/>
        <v>Terminated</v>
      </c>
      <c r="O2819" t="s">
        <v>33</v>
      </c>
    </row>
    <row r="2820" spans="1:15" x14ac:dyDescent="0.25">
      <c r="A2820" t="s">
        <v>9080</v>
      </c>
      <c r="B2820" t="s">
        <v>138</v>
      </c>
      <c r="C2820" t="s">
        <v>207</v>
      </c>
      <c r="D2820" t="s">
        <v>27</v>
      </c>
      <c r="E2820" t="s">
        <v>83</v>
      </c>
      <c r="F2820" t="s">
        <v>106</v>
      </c>
      <c r="G2820" t="s">
        <v>30</v>
      </c>
      <c r="H2820" s="1">
        <v>34720</v>
      </c>
      <c r="I2820" s="1">
        <v>44071</v>
      </c>
      <c r="J2820" t="s">
        <v>10560</v>
      </c>
      <c r="K2820" t="s">
        <v>96</v>
      </c>
      <c r="L2820" t="s">
        <v>188</v>
      </c>
      <c r="M2820">
        <v>65712</v>
      </c>
      <c r="N2820" t="str">
        <f t="shared" si="44"/>
        <v>Terminated</v>
      </c>
      <c r="O2820" t="s">
        <v>23</v>
      </c>
    </row>
    <row r="2821" spans="1:15" x14ac:dyDescent="0.25">
      <c r="A2821" t="s">
        <v>4117</v>
      </c>
      <c r="B2821" t="s">
        <v>1656</v>
      </c>
      <c r="C2821" t="s">
        <v>232</v>
      </c>
      <c r="D2821" t="s">
        <v>27</v>
      </c>
      <c r="E2821" t="s">
        <v>28</v>
      </c>
      <c r="F2821" t="s">
        <v>29</v>
      </c>
      <c r="G2821" t="s">
        <v>30</v>
      </c>
      <c r="H2821" s="1">
        <v>25531</v>
      </c>
      <c r="I2821" s="1">
        <v>44907</v>
      </c>
      <c r="J2821" t="s">
        <v>10560</v>
      </c>
      <c r="K2821" t="s">
        <v>37</v>
      </c>
      <c r="L2821" t="s">
        <v>38</v>
      </c>
      <c r="M2821">
        <v>75108</v>
      </c>
      <c r="N2821" t="str">
        <f t="shared" si="44"/>
        <v>Terminated</v>
      </c>
      <c r="O2821" t="s">
        <v>33</v>
      </c>
    </row>
    <row r="2822" spans="1:15" x14ac:dyDescent="0.25">
      <c r="A2822" t="s">
        <v>7771</v>
      </c>
      <c r="B2822" t="s">
        <v>4036</v>
      </c>
      <c r="C2822" t="s">
        <v>1892</v>
      </c>
      <c r="D2822" t="s">
        <v>17</v>
      </c>
      <c r="E2822" t="s">
        <v>18</v>
      </c>
      <c r="F2822" t="s">
        <v>2773</v>
      </c>
      <c r="G2822" t="s">
        <v>30</v>
      </c>
      <c r="H2822" s="1">
        <v>30033</v>
      </c>
      <c r="I2822" s="1">
        <v>43648</v>
      </c>
      <c r="J2822" t="s">
        <v>10560</v>
      </c>
      <c r="K2822" t="s">
        <v>21</v>
      </c>
      <c r="L2822" t="s">
        <v>22</v>
      </c>
      <c r="M2822">
        <v>55754</v>
      </c>
      <c r="N2822" t="str">
        <f t="shared" si="44"/>
        <v>Terminated</v>
      </c>
      <c r="O2822" t="s">
        <v>46</v>
      </c>
    </row>
    <row r="2823" spans="1:15" x14ac:dyDescent="0.25">
      <c r="A2823" t="s">
        <v>7058</v>
      </c>
      <c r="B2823" t="s">
        <v>720</v>
      </c>
      <c r="C2823" t="s">
        <v>1072</v>
      </c>
      <c r="D2823" t="s">
        <v>17</v>
      </c>
      <c r="E2823" t="s">
        <v>18</v>
      </c>
      <c r="F2823" t="s">
        <v>2773</v>
      </c>
      <c r="G2823" t="s">
        <v>30</v>
      </c>
      <c r="H2823" s="1">
        <v>28867</v>
      </c>
      <c r="I2823" s="1">
        <v>42817</v>
      </c>
      <c r="J2823" t="s">
        <v>10560</v>
      </c>
      <c r="K2823" t="s">
        <v>21</v>
      </c>
      <c r="L2823" t="s">
        <v>110</v>
      </c>
      <c r="M2823">
        <v>56378</v>
      </c>
      <c r="N2823" t="str">
        <f t="shared" si="44"/>
        <v>Terminated</v>
      </c>
      <c r="O2823" t="s">
        <v>98</v>
      </c>
    </row>
    <row r="2824" spans="1:15" x14ac:dyDescent="0.25">
      <c r="A2824" t="s">
        <v>7533</v>
      </c>
      <c r="B2824" t="s">
        <v>448</v>
      </c>
      <c r="C2824" t="s">
        <v>7534</v>
      </c>
      <c r="D2824" t="s">
        <v>27</v>
      </c>
      <c r="E2824" t="s">
        <v>18</v>
      </c>
      <c r="F2824" t="s">
        <v>2773</v>
      </c>
      <c r="G2824" t="s">
        <v>30</v>
      </c>
      <c r="H2824" s="1">
        <v>28988</v>
      </c>
      <c r="I2824" s="1">
        <v>43502</v>
      </c>
      <c r="J2824" t="s">
        <v>10560</v>
      </c>
      <c r="K2824" t="s">
        <v>67</v>
      </c>
      <c r="L2824" t="s">
        <v>324</v>
      </c>
      <c r="M2824">
        <v>79525</v>
      </c>
      <c r="N2824" t="str">
        <f t="shared" si="44"/>
        <v>Terminated</v>
      </c>
      <c r="O2824" t="s">
        <v>33</v>
      </c>
    </row>
    <row r="2825" spans="1:15" x14ac:dyDescent="0.25">
      <c r="A2825" t="s">
        <v>5688</v>
      </c>
      <c r="B2825" t="s">
        <v>2193</v>
      </c>
      <c r="C2825" t="s">
        <v>893</v>
      </c>
      <c r="D2825" t="s">
        <v>27</v>
      </c>
      <c r="E2825" t="s">
        <v>18</v>
      </c>
      <c r="F2825" t="s">
        <v>2773</v>
      </c>
      <c r="G2825" t="s">
        <v>30</v>
      </c>
      <c r="H2825" s="1">
        <v>31522</v>
      </c>
      <c r="I2825" s="1">
        <v>43461</v>
      </c>
      <c r="J2825" t="s">
        <v>10560</v>
      </c>
      <c r="K2825" t="s">
        <v>37</v>
      </c>
      <c r="L2825" t="s">
        <v>41</v>
      </c>
      <c r="M2825">
        <v>65893</v>
      </c>
      <c r="N2825" t="str">
        <f t="shared" si="44"/>
        <v>Terminated</v>
      </c>
      <c r="O2825" t="s">
        <v>33</v>
      </c>
    </row>
    <row r="2826" spans="1:15" x14ac:dyDescent="0.25">
      <c r="A2826" t="s">
        <v>3864</v>
      </c>
      <c r="B2826" t="s">
        <v>627</v>
      </c>
      <c r="C2826" t="s">
        <v>216</v>
      </c>
      <c r="D2826" t="s">
        <v>27</v>
      </c>
      <c r="E2826" t="s">
        <v>18</v>
      </c>
      <c r="F2826" t="s">
        <v>2773</v>
      </c>
      <c r="G2826" t="s">
        <v>30</v>
      </c>
      <c r="H2826" s="1">
        <v>32359</v>
      </c>
      <c r="I2826" s="1">
        <v>42702</v>
      </c>
      <c r="J2826" t="s">
        <v>10560</v>
      </c>
      <c r="K2826" t="s">
        <v>31</v>
      </c>
      <c r="L2826" t="s">
        <v>162</v>
      </c>
      <c r="M2826">
        <v>113696</v>
      </c>
      <c r="N2826" t="str">
        <f t="shared" si="44"/>
        <v>Terminated</v>
      </c>
      <c r="O2826" t="s">
        <v>33</v>
      </c>
    </row>
    <row r="2827" spans="1:15" x14ac:dyDescent="0.25">
      <c r="A2827" t="s">
        <v>8264</v>
      </c>
      <c r="B2827" t="s">
        <v>1352</v>
      </c>
      <c r="C2827" t="s">
        <v>66</v>
      </c>
      <c r="D2827" t="s">
        <v>27</v>
      </c>
      <c r="E2827" t="s">
        <v>18</v>
      </c>
      <c r="F2827" t="s">
        <v>2773</v>
      </c>
      <c r="G2827" t="s">
        <v>20</v>
      </c>
      <c r="H2827" s="1">
        <v>33409</v>
      </c>
      <c r="I2827" s="1">
        <v>45558</v>
      </c>
      <c r="J2827" t="s">
        <v>10560</v>
      </c>
      <c r="K2827" t="s">
        <v>21</v>
      </c>
      <c r="L2827" t="s">
        <v>102</v>
      </c>
      <c r="M2827">
        <v>56076</v>
      </c>
      <c r="N2827" t="str">
        <f t="shared" si="44"/>
        <v>Terminated</v>
      </c>
      <c r="O2827" t="s">
        <v>33</v>
      </c>
    </row>
    <row r="2828" spans="1:15" x14ac:dyDescent="0.25">
      <c r="A2828" t="s">
        <v>7918</v>
      </c>
      <c r="B2828" t="s">
        <v>1006</v>
      </c>
      <c r="C2828" t="s">
        <v>1040</v>
      </c>
      <c r="D2828" t="s">
        <v>17</v>
      </c>
      <c r="E2828" t="s">
        <v>18</v>
      </c>
      <c r="F2828" t="s">
        <v>3201</v>
      </c>
      <c r="G2828" t="s">
        <v>30</v>
      </c>
      <c r="H2828" s="1">
        <v>35671</v>
      </c>
      <c r="I2828" s="1">
        <v>43539</v>
      </c>
      <c r="J2828" t="s">
        <v>10560</v>
      </c>
      <c r="K2828" t="s">
        <v>21</v>
      </c>
      <c r="L2828" t="s">
        <v>22</v>
      </c>
      <c r="M2828">
        <v>53344</v>
      </c>
      <c r="N2828" t="str">
        <f t="shared" si="44"/>
        <v>Terminated</v>
      </c>
      <c r="O2828" t="s">
        <v>98</v>
      </c>
    </row>
    <row r="2829" spans="1:15" x14ac:dyDescent="0.25">
      <c r="A2829" t="s">
        <v>3416</v>
      </c>
      <c r="B2829" t="s">
        <v>1553</v>
      </c>
      <c r="C2829" t="s">
        <v>3417</v>
      </c>
      <c r="D2829" t="s">
        <v>27</v>
      </c>
      <c r="E2829" t="s">
        <v>365</v>
      </c>
      <c r="F2829" t="s">
        <v>366</v>
      </c>
      <c r="G2829" t="s">
        <v>30</v>
      </c>
      <c r="H2829" s="1">
        <v>31399</v>
      </c>
      <c r="I2829" s="1">
        <v>44211</v>
      </c>
      <c r="J2829" t="s">
        <v>10560</v>
      </c>
      <c r="K2829" t="s">
        <v>31</v>
      </c>
      <c r="L2829" t="s">
        <v>32</v>
      </c>
      <c r="M2829">
        <v>97538</v>
      </c>
      <c r="N2829" t="str">
        <f t="shared" si="44"/>
        <v>Terminated</v>
      </c>
      <c r="O2829" t="s">
        <v>23</v>
      </c>
    </row>
    <row r="2830" spans="1:15" x14ac:dyDescent="0.25">
      <c r="A2830" t="s">
        <v>1658</v>
      </c>
      <c r="B2830" t="s">
        <v>684</v>
      </c>
      <c r="C2830" t="s">
        <v>52</v>
      </c>
      <c r="D2830" t="s">
        <v>17</v>
      </c>
      <c r="E2830" t="s">
        <v>18</v>
      </c>
      <c r="F2830" t="s">
        <v>19</v>
      </c>
      <c r="G2830" t="s">
        <v>30</v>
      </c>
      <c r="H2830" s="1">
        <v>32321</v>
      </c>
      <c r="I2830" s="1">
        <v>45104</v>
      </c>
      <c r="J2830" s="1">
        <v>45284</v>
      </c>
      <c r="K2830" t="s">
        <v>21</v>
      </c>
      <c r="L2830" t="s">
        <v>110</v>
      </c>
      <c r="M2830">
        <v>57504</v>
      </c>
      <c r="N2830" t="str">
        <f t="shared" si="44"/>
        <v>Terminated</v>
      </c>
      <c r="O2830" t="s">
        <v>46</v>
      </c>
    </row>
    <row r="2831" spans="1:15" x14ac:dyDescent="0.25">
      <c r="A2831" t="s">
        <v>6311</v>
      </c>
      <c r="B2831" t="s">
        <v>242</v>
      </c>
      <c r="C2831" t="s">
        <v>1700</v>
      </c>
      <c r="D2831" t="s">
        <v>27</v>
      </c>
      <c r="E2831" t="s">
        <v>28</v>
      </c>
      <c r="F2831" t="s">
        <v>290</v>
      </c>
      <c r="G2831" t="s">
        <v>114</v>
      </c>
      <c r="H2831" s="1">
        <v>22342</v>
      </c>
      <c r="I2831" s="1">
        <v>43383</v>
      </c>
      <c r="J2831" t="s">
        <v>10560</v>
      </c>
      <c r="K2831" t="s">
        <v>37</v>
      </c>
      <c r="L2831" t="s">
        <v>45</v>
      </c>
      <c r="M2831">
        <v>89768</v>
      </c>
      <c r="N2831" t="str">
        <f t="shared" si="44"/>
        <v>Terminated</v>
      </c>
      <c r="O2831" t="s">
        <v>46</v>
      </c>
    </row>
    <row r="2832" spans="1:15" x14ac:dyDescent="0.25">
      <c r="A2832" t="s">
        <v>1592</v>
      </c>
      <c r="B2832" t="s">
        <v>1593</v>
      </c>
      <c r="C2832" t="s">
        <v>394</v>
      </c>
      <c r="D2832" t="s">
        <v>17</v>
      </c>
      <c r="E2832" t="s">
        <v>18</v>
      </c>
      <c r="F2832" t="s">
        <v>19</v>
      </c>
      <c r="G2832" t="s">
        <v>30</v>
      </c>
      <c r="H2832" s="1">
        <v>30421</v>
      </c>
      <c r="I2832" s="1">
        <v>43937</v>
      </c>
      <c r="J2832" s="1">
        <v>44117</v>
      </c>
      <c r="K2832" t="s">
        <v>37</v>
      </c>
      <c r="L2832" t="s">
        <v>38</v>
      </c>
      <c r="M2832">
        <v>56196</v>
      </c>
      <c r="N2832" t="str">
        <f t="shared" si="44"/>
        <v>Terminated</v>
      </c>
      <c r="O2832" t="s">
        <v>33</v>
      </c>
    </row>
    <row r="2833" spans="1:15" x14ac:dyDescent="0.25">
      <c r="A2833" t="s">
        <v>8263</v>
      </c>
      <c r="B2833" t="s">
        <v>845</v>
      </c>
      <c r="C2833" t="s">
        <v>121</v>
      </c>
      <c r="D2833" t="s">
        <v>27</v>
      </c>
      <c r="E2833" t="s">
        <v>18</v>
      </c>
      <c r="F2833" t="s">
        <v>3201</v>
      </c>
      <c r="G2833" t="s">
        <v>114</v>
      </c>
      <c r="H2833" s="1">
        <v>36098</v>
      </c>
      <c r="I2833" s="1">
        <v>42933</v>
      </c>
      <c r="J2833" t="s">
        <v>10560</v>
      </c>
      <c r="K2833" t="s">
        <v>31</v>
      </c>
      <c r="L2833" t="s">
        <v>162</v>
      </c>
      <c r="M2833">
        <v>81843</v>
      </c>
      <c r="N2833" t="str">
        <f t="shared" si="44"/>
        <v>Terminated</v>
      </c>
      <c r="O2833" t="s">
        <v>46</v>
      </c>
    </row>
    <row r="2834" spans="1:15" x14ac:dyDescent="0.25">
      <c r="A2834" t="s">
        <v>1933</v>
      </c>
      <c r="B2834" t="s">
        <v>167</v>
      </c>
      <c r="C2834" t="s">
        <v>1247</v>
      </c>
      <c r="D2834" t="s">
        <v>27</v>
      </c>
      <c r="E2834" t="s">
        <v>18</v>
      </c>
      <c r="F2834" t="s">
        <v>19</v>
      </c>
      <c r="G2834" t="s">
        <v>114</v>
      </c>
      <c r="H2834" s="1">
        <v>35369</v>
      </c>
      <c r="I2834" s="1">
        <v>43075</v>
      </c>
      <c r="J2834" t="s">
        <v>10560</v>
      </c>
      <c r="K2834" t="s">
        <v>31</v>
      </c>
      <c r="L2834" t="s">
        <v>32</v>
      </c>
      <c r="M2834">
        <v>92690</v>
      </c>
      <c r="N2834" t="str">
        <f t="shared" si="44"/>
        <v>Terminated</v>
      </c>
      <c r="O2834" t="s">
        <v>98</v>
      </c>
    </row>
    <row r="2835" spans="1:15" x14ac:dyDescent="0.25">
      <c r="A2835" t="s">
        <v>5232</v>
      </c>
      <c r="B2835" t="s">
        <v>5233</v>
      </c>
      <c r="C2835" t="s">
        <v>5234</v>
      </c>
      <c r="D2835" t="s">
        <v>17</v>
      </c>
      <c r="E2835" t="s">
        <v>18</v>
      </c>
      <c r="F2835" t="s">
        <v>3201</v>
      </c>
      <c r="G2835" t="s">
        <v>20</v>
      </c>
      <c r="H2835" s="1">
        <v>26197</v>
      </c>
      <c r="I2835" s="1">
        <v>44162</v>
      </c>
      <c r="J2835" t="s">
        <v>10560</v>
      </c>
      <c r="K2835" t="s">
        <v>37</v>
      </c>
      <c r="L2835" t="s">
        <v>41</v>
      </c>
      <c r="M2835">
        <v>57650</v>
      </c>
      <c r="N2835" t="str">
        <f t="shared" si="44"/>
        <v>Terminated</v>
      </c>
      <c r="O2835" t="s">
        <v>23</v>
      </c>
    </row>
    <row r="2836" spans="1:15" x14ac:dyDescent="0.25">
      <c r="A2836" t="s">
        <v>1506</v>
      </c>
      <c r="B2836" t="s">
        <v>1507</v>
      </c>
      <c r="C2836" t="s">
        <v>564</v>
      </c>
      <c r="D2836" t="s">
        <v>27</v>
      </c>
      <c r="E2836" t="s">
        <v>18</v>
      </c>
      <c r="F2836" t="s">
        <v>19</v>
      </c>
      <c r="G2836" t="s">
        <v>20</v>
      </c>
      <c r="H2836" s="1">
        <v>37804</v>
      </c>
      <c r="I2836" s="1">
        <v>43945</v>
      </c>
      <c r="J2836" s="1">
        <v>44125</v>
      </c>
      <c r="K2836" t="s">
        <v>37</v>
      </c>
      <c r="L2836" t="s">
        <v>41</v>
      </c>
      <c r="M2836">
        <v>55990</v>
      </c>
      <c r="N2836" t="str">
        <f t="shared" si="44"/>
        <v>Terminated</v>
      </c>
      <c r="O2836" t="s">
        <v>23</v>
      </c>
    </row>
    <row r="2837" spans="1:15" x14ac:dyDescent="0.25">
      <c r="A2837" t="s">
        <v>3536</v>
      </c>
      <c r="B2837" t="s">
        <v>820</v>
      </c>
      <c r="C2837" t="s">
        <v>1865</v>
      </c>
      <c r="D2837" t="s">
        <v>17</v>
      </c>
      <c r="E2837" t="s">
        <v>140</v>
      </c>
      <c r="F2837" t="s">
        <v>141</v>
      </c>
      <c r="G2837" t="s">
        <v>95</v>
      </c>
      <c r="H2837" s="1">
        <v>33167</v>
      </c>
      <c r="I2837" s="1">
        <v>42938</v>
      </c>
      <c r="J2837" t="s">
        <v>10560</v>
      </c>
      <c r="K2837" t="s">
        <v>96</v>
      </c>
      <c r="L2837" t="s">
        <v>119</v>
      </c>
      <c r="M2837">
        <v>63814</v>
      </c>
      <c r="N2837" t="str">
        <f t="shared" si="44"/>
        <v>Terminated</v>
      </c>
      <c r="O2837" t="s">
        <v>98</v>
      </c>
    </row>
    <row r="2838" spans="1:15" x14ac:dyDescent="0.25">
      <c r="A2838" t="s">
        <v>5837</v>
      </c>
      <c r="B2838" t="s">
        <v>177</v>
      </c>
      <c r="C2838" t="s">
        <v>1394</v>
      </c>
      <c r="D2838" t="s">
        <v>27</v>
      </c>
      <c r="E2838" t="s">
        <v>18</v>
      </c>
      <c r="F2838" t="s">
        <v>19</v>
      </c>
      <c r="G2838" t="s">
        <v>30</v>
      </c>
      <c r="H2838" s="1">
        <v>29439</v>
      </c>
      <c r="I2838" s="1">
        <v>43771</v>
      </c>
      <c r="J2838" t="s">
        <v>10560</v>
      </c>
      <c r="K2838" t="s">
        <v>37</v>
      </c>
      <c r="L2838" t="s">
        <v>41</v>
      </c>
      <c r="M2838">
        <v>72061</v>
      </c>
      <c r="N2838" t="str">
        <f t="shared" si="44"/>
        <v>Terminated</v>
      </c>
      <c r="O2838" t="s">
        <v>33</v>
      </c>
    </row>
    <row r="2839" spans="1:15" x14ac:dyDescent="0.25">
      <c r="A2839" t="s">
        <v>8812</v>
      </c>
      <c r="B2839" t="s">
        <v>303</v>
      </c>
      <c r="C2839" t="s">
        <v>718</v>
      </c>
      <c r="D2839" t="s">
        <v>27</v>
      </c>
      <c r="E2839" t="s">
        <v>18</v>
      </c>
      <c r="F2839" t="s">
        <v>19</v>
      </c>
      <c r="G2839" t="s">
        <v>20</v>
      </c>
      <c r="H2839" s="1">
        <v>37743</v>
      </c>
      <c r="I2839" s="1">
        <v>43949</v>
      </c>
      <c r="J2839" t="s">
        <v>10560</v>
      </c>
      <c r="K2839" t="s">
        <v>37</v>
      </c>
      <c r="L2839" t="s">
        <v>41</v>
      </c>
      <c r="M2839">
        <v>53846</v>
      </c>
      <c r="N2839" t="str">
        <f t="shared" si="44"/>
        <v>Terminated</v>
      </c>
      <c r="O2839" t="s">
        <v>46</v>
      </c>
    </row>
    <row r="2840" spans="1:15" x14ac:dyDescent="0.25">
      <c r="A2840" t="s">
        <v>9473</v>
      </c>
      <c r="B2840" t="s">
        <v>618</v>
      </c>
      <c r="C2840" t="s">
        <v>311</v>
      </c>
      <c r="D2840" t="s">
        <v>17</v>
      </c>
      <c r="E2840" t="s">
        <v>83</v>
      </c>
      <c r="F2840" t="s">
        <v>169</v>
      </c>
      <c r="G2840" t="s">
        <v>30</v>
      </c>
      <c r="H2840" s="1">
        <v>27649</v>
      </c>
      <c r="I2840" s="1">
        <v>43425</v>
      </c>
      <c r="J2840" t="s">
        <v>10560</v>
      </c>
      <c r="K2840" t="s">
        <v>37</v>
      </c>
      <c r="L2840" t="s">
        <v>41</v>
      </c>
      <c r="M2840">
        <v>59234</v>
      </c>
      <c r="N2840" t="str">
        <f t="shared" si="44"/>
        <v>Terminated</v>
      </c>
      <c r="O2840" t="s">
        <v>33</v>
      </c>
    </row>
    <row r="2841" spans="1:15" x14ac:dyDescent="0.25">
      <c r="A2841" t="s">
        <v>4745</v>
      </c>
      <c r="B2841" t="s">
        <v>25</v>
      </c>
      <c r="C2841" t="s">
        <v>570</v>
      </c>
      <c r="D2841" t="s">
        <v>17</v>
      </c>
      <c r="E2841" t="s">
        <v>122</v>
      </c>
      <c r="F2841" t="s">
        <v>123</v>
      </c>
      <c r="G2841" t="s">
        <v>30</v>
      </c>
      <c r="H2841" s="1">
        <v>28668</v>
      </c>
      <c r="I2841" s="1">
        <v>44128</v>
      </c>
      <c r="J2841" t="s">
        <v>10560</v>
      </c>
      <c r="K2841" t="s">
        <v>31</v>
      </c>
      <c r="L2841" t="s">
        <v>162</v>
      </c>
      <c r="M2841">
        <v>86585</v>
      </c>
      <c r="N2841" t="str">
        <f t="shared" si="44"/>
        <v>Terminated</v>
      </c>
      <c r="O2841" t="s">
        <v>23</v>
      </c>
    </row>
    <row r="2842" spans="1:15" x14ac:dyDescent="0.25">
      <c r="A2842" t="s">
        <v>1822</v>
      </c>
      <c r="B2842" t="s">
        <v>1823</v>
      </c>
      <c r="C2842" t="s">
        <v>301</v>
      </c>
      <c r="D2842" t="s">
        <v>27</v>
      </c>
      <c r="E2842" t="s">
        <v>83</v>
      </c>
      <c r="F2842" t="s">
        <v>84</v>
      </c>
      <c r="G2842" t="s">
        <v>30</v>
      </c>
      <c r="H2842" s="1">
        <v>33165</v>
      </c>
      <c r="I2842" s="1">
        <v>43505</v>
      </c>
      <c r="J2842" s="1">
        <v>43883</v>
      </c>
      <c r="K2842" t="s">
        <v>37</v>
      </c>
      <c r="L2842" t="s">
        <v>38</v>
      </c>
      <c r="M2842">
        <v>67180</v>
      </c>
      <c r="N2842" t="str">
        <f t="shared" si="44"/>
        <v>Terminated</v>
      </c>
      <c r="O2842" t="s">
        <v>33</v>
      </c>
    </row>
    <row r="2843" spans="1:15" x14ac:dyDescent="0.25">
      <c r="A2843" t="s">
        <v>2781</v>
      </c>
      <c r="B2843" t="s">
        <v>451</v>
      </c>
      <c r="C2843" t="s">
        <v>704</v>
      </c>
      <c r="D2843" t="s">
        <v>17</v>
      </c>
      <c r="E2843" t="s">
        <v>18</v>
      </c>
      <c r="F2843" t="s">
        <v>19</v>
      </c>
      <c r="G2843" t="s">
        <v>30</v>
      </c>
      <c r="H2843" s="1">
        <v>30331</v>
      </c>
      <c r="I2843" s="1">
        <v>42226</v>
      </c>
      <c r="J2843" t="s">
        <v>10560</v>
      </c>
      <c r="K2843" t="s">
        <v>96</v>
      </c>
      <c r="L2843" t="s">
        <v>188</v>
      </c>
      <c r="M2843">
        <v>73372</v>
      </c>
      <c r="N2843" t="str">
        <f t="shared" si="44"/>
        <v>Terminated</v>
      </c>
      <c r="O2843" t="s">
        <v>33</v>
      </c>
    </row>
    <row r="2844" spans="1:15" x14ac:dyDescent="0.25">
      <c r="A2844" t="s">
        <v>10007</v>
      </c>
      <c r="B2844" t="s">
        <v>303</v>
      </c>
      <c r="C2844" t="s">
        <v>2001</v>
      </c>
      <c r="D2844" t="s">
        <v>17</v>
      </c>
      <c r="E2844" t="s">
        <v>83</v>
      </c>
      <c r="F2844" t="s">
        <v>84</v>
      </c>
      <c r="G2844" t="s">
        <v>30</v>
      </c>
      <c r="H2844" s="1">
        <v>32087</v>
      </c>
      <c r="I2844" s="1">
        <v>44810</v>
      </c>
      <c r="J2844" t="s">
        <v>10560</v>
      </c>
      <c r="K2844" t="s">
        <v>96</v>
      </c>
      <c r="L2844" t="s">
        <v>124</v>
      </c>
      <c r="M2844">
        <v>73054</v>
      </c>
      <c r="N2844" t="str">
        <f t="shared" si="44"/>
        <v>Terminated</v>
      </c>
      <c r="O2844" t="s">
        <v>33</v>
      </c>
    </row>
    <row r="2845" spans="1:15" x14ac:dyDescent="0.25">
      <c r="A2845" t="s">
        <v>9108</v>
      </c>
      <c r="B2845" t="s">
        <v>1517</v>
      </c>
      <c r="C2845" t="s">
        <v>1789</v>
      </c>
      <c r="D2845" t="s">
        <v>27</v>
      </c>
      <c r="E2845" t="s">
        <v>18</v>
      </c>
      <c r="F2845" t="s">
        <v>19</v>
      </c>
      <c r="G2845" t="s">
        <v>30</v>
      </c>
      <c r="H2845" s="1">
        <v>26573</v>
      </c>
      <c r="I2845" s="1">
        <v>42841</v>
      </c>
      <c r="J2845" t="s">
        <v>10560</v>
      </c>
      <c r="K2845" t="s">
        <v>37</v>
      </c>
      <c r="L2845" t="s">
        <v>41</v>
      </c>
      <c r="M2845">
        <v>70314</v>
      </c>
      <c r="N2845" t="str">
        <f t="shared" si="44"/>
        <v>Terminated</v>
      </c>
      <c r="O2845" t="s">
        <v>33</v>
      </c>
    </row>
    <row r="2846" spans="1:15" x14ac:dyDescent="0.25">
      <c r="A2846" t="s">
        <v>607</v>
      </c>
      <c r="B2846" t="s">
        <v>292</v>
      </c>
      <c r="C2846" t="s">
        <v>608</v>
      </c>
      <c r="D2846" t="s">
        <v>27</v>
      </c>
      <c r="E2846" t="s">
        <v>18</v>
      </c>
      <c r="F2846" t="s">
        <v>19</v>
      </c>
      <c r="G2846" t="s">
        <v>114</v>
      </c>
      <c r="H2846" s="1">
        <v>28429</v>
      </c>
      <c r="I2846" s="1">
        <v>44518</v>
      </c>
      <c r="J2846" s="1">
        <v>44698</v>
      </c>
      <c r="K2846" t="s">
        <v>31</v>
      </c>
      <c r="L2846" t="s">
        <v>32</v>
      </c>
      <c r="M2846">
        <v>89816</v>
      </c>
      <c r="N2846" t="str">
        <f t="shared" si="44"/>
        <v>Terminated</v>
      </c>
      <c r="O2846" t="s">
        <v>33</v>
      </c>
    </row>
    <row r="2847" spans="1:15" x14ac:dyDescent="0.25">
      <c r="A2847" t="s">
        <v>7590</v>
      </c>
      <c r="B2847" t="s">
        <v>1229</v>
      </c>
      <c r="C2847" t="s">
        <v>1382</v>
      </c>
      <c r="D2847" t="s">
        <v>27</v>
      </c>
      <c r="E2847" t="s">
        <v>83</v>
      </c>
      <c r="F2847" t="s">
        <v>106</v>
      </c>
      <c r="G2847" t="s">
        <v>30</v>
      </c>
      <c r="H2847" s="1">
        <v>31251</v>
      </c>
      <c r="I2847" s="1">
        <v>45102</v>
      </c>
      <c r="J2847" t="s">
        <v>10560</v>
      </c>
      <c r="K2847" t="s">
        <v>37</v>
      </c>
      <c r="L2847" t="s">
        <v>268</v>
      </c>
      <c r="M2847">
        <v>94022</v>
      </c>
      <c r="N2847" t="str">
        <f t="shared" si="44"/>
        <v>Terminated</v>
      </c>
      <c r="O2847" t="s">
        <v>98</v>
      </c>
    </row>
    <row r="2848" spans="1:15" x14ac:dyDescent="0.25">
      <c r="A2848" t="s">
        <v>9865</v>
      </c>
      <c r="B2848" t="s">
        <v>132</v>
      </c>
      <c r="C2848" t="s">
        <v>199</v>
      </c>
      <c r="D2848" t="s">
        <v>17</v>
      </c>
      <c r="E2848" t="s">
        <v>18</v>
      </c>
      <c r="F2848" t="s">
        <v>19</v>
      </c>
      <c r="G2848" t="s">
        <v>20</v>
      </c>
      <c r="H2848" s="1">
        <v>37016</v>
      </c>
      <c r="I2848" s="1">
        <v>44609</v>
      </c>
      <c r="J2848" t="s">
        <v>10560</v>
      </c>
      <c r="K2848" t="s">
        <v>67</v>
      </c>
      <c r="L2848" t="s">
        <v>134</v>
      </c>
      <c r="M2848">
        <v>53279</v>
      </c>
      <c r="N2848" t="str">
        <f t="shared" si="44"/>
        <v>Terminated</v>
      </c>
      <c r="O2848" t="s">
        <v>46</v>
      </c>
    </row>
    <row r="2849" spans="1:15" x14ac:dyDescent="0.25">
      <c r="A2849" t="s">
        <v>4506</v>
      </c>
      <c r="B2849" t="s">
        <v>272</v>
      </c>
      <c r="C2849" t="s">
        <v>4296</v>
      </c>
      <c r="D2849" t="s">
        <v>17</v>
      </c>
      <c r="E2849" t="s">
        <v>18</v>
      </c>
      <c r="F2849" t="s">
        <v>3201</v>
      </c>
      <c r="G2849" t="s">
        <v>30</v>
      </c>
      <c r="H2849" s="1">
        <v>33693</v>
      </c>
      <c r="I2849" s="1">
        <v>43823</v>
      </c>
      <c r="J2849" t="s">
        <v>10560</v>
      </c>
      <c r="K2849" t="s">
        <v>21</v>
      </c>
      <c r="L2849" t="s">
        <v>110</v>
      </c>
      <c r="M2849">
        <v>54241</v>
      </c>
      <c r="N2849" t="str">
        <f t="shared" si="44"/>
        <v>Terminated</v>
      </c>
      <c r="O2849" t="s">
        <v>23</v>
      </c>
    </row>
    <row r="2850" spans="1:15" x14ac:dyDescent="0.25">
      <c r="A2850" t="s">
        <v>9483</v>
      </c>
      <c r="B2850" t="s">
        <v>641</v>
      </c>
      <c r="C2850" t="s">
        <v>2249</v>
      </c>
      <c r="D2850" t="s">
        <v>17</v>
      </c>
      <c r="E2850" t="s">
        <v>18</v>
      </c>
      <c r="F2850" t="s">
        <v>19</v>
      </c>
      <c r="G2850" t="s">
        <v>30</v>
      </c>
      <c r="H2850" s="1">
        <v>25899</v>
      </c>
      <c r="I2850" s="1">
        <v>42306</v>
      </c>
      <c r="J2850" t="s">
        <v>10560</v>
      </c>
      <c r="K2850" t="s">
        <v>31</v>
      </c>
      <c r="L2850" t="s">
        <v>162</v>
      </c>
      <c r="M2850">
        <v>93167</v>
      </c>
      <c r="N2850" t="str">
        <f t="shared" si="44"/>
        <v>Terminated</v>
      </c>
      <c r="O2850" t="s">
        <v>33</v>
      </c>
    </row>
    <row r="2851" spans="1:15" x14ac:dyDescent="0.25">
      <c r="A2851" t="s">
        <v>3057</v>
      </c>
      <c r="B2851" t="s">
        <v>547</v>
      </c>
      <c r="C2851" t="s">
        <v>517</v>
      </c>
      <c r="D2851" t="s">
        <v>17</v>
      </c>
      <c r="E2851" t="s">
        <v>18</v>
      </c>
      <c r="F2851" t="s">
        <v>19</v>
      </c>
      <c r="G2851" t="s">
        <v>30</v>
      </c>
      <c r="H2851" s="1">
        <v>29662</v>
      </c>
      <c r="I2851" s="1">
        <v>43077</v>
      </c>
      <c r="J2851" t="s">
        <v>10560</v>
      </c>
      <c r="K2851" t="s">
        <v>37</v>
      </c>
      <c r="L2851" t="s">
        <v>38</v>
      </c>
      <c r="M2851">
        <v>60522</v>
      </c>
      <c r="N2851" t="str">
        <f t="shared" si="44"/>
        <v>Terminated</v>
      </c>
      <c r="O2851" t="s">
        <v>23</v>
      </c>
    </row>
    <row r="2852" spans="1:15" x14ac:dyDescent="0.25">
      <c r="A2852" t="s">
        <v>8060</v>
      </c>
      <c r="B2852" t="s">
        <v>2151</v>
      </c>
      <c r="C2852" t="s">
        <v>2596</v>
      </c>
      <c r="D2852" t="s">
        <v>27</v>
      </c>
      <c r="E2852" t="s">
        <v>122</v>
      </c>
      <c r="F2852" t="s">
        <v>230</v>
      </c>
      <c r="G2852" t="s">
        <v>20</v>
      </c>
      <c r="H2852" s="1">
        <v>34992</v>
      </c>
      <c r="I2852" s="1">
        <v>44899</v>
      </c>
      <c r="J2852" t="s">
        <v>10560</v>
      </c>
      <c r="K2852" t="s">
        <v>37</v>
      </c>
      <c r="L2852" t="s">
        <v>41</v>
      </c>
      <c r="M2852">
        <v>56510</v>
      </c>
      <c r="N2852" t="str">
        <f t="shared" si="44"/>
        <v>Terminated</v>
      </c>
      <c r="O2852" t="s">
        <v>46</v>
      </c>
    </row>
    <row r="2853" spans="1:15" x14ac:dyDescent="0.25">
      <c r="A2853" t="s">
        <v>8347</v>
      </c>
      <c r="B2853" t="s">
        <v>460</v>
      </c>
      <c r="C2853" t="s">
        <v>851</v>
      </c>
      <c r="D2853" t="s">
        <v>17</v>
      </c>
      <c r="E2853" t="s">
        <v>18</v>
      </c>
      <c r="F2853" t="s">
        <v>19</v>
      </c>
      <c r="G2853" t="s">
        <v>114</v>
      </c>
      <c r="H2853" s="1">
        <v>25796</v>
      </c>
      <c r="I2853" s="1">
        <v>44232</v>
      </c>
      <c r="J2853" t="s">
        <v>10560</v>
      </c>
      <c r="K2853" t="s">
        <v>96</v>
      </c>
      <c r="L2853" t="s">
        <v>119</v>
      </c>
      <c r="M2853">
        <v>76454</v>
      </c>
      <c r="N2853" t="str">
        <f t="shared" si="44"/>
        <v>Terminated</v>
      </c>
      <c r="O2853" t="s">
        <v>23</v>
      </c>
    </row>
    <row r="2854" spans="1:15" x14ac:dyDescent="0.25">
      <c r="A2854" t="s">
        <v>9239</v>
      </c>
      <c r="B2854" t="s">
        <v>25</v>
      </c>
      <c r="C2854" t="s">
        <v>180</v>
      </c>
      <c r="D2854" t="s">
        <v>17</v>
      </c>
      <c r="E2854" t="s">
        <v>18</v>
      </c>
      <c r="F2854" t="s">
        <v>3201</v>
      </c>
      <c r="G2854" t="s">
        <v>30</v>
      </c>
      <c r="H2854" s="1">
        <v>33666</v>
      </c>
      <c r="I2854" s="1">
        <v>43378</v>
      </c>
      <c r="J2854" t="s">
        <v>10560</v>
      </c>
      <c r="K2854" t="s">
        <v>37</v>
      </c>
      <c r="L2854" t="s">
        <v>45</v>
      </c>
      <c r="M2854">
        <v>82502</v>
      </c>
      <c r="N2854" t="str">
        <f t="shared" si="44"/>
        <v>Terminated</v>
      </c>
      <c r="O2854" t="s">
        <v>23</v>
      </c>
    </row>
    <row r="2855" spans="1:15" x14ac:dyDescent="0.25">
      <c r="A2855" t="s">
        <v>9062</v>
      </c>
      <c r="B2855" t="s">
        <v>1560</v>
      </c>
      <c r="C2855" t="s">
        <v>245</v>
      </c>
      <c r="D2855" t="s">
        <v>17</v>
      </c>
      <c r="E2855" t="s">
        <v>28</v>
      </c>
      <c r="F2855" t="s">
        <v>290</v>
      </c>
      <c r="G2855" t="s">
        <v>30</v>
      </c>
      <c r="H2855" s="1">
        <v>29521</v>
      </c>
      <c r="I2855" s="1">
        <v>45002</v>
      </c>
      <c r="J2855" t="s">
        <v>10560</v>
      </c>
      <c r="K2855" t="s">
        <v>53</v>
      </c>
      <c r="L2855" t="s">
        <v>58</v>
      </c>
      <c r="M2855">
        <v>58728</v>
      </c>
      <c r="N2855" t="str">
        <f t="shared" si="44"/>
        <v>Terminated</v>
      </c>
      <c r="O2855" t="s">
        <v>33</v>
      </c>
    </row>
    <row r="2856" spans="1:15" x14ac:dyDescent="0.25">
      <c r="A2856" t="s">
        <v>6729</v>
      </c>
      <c r="B2856" t="s">
        <v>272</v>
      </c>
      <c r="C2856" t="s">
        <v>3704</v>
      </c>
      <c r="D2856" t="s">
        <v>17</v>
      </c>
      <c r="E2856" t="s">
        <v>18</v>
      </c>
      <c r="F2856" t="s">
        <v>3201</v>
      </c>
      <c r="G2856" t="s">
        <v>20</v>
      </c>
      <c r="H2856" s="1">
        <v>29649</v>
      </c>
      <c r="I2856" s="1">
        <v>42098</v>
      </c>
      <c r="J2856" t="s">
        <v>10560</v>
      </c>
      <c r="K2856" t="s">
        <v>37</v>
      </c>
      <c r="L2856" t="s">
        <v>41</v>
      </c>
      <c r="M2856">
        <v>61394</v>
      </c>
      <c r="N2856" t="str">
        <f t="shared" si="44"/>
        <v>Terminated</v>
      </c>
      <c r="O2856" t="s">
        <v>33</v>
      </c>
    </row>
    <row r="2857" spans="1:15" x14ac:dyDescent="0.25">
      <c r="A2857" t="s">
        <v>9006</v>
      </c>
      <c r="B2857" t="s">
        <v>448</v>
      </c>
      <c r="C2857" t="s">
        <v>101</v>
      </c>
      <c r="D2857" t="s">
        <v>27</v>
      </c>
      <c r="E2857" t="s">
        <v>83</v>
      </c>
      <c r="F2857" t="s">
        <v>169</v>
      </c>
      <c r="G2857" t="s">
        <v>30</v>
      </c>
      <c r="H2857" s="1">
        <v>35142</v>
      </c>
      <c r="I2857" s="1">
        <v>44781</v>
      </c>
      <c r="J2857" t="s">
        <v>10560</v>
      </c>
      <c r="K2857" t="s">
        <v>21</v>
      </c>
      <c r="L2857" t="s">
        <v>110</v>
      </c>
      <c r="M2857">
        <v>61709</v>
      </c>
      <c r="N2857" t="str">
        <f t="shared" si="44"/>
        <v>Terminated</v>
      </c>
      <c r="O2857" t="s">
        <v>33</v>
      </c>
    </row>
    <row r="2858" spans="1:15" x14ac:dyDescent="0.25">
      <c r="A2858" t="s">
        <v>9978</v>
      </c>
      <c r="B2858" t="s">
        <v>451</v>
      </c>
      <c r="C2858" t="s">
        <v>452</v>
      </c>
      <c r="D2858" t="s">
        <v>17</v>
      </c>
      <c r="E2858" t="s">
        <v>18</v>
      </c>
      <c r="F2858" t="s">
        <v>3201</v>
      </c>
      <c r="G2858" t="s">
        <v>114</v>
      </c>
      <c r="H2858" s="1">
        <v>36543</v>
      </c>
      <c r="I2858" s="1">
        <v>42181</v>
      </c>
      <c r="J2858" t="s">
        <v>10560</v>
      </c>
      <c r="K2858" t="s">
        <v>96</v>
      </c>
      <c r="L2858" t="s">
        <v>119</v>
      </c>
      <c r="M2858">
        <v>57513</v>
      </c>
      <c r="N2858" t="str">
        <f t="shared" si="44"/>
        <v>Terminated</v>
      </c>
      <c r="O2858" t="s">
        <v>33</v>
      </c>
    </row>
    <row r="2859" spans="1:15" x14ac:dyDescent="0.25">
      <c r="A2859" t="s">
        <v>8446</v>
      </c>
      <c r="B2859" t="s">
        <v>3987</v>
      </c>
      <c r="C2859" t="s">
        <v>458</v>
      </c>
      <c r="D2859" t="s">
        <v>17</v>
      </c>
      <c r="E2859" t="s">
        <v>18</v>
      </c>
      <c r="F2859" t="s">
        <v>3201</v>
      </c>
      <c r="G2859" t="s">
        <v>95</v>
      </c>
      <c r="H2859" s="1">
        <v>25112</v>
      </c>
      <c r="I2859" s="1">
        <v>45072</v>
      </c>
      <c r="J2859" t="s">
        <v>10560</v>
      </c>
      <c r="K2859" t="s">
        <v>96</v>
      </c>
      <c r="L2859" t="s">
        <v>119</v>
      </c>
      <c r="M2859">
        <v>68942</v>
      </c>
      <c r="N2859" t="str">
        <f t="shared" si="44"/>
        <v>Terminated</v>
      </c>
      <c r="O2859" t="s">
        <v>46</v>
      </c>
    </row>
    <row r="2860" spans="1:15" x14ac:dyDescent="0.25">
      <c r="A2860" t="s">
        <v>5928</v>
      </c>
      <c r="B2860" t="s">
        <v>408</v>
      </c>
      <c r="C2860" t="s">
        <v>5929</v>
      </c>
      <c r="D2860" t="s">
        <v>17</v>
      </c>
      <c r="E2860" t="s">
        <v>18</v>
      </c>
      <c r="F2860" t="s">
        <v>19</v>
      </c>
      <c r="G2860" t="s">
        <v>30</v>
      </c>
      <c r="H2860" s="1">
        <v>36748</v>
      </c>
      <c r="I2860" s="1">
        <v>43295</v>
      </c>
      <c r="J2860" t="s">
        <v>10560</v>
      </c>
      <c r="K2860" t="s">
        <v>96</v>
      </c>
      <c r="L2860" t="s">
        <v>188</v>
      </c>
      <c r="M2860">
        <v>65720</v>
      </c>
      <c r="N2860" t="str">
        <f t="shared" si="44"/>
        <v>Terminated</v>
      </c>
      <c r="O2860" t="s">
        <v>46</v>
      </c>
    </row>
    <row r="2861" spans="1:15" x14ac:dyDescent="0.25">
      <c r="A2861" t="s">
        <v>9548</v>
      </c>
      <c r="B2861" t="s">
        <v>820</v>
      </c>
      <c r="C2861" t="s">
        <v>1136</v>
      </c>
      <c r="D2861" t="s">
        <v>27</v>
      </c>
      <c r="E2861" t="s">
        <v>18</v>
      </c>
      <c r="F2861" t="s">
        <v>19</v>
      </c>
      <c r="G2861" t="s">
        <v>95</v>
      </c>
      <c r="H2861" s="1">
        <v>24434</v>
      </c>
      <c r="I2861" s="1">
        <v>45087</v>
      </c>
      <c r="J2861" t="s">
        <v>10560</v>
      </c>
      <c r="K2861" t="s">
        <v>96</v>
      </c>
      <c r="L2861" t="s">
        <v>119</v>
      </c>
      <c r="M2861">
        <v>88709</v>
      </c>
      <c r="N2861" t="str">
        <f t="shared" si="44"/>
        <v>Terminated</v>
      </c>
      <c r="O2861" t="s">
        <v>23</v>
      </c>
    </row>
    <row r="2862" spans="1:15" x14ac:dyDescent="0.25">
      <c r="A2862" t="s">
        <v>7945</v>
      </c>
      <c r="B2862" t="s">
        <v>70</v>
      </c>
      <c r="C2862" t="s">
        <v>5241</v>
      </c>
      <c r="D2862" t="s">
        <v>27</v>
      </c>
      <c r="E2862" t="s">
        <v>674</v>
      </c>
      <c r="F2862" t="s">
        <v>2365</v>
      </c>
      <c r="G2862" t="s">
        <v>114</v>
      </c>
      <c r="H2862" s="1">
        <v>33690</v>
      </c>
      <c r="I2862" s="1">
        <v>43786</v>
      </c>
      <c r="J2862" t="s">
        <v>10560</v>
      </c>
      <c r="K2862" t="s">
        <v>37</v>
      </c>
      <c r="L2862" t="s">
        <v>45</v>
      </c>
      <c r="M2862">
        <v>60247</v>
      </c>
      <c r="N2862" t="str">
        <f t="shared" si="44"/>
        <v>Terminated</v>
      </c>
      <c r="O2862" t="s">
        <v>33</v>
      </c>
    </row>
    <row r="2863" spans="1:15" x14ac:dyDescent="0.25">
      <c r="A2863" t="s">
        <v>5380</v>
      </c>
      <c r="B2863" t="s">
        <v>3854</v>
      </c>
      <c r="C2863" t="s">
        <v>26</v>
      </c>
      <c r="D2863" t="s">
        <v>27</v>
      </c>
      <c r="E2863" t="s">
        <v>140</v>
      </c>
      <c r="F2863" t="s">
        <v>611</v>
      </c>
      <c r="G2863" t="s">
        <v>30</v>
      </c>
      <c r="H2863" s="1">
        <v>37569</v>
      </c>
      <c r="I2863" s="1">
        <v>43127</v>
      </c>
      <c r="J2863" t="s">
        <v>10560</v>
      </c>
      <c r="K2863" t="s">
        <v>96</v>
      </c>
      <c r="L2863" t="s">
        <v>188</v>
      </c>
      <c r="M2863">
        <v>81234</v>
      </c>
      <c r="N2863" t="str">
        <f t="shared" si="44"/>
        <v>Terminated</v>
      </c>
      <c r="O2863" t="s">
        <v>33</v>
      </c>
    </row>
    <row r="2864" spans="1:15" x14ac:dyDescent="0.25">
      <c r="A2864" t="s">
        <v>5325</v>
      </c>
      <c r="B2864" t="s">
        <v>3848</v>
      </c>
      <c r="C2864" t="s">
        <v>2775</v>
      </c>
      <c r="D2864" t="s">
        <v>17</v>
      </c>
      <c r="E2864" t="s">
        <v>18</v>
      </c>
      <c r="F2864" t="s">
        <v>2773</v>
      </c>
      <c r="G2864" t="s">
        <v>30</v>
      </c>
      <c r="H2864" s="1">
        <v>24149</v>
      </c>
      <c r="I2864" s="1">
        <v>44732</v>
      </c>
      <c r="J2864" t="s">
        <v>10560</v>
      </c>
      <c r="K2864" t="s">
        <v>37</v>
      </c>
      <c r="L2864" t="s">
        <v>38</v>
      </c>
      <c r="M2864">
        <v>66306</v>
      </c>
      <c r="N2864" t="str">
        <f t="shared" si="44"/>
        <v>Terminated</v>
      </c>
      <c r="O2864" t="s">
        <v>33</v>
      </c>
    </row>
    <row r="2865" spans="1:15" x14ac:dyDescent="0.25">
      <c r="A2865" t="s">
        <v>7384</v>
      </c>
      <c r="B2865" t="s">
        <v>489</v>
      </c>
      <c r="C2865" t="s">
        <v>199</v>
      </c>
      <c r="D2865" t="s">
        <v>17</v>
      </c>
      <c r="E2865" t="s">
        <v>18</v>
      </c>
      <c r="F2865" t="s">
        <v>3201</v>
      </c>
      <c r="G2865" t="s">
        <v>30</v>
      </c>
      <c r="H2865" s="1">
        <v>25594</v>
      </c>
      <c r="I2865" s="1">
        <v>44998</v>
      </c>
      <c r="J2865" t="s">
        <v>10560</v>
      </c>
      <c r="K2865" t="s">
        <v>37</v>
      </c>
      <c r="L2865" t="s">
        <v>38</v>
      </c>
      <c r="M2865">
        <v>62932</v>
      </c>
      <c r="N2865" t="str">
        <f t="shared" si="44"/>
        <v>Terminated</v>
      </c>
      <c r="O2865" t="s">
        <v>98</v>
      </c>
    </row>
    <row r="2866" spans="1:15" x14ac:dyDescent="0.25">
      <c r="A2866" t="s">
        <v>4590</v>
      </c>
      <c r="B2866" t="s">
        <v>2203</v>
      </c>
      <c r="C2866" t="s">
        <v>1023</v>
      </c>
      <c r="D2866" t="s">
        <v>17</v>
      </c>
      <c r="E2866" t="s">
        <v>122</v>
      </c>
      <c r="F2866" t="s">
        <v>230</v>
      </c>
      <c r="G2866" t="s">
        <v>114</v>
      </c>
      <c r="H2866" s="1">
        <v>34068</v>
      </c>
      <c r="I2866" s="1">
        <v>45012</v>
      </c>
      <c r="J2866" t="s">
        <v>10560</v>
      </c>
      <c r="K2866" t="s">
        <v>37</v>
      </c>
      <c r="L2866" t="s">
        <v>45</v>
      </c>
      <c r="M2866">
        <v>65761</v>
      </c>
      <c r="N2866" t="str">
        <f t="shared" si="44"/>
        <v>Terminated</v>
      </c>
      <c r="O2866" t="s">
        <v>98</v>
      </c>
    </row>
    <row r="2867" spans="1:15" x14ac:dyDescent="0.25">
      <c r="A2867" t="s">
        <v>6478</v>
      </c>
      <c r="B2867" t="s">
        <v>209</v>
      </c>
      <c r="C2867" t="s">
        <v>1695</v>
      </c>
      <c r="D2867" t="s">
        <v>27</v>
      </c>
      <c r="E2867" t="s">
        <v>83</v>
      </c>
      <c r="F2867" t="s">
        <v>84</v>
      </c>
      <c r="G2867" t="s">
        <v>95</v>
      </c>
      <c r="H2867" s="1">
        <v>34168</v>
      </c>
      <c r="I2867" s="1">
        <v>45270</v>
      </c>
      <c r="J2867" t="s">
        <v>10560</v>
      </c>
      <c r="K2867" t="s">
        <v>96</v>
      </c>
      <c r="L2867" t="s">
        <v>119</v>
      </c>
      <c r="M2867">
        <v>63928</v>
      </c>
      <c r="N2867" t="str">
        <f t="shared" si="44"/>
        <v>Terminated</v>
      </c>
      <c r="O2867" t="s">
        <v>98</v>
      </c>
    </row>
    <row r="2868" spans="1:15" x14ac:dyDescent="0.25">
      <c r="A2868" t="s">
        <v>10386</v>
      </c>
      <c r="B2868" t="s">
        <v>744</v>
      </c>
      <c r="C2868" t="s">
        <v>786</v>
      </c>
      <c r="D2868" t="s">
        <v>17</v>
      </c>
      <c r="E2868" t="s">
        <v>18</v>
      </c>
      <c r="F2868" t="s">
        <v>19</v>
      </c>
      <c r="G2868" t="s">
        <v>30</v>
      </c>
      <c r="H2868" s="1">
        <v>31482</v>
      </c>
      <c r="I2868" s="1">
        <v>43030</v>
      </c>
      <c r="J2868" t="s">
        <v>10560</v>
      </c>
      <c r="K2868" t="s">
        <v>31</v>
      </c>
      <c r="L2868" t="s">
        <v>162</v>
      </c>
      <c r="M2868">
        <v>86948</v>
      </c>
      <c r="N2868" t="str">
        <f t="shared" si="44"/>
        <v>Terminated</v>
      </c>
      <c r="O2868" t="s">
        <v>33</v>
      </c>
    </row>
    <row r="2869" spans="1:15" x14ac:dyDescent="0.25">
      <c r="A2869" t="s">
        <v>8828</v>
      </c>
      <c r="B2869" t="s">
        <v>6561</v>
      </c>
      <c r="C2869" t="s">
        <v>5929</v>
      </c>
      <c r="D2869" t="s">
        <v>27</v>
      </c>
      <c r="E2869" t="s">
        <v>140</v>
      </c>
      <c r="F2869" t="s">
        <v>611</v>
      </c>
      <c r="G2869" t="s">
        <v>30</v>
      </c>
      <c r="H2869" s="1">
        <v>33928</v>
      </c>
      <c r="I2869" s="1">
        <v>42479</v>
      </c>
      <c r="J2869" t="s">
        <v>10560</v>
      </c>
      <c r="K2869" t="s">
        <v>37</v>
      </c>
      <c r="L2869" t="s">
        <v>38</v>
      </c>
      <c r="M2869">
        <v>62655</v>
      </c>
      <c r="N2869" t="str">
        <f t="shared" si="44"/>
        <v>Terminated</v>
      </c>
      <c r="O2869" t="s">
        <v>46</v>
      </c>
    </row>
    <row r="2870" spans="1:15" x14ac:dyDescent="0.25">
      <c r="A2870" t="s">
        <v>9528</v>
      </c>
      <c r="B2870" t="s">
        <v>8599</v>
      </c>
      <c r="C2870" t="s">
        <v>199</v>
      </c>
      <c r="D2870" t="s">
        <v>17</v>
      </c>
      <c r="E2870" t="s">
        <v>18</v>
      </c>
      <c r="F2870" t="s">
        <v>19</v>
      </c>
      <c r="G2870" t="s">
        <v>20</v>
      </c>
      <c r="H2870" s="1">
        <v>30631</v>
      </c>
      <c r="I2870" s="1">
        <v>44648</v>
      </c>
      <c r="J2870" t="s">
        <v>10560</v>
      </c>
      <c r="K2870" t="s">
        <v>21</v>
      </c>
      <c r="L2870" t="s">
        <v>22</v>
      </c>
      <c r="M2870">
        <v>62475</v>
      </c>
      <c r="N2870" t="str">
        <f t="shared" si="44"/>
        <v>Terminated</v>
      </c>
      <c r="O2870" t="s">
        <v>98</v>
      </c>
    </row>
    <row r="2871" spans="1:15" x14ac:dyDescent="0.25">
      <c r="A2871" t="s">
        <v>8677</v>
      </c>
      <c r="B2871" t="s">
        <v>247</v>
      </c>
      <c r="C2871" t="s">
        <v>1917</v>
      </c>
      <c r="D2871" t="s">
        <v>27</v>
      </c>
      <c r="E2871" t="s">
        <v>172</v>
      </c>
      <c r="F2871" t="s">
        <v>670</v>
      </c>
      <c r="G2871" t="s">
        <v>30</v>
      </c>
      <c r="H2871" s="1">
        <v>23524</v>
      </c>
      <c r="I2871" s="1">
        <v>44174</v>
      </c>
      <c r="J2871" t="s">
        <v>10560</v>
      </c>
      <c r="K2871" t="s">
        <v>31</v>
      </c>
      <c r="L2871" t="s">
        <v>85</v>
      </c>
      <c r="M2871">
        <v>68469</v>
      </c>
      <c r="N2871" t="str">
        <f t="shared" si="44"/>
        <v>Terminated</v>
      </c>
      <c r="O2871" t="s">
        <v>33</v>
      </c>
    </row>
    <row r="2872" spans="1:15" x14ac:dyDescent="0.25">
      <c r="A2872" t="s">
        <v>2795</v>
      </c>
      <c r="B2872" t="s">
        <v>70</v>
      </c>
      <c r="C2872" t="s">
        <v>2796</v>
      </c>
      <c r="D2872" t="s">
        <v>27</v>
      </c>
      <c r="E2872" t="s">
        <v>18</v>
      </c>
      <c r="F2872" t="s">
        <v>19</v>
      </c>
      <c r="G2872" t="s">
        <v>20</v>
      </c>
      <c r="H2872" s="1">
        <v>27180</v>
      </c>
      <c r="I2872" s="1">
        <v>44558</v>
      </c>
      <c r="J2872" t="s">
        <v>10560</v>
      </c>
      <c r="K2872" t="s">
        <v>31</v>
      </c>
      <c r="L2872" t="s">
        <v>85</v>
      </c>
      <c r="M2872">
        <v>64992</v>
      </c>
      <c r="N2872" t="str">
        <f t="shared" si="44"/>
        <v>Terminated</v>
      </c>
      <c r="O2872" t="s">
        <v>98</v>
      </c>
    </row>
    <row r="2873" spans="1:15" x14ac:dyDescent="0.25">
      <c r="A2873" t="s">
        <v>3712</v>
      </c>
      <c r="B2873" t="s">
        <v>167</v>
      </c>
      <c r="C2873" t="s">
        <v>1297</v>
      </c>
      <c r="D2873" t="s">
        <v>27</v>
      </c>
      <c r="E2873" t="s">
        <v>18</v>
      </c>
      <c r="F2873" t="s">
        <v>3201</v>
      </c>
      <c r="G2873" t="s">
        <v>30</v>
      </c>
      <c r="H2873" s="1">
        <v>34382</v>
      </c>
      <c r="I2873" s="1">
        <v>42064</v>
      </c>
      <c r="J2873" t="s">
        <v>10560</v>
      </c>
      <c r="K2873" t="s">
        <v>96</v>
      </c>
      <c r="L2873" t="s">
        <v>119</v>
      </c>
      <c r="M2873">
        <v>89143</v>
      </c>
      <c r="N2873" t="str">
        <f t="shared" si="44"/>
        <v>Terminated</v>
      </c>
      <c r="O2873" t="s">
        <v>33</v>
      </c>
    </row>
    <row r="2874" spans="1:15" x14ac:dyDescent="0.25">
      <c r="A2874" t="s">
        <v>4996</v>
      </c>
      <c r="B2874" t="s">
        <v>1242</v>
      </c>
      <c r="C2874" t="s">
        <v>1892</v>
      </c>
      <c r="D2874" t="s">
        <v>17</v>
      </c>
      <c r="E2874" t="s">
        <v>83</v>
      </c>
      <c r="F2874" t="s">
        <v>106</v>
      </c>
      <c r="G2874" t="s">
        <v>30</v>
      </c>
      <c r="H2874" s="1">
        <v>35700</v>
      </c>
      <c r="I2874" s="1">
        <v>44699</v>
      </c>
      <c r="J2874" t="s">
        <v>10560</v>
      </c>
      <c r="K2874" t="s">
        <v>96</v>
      </c>
      <c r="L2874" t="s">
        <v>188</v>
      </c>
      <c r="M2874">
        <v>68786</v>
      </c>
      <c r="N2874" t="str">
        <f t="shared" si="44"/>
        <v>Terminated</v>
      </c>
      <c r="O2874" t="s">
        <v>33</v>
      </c>
    </row>
    <row r="2875" spans="1:15" x14ac:dyDescent="0.25">
      <c r="A2875" t="s">
        <v>5921</v>
      </c>
      <c r="B2875" t="s">
        <v>874</v>
      </c>
      <c r="C2875" t="s">
        <v>218</v>
      </c>
      <c r="D2875" t="s">
        <v>17</v>
      </c>
      <c r="E2875" t="s">
        <v>122</v>
      </c>
      <c r="F2875" t="s">
        <v>123</v>
      </c>
      <c r="G2875" t="s">
        <v>114</v>
      </c>
      <c r="H2875" s="1">
        <v>22590</v>
      </c>
      <c r="I2875" s="1">
        <v>43974</v>
      </c>
      <c r="J2875" t="s">
        <v>10560</v>
      </c>
      <c r="K2875" t="s">
        <v>21</v>
      </c>
      <c r="L2875" t="s">
        <v>497</v>
      </c>
      <c r="M2875">
        <v>98167</v>
      </c>
      <c r="N2875" t="str">
        <f t="shared" si="44"/>
        <v>Terminated</v>
      </c>
      <c r="O2875" t="s">
        <v>46</v>
      </c>
    </row>
    <row r="2876" spans="1:15" x14ac:dyDescent="0.25">
      <c r="A2876" t="s">
        <v>3990</v>
      </c>
      <c r="B2876" t="s">
        <v>758</v>
      </c>
      <c r="C2876" t="s">
        <v>152</v>
      </c>
      <c r="D2876" t="s">
        <v>17</v>
      </c>
      <c r="E2876" t="s">
        <v>18</v>
      </c>
      <c r="F2876" t="s">
        <v>3201</v>
      </c>
      <c r="G2876" t="s">
        <v>30</v>
      </c>
      <c r="H2876" s="1">
        <v>35414</v>
      </c>
      <c r="I2876" s="1">
        <v>45491</v>
      </c>
      <c r="J2876" t="s">
        <v>10560</v>
      </c>
      <c r="K2876" t="s">
        <v>53</v>
      </c>
      <c r="L2876" t="s">
        <v>58</v>
      </c>
      <c r="M2876">
        <v>55833</v>
      </c>
      <c r="N2876" t="str">
        <f t="shared" si="44"/>
        <v>Terminated</v>
      </c>
      <c r="O2876" t="s">
        <v>33</v>
      </c>
    </row>
    <row r="2877" spans="1:15" x14ac:dyDescent="0.25">
      <c r="A2877" t="s">
        <v>9200</v>
      </c>
      <c r="B2877" t="s">
        <v>252</v>
      </c>
      <c r="C2877" t="s">
        <v>210</v>
      </c>
      <c r="D2877" t="s">
        <v>27</v>
      </c>
      <c r="E2877" t="s">
        <v>18</v>
      </c>
      <c r="F2877" t="s">
        <v>3201</v>
      </c>
      <c r="G2877" t="s">
        <v>30</v>
      </c>
      <c r="H2877" s="1">
        <v>29152</v>
      </c>
      <c r="I2877" s="1">
        <v>43281</v>
      </c>
      <c r="J2877" t="s">
        <v>10560</v>
      </c>
      <c r="K2877" t="s">
        <v>53</v>
      </c>
      <c r="L2877" t="s">
        <v>240</v>
      </c>
      <c r="M2877">
        <v>106848</v>
      </c>
      <c r="N2877" t="str">
        <f t="shared" si="44"/>
        <v>Terminated</v>
      </c>
      <c r="O2877" t="s">
        <v>46</v>
      </c>
    </row>
    <row r="2878" spans="1:15" x14ac:dyDescent="0.25">
      <c r="A2878" t="s">
        <v>3840</v>
      </c>
      <c r="B2878" t="s">
        <v>586</v>
      </c>
      <c r="C2878" t="s">
        <v>202</v>
      </c>
      <c r="D2878" t="s">
        <v>27</v>
      </c>
      <c r="E2878" t="s">
        <v>18</v>
      </c>
      <c r="F2878" t="s">
        <v>3201</v>
      </c>
      <c r="G2878" t="s">
        <v>114</v>
      </c>
      <c r="H2878" s="1">
        <v>34607</v>
      </c>
      <c r="I2878" s="1">
        <v>43562</v>
      </c>
      <c r="J2878" t="s">
        <v>10560</v>
      </c>
      <c r="K2878" t="s">
        <v>37</v>
      </c>
      <c r="L2878" t="s">
        <v>45</v>
      </c>
      <c r="M2878">
        <v>69711</v>
      </c>
      <c r="N2878" t="str">
        <f t="shared" si="44"/>
        <v>Terminated</v>
      </c>
      <c r="O2878" t="s">
        <v>33</v>
      </c>
    </row>
    <row r="2879" spans="1:15" x14ac:dyDescent="0.25">
      <c r="A2879" t="s">
        <v>5384</v>
      </c>
      <c r="B2879" t="s">
        <v>885</v>
      </c>
      <c r="C2879" t="s">
        <v>2141</v>
      </c>
      <c r="D2879" t="s">
        <v>27</v>
      </c>
      <c r="E2879" t="s">
        <v>18</v>
      </c>
      <c r="F2879" t="s">
        <v>2773</v>
      </c>
      <c r="G2879" t="s">
        <v>30</v>
      </c>
      <c r="H2879" s="1">
        <v>23471</v>
      </c>
      <c r="I2879" s="1">
        <v>42498</v>
      </c>
      <c r="J2879" t="s">
        <v>10560</v>
      </c>
      <c r="K2879" t="s">
        <v>37</v>
      </c>
      <c r="L2879" t="s">
        <v>45</v>
      </c>
      <c r="M2879">
        <v>83007</v>
      </c>
      <c r="N2879" t="str">
        <f t="shared" si="44"/>
        <v>Terminated</v>
      </c>
      <c r="O2879" t="s">
        <v>33</v>
      </c>
    </row>
    <row r="2880" spans="1:15" x14ac:dyDescent="0.25">
      <c r="A2880" t="s">
        <v>6191</v>
      </c>
      <c r="B2880" t="s">
        <v>143</v>
      </c>
      <c r="C2880" t="s">
        <v>803</v>
      </c>
      <c r="D2880" t="s">
        <v>27</v>
      </c>
      <c r="E2880" t="s">
        <v>28</v>
      </c>
      <c r="F2880" t="s">
        <v>118</v>
      </c>
      <c r="G2880" t="s">
        <v>20</v>
      </c>
      <c r="H2880" s="1">
        <v>31399</v>
      </c>
      <c r="I2880" s="1">
        <v>44956</v>
      </c>
      <c r="J2880" t="s">
        <v>10560</v>
      </c>
      <c r="K2880" t="s">
        <v>37</v>
      </c>
      <c r="L2880" t="s">
        <v>41</v>
      </c>
      <c r="M2880">
        <v>66423</v>
      </c>
      <c r="N2880" t="str">
        <f t="shared" si="44"/>
        <v>Terminated</v>
      </c>
      <c r="O2880" t="s">
        <v>46</v>
      </c>
    </row>
    <row r="2881" spans="1:15" x14ac:dyDescent="0.25">
      <c r="A2881" t="s">
        <v>8925</v>
      </c>
      <c r="B2881" t="s">
        <v>338</v>
      </c>
      <c r="C2881" t="s">
        <v>1264</v>
      </c>
      <c r="D2881" t="s">
        <v>27</v>
      </c>
      <c r="E2881" t="s">
        <v>18</v>
      </c>
      <c r="F2881" t="s">
        <v>3201</v>
      </c>
      <c r="G2881" t="s">
        <v>30</v>
      </c>
      <c r="H2881" s="1">
        <v>29388</v>
      </c>
      <c r="I2881" s="1">
        <v>42411</v>
      </c>
      <c r="J2881" t="s">
        <v>10560</v>
      </c>
      <c r="K2881" t="s">
        <v>37</v>
      </c>
      <c r="L2881" t="s">
        <v>38</v>
      </c>
      <c r="M2881">
        <v>66956</v>
      </c>
      <c r="N2881" t="str">
        <f t="shared" si="44"/>
        <v>Terminated</v>
      </c>
      <c r="O2881" t="s">
        <v>33</v>
      </c>
    </row>
    <row r="2882" spans="1:15" x14ac:dyDescent="0.25">
      <c r="A2882" t="s">
        <v>5400</v>
      </c>
      <c r="B2882" t="s">
        <v>272</v>
      </c>
      <c r="C2882" t="s">
        <v>5401</v>
      </c>
      <c r="D2882" t="s">
        <v>17</v>
      </c>
      <c r="E2882" t="s">
        <v>18</v>
      </c>
      <c r="F2882" t="s">
        <v>2773</v>
      </c>
      <c r="G2882" t="s">
        <v>30</v>
      </c>
      <c r="H2882" s="1">
        <v>30835</v>
      </c>
      <c r="I2882" s="1">
        <v>45278</v>
      </c>
      <c r="J2882" t="s">
        <v>10560</v>
      </c>
      <c r="K2882" t="s">
        <v>31</v>
      </c>
      <c r="L2882" t="s">
        <v>85</v>
      </c>
      <c r="M2882">
        <v>53888</v>
      </c>
      <c r="N2882" t="str">
        <f t="shared" ref="N2882:N2945" si="45">IF(J2882="","Active","Terminated")</f>
        <v>Terminated</v>
      </c>
      <c r="O2882" t="s">
        <v>33</v>
      </c>
    </row>
    <row r="2883" spans="1:15" x14ac:dyDescent="0.25">
      <c r="A2883" t="s">
        <v>2851</v>
      </c>
      <c r="B2883" t="s">
        <v>87</v>
      </c>
      <c r="C2883" t="s">
        <v>229</v>
      </c>
      <c r="D2883" t="s">
        <v>17</v>
      </c>
      <c r="E2883" t="s">
        <v>674</v>
      </c>
      <c r="F2883" t="s">
        <v>2365</v>
      </c>
      <c r="G2883" t="s">
        <v>30</v>
      </c>
      <c r="H2883" s="1">
        <v>24636</v>
      </c>
      <c r="I2883" s="1">
        <v>43198</v>
      </c>
      <c r="J2883" t="s">
        <v>10560</v>
      </c>
      <c r="K2883" t="s">
        <v>31</v>
      </c>
      <c r="L2883" t="s">
        <v>85</v>
      </c>
      <c r="M2883">
        <v>63486</v>
      </c>
      <c r="N2883" t="str">
        <f t="shared" si="45"/>
        <v>Terminated</v>
      </c>
      <c r="O2883" t="s">
        <v>33</v>
      </c>
    </row>
    <row r="2884" spans="1:15" x14ac:dyDescent="0.25">
      <c r="A2884" t="s">
        <v>8177</v>
      </c>
      <c r="B2884" t="s">
        <v>1061</v>
      </c>
      <c r="C2884" t="s">
        <v>180</v>
      </c>
      <c r="D2884" t="s">
        <v>27</v>
      </c>
      <c r="E2884" t="s">
        <v>83</v>
      </c>
      <c r="F2884" t="s">
        <v>106</v>
      </c>
      <c r="G2884" t="s">
        <v>114</v>
      </c>
      <c r="H2884" s="1">
        <v>35397</v>
      </c>
      <c r="I2884" s="1">
        <v>42771</v>
      </c>
      <c r="J2884" t="s">
        <v>10560</v>
      </c>
      <c r="K2884" t="s">
        <v>31</v>
      </c>
      <c r="L2884" t="s">
        <v>32</v>
      </c>
      <c r="M2884">
        <v>80291</v>
      </c>
      <c r="N2884" t="str">
        <f t="shared" si="45"/>
        <v>Terminated</v>
      </c>
      <c r="O2884" t="s">
        <v>33</v>
      </c>
    </row>
    <row r="2885" spans="1:15" x14ac:dyDescent="0.25">
      <c r="A2885" t="s">
        <v>3836</v>
      </c>
      <c r="B2885" t="s">
        <v>1019</v>
      </c>
      <c r="C2885" t="s">
        <v>3147</v>
      </c>
      <c r="D2885" t="s">
        <v>17</v>
      </c>
      <c r="E2885" t="s">
        <v>18</v>
      </c>
      <c r="F2885" t="s">
        <v>2773</v>
      </c>
      <c r="G2885" t="s">
        <v>114</v>
      </c>
      <c r="H2885" s="1">
        <v>32893</v>
      </c>
      <c r="I2885" s="1">
        <v>43761</v>
      </c>
      <c r="J2885" t="s">
        <v>10560</v>
      </c>
      <c r="K2885" t="s">
        <v>31</v>
      </c>
      <c r="L2885" t="s">
        <v>162</v>
      </c>
      <c r="M2885">
        <v>92061</v>
      </c>
      <c r="N2885" t="str">
        <f t="shared" si="45"/>
        <v>Terminated</v>
      </c>
      <c r="O2885" t="s">
        <v>33</v>
      </c>
    </row>
    <row r="2886" spans="1:15" x14ac:dyDescent="0.25">
      <c r="A2886" t="s">
        <v>7894</v>
      </c>
      <c r="B2886" t="s">
        <v>911</v>
      </c>
      <c r="C2886" t="s">
        <v>63</v>
      </c>
      <c r="D2886" t="s">
        <v>27</v>
      </c>
      <c r="E2886" t="s">
        <v>18</v>
      </c>
      <c r="F2886" t="s">
        <v>3201</v>
      </c>
      <c r="G2886" t="s">
        <v>114</v>
      </c>
      <c r="H2886" s="1">
        <v>27200</v>
      </c>
      <c r="I2886" s="1">
        <v>43850</v>
      </c>
      <c r="J2886" t="s">
        <v>10560</v>
      </c>
      <c r="K2886" t="s">
        <v>96</v>
      </c>
      <c r="L2886" t="s">
        <v>119</v>
      </c>
      <c r="M2886">
        <v>84629</v>
      </c>
      <c r="N2886" t="str">
        <f t="shared" si="45"/>
        <v>Terminated</v>
      </c>
      <c r="O2886" t="s">
        <v>33</v>
      </c>
    </row>
    <row r="2887" spans="1:15" x14ac:dyDescent="0.25">
      <c r="A2887" t="s">
        <v>4242</v>
      </c>
      <c r="B2887" t="s">
        <v>1690</v>
      </c>
      <c r="C2887" t="s">
        <v>4243</v>
      </c>
      <c r="D2887" t="s">
        <v>27</v>
      </c>
      <c r="E2887" t="s">
        <v>18</v>
      </c>
      <c r="F2887" t="s">
        <v>19</v>
      </c>
      <c r="G2887" t="s">
        <v>30</v>
      </c>
      <c r="H2887" s="1">
        <v>30140</v>
      </c>
      <c r="I2887" s="1">
        <v>43977</v>
      </c>
      <c r="J2887" t="s">
        <v>10560</v>
      </c>
      <c r="K2887" t="s">
        <v>37</v>
      </c>
      <c r="L2887" t="s">
        <v>38</v>
      </c>
      <c r="M2887">
        <v>65712</v>
      </c>
      <c r="N2887" t="str">
        <f t="shared" si="45"/>
        <v>Terminated</v>
      </c>
      <c r="O2887" t="s">
        <v>98</v>
      </c>
    </row>
    <row r="2888" spans="1:15" x14ac:dyDescent="0.25">
      <c r="A2888" t="s">
        <v>10060</v>
      </c>
      <c r="B2888" t="s">
        <v>1229</v>
      </c>
      <c r="C2888" t="s">
        <v>855</v>
      </c>
      <c r="D2888" t="s">
        <v>17</v>
      </c>
      <c r="E2888" t="s">
        <v>18</v>
      </c>
      <c r="F2888" t="s">
        <v>19</v>
      </c>
      <c r="G2888" t="s">
        <v>114</v>
      </c>
      <c r="H2888" s="1">
        <v>32588</v>
      </c>
      <c r="I2888" s="1">
        <v>45581</v>
      </c>
      <c r="J2888" t="s">
        <v>10560</v>
      </c>
      <c r="K2888" t="s">
        <v>31</v>
      </c>
      <c r="L2888" t="s">
        <v>162</v>
      </c>
      <c r="M2888">
        <v>102004</v>
      </c>
      <c r="N2888" t="str">
        <f t="shared" si="45"/>
        <v>Terminated</v>
      </c>
      <c r="O2888" t="s">
        <v>33</v>
      </c>
    </row>
    <row r="2889" spans="1:15" x14ac:dyDescent="0.25">
      <c r="A2889" t="s">
        <v>8284</v>
      </c>
      <c r="B2889" t="s">
        <v>1167</v>
      </c>
      <c r="C2889" t="s">
        <v>121</v>
      </c>
      <c r="D2889" t="s">
        <v>27</v>
      </c>
      <c r="E2889" t="s">
        <v>18</v>
      </c>
      <c r="F2889" t="s">
        <v>2773</v>
      </c>
      <c r="G2889" t="s">
        <v>20</v>
      </c>
      <c r="H2889" s="1">
        <v>36450</v>
      </c>
      <c r="I2889" s="1">
        <v>45140</v>
      </c>
      <c r="J2889" t="s">
        <v>10560</v>
      </c>
      <c r="K2889" t="s">
        <v>21</v>
      </c>
      <c r="L2889" t="s">
        <v>22</v>
      </c>
      <c r="M2889">
        <v>75384</v>
      </c>
      <c r="N2889" t="str">
        <f t="shared" si="45"/>
        <v>Terminated</v>
      </c>
      <c r="O2889" t="s">
        <v>33</v>
      </c>
    </row>
    <row r="2890" spans="1:15" x14ac:dyDescent="0.25">
      <c r="A2890" t="s">
        <v>336</v>
      </c>
      <c r="B2890" t="s">
        <v>25</v>
      </c>
      <c r="C2890" t="s">
        <v>108</v>
      </c>
      <c r="D2890" t="s">
        <v>27</v>
      </c>
      <c r="E2890" t="s">
        <v>83</v>
      </c>
      <c r="F2890" t="s">
        <v>106</v>
      </c>
      <c r="G2890" t="s">
        <v>30</v>
      </c>
      <c r="H2890" s="1">
        <v>22916</v>
      </c>
      <c r="I2890" s="1">
        <v>44732</v>
      </c>
      <c r="J2890" s="1">
        <v>44912</v>
      </c>
      <c r="K2890" t="s">
        <v>53</v>
      </c>
      <c r="L2890" t="s">
        <v>54</v>
      </c>
      <c r="M2890">
        <v>85555</v>
      </c>
      <c r="N2890" t="str">
        <f t="shared" si="45"/>
        <v>Terminated</v>
      </c>
      <c r="O2890" t="s">
        <v>33</v>
      </c>
    </row>
    <row r="2891" spans="1:15" x14ac:dyDescent="0.25">
      <c r="A2891" t="s">
        <v>7096</v>
      </c>
      <c r="B2891" t="s">
        <v>132</v>
      </c>
      <c r="C2891" t="s">
        <v>2548</v>
      </c>
      <c r="D2891" t="s">
        <v>27</v>
      </c>
      <c r="E2891" t="s">
        <v>18</v>
      </c>
      <c r="F2891" t="s">
        <v>19</v>
      </c>
      <c r="G2891" t="s">
        <v>114</v>
      </c>
      <c r="H2891" s="1">
        <v>26271</v>
      </c>
      <c r="I2891" s="1">
        <v>45396</v>
      </c>
      <c r="J2891" t="s">
        <v>10560</v>
      </c>
      <c r="K2891" t="s">
        <v>67</v>
      </c>
      <c r="L2891" t="s">
        <v>746</v>
      </c>
      <c r="M2891">
        <v>85393</v>
      </c>
      <c r="N2891" t="str">
        <f t="shared" si="45"/>
        <v>Terminated</v>
      </c>
      <c r="O2891" t="s">
        <v>33</v>
      </c>
    </row>
    <row r="2892" spans="1:15" x14ac:dyDescent="0.25">
      <c r="A2892" t="s">
        <v>8947</v>
      </c>
      <c r="B2892" t="s">
        <v>545</v>
      </c>
      <c r="C2892" t="s">
        <v>1549</v>
      </c>
      <c r="D2892" t="s">
        <v>27</v>
      </c>
      <c r="E2892" t="s">
        <v>18</v>
      </c>
      <c r="F2892" t="s">
        <v>2773</v>
      </c>
      <c r="G2892" t="s">
        <v>30</v>
      </c>
      <c r="H2892" s="1">
        <v>28606</v>
      </c>
      <c r="I2892" s="1">
        <v>43826</v>
      </c>
      <c r="J2892" t="s">
        <v>10560</v>
      </c>
      <c r="K2892" t="s">
        <v>37</v>
      </c>
      <c r="L2892" t="s">
        <v>38</v>
      </c>
      <c r="M2892">
        <v>63433</v>
      </c>
      <c r="N2892" t="str">
        <f t="shared" si="45"/>
        <v>Terminated</v>
      </c>
      <c r="O2892" t="s">
        <v>33</v>
      </c>
    </row>
    <row r="2893" spans="1:15" x14ac:dyDescent="0.25">
      <c r="A2893" t="s">
        <v>400</v>
      </c>
      <c r="B2893" t="s">
        <v>112</v>
      </c>
      <c r="C2893" t="s">
        <v>401</v>
      </c>
      <c r="D2893" t="s">
        <v>17</v>
      </c>
      <c r="E2893" t="s">
        <v>18</v>
      </c>
      <c r="F2893" t="s">
        <v>19</v>
      </c>
      <c r="G2893" t="s">
        <v>30</v>
      </c>
      <c r="H2893" s="1">
        <v>27013</v>
      </c>
      <c r="I2893" s="1">
        <v>43481</v>
      </c>
      <c r="J2893" s="1">
        <v>43661</v>
      </c>
      <c r="K2893" t="s">
        <v>37</v>
      </c>
      <c r="L2893" t="s">
        <v>38</v>
      </c>
      <c r="M2893">
        <v>54011</v>
      </c>
      <c r="N2893" t="str">
        <f t="shared" si="45"/>
        <v>Terminated</v>
      </c>
      <c r="O2893" t="s">
        <v>33</v>
      </c>
    </row>
    <row r="2894" spans="1:15" x14ac:dyDescent="0.25">
      <c r="A2894" t="s">
        <v>5749</v>
      </c>
      <c r="B2894" t="s">
        <v>326</v>
      </c>
      <c r="C2894" t="s">
        <v>900</v>
      </c>
      <c r="D2894" t="s">
        <v>17</v>
      </c>
      <c r="E2894" t="s">
        <v>18</v>
      </c>
      <c r="F2894" t="s">
        <v>2773</v>
      </c>
      <c r="G2894" t="s">
        <v>20</v>
      </c>
      <c r="H2894" s="1">
        <v>27477</v>
      </c>
      <c r="I2894" s="1">
        <v>42022</v>
      </c>
      <c r="J2894" t="s">
        <v>10560</v>
      </c>
      <c r="K2894" t="s">
        <v>21</v>
      </c>
      <c r="L2894" t="s">
        <v>102</v>
      </c>
      <c r="M2894">
        <v>54874</v>
      </c>
      <c r="N2894" t="str">
        <f t="shared" si="45"/>
        <v>Terminated</v>
      </c>
      <c r="O2894" t="s">
        <v>46</v>
      </c>
    </row>
    <row r="2895" spans="1:15" x14ac:dyDescent="0.25">
      <c r="A2895" t="s">
        <v>3790</v>
      </c>
      <c r="B2895" t="s">
        <v>538</v>
      </c>
      <c r="C2895" t="s">
        <v>3791</v>
      </c>
      <c r="D2895" t="s">
        <v>17</v>
      </c>
      <c r="E2895" t="s">
        <v>18</v>
      </c>
      <c r="F2895" t="s">
        <v>2773</v>
      </c>
      <c r="G2895" t="s">
        <v>20</v>
      </c>
      <c r="H2895" s="1">
        <v>30678</v>
      </c>
      <c r="I2895" s="1">
        <v>43133</v>
      </c>
      <c r="J2895" t="s">
        <v>10560</v>
      </c>
      <c r="K2895" t="s">
        <v>72</v>
      </c>
      <c r="L2895" t="s">
        <v>1202</v>
      </c>
      <c r="M2895">
        <v>58106</v>
      </c>
      <c r="N2895" t="str">
        <f t="shared" si="45"/>
        <v>Terminated</v>
      </c>
      <c r="O2895" t="s">
        <v>46</v>
      </c>
    </row>
    <row r="2896" spans="1:15" x14ac:dyDescent="0.25">
      <c r="A2896" t="s">
        <v>3384</v>
      </c>
      <c r="B2896" t="s">
        <v>196</v>
      </c>
      <c r="C2896" t="s">
        <v>1258</v>
      </c>
      <c r="D2896" t="s">
        <v>27</v>
      </c>
      <c r="E2896" t="s">
        <v>18</v>
      </c>
      <c r="F2896" t="s">
        <v>3201</v>
      </c>
      <c r="G2896" t="s">
        <v>30</v>
      </c>
      <c r="H2896" s="1">
        <v>26434</v>
      </c>
      <c r="I2896" s="1">
        <v>45100</v>
      </c>
      <c r="J2896" t="s">
        <v>10560</v>
      </c>
      <c r="K2896" t="s">
        <v>31</v>
      </c>
      <c r="L2896" t="s">
        <v>85</v>
      </c>
      <c r="M2896">
        <v>69222</v>
      </c>
      <c r="N2896" t="str">
        <f t="shared" si="45"/>
        <v>Terminated</v>
      </c>
      <c r="O2896" t="s">
        <v>33</v>
      </c>
    </row>
    <row r="2897" spans="1:15" x14ac:dyDescent="0.25">
      <c r="A2897" t="s">
        <v>7606</v>
      </c>
      <c r="B2897" t="s">
        <v>78</v>
      </c>
      <c r="C2897" t="s">
        <v>1821</v>
      </c>
      <c r="D2897" t="s">
        <v>27</v>
      </c>
      <c r="E2897" t="s">
        <v>18</v>
      </c>
      <c r="F2897" t="s">
        <v>3201</v>
      </c>
      <c r="G2897" t="s">
        <v>30</v>
      </c>
      <c r="H2897" s="1">
        <v>35073</v>
      </c>
      <c r="I2897" s="1">
        <v>42580</v>
      </c>
      <c r="J2897" t="s">
        <v>10560</v>
      </c>
      <c r="K2897" t="s">
        <v>96</v>
      </c>
      <c r="L2897" t="s">
        <v>188</v>
      </c>
      <c r="M2897">
        <v>58087</v>
      </c>
      <c r="N2897" t="str">
        <f t="shared" si="45"/>
        <v>Terminated</v>
      </c>
      <c r="O2897" t="s">
        <v>33</v>
      </c>
    </row>
    <row r="2898" spans="1:15" x14ac:dyDescent="0.25">
      <c r="A2898" t="s">
        <v>5013</v>
      </c>
      <c r="B2898" t="s">
        <v>465</v>
      </c>
      <c r="C2898" t="s">
        <v>66</v>
      </c>
      <c r="D2898" t="s">
        <v>27</v>
      </c>
      <c r="E2898" t="s">
        <v>18</v>
      </c>
      <c r="F2898" t="s">
        <v>2773</v>
      </c>
      <c r="G2898" t="s">
        <v>114</v>
      </c>
      <c r="H2898" s="1">
        <v>31261</v>
      </c>
      <c r="I2898" s="1">
        <v>45472</v>
      </c>
      <c r="J2898" t="s">
        <v>10560</v>
      </c>
      <c r="K2898" t="s">
        <v>31</v>
      </c>
      <c r="L2898" t="s">
        <v>32</v>
      </c>
      <c r="M2898">
        <v>72222</v>
      </c>
      <c r="N2898" t="str">
        <f t="shared" si="45"/>
        <v>Terminated</v>
      </c>
      <c r="O2898" t="s">
        <v>98</v>
      </c>
    </row>
    <row r="2899" spans="1:15" x14ac:dyDescent="0.25">
      <c r="A2899" t="s">
        <v>3691</v>
      </c>
      <c r="B2899" t="s">
        <v>589</v>
      </c>
      <c r="C2899" t="s">
        <v>1988</v>
      </c>
      <c r="D2899" t="s">
        <v>27</v>
      </c>
      <c r="E2899" t="s">
        <v>365</v>
      </c>
      <c r="F2899" t="s">
        <v>415</v>
      </c>
      <c r="G2899" t="s">
        <v>30</v>
      </c>
      <c r="H2899" s="1">
        <v>26967</v>
      </c>
      <c r="I2899" s="1">
        <v>43728</v>
      </c>
      <c r="J2899" t="s">
        <v>10560</v>
      </c>
      <c r="K2899" t="s">
        <v>96</v>
      </c>
      <c r="L2899" t="s">
        <v>124</v>
      </c>
      <c r="M2899">
        <v>106511</v>
      </c>
      <c r="N2899" t="str">
        <f t="shared" si="45"/>
        <v>Terminated</v>
      </c>
      <c r="O2899" t="s">
        <v>33</v>
      </c>
    </row>
    <row r="2900" spans="1:15" x14ac:dyDescent="0.25">
      <c r="A2900" t="s">
        <v>314</v>
      </c>
      <c r="B2900" t="s">
        <v>196</v>
      </c>
      <c r="C2900" t="s">
        <v>315</v>
      </c>
      <c r="D2900" t="s">
        <v>27</v>
      </c>
      <c r="E2900" t="s">
        <v>18</v>
      </c>
      <c r="F2900" t="s">
        <v>19</v>
      </c>
      <c r="G2900" t="s">
        <v>114</v>
      </c>
      <c r="H2900" s="1">
        <v>24689</v>
      </c>
      <c r="I2900" s="1">
        <v>44577</v>
      </c>
      <c r="J2900" s="1">
        <v>44757</v>
      </c>
      <c r="K2900" t="s">
        <v>96</v>
      </c>
      <c r="L2900" t="s">
        <v>124</v>
      </c>
      <c r="M2900">
        <v>69316</v>
      </c>
      <c r="N2900" t="str">
        <f t="shared" si="45"/>
        <v>Terminated</v>
      </c>
      <c r="O2900" t="s">
        <v>98</v>
      </c>
    </row>
    <row r="2901" spans="1:15" x14ac:dyDescent="0.25">
      <c r="A2901" t="s">
        <v>5196</v>
      </c>
      <c r="B2901" t="s">
        <v>300</v>
      </c>
      <c r="C2901" t="s">
        <v>1253</v>
      </c>
      <c r="D2901" t="s">
        <v>17</v>
      </c>
      <c r="E2901" t="s">
        <v>140</v>
      </c>
      <c r="F2901" t="s">
        <v>141</v>
      </c>
      <c r="G2901" t="s">
        <v>20</v>
      </c>
      <c r="H2901" s="1">
        <v>35479</v>
      </c>
      <c r="I2901" s="1">
        <v>43861</v>
      </c>
      <c r="J2901" t="s">
        <v>10560</v>
      </c>
      <c r="K2901" t="s">
        <v>21</v>
      </c>
      <c r="L2901" t="s">
        <v>110</v>
      </c>
      <c r="M2901">
        <v>53390</v>
      </c>
      <c r="N2901" t="str">
        <f t="shared" si="45"/>
        <v>Terminated</v>
      </c>
      <c r="O2901" t="s">
        <v>98</v>
      </c>
    </row>
    <row r="2902" spans="1:15" x14ac:dyDescent="0.25">
      <c r="A2902" t="s">
        <v>4902</v>
      </c>
      <c r="B2902" t="s">
        <v>559</v>
      </c>
      <c r="C2902" t="s">
        <v>564</v>
      </c>
      <c r="D2902" t="s">
        <v>17</v>
      </c>
      <c r="E2902" t="s">
        <v>122</v>
      </c>
      <c r="F2902" t="s">
        <v>123</v>
      </c>
      <c r="G2902" t="s">
        <v>30</v>
      </c>
      <c r="H2902" s="1">
        <v>27482</v>
      </c>
      <c r="I2902" s="1">
        <v>43536</v>
      </c>
      <c r="J2902" t="s">
        <v>10560</v>
      </c>
      <c r="K2902" t="s">
        <v>96</v>
      </c>
      <c r="L2902" t="s">
        <v>119</v>
      </c>
      <c r="M2902">
        <v>87779</v>
      </c>
      <c r="N2902" t="str">
        <f t="shared" si="45"/>
        <v>Terminated</v>
      </c>
      <c r="O2902" t="s">
        <v>46</v>
      </c>
    </row>
    <row r="2903" spans="1:15" x14ac:dyDescent="0.25">
      <c r="A2903" t="s">
        <v>4345</v>
      </c>
      <c r="B2903" t="s">
        <v>1517</v>
      </c>
      <c r="C2903" t="s">
        <v>4024</v>
      </c>
      <c r="D2903" t="s">
        <v>27</v>
      </c>
      <c r="E2903" t="s">
        <v>18</v>
      </c>
      <c r="F2903" t="s">
        <v>3201</v>
      </c>
      <c r="G2903" t="s">
        <v>20</v>
      </c>
      <c r="H2903" s="1">
        <v>31473</v>
      </c>
      <c r="I2903" s="1">
        <v>45036</v>
      </c>
      <c r="J2903" t="s">
        <v>10560</v>
      </c>
      <c r="K2903" t="s">
        <v>31</v>
      </c>
      <c r="L2903" t="s">
        <v>85</v>
      </c>
      <c r="M2903">
        <v>62081</v>
      </c>
      <c r="N2903" t="str">
        <f t="shared" si="45"/>
        <v>Terminated</v>
      </c>
      <c r="O2903" t="s">
        <v>23</v>
      </c>
    </row>
    <row r="2904" spans="1:15" x14ac:dyDescent="0.25">
      <c r="A2904" t="s">
        <v>4796</v>
      </c>
      <c r="B2904" t="s">
        <v>618</v>
      </c>
      <c r="C2904" t="s">
        <v>414</v>
      </c>
      <c r="D2904" t="s">
        <v>27</v>
      </c>
      <c r="E2904" t="s">
        <v>18</v>
      </c>
      <c r="F2904" t="s">
        <v>3201</v>
      </c>
      <c r="G2904" t="s">
        <v>114</v>
      </c>
      <c r="H2904" s="1">
        <v>29331</v>
      </c>
      <c r="I2904" s="1">
        <v>42620</v>
      </c>
      <c r="J2904" t="s">
        <v>10560</v>
      </c>
      <c r="K2904" t="s">
        <v>31</v>
      </c>
      <c r="L2904" t="s">
        <v>162</v>
      </c>
      <c r="M2904">
        <v>81856</v>
      </c>
      <c r="N2904" t="str">
        <f t="shared" si="45"/>
        <v>Terminated</v>
      </c>
      <c r="O2904" t="s">
        <v>98</v>
      </c>
    </row>
    <row r="2905" spans="1:15" x14ac:dyDescent="0.25">
      <c r="A2905" t="s">
        <v>6515</v>
      </c>
      <c r="B2905" t="s">
        <v>822</v>
      </c>
      <c r="C2905" t="s">
        <v>2156</v>
      </c>
      <c r="D2905" t="s">
        <v>27</v>
      </c>
      <c r="E2905" t="s">
        <v>18</v>
      </c>
      <c r="F2905" t="s">
        <v>3201</v>
      </c>
      <c r="G2905" t="s">
        <v>30</v>
      </c>
      <c r="H2905" s="1">
        <v>29416</v>
      </c>
      <c r="I2905" s="1">
        <v>45537</v>
      </c>
      <c r="J2905" t="s">
        <v>10560</v>
      </c>
      <c r="K2905" t="s">
        <v>96</v>
      </c>
      <c r="L2905" t="s">
        <v>188</v>
      </c>
      <c r="M2905">
        <v>84104</v>
      </c>
      <c r="N2905" t="str">
        <f t="shared" si="45"/>
        <v>Terminated</v>
      </c>
      <c r="O2905" t="s">
        <v>46</v>
      </c>
    </row>
    <row r="2906" spans="1:15" x14ac:dyDescent="0.25">
      <c r="A2906" t="s">
        <v>10506</v>
      </c>
      <c r="B2906" t="s">
        <v>954</v>
      </c>
      <c r="C2906" t="s">
        <v>712</v>
      </c>
      <c r="D2906" t="s">
        <v>27</v>
      </c>
      <c r="E2906" t="s">
        <v>18</v>
      </c>
      <c r="F2906" t="s">
        <v>19</v>
      </c>
      <c r="G2906" t="s">
        <v>30</v>
      </c>
      <c r="H2906" s="1">
        <v>34658</v>
      </c>
      <c r="I2906" s="1">
        <v>45225</v>
      </c>
      <c r="J2906" t="s">
        <v>10560</v>
      </c>
      <c r="K2906" t="s">
        <v>37</v>
      </c>
      <c r="L2906" t="s">
        <v>45</v>
      </c>
      <c r="M2906">
        <v>64270</v>
      </c>
      <c r="N2906" t="str">
        <f t="shared" si="45"/>
        <v>Terminated</v>
      </c>
      <c r="O2906" t="s">
        <v>46</v>
      </c>
    </row>
    <row r="2907" spans="1:15" x14ac:dyDescent="0.25">
      <c r="A2907" t="s">
        <v>4008</v>
      </c>
      <c r="B2907" t="s">
        <v>408</v>
      </c>
      <c r="C2907" t="s">
        <v>548</v>
      </c>
      <c r="D2907" t="s">
        <v>27</v>
      </c>
      <c r="E2907" t="s">
        <v>172</v>
      </c>
      <c r="F2907" t="s">
        <v>173</v>
      </c>
      <c r="G2907" t="s">
        <v>114</v>
      </c>
      <c r="H2907" s="1">
        <v>33839</v>
      </c>
      <c r="I2907" s="1">
        <v>44158</v>
      </c>
      <c r="J2907" t="s">
        <v>10560</v>
      </c>
      <c r="K2907" t="s">
        <v>96</v>
      </c>
      <c r="L2907" t="s">
        <v>124</v>
      </c>
      <c r="M2907">
        <v>79168</v>
      </c>
      <c r="N2907" t="str">
        <f t="shared" si="45"/>
        <v>Terminated</v>
      </c>
      <c r="O2907" t="s">
        <v>98</v>
      </c>
    </row>
    <row r="2908" spans="1:15" x14ac:dyDescent="0.25">
      <c r="A2908" t="s">
        <v>2907</v>
      </c>
      <c r="B2908" t="s">
        <v>635</v>
      </c>
      <c r="C2908" t="s">
        <v>311</v>
      </c>
      <c r="D2908" t="s">
        <v>17</v>
      </c>
      <c r="E2908" t="s">
        <v>122</v>
      </c>
      <c r="F2908" t="s">
        <v>230</v>
      </c>
      <c r="G2908" t="s">
        <v>30</v>
      </c>
      <c r="H2908" s="1">
        <v>28747</v>
      </c>
      <c r="I2908" s="1">
        <v>44622</v>
      </c>
      <c r="J2908" t="s">
        <v>10560</v>
      </c>
      <c r="K2908" t="s">
        <v>53</v>
      </c>
      <c r="L2908" t="s">
        <v>54</v>
      </c>
      <c r="M2908">
        <v>70905</v>
      </c>
      <c r="N2908" t="str">
        <f t="shared" si="45"/>
        <v>Terminated</v>
      </c>
      <c r="O2908" t="s">
        <v>46</v>
      </c>
    </row>
    <row r="2909" spans="1:15" x14ac:dyDescent="0.25">
      <c r="A2909" t="s">
        <v>9838</v>
      </c>
      <c r="B2909" t="s">
        <v>207</v>
      </c>
      <c r="C2909" t="s">
        <v>855</v>
      </c>
      <c r="D2909" t="s">
        <v>27</v>
      </c>
      <c r="E2909" t="s">
        <v>18</v>
      </c>
      <c r="F2909" t="s">
        <v>19</v>
      </c>
      <c r="G2909" t="s">
        <v>30</v>
      </c>
      <c r="H2909" s="1">
        <v>37212</v>
      </c>
      <c r="I2909" s="1">
        <v>43986</v>
      </c>
      <c r="J2909" t="s">
        <v>10560</v>
      </c>
      <c r="K2909" t="s">
        <v>96</v>
      </c>
      <c r="L2909" t="s">
        <v>188</v>
      </c>
      <c r="M2909">
        <v>58847</v>
      </c>
      <c r="N2909" t="str">
        <f t="shared" si="45"/>
        <v>Terminated</v>
      </c>
      <c r="O2909" t="s">
        <v>33</v>
      </c>
    </row>
    <row r="2910" spans="1:15" x14ac:dyDescent="0.25">
      <c r="A2910" t="s">
        <v>8745</v>
      </c>
      <c r="B2910" t="s">
        <v>1560</v>
      </c>
      <c r="C2910" t="s">
        <v>311</v>
      </c>
      <c r="D2910" t="s">
        <v>17</v>
      </c>
      <c r="E2910" t="s">
        <v>18</v>
      </c>
      <c r="F2910" t="s">
        <v>19</v>
      </c>
      <c r="G2910" t="s">
        <v>20</v>
      </c>
      <c r="H2910" s="1">
        <v>28071</v>
      </c>
      <c r="I2910" s="1">
        <v>42808</v>
      </c>
      <c r="J2910" t="s">
        <v>10560</v>
      </c>
      <c r="K2910" t="s">
        <v>37</v>
      </c>
      <c r="L2910" t="s">
        <v>41</v>
      </c>
      <c r="M2910">
        <v>54872</v>
      </c>
      <c r="N2910" t="str">
        <f t="shared" si="45"/>
        <v>Terminated</v>
      </c>
      <c r="O2910" t="s">
        <v>98</v>
      </c>
    </row>
    <row r="2911" spans="1:15" x14ac:dyDescent="0.25">
      <c r="A2911" t="s">
        <v>7949</v>
      </c>
      <c r="B2911" t="s">
        <v>177</v>
      </c>
      <c r="C2911" t="s">
        <v>1445</v>
      </c>
      <c r="D2911" t="s">
        <v>17</v>
      </c>
      <c r="E2911" t="s">
        <v>18</v>
      </c>
      <c r="F2911" t="s">
        <v>19</v>
      </c>
      <c r="G2911" t="s">
        <v>30</v>
      </c>
      <c r="H2911" s="1">
        <v>37455</v>
      </c>
      <c r="I2911" s="1">
        <v>45486</v>
      </c>
      <c r="J2911" t="s">
        <v>10560</v>
      </c>
      <c r="K2911" t="s">
        <v>37</v>
      </c>
      <c r="L2911" t="s">
        <v>45</v>
      </c>
      <c r="M2911">
        <v>73477</v>
      </c>
      <c r="N2911" t="str">
        <f t="shared" si="45"/>
        <v>Terminated</v>
      </c>
      <c r="O2911" t="s">
        <v>46</v>
      </c>
    </row>
    <row r="2912" spans="1:15" x14ac:dyDescent="0.25">
      <c r="A2912" t="s">
        <v>4431</v>
      </c>
      <c r="B2912" t="s">
        <v>1656</v>
      </c>
      <c r="C2912" t="s">
        <v>1050</v>
      </c>
      <c r="D2912" t="s">
        <v>27</v>
      </c>
      <c r="E2912" t="s">
        <v>18</v>
      </c>
      <c r="F2912" t="s">
        <v>3201</v>
      </c>
      <c r="G2912" t="s">
        <v>20</v>
      </c>
      <c r="H2912" s="1">
        <v>34751</v>
      </c>
      <c r="I2912" s="1">
        <v>45005</v>
      </c>
      <c r="J2912" t="s">
        <v>10560</v>
      </c>
      <c r="K2912" t="s">
        <v>37</v>
      </c>
      <c r="L2912" t="s">
        <v>41</v>
      </c>
      <c r="M2912">
        <v>65080</v>
      </c>
      <c r="N2912" t="str">
        <f t="shared" si="45"/>
        <v>Terminated</v>
      </c>
      <c r="O2912" t="s">
        <v>23</v>
      </c>
    </row>
    <row r="2913" spans="1:15" x14ac:dyDescent="0.25">
      <c r="A2913" t="s">
        <v>4039</v>
      </c>
      <c r="B2913" t="s">
        <v>547</v>
      </c>
      <c r="C2913" t="s">
        <v>101</v>
      </c>
      <c r="D2913" t="s">
        <v>17</v>
      </c>
      <c r="E2913" t="s">
        <v>18</v>
      </c>
      <c r="F2913" t="s">
        <v>3201</v>
      </c>
      <c r="G2913" t="s">
        <v>30</v>
      </c>
      <c r="H2913" s="1">
        <v>27085</v>
      </c>
      <c r="I2913" s="1">
        <v>42987</v>
      </c>
      <c r="J2913" t="s">
        <v>10560</v>
      </c>
      <c r="K2913" t="s">
        <v>53</v>
      </c>
      <c r="L2913" t="s">
        <v>58</v>
      </c>
      <c r="M2913">
        <v>54117</v>
      </c>
      <c r="N2913" t="str">
        <f t="shared" si="45"/>
        <v>Terminated</v>
      </c>
      <c r="O2913" t="s">
        <v>98</v>
      </c>
    </row>
    <row r="2914" spans="1:15" x14ac:dyDescent="0.25">
      <c r="A2914" t="s">
        <v>5264</v>
      </c>
      <c r="B2914" t="s">
        <v>70</v>
      </c>
      <c r="C2914" t="s">
        <v>243</v>
      </c>
      <c r="D2914" t="s">
        <v>27</v>
      </c>
      <c r="E2914" t="s">
        <v>18</v>
      </c>
      <c r="F2914" t="s">
        <v>3201</v>
      </c>
      <c r="G2914" t="s">
        <v>30</v>
      </c>
      <c r="H2914" s="1">
        <v>30896</v>
      </c>
      <c r="I2914" s="1">
        <v>44059</v>
      </c>
      <c r="J2914" t="s">
        <v>10560</v>
      </c>
      <c r="K2914" t="s">
        <v>53</v>
      </c>
      <c r="L2914" t="s">
        <v>58</v>
      </c>
      <c r="M2914">
        <v>64583</v>
      </c>
      <c r="N2914" t="str">
        <f t="shared" si="45"/>
        <v>Terminated</v>
      </c>
      <c r="O2914" t="s">
        <v>33</v>
      </c>
    </row>
    <row r="2915" spans="1:15" x14ac:dyDescent="0.25">
      <c r="A2915" t="s">
        <v>197</v>
      </c>
      <c r="B2915" t="s">
        <v>198</v>
      </c>
      <c r="C2915" t="s">
        <v>199</v>
      </c>
      <c r="D2915" t="s">
        <v>17</v>
      </c>
      <c r="E2915" t="s">
        <v>83</v>
      </c>
      <c r="F2915" t="s">
        <v>84</v>
      </c>
      <c r="G2915" t="s">
        <v>30</v>
      </c>
      <c r="H2915" s="1">
        <v>25682</v>
      </c>
      <c r="I2915" s="1">
        <v>45417</v>
      </c>
      <c r="J2915" s="1">
        <v>45597</v>
      </c>
      <c r="K2915" t="s">
        <v>21</v>
      </c>
      <c r="L2915" t="s">
        <v>102</v>
      </c>
      <c r="M2915">
        <v>66218</v>
      </c>
      <c r="N2915" t="str">
        <f t="shared" si="45"/>
        <v>Terminated</v>
      </c>
      <c r="O2915" t="s">
        <v>46</v>
      </c>
    </row>
    <row r="2916" spans="1:15" x14ac:dyDescent="0.25">
      <c r="A2916" t="s">
        <v>4367</v>
      </c>
      <c r="B2916" t="s">
        <v>196</v>
      </c>
      <c r="C2916" t="s">
        <v>1262</v>
      </c>
      <c r="D2916" t="s">
        <v>27</v>
      </c>
      <c r="E2916" t="s">
        <v>18</v>
      </c>
      <c r="F2916" t="s">
        <v>19</v>
      </c>
      <c r="G2916" t="s">
        <v>30</v>
      </c>
      <c r="H2916" s="1">
        <v>36323</v>
      </c>
      <c r="I2916" s="1">
        <v>43820</v>
      </c>
      <c r="J2916" t="s">
        <v>10560</v>
      </c>
      <c r="K2916" t="s">
        <v>31</v>
      </c>
      <c r="L2916" t="s">
        <v>85</v>
      </c>
      <c r="M2916">
        <v>62131</v>
      </c>
      <c r="N2916" t="str">
        <f t="shared" si="45"/>
        <v>Terminated</v>
      </c>
      <c r="O2916" t="s">
        <v>46</v>
      </c>
    </row>
    <row r="2917" spans="1:15" x14ac:dyDescent="0.25">
      <c r="A2917" t="s">
        <v>4586</v>
      </c>
      <c r="B2917" t="s">
        <v>4587</v>
      </c>
      <c r="C2917" t="s">
        <v>101</v>
      </c>
      <c r="D2917" t="s">
        <v>17</v>
      </c>
      <c r="E2917" t="s">
        <v>18</v>
      </c>
      <c r="F2917" t="s">
        <v>3201</v>
      </c>
      <c r="G2917" t="s">
        <v>30</v>
      </c>
      <c r="H2917" s="1">
        <v>30751</v>
      </c>
      <c r="I2917" s="1">
        <v>42282</v>
      </c>
      <c r="J2917" t="s">
        <v>10560</v>
      </c>
      <c r="K2917" t="s">
        <v>21</v>
      </c>
      <c r="L2917" t="s">
        <v>22</v>
      </c>
      <c r="M2917">
        <v>78720</v>
      </c>
      <c r="N2917" t="str">
        <f t="shared" si="45"/>
        <v>Terminated</v>
      </c>
      <c r="O2917" t="s">
        <v>33</v>
      </c>
    </row>
    <row r="2918" spans="1:15" x14ac:dyDescent="0.25">
      <c r="A2918" t="s">
        <v>9144</v>
      </c>
      <c r="B2918" t="s">
        <v>326</v>
      </c>
      <c r="C2918" t="s">
        <v>1821</v>
      </c>
      <c r="D2918" t="s">
        <v>27</v>
      </c>
      <c r="E2918" t="s">
        <v>18</v>
      </c>
      <c r="F2918" t="s">
        <v>3201</v>
      </c>
      <c r="G2918" t="s">
        <v>114</v>
      </c>
      <c r="H2918" s="1">
        <v>31554</v>
      </c>
      <c r="I2918" s="1">
        <v>45299</v>
      </c>
      <c r="J2918" t="s">
        <v>10560</v>
      </c>
      <c r="K2918" t="s">
        <v>31</v>
      </c>
      <c r="L2918" t="s">
        <v>162</v>
      </c>
      <c r="M2918">
        <v>93355</v>
      </c>
      <c r="N2918" t="str">
        <f t="shared" si="45"/>
        <v>Terminated</v>
      </c>
      <c r="O2918" t="s">
        <v>98</v>
      </c>
    </row>
    <row r="2919" spans="1:15" x14ac:dyDescent="0.25">
      <c r="A2919" t="s">
        <v>7266</v>
      </c>
      <c r="B2919" t="s">
        <v>2308</v>
      </c>
      <c r="C2919" t="s">
        <v>352</v>
      </c>
      <c r="D2919" t="s">
        <v>27</v>
      </c>
      <c r="E2919" t="s">
        <v>18</v>
      </c>
      <c r="F2919" t="s">
        <v>3201</v>
      </c>
      <c r="G2919" t="s">
        <v>95</v>
      </c>
      <c r="H2919" s="1">
        <v>30549</v>
      </c>
      <c r="I2919" s="1">
        <v>45522</v>
      </c>
      <c r="J2919" t="s">
        <v>10560</v>
      </c>
      <c r="K2919" t="s">
        <v>96</v>
      </c>
      <c r="L2919" t="s">
        <v>124</v>
      </c>
      <c r="M2919">
        <v>86563</v>
      </c>
      <c r="N2919" t="str">
        <f t="shared" si="45"/>
        <v>Terminated</v>
      </c>
      <c r="O2919" t="s">
        <v>46</v>
      </c>
    </row>
    <row r="2920" spans="1:15" x14ac:dyDescent="0.25">
      <c r="A2920" t="s">
        <v>4424</v>
      </c>
      <c r="B2920" t="s">
        <v>864</v>
      </c>
      <c r="C2920" t="s">
        <v>900</v>
      </c>
      <c r="D2920" t="s">
        <v>27</v>
      </c>
      <c r="E2920" t="s">
        <v>18</v>
      </c>
      <c r="F2920" t="s">
        <v>2773</v>
      </c>
      <c r="G2920" t="s">
        <v>20</v>
      </c>
      <c r="H2920" s="1">
        <v>28532</v>
      </c>
      <c r="I2920" s="1">
        <v>44839</v>
      </c>
      <c r="J2920" t="s">
        <v>10560</v>
      </c>
      <c r="K2920" t="s">
        <v>67</v>
      </c>
      <c r="L2920" t="s">
        <v>68</v>
      </c>
      <c r="M2920">
        <v>83779</v>
      </c>
      <c r="N2920" t="str">
        <f t="shared" si="45"/>
        <v>Terminated</v>
      </c>
      <c r="O2920" t="s">
        <v>46</v>
      </c>
    </row>
    <row r="2921" spans="1:15" x14ac:dyDescent="0.25">
      <c r="A2921" t="s">
        <v>3617</v>
      </c>
      <c r="B2921" t="s">
        <v>1690</v>
      </c>
      <c r="C2921" t="s">
        <v>3618</v>
      </c>
      <c r="D2921" t="s">
        <v>17</v>
      </c>
      <c r="E2921" t="s">
        <v>18</v>
      </c>
      <c r="F2921" t="s">
        <v>19</v>
      </c>
      <c r="G2921" t="s">
        <v>20</v>
      </c>
      <c r="H2921" s="1">
        <v>35529</v>
      </c>
      <c r="I2921" s="1">
        <v>43610</v>
      </c>
      <c r="J2921" t="s">
        <v>10560</v>
      </c>
      <c r="K2921" t="s">
        <v>31</v>
      </c>
      <c r="L2921" t="s">
        <v>85</v>
      </c>
      <c r="M2921">
        <v>58578</v>
      </c>
      <c r="N2921" t="str">
        <f t="shared" si="45"/>
        <v>Terminated</v>
      </c>
      <c r="O2921" t="s">
        <v>46</v>
      </c>
    </row>
    <row r="2922" spans="1:15" x14ac:dyDescent="0.25">
      <c r="A2922" t="s">
        <v>5849</v>
      </c>
      <c r="B2922" t="s">
        <v>1019</v>
      </c>
      <c r="C2922" t="s">
        <v>4125</v>
      </c>
      <c r="D2922" t="s">
        <v>17</v>
      </c>
      <c r="E2922" t="s">
        <v>18</v>
      </c>
      <c r="F2922" t="s">
        <v>19</v>
      </c>
      <c r="G2922" t="s">
        <v>30</v>
      </c>
      <c r="H2922" s="1">
        <v>28728</v>
      </c>
      <c r="I2922" s="1">
        <v>42967</v>
      </c>
      <c r="J2922" t="s">
        <v>10560</v>
      </c>
      <c r="K2922" t="s">
        <v>31</v>
      </c>
      <c r="L2922" t="s">
        <v>162</v>
      </c>
      <c r="M2922">
        <v>88871</v>
      </c>
      <c r="N2922" t="str">
        <f t="shared" si="45"/>
        <v>Terminated</v>
      </c>
      <c r="O2922" t="s">
        <v>33</v>
      </c>
    </row>
    <row r="2923" spans="1:15" x14ac:dyDescent="0.25">
      <c r="A2923" t="s">
        <v>6509</v>
      </c>
      <c r="B2923" t="s">
        <v>78</v>
      </c>
      <c r="C2923" t="s">
        <v>1535</v>
      </c>
      <c r="D2923" t="s">
        <v>17</v>
      </c>
      <c r="E2923" t="s">
        <v>83</v>
      </c>
      <c r="F2923" t="s">
        <v>169</v>
      </c>
      <c r="G2923" t="s">
        <v>30</v>
      </c>
      <c r="H2923" s="1">
        <v>29834</v>
      </c>
      <c r="I2923" s="1">
        <v>42464</v>
      </c>
      <c r="J2923" t="s">
        <v>10560</v>
      </c>
      <c r="K2923" t="s">
        <v>37</v>
      </c>
      <c r="L2923" t="s">
        <v>41</v>
      </c>
      <c r="M2923">
        <v>58591</v>
      </c>
      <c r="N2923" t="str">
        <f t="shared" si="45"/>
        <v>Terminated</v>
      </c>
      <c r="O2923" t="s">
        <v>98</v>
      </c>
    </row>
    <row r="2924" spans="1:15" x14ac:dyDescent="0.25">
      <c r="A2924" t="s">
        <v>7791</v>
      </c>
      <c r="B2924" t="s">
        <v>688</v>
      </c>
      <c r="C2924" t="s">
        <v>660</v>
      </c>
      <c r="D2924" t="s">
        <v>27</v>
      </c>
      <c r="E2924" t="s">
        <v>18</v>
      </c>
      <c r="F2924" t="s">
        <v>3201</v>
      </c>
      <c r="G2924" t="s">
        <v>30</v>
      </c>
      <c r="H2924" s="1">
        <v>37337</v>
      </c>
      <c r="I2924" s="1">
        <v>42044</v>
      </c>
      <c r="J2924" t="s">
        <v>10560</v>
      </c>
      <c r="K2924" t="s">
        <v>53</v>
      </c>
      <c r="L2924" t="s">
        <v>54</v>
      </c>
      <c r="M2924">
        <v>75578</v>
      </c>
      <c r="N2924" t="str">
        <f t="shared" si="45"/>
        <v>Terminated</v>
      </c>
      <c r="O2924" t="s">
        <v>33</v>
      </c>
    </row>
    <row r="2925" spans="1:15" x14ac:dyDescent="0.25">
      <c r="A2925" t="s">
        <v>3341</v>
      </c>
      <c r="B2925" t="s">
        <v>1090</v>
      </c>
      <c r="C2925" t="s">
        <v>152</v>
      </c>
      <c r="D2925" t="s">
        <v>27</v>
      </c>
      <c r="E2925" t="s">
        <v>18</v>
      </c>
      <c r="F2925" t="s">
        <v>19</v>
      </c>
      <c r="G2925" t="s">
        <v>95</v>
      </c>
      <c r="H2925" s="1">
        <v>23635</v>
      </c>
      <c r="I2925" s="1">
        <v>44679</v>
      </c>
      <c r="J2925" t="s">
        <v>10560</v>
      </c>
      <c r="K2925" t="s">
        <v>21</v>
      </c>
      <c r="L2925" t="s">
        <v>497</v>
      </c>
      <c r="M2925">
        <v>81212</v>
      </c>
      <c r="N2925" t="str">
        <f t="shared" si="45"/>
        <v>Terminated</v>
      </c>
      <c r="O2925" t="s">
        <v>98</v>
      </c>
    </row>
    <row r="2926" spans="1:15" x14ac:dyDescent="0.25">
      <c r="A2926" t="s">
        <v>1718</v>
      </c>
      <c r="B2926" t="s">
        <v>164</v>
      </c>
      <c r="C2926" t="s">
        <v>701</v>
      </c>
      <c r="D2926" t="s">
        <v>17</v>
      </c>
      <c r="E2926" t="s">
        <v>28</v>
      </c>
      <c r="F2926" t="s">
        <v>118</v>
      </c>
      <c r="G2926" t="s">
        <v>30</v>
      </c>
      <c r="H2926" s="1">
        <v>24669</v>
      </c>
      <c r="I2926" s="1">
        <v>44230</v>
      </c>
      <c r="J2926" s="1">
        <v>44410</v>
      </c>
      <c r="K2926" t="s">
        <v>37</v>
      </c>
      <c r="L2926" t="s">
        <v>45</v>
      </c>
      <c r="M2926">
        <v>58109</v>
      </c>
      <c r="N2926" t="str">
        <f t="shared" si="45"/>
        <v>Terminated</v>
      </c>
      <c r="O2926" t="s">
        <v>46</v>
      </c>
    </row>
    <row r="2927" spans="1:15" x14ac:dyDescent="0.25">
      <c r="A2927" t="s">
        <v>405</v>
      </c>
      <c r="B2927" t="s">
        <v>305</v>
      </c>
      <c r="C2927" t="s">
        <v>406</v>
      </c>
      <c r="D2927" t="s">
        <v>17</v>
      </c>
      <c r="E2927" t="s">
        <v>18</v>
      </c>
      <c r="F2927" t="s">
        <v>19</v>
      </c>
      <c r="G2927" t="s">
        <v>30</v>
      </c>
      <c r="H2927" s="1">
        <v>36658</v>
      </c>
      <c r="I2927" s="1">
        <v>44149</v>
      </c>
      <c r="J2927" s="1">
        <v>44329</v>
      </c>
      <c r="K2927" t="s">
        <v>37</v>
      </c>
      <c r="L2927" t="s">
        <v>41</v>
      </c>
      <c r="M2927">
        <v>55778</v>
      </c>
      <c r="N2927" t="str">
        <f t="shared" si="45"/>
        <v>Terminated</v>
      </c>
      <c r="O2927" t="s">
        <v>33</v>
      </c>
    </row>
    <row r="2928" spans="1:15" x14ac:dyDescent="0.25">
      <c r="A2928" t="s">
        <v>6485</v>
      </c>
      <c r="B2928" t="s">
        <v>70</v>
      </c>
      <c r="C2928" t="s">
        <v>424</v>
      </c>
      <c r="D2928" t="s">
        <v>27</v>
      </c>
      <c r="E2928" t="s">
        <v>18</v>
      </c>
      <c r="F2928" t="s">
        <v>2773</v>
      </c>
      <c r="G2928" t="s">
        <v>30</v>
      </c>
      <c r="H2928" s="1">
        <v>25959</v>
      </c>
      <c r="I2928" s="1">
        <v>43658</v>
      </c>
      <c r="J2928" t="s">
        <v>10560</v>
      </c>
      <c r="K2928" t="s">
        <v>21</v>
      </c>
      <c r="L2928" t="s">
        <v>102</v>
      </c>
      <c r="M2928">
        <v>69997</v>
      </c>
      <c r="N2928" t="str">
        <f t="shared" si="45"/>
        <v>Terminated</v>
      </c>
      <c r="O2928" t="s">
        <v>46</v>
      </c>
    </row>
    <row r="2929" spans="1:15" x14ac:dyDescent="0.25">
      <c r="A2929" t="s">
        <v>3587</v>
      </c>
      <c r="B2929" t="s">
        <v>825</v>
      </c>
      <c r="C2929" t="s">
        <v>71</v>
      </c>
      <c r="D2929" t="s">
        <v>17</v>
      </c>
      <c r="E2929" t="s">
        <v>28</v>
      </c>
      <c r="F2929" t="s">
        <v>29</v>
      </c>
      <c r="G2929" t="s">
        <v>30</v>
      </c>
      <c r="H2929" s="1">
        <v>30974</v>
      </c>
      <c r="I2929" s="1">
        <v>42489</v>
      </c>
      <c r="J2929" t="s">
        <v>10560</v>
      </c>
      <c r="K2929" t="s">
        <v>96</v>
      </c>
      <c r="L2929" t="s">
        <v>188</v>
      </c>
      <c r="M2929">
        <v>59086</v>
      </c>
      <c r="N2929" t="str">
        <f t="shared" si="45"/>
        <v>Terminated</v>
      </c>
      <c r="O2929" t="s">
        <v>46</v>
      </c>
    </row>
    <row r="2930" spans="1:15" x14ac:dyDescent="0.25">
      <c r="A2930" t="s">
        <v>5041</v>
      </c>
      <c r="B2930" t="s">
        <v>2768</v>
      </c>
      <c r="C2930" t="s">
        <v>653</v>
      </c>
      <c r="D2930" t="s">
        <v>27</v>
      </c>
      <c r="E2930" t="s">
        <v>18</v>
      </c>
      <c r="F2930" t="s">
        <v>3201</v>
      </c>
      <c r="G2930" t="s">
        <v>20</v>
      </c>
      <c r="H2930" s="1">
        <v>33598</v>
      </c>
      <c r="I2930" s="1">
        <v>45578</v>
      </c>
      <c r="J2930" t="s">
        <v>10560</v>
      </c>
      <c r="K2930" t="s">
        <v>37</v>
      </c>
      <c r="L2930" t="s">
        <v>41</v>
      </c>
      <c r="M2930">
        <v>56270</v>
      </c>
      <c r="N2930" t="str">
        <f t="shared" si="45"/>
        <v>Terminated</v>
      </c>
      <c r="O2930" t="s">
        <v>46</v>
      </c>
    </row>
    <row r="2931" spans="1:15" x14ac:dyDescent="0.25">
      <c r="A2931" t="s">
        <v>2629</v>
      </c>
      <c r="B2931" t="s">
        <v>1999</v>
      </c>
      <c r="C2931" t="s">
        <v>1778</v>
      </c>
      <c r="D2931" t="s">
        <v>27</v>
      </c>
      <c r="E2931" t="s">
        <v>28</v>
      </c>
      <c r="F2931" t="s">
        <v>118</v>
      </c>
      <c r="G2931" t="s">
        <v>30</v>
      </c>
      <c r="H2931" s="1">
        <v>28070</v>
      </c>
      <c r="I2931" s="1">
        <v>43347</v>
      </c>
      <c r="J2931" t="s">
        <v>10560</v>
      </c>
      <c r="K2931" t="s">
        <v>67</v>
      </c>
      <c r="L2931" t="s">
        <v>68</v>
      </c>
      <c r="M2931">
        <v>96270</v>
      </c>
      <c r="N2931" t="str">
        <f t="shared" si="45"/>
        <v>Terminated</v>
      </c>
      <c r="O2931" t="s">
        <v>46</v>
      </c>
    </row>
    <row r="2932" spans="1:15" x14ac:dyDescent="0.25">
      <c r="A2932" t="s">
        <v>7991</v>
      </c>
      <c r="B2932" t="s">
        <v>606</v>
      </c>
      <c r="C2932" t="s">
        <v>3549</v>
      </c>
      <c r="D2932" t="s">
        <v>27</v>
      </c>
      <c r="E2932" t="s">
        <v>18</v>
      </c>
      <c r="F2932" t="s">
        <v>2773</v>
      </c>
      <c r="G2932" t="s">
        <v>114</v>
      </c>
      <c r="H2932" s="1">
        <v>21969</v>
      </c>
      <c r="I2932" s="1">
        <v>43039</v>
      </c>
      <c r="J2932" t="s">
        <v>10560</v>
      </c>
      <c r="K2932" t="s">
        <v>37</v>
      </c>
      <c r="L2932" t="s">
        <v>45</v>
      </c>
      <c r="M2932">
        <v>72706</v>
      </c>
      <c r="N2932" t="str">
        <f t="shared" si="45"/>
        <v>Terminated</v>
      </c>
      <c r="O2932" t="s">
        <v>33</v>
      </c>
    </row>
    <row r="2933" spans="1:15" x14ac:dyDescent="0.25">
      <c r="A2933" t="s">
        <v>10256</v>
      </c>
      <c r="B2933" t="s">
        <v>838</v>
      </c>
      <c r="C2933" t="s">
        <v>851</v>
      </c>
      <c r="D2933" t="s">
        <v>17</v>
      </c>
      <c r="E2933" t="s">
        <v>18</v>
      </c>
      <c r="F2933" t="s">
        <v>3201</v>
      </c>
      <c r="G2933" t="s">
        <v>20</v>
      </c>
      <c r="H2933" s="1">
        <v>29414</v>
      </c>
      <c r="I2933" s="1">
        <v>44389</v>
      </c>
      <c r="J2933" t="s">
        <v>10560</v>
      </c>
      <c r="K2933" t="s">
        <v>31</v>
      </c>
      <c r="L2933" t="s">
        <v>85</v>
      </c>
      <c r="M2933">
        <v>59561</v>
      </c>
      <c r="N2933" t="str">
        <f t="shared" si="45"/>
        <v>Terminated</v>
      </c>
      <c r="O2933" t="s">
        <v>98</v>
      </c>
    </row>
    <row r="2934" spans="1:15" x14ac:dyDescent="0.25">
      <c r="A2934" t="s">
        <v>3256</v>
      </c>
      <c r="B2934" t="s">
        <v>1591</v>
      </c>
      <c r="C2934" t="s">
        <v>3257</v>
      </c>
      <c r="D2934" t="s">
        <v>17</v>
      </c>
      <c r="E2934" t="s">
        <v>140</v>
      </c>
      <c r="F2934" t="s">
        <v>283</v>
      </c>
      <c r="G2934" t="s">
        <v>114</v>
      </c>
      <c r="H2934" s="1">
        <v>31749</v>
      </c>
      <c r="I2934" s="1">
        <v>45322</v>
      </c>
      <c r="J2934" t="s">
        <v>10560</v>
      </c>
      <c r="K2934" t="s">
        <v>96</v>
      </c>
      <c r="L2934" t="s">
        <v>119</v>
      </c>
      <c r="M2934">
        <v>90326</v>
      </c>
      <c r="N2934" t="str">
        <f t="shared" si="45"/>
        <v>Terminated</v>
      </c>
      <c r="O2934" t="s">
        <v>33</v>
      </c>
    </row>
    <row r="2935" spans="1:15" x14ac:dyDescent="0.25">
      <c r="A2935" t="s">
        <v>6160</v>
      </c>
      <c r="B2935" t="s">
        <v>196</v>
      </c>
      <c r="C2935" t="s">
        <v>2451</v>
      </c>
      <c r="D2935" t="s">
        <v>17</v>
      </c>
      <c r="E2935" t="s">
        <v>674</v>
      </c>
      <c r="F2935" t="s">
        <v>2365</v>
      </c>
      <c r="G2935" t="s">
        <v>20</v>
      </c>
      <c r="H2935" s="1">
        <v>33540</v>
      </c>
      <c r="I2935" s="1">
        <v>43599</v>
      </c>
      <c r="J2935" t="s">
        <v>10560</v>
      </c>
      <c r="K2935" t="s">
        <v>21</v>
      </c>
      <c r="L2935" t="s">
        <v>102</v>
      </c>
      <c r="M2935">
        <v>62227</v>
      </c>
      <c r="N2935" t="str">
        <f t="shared" si="45"/>
        <v>Terminated</v>
      </c>
      <c r="O2935" t="s">
        <v>46</v>
      </c>
    </row>
    <row r="2936" spans="1:15" x14ac:dyDescent="0.25">
      <c r="A2936" t="s">
        <v>4931</v>
      </c>
      <c r="B2936" t="s">
        <v>1623</v>
      </c>
      <c r="C2936" t="s">
        <v>855</v>
      </c>
      <c r="D2936" t="s">
        <v>17</v>
      </c>
      <c r="E2936" t="s">
        <v>140</v>
      </c>
      <c r="F2936" t="s">
        <v>611</v>
      </c>
      <c r="G2936" t="s">
        <v>114</v>
      </c>
      <c r="H2936" s="1">
        <v>34861</v>
      </c>
      <c r="I2936" s="1">
        <v>42326</v>
      </c>
      <c r="J2936" t="s">
        <v>10560</v>
      </c>
      <c r="K2936" t="s">
        <v>96</v>
      </c>
      <c r="L2936" t="s">
        <v>119</v>
      </c>
      <c r="M2936">
        <v>75181</v>
      </c>
      <c r="N2936" t="str">
        <f t="shared" si="45"/>
        <v>Terminated</v>
      </c>
      <c r="O2936" t="s">
        <v>46</v>
      </c>
    </row>
    <row r="2937" spans="1:15" x14ac:dyDescent="0.25">
      <c r="A2937" t="s">
        <v>6783</v>
      </c>
      <c r="B2937" t="s">
        <v>618</v>
      </c>
      <c r="C2937" t="s">
        <v>3552</v>
      </c>
      <c r="D2937" t="s">
        <v>27</v>
      </c>
      <c r="E2937" t="s">
        <v>18</v>
      </c>
      <c r="F2937" t="s">
        <v>2773</v>
      </c>
      <c r="G2937" t="s">
        <v>30</v>
      </c>
      <c r="H2937" s="1">
        <v>28474</v>
      </c>
      <c r="I2937" s="1">
        <v>44085</v>
      </c>
      <c r="J2937" t="s">
        <v>10560</v>
      </c>
      <c r="K2937" t="s">
        <v>21</v>
      </c>
      <c r="L2937" t="s">
        <v>110</v>
      </c>
      <c r="M2937">
        <v>63924</v>
      </c>
      <c r="N2937" t="str">
        <f t="shared" si="45"/>
        <v>Terminated</v>
      </c>
      <c r="O2937" t="s">
        <v>33</v>
      </c>
    </row>
    <row r="2938" spans="1:15" x14ac:dyDescent="0.25">
      <c r="A2938" t="s">
        <v>7246</v>
      </c>
      <c r="B2938" t="s">
        <v>70</v>
      </c>
      <c r="C2938" t="s">
        <v>648</v>
      </c>
      <c r="D2938" t="s">
        <v>27</v>
      </c>
      <c r="E2938" t="s">
        <v>18</v>
      </c>
      <c r="F2938" t="s">
        <v>19</v>
      </c>
      <c r="G2938" t="s">
        <v>30</v>
      </c>
      <c r="H2938" s="1">
        <v>35545</v>
      </c>
      <c r="I2938" s="1">
        <v>43736</v>
      </c>
      <c r="J2938" t="s">
        <v>10560</v>
      </c>
      <c r="K2938" t="s">
        <v>53</v>
      </c>
      <c r="L2938" t="s">
        <v>240</v>
      </c>
      <c r="M2938">
        <v>85795</v>
      </c>
      <c r="N2938" t="str">
        <f t="shared" si="45"/>
        <v>Terminated</v>
      </c>
      <c r="O2938" t="s">
        <v>33</v>
      </c>
    </row>
    <row r="2939" spans="1:15" x14ac:dyDescent="0.25">
      <c r="A2939" t="s">
        <v>9112</v>
      </c>
      <c r="B2939" t="s">
        <v>408</v>
      </c>
      <c r="C2939" t="s">
        <v>318</v>
      </c>
      <c r="D2939" t="s">
        <v>17</v>
      </c>
      <c r="E2939" t="s">
        <v>18</v>
      </c>
      <c r="F2939" t="s">
        <v>3201</v>
      </c>
      <c r="G2939" t="s">
        <v>30</v>
      </c>
      <c r="H2939" s="1">
        <v>33704</v>
      </c>
      <c r="I2939" s="1">
        <v>42892</v>
      </c>
      <c r="J2939" t="s">
        <v>10560</v>
      </c>
      <c r="K2939" t="s">
        <v>96</v>
      </c>
      <c r="L2939" t="s">
        <v>188</v>
      </c>
      <c r="M2939">
        <v>58472</v>
      </c>
      <c r="N2939" t="str">
        <f t="shared" si="45"/>
        <v>Terminated</v>
      </c>
      <c r="O2939" t="s">
        <v>33</v>
      </c>
    </row>
    <row r="2940" spans="1:15" x14ac:dyDescent="0.25">
      <c r="A2940" t="s">
        <v>10316</v>
      </c>
      <c r="B2940" t="s">
        <v>848</v>
      </c>
      <c r="C2940" t="s">
        <v>672</v>
      </c>
      <c r="D2940" t="s">
        <v>27</v>
      </c>
      <c r="E2940" t="s">
        <v>365</v>
      </c>
      <c r="F2940" t="s">
        <v>366</v>
      </c>
      <c r="G2940" t="s">
        <v>30</v>
      </c>
      <c r="H2940" s="1">
        <v>35454</v>
      </c>
      <c r="I2940" s="1">
        <v>42849</v>
      </c>
      <c r="J2940" t="s">
        <v>10560</v>
      </c>
      <c r="K2940" t="s">
        <v>37</v>
      </c>
      <c r="L2940" t="s">
        <v>38</v>
      </c>
      <c r="M2940">
        <v>59862</v>
      </c>
      <c r="N2940" t="str">
        <f t="shared" si="45"/>
        <v>Terminated</v>
      </c>
      <c r="O2940" t="s">
        <v>33</v>
      </c>
    </row>
    <row r="2941" spans="1:15" x14ac:dyDescent="0.25">
      <c r="A2941" t="s">
        <v>7841</v>
      </c>
      <c r="B2941" t="s">
        <v>547</v>
      </c>
      <c r="C2941" t="s">
        <v>1394</v>
      </c>
      <c r="D2941" t="s">
        <v>17</v>
      </c>
      <c r="E2941" t="s">
        <v>18</v>
      </c>
      <c r="F2941" t="s">
        <v>3201</v>
      </c>
      <c r="G2941" t="s">
        <v>114</v>
      </c>
      <c r="H2941" s="1">
        <v>30588</v>
      </c>
      <c r="I2941" s="1">
        <v>43142</v>
      </c>
      <c r="J2941" t="s">
        <v>10560</v>
      </c>
      <c r="K2941" t="s">
        <v>96</v>
      </c>
      <c r="L2941" t="s">
        <v>119</v>
      </c>
      <c r="M2941">
        <v>76752</v>
      </c>
      <c r="N2941" t="str">
        <f t="shared" si="45"/>
        <v>Terminated</v>
      </c>
      <c r="O2941" t="s">
        <v>46</v>
      </c>
    </row>
    <row r="2942" spans="1:15" x14ac:dyDescent="0.25">
      <c r="A2942" t="s">
        <v>4851</v>
      </c>
      <c r="B2942" t="s">
        <v>3045</v>
      </c>
      <c r="C2942" t="s">
        <v>199</v>
      </c>
      <c r="D2942" t="s">
        <v>27</v>
      </c>
      <c r="E2942" t="s">
        <v>18</v>
      </c>
      <c r="F2942" t="s">
        <v>19</v>
      </c>
      <c r="G2942" t="s">
        <v>30</v>
      </c>
      <c r="H2942" s="1">
        <v>24779</v>
      </c>
      <c r="I2942" s="1">
        <v>43239</v>
      </c>
      <c r="J2942" t="s">
        <v>10560</v>
      </c>
      <c r="K2942" t="s">
        <v>37</v>
      </c>
      <c r="L2942" t="s">
        <v>38</v>
      </c>
      <c r="M2942">
        <v>64997</v>
      </c>
      <c r="N2942" t="str">
        <f t="shared" si="45"/>
        <v>Terminated</v>
      </c>
      <c r="O2942" t="s">
        <v>23</v>
      </c>
    </row>
    <row r="2943" spans="1:15" x14ac:dyDescent="0.25">
      <c r="A2943" t="s">
        <v>10193</v>
      </c>
      <c r="B2943" t="s">
        <v>177</v>
      </c>
      <c r="C2943" t="s">
        <v>16</v>
      </c>
      <c r="D2943" t="s">
        <v>17</v>
      </c>
      <c r="E2943" t="s">
        <v>18</v>
      </c>
      <c r="F2943" t="s">
        <v>2773</v>
      </c>
      <c r="G2943" t="s">
        <v>20</v>
      </c>
      <c r="H2943" s="1">
        <v>38044</v>
      </c>
      <c r="I2943" s="1">
        <v>43337</v>
      </c>
      <c r="J2943" t="s">
        <v>10560</v>
      </c>
      <c r="K2943" t="s">
        <v>72</v>
      </c>
      <c r="L2943" t="s">
        <v>1202</v>
      </c>
      <c r="M2943">
        <v>52401</v>
      </c>
      <c r="N2943" t="str">
        <f t="shared" si="45"/>
        <v>Terminated</v>
      </c>
      <c r="O2943" t="s">
        <v>33</v>
      </c>
    </row>
    <row r="2944" spans="1:15" x14ac:dyDescent="0.25">
      <c r="A2944" t="s">
        <v>881</v>
      </c>
      <c r="B2944" t="s">
        <v>827</v>
      </c>
      <c r="C2944" t="s">
        <v>882</v>
      </c>
      <c r="D2944" t="s">
        <v>17</v>
      </c>
      <c r="E2944" t="s">
        <v>365</v>
      </c>
      <c r="F2944" t="s">
        <v>415</v>
      </c>
      <c r="G2944" t="s">
        <v>114</v>
      </c>
      <c r="H2944" s="1">
        <v>29129</v>
      </c>
      <c r="I2944" s="1">
        <v>43789</v>
      </c>
      <c r="J2944" s="1">
        <v>44510</v>
      </c>
      <c r="K2944" t="s">
        <v>31</v>
      </c>
      <c r="L2944" t="s">
        <v>32</v>
      </c>
      <c r="M2944">
        <v>78290</v>
      </c>
      <c r="N2944" t="str">
        <f t="shared" si="45"/>
        <v>Terminated</v>
      </c>
      <c r="O2944" t="s">
        <v>98</v>
      </c>
    </row>
    <row r="2945" spans="1:15" x14ac:dyDescent="0.25">
      <c r="A2945" t="s">
        <v>10025</v>
      </c>
      <c r="B2945" t="s">
        <v>198</v>
      </c>
      <c r="C2945" t="s">
        <v>660</v>
      </c>
      <c r="D2945" t="s">
        <v>17</v>
      </c>
      <c r="E2945" t="s">
        <v>18</v>
      </c>
      <c r="F2945" t="s">
        <v>3201</v>
      </c>
      <c r="G2945" t="s">
        <v>30</v>
      </c>
      <c r="H2945" s="1">
        <v>36206</v>
      </c>
      <c r="I2945" s="1">
        <v>44887</v>
      </c>
      <c r="J2945" t="s">
        <v>10560</v>
      </c>
      <c r="K2945" t="s">
        <v>67</v>
      </c>
      <c r="L2945" t="s">
        <v>324</v>
      </c>
      <c r="M2945">
        <v>59788</v>
      </c>
      <c r="N2945" t="str">
        <f t="shared" si="45"/>
        <v>Terminated</v>
      </c>
      <c r="O2945" t="s">
        <v>46</v>
      </c>
    </row>
    <row r="2946" spans="1:15" x14ac:dyDescent="0.25">
      <c r="A2946" t="s">
        <v>9443</v>
      </c>
      <c r="B2946" t="s">
        <v>3337</v>
      </c>
      <c r="C2946" t="s">
        <v>1214</v>
      </c>
      <c r="D2946" t="s">
        <v>27</v>
      </c>
      <c r="E2946" t="s">
        <v>18</v>
      </c>
      <c r="F2946" t="s">
        <v>19</v>
      </c>
      <c r="G2946" t="s">
        <v>30</v>
      </c>
      <c r="H2946" s="1">
        <v>23996</v>
      </c>
      <c r="I2946" s="1">
        <v>43453</v>
      </c>
      <c r="J2946" t="s">
        <v>10560</v>
      </c>
      <c r="K2946" t="s">
        <v>21</v>
      </c>
      <c r="L2946" t="s">
        <v>110</v>
      </c>
      <c r="M2946">
        <v>62756</v>
      </c>
      <c r="N2946" t="str">
        <f t="shared" ref="N2946:N3009" si="46">IF(J2946="","Active","Terminated")</f>
        <v>Terminated</v>
      </c>
      <c r="O2946" t="s">
        <v>98</v>
      </c>
    </row>
    <row r="2947" spans="1:15" x14ac:dyDescent="0.25">
      <c r="A2947" t="s">
        <v>4128</v>
      </c>
      <c r="B2947" t="s">
        <v>499</v>
      </c>
      <c r="C2947" t="s">
        <v>749</v>
      </c>
      <c r="D2947" t="s">
        <v>17</v>
      </c>
      <c r="E2947" t="s">
        <v>28</v>
      </c>
      <c r="F2947" t="s">
        <v>118</v>
      </c>
      <c r="G2947" t="s">
        <v>30</v>
      </c>
      <c r="H2947" s="1">
        <v>26468</v>
      </c>
      <c r="I2947" s="1">
        <v>45382</v>
      </c>
      <c r="J2947" t="s">
        <v>10560</v>
      </c>
      <c r="K2947" t="s">
        <v>31</v>
      </c>
      <c r="L2947" t="s">
        <v>32</v>
      </c>
      <c r="M2947">
        <v>95367</v>
      </c>
      <c r="N2947" t="str">
        <f t="shared" si="46"/>
        <v>Terminated</v>
      </c>
      <c r="O2947" t="s">
        <v>46</v>
      </c>
    </row>
    <row r="2948" spans="1:15" x14ac:dyDescent="0.25">
      <c r="A2948" t="s">
        <v>2476</v>
      </c>
      <c r="B2948" t="s">
        <v>177</v>
      </c>
      <c r="C2948" t="s">
        <v>2477</v>
      </c>
      <c r="D2948" t="s">
        <v>27</v>
      </c>
      <c r="E2948" t="s">
        <v>28</v>
      </c>
      <c r="F2948" t="s">
        <v>118</v>
      </c>
      <c r="G2948" t="s">
        <v>95</v>
      </c>
      <c r="H2948" s="1">
        <v>31112</v>
      </c>
      <c r="I2948" s="1">
        <v>45091</v>
      </c>
      <c r="J2948" t="s">
        <v>10560</v>
      </c>
      <c r="K2948" t="s">
        <v>96</v>
      </c>
      <c r="L2948" t="s">
        <v>119</v>
      </c>
      <c r="M2948">
        <v>64272</v>
      </c>
      <c r="N2948" t="str">
        <f t="shared" si="46"/>
        <v>Terminated</v>
      </c>
      <c r="O2948" t="s">
        <v>98</v>
      </c>
    </row>
    <row r="2949" spans="1:15" x14ac:dyDescent="0.25">
      <c r="A2949" t="s">
        <v>934</v>
      </c>
      <c r="B2949" t="s">
        <v>935</v>
      </c>
      <c r="C2949" t="s">
        <v>642</v>
      </c>
      <c r="D2949" t="s">
        <v>17</v>
      </c>
      <c r="E2949" t="s">
        <v>18</v>
      </c>
      <c r="F2949" t="s">
        <v>19</v>
      </c>
      <c r="G2949" t="s">
        <v>20</v>
      </c>
      <c r="H2949" s="1">
        <v>29764</v>
      </c>
      <c r="I2949" s="1">
        <v>44753</v>
      </c>
      <c r="J2949" s="1">
        <v>44933</v>
      </c>
      <c r="K2949" t="s">
        <v>21</v>
      </c>
      <c r="L2949" t="s">
        <v>22</v>
      </c>
      <c r="M2949">
        <v>56691</v>
      </c>
      <c r="N2949" t="str">
        <f t="shared" si="46"/>
        <v>Terminated</v>
      </c>
      <c r="O2949" t="s">
        <v>23</v>
      </c>
    </row>
    <row r="2950" spans="1:15" x14ac:dyDescent="0.25">
      <c r="A2950" t="s">
        <v>3628</v>
      </c>
      <c r="B2950" t="s">
        <v>838</v>
      </c>
      <c r="C2950" t="s">
        <v>1067</v>
      </c>
      <c r="D2950" t="s">
        <v>17</v>
      </c>
      <c r="E2950" t="s">
        <v>18</v>
      </c>
      <c r="F2950" t="s">
        <v>19</v>
      </c>
      <c r="G2950" t="s">
        <v>30</v>
      </c>
      <c r="H2950" s="1">
        <v>35865</v>
      </c>
      <c r="I2950" s="1">
        <v>42968</v>
      </c>
      <c r="J2950" t="s">
        <v>10560</v>
      </c>
      <c r="K2950" t="s">
        <v>21</v>
      </c>
      <c r="L2950" t="s">
        <v>102</v>
      </c>
      <c r="M2950">
        <v>55440</v>
      </c>
      <c r="N2950" t="str">
        <f t="shared" si="46"/>
        <v>Terminated</v>
      </c>
      <c r="O2950" t="s">
        <v>23</v>
      </c>
    </row>
    <row r="2951" spans="1:15" x14ac:dyDescent="0.25">
      <c r="A2951" t="s">
        <v>9879</v>
      </c>
      <c r="B2951" t="s">
        <v>802</v>
      </c>
      <c r="C2951" t="s">
        <v>1515</v>
      </c>
      <c r="D2951" t="s">
        <v>17</v>
      </c>
      <c r="E2951" t="s">
        <v>172</v>
      </c>
      <c r="F2951" t="s">
        <v>346</v>
      </c>
      <c r="G2951" t="s">
        <v>114</v>
      </c>
      <c r="H2951" s="1">
        <v>29816</v>
      </c>
      <c r="I2951" s="1">
        <v>45319</v>
      </c>
      <c r="J2951" t="s">
        <v>10560</v>
      </c>
      <c r="K2951" t="s">
        <v>96</v>
      </c>
      <c r="L2951" t="s">
        <v>124</v>
      </c>
      <c r="M2951">
        <v>86187</v>
      </c>
      <c r="N2951" t="str">
        <f t="shared" si="46"/>
        <v>Terminated</v>
      </c>
      <c r="O2951" t="s">
        <v>23</v>
      </c>
    </row>
    <row r="2952" spans="1:15" x14ac:dyDescent="0.25">
      <c r="A2952" t="s">
        <v>7305</v>
      </c>
      <c r="B2952" t="s">
        <v>2247</v>
      </c>
      <c r="C2952" t="s">
        <v>3284</v>
      </c>
      <c r="D2952" t="s">
        <v>17</v>
      </c>
      <c r="E2952" t="s">
        <v>122</v>
      </c>
      <c r="F2952" t="s">
        <v>927</v>
      </c>
      <c r="G2952" t="s">
        <v>30</v>
      </c>
      <c r="H2952" s="1">
        <v>28975</v>
      </c>
      <c r="I2952" s="1">
        <v>42427</v>
      </c>
      <c r="J2952" t="s">
        <v>10560</v>
      </c>
      <c r="K2952" t="s">
        <v>53</v>
      </c>
      <c r="L2952" t="s">
        <v>240</v>
      </c>
      <c r="M2952">
        <v>92763</v>
      </c>
      <c r="N2952" t="str">
        <f t="shared" si="46"/>
        <v>Terminated</v>
      </c>
      <c r="O2952" t="s">
        <v>46</v>
      </c>
    </row>
    <row r="2953" spans="1:15" x14ac:dyDescent="0.25">
      <c r="A2953" t="s">
        <v>5532</v>
      </c>
      <c r="B2953" t="s">
        <v>70</v>
      </c>
      <c r="C2953" t="s">
        <v>136</v>
      </c>
      <c r="D2953" t="s">
        <v>27</v>
      </c>
      <c r="E2953" t="s">
        <v>18</v>
      </c>
      <c r="F2953" t="s">
        <v>19</v>
      </c>
      <c r="G2953" t="s">
        <v>30</v>
      </c>
      <c r="H2953" s="1">
        <v>29728</v>
      </c>
      <c r="I2953" s="1">
        <v>42952</v>
      </c>
      <c r="J2953" t="s">
        <v>10560</v>
      </c>
      <c r="K2953" t="s">
        <v>96</v>
      </c>
      <c r="L2953" t="s">
        <v>119</v>
      </c>
      <c r="M2953">
        <v>85452</v>
      </c>
      <c r="N2953" t="str">
        <f t="shared" si="46"/>
        <v>Terminated</v>
      </c>
      <c r="O2953" t="s">
        <v>33</v>
      </c>
    </row>
    <row r="2954" spans="1:15" x14ac:dyDescent="0.25">
      <c r="A2954" t="s">
        <v>4129</v>
      </c>
      <c r="B2954" t="s">
        <v>285</v>
      </c>
      <c r="C2954" t="s">
        <v>824</v>
      </c>
      <c r="D2954" t="s">
        <v>27</v>
      </c>
      <c r="E2954" t="s">
        <v>83</v>
      </c>
      <c r="F2954" t="s">
        <v>106</v>
      </c>
      <c r="G2954" t="s">
        <v>30</v>
      </c>
      <c r="H2954" s="1">
        <v>21737</v>
      </c>
      <c r="I2954" s="1">
        <v>43848</v>
      </c>
      <c r="J2954" t="s">
        <v>10560</v>
      </c>
      <c r="K2954" t="s">
        <v>37</v>
      </c>
      <c r="L2954" t="s">
        <v>45</v>
      </c>
      <c r="M2954">
        <v>98499</v>
      </c>
      <c r="N2954" t="str">
        <f t="shared" si="46"/>
        <v>Terminated</v>
      </c>
      <c r="O2954" t="s">
        <v>23</v>
      </c>
    </row>
    <row r="2955" spans="1:15" x14ac:dyDescent="0.25">
      <c r="A2955" t="s">
        <v>4452</v>
      </c>
      <c r="B2955" t="s">
        <v>1264</v>
      </c>
      <c r="C2955" t="s">
        <v>3287</v>
      </c>
      <c r="D2955" t="s">
        <v>17</v>
      </c>
      <c r="E2955" t="s">
        <v>18</v>
      </c>
      <c r="F2955" t="s">
        <v>2773</v>
      </c>
      <c r="G2955" t="s">
        <v>30</v>
      </c>
      <c r="H2955" s="1">
        <v>35948</v>
      </c>
      <c r="I2955" s="1">
        <v>43400</v>
      </c>
      <c r="J2955" t="s">
        <v>10560</v>
      </c>
      <c r="K2955" t="s">
        <v>67</v>
      </c>
      <c r="L2955" t="s">
        <v>134</v>
      </c>
      <c r="M2955">
        <v>60779</v>
      </c>
      <c r="N2955" t="str">
        <f t="shared" si="46"/>
        <v>Terminated</v>
      </c>
      <c r="O2955" t="s">
        <v>33</v>
      </c>
    </row>
    <row r="2956" spans="1:15" x14ac:dyDescent="0.25">
      <c r="A2956" t="s">
        <v>9059</v>
      </c>
      <c r="B2956" t="s">
        <v>838</v>
      </c>
      <c r="C2956" t="s">
        <v>2098</v>
      </c>
      <c r="D2956" t="s">
        <v>17</v>
      </c>
      <c r="E2956" t="s">
        <v>18</v>
      </c>
      <c r="F2956" t="s">
        <v>3201</v>
      </c>
      <c r="G2956" t="s">
        <v>20</v>
      </c>
      <c r="H2956" s="1">
        <v>27788</v>
      </c>
      <c r="I2956" s="1">
        <v>45581</v>
      </c>
      <c r="J2956" t="s">
        <v>10560</v>
      </c>
      <c r="K2956" t="s">
        <v>21</v>
      </c>
      <c r="L2956" t="s">
        <v>110</v>
      </c>
      <c r="M2956">
        <v>61042</v>
      </c>
      <c r="N2956" t="str">
        <f t="shared" si="46"/>
        <v>Terminated</v>
      </c>
      <c r="O2956" t="s">
        <v>33</v>
      </c>
    </row>
    <row r="2957" spans="1:15" x14ac:dyDescent="0.25">
      <c r="A2957" t="s">
        <v>5790</v>
      </c>
      <c r="B2957" t="s">
        <v>252</v>
      </c>
      <c r="C2957" t="s">
        <v>855</v>
      </c>
      <c r="D2957" t="s">
        <v>17</v>
      </c>
      <c r="E2957" t="s">
        <v>18</v>
      </c>
      <c r="F2957" t="s">
        <v>3201</v>
      </c>
      <c r="G2957" t="s">
        <v>20</v>
      </c>
      <c r="H2957" s="1">
        <v>34280</v>
      </c>
      <c r="I2957" s="1">
        <v>43746</v>
      </c>
      <c r="J2957" t="s">
        <v>10560</v>
      </c>
      <c r="K2957" t="s">
        <v>21</v>
      </c>
      <c r="L2957" t="s">
        <v>110</v>
      </c>
      <c r="M2957">
        <v>57441</v>
      </c>
      <c r="N2957" t="str">
        <f t="shared" si="46"/>
        <v>Terminated</v>
      </c>
      <c r="O2957" t="s">
        <v>23</v>
      </c>
    </row>
    <row r="2958" spans="1:15" x14ac:dyDescent="0.25">
      <c r="A2958" t="s">
        <v>5027</v>
      </c>
      <c r="B2958" t="s">
        <v>545</v>
      </c>
      <c r="C2958" t="s">
        <v>113</v>
      </c>
      <c r="D2958" t="s">
        <v>27</v>
      </c>
      <c r="E2958" t="s">
        <v>18</v>
      </c>
      <c r="F2958" t="s">
        <v>3201</v>
      </c>
      <c r="G2958" t="s">
        <v>114</v>
      </c>
      <c r="H2958" s="1">
        <v>27444</v>
      </c>
      <c r="I2958" s="1">
        <v>42840</v>
      </c>
      <c r="J2958" t="s">
        <v>10560</v>
      </c>
      <c r="K2958" t="s">
        <v>96</v>
      </c>
      <c r="L2958" t="s">
        <v>124</v>
      </c>
      <c r="M2958">
        <v>65665</v>
      </c>
      <c r="N2958" t="str">
        <f t="shared" si="46"/>
        <v>Terminated</v>
      </c>
      <c r="O2958" t="s">
        <v>98</v>
      </c>
    </row>
    <row r="2959" spans="1:15" x14ac:dyDescent="0.25">
      <c r="A2959" t="s">
        <v>3087</v>
      </c>
      <c r="B2959" t="s">
        <v>160</v>
      </c>
      <c r="C2959" t="s">
        <v>1221</v>
      </c>
      <c r="D2959" t="s">
        <v>27</v>
      </c>
      <c r="E2959" t="s">
        <v>18</v>
      </c>
      <c r="F2959" t="s">
        <v>2773</v>
      </c>
      <c r="G2959" t="s">
        <v>30</v>
      </c>
      <c r="H2959" s="1">
        <v>30140</v>
      </c>
      <c r="I2959" s="1">
        <v>44171</v>
      </c>
      <c r="J2959" t="s">
        <v>10560</v>
      </c>
      <c r="K2959" t="s">
        <v>21</v>
      </c>
      <c r="L2959" t="s">
        <v>110</v>
      </c>
      <c r="M2959">
        <v>61692</v>
      </c>
      <c r="N2959" t="str">
        <f t="shared" si="46"/>
        <v>Terminated</v>
      </c>
      <c r="O2959" t="s">
        <v>98</v>
      </c>
    </row>
    <row r="2960" spans="1:15" x14ac:dyDescent="0.25">
      <c r="A2960" t="s">
        <v>9804</v>
      </c>
      <c r="B2960" t="s">
        <v>448</v>
      </c>
      <c r="C2960" t="s">
        <v>315</v>
      </c>
      <c r="D2960" t="s">
        <v>17</v>
      </c>
      <c r="E2960" t="s">
        <v>18</v>
      </c>
      <c r="F2960" t="s">
        <v>2773</v>
      </c>
      <c r="G2960" t="s">
        <v>30</v>
      </c>
      <c r="H2960" s="1">
        <v>34931</v>
      </c>
      <c r="I2960" s="1">
        <v>43232</v>
      </c>
      <c r="J2960" t="s">
        <v>10560</v>
      </c>
      <c r="K2960" t="s">
        <v>21</v>
      </c>
      <c r="L2960" t="s">
        <v>110</v>
      </c>
      <c r="M2960">
        <v>58908</v>
      </c>
      <c r="N2960" t="str">
        <f t="shared" si="46"/>
        <v>Terminated</v>
      </c>
      <c r="O2960" t="s">
        <v>33</v>
      </c>
    </row>
    <row r="2961" spans="1:15" x14ac:dyDescent="0.25">
      <c r="A2961" t="s">
        <v>8836</v>
      </c>
      <c r="B2961" t="s">
        <v>160</v>
      </c>
      <c r="C2961" t="s">
        <v>2584</v>
      </c>
      <c r="D2961" t="s">
        <v>17</v>
      </c>
      <c r="E2961" t="s">
        <v>83</v>
      </c>
      <c r="F2961" t="s">
        <v>169</v>
      </c>
      <c r="G2961" t="s">
        <v>30</v>
      </c>
      <c r="H2961" s="1">
        <v>33934</v>
      </c>
      <c r="I2961" s="1">
        <v>42392</v>
      </c>
      <c r="J2961" t="s">
        <v>10560</v>
      </c>
      <c r="K2961" t="s">
        <v>67</v>
      </c>
      <c r="L2961" t="s">
        <v>134</v>
      </c>
      <c r="M2961">
        <v>62612</v>
      </c>
      <c r="N2961" t="str">
        <f t="shared" si="46"/>
        <v>Terminated</v>
      </c>
      <c r="O2961" t="s">
        <v>33</v>
      </c>
    </row>
    <row r="2962" spans="1:15" x14ac:dyDescent="0.25">
      <c r="A2962" t="s">
        <v>8252</v>
      </c>
      <c r="B2962" t="s">
        <v>1656</v>
      </c>
      <c r="C2962" t="s">
        <v>396</v>
      </c>
      <c r="D2962" t="s">
        <v>17</v>
      </c>
      <c r="E2962" t="s">
        <v>18</v>
      </c>
      <c r="F2962" t="s">
        <v>3201</v>
      </c>
      <c r="G2962" t="s">
        <v>20</v>
      </c>
      <c r="H2962" s="1">
        <v>31838</v>
      </c>
      <c r="I2962" s="1">
        <v>42543</v>
      </c>
      <c r="J2962" t="s">
        <v>10560</v>
      </c>
      <c r="K2962" t="s">
        <v>21</v>
      </c>
      <c r="L2962" t="s">
        <v>110</v>
      </c>
      <c r="M2962">
        <v>61839</v>
      </c>
      <c r="N2962" t="str">
        <f t="shared" si="46"/>
        <v>Terminated</v>
      </c>
      <c r="O2962" t="s">
        <v>98</v>
      </c>
    </row>
    <row r="2963" spans="1:15" x14ac:dyDescent="0.25">
      <c r="A2963" t="s">
        <v>9583</v>
      </c>
      <c r="B2963" t="s">
        <v>167</v>
      </c>
      <c r="C2963" t="s">
        <v>1152</v>
      </c>
      <c r="D2963" t="s">
        <v>17</v>
      </c>
      <c r="E2963" t="s">
        <v>18</v>
      </c>
      <c r="F2963" t="s">
        <v>3201</v>
      </c>
      <c r="G2963" t="s">
        <v>95</v>
      </c>
      <c r="H2963" s="1">
        <v>25036</v>
      </c>
      <c r="I2963" s="1">
        <v>43802</v>
      </c>
      <c r="J2963" t="s">
        <v>10560</v>
      </c>
      <c r="K2963" t="s">
        <v>53</v>
      </c>
      <c r="L2963" t="s">
        <v>1111</v>
      </c>
      <c r="M2963">
        <v>112029</v>
      </c>
      <c r="N2963" t="str">
        <f t="shared" si="46"/>
        <v>Terminated</v>
      </c>
      <c r="O2963" t="s">
        <v>98</v>
      </c>
    </row>
    <row r="2964" spans="1:15" x14ac:dyDescent="0.25">
      <c r="A2964" t="s">
        <v>2977</v>
      </c>
      <c r="B2964" t="s">
        <v>899</v>
      </c>
      <c r="C2964" t="s">
        <v>2978</v>
      </c>
      <c r="D2964" t="s">
        <v>17</v>
      </c>
      <c r="E2964" t="s">
        <v>18</v>
      </c>
      <c r="F2964" t="s">
        <v>2773</v>
      </c>
      <c r="G2964" t="s">
        <v>30</v>
      </c>
      <c r="H2964" s="1">
        <v>37266</v>
      </c>
      <c r="I2964" s="1">
        <v>45652</v>
      </c>
      <c r="J2964" t="s">
        <v>10560</v>
      </c>
      <c r="K2964" t="s">
        <v>67</v>
      </c>
      <c r="L2964" t="s">
        <v>324</v>
      </c>
      <c r="M2964">
        <v>58486</v>
      </c>
      <c r="N2964" t="str">
        <f t="shared" si="46"/>
        <v>Terminated</v>
      </c>
      <c r="O2964" t="s">
        <v>33</v>
      </c>
    </row>
    <row r="2965" spans="1:15" x14ac:dyDescent="0.25">
      <c r="A2965" t="s">
        <v>7921</v>
      </c>
      <c r="B2965" t="s">
        <v>633</v>
      </c>
      <c r="C2965" t="s">
        <v>352</v>
      </c>
      <c r="D2965" t="s">
        <v>27</v>
      </c>
      <c r="E2965" t="s">
        <v>28</v>
      </c>
      <c r="F2965" t="s">
        <v>29</v>
      </c>
      <c r="G2965" t="s">
        <v>114</v>
      </c>
      <c r="H2965" s="1">
        <v>36825</v>
      </c>
      <c r="I2965" s="1">
        <v>44908</v>
      </c>
      <c r="J2965" t="s">
        <v>10560</v>
      </c>
      <c r="K2965" t="s">
        <v>31</v>
      </c>
      <c r="L2965" t="s">
        <v>162</v>
      </c>
      <c r="M2965">
        <v>84567</v>
      </c>
      <c r="N2965" t="str">
        <f t="shared" si="46"/>
        <v>Terminated</v>
      </c>
      <c r="O2965" t="s">
        <v>46</v>
      </c>
    </row>
    <row r="2966" spans="1:15" x14ac:dyDescent="0.25">
      <c r="A2966" t="s">
        <v>3883</v>
      </c>
      <c r="B2966" t="s">
        <v>317</v>
      </c>
      <c r="C2966" t="s">
        <v>872</v>
      </c>
      <c r="D2966" t="s">
        <v>27</v>
      </c>
      <c r="E2966" t="s">
        <v>83</v>
      </c>
      <c r="F2966" t="s">
        <v>84</v>
      </c>
      <c r="G2966" t="s">
        <v>30</v>
      </c>
      <c r="H2966" s="1">
        <v>31690</v>
      </c>
      <c r="I2966" s="1">
        <v>45080</v>
      </c>
      <c r="J2966" t="s">
        <v>10560</v>
      </c>
      <c r="K2966" t="s">
        <v>31</v>
      </c>
      <c r="L2966" t="s">
        <v>32</v>
      </c>
      <c r="M2966">
        <v>103771</v>
      </c>
      <c r="N2966" t="str">
        <f t="shared" si="46"/>
        <v>Terminated</v>
      </c>
      <c r="O2966" t="s">
        <v>46</v>
      </c>
    </row>
    <row r="2967" spans="1:15" x14ac:dyDescent="0.25">
      <c r="A2967" t="s">
        <v>6763</v>
      </c>
      <c r="B2967" t="s">
        <v>2163</v>
      </c>
      <c r="C2967" t="s">
        <v>1778</v>
      </c>
      <c r="D2967" t="s">
        <v>27</v>
      </c>
      <c r="E2967" t="s">
        <v>18</v>
      </c>
      <c r="F2967" t="s">
        <v>3201</v>
      </c>
      <c r="G2967" t="s">
        <v>20</v>
      </c>
      <c r="H2967" s="1">
        <v>25648</v>
      </c>
      <c r="I2967" s="1">
        <v>45321</v>
      </c>
      <c r="J2967" t="s">
        <v>10560</v>
      </c>
      <c r="K2967" t="s">
        <v>21</v>
      </c>
      <c r="L2967" t="s">
        <v>22</v>
      </c>
      <c r="M2967">
        <v>84486</v>
      </c>
      <c r="N2967" t="str">
        <f t="shared" si="46"/>
        <v>Terminated</v>
      </c>
      <c r="O2967" t="s">
        <v>46</v>
      </c>
    </row>
    <row r="2968" spans="1:15" x14ac:dyDescent="0.25">
      <c r="A2968" t="s">
        <v>2194</v>
      </c>
      <c r="B2968" t="s">
        <v>684</v>
      </c>
      <c r="C2968" t="s">
        <v>941</v>
      </c>
      <c r="D2968" t="s">
        <v>17</v>
      </c>
      <c r="E2968" t="s">
        <v>140</v>
      </c>
      <c r="F2968" t="s">
        <v>611</v>
      </c>
      <c r="G2968" t="s">
        <v>30</v>
      </c>
      <c r="H2968" s="1">
        <v>29932</v>
      </c>
      <c r="I2968" s="1">
        <v>42773</v>
      </c>
      <c r="J2968" t="s">
        <v>10560</v>
      </c>
      <c r="K2968" t="s">
        <v>21</v>
      </c>
      <c r="L2968" t="s">
        <v>110</v>
      </c>
      <c r="M2968">
        <v>59254</v>
      </c>
      <c r="N2968" t="str">
        <f t="shared" si="46"/>
        <v>Terminated</v>
      </c>
      <c r="O2968" t="s">
        <v>33</v>
      </c>
    </row>
    <row r="2969" spans="1:15" x14ac:dyDescent="0.25">
      <c r="A2969" t="s">
        <v>4185</v>
      </c>
      <c r="B2969" t="s">
        <v>65</v>
      </c>
      <c r="C2969" t="s">
        <v>1083</v>
      </c>
      <c r="D2969" t="s">
        <v>27</v>
      </c>
      <c r="E2969" t="s">
        <v>18</v>
      </c>
      <c r="F2969" t="s">
        <v>3201</v>
      </c>
      <c r="G2969" t="s">
        <v>30</v>
      </c>
      <c r="H2969" s="1">
        <v>37947</v>
      </c>
      <c r="I2969" s="1">
        <v>45524</v>
      </c>
      <c r="J2969" t="s">
        <v>10560</v>
      </c>
      <c r="K2969" t="s">
        <v>37</v>
      </c>
      <c r="L2969" t="s">
        <v>38</v>
      </c>
      <c r="M2969">
        <v>64104</v>
      </c>
      <c r="N2969" t="str">
        <f t="shared" si="46"/>
        <v>Terminated</v>
      </c>
      <c r="O2969" t="s">
        <v>33</v>
      </c>
    </row>
    <row r="2970" spans="1:15" x14ac:dyDescent="0.25">
      <c r="A2970" t="s">
        <v>4547</v>
      </c>
      <c r="B2970" t="s">
        <v>633</v>
      </c>
      <c r="C2970" t="s">
        <v>650</v>
      </c>
      <c r="D2970" t="s">
        <v>27</v>
      </c>
      <c r="E2970" t="s">
        <v>365</v>
      </c>
      <c r="F2970" t="s">
        <v>415</v>
      </c>
      <c r="G2970" t="s">
        <v>20</v>
      </c>
      <c r="H2970" s="1">
        <v>31751</v>
      </c>
      <c r="I2970" s="1">
        <v>42394</v>
      </c>
      <c r="J2970" t="s">
        <v>10560</v>
      </c>
      <c r="K2970" t="s">
        <v>31</v>
      </c>
      <c r="L2970" t="s">
        <v>85</v>
      </c>
      <c r="M2970">
        <v>66184</v>
      </c>
      <c r="N2970" t="str">
        <f t="shared" si="46"/>
        <v>Terminated</v>
      </c>
      <c r="O2970" t="s">
        <v>98</v>
      </c>
    </row>
    <row r="2971" spans="1:15" x14ac:dyDescent="0.25">
      <c r="A2971" t="s">
        <v>9867</v>
      </c>
      <c r="B2971" t="s">
        <v>2199</v>
      </c>
      <c r="C2971" t="s">
        <v>560</v>
      </c>
      <c r="D2971" t="s">
        <v>17</v>
      </c>
      <c r="E2971" t="s">
        <v>18</v>
      </c>
      <c r="F2971" t="s">
        <v>19</v>
      </c>
      <c r="G2971" t="s">
        <v>30</v>
      </c>
      <c r="H2971" s="1">
        <v>38048</v>
      </c>
      <c r="I2971" s="1">
        <v>45024</v>
      </c>
      <c r="J2971" t="s">
        <v>10560</v>
      </c>
      <c r="K2971" t="s">
        <v>37</v>
      </c>
      <c r="L2971" t="s">
        <v>38</v>
      </c>
      <c r="M2971">
        <v>53415</v>
      </c>
      <c r="N2971" t="str">
        <f t="shared" si="46"/>
        <v>Terminated</v>
      </c>
      <c r="O2971" t="s">
        <v>33</v>
      </c>
    </row>
    <row r="2972" spans="1:15" x14ac:dyDescent="0.25">
      <c r="A2972" t="s">
        <v>5210</v>
      </c>
      <c r="B2972" t="s">
        <v>207</v>
      </c>
      <c r="C2972" t="s">
        <v>1764</v>
      </c>
      <c r="D2972" t="s">
        <v>27</v>
      </c>
      <c r="E2972" t="s">
        <v>18</v>
      </c>
      <c r="F2972" t="s">
        <v>19</v>
      </c>
      <c r="G2972" t="s">
        <v>30</v>
      </c>
      <c r="H2972" s="1">
        <v>28542</v>
      </c>
      <c r="I2972" s="1">
        <v>43569</v>
      </c>
      <c r="J2972" t="s">
        <v>10560</v>
      </c>
      <c r="K2972" t="s">
        <v>96</v>
      </c>
      <c r="L2972" t="s">
        <v>188</v>
      </c>
      <c r="M2972">
        <v>79817</v>
      </c>
      <c r="N2972" t="str">
        <f t="shared" si="46"/>
        <v>Terminated</v>
      </c>
      <c r="O2972" t="s">
        <v>33</v>
      </c>
    </row>
    <row r="2973" spans="1:15" x14ac:dyDescent="0.25">
      <c r="A2973" t="s">
        <v>9855</v>
      </c>
      <c r="B2973" t="s">
        <v>272</v>
      </c>
      <c r="C2973" t="s">
        <v>648</v>
      </c>
      <c r="D2973" t="s">
        <v>17</v>
      </c>
      <c r="E2973" t="s">
        <v>18</v>
      </c>
      <c r="F2973" t="s">
        <v>2773</v>
      </c>
      <c r="G2973" t="s">
        <v>30</v>
      </c>
      <c r="H2973" s="1">
        <v>35449</v>
      </c>
      <c r="I2973" s="1">
        <v>44558</v>
      </c>
      <c r="J2973" t="s">
        <v>10560</v>
      </c>
      <c r="K2973" t="s">
        <v>67</v>
      </c>
      <c r="L2973" t="s">
        <v>324</v>
      </c>
      <c r="M2973">
        <v>64290</v>
      </c>
      <c r="N2973" t="str">
        <f t="shared" si="46"/>
        <v>Terminated</v>
      </c>
      <c r="O2973" t="s">
        <v>33</v>
      </c>
    </row>
    <row r="2974" spans="1:15" x14ac:dyDescent="0.25">
      <c r="A2974" t="s">
        <v>6058</v>
      </c>
      <c r="B2974" t="s">
        <v>70</v>
      </c>
      <c r="C2974" t="s">
        <v>1101</v>
      </c>
      <c r="D2974" t="s">
        <v>27</v>
      </c>
      <c r="E2974" t="s">
        <v>18</v>
      </c>
      <c r="F2974" t="s">
        <v>2773</v>
      </c>
      <c r="G2974" t="s">
        <v>20</v>
      </c>
      <c r="H2974" s="1">
        <v>25438</v>
      </c>
      <c r="I2974" s="1">
        <v>43391</v>
      </c>
      <c r="J2974" t="s">
        <v>10560</v>
      </c>
      <c r="K2974" t="s">
        <v>21</v>
      </c>
      <c r="L2974" t="s">
        <v>110</v>
      </c>
      <c r="M2974">
        <v>67286</v>
      </c>
      <c r="N2974" t="str">
        <f t="shared" si="46"/>
        <v>Terminated</v>
      </c>
      <c r="O2974" t="s">
        <v>23</v>
      </c>
    </row>
    <row r="2975" spans="1:15" x14ac:dyDescent="0.25">
      <c r="A2975" t="s">
        <v>9053</v>
      </c>
      <c r="B2975" t="s">
        <v>1587</v>
      </c>
      <c r="C2975" t="s">
        <v>2736</v>
      </c>
      <c r="D2975" t="s">
        <v>17</v>
      </c>
      <c r="E2975" t="s">
        <v>18</v>
      </c>
      <c r="F2975" t="s">
        <v>2773</v>
      </c>
      <c r="G2975" t="s">
        <v>20</v>
      </c>
      <c r="H2975" s="1">
        <v>25712</v>
      </c>
      <c r="I2975" s="1">
        <v>42649</v>
      </c>
      <c r="J2975" t="s">
        <v>10560</v>
      </c>
      <c r="K2975" t="s">
        <v>37</v>
      </c>
      <c r="L2975" t="s">
        <v>41</v>
      </c>
      <c r="M2975">
        <v>56960</v>
      </c>
      <c r="N2975" t="str">
        <f t="shared" si="46"/>
        <v>Terminated</v>
      </c>
      <c r="O2975" t="s">
        <v>23</v>
      </c>
    </row>
    <row r="2976" spans="1:15" x14ac:dyDescent="0.25">
      <c r="A2976" t="s">
        <v>6288</v>
      </c>
      <c r="B2976" t="s">
        <v>75</v>
      </c>
      <c r="C2976" t="s">
        <v>2672</v>
      </c>
      <c r="D2976" t="s">
        <v>27</v>
      </c>
      <c r="E2976" t="s">
        <v>18</v>
      </c>
      <c r="F2976" t="s">
        <v>3201</v>
      </c>
      <c r="G2976" t="s">
        <v>114</v>
      </c>
      <c r="H2976" s="1">
        <v>38055</v>
      </c>
      <c r="I2976" s="1">
        <v>44841</v>
      </c>
      <c r="J2976" t="s">
        <v>10560</v>
      </c>
      <c r="K2976" t="s">
        <v>37</v>
      </c>
      <c r="L2976" t="s">
        <v>45</v>
      </c>
      <c r="M2976">
        <v>71810</v>
      </c>
      <c r="N2976" t="str">
        <f t="shared" si="46"/>
        <v>Terminated</v>
      </c>
      <c r="O2976" t="s">
        <v>46</v>
      </c>
    </row>
    <row r="2977" spans="1:15" x14ac:dyDescent="0.25">
      <c r="A2977" t="s">
        <v>9175</v>
      </c>
      <c r="B2977" t="s">
        <v>3194</v>
      </c>
      <c r="C2977" t="s">
        <v>1764</v>
      </c>
      <c r="D2977" t="s">
        <v>17</v>
      </c>
      <c r="E2977" t="s">
        <v>365</v>
      </c>
      <c r="F2977" t="s">
        <v>534</v>
      </c>
      <c r="G2977" t="s">
        <v>20</v>
      </c>
      <c r="H2977" s="1">
        <v>31467</v>
      </c>
      <c r="I2977" s="1">
        <v>43174</v>
      </c>
      <c r="J2977" t="s">
        <v>10560</v>
      </c>
      <c r="K2977" t="s">
        <v>37</v>
      </c>
      <c r="L2977" t="s">
        <v>41</v>
      </c>
      <c r="M2977">
        <v>62138</v>
      </c>
      <c r="N2977" t="str">
        <f t="shared" si="46"/>
        <v>Terminated</v>
      </c>
      <c r="O2977" t="s">
        <v>33</v>
      </c>
    </row>
    <row r="2978" spans="1:15" x14ac:dyDescent="0.25">
      <c r="A2978" t="s">
        <v>7550</v>
      </c>
      <c r="B2978" t="s">
        <v>472</v>
      </c>
      <c r="C2978" t="s">
        <v>3630</v>
      </c>
      <c r="D2978" t="s">
        <v>27</v>
      </c>
      <c r="E2978" t="s">
        <v>83</v>
      </c>
      <c r="F2978" t="s">
        <v>84</v>
      </c>
      <c r="G2978" t="s">
        <v>30</v>
      </c>
      <c r="H2978" s="1">
        <v>26264</v>
      </c>
      <c r="I2978" s="1">
        <v>45415</v>
      </c>
      <c r="J2978" t="s">
        <v>10560</v>
      </c>
      <c r="K2978" t="s">
        <v>96</v>
      </c>
      <c r="L2978" t="s">
        <v>188</v>
      </c>
      <c r="M2978">
        <v>77042</v>
      </c>
      <c r="N2978" t="str">
        <f t="shared" si="46"/>
        <v>Terminated</v>
      </c>
      <c r="O2978" t="s">
        <v>33</v>
      </c>
    </row>
    <row r="2979" spans="1:15" x14ac:dyDescent="0.25">
      <c r="A2979" t="s">
        <v>3814</v>
      </c>
      <c r="B2979" t="s">
        <v>70</v>
      </c>
      <c r="C2979" t="s">
        <v>718</v>
      </c>
      <c r="D2979" t="s">
        <v>27</v>
      </c>
      <c r="E2979" t="s">
        <v>28</v>
      </c>
      <c r="F2979" t="s">
        <v>118</v>
      </c>
      <c r="G2979" t="s">
        <v>20</v>
      </c>
      <c r="H2979" s="1">
        <v>35656</v>
      </c>
      <c r="I2979" s="1">
        <v>43351</v>
      </c>
      <c r="J2979" t="s">
        <v>10560</v>
      </c>
      <c r="K2979" t="s">
        <v>21</v>
      </c>
      <c r="L2979" t="s">
        <v>22</v>
      </c>
      <c r="M2979">
        <v>78023</v>
      </c>
      <c r="N2979" t="str">
        <f t="shared" si="46"/>
        <v>Terminated</v>
      </c>
      <c r="O2979" t="s">
        <v>98</v>
      </c>
    </row>
    <row r="2980" spans="1:15" x14ac:dyDescent="0.25">
      <c r="A2980" t="s">
        <v>6510</v>
      </c>
      <c r="B2980" t="s">
        <v>272</v>
      </c>
      <c r="C2980" t="s">
        <v>1894</v>
      </c>
      <c r="D2980" t="s">
        <v>27</v>
      </c>
      <c r="E2980" t="s">
        <v>18</v>
      </c>
      <c r="F2980" t="s">
        <v>19</v>
      </c>
      <c r="G2980" t="s">
        <v>30</v>
      </c>
      <c r="H2980" s="1">
        <v>31044</v>
      </c>
      <c r="I2980" s="1">
        <v>42795</v>
      </c>
      <c r="J2980" t="s">
        <v>10560</v>
      </c>
      <c r="K2980" t="s">
        <v>37</v>
      </c>
      <c r="L2980" t="s">
        <v>38</v>
      </c>
      <c r="M2980">
        <v>72086</v>
      </c>
      <c r="N2980" t="str">
        <f t="shared" si="46"/>
        <v>Terminated</v>
      </c>
      <c r="O2980" t="s">
        <v>33</v>
      </c>
    </row>
    <row r="2981" spans="1:15" x14ac:dyDescent="0.25">
      <c r="A2981" t="s">
        <v>6119</v>
      </c>
      <c r="B2981" t="s">
        <v>641</v>
      </c>
      <c r="C2981" t="s">
        <v>699</v>
      </c>
      <c r="D2981" t="s">
        <v>17</v>
      </c>
      <c r="E2981" t="s">
        <v>83</v>
      </c>
      <c r="F2981" t="s">
        <v>106</v>
      </c>
      <c r="G2981" t="s">
        <v>114</v>
      </c>
      <c r="H2981" s="1">
        <v>35691</v>
      </c>
      <c r="I2981" s="1">
        <v>44220</v>
      </c>
      <c r="J2981" t="s">
        <v>10560</v>
      </c>
      <c r="K2981" t="s">
        <v>31</v>
      </c>
      <c r="L2981" t="s">
        <v>162</v>
      </c>
      <c r="M2981">
        <v>86599</v>
      </c>
      <c r="N2981" t="str">
        <f t="shared" si="46"/>
        <v>Terminated</v>
      </c>
      <c r="O2981" t="s">
        <v>46</v>
      </c>
    </row>
    <row r="2982" spans="1:15" x14ac:dyDescent="0.25">
      <c r="A2982" t="s">
        <v>9787</v>
      </c>
      <c r="B2982" t="s">
        <v>267</v>
      </c>
      <c r="C2982" t="s">
        <v>4461</v>
      </c>
      <c r="D2982" t="s">
        <v>27</v>
      </c>
      <c r="E2982" t="s">
        <v>83</v>
      </c>
      <c r="F2982" t="s">
        <v>84</v>
      </c>
      <c r="G2982" t="s">
        <v>30</v>
      </c>
      <c r="H2982" s="1">
        <v>28002</v>
      </c>
      <c r="I2982" s="1">
        <v>45649</v>
      </c>
      <c r="J2982" t="s">
        <v>10560</v>
      </c>
      <c r="K2982" t="s">
        <v>53</v>
      </c>
      <c r="L2982" t="s">
        <v>54</v>
      </c>
      <c r="M2982">
        <v>66469</v>
      </c>
      <c r="N2982" t="str">
        <f t="shared" si="46"/>
        <v>Terminated</v>
      </c>
      <c r="O2982" t="s">
        <v>33</v>
      </c>
    </row>
    <row r="2983" spans="1:15" x14ac:dyDescent="0.25">
      <c r="A2983" t="s">
        <v>4663</v>
      </c>
      <c r="B2983" t="s">
        <v>1402</v>
      </c>
      <c r="C2983" t="s">
        <v>2639</v>
      </c>
      <c r="D2983" t="s">
        <v>17</v>
      </c>
      <c r="E2983" t="s">
        <v>18</v>
      </c>
      <c r="F2983" t="s">
        <v>2773</v>
      </c>
      <c r="G2983" t="s">
        <v>30</v>
      </c>
      <c r="H2983" s="1">
        <v>37551</v>
      </c>
      <c r="I2983" s="1">
        <v>42309</v>
      </c>
      <c r="J2983" t="s">
        <v>10560</v>
      </c>
      <c r="K2983" t="s">
        <v>53</v>
      </c>
      <c r="L2983" t="s">
        <v>58</v>
      </c>
      <c r="M2983">
        <v>62554</v>
      </c>
      <c r="N2983" t="str">
        <f t="shared" si="46"/>
        <v>Terminated</v>
      </c>
      <c r="O2983" t="s">
        <v>33</v>
      </c>
    </row>
    <row r="2984" spans="1:15" x14ac:dyDescent="0.25">
      <c r="A2984" t="s">
        <v>4066</v>
      </c>
      <c r="B2984" t="s">
        <v>655</v>
      </c>
      <c r="C2984" t="s">
        <v>71</v>
      </c>
      <c r="D2984" t="s">
        <v>27</v>
      </c>
      <c r="E2984" t="s">
        <v>18</v>
      </c>
      <c r="F2984" t="s">
        <v>3201</v>
      </c>
      <c r="G2984" t="s">
        <v>30</v>
      </c>
      <c r="H2984" s="1">
        <v>23954</v>
      </c>
      <c r="I2984" s="1">
        <v>44152</v>
      </c>
      <c r="J2984" t="s">
        <v>10560</v>
      </c>
      <c r="K2984" t="s">
        <v>37</v>
      </c>
      <c r="L2984" t="s">
        <v>38</v>
      </c>
      <c r="M2984">
        <v>72362</v>
      </c>
      <c r="N2984" t="str">
        <f t="shared" si="46"/>
        <v>Terminated</v>
      </c>
      <c r="O2984" t="s">
        <v>46</v>
      </c>
    </row>
    <row r="2985" spans="1:15" x14ac:dyDescent="0.25">
      <c r="A2985" t="s">
        <v>8110</v>
      </c>
      <c r="B2985" t="s">
        <v>40</v>
      </c>
      <c r="C2985" t="s">
        <v>218</v>
      </c>
      <c r="D2985" t="s">
        <v>27</v>
      </c>
      <c r="E2985" t="s">
        <v>18</v>
      </c>
      <c r="F2985" t="s">
        <v>2773</v>
      </c>
      <c r="G2985" t="s">
        <v>30</v>
      </c>
      <c r="H2985" s="1">
        <v>35472</v>
      </c>
      <c r="I2985" s="1">
        <v>42461</v>
      </c>
      <c r="J2985" t="s">
        <v>10560</v>
      </c>
      <c r="K2985" t="s">
        <v>37</v>
      </c>
      <c r="L2985" t="s">
        <v>38</v>
      </c>
      <c r="M2985">
        <v>69163</v>
      </c>
      <c r="N2985" t="str">
        <f t="shared" si="46"/>
        <v>Terminated</v>
      </c>
      <c r="O2985" t="s">
        <v>46</v>
      </c>
    </row>
    <row r="2986" spans="1:15" x14ac:dyDescent="0.25">
      <c r="A2986" t="s">
        <v>3056</v>
      </c>
      <c r="B2986" t="s">
        <v>1650</v>
      </c>
      <c r="C2986" t="s">
        <v>2028</v>
      </c>
      <c r="D2986" t="s">
        <v>27</v>
      </c>
      <c r="E2986" t="s">
        <v>18</v>
      </c>
      <c r="F2986" t="s">
        <v>2773</v>
      </c>
      <c r="G2986" t="s">
        <v>30</v>
      </c>
      <c r="H2986" s="1">
        <v>25624</v>
      </c>
      <c r="I2986" s="1">
        <v>43522</v>
      </c>
      <c r="J2986" t="s">
        <v>10560</v>
      </c>
      <c r="K2986" t="s">
        <v>96</v>
      </c>
      <c r="L2986" t="s">
        <v>119</v>
      </c>
      <c r="M2986">
        <v>80687</v>
      </c>
      <c r="N2986" t="str">
        <f t="shared" si="46"/>
        <v>Terminated</v>
      </c>
      <c r="O2986" t="s">
        <v>33</v>
      </c>
    </row>
    <row r="2987" spans="1:15" x14ac:dyDescent="0.25">
      <c r="A2987" t="s">
        <v>142</v>
      </c>
      <c r="B2987" t="s">
        <v>143</v>
      </c>
      <c r="C2987" t="s">
        <v>63</v>
      </c>
      <c r="D2987" t="s">
        <v>27</v>
      </c>
      <c r="E2987" t="s">
        <v>18</v>
      </c>
      <c r="F2987" t="s">
        <v>19</v>
      </c>
      <c r="G2987" t="s">
        <v>114</v>
      </c>
      <c r="H2987" s="1">
        <v>30212</v>
      </c>
      <c r="I2987" s="1">
        <v>43293</v>
      </c>
      <c r="J2987" s="1">
        <v>43473</v>
      </c>
      <c r="K2987" t="s">
        <v>96</v>
      </c>
      <c r="L2987" t="s">
        <v>119</v>
      </c>
      <c r="M2987">
        <v>67953</v>
      </c>
      <c r="N2987" t="str">
        <f t="shared" si="46"/>
        <v>Terminated</v>
      </c>
      <c r="O2987" t="s">
        <v>33</v>
      </c>
    </row>
    <row r="2988" spans="1:15" x14ac:dyDescent="0.25">
      <c r="A2988" t="s">
        <v>3774</v>
      </c>
      <c r="B2988" t="s">
        <v>25</v>
      </c>
      <c r="C2988" t="s">
        <v>846</v>
      </c>
      <c r="D2988" t="s">
        <v>17</v>
      </c>
      <c r="E2988" t="s">
        <v>172</v>
      </c>
      <c r="F2988" t="s">
        <v>173</v>
      </c>
      <c r="G2988" t="s">
        <v>20</v>
      </c>
      <c r="H2988" s="1">
        <v>23656</v>
      </c>
      <c r="I2988" s="1">
        <v>45589</v>
      </c>
      <c r="J2988" t="s">
        <v>10560</v>
      </c>
      <c r="K2988" t="s">
        <v>31</v>
      </c>
      <c r="L2988" t="s">
        <v>85</v>
      </c>
      <c r="M2988">
        <v>64440</v>
      </c>
      <c r="N2988" t="str">
        <f t="shared" si="46"/>
        <v>Terminated</v>
      </c>
      <c r="O2988" t="s">
        <v>98</v>
      </c>
    </row>
    <row r="2989" spans="1:15" x14ac:dyDescent="0.25">
      <c r="A2989" t="s">
        <v>1867</v>
      </c>
      <c r="B2989" t="s">
        <v>633</v>
      </c>
      <c r="C2989" t="s">
        <v>1380</v>
      </c>
      <c r="D2989" t="s">
        <v>17</v>
      </c>
      <c r="E2989" t="s">
        <v>18</v>
      </c>
      <c r="F2989" t="s">
        <v>19</v>
      </c>
      <c r="G2989" t="s">
        <v>20</v>
      </c>
      <c r="H2989" s="1">
        <v>23628</v>
      </c>
      <c r="I2989" s="1">
        <v>43876</v>
      </c>
      <c r="J2989" s="1">
        <v>44056</v>
      </c>
      <c r="K2989" t="s">
        <v>21</v>
      </c>
      <c r="L2989" t="s">
        <v>110</v>
      </c>
      <c r="M2989">
        <v>66112</v>
      </c>
      <c r="N2989" t="str">
        <f t="shared" si="46"/>
        <v>Terminated</v>
      </c>
      <c r="O2989" t="s">
        <v>23</v>
      </c>
    </row>
    <row r="2990" spans="1:15" x14ac:dyDescent="0.25">
      <c r="A2990" t="s">
        <v>474</v>
      </c>
      <c r="B2990" t="s">
        <v>475</v>
      </c>
      <c r="C2990" t="s">
        <v>476</v>
      </c>
      <c r="D2990" t="s">
        <v>27</v>
      </c>
      <c r="E2990" t="s">
        <v>18</v>
      </c>
      <c r="F2990" t="s">
        <v>19</v>
      </c>
      <c r="G2990" t="s">
        <v>20</v>
      </c>
      <c r="H2990" s="1">
        <v>36446</v>
      </c>
      <c r="I2990" s="1">
        <v>42827</v>
      </c>
      <c r="J2990" t="s">
        <v>10560</v>
      </c>
      <c r="K2990" t="s">
        <v>37</v>
      </c>
      <c r="L2990" t="s">
        <v>41</v>
      </c>
      <c r="M2990">
        <v>62190</v>
      </c>
      <c r="N2990" t="str">
        <f t="shared" si="46"/>
        <v>Terminated</v>
      </c>
      <c r="O2990" t="s">
        <v>23</v>
      </c>
    </row>
    <row r="2991" spans="1:15" x14ac:dyDescent="0.25">
      <c r="A2991" t="s">
        <v>9427</v>
      </c>
      <c r="B2991" t="s">
        <v>212</v>
      </c>
      <c r="C2991" t="s">
        <v>311</v>
      </c>
      <c r="D2991" t="s">
        <v>27</v>
      </c>
      <c r="E2991" t="s">
        <v>18</v>
      </c>
      <c r="F2991" t="s">
        <v>19</v>
      </c>
      <c r="G2991" t="s">
        <v>30</v>
      </c>
      <c r="H2991" s="1">
        <v>22342</v>
      </c>
      <c r="I2991" s="1">
        <v>44568</v>
      </c>
      <c r="J2991" t="s">
        <v>10560</v>
      </c>
      <c r="K2991" t="s">
        <v>96</v>
      </c>
      <c r="L2991" t="s">
        <v>188</v>
      </c>
      <c r="M2991">
        <v>76631</v>
      </c>
      <c r="N2991" t="str">
        <f t="shared" si="46"/>
        <v>Terminated</v>
      </c>
      <c r="O2991" t="s">
        <v>46</v>
      </c>
    </row>
    <row r="2992" spans="1:15" x14ac:dyDescent="0.25">
      <c r="A2992" t="s">
        <v>8921</v>
      </c>
      <c r="B2992" t="s">
        <v>196</v>
      </c>
      <c r="C2992" t="s">
        <v>655</v>
      </c>
      <c r="D2992" t="s">
        <v>17</v>
      </c>
      <c r="E2992" t="s">
        <v>18</v>
      </c>
      <c r="F2992" t="s">
        <v>2773</v>
      </c>
      <c r="G2992" t="s">
        <v>95</v>
      </c>
      <c r="H2992" s="1">
        <v>25452</v>
      </c>
      <c r="I2992" s="1">
        <v>42994</v>
      </c>
      <c r="J2992" t="s">
        <v>10560</v>
      </c>
      <c r="K2992" t="s">
        <v>96</v>
      </c>
      <c r="L2992" t="s">
        <v>124</v>
      </c>
      <c r="M2992">
        <v>93750</v>
      </c>
      <c r="N2992" t="str">
        <f t="shared" si="46"/>
        <v>Terminated</v>
      </c>
      <c r="O2992" t="s">
        <v>33</v>
      </c>
    </row>
    <row r="2993" spans="1:15" x14ac:dyDescent="0.25">
      <c r="A2993" t="s">
        <v>9806</v>
      </c>
      <c r="B2993" t="s">
        <v>465</v>
      </c>
      <c r="C2993" t="s">
        <v>1115</v>
      </c>
      <c r="D2993" t="s">
        <v>27</v>
      </c>
      <c r="E2993" t="s">
        <v>18</v>
      </c>
      <c r="F2993" t="s">
        <v>3201</v>
      </c>
      <c r="G2993" t="s">
        <v>30</v>
      </c>
      <c r="H2993" s="1">
        <v>36630</v>
      </c>
      <c r="I2993" s="1">
        <v>43495</v>
      </c>
      <c r="J2993" t="s">
        <v>10560</v>
      </c>
      <c r="K2993" t="s">
        <v>37</v>
      </c>
      <c r="L2993" t="s">
        <v>38</v>
      </c>
      <c r="M2993">
        <v>58645</v>
      </c>
      <c r="N2993" t="str">
        <f t="shared" si="46"/>
        <v>Terminated</v>
      </c>
      <c r="O2993" t="s">
        <v>33</v>
      </c>
    </row>
    <row r="2994" spans="1:15" x14ac:dyDescent="0.25">
      <c r="A2994" t="s">
        <v>9040</v>
      </c>
      <c r="B2994" t="s">
        <v>1019</v>
      </c>
      <c r="C2994" t="s">
        <v>3518</v>
      </c>
      <c r="D2994" t="s">
        <v>17</v>
      </c>
      <c r="E2994" t="s">
        <v>18</v>
      </c>
      <c r="F2994" t="s">
        <v>3201</v>
      </c>
      <c r="G2994" t="s">
        <v>114</v>
      </c>
      <c r="H2994" s="1">
        <v>23272</v>
      </c>
      <c r="I2994" s="1">
        <v>42852</v>
      </c>
      <c r="J2994" t="s">
        <v>10560</v>
      </c>
      <c r="K2994" t="s">
        <v>96</v>
      </c>
      <c r="L2994" t="s">
        <v>124</v>
      </c>
      <c r="M2994">
        <v>107508</v>
      </c>
      <c r="N2994" t="str">
        <f t="shared" si="46"/>
        <v>Terminated</v>
      </c>
      <c r="O2994" t="s">
        <v>46</v>
      </c>
    </row>
    <row r="2995" spans="1:15" x14ac:dyDescent="0.25">
      <c r="A2995" t="s">
        <v>4927</v>
      </c>
      <c r="B2995" t="s">
        <v>305</v>
      </c>
      <c r="C2995" t="s">
        <v>301</v>
      </c>
      <c r="D2995" t="s">
        <v>27</v>
      </c>
      <c r="E2995" t="s">
        <v>18</v>
      </c>
      <c r="F2995" t="s">
        <v>2773</v>
      </c>
      <c r="G2995" t="s">
        <v>30</v>
      </c>
      <c r="H2995" s="1">
        <v>31051</v>
      </c>
      <c r="I2995" s="1">
        <v>44697</v>
      </c>
      <c r="J2995" t="s">
        <v>10560</v>
      </c>
      <c r="K2995" t="s">
        <v>37</v>
      </c>
      <c r="L2995" t="s">
        <v>38</v>
      </c>
      <c r="M2995">
        <v>63256</v>
      </c>
      <c r="N2995" t="str">
        <f t="shared" si="46"/>
        <v>Terminated</v>
      </c>
      <c r="O2995" t="s">
        <v>98</v>
      </c>
    </row>
    <row r="2996" spans="1:15" x14ac:dyDescent="0.25">
      <c r="A2996" t="s">
        <v>211</v>
      </c>
      <c r="B2996" t="s">
        <v>212</v>
      </c>
      <c r="C2996" t="s">
        <v>213</v>
      </c>
      <c r="D2996" t="s">
        <v>27</v>
      </c>
      <c r="E2996" t="s">
        <v>18</v>
      </c>
      <c r="F2996" t="s">
        <v>19</v>
      </c>
      <c r="G2996" t="s">
        <v>114</v>
      </c>
      <c r="H2996" s="1">
        <v>25805</v>
      </c>
      <c r="I2996" s="1">
        <v>42211</v>
      </c>
      <c r="J2996" s="1">
        <v>45278</v>
      </c>
      <c r="K2996" t="s">
        <v>31</v>
      </c>
      <c r="L2996" t="s">
        <v>162</v>
      </c>
      <c r="M2996">
        <v>103756</v>
      </c>
      <c r="N2996" t="str">
        <f t="shared" si="46"/>
        <v>Terminated</v>
      </c>
      <c r="O2996" t="s">
        <v>98</v>
      </c>
    </row>
    <row r="2997" spans="1:15" x14ac:dyDescent="0.25">
      <c r="A2997" t="s">
        <v>9571</v>
      </c>
      <c r="B2997" t="s">
        <v>508</v>
      </c>
      <c r="C2997" t="s">
        <v>199</v>
      </c>
      <c r="D2997" t="s">
        <v>27</v>
      </c>
      <c r="E2997" t="s">
        <v>18</v>
      </c>
      <c r="F2997" t="s">
        <v>3201</v>
      </c>
      <c r="G2997" t="s">
        <v>30</v>
      </c>
      <c r="H2997" s="1">
        <v>36414</v>
      </c>
      <c r="I2997" s="1">
        <v>42578</v>
      </c>
      <c r="J2997" t="s">
        <v>10560</v>
      </c>
      <c r="K2997" t="s">
        <v>37</v>
      </c>
      <c r="L2997" t="s">
        <v>45</v>
      </c>
      <c r="M2997">
        <v>76295</v>
      </c>
      <c r="N2997" t="str">
        <f t="shared" si="46"/>
        <v>Terminated</v>
      </c>
      <c r="O2997" t="s">
        <v>98</v>
      </c>
    </row>
    <row r="2998" spans="1:15" x14ac:dyDescent="0.25">
      <c r="A2998" t="s">
        <v>3174</v>
      </c>
      <c r="B2998" t="s">
        <v>1019</v>
      </c>
      <c r="C2998" t="s">
        <v>824</v>
      </c>
      <c r="D2998" t="s">
        <v>17</v>
      </c>
      <c r="E2998" t="s">
        <v>83</v>
      </c>
      <c r="F2998" t="s">
        <v>106</v>
      </c>
      <c r="G2998" t="s">
        <v>20</v>
      </c>
      <c r="H2998" s="1">
        <v>30731</v>
      </c>
      <c r="I2998" s="1">
        <v>43727</v>
      </c>
      <c r="J2998" t="s">
        <v>10560</v>
      </c>
      <c r="K2998" t="s">
        <v>67</v>
      </c>
      <c r="L2998" t="s">
        <v>134</v>
      </c>
      <c r="M2998">
        <v>58645</v>
      </c>
      <c r="N2998" t="str">
        <f t="shared" si="46"/>
        <v>Terminated</v>
      </c>
      <c r="O2998" t="s">
        <v>46</v>
      </c>
    </row>
    <row r="2999" spans="1:15" x14ac:dyDescent="0.25">
      <c r="A2999" t="s">
        <v>2432</v>
      </c>
      <c r="B2999" t="s">
        <v>317</v>
      </c>
      <c r="C2999" t="s">
        <v>250</v>
      </c>
      <c r="D2999" t="s">
        <v>17</v>
      </c>
      <c r="E2999" t="s">
        <v>18</v>
      </c>
      <c r="F2999" t="s">
        <v>19</v>
      </c>
      <c r="G2999" t="s">
        <v>30</v>
      </c>
      <c r="H2999" s="1">
        <v>33422</v>
      </c>
      <c r="I2999" s="1">
        <v>44817</v>
      </c>
      <c r="J2999" t="s">
        <v>10560</v>
      </c>
      <c r="K2999" t="s">
        <v>67</v>
      </c>
      <c r="L2999" t="s">
        <v>324</v>
      </c>
      <c r="M2999">
        <v>69825</v>
      </c>
      <c r="N2999" t="str">
        <f t="shared" si="46"/>
        <v>Terminated</v>
      </c>
      <c r="O2999" t="s">
        <v>33</v>
      </c>
    </row>
    <row r="3000" spans="1:15" x14ac:dyDescent="0.25">
      <c r="A3000" t="s">
        <v>6035</v>
      </c>
      <c r="B3000" t="s">
        <v>662</v>
      </c>
      <c r="C3000" t="s">
        <v>16</v>
      </c>
      <c r="D3000" t="s">
        <v>27</v>
      </c>
      <c r="E3000" t="s">
        <v>18</v>
      </c>
      <c r="F3000" t="s">
        <v>19</v>
      </c>
      <c r="G3000" t="s">
        <v>30</v>
      </c>
      <c r="H3000" s="1">
        <v>36909</v>
      </c>
      <c r="I3000" s="1">
        <v>44363</v>
      </c>
      <c r="J3000" t="s">
        <v>10560</v>
      </c>
      <c r="K3000" t="s">
        <v>31</v>
      </c>
      <c r="L3000" t="s">
        <v>162</v>
      </c>
      <c r="M3000">
        <v>83814</v>
      </c>
      <c r="N3000" t="str">
        <f t="shared" si="46"/>
        <v>Terminated</v>
      </c>
      <c r="O3000" t="s">
        <v>98</v>
      </c>
    </row>
    <row r="3001" spans="1:15" x14ac:dyDescent="0.25">
      <c r="A3001" t="s">
        <v>6398</v>
      </c>
      <c r="B3001" t="s">
        <v>26</v>
      </c>
      <c r="C3001" t="s">
        <v>202</v>
      </c>
      <c r="D3001" t="s">
        <v>27</v>
      </c>
      <c r="E3001" t="s">
        <v>122</v>
      </c>
      <c r="F3001" t="s">
        <v>230</v>
      </c>
      <c r="G3001" t="s">
        <v>30</v>
      </c>
      <c r="H3001" s="1">
        <v>25997</v>
      </c>
      <c r="I3001" s="1">
        <v>44650</v>
      </c>
      <c r="J3001" t="s">
        <v>10560</v>
      </c>
      <c r="K3001" t="s">
        <v>67</v>
      </c>
      <c r="L3001" t="s">
        <v>324</v>
      </c>
      <c r="M3001">
        <v>69046</v>
      </c>
      <c r="N3001" t="str">
        <f t="shared" si="46"/>
        <v>Terminated</v>
      </c>
      <c r="O3001" t="s">
        <v>33</v>
      </c>
    </row>
    <row r="3002" spans="1:15" x14ac:dyDescent="0.25">
      <c r="A3002" t="s">
        <v>6581</v>
      </c>
      <c r="B3002" t="s">
        <v>744</v>
      </c>
      <c r="C3002" t="s">
        <v>1355</v>
      </c>
      <c r="D3002" t="s">
        <v>17</v>
      </c>
      <c r="E3002" t="s">
        <v>18</v>
      </c>
      <c r="F3002" t="s">
        <v>3201</v>
      </c>
      <c r="G3002" t="s">
        <v>20</v>
      </c>
      <c r="H3002" s="1">
        <v>34860</v>
      </c>
      <c r="I3002" s="1">
        <v>44381</v>
      </c>
      <c r="J3002" t="s">
        <v>10560</v>
      </c>
      <c r="K3002" t="s">
        <v>37</v>
      </c>
      <c r="L3002" t="s">
        <v>41</v>
      </c>
      <c r="M3002">
        <v>55977</v>
      </c>
      <c r="N3002" t="str">
        <f t="shared" si="46"/>
        <v>Terminated</v>
      </c>
      <c r="O3002" t="s">
        <v>46</v>
      </c>
    </row>
    <row r="3003" spans="1:15" x14ac:dyDescent="0.25">
      <c r="A3003" t="s">
        <v>1640</v>
      </c>
      <c r="B3003" t="s">
        <v>143</v>
      </c>
      <c r="C3003" t="s">
        <v>452</v>
      </c>
      <c r="D3003" t="s">
        <v>17</v>
      </c>
      <c r="E3003" t="s">
        <v>18</v>
      </c>
      <c r="F3003" t="s">
        <v>19</v>
      </c>
      <c r="G3003" t="s">
        <v>30</v>
      </c>
      <c r="H3003" s="1">
        <v>33565</v>
      </c>
      <c r="I3003" s="1">
        <v>42812</v>
      </c>
      <c r="J3003" s="1">
        <v>44888</v>
      </c>
      <c r="K3003" t="s">
        <v>72</v>
      </c>
      <c r="L3003" t="s">
        <v>1202</v>
      </c>
      <c r="M3003">
        <v>54114</v>
      </c>
      <c r="N3003" t="str">
        <f t="shared" si="46"/>
        <v>Terminated</v>
      </c>
      <c r="O3003" t="s">
        <v>46</v>
      </c>
    </row>
    <row r="3004" spans="1:15" x14ac:dyDescent="0.25">
      <c r="A3004" t="s">
        <v>9394</v>
      </c>
      <c r="B3004" t="s">
        <v>204</v>
      </c>
      <c r="C3004" t="s">
        <v>235</v>
      </c>
      <c r="D3004" t="s">
        <v>17</v>
      </c>
      <c r="E3004" t="s">
        <v>18</v>
      </c>
      <c r="F3004" t="s">
        <v>3201</v>
      </c>
      <c r="G3004" t="s">
        <v>30</v>
      </c>
      <c r="H3004" s="1">
        <v>35476</v>
      </c>
      <c r="I3004" s="1">
        <v>45441</v>
      </c>
      <c r="J3004" t="s">
        <v>10560</v>
      </c>
      <c r="K3004" t="s">
        <v>67</v>
      </c>
      <c r="L3004" t="s">
        <v>324</v>
      </c>
      <c r="M3004">
        <v>62060</v>
      </c>
      <c r="N3004" t="str">
        <f t="shared" si="46"/>
        <v>Terminated</v>
      </c>
      <c r="O3004" t="s">
        <v>46</v>
      </c>
    </row>
    <row r="3005" spans="1:15" x14ac:dyDescent="0.25">
      <c r="A3005" t="s">
        <v>9563</v>
      </c>
      <c r="B3005" t="s">
        <v>87</v>
      </c>
      <c r="C3005" t="s">
        <v>133</v>
      </c>
      <c r="D3005" t="s">
        <v>27</v>
      </c>
      <c r="E3005" t="s">
        <v>365</v>
      </c>
      <c r="F3005" t="s">
        <v>366</v>
      </c>
      <c r="G3005" t="s">
        <v>30</v>
      </c>
      <c r="H3005" s="1">
        <v>27216</v>
      </c>
      <c r="I3005" s="1">
        <v>44328</v>
      </c>
      <c r="J3005" t="s">
        <v>10560</v>
      </c>
      <c r="K3005" t="s">
        <v>37</v>
      </c>
      <c r="L3005" t="s">
        <v>38</v>
      </c>
      <c r="M3005">
        <v>71453</v>
      </c>
      <c r="N3005" t="str">
        <f t="shared" si="46"/>
        <v>Terminated</v>
      </c>
      <c r="O3005" t="s">
        <v>46</v>
      </c>
    </row>
    <row r="3006" spans="1:15" x14ac:dyDescent="0.25">
      <c r="A3006" t="s">
        <v>9974</v>
      </c>
      <c r="B3006" t="s">
        <v>914</v>
      </c>
      <c r="C3006" t="s">
        <v>564</v>
      </c>
      <c r="D3006" t="s">
        <v>17</v>
      </c>
      <c r="E3006" t="s">
        <v>18</v>
      </c>
      <c r="F3006" t="s">
        <v>19</v>
      </c>
      <c r="G3006" t="s">
        <v>30</v>
      </c>
      <c r="H3006" s="1">
        <v>25448</v>
      </c>
      <c r="I3006" s="1">
        <v>42112</v>
      </c>
      <c r="J3006" t="s">
        <v>10560</v>
      </c>
      <c r="K3006" t="s">
        <v>37</v>
      </c>
      <c r="L3006" t="s">
        <v>38</v>
      </c>
      <c r="M3006">
        <v>63110</v>
      </c>
      <c r="N3006" t="str">
        <f t="shared" si="46"/>
        <v>Terminated</v>
      </c>
      <c r="O3006" t="s">
        <v>46</v>
      </c>
    </row>
    <row r="3007" spans="1:15" x14ac:dyDescent="0.25">
      <c r="A3007" t="s">
        <v>5258</v>
      </c>
      <c r="B3007" t="s">
        <v>262</v>
      </c>
      <c r="C3007" t="s">
        <v>2401</v>
      </c>
      <c r="D3007" t="s">
        <v>27</v>
      </c>
      <c r="E3007" t="s">
        <v>122</v>
      </c>
      <c r="F3007" t="s">
        <v>123</v>
      </c>
      <c r="G3007" t="s">
        <v>20</v>
      </c>
      <c r="H3007" s="1">
        <v>37282</v>
      </c>
      <c r="I3007" s="1">
        <v>45066</v>
      </c>
      <c r="J3007" t="s">
        <v>10560</v>
      </c>
      <c r="K3007" t="s">
        <v>37</v>
      </c>
      <c r="L3007" t="s">
        <v>41</v>
      </c>
      <c r="M3007">
        <v>60390</v>
      </c>
      <c r="N3007" t="str">
        <f t="shared" si="46"/>
        <v>Terminated</v>
      </c>
      <c r="O3007" t="s">
        <v>23</v>
      </c>
    </row>
    <row r="3008" spans="1:15" x14ac:dyDescent="0.25">
      <c r="A3008" t="s">
        <v>3229</v>
      </c>
      <c r="B3008" t="s">
        <v>239</v>
      </c>
      <c r="C3008" t="s">
        <v>2485</v>
      </c>
      <c r="D3008" t="s">
        <v>27</v>
      </c>
      <c r="E3008" t="s">
        <v>18</v>
      </c>
      <c r="F3008" t="s">
        <v>19</v>
      </c>
      <c r="G3008" t="s">
        <v>95</v>
      </c>
      <c r="H3008" s="1">
        <v>25242</v>
      </c>
      <c r="I3008" s="1">
        <v>45100</v>
      </c>
      <c r="J3008" t="s">
        <v>10560</v>
      </c>
      <c r="K3008" t="s">
        <v>96</v>
      </c>
      <c r="L3008" t="s">
        <v>119</v>
      </c>
      <c r="M3008">
        <v>82835</v>
      </c>
      <c r="N3008" t="str">
        <f t="shared" si="46"/>
        <v>Terminated</v>
      </c>
      <c r="O3008" t="s">
        <v>98</v>
      </c>
    </row>
    <row r="3009" spans="1:15" x14ac:dyDescent="0.25">
      <c r="A3009" t="s">
        <v>8804</v>
      </c>
      <c r="B3009" t="s">
        <v>874</v>
      </c>
      <c r="C3009" t="s">
        <v>66</v>
      </c>
      <c r="D3009" t="s">
        <v>27</v>
      </c>
      <c r="E3009" t="s">
        <v>18</v>
      </c>
      <c r="F3009" t="s">
        <v>3201</v>
      </c>
      <c r="G3009" t="s">
        <v>30</v>
      </c>
      <c r="H3009" s="1">
        <v>23149</v>
      </c>
      <c r="I3009" s="1">
        <v>42691</v>
      </c>
      <c r="J3009" t="s">
        <v>10560</v>
      </c>
      <c r="K3009" t="s">
        <v>96</v>
      </c>
      <c r="L3009" t="s">
        <v>188</v>
      </c>
      <c r="M3009">
        <v>77298</v>
      </c>
      <c r="N3009" t="str">
        <f t="shared" si="46"/>
        <v>Terminated</v>
      </c>
      <c r="O3009" t="s">
        <v>46</v>
      </c>
    </row>
    <row r="3010" spans="1:15" x14ac:dyDescent="0.25">
      <c r="A3010" t="s">
        <v>2239</v>
      </c>
      <c r="B3010" t="s">
        <v>349</v>
      </c>
      <c r="C3010" t="s">
        <v>2240</v>
      </c>
      <c r="D3010" t="s">
        <v>17</v>
      </c>
      <c r="E3010" t="s">
        <v>18</v>
      </c>
      <c r="F3010" t="s">
        <v>19</v>
      </c>
      <c r="G3010" t="s">
        <v>30</v>
      </c>
      <c r="H3010" s="1">
        <v>23403</v>
      </c>
      <c r="I3010" s="1">
        <v>45099</v>
      </c>
      <c r="J3010" t="s">
        <v>10560</v>
      </c>
      <c r="K3010" t="s">
        <v>67</v>
      </c>
      <c r="L3010" t="s">
        <v>134</v>
      </c>
      <c r="M3010">
        <v>61277</v>
      </c>
      <c r="N3010" t="str">
        <f t="shared" ref="N3010:N3073" si="47">IF(J3010="","Active","Terminated")</f>
        <v>Terminated</v>
      </c>
      <c r="O3010" t="s">
        <v>46</v>
      </c>
    </row>
    <row r="3011" spans="1:15" x14ac:dyDescent="0.25">
      <c r="A3011" t="s">
        <v>9334</v>
      </c>
      <c r="B3011" t="s">
        <v>6620</v>
      </c>
      <c r="C3011" t="s">
        <v>7019</v>
      </c>
      <c r="D3011" t="s">
        <v>27</v>
      </c>
      <c r="E3011" t="s">
        <v>18</v>
      </c>
      <c r="F3011" t="s">
        <v>19</v>
      </c>
      <c r="G3011" t="s">
        <v>20</v>
      </c>
      <c r="H3011" s="1">
        <v>37200</v>
      </c>
      <c r="I3011" s="1">
        <v>45348</v>
      </c>
      <c r="J3011" t="s">
        <v>10560</v>
      </c>
      <c r="K3011" t="s">
        <v>31</v>
      </c>
      <c r="L3011" t="s">
        <v>85</v>
      </c>
      <c r="M3011">
        <v>60761</v>
      </c>
      <c r="N3011" t="str">
        <f t="shared" si="47"/>
        <v>Terminated</v>
      </c>
      <c r="O3011" t="s">
        <v>23</v>
      </c>
    </row>
    <row r="3012" spans="1:15" x14ac:dyDescent="0.25">
      <c r="A3012" t="s">
        <v>7271</v>
      </c>
      <c r="B3012" t="s">
        <v>276</v>
      </c>
      <c r="C3012" t="s">
        <v>712</v>
      </c>
      <c r="D3012" t="s">
        <v>27</v>
      </c>
      <c r="E3012" t="s">
        <v>18</v>
      </c>
      <c r="F3012" t="s">
        <v>19</v>
      </c>
      <c r="G3012" t="s">
        <v>30</v>
      </c>
      <c r="H3012" s="1">
        <v>37129</v>
      </c>
      <c r="I3012" s="1">
        <v>43215</v>
      </c>
      <c r="J3012" t="s">
        <v>10560</v>
      </c>
      <c r="K3012" t="s">
        <v>37</v>
      </c>
      <c r="L3012" t="s">
        <v>38</v>
      </c>
      <c r="M3012">
        <v>59682</v>
      </c>
      <c r="N3012" t="str">
        <f t="shared" si="47"/>
        <v>Terminated</v>
      </c>
      <c r="O3012" t="s">
        <v>33</v>
      </c>
    </row>
    <row r="3013" spans="1:15" x14ac:dyDescent="0.25">
      <c r="A3013" t="s">
        <v>2009</v>
      </c>
      <c r="B3013" t="s">
        <v>25</v>
      </c>
      <c r="C3013" t="s">
        <v>2010</v>
      </c>
      <c r="D3013" t="s">
        <v>27</v>
      </c>
      <c r="E3013" t="s">
        <v>83</v>
      </c>
      <c r="F3013" t="s">
        <v>106</v>
      </c>
      <c r="G3013" t="s">
        <v>20</v>
      </c>
      <c r="H3013" s="1">
        <v>32011</v>
      </c>
      <c r="I3013" s="1">
        <v>44321</v>
      </c>
      <c r="J3013" t="s">
        <v>10560</v>
      </c>
      <c r="K3013" t="s">
        <v>67</v>
      </c>
      <c r="L3013" t="s">
        <v>68</v>
      </c>
      <c r="M3013">
        <v>60429</v>
      </c>
      <c r="N3013" t="str">
        <f t="shared" si="47"/>
        <v>Terminated</v>
      </c>
      <c r="O3013" t="s">
        <v>23</v>
      </c>
    </row>
    <row r="3014" spans="1:15" x14ac:dyDescent="0.25">
      <c r="A3014" t="s">
        <v>7540</v>
      </c>
      <c r="B3014" t="s">
        <v>1686</v>
      </c>
      <c r="C3014" t="s">
        <v>955</v>
      </c>
      <c r="D3014" t="s">
        <v>27</v>
      </c>
      <c r="E3014" t="s">
        <v>18</v>
      </c>
      <c r="F3014" t="s">
        <v>2773</v>
      </c>
      <c r="G3014" t="s">
        <v>30</v>
      </c>
      <c r="H3014" s="1">
        <v>34234</v>
      </c>
      <c r="I3014" s="1">
        <v>43106</v>
      </c>
      <c r="J3014" t="s">
        <v>10560</v>
      </c>
      <c r="K3014" t="s">
        <v>96</v>
      </c>
      <c r="L3014" t="s">
        <v>188</v>
      </c>
      <c r="M3014">
        <v>66781</v>
      </c>
      <c r="N3014" t="str">
        <f t="shared" si="47"/>
        <v>Terminated</v>
      </c>
      <c r="O3014" t="s">
        <v>46</v>
      </c>
    </row>
    <row r="3015" spans="1:15" x14ac:dyDescent="0.25">
      <c r="A3015" t="s">
        <v>7783</v>
      </c>
      <c r="B3015" t="s">
        <v>948</v>
      </c>
      <c r="C3015" t="s">
        <v>3100</v>
      </c>
      <c r="D3015" t="s">
        <v>27</v>
      </c>
      <c r="E3015" t="s">
        <v>18</v>
      </c>
      <c r="F3015" t="s">
        <v>2773</v>
      </c>
      <c r="G3015" t="s">
        <v>30</v>
      </c>
      <c r="H3015" s="1">
        <v>25511</v>
      </c>
      <c r="I3015" s="1">
        <v>42261</v>
      </c>
      <c r="J3015" t="s">
        <v>10560</v>
      </c>
      <c r="K3015" t="s">
        <v>37</v>
      </c>
      <c r="L3015" t="s">
        <v>41</v>
      </c>
      <c r="M3015">
        <v>64229</v>
      </c>
      <c r="N3015" t="str">
        <f t="shared" si="47"/>
        <v>Terminated</v>
      </c>
      <c r="O3015" t="s">
        <v>46</v>
      </c>
    </row>
    <row r="3016" spans="1:15" x14ac:dyDescent="0.25">
      <c r="A3016" t="s">
        <v>2299</v>
      </c>
      <c r="B3016" t="s">
        <v>2300</v>
      </c>
      <c r="C3016" t="s">
        <v>216</v>
      </c>
      <c r="D3016" t="s">
        <v>17</v>
      </c>
      <c r="E3016" t="s">
        <v>18</v>
      </c>
      <c r="F3016" t="s">
        <v>19</v>
      </c>
      <c r="G3016" t="s">
        <v>30</v>
      </c>
      <c r="H3016" s="1">
        <v>30076</v>
      </c>
      <c r="I3016" s="1">
        <v>44662</v>
      </c>
      <c r="J3016" t="s">
        <v>10560</v>
      </c>
      <c r="K3016" t="s">
        <v>96</v>
      </c>
      <c r="L3016" t="s">
        <v>124</v>
      </c>
      <c r="M3016">
        <v>91647</v>
      </c>
      <c r="N3016" t="str">
        <f t="shared" si="47"/>
        <v>Terminated</v>
      </c>
      <c r="O3016" t="s">
        <v>33</v>
      </c>
    </row>
    <row r="3017" spans="1:15" x14ac:dyDescent="0.25">
      <c r="A3017" t="s">
        <v>967</v>
      </c>
      <c r="B3017" t="s">
        <v>100</v>
      </c>
      <c r="C3017" t="s">
        <v>968</v>
      </c>
      <c r="D3017" t="s">
        <v>17</v>
      </c>
      <c r="E3017" t="s">
        <v>140</v>
      </c>
      <c r="F3017" t="s">
        <v>283</v>
      </c>
      <c r="G3017" t="s">
        <v>30</v>
      </c>
      <c r="H3017" s="1">
        <v>30836</v>
      </c>
      <c r="I3017" s="1">
        <v>43407</v>
      </c>
      <c r="J3017" s="1">
        <v>44216</v>
      </c>
      <c r="K3017" t="s">
        <v>53</v>
      </c>
      <c r="L3017" t="s">
        <v>58</v>
      </c>
      <c r="M3017">
        <v>59789</v>
      </c>
      <c r="N3017" t="str">
        <f t="shared" si="47"/>
        <v>Terminated</v>
      </c>
      <c r="O3017" t="s">
        <v>46</v>
      </c>
    </row>
    <row r="3018" spans="1:15" x14ac:dyDescent="0.25">
      <c r="A3018" t="s">
        <v>1583</v>
      </c>
      <c r="B3018" t="s">
        <v>451</v>
      </c>
      <c r="C3018" t="s">
        <v>280</v>
      </c>
      <c r="D3018" t="s">
        <v>27</v>
      </c>
      <c r="E3018" t="s">
        <v>18</v>
      </c>
      <c r="F3018" t="s">
        <v>19</v>
      </c>
      <c r="G3018" t="s">
        <v>30</v>
      </c>
      <c r="H3018" s="1">
        <v>36433</v>
      </c>
      <c r="I3018" s="1">
        <v>43915</v>
      </c>
      <c r="J3018" s="1">
        <v>44095</v>
      </c>
      <c r="K3018" t="s">
        <v>31</v>
      </c>
      <c r="L3018" t="s">
        <v>32</v>
      </c>
      <c r="M3018">
        <v>94657</v>
      </c>
      <c r="N3018" t="str">
        <f t="shared" si="47"/>
        <v>Terminated</v>
      </c>
      <c r="O3018" t="s">
        <v>98</v>
      </c>
    </row>
    <row r="3019" spans="1:15" x14ac:dyDescent="0.25">
      <c r="A3019" t="s">
        <v>7443</v>
      </c>
      <c r="B3019" t="s">
        <v>2219</v>
      </c>
      <c r="C3019" t="s">
        <v>769</v>
      </c>
      <c r="D3019" t="s">
        <v>27</v>
      </c>
      <c r="E3019" t="s">
        <v>28</v>
      </c>
      <c r="F3019" t="s">
        <v>118</v>
      </c>
      <c r="G3019" t="s">
        <v>114</v>
      </c>
      <c r="H3019" s="1">
        <v>28196</v>
      </c>
      <c r="I3019" s="1">
        <v>45224</v>
      </c>
      <c r="J3019" t="s">
        <v>10560</v>
      </c>
      <c r="K3019" t="s">
        <v>37</v>
      </c>
      <c r="L3019" t="s">
        <v>45</v>
      </c>
      <c r="M3019">
        <v>55581</v>
      </c>
      <c r="N3019" t="str">
        <f t="shared" si="47"/>
        <v>Terminated</v>
      </c>
      <c r="O3019" t="s">
        <v>33</v>
      </c>
    </row>
    <row r="3020" spans="1:15" x14ac:dyDescent="0.25">
      <c r="A3020" t="s">
        <v>6678</v>
      </c>
      <c r="B3020" t="s">
        <v>341</v>
      </c>
      <c r="C3020" t="s">
        <v>146</v>
      </c>
      <c r="D3020" t="s">
        <v>27</v>
      </c>
      <c r="E3020" t="s">
        <v>122</v>
      </c>
      <c r="F3020" t="s">
        <v>230</v>
      </c>
      <c r="G3020" t="s">
        <v>30</v>
      </c>
      <c r="H3020" s="1">
        <v>30874</v>
      </c>
      <c r="I3020" s="1">
        <v>44973</v>
      </c>
      <c r="J3020" t="s">
        <v>10560</v>
      </c>
      <c r="K3020" t="s">
        <v>96</v>
      </c>
      <c r="L3020" t="s">
        <v>119</v>
      </c>
      <c r="M3020">
        <v>89217</v>
      </c>
      <c r="N3020" t="str">
        <f t="shared" si="47"/>
        <v>Terminated</v>
      </c>
      <c r="O3020" t="s">
        <v>33</v>
      </c>
    </row>
    <row r="3021" spans="1:15" x14ac:dyDescent="0.25">
      <c r="A3021" t="s">
        <v>4979</v>
      </c>
      <c r="B3021" t="s">
        <v>1464</v>
      </c>
      <c r="C3021" t="s">
        <v>769</v>
      </c>
      <c r="D3021" t="s">
        <v>27</v>
      </c>
      <c r="E3021" t="s">
        <v>83</v>
      </c>
      <c r="F3021" t="s">
        <v>106</v>
      </c>
      <c r="G3021" t="s">
        <v>30</v>
      </c>
      <c r="H3021" s="1">
        <v>30814</v>
      </c>
      <c r="I3021" s="1">
        <v>45571</v>
      </c>
      <c r="J3021" t="s">
        <v>10560</v>
      </c>
      <c r="K3021" t="s">
        <v>31</v>
      </c>
      <c r="L3021" t="s">
        <v>85</v>
      </c>
      <c r="M3021">
        <v>67458</v>
      </c>
      <c r="N3021" t="str">
        <f t="shared" si="47"/>
        <v>Terminated</v>
      </c>
      <c r="O3021" t="s">
        <v>33</v>
      </c>
    </row>
    <row r="3022" spans="1:15" x14ac:dyDescent="0.25">
      <c r="A3022" t="s">
        <v>9761</v>
      </c>
      <c r="B3022" t="s">
        <v>822</v>
      </c>
      <c r="C3022" t="s">
        <v>3118</v>
      </c>
      <c r="D3022" t="s">
        <v>17</v>
      </c>
      <c r="E3022" t="s">
        <v>18</v>
      </c>
      <c r="F3022" t="s">
        <v>19</v>
      </c>
      <c r="G3022" t="s">
        <v>30</v>
      </c>
      <c r="H3022" s="1">
        <v>31589</v>
      </c>
      <c r="I3022" s="1">
        <v>43766</v>
      </c>
      <c r="J3022" t="s">
        <v>10560</v>
      </c>
      <c r="K3022" t="s">
        <v>37</v>
      </c>
      <c r="L3022" t="s">
        <v>38</v>
      </c>
      <c r="M3022">
        <v>57792</v>
      </c>
      <c r="N3022" t="str">
        <f t="shared" si="47"/>
        <v>Terminated</v>
      </c>
      <c r="O3022" t="s">
        <v>33</v>
      </c>
    </row>
    <row r="3023" spans="1:15" x14ac:dyDescent="0.25">
      <c r="A3023" t="s">
        <v>8310</v>
      </c>
      <c r="B3023" t="s">
        <v>545</v>
      </c>
      <c r="C3023" t="s">
        <v>3257</v>
      </c>
      <c r="D3023" t="s">
        <v>17</v>
      </c>
      <c r="E3023" t="s">
        <v>18</v>
      </c>
      <c r="F3023" t="s">
        <v>19</v>
      </c>
      <c r="G3023" t="s">
        <v>30</v>
      </c>
      <c r="H3023" s="1">
        <v>22730</v>
      </c>
      <c r="I3023" s="1">
        <v>45513</v>
      </c>
      <c r="J3023" t="s">
        <v>10560</v>
      </c>
      <c r="K3023" t="s">
        <v>72</v>
      </c>
      <c r="L3023" t="s">
        <v>308</v>
      </c>
      <c r="M3023">
        <v>68410</v>
      </c>
      <c r="N3023" t="str">
        <f t="shared" si="47"/>
        <v>Terminated</v>
      </c>
      <c r="O3023" t="s">
        <v>33</v>
      </c>
    </row>
    <row r="3024" spans="1:15" x14ac:dyDescent="0.25">
      <c r="A3024" t="s">
        <v>3091</v>
      </c>
      <c r="B3024" t="s">
        <v>635</v>
      </c>
      <c r="C3024" t="s">
        <v>1194</v>
      </c>
      <c r="D3024" t="s">
        <v>27</v>
      </c>
      <c r="E3024" t="s">
        <v>140</v>
      </c>
      <c r="F3024" t="s">
        <v>283</v>
      </c>
      <c r="G3024" t="s">
        <v>30</v>
      </c>
      <c r="H3024" s="1">
        <v>37715</v>
      </c>
      <c r="I3024" s="1">
        <v>45171</v>
      </c>
      <c r="J3024" t="s">
        <v>10560</v>
      </c>
      <c r="K3024" t="s">
        <v>37</v>
      </c>
      <c r="L3024" t="s">
        <v>41</v>
      </c>
      <c r="M3024">
        <v>64503</v>
      </c>
      <c r="N3024" t="str">
        <f t="shared" si="47"/>
        <v>Terminated</v>
      </c>
      <c r="O3024" t="s">
        <v>33</v>
      </c>
    </row>
    <row r="3025" spans="1:15" x14ac:dyDescent="0.25">
      <c r="A3025" t="s">
        <v>4919</v>
      </c>
      <c r="B3025" t="s">
        <v>2733</v>
      </c>
      <c r="C3025" t="s">
        <v>4858</v>
      </c>
      <c r="D3025" t="s">
        <v>17</v>
      </c>
      <c r="E3025" t="s">
        <v>18</v>
      </c>
      <c r="F3025" t="s">
        <v>19</v>
      </c>
      <c r="G3025" t="s">
        <v>30</v>
      </c>
      <c r="H3025" s="1">
        <v>22520</v>
      </c>
      <c r="I3025" s="1">
        <v>44657</v>
      </c>
      <c r="J3025" t="s">
        <v>10560</v>
      </c>
      <c r="K3025" t="s">
        <v>37</v>
      </c>
      <c r="L3025" t="s">
        <v>38</v>
      </c>
      <c r="M3025">
        <v>58095</v>
      </c>
      <c r="N3025" t="str">
        <f t="shared" si="47"/>
        <v>Terminated</v>
      </c>
      <c r="O3025" t="s">
        <v>33</v>
      </c>
    </row>
    <row r="3026" spans="1:15" x14ac:dyDescent="0.25">
      <c r="A3026" t="s">
        <v>3947</v>
      </c>
      <c r="B3026" t="s">
        <v>527</v>
      </c>
      <c r="C3026" t="s">
        <v>753</v>
      </c>
      <c r="D3026" t="s">
        <v>17</v>
      </c>
      <c r="E3026" t="s">
        <v>365</v>
      </c>
      <c r="F3026" t="s">
        <v>415</v>
      </c>
      <c r="G3026" t="s">
        <v>30</v>
      </c>
      <c r="H3026" s="1">
        <v>31741</v>
      </c>
      <c r="I3026" s="1">
        <v>44441</v>
      </c>
      <c r="J3026" t="s">
        <v>10560</v>
      </c>
      <c r="K3026" t="s">
        <v>21</v>
      </c>
      <c r="L3026" t="s">
        <v>22</v>
      </c>
      <c r="M3026">
        <v>53083</v>
      </c>
      <c r="N3026" t="str">
        <f t="shared" si="47"/>
        <v>Terminated</v>
      </c>
      <c r="O3026" t="s">
        <v>46</v>
      </c>
    </row>
    <row r="3027" spans="1:15" x14ac:dyDescent="0.25">
      <c r="A3027" t="s">
        <v>8096</v>
      </c>
      <c r="B3027" t="s">
        <v>78</v>
      </c>
      <c r="C3027" t="s">
        <v>418</v>
      </c>
      <c r="D3027" t="s">
        <v>27</v>
      </c>
      <c r="E3027" t="s">
        <v>18</v>
      </c>
      <c r="F3027" t="s">
        <v>3201</v>
      </c>
      <c r="G3027" t="s">
        <v>114</v>
      </c>
      <c r="H3027" s="1">
        <v>36308</v>
      </c>
      <c r="I3027" s="1">
        <v>44026</v>
      </c>
      <c r="J3027" t="s">
        <v>10560</v>
      </c>
      <c r="K3027" t="s">
        <v>96</v>
      </c>
      <c r="L3027" t="s">
        <v>119</v>
      </c>
      <c r="M3027">
        <v>78526</v>
      </c>
      <c r="N3027" t="str">
        <f t="shared" si="47"/>
        <v>Terminated</v>
      </c>
      <c r="O3027" t="s">
        <v>46</v>
      </c>
    </row>
    <row r="3028" spans="1:15" x14ac:dyDescent="0.25">
      <c r="A3028" t="s">
        <v>8982</v>
      </c>
      <c r="B3028" t="s">
        <v>633</v>
      </c>
      <c r="C3028" t="s">
        <v>982</v>
      </c>
      <c r="D3028" t="s">
        <v>27</v>
      </c>
      <c r="E3028" t="s">
        <v>18</v>
      </c>
      <c r="F3028" t="s">
        <v>2773</v>
      </c>
      <c r="G3028" t="s">
        <v>114</v>
      </c>
      <c r="H3028" s="1">
        <v>28156</v>
      </c>
      <c r="I3028" s="1">
        <v>43950</v>
      </c>
      <c r="J3028" t="s">
        <v>10560</v>
      </c>
      <c r="K3028" t="s">
        <v>31</v>
      </c>
      <c r="L3028" t="s">
        <v>162</v>
      </c>
      <c r="M3028">
        <v>98089</v>
      </c>
      <c r="N3028" t="str">
        <f t="shared" si="47"/>
        <v>Terminated</v>
      </c>
      <c r="O3028" t="s">
        <v>33</v>
      </c>
    </row>
    <row r="3029" spans="1:15" x14ac:dyDescent="0.25">
      <c r="A3029" t="s">
        <v>9301</v>
      </c>
      <c r="B3029" t="s">
        <v>838</v>
      </c>
      <c r="C3029" t="s">
        <v>311</v>
      </c>
      <c r="D3029" t="s">
        <v>27</v>
      </c>
      <c r="E3029" t="s">
        <v>83</v>
      </c>
      <c r="F3029" t="s">
        <v>84</v>
      </c>
      <c r="G3029" t="s">
        <v>95</v>
      </c>
      <c r="H3029" s="1">
        <v>29668</v>
      </c>
      <c r="I3029" s="1">
        <v>43500</v>
      </c>
      <c r="J3029" t="s">
        <v>10560</v>
      </c>
      <c r="K3029" t="s">
        <v>96</v>
      </c>
      <c r="L3029" t="s">
        <v>124</v>
      </c>
      <c r="M3029">
        <v>86498</v>
      </c>
      <c r="N3029" t="str">
        <f t="shared" si="47"/>
        <v>Terminated</v>
      </c>
      <c r="O3029" t="s">
        <v>46</v>
      </c>
    </row>
    <row r="3030" spans="1:15" x14ac:dyDescent="0.25">
      <c r="A3030" t="s">
        <v>5412</v>
      </c>
      <c r="B3030" t="s">
        <v>1314</v>
      </c>
      <c r="C3030" t="s">
        <v>4463</v>
      </c>
      <c r="D3030" t="s">
        <v>27</v>
      </c>
      <c r="E3030" t="s">
        <v>18</v>
      </c>
      <c r="F3030" t="s">
        <v>2773</v>
      </c>
      <c r="G3030" t="s">
        <v>114</v>
      </c>
      <c r="H3030" s="1">
        <v>31620</v>
      </c>
      <c r="I3030" s="1">
        <v>42584</v>
      </c>
      <c r="J3030" t="s">
        <v>10560</v>
      </c>
      <c r="K3030" t="s">
        <v>31</v>
      </c>
      <c r="L3030" t="s">
        <v>32</v>
      </c>
      <c r="M3030">
        <v>87239</v>
      </c>
      <c r="N3030" t="str">
        <f t="shared" si="47"/>
        <v>Terminated</v>
      </c>
      <c r="O3030" t="s">
        <v>46</v>
      </c>
    </row>
    <row r="3031" spans="1:15" x14ac:dyDescent="0.25">
      <c r="A3031" t="s">
        <v>8902</v>
      </c>
      <c r="B3031" t="s">
        <v>70</v>
      </c>
      <c r="C3031" t="s">
        <v>1660</v>
      </c>
      <c r="D3031" t="s">
        <v>27</v>
      </c>
      <c r="E3031" t="s">
        <v>18</v>
      </c>
      <c r="F3031" t="s">
        <v>3201</v>
      </c>
      <c r="G3031" t="s">
        <v>30</v>
      </c>
      <c r="H3031" s="1">
        <v>30419</v>
      </c>
      <c r="I3031" s="1">
        <v>44052</v>
      </c>
      <c r="J3031" t="s">
        <v>10560</v>
      </c>
      <c r="K3031" t="s">
        <v>37</v>
      </c>
      <c r="L3031" t="s">
        <v>38</v>
      </c>
      <c r="M3031">
        <v>67694</v>
      </c>
      <c r="N3031" t="str">
        <f t="shared" si="47"/>
        <v>Terminated</v>
      </c>
      <c r="O3031" t="s">
        <v>46</v>
      </c>
    </row>
    <row r="3032" spans="1:15" x14ac:dyDescent="0.25">
      <c r="A3032" t="s">
        <v>7574</v>
      </c>
      <c r="B3032" t="s">
        <v>51</v>
      </c>
      <c r="C3032" t="s">
        <v>199</v>
      </c>
      <c r="D3032" t="s">
        <v>17</v>
      </c>
      <c r="E3032" t="s">
        <v>122</v>
      </c>
      <c r="F3032" t="s">
        <v>927</v>
      </c>
      <c r="G3032" t="s">
        <v>95</v>
      </c>
      <c r="H3032" s="1">
        <v>25368</v>
      </c>
      <c r="I3032" s="1">
        <v>45353</v>
      </c>
      <c r="J3032" t="s">
        <v>10560</v>
      </c>
      <c r="K3032" t="s">
        <v>21</v>
      </c>
      <c r="L3032" t="s">
        <v>497</v>
      </c>
      <c r="M3032">
        <v>79699</v>
      </c>
      <c r="N3032" t="str">
        <f t="shared" si="47"/>
        <v>Terminated</v>
      </c>
      <c r="O3032" t="s">
        <v>33</v>
      </c>
    </row>
    <row r="3033" spans="1:15" x14ac:dyDescent="0.25">
      <c r="A3033" t="s">
        <v>4472</v>
      </c>
      <c r="B3033" t="s">
        <v>3043</v>
      </c>
      <c r="C3033" t="s">
        <v>1667</v>
      </c>
      <c r="D3033" t="s">
        <v>27</v>
      </c>
      <c r="E3033" t="s">
        <v>18</v>
      </c>
      <c r="F3033" t="s">
        <v>2773</v>
      </c>
      <c r="G3033" t="s">
        <v>20</v>
      </c>
      <c r="H3033" s="1">
        <v>28073</v>
      </c>
      <c r="I3033" s="1">
        <v>45178</v>
      </c>
      <c r="J3033" t="s">
        <v>10560</v>
      </c>
      <c r="K3033" t="s">
        <v>21</v>
      </c>
      <c r="L3033" t="s">
        <v>102</v>
      </c>
      <c r="M3033">
        <v>62216</v>
      </c>
      <c r="N3033" t="str">
        <f t="shared" si="47"/>
        <v>Terminated</v>
      </c>
      <c r="O3033" t="s">
        <v>98</v>
      </c>
    </row>
    <row r="3034" spans="1:15" x14ac:dyDescent="0.25">
      <c r="A3034" t="s">
        <v>8437</v>
      </c>
      <c r="B3034" t="s">
        <v>4807</v>
      </c>
      <c r="C3034" t="s">
        <v>150</v>
      </c>
      <c r="D3034" t="s">
        <v>17</v>
      </c>
      <c r="E3034" t="s">
        <v>18</v>
      </c>
      <c r="F3034" t="s">
        <v>2773</v>
      </c>
      <c r="G3034" t="s">
        <v>30</v>
      </c>
      <c r="H3034" s="1">
        <v>34481</v>
      </c>
      <c r="I3034" s="1">
        <v>44640</v>
      </c>
      <c r="J3034" t="s">
        <v>10560</v>
      </c>
      <c r="K3034" t="s">
        <v>53</v>
      </c>
      <c r="L3034" t="s">
        <v>54</v>
      </c>
      <c r="M3034">
        <v>77371</v>
      </c>
      <c r="N3034" t="str">
        <f t="shared" si="47"/>
        <v>Terminated</v>
      </c>
      <c r="O3034" t="s">
        <v>46</v>
      </c>
    </row>
    <row r="3035" spans="1:15" x14ac:dyDescent="0.25">
      <c r="A3035" t="s">
        <v>2317</v>
      </c>
      <c r="B3035" t="s">
        <v>65</v>
      </c>
      <c r="C3035" t="s">
        <v>2318</v>
      </c>
      <c r="D3035" t="s">
        <v>27</v>
      </c>
      <c r="E3035" t="s">
        <v>18</v>
      </c>
      <c r="F3035" t="s">
        <v>19</v>
      </c>
      <c r="G3035" t="s">
        <v>30</v>
      </c>
      <c r="H3035" s="1">
        <v>28575</v>
      </c>
      <c r="I3035" s="1">
        <v>45273</v>
      </c>
      <c r="J3035" t="s">
        <v>10560</v>
      </c>
      <c r="K3035" t="s">
        <v>67</v>
      </c>
      <c r="L3035" t="s">
        <v>134</v>
      </c>
      <c r="M3035">
        <v>67062</v>
      </c>
      <c r="N3035" t="str">
        <f t="shared" si="47"/>
        <v>Terminated</v>
      </c>
      <c r="O3035" t="s">
        <v>33</v>
      </c>
    </row>
    <row r="3036" spans="1:15" x14ac:dyDescent="0.25">
      <c r="A3036" t="s">
        <v>2046</v>
      </c>
      <c r="B3036" t="s">
        <v>300</v>
      </c>
      <c r="C3036" t="s">
        <v>321</v>
      </c>
      <c r="D3036" t="s">
        <v>27</v>
      </c>
      <c r="E3036" t="s">
        <v>18</v>
      </c>
      <c r="F3036" t="s">
        <v>19</v>
      </c>
      <c r="G3036" t="s">
        <v>20</v>
      </c>
      <c r="H3036" s="1">
        <v>32271</v>
      </c>
      <c r="I3036" s="1">
        <v>44667</v>
      </c>
      <c r="J3036" t="s">
        <v>10560</v>
      </c>
      <c r="K3036" t="s">
        <v>31</v>
      </c>
      <c r="L3036" t="s">
        <v>85</v>
      </c>
      <c r="M3036">
        <v>57973</v>
      </c>
      <c r="N3036" t="str">
        <f t="shared" si="47"/>
        <v>Terminated</v>
      </c>
      <c r="O3036" t="s">
        <v>23</v>
      </c>
    </row>
    <row r="3037" spans="1:15" x14ac:dyDescent="0.25">
      <c r="A3037" t="s">
        <v>10083</v>
      </c>
      <c r="B3037" t="s">
        <v>1798</v>
      </c>
      <c r="C3037" t="s">
        <v>753</v>
      </c>
      <c r="D3037" t="s">
        <v>27</v>
      </c>
      <c r="E3037" t="s">
        <v>674</v>
      </c>
      <c r="F3037" t="s">
        <v>738</v>
      </c>
      <c r="G3037" t="s">
        <v>30</v>
      </c>
      <c r="H3037" s="1">
        <v>27520</v>
      </c>
      <c r="I3037" s="1">
        <v>42032</v>
      </c>
      <c r="J3037" t="s">
        <v>10560</v>
      </c>
      <c r="K3037" t="s">
        <v>31</v>
      </c>
      <c r="L3037" t="s">
        <v>85</v>
      </c>
      <c r="M3037">
        <v>68280</v>
      </c>
      <c r="N3037" t="str">
        <f t="shared" si="47"/>
        <v>Terminated</v>
      </c>
      <c r="O3037" t="s">
        <v>46</v>
      </c>
    </row>
    <row r="3038" spans="1:15" x14ac:dyDescent="0.25">
      <c r="A3038" t="s">
        <v>4690</v>
      </c>
      <c r="B3038" t="s">
        <v>148</v>
      </c>
      <c r="C3038" t="s">
        <v>1253</v>
      </c>
      <c r="D3038" t="s">
        <v>27</v>
      </c>
      <c r="E3038" t="s">
        <v>140</v>
      </c>
      <c r="F3038" t="s">
        <v>141</v>
      </c>
      <c r="G3038" t="s">
        <v>20</v>
      </c>
      <c r="H3038" s="1">
        <v>29649</v>
      </c>
      <c r="I3038" s="1">
        <v>45171</v>
      </c>
      <c r="J3038" t="s">
        <v>10560</v>
      </c>
      <c r="K3038" t="s">
        <v>21</v>
      </c>
      <c r="L3038" t="s">
        <v>102</v>
      </c>
      <c r="M3038">
        <v>64177</v>
      </c>
      <c r="N3038" t="str">
        <f t="shared" si="47"/>
        <v>Terminated</v>
      </c>
      <c r="O3038" t="s">
        <v>46</v>
      </c>
    </row>
    <row r="3039" spans="1:15" x14ac:dyDescent="0.25">
      <c r="A3039" t="s">
        <v>9109</v>
      </c>
      <c r="B3039" t="s">
        <v>104</v>
      </c>
      <c r="C3039" t="s">
        <v>1539</v>
      </c>
      <c r="D3039" t="s">
        <v>27</v>
      </c>
      <c r="E3039" t="s">
        <v>18</v>
      </c>
      <c r="F3039" t="s">
        <v>2773</v>
      </c>
      <c r="G3039" t="s">
        <v>30</v>
      </c>
      <c r="H3039" s="1">
        <v>28447</v>
      </c>
      <c r="I3039" s="1">
        <v>44055</v>
      </c>
      <c r="J3039" t="s">
        <v>10560</v>
      </c>
      <c r="K3039" t="s">
        <v>37</v>
      </c>
      <c r="L3039" t="s">
        <v>38</v>
      </c>
      <c r="M3039">
        <v>59144</v>
      </c>
      <c r="N3039" t="str">
        <f t="shared" si="47"/>
        <v>Terminated</v>
      </c>
      <c r="O3039" t="s">
        <v>46</v>
      </c>
    </row>
    <row r="3040" spans="1:15" x14ac:dyDescent="0.25">
      <c r="A3040" t="s">
        <v>6900</v>
      </c>
      <c r="B3040" t="s">
        <v>659</v>
      </c>
      <c r="C3040" t="s">
        <v>864</v>
      </c>
      <c r="D3040" t="s">
        <v>17</v>
      </c>
      <c r="E3040" t="s">
        <v>122</v>
      </c>
      <c r="F3040" t="s">
        <v>230</v>
      </c>
      <c r="G3040" t="s">
        <v>114</v>
      </c>
      <c r="H3040" s="1">
        <v>31859</v>
      </c>
      <c r="I3040" s="1">
        <v>44254</v>
      </c>
      <c r="J3040" t="s">
        <v>10560</v>
      </c>
      <c r="K3040" t="s">
        <v>96</v>
      </c>
      <c r="L3040" t="s">
        <v>124</v>
      </c>
      <c r="M3040">
        <v>104315</v>
      </c>
      <c r="N3040" t="str">
        <f t="shared" si="47"/>
        <v>Terminated</v>
      </c>
      <c r="O3040" t="s">
        <v>33</v>
      </c>
    </row>
    <row r="3041" spans="1:15" x14ac:dyDescent="0.25">
      <c r="A3041" t="s">
        <v>6568</v>
      </c>
      <c r="B3041" t="s">
        <v>1798</v>
      </c>
      <c r="C3041" t="s">
        <v>311</v>
      </c>
      <c r="D3041" t="s">
        <v>17</v>
      </c>
      <c r="E3041" t="s">
        <v>18</v>
      </c>
      <c r="F3041" t="s">
        <v>19</v>
      </c>
      <c r="G3041" t="s">
        <v>30</v>
      </c>
      <c r="H3041" s="1">
        <v>27678</v>
      </c>
      <c r="I3041" s="1">
        <v>42130</v>
      </c>
      <c r="J3041" t="s">
        <v>10560</v>
      </c>
      <c r="K3041" t="s">
        <v>31</v>
      </c>
      <c r="L3041" t="s">
        <v>162</v>
      </c>
      <c r="M3041">
        <v>89781</v>
      </c>
      <c r="N3041" t="str">
        <f t="shared" si="47"/>
        <v>Terminated</v>
      </c>
      <c r="O3041" t="s">
        <v>23</v>
      </c>
    </row>
    <row r="3042" spans="1:15" x14ac:dyDescent="0.25">
      <c r="A3042" t="s">
        <v>4047</v>
      </c>
      <c r="B3042" t="s">
        <v>25</v>
      </c>
      <c r="C3042" t="s">
        <v>669</v>
      </c>
      <c r="D3042" t="s">
        <v>27</v>
      </c>
      <c r="E3042" t="s">
        <v>18</v>
      </c>
      <c r="F3042" t="s">
        <v>19</v>
      </c>
      <c r="G3042" t="s">
        <v>30</v>
      </c>
      <c r="H3042" s="1">
        <v>32343</v>
      </c>
      <c r="I3042" s="1">
        <v>45497</v>
      </c>
      <c r="J3042" t="s">
        <v>10560</v>
      </c>
      <c r="K3042" t="s">
        <v>21</v>
      </c>
      <c r="L3042" t="s">
        <v>110</v>
      </c>
      <c r="M3042">
        <v>64709</v>
      </c>
      <c r="N3042" t="str">
        <f t="shared" si="47"/>
        <v>Terminated</v>
      </c>
      <c r="O3042" t="s">
        <v>33</v>
      </c>
    </row>
    <row r="3043" spans="1:15" x14ac:dyDescent="0.25">
      <c r="A3043" t="s">
        <v>8307</v>
      </c>
      <c r="B3043" t="s">
        <v>1517</v>
      </c>
      <c r="C3043" t="s">
        <v>1292</v>
      </c>
      <c r="D3043" t="s">
        <v>27</v>
      </c>
      <c r="E3043" t="s">
        <v>172</v>
      </c>
      <c r="F3043" t="s">
        <v>173</v>
      </c>
      <c r="G3043" t="s">
        <v>95</v>
      </c>
      <c r="H3043" s="1">
        <v>25155</v>
      </c>
      <c r="I3043" s="1">
        <v>45274</v>
      </c>
      <c r="J3043" t="s">
        <v>10560</v>
      </c>
      <c r="K3043" t="s">
        <v>96</v>
      </c>
      <c r="L3043" t="s">
        <v>119</v>
      </c>
      <c r="M3043">
        <v>80425</v>
      </c>
      <c r="N3043" t="str">
        <f t="shared" si="47"/>
        <v>Terminated</v>
      </c>
      <c r="O3043" t="s">
        <v>98</v>
      </c>
    </row>
    <row r="3044" spans="1:15" x14ac:dyDescent="0.25">
      <c r="A3044" t="s">
        <v>5546</v>
      </c>
      <c r="B3044" t="s">
        <v>56</v>
      </c>
      <c r="C3044" t="s">
        <v>1101</v>
      </c>
      <c r="D3044" t="s">
        <v>17</v>
      </c>
      <c r="E3044" t="s">
        <v>28</v>
      </c>
      <c r="F3044" t="s">
        <v>118</v>
      </c>
      <c r="G3044" t="s">
        <v>30</v>
      </c>
      <c r="H3044" s="1">
        <v>29253</v>
      </c>
      <c r="I3044" s="1">
        <v>43556</v>
      </c>
      <c r="J3044" t="s">
        <v>10560</v>
      </c>
      <c r="K3044" t="s">
        <v>21</v>
      </c>
      <c r="L3044" t="s">
        <v>22</v>
      </c>
      <c r="M3044">
        <v>56033</v>
      </c>
      <c r="N3044" t="str">
        <f t="shared" si="47"/>
        <v>Terminated</v>
      </c>
      <c r="O3044" t="s">
        <v>33</v>
      </c>
    </row>
    <row r="3045" spans="1:15" x14ac:dyDescent="0.25">
      <c r="A3045" t="s">
        <v>4566</v>
      </c>
      <c r="B3045" t="s">
        <v>1617</v>
      </c>
      <c r="C3045" t="s">
        <v>1225</v>
      </c>
      <c r="D3045" t="s">
        <v>27</v>
      </c>
      <c r="E3045" t="s">
        <v>122</v>
      </c>
      <c r="F3045" t="s">
        <v>230</v>
      </c>
      <c r="G3045" t="s">
        <v>30</v>
      </c>
      <c r="H3045" s="1">
        <v>33684</v>
      </c>
      <c r="I3045" s="1">
        <v>42261</v>
      </c>
      <c r="J3045" t="s">
        <v>10560</v>
      </c>
      <c r="K3045" t="s">
        <v>37</v>
      </c>
      <c r="L3045" t="s">
        <v>38</v>
      </c>
      <c r="M3045">
        <v>69315</v>
      </c>
      <c r="N3045" t="str">
        <f t="shared" si="47"/>
        <v>Terminated</v>
      </c>
      <c r="O3045" t="s">
        <v>33</v>
      </c>
    </row>
    <row r="3046" spans="1:15" x14ac:dyDescent="0.25">
      <c r="A3046" t="s">
        <v>495</v>
      </c>
      <c r="B3046" t="s">
        <v>362</v>
      </c>
      <c r="C3046" t="s">
        <v>233</v>
      </c>
      <c r="D3046" t="s">
        <v>27</v>
      </c>
      <c r="E3046" t="s">
        <v>18</v>
      </c>
      <c r="F3046" t="s">
        <v>19</v>
      </c>
      <c r="G3046" t="s">
        <v>114</v>
      </c>
      <c r="H3046" s="1">
        <v>34395</v>
      </c>
      <c r="I3046" s="1">
        <v>44891</v>
      </c>
      <c r="J3046" s="1">
        <v>45071</v>
      </c>
      <c r="K3046" t="s">
        <v>31</v>
      </c>
      <c r="L3046" t="s">
        <v>32</v>
      </c>
      <c r="M3046">
        <v>68344</v>
      </c>
      <c r="N3046" t="str">
        <f t="shared" si="47"/>
        <v>Terminated</v>
      </c>
      <c r="O3046" t="s">
        <v>98</v>
      </c>
    </row>
    <row r="3047" spans="1:15" x14ac:dyDescent="0.25">
      <c r="A3047" t="s">
        <v>1168</v>
      </c>
      <c r="B3047" t="s">
        <v>247</v>
      </c>
      <c r="C3047" t="s">
        <v>1156</v>
      </c>
      <c r="D3047" t="s">
        <v>17</v>
      </c>
      <c r="E3047" t="s">
        <v>18</v>
      </c>
      <c r="F3047" t="s">
        <v>19</v>
      </c>
      <c r="G3047" t="s">
        <v>95</v>
      </c>
      <c r="H3047" s="1">
        <v>35083</v>
      </c>
      <c r="I3047" s="1">
        <v>42574</v>
      </c>
      <c r="J3047" s="1">
        <v>45623</v>
      </c>
      <c r="K3047" t="s">
        <v>96</v>
      </c>
      <c r="L3047" t="s">
        <v>124</v>
      </c>
      <c r="M3047">
        <v>103249</v>
      </c>
      <c r="N3047" t="str">
        <f t="shared" si="47"/>
        <v>Terminated</v>
      </c>
      <c r="O3047" t="s">
        <v>98</v>
      </c>
    </row>
    <row r="3048" spans="1:15" x14ac:dyDescent="0.25">
      <c r="A3048" t="s">
        <v>7865</v>
      </c>
      <c r="B3048" t="s">
        <v>3674</v>
      </c>
      <c r="C3048" t="s">
        <v>503</v>
      </c>
      <c r="D3048" t="s">
        <v>17</v>
      </c>
      <c r="E3048" t="s">
        <v>18</v>
      </c>
      <c r="F3048" t="s">
        <v>19</v>
      </c>
      <c r="G3048" t="s">
        <v>30</v>
      </c>
      <c r="H3048" s="1">
        <v>34418</v>
      </c>
      <c r="I3048" s="1">
        <v>43044</v>
      </c>
      <c r="J3048" t="s">
        <v>10560</v>
      </c>
      <c r="K3048" t="s">
        <v>96</v>
      </c>
      <c r="L3048" t="s">
        <v>188</v>
      </c>
      <c r="M3048">
        <v>61060</v>
      </c>
      <c r="N3048" t="str">
        <f t="shared" si="47"/>
        <v>Terminated</v>
      </c>
      <c r="O3048" t="s">
        <v>46</v>
      </c>
    </row>
    <row r="3049" spans="1:15" x14ac:dyDescent="0.25">
      <c r="A3049" t="s">
        <v>5659</v>
      </c>
      <c r="B3049" t="s">
        <v>374</v>
      </c>
      <c r="C3049" t="s">
        <v>503</v>
      </c>
      <c r="D3049" t="s">
        <v>27</v>
      </c>
      <c r="E3049" t="s">
        <v>83</v>
      </c>
      <c r="F3049" t="s">
        <v>106</v>
      </c>
      <c r="G3049" t="s">
        <v>20</v>
      </c>
      <c r="H3049" s="1">
        <v>25548</v>
      </c>
      <c r="I3049" s="1">
        <v>44870</v>
      </c>
      <c r="J3049" t="s">
        <v>10560</v>
      </c>
      <c r="K3049" t="s">
        <v>37</v>
      </c>
      <c r="L3049" t="s">
        <v>41</v>
      </c>
      <c r="M3049">
        <v>60823</v>
      </c>
      <c r="N3049" t="str">
        <f t="shared" si="47"/>
        <v>Terminated</v>
      </c>
      <c r="O3049" t="s">
        <v>46</v>
      </c>
    </row>
    <row r="3050" spans="1:15" x14ac:dyDescent="0.25">
      <c r="A3050" t="s">
        <v>7548</v>
      </c>
      <c r="B3050" t="s">
        <v>267</v>
      </c>
      <c r="C3050" t="s">
        <v>525</v>
      </c>
      <c r="D3050" t="s">
        <v>17</v>
      </c>
      <c r="E3050" t="s">
        <v>18</v>
      </c>
      <c r="F3050" t="s">
        <v>3201</v>
      </c>
      <c r="G3050" t="s">
        <v>114</v>
      </c>
      <c r="H3050" s="1">
        <v>34566</v>
      </c>
      <c r="I3050" s="1">
        <v>42324</v>
      </c>
      <c r="J3050" t="s">
        <v>10560</v>
      </c>
      <c r="K3050" t="s">
        <v>37</v>
      </c>
      <c r="L3050" t="s">
        <v>45</v>
      </c>
      <c r="M3050">
        <v>71674</v>
      </c>
      <c r="N3050" t="str">
        <f t="shared" si="47"/>
        <v>Terminated</v>
      </c>
      <c r="O3050" t="s">
        <v>33</v>
      </c>
    </row>
    <row r="3051" spans="1:15" x14ac:dyDescent="0.25">
      <c r="A3051" t="s">
        <v>9151</v>
      </c>
      <c r="B3051" t="s">
        <v>793</v>
      </c>
      <c r="C3051" t="s">
        <v>252</v>
      </c>
      <c r="D3051" t="s">
        <v>27</v>
      </c>
      <c r="E3051" t="s">
        <v>18</v>
      </c>
      <c r="F3051" t="s">
        <v>3201</v>
      </c>
      <c r="G3051" t="s">
        <v>30</v>
      </c>
      <c r="H3051" s="1">
        <v>30170</v>
      </c>
      <c r="I3051" s="1">
        <v>44669</v>
      </c>
      <c r="J3051" t="s">
        <v>10560</v>
      </c>
      <c r="K3051" t="s">
        <v>37</v>
      </c>
      <c r="L3051" t="s">
        <v>38</v>
      </c>
      <c r="M3051">
        <v>66475</v>
      </c>
      <c r="N3051" t="str">
        <f t="shared" si="47"/>
        <v>Terminated</v>
      </c>
      <c r="O3051" t="s">
        <v>33</v>
      </c>
    </row>
    <row r="3052" spans="1:15" x14ac:dyDescent="0.25">
      <c r="A3052" t="s">
        <v>7352</v>
      </c>
      <c r="B3052" t="s">
        <v>2489</v>
      </c>
      <c r="C3052" t="s">
        <v>824</v>
      </c>
      <c r="D3052" t="s">
        <v>27</v>
      </c>
      <c r="E3052" t="s">
        <v>18</v>
      </c>
      <c r="F3052" t="s">
        <v>19</v>
      </c>
      <c r="G3052" t="s">
        <v>95</v>
      </c>
      <c r="H3052" s="1">
        <v>24093</v>
      </c>
      <c r="I3052" s="1">
        <v>44096</v>
      </c>
      <c r="J3052" t="s">
        <v>10560</v>
      </c>
      <c r="K3052" t="s">
        <v>53</v>
      </c>
      <c r="L3052" t="s">
        <v>1111</v>
      </c>
      <c r="M3052">
        <v>111874</v>
      </c>
      <c r="N3052" t="str">
        <f t="shared" si="47"/>
        <v>Terminated</v>
      </c>
      <c r="O3052" t="s">
        <v>46</v>
      </c>
    </row>
    <row r="3053" spans="1:15" x14ac:dyDescent="0.25">
      <c r="A3053" t="s">
        <v>5990</v>
      </c>
      <c r="B3053" t="s">
        <v>573</v>
      </c>
      <c r="C3053" t="s">
        <v>696</v>
      </c>
      <c r="D3053" t="s">
        <v>17</v>
      </c>
      <c r="E3053" t="s">
        <v>365</v>
      </c>
      <c r="F3053" t="s">
        <v>415</v>
      </c>
      <c r="G3053" t="s">
        <v>20</v>
      </c>
      <c r="H3053" s="1">
        <v>32117</v>
      </c>
      <c r="I3053" s="1">
        <v>44776</v>
      </c>
      <c r="J3053" t="s">
        <v>10560</v>
      </c>
      <c r="K3053" t="s">
        <v>31</v>
      </c>
      <c r="L3053" t="s">
        <v>85</v>
      </c>
      <c r="M3053">
        <v>56745</v>
      </c>
      <c r="N3053" t="str">
        <f t="shared" si="47"/>
        <v>Terminated</v>
      </c>
      <c r="O3053" t="s">
        <v>46</v>
      </c>
    </row>
    <row r="3054" spans="1:15" x14ac:dyDescent="0.25">
      <c r="A3054" t="s">
        <v>7123</v>
      </c>
      <c r="B3054" t="s">
        <v>937</v>
      </c>
      <c r="C3054" t="s">
        <v>26</v>
      </c>
      <c r="D3054" t="s">
        <v>27</v>
      </c>
      <c r="E3054" t="s">
        <v>140</v>
      </c>
      <c r="F3054" t="s">
        <v>283</v>
      </c>
      <c r="G3054" t="s">
        <v>114</v>
      </c>
      <c r="H3054" s="1">
        <v>27026</v>
      </c>
      <c r="I3054" s="1">
        <v>45483</v>
      </c>
      <c r="J3054" t="s">
        <v>10560</v>
      </c>
      <c r="K3054" t="s">
        <v>96</v>
      </c>
      <c r="L3054" t="s">
        <v>124</v>
      </c>
      <c r="M3054">
        <v>85269</v>
      </c>
      <c r="N3054" t="str">
        <f t="shared" si="47"/>
        <v>Terminated</v>
      </c>
      <c r="O3054" t="s">
        <v>46</v>
      </c>
    </row>
    <row r="3055" spans="1:15" x14ac:dyDescent="0.25">
      <c r="A3055" t="s">
        <v>5528</v>
      </c>
      <c r="B3055" t="s">
        <v>351</v>
      </c>
      <c r="C3055" t="s">
        <v>650</v>
      </c>
      <c r="D3055" t="s">
        <v>27</v>
      </c>
      <c r="E3055" t="s">
        <v>18</v>
      </c>
      <c r="F3055" t="s">
        <v>19</v>
      </c>
      <c r="G3055" t="s">
        <v>30</v>
      </c>
      <c r="H3055" s="1">
        <v>29569</v>
      </c>
      <c r="I3055" s="1">
        <v>43479</v>
      </c>
      <c r="J3055" t="s">
        <v>10560</v>
      </c>
      <c r="K3055" t="s">
        <v>96</v>
      </c>
      <c r="L3055" t="s">
        <v>188</v>
      </c>
      <c r="M3055">
        <v>70026</v>
      </c>
      <c r="N3055" t="str">
        <f t="shared" si="47"/>
        <v>Terminated</v>
      </c>
      <c r="O3055" t="s">
        <v>46</v>
      </c>
    </row>
    <row r="3056" spans="1:15" x14ac:dyDescent="0.25">
      <c r="A3056" t="s">
        <v>7370</v>
      </c>
      <c r="B3056" t="s">
        <v>129</v>
      </c>
      <c r="C3056" t="s">
        <v>252</v>
      </c>
      <c r="D3056" t="s">
        <v>27</v>
      </c>
      <c r="E3056" t="s">
        <v>18</v>
      </c>
      <c r="F3056" t="s">
        <v>2773</v>
      </c>
      <c r="G3056" t="s">
        <v>30</v>
      </c>
      <c r="H3056" s="1">
        <v>23403</v>
      </c>
      <c r="I3056" s="1">
        <v>42775</v>
      </c>
      <c r="J3056" t="s">
        <v>10560</v>
      </c>
      <c r="K3056" t="s">
        <v>37</v>
      </c>
      <c r="L3056" t="s">
        <v>45</v>
      </c>
      <c r="M3056">
        <v>72773</v>
      </c>
      <c r="N3056" t="str">
        <f t="shared" si="47"/>
        <v>Terminated</v>
      </c>
      <c r="O3056" t="s">
        <v>33</v>
      </c>
    </row>
    <row r="3057" spans="1:15" x14ac:dyDescent="0.25">
      <c r="A3057" t="s">
        <v>10296</v>
      </c>
      <c r="B3057" t="s">
        <v>164</v>
      </c>
      <c r="C3057" t="s">
        <v>891</v>
      </c>
      <c r="D3057" t="s">
        <v>27</v>
      </c>
      <c r="E3057" t="s">
        <v>18</v>
      </c>
      <c r="F3057" t="s">
        <v>3201</v>
      </c>
      <c r="G3057" t="s">
        <v>30</v>
      </c>
      <c r="H3057" s="1">
        <v>35206</v>
      </c>
      <c r="I3057" s="1">
        <v>43271</v>
      </c>
      <c r="J3057" t="s">
        <v>10560</v>
      </c>
      <c r="K3057" t="s">
        <v>53</v>
      </c>
      <c r="L3057" t="s">
        <v>58</v>
      </c>
      <c r="M3057">
        <v>68481</v>
      </c>
      <c r="N3057" t="str">
        <f t="shared" si="47"/>
        <v>Terminated</v>
      </c>
      <c r="O3057" t="s">
        <v>46</v>
      </c>
    </row>
    <row r="3058" spans="1:15" x14ac:dyDescent="0.25">
      <c r="A3058" t="s">
        <v>7262</v>
      </c>
      <c r="B3058" t="s">
        <v>4587</v>
      </c>
      <c r="C3058" t="s">
        <v>218</v>
      </c>
      <c r="D3058" t="s">
        <v>27</v>
      </c>
      <c r="E3058" t="s">
        <v>122</v>
      </c>
      <c r="F3058" t="s">
        <v>927</v>
      </c>
      <c r="G3058" t="s">
        <v>30</v>
      </c>
      <c r="H3058" s="1">
        <v>25445</v>
      </c>
      <c r="I3058" s="1">
        <v>42282</v>
      </c>
      <c r="J3058" t="s">
        <v>10560</v>
      </c>
      <c r="K3058" t="s">
        <v>37</v>
      </c>
      <c r="L3058" t="s">
        <v>41</v>
      </c>
      <c r="M3058">
        <v>75957</v>
      </c>
      <c r="N3058" t="str">
        <f t="shared" si="47"/>
        <v>Terminated</v>
      </c>
      <c r="O3058" t="s">
        <v>33</v>
      </c>
    </row>
    <row r="3059" spans="1:15" x14ac:dyDescent="0.25">
      <c r="A3059" t="s">
        <v>4074</v>
      </c>
      <c r="B3059" t="s">
        <v>758</v>
      </c>
      <c r="C3059" t="s">
        <v>396</v>
      </c>
      <c r="D3059" t="s">
        <v>27</v>
      </c>
      <c r="E3059" t="s">
        <v>83</v>
      </c>
      <c r="F3059" t="s">
        <v>84</v>
      </c>
      <c r="G3059" t="s">
        <v>20</v>
      </c>
      <c r="H3059" s="1">
        <v>36972</v>
      </c>
      <c r="I3059" s="1">
        <v>44843</v>
      </c>
      <c r="J3059" t="s">
        <v>10560</v>
      </c>
      <c r="K3059" t="s">
        <v>37</v>
      </c>
      <c r="L3059" t="s">
        <v>41</v>
      </c>
      <c r="M3059">
        <v>55604</v>
      </c>
      <c r="N3059" t="str">
        <f t="shared" si="47"/>
        <v>Terminated</v>
      </c>
      <c r="O3059" t="s">
        <v>98</v>
      </c>
    </row>
    <row r="3060" spans="1:15" x14ac:dyDescent="0.25">
      <c r="A3060" t="s">
        <v>8338</v>
      </c>
      <c r="B3060" t="s">
        <v>232</v>
      </c>
      <c r="C3060" t="s">
        <v>1795</v>
      </c>
      <c r="D3060" t="s">
        <v>27</v>
      </c>
      <c r="E3060" t="s">
        <v>83</v>
      </c>
      <c r="F3060" t="s">
        <v>84</v>
      </c>
      <c r="G3060" t="s">
        <v>114</v>
      </c>
      <c r="H3060" s="1">
        <v>31985</v>
      </c>
      <c r="I3060" s="1">
        <v>43070</v>
      </c>
      <c r="J3060" t="s">
        <v>10560</v>
      </c>
      <c r="K3060" t="s">
        <v>37</v>
      </c>
      <c r="L3060" t="s">
        <v>45</v>
      </c>
      <c r="M3060">
        <v>76622</v>
      </c>
      <c r="N3060" t="str">
        <f t="shared" si="47"/>
        <v>Terminated</v>
      </c>
      <c r="O3060" t="s">
        <v>33</v>
      </c>
    </row>
    <row r="3061" spans="1:15" x14ac:dyDescent="0.25">
      <c r="A3061" t="s">
        <v>7821</v>
      </c>
      <c r="B3061" t="s">
        <v>1479</v>
      </c>
      <c r="C3061" t="s">
        <v>2322</v>
      </c>
      <c r="D3061" t="s">
        <v>27</v>
      </c>
      <c r="E3061" t="s">
        <v>18</v>
      </c>
      <c r="F3061" t="s">
        <v>2773</v>
      </c>
      <c r="G3061" t="s">
        <v>114</v>
      </c>
      <c r="H3061" s="1">
        <v>26828</v>
      </c>
      <c r="I3061" s="1">
        <v>43103</v>
      </c>
      <c r="J3061" t="s">
        <v>10560</v>
      </c>
      <c r="K3061" t="s">
        <v>37</v>
      </c>
      <c r="L3061" t="s">
        <v>45</v>
      </c>
      <c r="M3061">
        <v>66996</v>
      </c>
      <c r="N3061" t="str">
        <f t="shared" si="47"/>
        <v>Terminated</v>
      </c>
      <c r="O3061" t="s">
        <v>33</v>
      </c>
    </row>
    <row r="3062" spans="1:15" x14ac:dyDescent="0.25">
      <c r="A3062" t="s">
        <v>4769</v>
      </c>
      <c r="B3062" t="s">
        <v>4770</v>
      </c>
      <c r="C3062" t="s">
        <v>712</v>
      </c>
      <c r="D3062" t="s">
        <v>27</v>
      </c>
      <c r="E3062" t="s">
        <v>365</v>
      </c>
      <c r="F3062" t="s">
        <v>415</v>
      </c>
      <c r="G3062" t="s">
        <v>114</v>
      </c>
      <c r="H3062" s="1">
        <v>31394</v>
      </c>
      <c r="I3062" s="1">
        <v>44748</v>
      </c>
      <c r="J3062" t="s">
        <v>10560</v>
      </c>
      <c r="K3062" t="s">
        <v>31</v>
      </c>
      <c r="L3062" t="s">
        <v>162</v>
      </c>
      <c r="M3062">
        <v>85132</v>
      </c>
      <c r="N3062" t="str">
        <f t="shared" si="47"/>
        <v>Terminated</v>
      </c>
      <c r="O3062" t="s">
        <v>46</v>
      </c>
    </row>
    <row r="3063" spans="1:15" x14ac:dyDescent="0.25">
      <c r="A3063" t="s">
        <v>8974</v>
      </c>
      <c r="B3063" t="s">
        <v>261</v>
      </c>
      <c r="C3063" t="s">
        <v>1122</v>
      </c>
      <c r="D3063" t="s">
        <v>27</v>
      </c>
      <c r="E3063" t="s">
        <v>28</v>
      </c>
      <c r="F3063" t="s">
        <v>118</v>
      </c>
      <c r="G3063" t="s">
        <v>30</v>
      </c>
      <c r="H3063" s="1">
        <v>22487</v>
      </c>
      <c r="I3063" s="1">
        <v>45358</v>
      </c>
      <c r="J3063" t="s">
        <v>10560</v>
      </c>
      <c r="K3063" t="s">
        <v>96</v>
      </c>
      <c r="L3063" t="s">
        <v>188</v>
      </c>
      <c r="M3063">
        <v>78282</v>
      </c>
      <c r="N3063" t="str">
        <f t="shared" si="47"/>
        <v>Terminated</v>
      </c>
      <c r="O3063" t="s">
        <v>46</v>
      </c>
    </row>
    <row r="3064" spans="1:15" x14ac:dyDescent="0.25">
      <c r="A3064" t="s">
        <v>1425</v>
      </c>
      <c r="B3064" t="s">
        <v>252</v>
      </c>
      <c r="C3064" t="s">
        <v>1426</v>
      </c>
      <c r="D3064" t="s">
        <v>27</v>
      </c>
      <c r="E3064" t="s">
        <v>18</v>
      </c>
      <c r="F3064" t="s">
        <v>19</v>
      </c>
      <c r="G3064" t="s">
        <v>30</v>
      </c>
      <c r="H3064" s="1">
        <v>34981</v>
      </c>
      <c r="I3064" s="1">
        <v>43405</v>
      </c>
      <c r="J3064" s="1">
        <v>43585</v>
      </c>
      <c r="K3064" t="s">
        <v>21</v>
      </c>
      <c r="L3064" t="s">
        <v>110</v>
      </c>
      <c r="M3064">
        <v>60496</v>
      </c>
      <c r="N3064" t="str">
        <f t="shared" si="47"/>
        <v>Terminated</v>
      </c>
      <c r="O3064" t="s">
        <v>33</v>
      </c>
    </row>
    <row r="3065" spans="1:15" x14ac:dyDescent="0.25">
      <c r="A3065" t="s">
        <v>3125</v>
      </c>
      <c r="B3065" t="s">
        <v>1823</v>
      </c>
      <c r="C3065" t="s">
        <v>906</v>
      </c>
      <c r="D3065" t="s">
        <v>27</v>
      </c>
      <c r="E3065" t="s">
        <v>18</v>
      </c>
      <c r="F3065" t="s">
        <v>19</v>
      </c>
      <c r="G3065" t="s">
        <v>30</v>
      </c>
      <c r="H3065" s="1">
        <v>37420</v>
      </c>
      <c r="I3065" s="1">
        <v>43292</v>
      </c>
      <c r="J3065" t="s">
        <v>10560</v>
      </c>
      <c r="K3065" t="s">
        <v>96</v>
      </c>
      <c r="L3065" t="s">
        <v>188</v>
      </c>
      <c r="M3065">
        <v>74263</v>
      </c>
      <c r="N3065" t="str">
        <f t="shared" si="47"/>
        <v>Terminated</v>
      </c>
      <c r="O3065" t="s">
        <v>33</v>
      </c>
    </row>
    <row r="3066" spans="1:15" x14ac:dyDescent="0.25">
      <c r="A3066" t="s">
        <v>8657</v>
      </c>
      <c r="B3066" t="s">
        <v>285</v>
      </c>
      <c r="C3066" t="s">
        <v>766</v>
      </c>
      <c r="D3066" t="s">
        <v>27</v>
      </c>
      <c r="E3066" t="s">
        <v>28</v>
      </c>
      <c r="F3066" t="s">
        <v>290</v>
      </c>
      <c r="G3066" t="s">
        <v>30</v>
      </c>
      <c r="H3066" s="1">
        <v>36070</v>
      </c>
      <c r="I3066" s="1">
        <v>43175</v>
      </c>
      <c r="J3066" t="s">
        <v>10560</v>
      </c>
      <c r="K3066" t="s">
        <v>31</v>
      </c>
      <c r="L3066" t="s">
        <v>85</v>
      </c>
      <c r="M3066">
        <v>67491</v>
      </c>
      <c r="N3066" t="str">
        <f t="shared" si="47"/>
        <v>Terminated</v>
      </c>
      <c r="O3066" t="s">
        <v>33</v>
      </c>
    </row>
    <row r="3067" spans="1:15" x14ac:dyDescent="0.25">
      <c r="A3067" t="s">
        <v>4738</v>
      </c>
      <c r="B3067" t="s">
        <v>755</v>
      </c>
      <c r="C3067" t="s">
        <v>113</v>
      </c>
      <c r="D3067" t="s">
        <v>27</v>
      </c>
      <c r="E3067" t="s">
        <v>18</v>
      </c>
      <c r="F3067" t="s">
        <v>2773</v>
      </c>
      <c r="G3067" t="s">
        <v>114</v>
      </c>
      <c r="H3067" s="1">
        <v>29060</v>
      </c>
      <c r="I3067" s="1">
        <v>42752</v>
      </c>
      <c r="J3067" t="s">
        <v>10560</v>
      </c>
      <c r="K3067" t="s">
        <v>31</v>
      </c>
      <c r="L3067" t="s">
        <v>162</v>
      </c>
      <c r="M3067">
        <v>101940</v>
      </c>
      <c r="N3067" t="str">
        <f t="shared" si="47"/>
        <v>Terminated</v>
      </c>
      <c r="O3067" t="s">
        <v>98</v>
      </c>
    </row>
    <row r="3068" spans="1:15" x14ac:dyDescent="0.25">
      <c r="A3068" t="s">
        <v>5840</v>
      </c>
      <c r="B3068" t="s">
        <v>1045</v>
      </c>
      <c r="C3068" t="s">
        <v>3343</v>
      </c>
      <c r="D3068" t="s">
        <v>27</v>
      </c>
      <c r="E3068" t="s">
        <v>18</v>
      </c>
      <c r="F3068" t="s">
        <v>2773</v>
      </c>
      <c r="G3068" t="s">
        <v>30</v>
      </c>
      <c r="H3068" s="1">
        <v>30639</v>
      </c>
      <c r="I3068" s="1">
        <v>43740</v>
      </c>
      <c r="J3068" t="s">
        <v>10560</v>
      </c>
      <c r="K3068" t="s">
        <v>53</v>
      </c>
      <c r="L3068" t="s">
        <v>54</v>
      </c>
      <c r="M3068">
        <v>87852</v>
      </c>
      <c r="N3068" t="str">
        <f t="shared" si="47"/>
        <v>Terminated</v>
      </c>
      <c r="O3068" t="s">
        <v>33</v>
      </c>
    </row>
    <row r="3069" spans="1:15" x14ac:dyDescent="0.25">
      <c r="A3069" t="s">
        <v>8642</v>
      </c>
      <c r="B3069" t="s">
        <v>581</v>
      </c>
      <c r="C3069" t="s">
        <v>7192</v>
      </c>
      <c r="D3069" t="s">
        <v>27</v>
      </c>
      <c r="E3069" t="s">
        <v>18</v>
      </c>
      <c r="F3069" t="s">
        <v>2773</v>
      </c>
      <c r="G3069" t="s">
        <v>114</v>
      </c>
      <c r="H3069" s="1">
        <v>31649</v>
      </c>
      <c r="I3069" s="1">
        <v>45625</v>
      </c>
      <c r="J3069" t="s">
        <v>10560</v>
      </c>
      <c r="K3069" t="s">
        <v>31</v>
      </c>
      <c r="L3069" t="s">
        <v>32</v>
      </c>
      <c r="M3069">
        <v>89731</v>
      </c>
      <c r="N3069" t="str">
        <f t="shared" si="47"/>
        <v>Terminated</v>
      </c>
      <c r="O3069" t="s">
        <v>46</v>
      </c>
    </row>
    <row r="3070" spans="1:15" x14ac:dyDescent="0.25">
      <c r="A3070" t="s">
        <v>2218</v>
      </c>
      <c r="B3070" t="s">
        <v>2219</v>
      </c>
      <c r="C3070" t="s">
        <v>1988</v>
      </c>
      <c r="D3070" t="s">
        <v>27</v>
      </c>
      <c r="E3070" t="s">
        <v>83</v>
      </c>
      <c r="F3070" t="s">
        <v>106</v>
      </c>
      <c r="G3070" t="s">
        <v>30</v>
      </c>
      <c r="H3070" s="1">
        <v>33280</v>
      </c>
      <c r="I3070" s="1">
        <v>45454</v>
      </c>
      <c r="J3070" t="s">
        <v>10560</v>
      </c>
      <c r="K3070" t="s">
        <v>37</v>
      </c>
      <c r="L3070" t="s">
        <v>45</v>
      </c>
      <c r="M3070">
        <v>78899</v>
      </c>
      <c r="N3070" t="str">
        <f t="shared" si="47"/>
        <v>Terminated</v>
      </c>
      <c r="O3070" t="s">
        <v>46</v>
      </c>
    </row>
    <row r="3071" spans="1:15" x14ac:dyDescent="0.25">
      <c r="A3071" t="s">
        <v>1913</v>
      </c>
      <c r="B3071" t="s">
        <v>845</v>
      </c>
      <c r="C3071" t="s">
        <v>932</v>
      </c>
      <c r="D3071" t="s">
        <v>17</v>
      </c>
      <c r="E3071" t="s">
        <v>18</v>
      </c>
      <c r="F3071" t="s">
        <v>19</v>
      </c>
      <c r="G3071" t="s">
        <v>20</v>
      </c>
      <c r="H3071" s="1">
        <v>32966</v>
      </c>
      <c r="I3071" s="1">
        <v>43078</v>
      </c>
      <c r="J3071" t="s">
        <v>10560</v>
      </c>
      <c r="K3071" t="s">
        <v>21</v>
      </c>
      <c r="L3071" t="s">
        <v>110</v>
      </c>
      <c r="M3071">
        <v>62098</v>
      </c>
      <c r="N3071" t="str">
        <f t="shared" si="47"/>
        <v>Terminated</v>
      </c>
      <c r="O3071" t="s">
        <v>23</v>
      </c>
    </row>
    <row r="3072" spans="1:15" x14ac:dyDescent="0.25">
      <c r="A3072" t="s">
        <v>3730</v>
      </c>
      <c r="B3072" t="s">
        <v>40</v>
      </c>
      <c r="C3072" t="s">
        <v>562</v>
      </c>
      <c r="D3072" t="s">
        <v>17</v>
      </c>
      <c r="E3072" t="s">
        <v>18</v>
      </c>
      <c r="F3072" t="s">
        <v>3201</v>
      </c>
      <c r="G3072" t="s">
        <v>20</v>
      </c>
      <c r="H3072" s="1">
        <v>30327</v>
      </c>
      <c r="I3072" s="1">
        <v>45554</v>
      </c>
      <c r="J3072" t="s">
        <v>10560</v>
      </c>
      <c r="K3072" t="s">
        <v>21</v>
      </c>
      <c r="L3072" t="s">
        <v>110</v>
      </c>
      <c r="M3072">
        <v>59432</v>
      </c>
      <c r="N3072" t="str">
        <f t="shared" si="47"/>
        <v>Terminated</v>
      </c>
      <c r="O3072" t="s">
        <v>46</v>
      </c>
    </row>
    <row r="3073" spans="1:15" x14ac:dyDescent="0.25">
      <c r="A3073" t="s">
        <v>9341</v>
      </c>
      <c r="B3073" t="s">
        <v>279</v>
      </c>
      <c r="C3073" t="s">
        <v>218</v>
      </c>
      <c r="D3073" t="s">
        <v>27</v>
      </c>
      <c r="E3073" t="s">
        <v>83</v>
      </c>
      <c r="F3073" t="s">
        <v>106</v>
      </c>
      <c r="G3073" t="s">
        <v>20</v>
      </c>
      <c r="H3073" s="1">
        <v>38063</v>
      </c>
      <c r="I3073" s="1">
        <v>43565</v>
      </c>
      <c r="J3073" t="s">
        <v>10560</v>
      </c>
      <c r="K3073" t="s">
        <v>21</v>
      </c>
      <c r="L3073" t="s">
        <v>102</v>
      </c>
      <c r="M3073">
        <v>59689</v>
      </c>
      <c r="N3073" t="str">
        <f t="shared" si="47"/>
        <v>Terminated</v>
      </c>
      <c r="O3073" t="s">
        <v>33</v>
      </c>
    </row>
    <row r="3074" spans="1:15" x14ac:dyDescent="0.25">
      <c r="A3074" t="s">
        <v>8647</v>
      </c>
      <c r="B3074" t="s">
        <v>1686</v>
      </c>
      <c r="C3074" t="s">
        <v>404</v>
      </c>
      <c r="D3074" t="s">
        <v>17</v>
      </c>
      <c r="E3074" t="s">
        <v>18</v>
      </c>
      <c r="F3074" t="s">
        <v>2773</v>
      </c>
      <c r="G3074" t="s">
        <v>30</v>
      </c>
      <c r="H3074" s="1">
        <v>36512</v>
      </c>
      <c r="I3074" s="1">
        <v>43696</v>
      </c>
      <c r="J3074" t="s">
        <v>10560</v>
      </c>
      <c r="K3074" t="s">
        <v>21</v>
      </c>
      <c r="L3074" t="s">
        <v>110</v>
      </c>
      <c r="M3074">
        <v>56933</v>
      </c>
      <c r="N3074" t="str">
        <f t="shared" ref="N3074:N3137" si="48">IF(J3074="","Active","Terminated")</f>
        <v>Terminated</v>
      </c>
      <c r="O3074" t="s">
        <v>33</v>
      </c>
    </row>
    <row r="3075" spans="1:15" x14ac:dyDescent="0.25">
      <c r="A3075" t="s">
        <v>4581</v>
      </c>
      <c r="B3075" t="s">
        <v>845</v>
      </c>
      <c r="C3075" t="s">
        <v>4582</v>
      </c>
      <c r="D3075" t="s">
        <v>17</v>
      </c>
      <c r="E3075" t="s">
        <v>18</v>
      </c>
      <c r="F3075" t="s">
        <v>19</v>
      </c>
      <c r="G3075" t="s">
        <v>30</v>
      </c>
      <c r="H3075" s="1">
        <v>31155</v>
      </c>
      <c r="I3075" s="1">
        <v>42551</v>
      </c>
      <c r="J3075" t="s">
        <v>10560</v>
      </c>
      <c r="K3075" t="s">
        <v>37</v>
      </c>
      <c r="L3075" t="s">
        <v>38</v>
      </c>
      <c r="M3075">
        <v>56610</v>
      </c>
      <c r="N3075" t="str">
        <f t="shared" si="48"/>
        <v>Terminated</v>
      </c>
      <c r="O3075" t="s">
        <v>46</v>
      </c>
    </row>
    <row r="3076" spans="1:15" x14ac:dyDescent="0.25">
      <c r="A3076" t="s">
        <v>3331</v>
      </c>
      <c r="B3076" t="s">
        <v>1823</v>
      </c>
      <c r="C3076" t="s">
        <v>1789</v>
      </c>
      <c r="D3076" t="s">
        <v>17</v>
      </c>
      <c r="E3076" t="s">
        <v>18</v>
      </c>
      <c r="F3076" t="s">
        <v>19</v>
      </c>
      <c r="G3076" t="s">
        <v>30</v>
      </c>
      <c r="H3076" s="1">
        <v>31440</v>
      </c>
      <c r="I3076" s="1">
        <v>44469</v>
      </c>
      <c r="J3076" t="s">
        <v>10560</v>
      </c>
      <c r="K3076" t="s">
        <v>37</v>
      </c>
      <c r="L3076" t="s">
        <v>41</v>
      </c>
      <c r="M3076">
        <v>54137</v>
      </c>
      <c r="N3076" t="str">
        <f t="shared" si="48"/>
        <v>Terminated</v>
      </c>
      <c r="O3076" t="s">
        <v>98</v>
      </c>
    </row>
    <row r="3077" spans="1:15" x14ac:dyDescent="0.25">
      <c r="A3077" t="s">
        <v>10345</v>
      </c>
      <c r="B3077" t="s">
        <v>65</v>
      </c>
      <c r="C3077" t="s">
        <v>3343</v>
      </c>
      <c r="D3077" t="s">
        <v>27</v>
      </c>
      <c r="E3077" t="s">
        <v>83</v>
      </c>
      <c r="F3077" t="s">
        <v>169</v>
      </c>
      <c r="G3077" t="s">
        <v>30</v>
      </c>
      <c r="H3077" s="1">
        <v>37084</v>
      </c>
      <c r="I3077" s="1">
        <v>45275</v>
      </c>
      <c r="J3077" t="s">
        <v>10560</v>
      </c>
      <c r="K3077" t="s">
        <v>37</v>
      </c>
      <c r="L3077" t="s">
        <v>38</v>
      </c>
      <c r="M3077">
        <v>66223</v>
      </c>
      <c r="N3077" t="str">
        <f t="shared" si="48"/>
        <v>Terminated</v>
      </c>
      <c r="O3077" t="s">
        <v>33</v>
      </c>
    </row>
    <row r="3078" spans="1:15" x14ac:dyDescent="0.25">
      <c r="A3078" t="s">
        <v>5469</v>
      </c>
      <c r="B3078" t="s">
        <v>326</v>
      </c>
      <c r="C3078" t="s">
        <v>1258</v>
      </c>
      <c r="D3078" t="s">
        <v>27</v>
      </c>
      <c r="E3078" t="s">
        <v>18</v>
      </c>
      <c r="F3078" t="s">
        <v>2773</v>
      </c>
      <c r="G3078" t="s">
        <v>30</v>
      </c>
      <c r="H3078" s="1">
        <v>36533</v>
      </c>
      <c r="I3078" s="1">
        <v>45545</v>
      </c>
      <c r="J3078" t="s">
        <v>10560</v>
      </c>
      <c r="K3078" t="s">
        <v>37</v>
      </c>
      <c r="L3078" t="s">
        <v>45</v>
      </c>
      <c r="M3078">
        <v>60644</v>
      </c>
      <c r="N3078" t="str">
        <f t="shared" si="48"/>
        <v>Terminated</v>
      </c>
      <c r="O3078" t="s">
        <v>46</v>
      </c>
    </row>
    <row r="3079" spans="1:15" x14ac:dyDescent="0.25">
      <c r="A3079" t="s">
        <v>7092</v>
      </c>
      <c r="B3079" t="s">
        <v>223</v>
      </c>
      <c r="C3079" t="s">
        <v>226</v>
      </c>
      <c r="D3079" t="s">
        <v>27</v>
      </c>
      <c r="E3079" t="s">
        <v>18</v>
      </c>
      <c r="F3079" t="s">
        <v>2773</v>
      </c>
      <c r="G3079" t="s">
        <v>30</v>
      </c>
      <c r="H3079" s="1">
        <v>29826</v>
      </c>
      <c r="I3079" s="1">
        <v>44041</v>
      </c>
      <c r="J3079" t="s">
        <v>10560</v>
      </c>
      <c r="K3079" t="s">
        <v>37</v>
      </c>
      <c r="L3079" t="s">
        <v>45</v>
      </c>
      <c r="M3079">
        <v>75419</v>
      </c>
      <c r="N3079" t="str">
        <f t="shared" si="48"/>
        <v>Terminated</v>
      </c>
      <c r="O3079" t="s">
        <v>46</v>
      </c>
    </row>
    <row r="3080" spans="1:15" x14ac:dyDescent="0.25">
      <c r="A3080" t="s">
        <v>10524</v>
      </c>
      <c r="B3080" t="s">
        <v>160</v>
      </c>
      <c r="C3080" t="s">
        <v>1027</v>
      </c>
      <c r="D3080" t="s">
        <v>17</v>
      </c>
      <c r="E3080" t="s">
        <v>18</v>
      </c>
      <c r="F3080" t="s">
        <v>2773</v>
      </c>
      <c r="G3080" t="s">
        <v>30</v>
      </c>
      <c r="H3080" s="1">
        <v>33882</v>
      </c>
      <c r="I3080" s="1">
        <v>43036</v>
      </c>
      <c r="J3080" t="s">
        <v>10560</v>
      </c>
      <c r="K3080" t="s">
        <v>67</v>
      </c>
      <c r="L3080" t="s">
        <v>134</v>
      </c>
      <c r="M3080">
        <v>59733</v>
      </c>
      <c r="N3080" t="str">
        <f t="shared" si="48"/>
        <v>Terminated</v>
      </c>
      <c r="O3080" t="s">
        <v>33</v>
      </c>
    </row>
    <row r="3081" spans="1:15" x14ac:dyDescent="0.25">
      <c r="A3081" t="s">
        <v>7545</v>
      </c>
      <c r="B3081" t="s">
        <v>1686</v>
      </c>
      <c r="C3081" t="s">
        <v>1861</v>
      </c>
      <c r="D3081" t="s">
        <v>27</v>
      </c>
      <c r="E3081" t="s">
        <v>28</v>
      </c>
      <c r="F3081" t="s">
        <v>118</v>
      </c>
      <c r="G3081" t="s">
        <v>30</v>
      </c>
      <c r="H3081" s="1">
        <v>32252</v>
      </c>
      <c r="I3081" s="1">
        <v>44116</v>
      </c>
      <c r="J3081" t="s">
        <v>10560</v>
      </c>
      <c r="K3081" t="s">
        <v>21</v>
      </c>
      <c r="L3081" t="s">
        <v>110</v>
      </c>
      <c r="M3081">
        <v>67133</v>
      </c>
      <c r="N3081" t="str">
        <f t="shared" si="48"/>
        <v>Terminated</v>
      </c>
      <c r="O3081" t="s">
        <v>33</v>
      </c>
    </row>
    <row r="3082" spans="1:15" x14ac:dyDescent="0.25">
      <c r="A3082" t="s">
        <v>9181</v>
      </c>
      <c r="B3082" t="s">
        <v>78</v>
      </c>
      <c r="C3082" t="s">
        <v>2015</v>
      </c>
      <c r="D3082" t="s">
        <v>27</v>
      </c>
      <c r="E3082" t="s">
        <v>18</v>
      </c>
      <c r="F3082" t="s">
        <v>3201</v>
      </c>
      <c r="G3082" t="s">
        <v>20</v>
      </c>
      <c r="H3082" s="1">
        <v>35177</v>
      </c>
      <c r="I3082" s="1">
        <v>42834</v>
      </c>
      <c r="J3082" t="s">
        <v>10560</v>
      </c>
      <c r="K3082" t="s">
        <v>21</v>
      </c>
      <c r="L3082" t="s">
        <v>22</v>
      </c>
      <c r="M3082">
        <v>81035</v>
      </c>
      <c r="N3082" t="str">
        <f t="shared" si="48"/>
        <v>Terminated</v>
      </c>
      <c r="O3082" t="s">
        <v>46</v>
      </c>
    </row>
    <row r="3083" spans="1:15" x14ac:dyDescent="0.25">
      <c r="A3083" t="s">
        <v>6984</v>
      </c>
      <c r="B3083" t="s">
        <v>2193</v>
      </c>
      <c r="C3083" t="s">
        <v>16</v>
      </c>
      <c r="D3083" t="s">
        <v>27</v>
      </c>
      <c r="E3083" t="s">
        <v>18</v>
      </c>
      <c r="F3083" t="s">
        <v>2773</v>
      </c>
      <c r="G3083" t="s">
        <v>30</v>
      </c>
      <c r="H3083" s="1">
        <v>33691</v>
      </c>
      <c r="I3083" s="1">
        <v>45114</v>
      </c>
      <c r="J3083" t="s">
        <v>10560</v>
      </c>
      <c r="K3083" t="s">
        <v>37</v>
      </c>
      <c r="L3083" t="s">
        <v>41</v>
      </c>
      <c r="M3083">
        <v>62094</v>
      </c>
      <c r="N3083" t="str">
        <f t="shared" si="48"/>
        <v>Terminated</v>
      </c>
      <c r="O3083" t="s">
        <v>98</v>
      </c>
    </row>
    <row r="3084" spans="1:15" x14ac:dyDescent="0.25">
      <c r="A3084" t="s">
        <v>3239</v>
      </c>
      <c r="B3084" t="s">
        <v>209</v>
      </c>
      <c r="C3084" t="s">
        <v>252</v>
      </c>
      <c r="D3084" t="s">
        <v>17</v>
      </c>
      <c r="E3084" t="s">
        <v>18</v>
      </c>
      <c r="F3084" t="s">
        <v>2773</v>
      </c>
      <c r="G3084" t="s">
        <v>114</v>
      </c>
      <c r="H3084" s="1">
        <v>31695</v>
      </c>
      <c r="I3084" s="1">
        <v>43448</v>
      </c>
      <c r="J3084" t="s">
        <v>10560</v>
      </c>
      <c r="K3084" t="s">
        <v>21</v>
      </c>
      <c r="L3084" t="s">
        <v>497</v>
      </c>
      <c r="M3084">
        <v>97297</v>
      </c>
      <c r="N3084" t="str">
        <f t="shared" si="48"/>
        <v>Terminated</v>
      </c>
      <c r="O3084" t="s">
        <v>98</v>
      </c>
    </row>
    <row r="3085" spans="1:15" x14ac:dyDescent="0.25">
      <c r="A3085" t="s">
        <v>7444</v>
      </c>
      <c r="B3085" t="s">
        <v>1354</v>
      </c>
      <c r="C3085" t="s">
        <v>273</v>
      </c>
      <c r="D3085" t="s">
        <v>27</v>
      </c>
      <c r="E3085" t="s">
        <v>18</v>
      </c>
      <c r="F3085" t="s">
        <v>3201</v>
      </c>
      <c r="G3085" t="s">
        <v>30</v>
      </c>
      <c r="H3085" s="1">
        <v>25361</v>
      </c>
      <c r="I3085" s="1">
        <v>43803</v>
      </c>
      <c r="J3085" t="s">
        <v>10560</v>
      </c>
      <c r="K3085" t="s">
        <v>31</v>
      </c>
      <c r="L3085" t="s">
        <v>162</v>
      </c>
      <c r="M3085">
        <v>112082</v>
      </c>
      <c r="N3085" t="str">
        <f t="shared" si="48"/>
        <v>Terminated</v>
      </c>
      <c r="O3085" t="s">
        <v>33</v>
      </c>
    </row>
    <row r="3086" spans="1:15" x14ac:dyDescent="0.25">
      <c r="A3086" t="s">
        <v>4310</v>
      </c>
      <c r="B3086" t="s">
        <v>220</v>
      </c>
      <c r="C3086" t="s">
        <v>2310</v>
      </c>
      <c r="D3086" t="s">
        <v>17</v>
      </c>
      <c r="E3086" t="s">
        <v>18</v>
      </c>
      <c r="F3086" t="s">
        <v>2773</v>
      </c>
      <c r="G3086" t="s">
        <v>95</v>
      </c>
      <c r="H3086" s="1">
        <v>22256</v>
      </c>
      <c r="I3086" s="1">
        <v>43692</v>
      </c>
      <c r="J3086" t="s">
        <v>10560</v>
      </c>
      <c r="K3086" t="s">
        <v>96</v>
      </c>
      <c r="L3086" t="s">
        <v>124</v>
      </c>
      <c r="M3086">
        <v>116214</v>
      </c>
      <c r="N3086" t="str">
        <f t="shared" si="48"/>
        <v>Terminated</v>
      </c>
      <c r="O3086" t="s">
        <v>98</v>
      </c>
    </row>
    <row r="3087" spans="1:15" x14ac:dyDescent="0.25">
      <c r="A3087" t="s">
        <v>8199</v>
      </c>
      <c r="B3087" t="s">
        <v>1512</v>
      </c>
      <c r="C3087" t="s">
        <v>1821</v>
      </c>
      <c r="D3087" t="s">
        <v>17</v>
      </c>
      <c r="E3087" t="s">
        <v>18</v>
      </c>
      <c r="F3087" t="s">
        <v>3201</v>
      </c>
      <c r="G3087" t="s">
        <v>95</v>
      </c>
      <c r="H3087" s="1">
        <v>24658</v>
      </c>
      <c r="I3087" s="1">
        <v>42340</v>
      </c>
      <c r="J3087" t="s">
        <v>10560</v>
      </c>
      <c r="K3087" t="s">
        <v>31</v>
      </c>
      <c r="L3087" t="s">
        <v>1275</v>
      </c>
      <c r="M3087">
        <v>105499</v>
      </c>
      <c r="N3087" t="str">
        <f t="shared" si="48"/>
        <v>Terminated</v>
      </c>
      <c r="O3087" t="s">
        <v>33</v>
      </c>
    </row>
    <row r="3088" spans="1:15" x14ac:dyDescent="0.25">
      <c r="A3088" t="s">
        <v>3544</v>
      </c>
      <c r="B3088" t="s">
        <v>1019</v>
      </c>
      <c r="C3088" t="s">
        <v>3545</v>
      </c>
      <c r="D3088" t="s">
        <v>17</v>
      </c>
      <c r="E3088" t="s">
        <v>18</v>
      </c>
      <c r="F3088" t="s">
        <v>2773</v>
      </c>
      <c r="G3088" t="s">
        <v>30</v>
      </c>
      <c r="H3088" s="1">
        <v>33606</v>
      </c>
      <c r="I3088" s="1">
        <v>42640</v>
      </c>
      <c r="J3088" t="s">
        <v>10560</v>
      </c>
      <c r="K3088" t="s">
        <v>96</v>
      </c>
      <c r="L3088" t="s">
        <v>188</v>
      </c>
      <c r="M3088">
        <v>72169</v>
      </c>
      <c r="N3088" t="str">
        <f t="shared" si="48"/>
        <v>Terminated</v>
      </c>
      <c r="O3088" t="s">
        <v>33</v>
      </c>
    </row>
    <row r="3089" spans="1:15" x14ac:dyDescent="0.25">
      <c r="A3089" t="s">
        <v>9799</v>
      </c>
      <c r="B3089" t="s">
        <v>3987</v>
      </c>
      <c r="C3089" t="s">
        <v>1948</v>
      </c>
      <c r="D3089" t="s">
        <v>17</v>
      </c>
      <c r="E3089" t="s">
        <v>18</v>
      </c>
      <c r="F3089" t="s">
        <v>19</v>
      </c>
      <c r="G3089" t="s">
        <v>30</v>
      </c>
      <c r="H3089" s="1">
        <v>34658</v>
      </c>
      <c r="I3089" s="1">
        <v>42531</v>
      </c>
      <c r="J3089" t="s">
        <v>10560</v>
      </c>
      <c r="K3089" t="s">
        <v>37</v>
      </c>
      <c r="L3089" t="s">
        <v>45</v>
      </c>
      <c r="M3089">
        <v>73431</v>
      </c>
      <c r="N3089" t="str">
        <f t="shared" si="48"/>
        <v>Terminated</v>
      </c>
      <c r="O3089" t="s">
        <v>33</v>
      </c>
    </row>
    <row r="3090" spans="1:15" x14ac:dyDescent="0.25">
      <c r="A3090" t="s">
        <v>9009</v>
      </c>
      <c r="B3090" t="s">
        <v>167</v>
      </c>
      <c r="C3090" t="s">
        <v>210</v>
      </c>
      <c r="D3090" t="s">
        <v>17</v>
      </c>
      <c r="E3090" t="s">
        <v>18</v>
      </c>
      <c r="F3090" t="s">
        <v>3201</v>
      </c>
      <c r="G3090" t="s">
        <v>114</v>
      </c>
      <c r="H3090" s="1">
        <v>22714</v>
      </c>
      <c r="I3090" s="1">
        <v>42922</v>
      </c>
      <c r="J3090" t="s">
        <v>10560</v>
      </c>
      <c r="K3090" t="s">
        <v>96</v>
      </c>
      <c r="L3090" t="s">
        <v>119</v>
      </c>
      <c r="M3090">
        <v>83720</v>
      </c>
      <c r="N3090" t="str">
        <f t="shared" si="48"/>
        <v>Terminated</v>
      </c>
      <c r="O3090" t="s">
        <v>33</v>
      </c>
    </row>
    <row r="3091" spans="1:15" x14ac:dyDescent="0.25">
      <c r="A3091" t="s">
        <v>5911</v>
      </c>
      <c r="B3091" t="s">
        <v>3802</v>
      </c>
      <c r="C3091" t="s">
        <v>318</v>
      </c>
      <c r="D3091" t="s">
        <v>27</v>
      </c>
      <c r="E3091" t="s">
        <v>18</v>
      </c>
      <c r="F3091" t="s">
        <v>3201</v>
      </c>
      <c r="G3091" t="s">
        <v>30</v>
      </c>
      <c r="H3091" s="1">
        <v>27819</v>
      </c>
      <c r="I3091" s="1">
        <v>44724</v>
      </c>
      <c r="J3091" t="s">
        <v>10560</v>
      </c>
      <c r="K3091" t="s">
        <v>37</v>
      </c>
      <c r="L3091" t="s">
        <v>45</v>
      </c>
      <c r="M3091">
        <v>86882</v>
      </c>
      <c r="N3091" t="str">
        <f t="shared" si="48"/>
        <v>Terminated</v>
      </c>
      <c r="O3091" t="s">
        <v>33</v>
      </c>
    </row>
    <row r="3092" spans="1:15" x14ac:dyDescent="0.25">
      <c r="A3092" t="s">
        <v>5673</v>
      </c>
      <c r="B3092" t="s">
        <v>143</v>
      </c>
      <c r="C3092" t="s">
        <v>1896</v>
      </c>
      <c r="D3092" t="s">
        <v>27</v>
      </c>
      <c r="E3092" t="s">
        <v>172</v>
      </c>
      <c r="F3092" t="s">
        <v>670</v>
      </c>
      <c r="G3092" t="s">
        <v>30</v>
      </c>
      <c r="H3092" s="1">
        <v>35470</v>
      </c>
      <c r="I3092" s="1">
        <v>45397</v>
      </c>
      <c r="J3092" t="s">
        <v>10560</v>
      </c>
      <c r="K3092" t="s">
        <v>53</v>
      </c>
      <c r="L3092" t="s">
        <v>54</v>
      </c>
      <c r="M3092">
        <v>75493</v>
      </c>
      <c r="N3092" t="str">
        <f t="shared" si="48"/>
        <v>Terminated</v>
      </c>
      <c r="O3092" t="s">
        <v>33</v>
      </c>
    </row>
    <row r="3093" spans="1:15" x14ac:dyDescent="0.25">
      <c r="A3093" t="s">
        <v>8911</v>
      </c>
      <c r="B3093" t="s">
        <v>652</v>
      </c>
      <c r="C3093" t="s">
        <v>858</v>
      </c>
      <c r="D3093" t="s">
        <v>27</v>
      </c>
      <c r="E3093" t="s">
        <v>18</v>
      </c>
      <c r="F3093" t="s">
        <v>3201</v>
      </c>
      <c r="G3093" t="s">
        <v>20</v>
      </c>
      <c r="H3093" s="1">
        <v>28355</v>
      </c>
      <c r="I3093" s="1">
        <v>42434</v>
      </c>
      <c r="J3093" t="s">
        <v>10560</v>
      </c>
      <c r="K3093" t="s">
        <v>31</v>
      </c>
      <c r="L3093" t="s">
        <v>85</v>
      </c>
      <c r="M3093">
        <v>69290</v>
      </c>
      <c r="N3093" t="str">
        <f t="shared" si="48"/>
        <v>Terminated</v>
      </c>
      <c r="O3093" t="s">
        <v>46</v>
      </c>
    </row>
    <row r="3094" spans="1:15" x14ac:dyDescent="0.25">
      <c r="A3094" t="s">
        <v>7622</v>
      </c>
      <c r="B3094" t="s">
        <v>1264</v>
      </c>
      <c r="C3094" t="s">
        <v>1778</v>
      </c>
      <c r="D3094" t="s">
        <v>17</v>
      </c>
      <c r="E3094" t="s">
        <v>18</v>
      </c>
      <c r="F3094" t="s">
        <v>2773</v>
      </c>
      <c r="G3094" t="s">
        <v>30</v>
      </c>
      <c r="H3094" s="1">
        <v>35801</v>
      </c>
      <c r="I3094" s="1">
        <v>43897</v>
      </c>
      <c r="J3094" t="s">
        <v>10560</v>
      </c>
      <c r="K3094" t="s">
        <v>31</v>
      </c>
      <c r="L3094" t="s">
        <v>85</v>
      </c>
      <c r="M3094">
        <v>53253</v>
      </c>
      <c r="N3094" t="str">
        <f t="shared" si="48"/>
        <v>Terminated</v>
      </c>
      <c r="O3094" t="s">
        <v>33</v>
      </c>
    </row>
    <row r="3095" spans="1:15" x14ac:dyDescent="0.25">
      <c r="A3095" t="s">
        <v>577</v>
      </c>
      <c r="B3095" t="s">
        <v>557</v>
      </c>
      <c r="C3095" t="s">
        <v>52</v>
      </c>
      <c r="D3095" t="s">
        <v>17</v>
      </c>
      <c r="E3095" t="s">
        <v>18</v>
      </c>
      <c r="F3095" t="s">
        <v>19</v>
      </c>
      <c r="G3095" t="s">
        <v>30</v>
      </c>
      <c r="H3095" s="1">
        <v>22892</v>
      </c>
      <c r="I3095" s="1">
        <v>43372</v>
      </c>
      <c r="J3095" s="1">
        <v>43552</v>
      </c>
      <c r="K3095" t="s">
        <v>21</v>
      </c>
      <c r="L3095" t="s">
        <v>102</v>
      </c>
      <c r="M3095">
        <v>64737</v>
      </c>
      <c r="N3095" t="str">
        <f t="shared" si="48"/>
        <v>Terminated</v>
      </c>
      <c r="O3095" t="s">
        <v>33</v>
      </c>
    </row>
    <row r="3096" spans="1:15" x14ac:dyDescent="0.25">
      <c r="A3096" t="s">
        <v>1268</v>
      </c>
      <c r="B3096" t="s">
        <v>547</v>
      </c>
      <c r="C3096" t="s">
        <v>210</v>
      </c>
      <c r="D3096" t="s">
        <v>17</v>
      </c>
      <c r="E3096" t="s">
        <v>365</v>
      </c>
      <c r="F3096" t="s">
        <v>366</v>
      </c>
      <c r="G3096" t="s">
        <v>30</v>
      </c>
      <c r="H3096" s="1">
        <v>34125</v>
      </c>
      <c r="I3096" s="1">
        <v>44795</v>
      </c>
      <c r="J3096" s="1">
        <v>44975</v>
      </c>
      <c r="K3096" t="s">
        <v>96</v>
      </c>
      <c r="L3096" t="s">
        <v>119</v>
      </c>
      <c r="M3096">
        <v>59327</v>
      </c>
      <c r="N3096" t="str">
        <f t="shared" si="48"/>
        <v>Terminated</v>
      </c>
      <c r="O3096" t="s">
        <v>46</v>
      </c>
    </row>
    <row r="3097" spans="1:15" x14ac:dyDescent="0.25">
      <c r="A3097" t="s">
        <v>5514</v>
      </c>
      <c r="B3097" t="s">
        <v>641</v>
      </c>
      <c r="C3097" t="s">
        <v>851</v>
      </c>
      <c r="D3097" t="s">
        <v>17</v>
      </c>
      <c r="E3097" t="s">
        <v>18</v>
      </c>
      <c r="F3097" t="s">
        <v>3201</v>
      </c>
      <c r="G3097" t="s">
        <v>30</v>
      </c>
      <c r="H3097" s="1">
        <v>35801</v>
      </c>
      <c r="I3097" s="1">
        <v>43442</v>
      </c>
      <c r="J3097" t="s">
        <v>10560</v>
      </c>
      <c r="K3097" t="s">
        <v>37</v>
      </c>
      <c r="L3097" t="s">
        <v>41</v>
      </c>
      <c r="M3097">
        <v>52526</v>
      </c>
      <c r="N3097" t="str">
        <f t="shared" si="48"/>
        <v>Terminated</v>
      </c>
      <c r="O3097" t="s">
        <v>33</v>
      </c>
    </row>
    <row r="3098" spans="1:15" x14ac:dyDescent="0.25">
      <c r="A3098" t="s">
        <v>2262</v>
      </c>
      <c r="B3098" t="s">
        <v>874</v>
      </c>
      <c r="C3098" t="s">
        <v>2263</v>
      </c>
      <c r="D3098" t="s">
        <v>27</v>
      </c>
      <c r="E3098" t="s">
        <v>18</v>
      </c>
      <c r="F3098" t="s">
        <v>19</v>
      </c>
      <c r="G3098" t="s">
        <v>114</v>
      </c>
      <c r="H3098" s="1">
        <v>35626</v>
      </c>
      <c r="I3098" s="1">
        <v>45375</v>
      </c>
      <c r="J3098" t="s">
        <v>10560</v>
      </c>
      <c r="K3098" t="s">
        <v>96</v>
      </c>
      <c r="L3098" t="s">
        <v>97</v>
      </c>
      <c r="M3098">
        <v>102023</v>
      </c>
      <c r="N3098" t="str">
        <f t="shared" si="48"/>
        <v>Terminated</v>
      </c>
      <c r="O3098" t="s">
        <v>98</v>
      </c>
    </row>
    <row r="3099" spans="1:15" x14ac:dyDescent="0.25">
      <c r="A3099" t="s">
        <v>5758</v>
      </c>
      <c r="B3099" t="s">
        <v>215</v>
      </c>
      <c r="C3099" t="s">
        <v>5759</v>
      </c>
      <c r="D3099" t="s">
        <v>17</v>
      </c>
      <c r="E3099" t="s">
        <v>18</v>
      </c>
      <c r="F3099" t="s">
        <v>19</v>
      </c>
      <c r="G3099" t="s">
        <v>30</v>
      </c>
      <c r="H3099" s="1">
        <v>34322</v>
      </c>
      <c r="I3099" s="1">
        <v>42820</v>
      </c>
      <c r="J3099" t="s">
        <v>10560</v>
      </c>
      <c r="K3099" t="s">
        <v>67</v>
      </c>
      <c r="L3099" t="s">
        <v>324</v>
      </c>
      <c r="M3099">
        <v>64568</v>
      </c>
      <c r="N3099" t="str">
        <f t="shared" si="48"/>
        <v>Terminated</v>
      </c>
      <c r="O3099" t="s">
        <v>46</v>
      </c>
    </row>
    <row r="3100" spans="1:15" x14ac:dyDescent="0.25">
      <c r="A3100" t="s">
        <v>5785</v>
      </c>
      <c r="B3100" t="s">
        <v>65</v>
      </c>
      <c r="C3100" t="s">
        <v>2569</v>
      </c>
      <c r="D3100" t="s">
        <v>17</v>
      </c>
      <c r="E3100" t="s">
        <v>83</v>
      </c>
      <c r="F3100" t="s">
        <v>169</v>
      </c>
      <c r="G3100" t="s">
        <v>20</v>
      </c>
      <c r="H3100" s="1">
        <v>27510</v>
      </c>
      <c r="I3100" s="1">
        <v>42774</v>
      </c>
      <c r="J3100" t="s">
        <v>10560</v>
      </c>
      <c r="K3100" t="s">
        <v>21</v>
      </c>
      <c r="L3100" t="s">
        <v>110</v>
      </c>
      <c r="M3100">
        <v>62657</v>
      </c>
      <c r="N3100" t="str">
        <f t="shared" si="48"/>
        <v>Terminated</v>
      </c>
      <c r="O3100" t="s">
        <v>46</v>
      </c>
    </row>
    <row r="3101" spans="1:15" x14ac:dyDescent="0.25">
      <c r="A3101" t="s">
        <v>9807</v>
      </c>
      <c r="B3101" t="s">
        <v>258</v>
      </c>
      <c r="C3101" t="s">
        <v>199</v>
      </c>
      <c r="D3101" t="s">
        <v>27</v>
      </c>
      <c r="E3101" t="s">
        <v>18</v>
      </c>
      <c r="F3101" t="s">
        <v>3201</v>
      </c>
      <c r="G3101" t="s">
        <v>30</v>
      </c>
      <c r="H3101" s="1">
        <v>30055</v>
      </c>
      <c r="I3101" s="1">
        <v>43829</v>
      </c>
      <c r="J3101" t="s">
        <v>10560</v>
      </c>
      <c r="K3101" t="s">
        <v>96</v>
      </c>
      <c r="L3101" t="s">
        <v>188</v>
      </c>
      <c r="M3101">
        <v>64541</v>
      </c>
      <c r="N3101" t="str">
        <f t="shared" si="48"/>
        <v>Terminated</v>
      </c>
      <c r="O3101" t="s">
        <v>33</v>
      </c>
    </row>
    <row r="3102" spans="1:15" x14ac:dyDescent="0.25">
      <c r="A3102" t="s">
        <v>7208</v>
      </c>
      <c r="B3102" t="s">
        <v>160</v>
      </c>
      <c r="C3102" t="s">
        <v>2361</v>
      </c>
      <c r="D3102" t="s">
        <v>27</v>
      </c>
      <c r="E3102" t="s">
        <v>18</v>
      </c>
      <c r="F3102" t="s">
        <v>2773</v>
      </c>
      <c r="G3102" t="s">
        <v>114</v>
      </c>
      <c r="H3102" s="1">
        <v>35883</v>
      </c>
      <c r="I3102" s="1">
        <v>43198</v>
      </c>
      <c r="J3102" t="s">
        <v>10560</v>
      </c>
      <c r="K3102" t="s">
        <v>96</v>
      </c>
      <c r="L3102" t="s">
        <v>119</v>
      </c>
      <c r="M3102">
        <v>74771</v>
      </c>
      <c r="N3102" t="str">
        <f t="shared" si="48"/>
        <v>Terminated</v>
      </c>
      <c r="O3102" t="s">
        <v>33</v>
      </c>
    </row>
    <row r="3103" spans="1:15" x14ac:dyDescent="0.25">
      <c r="A3103" t="s">
        <v>7871</v>
      </c>
      <c r="B3103" t="s">
        <v>4587</v>
      </c>
      <c r="C3103" t="s">
        <v>1604</v>
      </c>
      <c r="D3103" t="s">
        <v>27</v>
      </c>
      <c r="E3103" t="s">
        <v>18</v>
      </c>
      <c r="F3103" t="s">
        <v>3201</v>
      </c>
      <c r="G3103" t="s">
        <v>30</v>
      </c>
      <c r="H3103" s="1">
        <v>35952</v>
      </c>
      <c r="I3103" s="1">
        <v>44101</v>
      </c>
      <c r="J3103" t="s">
        <v>10560</v>
      </c>
      <c r="K3103" t="s">
        <v>37</v>
      </c>
      <c r="L3103" t="s">
        <v>45</v>
      </c>
      <c r="M3103">
        <v>88086</v>
      </c>
      <c r="N3103" t="str">
        <f t="shared" si="48"/>
        <v>Terminated</v>
      </c>
      <c r="O3103" t="s">
        <v>33</v>
      </c>
    </row>
    <row r="3104" spans="1:15" x14ac:dyDescent="0.25">
      <c r="A3104" t="s">
        <v>6959</v>
      </c>
      <c r="B3104" t="s">
        <v>570</v>
      </c>
      <c r="C3104" t="s">
        <v>1197</v>
      </c>
      <c r="D3104" t="s">
        <v>27</v>
      </c>
      <c r="E3104" t="s">
        <v>18</v>
      </c>
      <c r="F3104" t="s">
        <v>19</v>
      </c>
      <c r="G3104" t="s">
        <v>30</v>
      </c>
      <c r="H3104" s="1">
        <v>28868</v>
      </c>
      <c r="I3104" s="1">
        <v>44455</v>
      </c>
      <c r="J3104" t="s">
        <v>10560</v>
      </c>
      <c r="K3104" t="s">
        <v>37</v>
      </c>
      <c r="L3104" t="s">
        <v>45</v>
      </c>
      <c r="M3104">
        <v>61419</v>
      </c>
      <c r="N3104" t="str">
        <f t="shared" si="48"/>
        <v>Terminated</v>
      </c>
      <c r="O3104" t="s">
        <v>46</v>
      </c>
    </row>
    <row r="3105" spans="1:15" x14ac:dyDescent="0.25">
      <c r="A3105" t="s">
        <v>8795</v>
      </c>
      <c r="B3105" t="s">
        <v>298</v>
      </c>
      <c r="C3105" t="s">
        <v>3898</v>
      </c>
      <c r="D3105" t="s">
        <v>27</v>
      </c>
      <c r="E3105" t="s">
        <v>18</v>
      </c>
      <c r="F3105" t="s">
        <v>3201</v>
      </c>
      <c r="G3105" t="s">
        <v>20</v>
      </c>
      <c r="H3105" s="1">
        <v>30349</v>
      </c>
      <c r="I3105" s="1">
        <v>44631</v>
      </c>
      <c r="J3105" t="s">
        <v>10560</v>
      </c>
      <c r="K3105" t="s">
        <v>21</v>
      </c>
      <c r="L3105" t="s">
        <v>22</v>
      </c>
      <c r="M3105">
        <v>72630</v>
      </c>
      <c r="N3105" t="str">
        <f t="shared" si="48"/>
        <v>Terminated</v>
      </c>
      <c r="O3105" t="s">
        <v>33</v>
      </c>
    </row>
    <row r="3106" spans="1:15" x14ac:dyDescent="0.25">
      <c r="A3106" t="s">
        <v>3718</v>
      </c>
      <c r="B3106" t="s">
        <v>51</v>
      </c>
      <c r="C3106" t="s">
        <v>3641</v>
      </c>
      <c r="D3106" t="s">
        <v>27</v>
      </c>
      <c r="E3106" t="s">
        <v>83</v>
      </c>
      <c r="F3106" t="s">
        <v>106</v>
      </c>
      <c r="G3106" t="s">
        <v>30</v>
      </c>
      <c r="H3106" s="1">
        <v>33392</v>
      </c>
      <c r="I3106" s="1">
        <v>44939</v>
      </c>
      <c r="J3106" t="s">
        <v>10560</v>
      </c>
      <c r="K3106" t="s">
        <v>31</v>
      </c>
      <c r="L3106" t="s">
        <v>85</v>
      </c>
      <c r="M3106">
        <v>66431</v>
      </c>
      <c r="N3106" t="str">
        <f t="shared" si="48"/>
        <v>Terminated</v>
      </c>
      <c r="O3106" t="s">
        <v>46</v>
      </c>
    </row>
    <row r="3107" spans="1:15" x14ac:dyDescent="0.25">
      <c r="A3107" t="s">
        <v>7044</v>
      </c>
      <c r="B3107" t="s">
        <v>677</v>
      </c>
      <c r="C3107" t="s">
        <v>955</v>
      </c>
      <c r="D3107" t="s">
        <v>27</v>
      </c>
      <c r="E3107" t="s">
        <v>18</v>
      </c>
      <c r="F3107" t="s">
        <v>3201</v>
      </c>
      <c r="G3107" t="s">
        <v>114</v>
      </c>
      <c r="H3107" s="1">
        <v>32166</v>
      </c>
      <c r="I3107" s="1">
        <v>43659</v>
      </c>
      <c r="J3107" t="s">
        <v>10560</v>
      </c>
      <c r="K3107" t="s">
        <v>53</v>
      </c>
      <c r="L3107" t="s">
        <v>240</v>
      </c>
      <c r="M3107">
        <v>89610</v>
      </c>
      <c r="N3107" t="str">
        <f t="shared" si="48"/>
        <v>Terminated</v>
      </c>
      <c r="O3107" t="s">
        <v>33</v>
      </c>
    </row>
    <row r="3108" spans="1:15" x14ac:dyDescent="0.25">
      <c r="A3108" t="s">
        <v>6848</v>
      </c>
      <c r="B3108" t="s">
        <v>3720</v>
      </c>
      <c r="C3108" t="s">
        <v>153</v>
      </c>
      <c r="D3108" t="s">
        <v>17</v>
      </c>
      <c r="E3108" t="s">
        <v>83</v>
      </c>
      <c r="F3108" t="s">
        <v>84</v>
      </c>
      <c r="G3108" t="s">
        <v>30</v>
      </c>
      <c r="H3108" s="1">
        <v>31059</v>
      </c>
      <c r="I3108" s="1">
        <v>42477</v>
      </c>
      <c r="J3108" t="s">
        <v>10560</v>
      </c>
      <c r="K3108" t="s">
        <v>37</v>
      </c>
      <c r="L3108" t="s">
        <v>38</v>
      </c>
      <c r="M3108">
        <v>65356</v>
      </c>
      <c r="N3108" t="str">
        <f t="shared" si="48"/>
        <v>Terminated</v>
      </c>
      <c r="O3108" t="s">
        <v>98</v>
      </c>
    </row>
    <row r="3109" spans="1:15" x14ac:dyDescent="0.25">
      <c r="A3109" t="s">
        <v>8253</v>
      </c>
      <c r="B3109" t="s">
        <v>212</v>
      </c>
      <c r="C3109" t="s">
        <v>2561</v>
      </c>
      <c r="D3109" t="s">
        <v>27</v>
      </c>
      <c r="E3109" t="s">
        <v>83</v>
      </c>
      <c r="F3109" t="s">
        <v>169</v>
      </c>
      <c r="G3109" t="s">
        <v>30</v>
      </c>
      <c r="H3109" s="1">
        <v>25942</v>
      </c>
      <c r="I3109" s="1">
        <v>44104</v>
      </c>
      <c r="J3109" t="s">
        <v>10560</v>
      </c>
      <c r="K3109" t="s">
        <v>67</v>
      </c>
      <c r="L3109" t="s">
        <v>134</v>
      </c>
      <c r="M3109">
        <v>72814</v>
      </c>
      <c r="N3109" t="str">
        <f t="shared" si="48"/>
        <v>Terminated</v>
      </c>
      <c r="O3109" t="s">
        <v>46</v>
      </c>
    </row>
    <row r="3110" spans="1:15" x14ac:dyDescent="0.25">
      <c r="A3110" t="s">
        <v>10300</v>
      </c>
      <c r="B3110" t="s">
        <v>472</v>
      </c>
      <c r="C3110" t="s">
        <v>7823</v>
      </c>
      <c r="D3110" t="s">
        <v>27</v>
      </c>
      <c r="E3110" t="s">
        <v>122</v>
      </c>
      <c r="F3110" t="s">
        <v>927</v>
      </c>
      <c r="G3110" t="s">
        <v>30</v>
      </c>
      <c r="H3110" s="1">
        <v>28737</v>
      </c>
      <c r="I3110" s="1">
        <v>45035</v>
      </c>
      <c r="J3110" t="s">
        <v>10560</v>
      </c>
      <c r="K3110" t="s">
        <v>37</v>
      </c>
      <c r="L3110" t="s">
        <v>45</v>
      </c>
      <c r="M3110">
        <v>75150</v>
      </c>
      <c r="N3110" t="str">
        <f t="shared" si="48"/>
        <v>Terminated</v>
      </c>
      <c r="O3110" t="s">
        <v>33</v>
      </c>
    </row>
    <row r="3111" spans="1:15" x14ac:dyDescent="0.25">
      <c r="A3111" t="s">
        <v>5621</v>
      </c>
      <c r="B3111" t="s">
        <v>177</v>
      </c>
      <c r="C3111" t="s">
        <v>3791</v>
      </c>
      <c r="D3111" t="s">
        <v>17</v>
      </c>
      <c r="E3111" t="s">
        <v>18</v>
      </c>
      <c r="F3111" t="s">
        <v>3201</v>
      </c>
      <c r="G3111" t="s">
        <v>30</v>
      </c>
      <c r="H3111" s="1">
        <v>34544</v>
      </c>
      <c r="I3111" s="1">
        <v>43190</v>
      </c>
      <c r="J3111" t="s">
        <v>10560</v>
      </c>
      <c r="K3111" t="s">
        <v>96</v>
      </c>
      <c r="L3111" t="s">
        <v>188</v>
      </c>
      <c r="M3111">
        <v>61338</v>
      </c>
      <c r="N3111" t="str">
        <f t="shared" si="48"/>
        <v>Terminated</v>
      </c>
      <c r="O3111" t="s">
        <v>33</v>
      </c>
    </row>
    <row r="3112" spans="1:15" x14ac:dyDescent="0.25">
      <c r="A3112" t="s">
        <v>7591</v>
      </c>
      <c r="B3112" t="s">
        <v>56</v>
      </c>
      <c r="C3112" t="s">
        <v>2249</v>
      </c>
      <c r="D3112" t="s">
        <v>27</v>
      </c>
      <c r="E3112" t="s">
        <v>18</v>
      </c>
      <c r="F3112" t="s">
        <v>19</v>
      </c>
      <c r="G3112" t="s">
        <v>30</v>
      </c>
      <c r="H3112" s="1">
        <v>24038</v>
      </c>
      <c r="I3112" s="1">
        <v>44069</v>
      </c>
      <c r="J3112" t="s">
        <v>10560</v>
      </c>
      <c r="K3112" t="s">
        <v>37</v>
      </c>
      <c r="L3112" t="s">
        <v>38</v>
      </c>
      <c r="M3112">
        <v>68539</v>
      </c>
      <c r="N3112" t="str">
        <f t="shared" si="48"/>
        <v>Terminated</v>
      </c>
      <c r="O3112" t="s">
        <v>23</v>
      </c>
    </row>
    <row r="3113" spans="1:15" x14ac:dyDescent="0.25">
      <c r="A3113" t="s">
        <v>2079</v>
      </c>
      <c r="B3113" t="s">
        <v>167</v>
      </c>
      <c r="C3113" t="s">
        <v>1009</v>
      </c>
      <c r="D3113" t="s">
        <v>17</v>
      </c>
      <c r="E3113" t="s">
        <v>83</v>
      </c>
      <c r="F3113" t="s">
        <v>169</v>
      </c>
      <c r="G3113" t="s">
        <v>20</v>
      </c>
      <c r="H3113" s="1">
        <v>28855</v>
      </c>
      <c r="I3113" s="1">
        <v>42873</v>
      </c>
      <c r="J3113" t="s">
        <v>10560</v>
      </c>
      <c r="K3113" t="s">
        <v>37</v>
      </c>
      <c r="L3113" t="s">
        <v>41</v>
      </c>
      <c r="M3113">
        <v>60755</v>
      </c>
      <c r="N3113" t="str">
        <f t="shared" si="48"/>
        <v>Terminated</v>
      </c>
      <c r="O3113" t="s">
        <v>23</v>
      </c>
    </row>
    <row r="3114" spans="1:15" x14ac:dyDescent="0.25">
      <c r="A3114" t="s">
        <v>6071</v>
      </c>
      <c r="B3114" t="s">
        <v>320</v>
      </c>
      <c r="C3114" t="s">
        <v>2240</v>
      </c>
      <c r="D3114" t="s">
        <v>27</v>
      </c>
      <c r="E3114" t="s">
        <v>18</v>
      </c>
      <c r="F3114" t="s">
        <v>3201</v>
      </c>
      <c r="G3114" t="s">
        <v>30</v>
      </c>
      <c r="H3114" s="1">
        <v>37876</v>
      </c>
      <c r="I3114" s="1">
        <v>42673</v>
      </c>
      <c r="J3114" t="s">
        <v>10560</v>
      </c>
      <c r="K3114" t="s">
        <v>37</v>
      </c>
      <c r="L3114" t="s">
        <v>41</v>
      </c>
      <c r="M3114">
        <v>69544</v>
      </c>
      <c r="N3114" t="str">
        <f t="shared" si="48"/>
        <v>Terminated</v>
      </c>
      <c r="O3114" t="s">
        <v>23</v>
      </c>
    </row>
    <row r="3115" spans="1:15" x14ac:dyDescent="0.25">
      <c r="A3115" t="s">
        <v>8225</v>
      </c>
      <c r="B3115" t="s">
        <v>48</v>
      </c>
      <c r="C3115" t="s">
        <v>835</v>
      </c>
      <c r="D3115" t="s">
        <v>17</v>
      </c>
      <c r="E3115" t="s">
        <v>172</v>
      </c>
      <c r="F3115" t="s">
        <v>346</v>
      </c>
      <c r="G3115" t="s">
        <v>20</v>
      </c>
      <c r="H3115" s="1">
        <v>35840</v>
      </c>
      <c r="I3115" s="1">
        <v>42118</v>
      </c>
      <c r="J3115" t="s">
        <v>10560</v>
      </c>
      <c r="K3115" t="s">
        <v>31</v>
      </c>
      <c r="L3115" t="s">
        <v>85</v>
      </c>
      <c r="M3115">
        <v>53960</v>
      </c>
      <c r="N3115" t="str">
        <f t="shared" si="48"/>
        <v>Terminated</v>
      </c>
      <c r="O3115" t="s">
        <v>33</v>
      </c>
    </row>
    <row r="3116" spans="1:15" x14ac:dyDescent="0.25">
      <c r="A3116" t="s">
        <v>9640</v>
      </c>
      <c r="B3116" t="s">
        <v>25</v>
      </c>
      <c r="C3116" t="s">
        <v>1115</v>
      </c>
      <c r="D3116" t="s">
        <v>27</v>
      </c>
      <c r="E3116" t="s">
        <v>28</v>
      </c>
      <c r="F3116" t="s">
        <v>118</v>
      </c>
      <c r="G3116" t="s">
        <v>20</v>
      </c>
      <c r="H3116" s="1">
        <v>27625</v>
      </c>
      <c r="I3116" s="1">
        <v>44673</v>
      </c>
      <c r="J3116" t="s">
        <v>10560</v>
      </c>
      <c r="K3116" t="s">
        <v>31</v>
      </c>
      <c r="L3116" t="s">
        <v>85</v>
      </c>
      <c r="M3116">
        <v>62009</v>
      </c>
      <c r="N3116" t="str">
        <f t="shared" si="48"/>
        <v>Terminated</v>
      </c>
      <c r="O3116" t="s">
        <v>46</v>
      </c>
    </row>
    <row r="3117" spans="1:15" x14ac:dyDescent="0.25">
      <c r="A3117" t="s">
        <v>10455</v>
      </c>
      <c r="B3117" t="s">
        <v>326</v>
      </c>
      <c r="C3117" t="s">
        <v>3112</v>
      </c>
      <c r="D3117" t="s">
        <v>27</v>
      </c>
      <c r="E3117" t="s">
        <v>18</v>
      </c>
      <c r="F3117" t="s">
        <v>2773</v>
      </c>
      <c r="G3117" t="s">
        <v>30</v>
      </c>
      <c r="H3117" s="1">
        <v>31241</v>
      </c>
      <c r="I3117" s="1">
        <v>44728</v>
      </c>
      <c r="J3117" t="s">
        <v>10560</v>
      </c>
      <c r="K3117" t="s">
        <v>96</v>
      </c>
      <c r="L3117" t="s">
        <v>188</v>
      </c>
      <c r="M3117">
        <v>79374</v>
      </c>
      <c r="N3117" t="str">
        <f t="shared" si="48"/>
        <v>Terminated</v>
      </c>
      <c r="O3117" t="s">
        <v>23</v>
      </c>
    </row>
    <row r="3118" spans="1:15" x14ac:dyDescent="0.25">
      <c r="A3118" t="s">
        <v>10248</v>
      </c>
      <c r="B3118" t="s">
        <v>417</v>
      </c>
      <c r="C3118" t="s">
        <v>4896</v>
      </c>
      <c r="D3118" t="s">
        <v>27</v>
      </c>
      <c r="E3118" t="s">
        <v>18</v>
      </c>
      <c r="F3118" t="s">
        <v>2773</v>
      </c>
      <c r="G3118" t="s">
        <v>95</v>
      </c>
      <c r="H3118" s="1">
        <v>25620</v>
      </c>
      <c r="I3118" s="1">
        <v>44650</v>
      </c>
      <c r="J3118" t="s">
        <v>10560</v>
      </c>
      <c r="K3118" t="s">
        <v>96</v>
      </c>
      <c r="L3118" t="s">
        <v>119</v>
      </c>
      <c r="M3118">
        <v>71427</v>
      </c>
      <c r="N3118" t="str">
        <f t="shared" si="48"/>
        <v>Terminated</v>
      </c>
      <c r="O3118" t="s">
        <v>33</v>
      </c>
    </row>
    <row r="3119" spans="1:15" x14ac:dyDescent="0.25">
      <c r="A3119" t="s">
        <v>7043</v>
      </c>
      <c r="B3119" t="s">
        <v>1656</v>
      </c>
      <c r="C3119" t="s">
        <v>145</v>
      </c>
      <c r="D3119" t="s">
        <v>27</v>
      </c>
      <c r="E3119" t="s">
        <v>18</v>
      </c>
      <c r="F3119" t="s">
        <v>2773</v>
      </c>
      <c r="G3119" t="s">
        <v>30</v>
      </c>
      <c r="H3119" s="1">
        <v>29018</v>
      </c>
      <c r="I3119" s="1">
        <v>44874</v>
      </c>
      <c r="J3119" t="s">
        <v>10560</v>
      </c>
      <c r="K3119" t="s">
        <v>96</v>
      </c>
      <c r="L3119" t="s">
        <v>188</v>
      </c>
      <c r="M3119">
        <v>68748</v>
      </c>
      <c r="N3119" t="str">
        <f t="shared" si="48"/>
        <v>Terminated</v>
      </c>
      <c r="O3119" t="s">
        <v>98</v>
      </c>
    </row>
    <row r="3120" spans="1:15" x14ac:dyDescent="0.25">
      <c r="A3120" t="s">
        <v>636</v>
      </c>
      <c r="B3120" t="s">
        <v>637</v>
      </c>
      <c r="C3120" t="s">
        <v>606</v>
      </c>
      <c r="D3120" t="s">
        <v>17</v>
      </c>
      <c r="E3120" t="s">
        <v>18</v>
      </c>
      <c r="F3120" t="s">
        <v>19</v>
      </c>
      <c r="G3120" t="s">
        <v>30</v>
      </c>
      <c r="H3120" s="1">
        <v>30644</v>
      </c>
      <c r="I3120" s="1">
        <v>43407</v>
      </c>
      <c r="J3120" s="1">
        <v>43587</v>
      </c>
      <c r="K3120" t="s">
        <v>37</v>
      </c>
      <c r="L3120" t="s">
        <v>45</v>
      </c>
      <c r="M3120">
        <v>71889</v>
      </c>
      <c r="N3120" t="str">
        <f t="shared" si="48"/>
        <v>Terminated</v>
      </c>
      <c r="O3120" t="s">
        <v>46</v>
      </c>
    </row>
    <row r="3121" spans="1:15" x14ac:dyDescent="0.25">
      <c r="A3121" t="s">
        <v>5801</v>
      </c>
      <c r="B3121" t="s">
        <v>1149</v>
      </c>
      <c r="C3121" t="s">
        <v>517</v>
      </c>
      <c r="D3121" t="s">
        <v>17</v>
      </c>
      <c r="E3121" t="s">
        <v>122</v>
      </c>
      <c r="F3121" t="s">
        <v>927</v>
      </c>
      <c r="G3121" t="s">
        <v>114</v>
      </c>
      <c r="H3121" s="1">
        <v>22912</v>
      </c>
      <c r="I3121" s="1">
        <v>44873</v>
      </c>
      <c r="J3121" t="s">
        <v>10560</v>
      </c>
      <c r="K3121" t="s">
        <v>37</v>
      </c>
      <c r="L3121" t="s">
        <v>45</v>
      </c>
      <c r="M3121">
        <v>80947</v>
      </c>
      <c r="N3121" t="str">
        <f t="shared" si="48"/>
        <v>Terminated</v>
      </c>
      <c r="O3121" t="s">
        <v>33</v>
      </c>
    </row>
    <row r="3122" spans="1:15" x14ac:dyDescent="0.25">
      <c r="A3122" t="s">
        <v>8366</v>
      </c>
      <c r="B3122" t="s">
        <v>688</v>
      </c>
      <c r="C3122" t="s">
        <v>1920</v>
      </c>
      <c r="D3122" t="s">
        <v>17</v>
      </c>
      <c r="E3122" t="s">
        <v>18</v>
      </c>
      <c r="F3122" t="s">
        <v>2773</v>
      </c>
      <c r="G3122" t="s">
        <v>30</v>
      </c>
      <c r="H3122" s="1">
        <v>28051</v>
      </c>
      <c r="I3122" s="1">
        <v>42703</v>
      </c>
      <c r="J3122" t="s">
        <v>10560</v>
      </c>
      <c r="K3122" t="s">
        <v>37</v>
      </c>
      <c r="L3122" t="s">
        <v>41</v>
      </c>
      <c r="M3122">
        <v>59657</v>
      </c>
      <c r="N3122" t="str">
        <f t="shared" si="48"/>
        <v>Terminated</v>
      </c>
      <c r="O3122" t="s">
        <v>33</v>
      </c>
    </row>
    <row r="3123" spans="1:15" x14ac:dyDescent="0.25">
      <c r="A3123" t="s">
        <v>9705</v>
      </c>
      <c r="B3123" t="s">
        <v>252</v>
      </c>
      <c r="C3123" t="s">
        <v>311</v>
      </c>
      <c r="D3123" t="s">
        <v>27</v>
      </c>
      <c r="E3123" t="s">
        <v>365</v>
      </c>
      <c r="F3123" t="s">
        <v>534</v>
      </c>
      <c r="G3123" t="s">
        <v>30</v>
      </c>
      <c r="H3123" s="1">
        <v>32692</v>
      </c>
      <c r="I3123" s="1">
        <v>45187</v>
      </c>
      <c r="J3123" t="s">
        <v>10560</v>
      </c>
      <c r="K3123" t="s">
        <v>37</v>
      </c>
      <c r="L3123" t="s">
        <v>45</v>
      </c>
      <c r="M3123">
        <v>73043</v>
      </c>
      <c r="N3123" t="str">
        <f t="shared" si="48"/>
        <v>Terminated</v>
      </c>
      <c r="O3123" t="s">
        <v>46</v>
      </c>
    </row>
    <row r="3124" spans="1:15" x14ac:dyDescent="0.25">
      <c r="A3124" t="s">
        <v>6218</v>
      </c>
      <c r="B3124" t="s">
        <v>15</v>
      </c>
      <c r="C3124" t="s">
        <v>1380</v>
      </c>
      <c r="D3124" t="s">
        <v>17</v>
      </c>
      <c r="E3124" t="s">
        <v>365</v>
      </c>
      <c r="F3124" t="s">
        <v>415</v>
      </c>
      <c r="G3124" t="s">
        <v>114</v>
      </c>
      <c r="H3124" s="1">
        <v>28837</v>
      </c>
      <c r="I3124" s="1">
        <v>42113</v>
      </c>
      <c r="J3124" t="s">
        <v>10560</v>
      </c>
      <c r="K3124" t="s">
        <v>31</v>
      </c>
      <c r="L3124" t="s">
        <v>32</v>
      </c>
      <c r="M3124">
        <v>107645</v>
      </c>
      <c r="N3124" t="str">
        <f t="shared" si="48"/>
        <v>Terminated</v>
      </c>
      <c r="O3124" t="s">
        <v>33</v>
      </c>
    </row>
    <row r="3125" spans="1:15" x14ac:dyDescent="0.25">
      <c r="A3125" t="s">
        <v>6378</v>
      </c>
      <c r="B3125" t="s">
        <v>451</v>
      </c>
      <c r="C3125" t="s">
        <v>352</v>
      </c>
      <c r="D3125" t="s">
        <v>27</v>
      </c>
      <c r="E3125" t="s">
        <v>18</v>
      </c>
      <c r="F3125" t="s">
        <v>3201</v>
      </c>
      <c r="G3125" t="s">
        <v>114</v>
      </c>
      <c r="H3125" s="1">
        <v>22290</v>
      </c>
      <c r="I3125" s="1">
        <v>44794</v>
      </c>
      <c r="J3125" t="s">
        <v>10560</v>
      </c>
      <c r="K3125" t="s">
        <v>37</v>
      </c>
      <c r="L3125" t="s">
        <v>45</v>
      </c>
      <c r="M3125">
        <v>59995</v>
      </c>
      <c r="N3125" t="str">
        <f t="shared" si="48"/>
        <v>Terminated</v>
      </c>
      <c r="O3125" t="s">
        <v>46</v>
      </c>
    </row>
    <row r="3126" spans="1:15" x14ac:dyDescent="0.25">
      <c r="A3126" t="s">
        <v>2508</v>
      </c>
      <c r="B3126" t="s">
        <v>2122</v>
      </c>
      <c r="C3126" t="s">
        <v>199</v>
      </c>
      <c r="D3126" t="s">
        <v>17</v>
      </c>
      <c r="E3126" t="s">
        <v>18</v>
      </c>
      <c r="F3126" t="s">
        <v>19</v>
      </c>
      <c r="G3126" t="s">
        <v>30</v>
      </c>
      <c r="H3126" s="1">
        <v>24826</v>
      </c>
      <c r="I3126" s="1">
        <v>42917</v>
      </c>
      <c r="J3126" t="s">
        <v>10560</v>
      </c>
      <c r="K3126" t="s">
        <v>31</v>
      </c>
      <c r="L3126" t="s">
        <v>162</v>
      </c>
      <c r="M3126">
        <v>84370</v>
      </c>
      <c r="N3126" t="str">
        <f t="shared" si="48"/>
        <v>Terminated</v>
      </c>
      <c r="O3126" t="s">
        <v>23</v>
      </c>
    </row>
    <row r="3127" spans="1:15" x14ac:dyDescent="0.25">
      <c r="A3127" t="s">
        <v>5393</v>
      </c>
      <c r="B3127" t="s">
        <v>252</v>
      </c>
      <c r="C3127" t="s">
        <v>5394</v>
      </c>
      <c r="D3127" t="s">
        <v>27</v>
      </c>
      <c r="E3127" t="s">
        <v>18</v>
      </c>
      <c r="F3127" t="s">
        <v>3201</v>
      </c>
      <c r="G3127" t="s">
        <v>30</v>
      </c>
      <c r="H3127" s="1">
        <v>33167</v>
      </c>
      <c r="I3127" s="1">
        <v>45394</v>
      </c>
      <c r="J3127" t="s">
        <v>10560</v>
      </c>
      <c r="K3127" t="s">
        <v>31</v>
      </c>
      <c r="L3127" t="s">
        <v>162</v>
      </c>
      <c r="M3127">
        <v>111378</v>
      </c>
      <c r="N3127" t="str">
        <f t="shared" si="48"/>
        <v>Terminated</v>
      </c>
      <c r="O3127" t="s">
        <v>33</v>
      </c>
    </row>
    <row r="3128" spans="1:15" x14ac:dyDescent="0.25">
      <c r="A3128" t="s">
        <v>7069</v>
      </c>
      <c r="B3128" t="s">
        <v>465</v>
      </c>
      <c r="C3128" t="s">
        <v>1201</v>
      </c>
      <c r="D3128" t="s">
        <v>27</v>
      </c>
      <c r="E3128" t="s">
        <v>18</v>
      </c>
      <c r="F3128" t="s">
        <v>19</v>
      </c>
      <c r="G3128" t="s">
        <v>30</v>
      </c>
      <c r="H3128" s="1">
        <v>30820</v>
      </c>
      <c r="I3128" s="1">
        <v>45149</v>
      </c>
      <c r="J3128" t="s">
        <v>10560</v>
      </c>
      <c r="K3128" t="s">
        <v>37</v>
      </c>
      <c r="L3128" t="s">
        <v>45</v>
      </c>
      <c r="M3128">
        <v>85557</v>
      </c>
      <c r="N3128" t="str">
        <f t="shared" si="48"/>
        <v>Terminated</v>
      </c>
      <c r="O3128" t="s">
        <v>33</v>
      </c>
    </row>
    <row r="3129" spans="1:15" x14ac:dyDescent="0.25">
      <c r="A3129" t="s">
        <v>1396</v>
      </c>
      <c r="B3129" t="s">
        <v>48</v>
      </c>
      <c r="C3129" t="s">
        <v>1136</v>
      </c>
      <c r="D3129" t="s">
        <v>27</v>
      </c>
      <c r="E3129" t="s">
        <v>122</v>
      </c>
      <c r="F3129" t="s">
        <v>230</v>
      </c>
      <c r="G3129" t="s">
        <v>20</v>
      </c>
      <c r="H3129" s="1">
        <v>37905</v>
      </c>
      <c r="I3129" s="1">
        <v>42848</v>
      </c>
      <c r="J3129" s="1">
        <v>44522</v>
      </c>
      <c r="K3129" t="s">
        <v>21</v>
      </c>
      <c r="L3129" t="s">
        <v>110</v>
      </c>
      <c r="M3129">
        <v>53419</v>
      </c>
      <c r="N3129" t="str">
        <f t="shared" si="48"/>
        <v>Terminated</v>
      </c>
      <c r="O3129" t="s">
        <v>23</v>
      </c>
    </row>
    <row r="3130" spans="1:15" x14ac:dyDescent="0.25">
      <c r="A3130" t="s">
        <v>3085</v>
      </c>
      <c r="B3130" t="s">
        <v>1495</v>
      </c>
      <c r="C3130" t="s">
        <v>3086</v>
      </c>
      <c r="D3130" t="s">
        <v>17</v>
      </c>
      <c r="E3130" t="s">
        <v>28</v>
      </c>
      <c r="F3130" t="s">
        <v>29</v>
      </c>
      <c r="G3130" t="s">
        <v>30</v>
      </c>
      <c r="H3130" s="1">
        <v>22628</v>
      </c>
      <c r="I3130" s="1">
        <v>42572</v>
      </c>
      <c r="J3130" t="s">
        <v>10560</v>
      </c>
      <c r="K3130" t="s">
        <v>53</v>
      </c>
      <c r="L3130" t="s">
        <v>58</v>
      </c>
      <c r="M3130">
        <v>65827</v>
      </c>
      <c r="N3130" t="str">
        <f t="shared" si="48"/>
        <v>Terminated</v>
      </c>
      <c r="O3130" t="s">
        <v>33</v>
      </c>
    </row>
    <row r="3131" spans="1:15" x14ac:dyDescent="0.25">
      <c r="A3131" t="s">
        <v>2395</v>
      </c>
      <c r="B3131" t="s">
        <v>618</v>
      </c>
      <c r="C3131" t="s">
        <v>2396</v>
      </c>
      <c r="D3131" t="s">
        <v>27</v>
      </c>
      <c r="E3131" t="s">
        <v>18</v>
      </c>
      <c r="F3131" t="s">
        <v>19</v>
      </c>
      <c r="G3131" t="s">
        <v>114</v>
      </c>
      <c r="H3131" s="1">
        <v>35452</v>
      </c>
      <c r="I3131" s="1">
        <v>43636</v>
      </c>
      <c r="J3131" t="s">
        <v>10560</v>
      </c>
      <c r="K3131" t="s">
        <v>31</v>
      </c>
      <c r="L3131" t="s">
        <v>162</v>
      </c>
      <c r="M3131">
        <v>75642</v>
      </c>
      <c r="N3131" t="str">
        <f t="shared" si="48"/>
        <v>Terminated</v>
      </c>
      <c r="O3131" t="s">
        <v>33</v>
      </c>
    </row>
    <row r="3132" spans="1:15" x14ac:dyDescent="0.25">
      <c r="A3132" t="s">
        <v>6646</v>
      </c>
      <c r="B3132" t="s">
        <v>138</v>
      </c>
      <c r="C3132" t="s">
        <v>418</v>
      </c>
      <c r="D3132" t="s">
        <v>27</v>
      </c>
      <c r="E3132" t="s">
        <v>18</v>
      </c>
      <c r="F3132" t="s">
        <v>19</v>
      </c>
      <c r="G3132" t="s">
        <v>114</v>
      </c>
      <c r="H3132" s="1">
        <v>28643</v>
      </c>
      <c r="I3132" s="1">
        <v>44917</v>
      </c>
      <c r="J3132" t="s">
        <v>10560</v>
      </c>
      <c r="K3132" t="s">
        <v>37</v>
      </c>
      <c r="L3132" t="s">
        <v>45</v>
      </c>
      <c r="M3132">
        <v>83945</v>
      </c>
      <c r="N3132" t="str">
        <f t="shared" si="48"/>
        <v>Terminated</v>
      </c>
      <c r="O3132" t="s">
        <v>33</v>
      </c>
    </row>
    <row r="3133" spans="1:15" x14ac:dyDescent="0.25">
      <c r="A3133" t="s">
        <v>8251</v>
      </c>
      <c r="B3133" t="s">
        <v>298</v>
      </c>
      <c r="C3133" t="s">
        <v>1625</v>
      </c>
      <c r="D3133" t="s">
        <v>27</v>
      </c>
      <c r="E3133" t="s">
        <v>122</v>
      </c>
      <c r="F3133" t="s">
        <v>927</v>
      </c>
      <c r="G3133" t="s">
        <v>30</v>
      </c>
      <c r="H3133" s="1">
        <v>37183</v>
      </c>
      <c r="I3133" s="1">
        <v>43675</v>
      </c>
      <c r="J3133" t="s">
        <v>10560</v>
      </c>
      <c r="K3133" t="s">
        <v>67</v>
      </c>
      <c r="L3133" t="s">
        <v>134</v>
      </c>
      <c r="M3133">
        <v>59651</v>
      </c>
      <c r="N3133" t="str">
        <f t="shared" si="48"/>
        <v>Terminated</v>
      </c>
      <c r="O3133" t="s">
        <v>33</v>
      </c>
    </row>
    <row r="3134" spans="1:15" x14ac:dyDescent="0.25">
      <c r="A3134" t="s">
        <v>947</v>
      </c>
      <c r="B3134" t="s">
        <v>948</v>
      </c>
      <c r="C3134" t="s">
        <v>280</v>
      </c>
      <c r="D3134" t="s">
        <v>17</v>
      </c>
      <c r="E3134" t="s">
        <v>18</v>
      </c>
      <c r="F3134" t="s">
        <v>19</v>
      </c>
      <c r="G3134" t="s">
        <v>30</v>
      </c>
      <c r="H3134" s="1">
        <v>23530</v>
      </c>
      <c r="I3134" s="1">
        <v>43971</v>
      </c>
      <c r="J3134" s="1">
        <v>44586</v>
      </c>
      <c r="K3134" t="s">
        <v>96</v>
      </c>
      <c r="L3134" t="s">
        <v>188</v>
      </c>
      <c r="M3134">
        <v>65617</v>
      </c>
      <c r="N3134" t="str">
        <f t="shared" si="48"/>
        <v>Terminated</v>
      </c>
      <c r="O3134" t="s">
        <v>46</v>
      </c>
    </row>
    <row r="3135" spans="1:15" x14ac:dyDescent="0.25">
      <c r="A3135" t="s">
        <v>9562</v>
      </c>
      <c r="B3135" t="s">
        <v>874</v>
      </c>
      <c r="C3135" t="s">
        <v>301</v>
      </c>
      <c r="D3135" t="s">
        <v>27</v>
      </c>
      <c r="E3135" t="s">
        <v>18</v>
      </c>
      <c r="F3135" t="s">
        <v>2773</v>
      </c>
      <c r="G3135" t="s">
        <v>20</v>
      </c>
      <c r="H3135" s="1">
        <v>29917</v>
      </c>
      <c r="I3135" s="1">
        <v>42245</v>
      </c>
      <c r="J3135" t="s">
        <v>10560</v>
      </c>
      <c r="K3135" t="s">
        <v>37</v>
      </c>
      <c r="L3135" t="s">
        <v>41</v>
      </c>
      <c r="M3135">
        <v>57781</v>
      </c>
      <c r="N3135" t="str">
        <f t="shared" si="48"/>
        <v>Terminated</v>
      </c>
      <c r="O3135" t="s">
        <v>33</v>
      </c>
    </row>
    <row r="3136" spans="1:15" x14ac:dyDescent="0.25">
      <c r="A3136" t="s">
        <v>9419</v>
      </c>
      <c r="B3136" t="s">
        <v>1656</v>
      </c>
      <c r="C3136" t="s">
        <v>4558</v>
      </c>
      <c r="D3136" t="s">
        <v>17</v>
      </c>
      <c r="E3136" t="s">
        <v>18</v>
      </c>
      <c r="F3136" t="s">
        <v>3201</v>
      </c>
      <c r="G3136" t="s">
        <v>114</v>
      </c>
      <c r="H3136" s="1">
        <v>30465</v>
      </c>
      <c r="I3136" s="1">
        <v>44512</v>
      </c>
      <c r="J3136" t="s">
        <v>10560</v>
      </c>
      <c r="K3136" t="s">
        <v>96</v>
      </c>
      <c r="L3136" t="s">
        <v>119</v>
      </c>
      <c r="M3136">
        <v>59647</v>
      </c>
      <c r="N3136" t="str">
        <f t="shared" si="48"/>
        <v>Terminated</v>
      </c>
      <c r="O3136" t="s">
        <v>46</v>
      </c>
    </row>
    <row r="3137" spans="1:15" x14ac:dyDescent="0.25">
      <c r="A3137" t="s">
        <v>3775</v>
      </c>
      <c r="B3137" t="s">
        <v>328</v>
      </c>
      <c r="C3137" t="s">
        <v>429</v>
      </c>
      <c r="D3137" t="s">
        <v>17</v>
      </c>
      <c r="E3137" t="s">
        <v>18</v>
      </c>
      <c r="F3137" t="s">
        <v>19</v>
      </c>
      <c r="G3137" t="s">
        <v>30</v>
      </c>
      <c r="H3137" s="1">
        <v>32547</v>
      </c>
      <c r="I3137" s="1">
        <v>43589</v>
      </c>
      <c r="J3137" t="s">
        <v>10560</v>
      </c>
      <c r="K3137" t="s">
        <v>31</v>
      </c>
      <c r="L3137" t="s">
        <v>162</v>
      </c>
      <c r="M3137">
        <v>95453</v>
      </c>
      <c r="N3137" t="str">
        <f t="shared" si="48"/>
        <v>Terminated</v>
      </c>
      <c r="O3137" t="s">
        <v>98</v>
      </c>
    </row>
    <row r="3138" spans="1:15" x14ac:dyDescent="0.25">
      <c r="A3138" t="s">
        <v>8758</v>
      </c>
      <c r="B3138" t="s">
        <v>627</v>
      </c>
      <c r="C3138" t="s">
        <v>900</v>
      </c>
      <c r="D3138" t="s">
        <v>27</v>
      </c>
      <c r="E3138" t="s">
        <v>18</v>
      </c>
      <c r="F3138" t="s">
        <v>3201</v>
      </c>
      <c r="G3138" t="s">
        <v>30</v>
      </c>
      <c r="H3138" s="1">
        <v>23461</v>
      </c>
      <c r="I3138" s="1">
        <v>44617</v>
      </c>
      <c r="J3138" t="s">
        <v>10560</v>
      </c>
      <c r="K3138" t="s">
        <v>96</v>
      </c>
      <c r="L3138" t="s">
        <v>124</v>
      </c>
      <c r="M3138">
        <v>106557</v>
      </c>
      <c r="N3138" t="str">
        <f t="shared" ref="N3138:N3201" si="49">IF(J3138="","Active","Terminated")</f>
        <v>Terminated</v>
      </c>
      <c r="O3138" t="s">
        <v>33</v>
      </c>
    </row>
    <row r="3139" spans="1:15" x14ac:dyDescent="0.25">
      <c r="A3139" t="s">
        <v>10291</v>
      </c>
      <c r="B3139" t="s">
        <v>65</v>
      </c>
      <c r="C3139" t="s">
        <v>2485</v>
      </c>
      <c r="D3139" t="s">
        <v>17</v>
      </c>
      <c r="E3139" t="s">
        <v>18</v>
      </c>
      <c r="F3139" t="s">
        <v>19</v>
      </c>
      <c r="G3139" t="s">
        <v>30</v>
      </c>
      <c r="H3139" s="1">
        <v>36986</v>
      </c>
      <c r="I3139" s="1">
        <v>44932</v>
      </c>
      <c r="J3139" t="s">
        <v>10560</v>
      </c>
      <c r="K3139" t="s">
        <v>31</v>
      </c>
      <c r="L3139" t="s">
        <v>85</v>
      </c>
      <c r="M3139">
        <v>57347</v>
      </c>
      <c r="N3139" t="str">
        <f t="shared" si="49"/>
        <v>Terminated</v>
      </c>
      <c r="O3139" t="s">
        <v>46</v>
      </c>
    </row>
    <row r="3140" spans="1:15" x14ac:dyDescent="0.25">
      <c r="A3140" t="s">
        <v>7241</v>
      </c>
      <c r="B3140" t="s">
        <v>547</v>
      </c>
      <c r="C3140" t="s">
        <v>3893</v>
      </c>
      <c r="D3140" t="s">
        <v>17</v>
      </c>
      <c r="E3140" t="s">
        <v>18</v>
      </c>
      <c r="F3140" t="s">
        <v>3201</v>
      </c>
      <c r="G3140" t="s">
        <v>30</v>
      </c>
      <c r="H3140" s="1">
        <v>26267</v>
      </c>
      <c r="I3140" s="1">
        <v>44752</v>
      </c>
      <c r="J3140" t="s">
        <v>10560</v>
      </c>
      <c r="K3140" t="s">
        <v>21</v>
      </c>
      <c r="L3140" t="s">
        <v>110</v>
      </c>
      <c r="M3140">
        <v>59377</v>
      </c>
      <c r="N3140" t="str">
        <f t="shared" si="49"/>
        <v>Terminated</v>
      </c>
      <c r="O3140" t="s">
        <v>46</v>
      </c>
    </row>
    <row r="3141" spans="1:15" x14ac:dyDescent="0.25">
      <c r="A3141" t="s">
        <v>9336</v>
      </c>
      <c r="B3141" t="s">
        <v>212</v>
      </c>
      <c r="C3141" t="s">
        <v>718</v>
      </c>
      <c r="D3141" t="s">
        <v>27</v>
      </c>
      <c r="E3141" t="s">
        <v>83</v>
      </c>
      <c r="F3141" t="s">
        <v>106</v>
      </c>
      <c r="G3141" t="s">
        <v>30</v>
      </c>
      <c r="H3141" s="1">
        <v>27893</v>
      </c>
      <c r="I3141" s="1">
        <v>43950</v>
      </c>
      <c r="J3141" t="s">
        <v>10560</v>
      </c>
      <c r="K3141" t="s">
        <v>96</v>
      </c>
      <c r="L3141" t="s">
        <v>188</v>
      </c>
      <c r="M3141">
        <v>79924</v>
      </c>
      <c r="N3141" t="str">
        <f t="shared" si="49"/>
        <v>Terminated</v>
      </c>
      <c r="O3141" t="s">
        <v>23</v>
      </c>
    </row>
    <row r="3142" spans="1:15" x14ac:dyDescent="0.25">
      <c r="A3142" t="s">
        <v>10350</v>
      </c>
      <c r="B3142" t="s">
        <v>56</v>
      </c>
      <c r="C3142" t="s">
        <v>991</v>
      </c>
      <c r="D3142" t="s">
        <v>27</v>
      </c>
      <c r="E3142" t="s">
        <v>18</v>
      </c>
      <c r="F3142" t="s">
        <v>3201</v>
      </c>
      <c r="G3142" t="s">
        <v>30</v>
      </c>
      <c r="H3142" s="1">
        <v>28291</v>
      </c>
      <c r="I3142" s="1">
        <v>44468</v>
      </c>
      <c r="J3142" t="s">
        <v>10560</v>
      </c>
      <c r="K3142" t="s">
        <v>37</v>
      </c>
      <c r="L3142" t="s">
        <v>41</v>
      </c>
      <c r="M3142">
        <v>61887</v>
      </c>
      <c r="N3142" t="str">
        <f t="shared" si="49"/>
        <v>Terminated</v>
      </c>
      <c r="O3142" t="s">
        <v>46</v>
      </c>
    </row>
    <row r="3143" spans="1:15" x14ac:dyDescent="0.25">
      <c r="A3143" t="s">
        <v>10368</v>
      </c>
      <c r="B3143" t="s">
        <v>4042</v>
      </c>
      <c r="C3143" t="s">
        <v>216</v>
      </c>
      <c r="D3143" t="s">
        <v>27</v>
      </c>
      <c r="E3143" t="s">
        <v>28</v>
      </c>
      <c r="F3143" t="s">
        <v>290</v>
      </c>
      <c r="G3143" t="s">
        <v>30</v>
      </c>
      <c r="H3143" s="1">
        <v>23447</v>
      </c>
      <c r="I3143" s="1">
        <v>44826</v>
      </c>
      <c r="J3143" t="s">
        <v>10560</v>
      </c>
      <c r="K3143" t="s">
        <v>37</v>
      </c>
      <c r="L3143" t="s">
        <v>38</v>
      </c>
      <c r="M3143">
        <v>72343</v>
      </c>
      <c r="N3143" t="str">
        <f t="shared" si="49"/>
        <v>Terminated</v>
      </c>
      <c r="O3143" t="s">
        <v>33</v>
      </c>
    </row>
    <row r="3144" spans="1:15" x14ac:dyDescent="0.25">
      <c r="A3144" t="s">
        <v>8587</v>
      </c>
      <c r="B3144" t="s">
        <v>177</v>
      </c>
      <c r="C3144" t="s">
        <v>714</v>
      </c>
      <c r="D3144" t="s">
        <v>27</v>
      </c>
      <c r="E3144" t="s">
        <v>83</v>
      </c>
      <c r="F3144" t="s">
        <v>169</v>
      </c>
      <c r="G3144" t="s">
        <v>30</v>
      </c>
      <c r="H3144" s="1">
        <v>35547</v>
      </c>
      <c r="I3144" s="1">
        <v>43623</v>
      </c>
      <c r="J3144" t="s">
        <v>10560</v>
      </c>
      <c r="K3144" t="s">
        <v>21</v>
      </c>
      <c r="L3144" t="s">
        <v>110</v>
      </c>
      <c r="M3144">
        <v>69306</v>
      </c>
      <c r="N3144" t="str">
        <f t="shared" si="49"/>
        <v>Terminated</v>
      </c>
      <c r="O3144" t="s">
        <v>33</v>
      </c>
    </row>
    <row r="3145" spans="1:15" x14ac:dyDescent="0.25">
      <c r="A3145" t="s">
        <v>7285</v>
      </c>
      <c r="B3145" t="s">
        <v>796</v>
      </c>
      <c r="C3145" t="s">
        <v>1040</v>
      </c>
      <c r="D3145" t="s">
        <v>27</v>
      </c>
      <c r="E3145" t="s">
        <v>18</v>
      </c>
      <c r="F3145" t="s">
        <v>19</v>
      </c>
      <c r="G3145" t="s">
        <v>30</v>
      </c>
      <c r="H3145" s="1">
        <v>32429</v>
      </c>
      <c r="I3145" s="1">
        <v>45458</v>
      </c>
      <c r="J3145" t="s">
        <v>10560</v>
      </c>
      <c r="K3145" t="s">
        <v>37</v>
      </c>
      <c r="L3145" t="s">
        <v>41</v>
      </c>
      <c r="M3145">
        <v>66352</v>
      </c>
      <c r="N3145" t="str">
        <f t="shared" si="49"/>
        <v>Terminated</v>
      </c>
      <c r="O3145" t="s">
        <v>33</v>
      </c>
    </row>
    <row r="3146" spans="1:15" x14ac:dyDescent="0.25">
      <c r="A3146" t="s">
        <v>6214</v>
      </c>
      <c r="B3146" t="s">
        <v>1999</v>
      </c>
      <c r="C3146" t="s">
        <v>155</v>
      </c>
      <c r="D3146" t="s">
        <v>27</v>
      </c>
      <c r="E3146" t="s">
        <v>18</v>
      </c>
      <c r="F3146" t="s">
        <v>19</v>
      </c>
      <c r="G3146" t="s">
        <v>30</v>
      </c>
      <c r="H3146" s="1">
        <v>27414</v>
      </c>
      <c r="I3146" s="1">
        <v>45526</v>
      </c>
      <c r="J3146" t="s">
        <v>10560</v>
      </c>
      <c r="K3146" t="s">
        <v>96</v>
      </c>
      <c r="L3146" t="s">
        <v>188</v>
      </c>
      <c r="M3146">
        <v>76136</v>
      </c>
      <c r="N3146" t="str">
        <f t="shared" si="49"/>
        <v>Terminated</v>
      </c>
      <c r="O3146" t="s">
        <v>98</v>
      </c>
    </row>
    <row r="3147" spans="1:15" x14ac:dyDescent="0.25">
      <c r="A3147" t="s">
        <v>2694</v>
      </c>
      <c r="B3147" t="s">
        <v>258</v>
      </c>
      <c r="C3147" t="s">
        <v>1724</v>
      </c>
      <c r="D3147" t="s">
        <v>27</v>
      </c>
      <c r="E3147" t="s">
        <v>18</v>
      </c>
      <c r="F3147" t="s">
        <v>19</v>
      </c>
      <c r="G3147" t="s">
        <v>30</v>
      </c>
      <c r="H3147" s="1">
        <v>26435</v>
      </c>
      <c r="I3147" s="1">
        <v>45479</v>
      </c>
      <c r="J3147" t="s">
        <v>10560</v>
      </c>
      <c r="K3147" t="s">
        <v>37</v>
      </c>
      <c r="L3147" t="s">
        <v>38</v>
      </c>
      <c r="M3147">
        <v>67626</v>
      </c>
      <c r="N3147" t="str">
        <f t="shared" si="49"/>
        <v>Terminated</v>
      </c>
      <c r="O3147" t="s">
        <v>46</v>
      </c>
    </row>
    <row r="3148" spans="1:15" x14ac:dyDescent="0.25">
      <c r="A3148" t="s">
        <v>9805</v>
      </c>
      <c r="B3148" t="s">
        <v>545</v>
      </c>
      <c r="C3148" t="s">
        <v>1040</v>
      </c>
      <c r="D3148" t="s">
        <v>27</v>
      </c>
      <c r="E3148" t="s">
        <v>18</v>
      </c>
      <c r="F3148" t="s">
        <v>19</v>
      </c>
      <c r="G3148" t="s">
        <v>30</v>
      </c>
      <c r="H3148" s="1">
        <v>25376</v>
      </c>
      <c r="I3148" s="1">
        <v>42256</v>
      </c>
      <c r="J3148" t="s">
        <v>10560</v>
      </c>
      <c r="K3148" t="s">
        <v>72</v>
      </c>
      <c r="L3148" t="s">
        <v>73</v>
      </c>
      <c r="M3148">
        <v>70561</v>
      </c>
      <c r="N3148" t="str">
        <f t="shared" si="49"/>
        <v>Terminated</v>
      </c>
      <c r="O3148" t="s">
        <v>33</v>
      </c>
    </row>
    <row r="3149" spans="1:15" x14ac:dyDescent="0.25">
      <c r="A3149" t="s">
        <v>10037</v>
      </c>
      <c r="B3149" t="s">
        <v>172</v>
      </c>
      <c r="C3149" t="s">
        <v>1394</v>
      </c>
      <c r="D3149" t="s">
        <v>27</v>
      </c>
      <c r="E3149" t="s">
        <v>18</v>
      </c>
      <c r="F3149" t="s">
        <v>3201</v>
      </c>
      <c r="G3149" t="s">
        <v>30</v>
      </c>
      <c r="H3149" s="1">
        <v>38071</v>
      </c>
      <c r="I3149" s="1">
        <v>42146</v>
      </c>
      <c r="J3149" t="s">
        <v>10560</v>
      </c>
      <c r="K3149" t="s">
        <v>37</v>
      </c>
      <c r="L3149" t="s">
        <v>41</v>
      </c>
      <c r="M3149">
        <v>58371</v>
      </c>
      <c r="N3149" t="str">
        <f t="shared" si="49"/>
        <v>Terminated</v>
      </c>
      <c r="O3149" t="s">
        <v>33</v>
      </c>
    </row>
    <row r="3150" spans="1:15" x14ac:dyDescent="0.25">
      <c r="A3150" t="s">
        <v>4391</v>
      </c>
      <c r="B3150" t="s">
        <v>1823</v>
      </c>
      <c r="C3150" t="s">
        <v>979</v>
      </c>
      <c r="D3150" t="s">
        <v>27</v>
      </c>
      <c r="E3150" t="s">
        <v>28</v>
      </c>
      <c r="F3150" t="s">
        <v>290</v>
      </c>
      <c r="G3150" t="s">
        <v>114</v>
      </c>
      <c r="H3150" s="1">
        <v>31257</v>
      </c>
      <c r="I3150" s="1">
        <v>45280</v>
      </c>
      <c r="J3150" t="s">
        <v>10560</v>
      </c>
      <c r="K3150" t="s">
        <v>37</v>
      </c>
      <c r="L3150" t="s">
        <v>45</v>
      </c>
      <c r="M3150">
        <v>56790</v>
      </c>
      <c r="N3150" t="str">
        <f t="shared" si="49"/>
        <v>Terminated</v>
      </c>
      <c r="O3150" t="s">
        <v>98</v>
      </c>
    </row>
    <row r="3151" spans="1:15" x14ac:dyDescent="0.25">
      <c r="A3151" t="s">
        <v>8421</v>
      </c>
      <c r="B3151" t="s">
        <v>258</v>
      </c>
      <c r="C3151" t="s">
        <v>199</v>
      </c>
      <c r="D3151" t="s">
        <v>27</v>
      </c>
      <c r="E3151" t="s">
        <v>674</v>
      </c>
      <c r="F3151" t="s">
        <v>738</v>
      </c>
      <c r="G3151" t="s">
        <v>20</v>
      </c>
      <c r="H3151" s="1">
        <v>27101</v>
      </c>
      <c r="I3151" s="1">
        <v>44448</v>
      </c>
      <c r="J3151" t="s">
        <v>10560</v>
      </c>
      <c r="K3151" t="s">
        <v>31</v>
      </c>
      <c r="L3151" t="s">
        <v>85</v>
      </c>
      <c r="M3151">
        <v>59902</v>
      </c>
      <c r="N3151" t="str">
        <f t="shared" si="49"/>
        <v>Terminated</v>
      </c>
      <c r="O3151" t="s">
        <v>46</v>
      </c>
    </row>
    <row r="3152" spans="1:15" x14ac:dyDescent="0.25">
      <c r="A3152" t="s">
        <v>6619</v>
      </c>
      <c r="B3152" t="s">
        <v>6620</v>
      </c>
      <c r="C3152" t="s">
        <v>2396</v>
      </c>
      <c r="D3152" t="s">
        <v>17</v>
      </c>
      <c r="E3152" t="s">
        <v>172</v>
      </c>
      <c r="F3152" t="s">
        <v>670</v>
      </c>
      <c r="G3152" t="s">
        <v>20</v>
      </c>
      <c r="H3152" s="1">
        <v>32935</v>
      </c>
      <c r="I3152" s="1">
        <v>45270</v>
      </c>
      <c r="J3152" t="s">
        <v>10560</v>
      </c>
      <c r="K3152" t="s">
        <v>37</v>
      </c>
      <c r="L3152" t="s">
        <v>41</v>
      </c>
      <c r="M3152">
        <v>55465</v>
      </c>
      <c r="N3152" t="str">
        <f t="shared" si="49"/>
        <v>Terminated</v>
      </c>
      <c r="O3152" t="s">
        <v>33</v>
      </c>
    </row>
    <row r="3153" spans="1:15" x14ac:dyDescent="0.25">
      <c r="A3153" t="s">
        <v>4726</v>
      </c>
      <c r="B3153" t="s">
        <v>4689</v>
      </c>
      <c r="C3153" t="s">
        <v>218</v>
      </c>
      <c r="D3153" t="s">
        <v>27</v>
      </c>
      <c r="E3153" t="s">
        <v>18</v>
      </c>
      <c r="F3153" t="s">
        <v>19</v>
      </c>
      <c r="G3153" t="s">
        <v>114</v>
      </c>
      <c r="H3153" s="1">
        <v>31093</v>
      </c>
      <c r="I3153" s="1">
        <v>42392</v>
      </c>
      <c r="J3153" t="s">
        <v>10560</v>
      </c>
      <c r="K3153" t="s">
        <v>31</v>
      </c>
      <c r="L3153" t="s">
        <v>162</v>
      </c>
      <c r="M3153">
        <v>79822</v>
      </c>
      <c r="N3153" t="str">
        <f t="shared" si="49"/>
        <v>Terminated</v>
      </c>
      <c r="O3153" t="s">
        <v>98</v>
      </c>
    </row>
    <row r="3154" spans="1:15" x14ac:dyDescent="0.25">
      <c r="A3154" t="s">
        <v>5311</v>
      </c>
      <c r="B3154" t="s">
        <v>618</v>
      </c>
      <c r="C3154" t="s">
        <v>243</v>
      </c>
      <c r="D3154" t="s">
        <v>27</v>
      </c>
      <c r="E3154" t="s">
        <v>18</v>
      </c>
      <c r="F3154" t="s">
        <v>19</v>
      </c>
      <c r="G3154" t="s">
        <v>30</v>
      </c>
      <c r="H3154" s="1">
        <v>28784</v>
      </c>
      <c r="I3154" s="1">
        <v>42759</v>
      </c>
      <c r="J3154" t="s">
        <v>10560</v>
      </c>
      <c r="K3154" t="s">
        <v>37</v>
      </c>
      <c r="L3154" t="s">
        <v>41</v>
      </c>
      <c r="M3154">
        <v>61854</v>
      </c>
      <c r="N3154" t="str">
        <f t="shared" si="49"/>
        <v>Terminated</v>
      </c>
      <c r="O3154" t="s">
        <v>46</v>
      </c>
    </row>
    <row r="3155" spans="1:15" x14ac:dyDescent="0.25">
      <c r="A3155" t="s">
        <v>4779</v>
      </c>
      <c r="B3155" t="s">
        <v>771</v>
      </c>
      <c r="C3155" t="s">
        <v>965</v>
      </c>
      <c r="D3155" t="s">
        <v>27</v>
      </c>
      <c r="E3155" t="s">
        <v>18</v>
      </c>
      <c r="F3155" t="s">
        <v>19</v>
      </c>
      <c r="G3155" t="s">
        <v>20</v>
      </c>
      <c r="H3155" s="1">
        <v>26682</v>
      </c>
      <c r="I3155" s="1">
        <v>42536</v>
      </c>
      <c r="J3155" t="s">
        <v>10560</v>
      </c>
      <c r="K3155" t="s">
        <v>37</v>
      </c>
      <c r="L3155" t="s">
        <v>41</v>
      </c>
      <c r="M3155">
        <v>64356</v>
      </c>
      <c r="N3155" t="str">
        <f t="shared" si="49"/>
        <v>Terminated</v>
      </c>
      <c r="O3155" t="s">
        <v>23</v>
      </c>
    </row>
    <row r="3156" spans="1:15" x14ac:dyDescent="0.25">
      <c r="A3156" t="s">
        <v>9124</v>
      </c>
      <c r="B3156" t="s">
        <v>635</v>
      </c>
      <c r="C3156" t="s">
        <v>2796</v>
      </c>
      <c r="D3156" t="s">
        <v>17</v>
      </c>
      <c r="E3156" t="s">
        <v>18</v>
      </c>
      <c r="F3156" t="s">
        <v>3201</v>
      </c>
      <c r="G3156" t="s">
        <v>20</v>
      </c>
      <c r="H3156" s="1">
        <v>34951</v>
      </c>
      <c r="I3156" s="1">
        <v>43147</v>
      </c>
      <c r="J3156" t="s">
        <v>10560</v>
      </c>
      <c r="K3156" t="s">
        <v>72</v>
      </c>
      <c r="L3156" t="s">
        <v>73</v>
      </c>
      <c r="M3156">
        <v>66709</v>
      </c>
      <c r="N3156" t="str">
        <f t="shared" si="49"/>
        <v>Terminated</v>
      </c>
      <c r="O3156" t="s">
        <v>33</v>
      </c>
    </row>
    <row r="3157" spans="1:15" x14ac:dyDescent="0.25">
      <c r="A3157" t="s">
        <v>8715</v>
      </c>
      <c r="B3157" t="s">
        <v>985</v>
      </c>
      <c r="C3157" t="s">
        <v>525</v>
      </c>
      <c r="D3157" t="s">
        <v>27</v>
      </c>
      <c r="E3157" t="s">
        <v>83</v>
      </c>
      <c r="F3157" t="s">
        <v>106</v>
      </c>
      <c r="G3157" t="s">
        <v>30</v>
      </c>
      <c r="H3157" s="1">
        <v>35901</v>
      </c>
      <c r="I3157" s="1">
        <v>45517</v>
      </c>
      <c r="J3157" t="s">
        <v>10560</v>
      </c>
      <c r="K3157" t="s">
        <v>31</v>
      </c>
      <c r="L3157" t="s">
        <v>162</v>
      </c>
      <c r="M3157">
        <v>84001</v>
      </c>
      <c r="N3157" t="str">
        <f t="shared" si="49"/>
        <v>Terminated</v>
      </c>
      <c r="O3157" t="s">
        <v>98</v>
      </c>
    </row>
    <row r="3158" spans="1:15" x14ac:dyDescent="0.25">
      <c r="A3158" t="s">
        <v>752</v>
      </c>
      <c r="B3158" t="s">
        <v>258</v>
      </c>
      <c r="C3158" t="s">
        <v>753</v>
      </c>
      <c r="D3158" t="s">
        <v>27</v>
      </c>
      <c r="E3158" t="s">
        <v>18</v>
      </c>
      <c r="F3158" t="s">
        <v>19</v>
      </c>
      <c r="G3158" t="s">
        <v>30</v>
      </c>
      <c r="H3158" s="1">
        <v>30500</v>
      </c>
      <c r="I3158" s="1">
        <v>43723</v>
      </c>
      <c r="J3158" s="1">
        <v>43903</v>
      </c>
      <c r="K3158" t="s">
        <v>37</v>
      </c>
      <c r="L3158" t="s">
        <v>38</v>
      </c>
      <c r="M3158">
        <v>67154</v>
      </c>
      <c r="N3158" t="str">
        <f t="shared" si="49"/>
        <v>Terminated</v>
      </c>
      <c r="O3158" t="s">
        <v>33</v>
      </c>
    </row>
    <row r="3159" spans="1:15" x14ac:dyDescent="0.25">
      <c r="A3159" t="s">
        <v>3143</v>
      </c>
      <c r="B3159" t="s">
        <v>1560</v>
      </c>
      <c r="C3159" t="s">
        <v>620</v>
      </c>
      <c r="D3159" t="s">
        <v>27</v>
      </c>
      <c r="E3159" t="s">
        <v>28</v>
      </c>
      <c r="F3159" t="s">
        <v>290</v>
      </c>
      <c r="G3159" t="s">
        <v>30</v>
      </c>
      <c r="H3159" s="1">
        <v>24318</v>
      </c>
      <c r="I3159" s="1">
        <v>45275</v>
      </c>
      <c r="J3159" t="s">
        <v>10560</v>
      </c>
      <c r="K3159" t="s">
        <v>31</v>
      </c>
      <c r="L3159" t="s">
        <v>162</v>
      </c>
      <c r="M3159">
        <v>94754</v>
      </c>
      <c r="N3159" t="str">
        <f t="shared" si="49"/>
        <v>Terminated</v>
      </c>
      <c r="O3159" t="s">
        <v>33</v>
      </c>
    </row>
    <row r="3160" spans="1:15" x14ac:dyDescent="0.25">
      <c r="A3160" t="s">
        <v>3934</v>
      </c>
      <c r="B3160" t="s">
        <v>2055</v>
      </c>
      <c r="C3160" t="s">
        <v>543</v>
      </c>
      <c r="D3160" t="s">
        <v>27</v>
      </c>
      <c r="E3160" t="s">
        <v>674</v>
      </c>
      <c r="F3160" t="s">
        <v>675</v>
      </c>
      <c r="G3160" t="s">
        <v>30</v>
      </c>
      <c r="H3160" s="1">
        <v>26930</v>
      </c>
      <c r="I3160" s="1">
        <v>43987</v>
      </c>
      <c r="J3160" t="s">
        <v>10560</v>
      </c>
      <c r="K3160" t="s">
        <v>37</v>
      </c>
      <c r="L3160" t="s">
        <v>41</v>
      </c>
      <c r="M3160">
        <v>61493</v>
      </c>
      <c r="N3160" t="str">
        <f t="shared" si="49"/>
        <v>Terminated</v>
      </c>
      <c r="O3160" t="s">
        <v>46</v>
      </c>
    </row>
    <row r="3161" spans="1:15" x14ac:dyDescent="0.25">
      <c r="A3161" t="s">
        <v>2377</v>
      </c>
      <c r="B3161" t="s">
        <v>824</v>
      </c>
      <c r="C3161" t="s">
        <v>2378</v>
      </c>
      <c r="D3161" t="s">
        <v>27</v>
      </c>
      <c r="E3161" t="s">
        <v>18</v>
      </c>
      <c r="F3161" t="s">
        <v>19</v>
      </c>
      <c r="G3161" t="s">
        <v>30</v>
      </c>
      <c r="H3161" s="1">
        <v>31663</v>
      </c>
      <c r="I3161" s="1">
        <v>45431</v>
      </c>
      <c r="J3161" t="s">
        <v>10560</v>
      </c>
      <c r="K3161" t="s">
        <v>31</v>
      </c>
      <c r="L3161" t="s">
        <v>32</v>
      </c>
      <c r="M3161">
        <v>74988</v>
      </c>
      <c r="N3161" t="str">
        <f t="shared" si="49"/>
        <v>Terminated</v>
      </c>
      <c r="O3161" t="s">
        <v>46</v>
      </c>
    </row>
    <row r="3162" spans="1:15" x14ac:dyDescent="0.25">
      <c r="A3162" t="s">
        <v>9670</v>
      </c>
      <c r="B3162" t="s">
        <v>3383</v>
      </c>
      <c r="C3162" t="s">
        <v>1703</v>
      </c>
      <c r="D3162" t="s">
        <v>27</v>
      </c>
      <c r="E3162" t="s">
        <v>18</v>
      </c>
      <c r="F3162" t="s">
        <v>2773</v>
      </c>
      <c r="G3162" t="s">
        <v>20</v>
      </c>
      <c r="H3162" s="1">
        <v>35285</v>
      </c>
      <c r="I3162" s="1">
        <v>45096</v>
      </c>
      <c r="J3162" t="s">
        <v>10560</v>
      </c>
      <c r="K3162" t="s">
        <v>67</v>
      </c>
      <c r="L3162" t="s">
        <v>68</v>
      </c>
      <c r="M3162">
        <v>77304</v>
      </c>
      <c r="N3162" t="str">
        <f t="shared" si="49"/>
        <v>Terminated</v>
      </c>
      <c r="O3162" t="s">
        <v>46</v>
      </c>
    </row>
    <row r="3163" spans="1:15" x14ac:dyDescent="0.25">
      <c r="A3163" t="s">
        <v>7969</v>
      </c>
      <c r="B3163" t="s">
        <v>242</v>
      </c>
      <c r="C3163" t="s">
        <v>655</v>
      </c>
      <c r="D3163" t="s">
        <v>17</v>
      </c>
      <c r="E3163" t="s">
        <v>172</v>
      </c>
      <c r="F3163" t="s">
        <v>670</v>
      </c>
      <c r="G3163" t="s">
        <v>30</v>
      </c>
      <c r="H3163" s="1">
        <v>36919</v>
      </c>
      <c r="I3163" s="1">
        <v>44674</v>
      </c>
      <c r="J3163" t="s">
        <v>10560</v>
      </c>
      <c r="K3163" t="s">
        <v>96</v>
      </c>
      <c r="L3163" t="s">
        <v>188</v>
      </c>
      <c r="M3163">
        <v>64048</v>
      </c>
      <c r="N3163" t="str">
        <f t="shared" si="49"/>
        <v>Terminated</v>
      </c>
      <c r="O3163" t="s">
        <v>33</v>
      </c>
    </row>
    <row r="3164" spans="1:15" x14ac:dyDescent="0.25">
      <c r="A3164" t="s">
        <v>7049</v>
      </c>
      <c r="B3164" t="s">
        <v>279</v>
      </c>
      <c r="C3164" t="s">
        <v>5182</v>
      </c>
      <c r="D3164" t="s">
        <v>17</v>
      </c>
      <c r="E3164" t="s">
        <v>83</v>
      </c>
      <c r="F3164" t="s">
        <v>169</v>
      </c>
      <c r="G3164" t="s">
        <v>30</v>
      </c>
      <c r="H3164" s="1">
        <v>34838</v>
      </c>
      <c r="I3164" s="1">
        <v>43902</v>
      </c>
      <c r="J3164" t="s">
        <v>10560</v>
      </c>
      <c r="K3164" t="s">
        <v>67</v>
      </c>
      <c r="L3164" t="s">
        <v>134</v>
      </c>
      <c r="M3164">
        <v>53118</v>
      </c>
      <c r="N3164" t="str">
        <f t="shared" si="49"/>
        <v>Terminated</v>
      </c>
      <c r="O3164" t="s">
        <v>46</v>
      </c>
    </row>
    <row r="3165" spans="1:15" x14ac:dyDescent="0.25">
      <c r="A3165" t="s">
        <v>3935</v>
      </c>
      <c r="B3165" t="s">
        <v>802</v>
      </c>
      <c r="C3165" t="s">
        <v>3936</v>
      </c>
      <c r="D3165" t="s">
        <v>17</v>
      </c>
      <c r="E3165" t="s">
        <v>122</v>
      </c>
      <c r="F3165" t="s">
        <v>123</v>
      </c>
      <c r="G3165" t="s">
        <v>30</v>
      </c>
      <c r="H3165" s="1">
        <v>35868</v>
      </c>
      <c r="I3165" s="1">
        <v>42259</v>
      </c>
      <c r="J3165" t="s">
        <v>10560</v>
      </c>
      <c r="K3165" t="s">
        <v>37</v>
      </c>
      <c r="L3165" t="s">
        <v>41</v>
      </c>
      <c r="M3165">
        <v>52753</v>
      </c>
      <c r="N3165" t="str">
        <f t="shared" si="49"/>
        <v>Terminated</v>
      </c>
      <c r="O3165" t="s">
        <v>46</v>
      </c>
    </row>
    <row r="3166" spans="1:15" x14ac:dyDescent="0.25">
      <c r="A3166" t="s">
        <v>7975</v>
      </c>
      <c r="B3166" t="s">
        <v>279</v>
      </c>
      <c r="C3166" t="s">
        <v>2088</v>
      </c>
      <c r="D3166" t="s">
        <v>27</v>
      </c>
      <c r="E3166" t="s">
        <v>140</v>
      </c>
      <c r="F3166" t="s">
        <v>283</v>
      </c>
      <c r="G3166" t="s">
        <v>20</v>
      </c>
      <c r="H3166" s="1">
        <v>27266</v>
      </c>
      <c r="I3166" s="1">
        <v>45139</v>
      </c>
      <c r="J3166" t="s">
        <v>10560</v>
      </c>
      <c r="K3166" t="s">
        <v>21</v>
      </c>
      <c r="L3166" t="s">
        <v>22</v>
      </c>
      <c r="M3166">
        <v>72809</v>
      </c>
      <c r="N3166" t="str">
        <f t="shared" si="49"/>
        <v>Terminated</v>
      </c>
      <c r="O3166" t="s">
        <v>33</v>
      </c>
    </row>
    <row r="3167" spans="1:15" x14ac:dyDescent="0.25">
      <c r="A3167" t="s">
        <v>5841</v>
      </c>
      <c r="B3167" t="s">
        <v>40</v>
      </c>
      <c r="C3167" t="s">
        <v>712</v>
      </c>
      <c r="D3167" t="s">
        <v>27</v>
      </c>
      <c r="E3167" t="s">
        <v>18</v>
      </c>
      <c r="F3167" t="s">
        <v>3201</v>
      </c>
      <c r="G3167" t="s">
        <v>30</v>
      </c>
      <c r="H3167" s="1">
        <v>24192</v>
      </c>
      <c r="I3167" s="1">
        <v>45607</v>
      </c>
      <c r="J3167" t="s">
        <v>10560</v>
      </c>
      <c r="K3167" t="s">
        <v>96</v>
      </c>
      <c r="L3167" t="s">
        <v>119</v>
      </c>
      <c r="M3167">
        <v>80152</v>
      </c>
      <c r="N3167" t="str">
        <f t="shared" si="49"/>
        <v>Terminated</v>
      </c>
      <c r="O3167" t="s">
        <v>33</v>
      </c>
    </row>
    <row r="3168" spans="1:15" x14ac:dyDescent="0.25">
      <c r="A3168" t="s">
        <v>4834</v>
      </c>
      <c r="B3168" t="s">
        <v>132</v>
      </c>
      <c r="C3168" t="s">
        <v>136</v>
      </c>
      <c r="D3168" t="s">
        <v>17</v>
      </c>
      <c r="E3168" t="s">
        <v>18</v>
      </c>
      <c r="F3168" t="s">
        <v>19</v>
      </c>
      <c r="G3168" t="s">
        <v>30</v>
      </c>
      <c r="H3168" s="1">
        <v>26765</v>
      </c>
      <c r="I3168" s="1">
        <v>42475</v>
      </c>
      <c r="J3168" t="s">
        <v>10560</v>
      </c>
      <c r="K3168" t="s">
        <v>21</v>
      </c>
      <c r="L3168" t="s">
        <v>110</v>
      </c>
      <c r="M3168">
        <v>59367</v>
      </c>
      <c r="N3168" t="str">
        <f t="shared" si="49"/>
        <v>Terminated</v>
      </c>
      <c r="O3168" t="s">
        <v>46</v>
      </c>
    </row>
    <row r="3169" spans="1:15" x14ac:dyDescent="0.25">
      <c r="A3169" t="s">
        <v>2579</v>
      </c>
      <c r="B3169" t="s">
        <v>129</v>
      </c>
      <c r="C3169" t="s">
        <v>1706</v>
      </c>
      <c r="D3169" t="s">
        <v>17</v>
      </c>
      <c r="E3169" t="s">
        <v>18</v>
      </c>
      <c r="F3169" t="s">
        <v>19</v>
      </c>
      <c r="G3169" t="s">
        <v>30</v>
      </c>
      <c r="H3169" s="1">
        <v>36621</v>
      </c>
      <c r="I3169" s="1">
        <v>43176</v>
      </c>
      <c r="J3169" t="s">
        <v>10560</v>
      </c>
      <c r="K3169" t="s">
        <v>37</v>
      </c>
      <c r="L3169" t="s">
        <v>38</v>
      </c>
      <c r="M3169">
        <v>54509</v>
      </c>
      <c r="N3169" t="str">
        <f t="shared" si="49"/>
        <v>Terminated</v>
      </c>
      <c r="O3169" t="s">
        <v>33</v>
      </c>
    </row>
    <row r="3170" spans="1:15" x14ac:dyDescent="0.25">
      <c r="A3170" t="s">
        <v>2804</v>
      </c>
      <c r="B3170" t="s">
        <v>167</v>
      </c>
      <c r="C3170" t="s">
        <v>108</v>
      </c>
      <c r="D3170" t="s">
        <v>27</v>
      </c>
      <c r="E3170" t="s">
        <v>122</v>
      </c>
      <c r="F3170" t="s">
        <v>927</v>
      </c>
      <c r="G3170" t="s">
        <v>30</v>
      </c>
      <c r="H3170" s="1">
        <v>34434</v>
      </c>
      <c r="I3170" s="1">
        <v>44807</v>
      </c>
      <c r="J3170" t="s">
        <v>10560</v>
      </c>
      <c r="K3170" t="s">
        <v>21</v>
      </c>
      <c r="L3170" t="s">
        <v>22</v>
      </c>
      <c r="M3170">
        <v>81213</v>
      </c>
      <c r="N3170" t="str">
        <f t="shared" si="49"/>
        <v>Terminated</v>
      </c>
      <c r="O3170" t="s">
        <v>33</v>
      </c>
    </row>
    <row r="3171" spans="1:15" x14ac:dyDescent="0.25">
      <c r="A3171" t="s">
        <v>9578</v>
      </c>
      <c r="B3171" t="s">
        <v>1495</v>
      </c>
      <c r="C3171" t="s">
        <v>1948</v>
      </c>
      <c r="D3171" t="s">
        <v>17</v>
      </c>
      <c r="E3171" t="s">
        <v>18</v>
      </c>
      <c r="F3171" t="s">
        <v>19</v>
      </c>
      <c r="G3171" t="s">
        <v>20</v>
      </c>
      <c r="H3171" s="1">
        <v>30501</v>
      </c>
      <c r="I3171" s="1">
        <v>43518</v>
      </c>
      <c r="J3171" t="s">
        <v>10560</v>
      </c>
      <c r="K3171" t="s">
        <v>37</v>
      </c>
      <c r="L3171" t="s">
        <v>41</v>
      </c>
      <c r="M3171">
        <v>60291</v>
      </c>
      <c r="N3171" t="str">
        <f t="shared" si="49"/>
        <v>Terminated</v>
      </c>
      <c r="O3171" t="s">
        <v>23</v>
      </c>
    </row>
    <row r="3172" spans="1:15" x14ac:dyDescent="0.25">
      <c r="A3172" t="s">
        <v>86</v>
      </c>
      <c r="B3172" t="s">
        <v>87</v>
      </c>
      <c r="C3172" t="s">
        <v>88</v>
      </c>
      <c r="D3172" t="s">
        <v>27</v>
      </c>
      <c r="E3172" t="s">
        <v>18</v>
      </c>
      <c r="F3172" t="s">
        <v>19</v>
      </c>
      <c r="G3172" t="s">
        <v>30</v>
      </c>
      <c r="H3172" s="1">
        <v>23358</v>
      </c>
      <c r="I3172" s="1">
        <v>45001</v>
      </c>
      <c r="J3172" s="1">
        <v>45181</v>
      </c>
      <c r="K3172" t="s">
        <v>37</v>
      </c>
      <c r="L3172" t="s">
        <v>38</v>
      </c>
      <c r="M3172">
        <v>67552</v>
      </c>
      <c r="N3172" t="str">
        <f t="shared" si="49"/>
        <v>Terminated</v>
      </c>
      <c r="O3172" t="s">
        <v>46</v>
      </c>
    </row>
    <row r="3173" spans="1:15" x14ac:dyDescent="0.25">
      <c r="A3173" t="s">
        <v>3278</v>
      </c>
      <c r="B3173" t="s">
        <v>532</v>
      </c>
      <c r="C3173" t="s">
        <v>1736</v>
      </c>
      <c r="D3173" t="s">
        <v>27</v>
      </c>
      <c r="E3173" t="s">
        <v>83</v>
      </c>
      <c r="F3173" t="s">
        <v>106</v>
      </c>
      <c r="G3173" t="s">
        <v>30</v>
      </c>
      <c r="H3173" s="1">
        <v>38024</v>
      </c>
      <c r="I3173" s="1">
        <v>44947</v>
      </c>
      <c r="J3173" t="s">
        <v>10560</v>
      </c>
      <c r="K3173" t="s">
        <v>37</v>
      </c>
      <c r="L3173" t="s">
        <v>38</v>
      </c>
      <c r="M3173">
        <v>62670</v>
      </c>
      <c r="N3173" t="str">
        <f t="shared" si="49"/>
        <v>Terminated</v>
      </c>
      <c r="O3173" t="s">
        <v>46</v>
      </c>
    </row>
    <row r="3174" spans="1:15" x14ac:dyDescent="0.25">
      <c r="A3174" t="s">
        <v>5376</v>
      </c>
      <c r="B3174" t="s">
        <v>547</v>
      </c>
      <c r="C3174" t="s">
        <v>1539</v>
      </c>
      <c r="D3174" t="s">
        <v>27</v>
      </c>
      <c r="E3174" t="s">
        <v>83</v>
      </c>
      <c r="F3174" t="s">
        <v>84</v>
      </c>
      <c r="G3174" t="s">
        <v>30</v>
      </c>
      <c r="H3174" s="1">
        <v>30745</v>
      </c>
      <c r="I3174" s="1">
        <v>45365</v>
      </c>
      <c r="J3174" t="s">
        <v>10560</v>
      </c>
      <c r="K3174" t="s">
        <v>67</v>
      </c>
      <c r="L3174" t="s">
        <v>324</v>
      </c>
      <c r="M3174">
        <v>74025</v>
      </c>
      <c r="N3174" t="str">
        <f t="shared" si="49"/>
        <v>Terminated</v>
      </c>
      <c r="O3174" t="s">
        <v>98</v>
      </c>
    </row>
    <row r="3175" spans="1:15" x14ac:dyDescent="0.25">
      <c r="A3175" t="s">
        <v>2643</v>
      </c>
      <c r="B3175" t="s">
        <v>1698</v>
      </c>
      <c r="C3175" t="s">
        <v>193</v>
      </c>
      <c r="D3175" t="s">
        <v>17</v>
      </c>
      <c r="E3175" t="s">
        <v>140</v>
      </c>
      <c r="F3175" t="s">
        <v>283</v>
      </c>
      <c r="G3175" t="s">
        <v>30</v>
      </c>
      <c r="H3175" s="1">
        <v>26446</v>
      </c>
      <c r="I3175" s="1">
        <v>42797</v>
      </c>
      <c r="J3175" t="s">
        <v>10560</v>
      </c>
      <c r="K3175" t="s">
        <v>96</v>
      </c>
      <c r="L3175" t="s">
        <v>124</v>
      </c>
      <c r="M3175">
        <v>75634</v>
      </c>
      <c r="N3175" t="str">
        <f t="shared" si="49"/>
        <v>Terminated</v>
      </c>
      <c r="O3175" t="s">
        <v>98</v>
      </c>
    </row>
    <row r="3176" spans="1:15" x14ac:dyDescent="0.25">
      <c r="A3176" t="s">
        <v>8907</v>
      </c>
      <c r="B3176" t="s">
        <v>3797</v>
      </c>
      <c r="C3176" t="s">
        <v>71</v>
      </c>
      <c r="D3176" t="s">
        <v>17</v>
      </c>
      <c r="E3176" t="s">
        <v>18</v>
      </c>
      <c r="F3176" t="s">
        <v>19</v>
      </c>
      <c r="G3176" t="s">
        <v>30</v>
      </c>
      <c r="H3176" s="1">
        <v>30326</v>
      </c>
      <c r="I3176" s="1">
        <v>45446</v>
      </c>
      <c r="J3176" t="s">
        <v>10560</v>
      </c>
      <c r="K3176" t="s">
        <v>37</v>
      </c>
      <c r="L3176" t="s">
        <v>45</v>
      </c>
      <c r="M3176">
        <v>81546</v>
      </c>
      <c r="N3176" t="str">
        <f t="shared" si="49"/>
        <v>Terminated</v>
      </c>
      <c r="O3176" t="s">
        <v>33</v>
      </c>
    </row>
    <row r="3177" spans="1:15" x14ac:dyDescent="0.25">
      <c r="A3177" t="s">
        <v>6906</v>
      </c>
      <c r="B3177" t="s">
        <v>1352</v>
      </c>
      <c r="C3177" t="s">
        <v>900</v>
      </c>
      <c r="D3177" t="s">
        <v>27</v>
      </c>
      <c r="E3177" t="s">
        <v>83</v>
      </c>
      <c r="F3177" t="s">
        <v>84</v>
      </c>
      <c r="G3177" t="s">
        <v>20</v>
      </c>
      <c r="H3177" s="1">
        <v>32525</v>
      </c>
      <c r="I3177" s="1">
        <v>45139</v>
      </c>
      <c r="J3177" t="s">
        <v>10560</v>
      </c>
      <c r="K3177" t="s">
        <v>37</v>
      </c>
      <c r="L3177" t="s">
        <v>41</v>
      </c>
      <c r="M3177">
        <v>57221</v>
      </c>
      <c r="N3177" t="str">
        <f t="shared" si="49"/>
        <v>Terminated</v>
      </c>
      <c r="O3177" t="s">
        <v>33</v>
      </c>
    </row>
    <row r="3178" spans="1:15" x14ac:dyDescent="0.25">
      <c r="A3178" t="s">
        <v>9135</v>
      </c>
      <c r="B3178" t="s">
        <v>1126</v>
      </c>
      <c r="C3178" t="s">
        <v>1935</v>
      </c>
      <c r="D3178" t="s">
        <v>27</v>
      </c>
      <c r="E3178" t="s">
        <v>18</v>
      </c>
      <c r="F3178" t="s">
        <v>19</v>
      </c>
      <c r="G3178" t="s">
        <v>30</v>
      </c>
      <c r="H3178" s="1">
        <v>33913</v>
      </c>
      <c r="I3178" s="1">
        <v>43144</v>
      </c>
      <c r="J3178" t="s">
        <v>10560</v>
      </c>
      <c r="K3178" t="s">
        <v>37</v>
      </c>
      <c r="L3178" t="s">
        <v>38</v>
      </c>
      <c r="M3178">
        <v>67714</v>
      </c>
      <c r="N3178" t="str">
        <f t="shared" si="49"/>
        <v>Terminated</v>
      </c>
      <c r="O3178" t="s">
        <v>23</v>
      </c>
    </row>
    <row r="3179" spans="1:15" x14ac:dyDescent="0.25">
      <c r="A3179" t="s">
        <v>2676</v>
      </c>
      <c r="B3179" t="s">
        <v>1495</v>
      </c>
      <c r="C3179" t="s">
        <v>61</v>
      </c>
      <c r="D3179" t="s">
        <v>27</v>
      </c>
      <c r="E3179" t="s">
        <v>18</v>
      </c>
      <c r="F3179" t="s">
        <v>19</v>
      </c>
      <c r="G3179" t="s">
        <v>30</v>
      </c>
      <c r="H3179" s="1">
        <v>33676</v>
      </c>
      <c r="I3179" s="1">
        <v>42902</v>
      </c>
      <c r="J3179" t="s">
        <v>10560</v>
      </c>
      <c r="K3179" t="s">
        <v>96</v>
      </c>
      <c r="L3179" t="s">
        <v>188</v>
      </c>
      <c r="M3179">
        <v>72560</v>
      </c>
      <c r="N3179" t="str">
        <f t="shared" si="49"/>
        <v>Terminated</v>
      </c>
      <c r="O3179" t="s">
        <v>46</v>
      </c>
    </row>
    <row r="3180" spans="1:15" x14ac:dyDescent="0.25">
      <c r="A3180" t="s">
        <v>9298</v>
      </c>
      <c r="B3180" t="s">
        <v>242</v>
      </c>
      <c r="C3180" t="s">
        <v>248</v>
      </c>
      <c r="D3180" t="s">
        <v>27</v>
      </c>
      <c r="E3180" t="s">
        <v>28</v>
      </c>
      <c r="F3180" t="s">
        <v>118</v>
      </c>
      <c r="G3180" t="s">
        <v>30</v>
      </c>
      <c r="H3180" s="1">
        <v>31973</v>
      </c>
      <c r="I3180" s="1">
        <v>43755</v>
      </c>
      <c r="J3180" t="s">
        <v>10560</v>
      </c>
      <c r="K3180" t="s">
        <v>96</v>
      </c>
      <c r="L3180" t="s">
        <v>188</v>
      </c>
      <c r="M3180">
        <v>78514</v>
      </c>
      <c r="N3180" t="str">
        <f t="shared" si="49"/>
        <v>Terminated</v>
      </c>
      <c r="O3180" t="s">
        <v>46</v>
      </c>
    </row>
    <row r="3181" spans="1:15" x14ac:dyDescent="0.25">
      <c r="A3181" t="s">
        <v>5657</v>
      </c>
      <c r="B3181" t="s">
        <v>684</v>
      </c>
      <c r="C3181" t="s">
        <v>620</v>
      </c>
      <c r="D3181" t="s">
        <v>17</v>
      </c>
      <c r="E3181" t="s">
        <v>18</v>
      </c>
      <c r="F3181" t="s">
        <v>3201</v>
      </c>
      <c r="G3181" t="s">
        <v>114</v>
      </c>
      <c r="H3181" s="1">
        <v>36598</v>
      </c>
      <c r="I3181" s="1">
        <v>42224</v>
      </c>
      <c r="J3181" t="s">
        <v>10560</v>
      </c>
      <c r="K3181" t="s">
        <v>96</v>
      </c>
      <c r="L3181" t="s">
        <v>97</v>
      </c>
      <c r="M3181">
        <v>81988</v>
      </c>
      <c r="N3181" t="str">
        <f t="shared" si="49"/>
        <v>Terminated</v>
      </c>
      <c r="O3181" t="s">
        <v>46</v>
      </c>
    </row>
    <row r="3182" spans="1:15" x14ac:dyDescent="0.25">
      <c r="A3182" t="s">
        <v>9910</v>
      </c>
      <c r="B3182" t="s">
        <v>820</v>
      </c>
      <c r="C3182" t="s">
        <v>1036</v>
      </c>
      <c r="D3182" t="s">
        <v>27</v>
      </c>
      <c r="E3182" t="s">
        <v>83</v>
      </c>
      <c r="F3182" t="s">
        <v>106</v>
      </c>
      <c r="G3182" t="s">
        <v>30</v>
      </c>
      <c r="H3182" s="1">
        <v>28894</v>
      </c>
      <c r="I3182" s="1">
        <v>42764</v>
      </c>
      <c r="J3182" t="s">
        <v>10560</v>
      </c>
      <c r="K3182" t="s">
        <v>67</v>
      </c>
      <c r="L3182" t="s">
        <v>324</v>
      </c>
      <c r="M3182">
        <v>64117</v>
      </c>
      <c r="N3182" t="str">
        <f t="shared" si="49"/>
        <v>Terminated</v>
      </c>
      <c r="O3182" t="s">
        <v>46</v>
      </c>
    </row>
    <row r="3183" spans="1:15" x14ac:dyDescent="0.25">
      <c r="A3183" t="s">
        <v>7345</v>
      </c>
      <c r="B3183" t="s">
        <v>1149</v>
      </c>
      <c r="C3183" t="s">
        <v>1292</v>
      </c>
      <c r="D3183" t="s">
        <v>27</v>
      </c>
      <c r="E3183" t="s">
        <v>18</v>
      </c>
      <c r="F3183" t="s">
        <v>3201</v>
      </c>
      <c r="G3183" t="s">
        <v>30</v>
      </c>
      <c r="H3183" s="1">
        <v>33905</v>
      </c>
      <c r="I3183" s="1">
        <v>44593</v>
      </c>
      <c r="J3183" t="s">
        <v>10560</v>
      </c>
      <c r="K3183" t="s">
        <v>37</v>
      </c>
      <c r="L3183" t="s">
        <v>38</v>
      </c>
      <c r="M3183">
        <v>62261</v>
      </c>
      <c r="N3183" t="str">
        <f t="shared" si="49"/>
        <v>Terminated</v>
      </c>
      <c r="O3183" t="s">
        <v>23</v>
      </c>
    </row>
    <row r="3184" spans="1:15" x14ac:dyDescent="0.25">
      <c r="A3184" t="s">
        <v>7967</v>
      </c>
      <c r="B3184" t="s">
        <v>328</v>
      </c>
      <c r="C3184" t="s">
        <v>252</v>
      </c>
      <c r="D3184" t="s">
        <v>27</v>
      </c>
      <c r="E3184" t="s">
        <v>83</v>
      </c>
      <c r="F3184" t="s">
        <v>106</v>
      </c>
      <c r="G3184" t="s">
        <v>95</v>
      </c>
      <c r="H3184" s="1">
        <v>23116</v>
      </c>
      <c r="I3184" s="1">
        <v>42784</v>
      </c>
      <c r="J3184" t="s">
        <v>10560</v>
      </c>
      <c r="K3184" t="s">
        <v>96</v>
      </c>
      <c r="L3184" t="s">
        <v>119</v>
      </c>
      <c r="M3184">
        <v>77688</v>
      </c>
      <c r="N3184" t="str">
        <f t="shared" si="49"/>
        <v>Terminated</v>
      </c>
      <c r="O3184" t="s">
        <v>33</v>
      </c>
    </row>
    <row r="3185" spans="1:15" x14ac:dyDescent="0.25">
      <c r="A3185" t="s">
        <v>7133</v>
      </c>
      <c r="B3185" t="s">
        <v>1232</v>
      </c>
      <c r="C3185" t="s">
        <v>1136</v>
      </c>
      <c r="D3185" t="s">
        <v>17</v>
      </c>
      <c r="E3185" t="s">
        <v>18</v>
      </c>
      <c r="F3185" t="s">
        <v>2773</v>
      </c>
      <c r="G3185" t="s">
        <v>95</v>
      </c>
      <c r="H3185" s="1">
        <v>23187</v>
      </c>
      <c r="I3185" s="1">
        <v>44024</v>
      </c>
      <c r="J3185" t="s">
        <v>10560</v>
      </c>
      <c r="K3185" t="s">
        <v>96</v>
      </c>
      <c r="L3185" t="s">
        <v>97</v>
      </c>
      <c r="M3185">
        <v>113833</v>
      </c>
      <c r="N3185" t="str">
        <f t="shared" si="49"/>
        <v>Terminated</v>
      </c>
      <c r="O3185" t="s">
        <v>46</v>
      </c>
    </row>
    <row r="3186" spans="1:15" x14ac:dyDescent="0.25">
      <c r="A3186" t="s">
        <v>1704</v>
      </c>
      <c r="B3186" t="s">
        <v>223</v>
      </c>
      <c r="C3186" t="s">
        <v>803</v>
      </c>
      <c r="D3186" t="s">
        <v>17</v>
      </c>
      <c r="E3186" t="s">
        <v>18</v>
      </c>
      <c r="F3186" t="s">
        <v>19</v>
      </c>
      <c r="G3186" t="s">
        <v>30</v>
      </c>
      <c r="H3186" s="1">
        <v>35381</v>
      </c>
      <c r="I3186" s="1">
        <v>43685</v>
      </c>
      <c r="J3186" s="1">
        <v>45641</v>
      </c>
      <c r="K3186" t="s">
        <v>37</v>
      </c>
      <c r="L3186" t="s">
        <v>45</v>
      </c>
      <c r="M3186">
        <v>83222</v>
      </c>
      <c r="N3186" t="str">
        <f t="shared" si="49"/>
        <v>Terminated</v>
      </c>
      <c r="O3186" t="s">
        <v>33</v>
      </c>
    </row>
    <row r="3187" spans="1:15" x14ac:dyDescent="0.25">
      <c r="A3187" t="s">
        <v>8239</v>
      </c>
      <c r="B3187" t="s">
        <v>489</v>
      </c>
      <c r="C3187" t="s">
        <v>63</v>
      </c>
      <c r="D3187" t="s">
        <v>27</v>
      </c>
      <c r="E3187" t="s">
        <v>18</v>
      </c>
      <c r="F3187" t="s">
        <v>19</v>
      </c>
      <c r="G3187" t="s">
        <v>30</v>
      </c>
      <c r="H3187" s="1">
        <v>32850</v>
      </c>
      <c r="I3187" s="1">
        <v>44173</v>
      </c>
      <c r="J3187" t="s">
        <v>10560</v>
      </c>
      <c r="K3187" t="s">
        <v>37</v>
      </c>
      <c r="L3187" t="s">
        <v>38</v>
      </c>
      <c r="M3187">
        <v>65134</v>
      </c>
      <c r="N3187" t="str">
        <f t="shared" si="49"/>
        <v>Terminated</v>
      </c>
      <c r="O3187" t="s">
        <v>46</v>
      </c>
    </row>
    <row r="3188" spans="1:15" x14ac:dyDescent="0.25">
      <c r="A3188" t="s">
        <v>9351</v>
      </c>
      <c r="B3188" t="s">
        <v>60</v>
      </c>
      <c r="C3188" t="s">
        <v>3171</v>
      </c>
      <c r="D3188" t="s">
        <v>27</v>
      </c>
      <c r="E3188" t="s">
        <v>18</v>
      </c>
      <c r="F3188" t="s">
        <v>3201</v>
      </c>
      <c r="G3188" t="s">
        <v>20</v>
      </c>
      <c r="H3188" s="1">
        <v>30258</v>
      </c>
      <c r="I3188" s="1">
        <v>42575</v>
      </c>
      <c r="J3188" t="s">
        <v>10560</v>
      </c>
      <c r="K3188" t="s">
        <v>37</v>
      </c>
      <c r="L3188" t="s">
        <v>41</v>
      </c>
      <c r="M3188">
        <v>67159</v>
      </c>
      <c r="N3188" t="str">
        <f t="shared" si="49"/>
        <v>Terminated</v>
      </c>
      <c r="O3188" t="s">
        <v>33</v>
      </c>
    </row>
    <row r="3189" spans="1:15" x14ac:dyDescent="0.25">
      <c r="A3189" t="s">
        <v>9512</v>
      </c>
      <c r="B3189" t="s">
        <v>258</v>
      </c>
      <c r="C3189" t="s">
        <v>2035</v>
      </c>
      <c r="D3189" t="s">
        <v>27</v>
      </c>
      <c r="E3189" t="s">
        <v>122</v>
      </c>
      <c r="F3189" t="s">
        <v>230</v>
      </c>
      <c r="G3189" t="s">
        <v>30</v>
      </c>
      <c r="H3189" s="1">
        <v>32230</v>
      </c>
      <c r="I3189" s="1">
        <v>42956</v>
      </c>
      <c r="J3189" t="s">
        <v>10560</v>
      </c>
      <c r="K3189" t="s">
        <v>21</v>
      </c>
      <c r="L3189" t="s">
        <v>22</v>
      </c>
      <c r="M3189">
        <v>85050</v>
      </c>
      <c r="N3189" t="str">
        <f t="shared" si="49"/>
        <v>Terminated</v>
      </c>
      <c r="O3189" t="s">
        <v>98</v>
      </c>
    </row>
    <row r="3190" spans="1:15" x14ac:dyDescent="0.25">
      <c r="A3190" t="s">
        <v>2500</v>
      </c>
      <c r="B3190" t="s">
        <v>237</v>
      </c>
      <c r="C3190" t="s">
        <v>1156</v>
      </c>
      <c r="D3190" t="s">
        <v>27</v>
      </c>
      <c r="E3190" t="s">
        <v>18</v>
      </c>
      <c r="F3190" t="s">
        <v>19</v>
      </c>
      <c r="G3190" t="s">
        <v>30</v>
      </c>
      <c r="H3190" s="1">
        <v>36020</v>
      </c>
      <c r="I3190" s="1">
        <v>44638</v>
      </c>
      <c r="J3190" t="s">
        <v>10560</v>
      </c>
      <c r="K3190" t="s">
        <v>37</v>
      </c>
      <c r="L3190" t="s">
        <v>41</v>
      </c>
      <c r="M3190">
        <v>70437</v>
      </c>
      <c r="N3190" t="str">
        <f t="shared" si="49"/>
        <v>Terminated</v>
      </c>
      <c r="O3190" t="s">
        <v>46</v>
      </c>
    </row>
    <row r="3191" spans="1:15" x14ac:dyDescent="0.25">
      <c r="A3191" t="s">
        <v>9887</v>
      </c>
      <c r="B3191" t="s">
        <v>298</v>
      </c>
      <c r="C3191" t="s">
        <v>199</v>
      </c>
      <c r="D3191" t="s">
        <v>17</v>
      </c>
      <c r="E3191" t="s">
        <v>18</v>
      </c>
      <c r="F3191" t="s">
        <v>2773</v>
      </c>
      <c r="G3191" t="s">
        <v>20</v>
      </c>
      <c r="H3191" s="1">
        <v>29566</v>
      </c>
      <c r="I3191" s="1">
        <v>43707</v>
      </c>
      <c r="J3191" t="s">
        <v>10560</v>
      </c>
      <c r="K3191" t="s">
        <v>67</v>
      </c>
      <c r="L3191" t="s">
        <v>68</v>
      </c>
      <c r="M3191">
        <v>78423</v>
      </c>
      <c r="N3191" t="str">
        <f t="shared" si="49"/>
        <v>Terminated</v>
      </c>
      <c r="O3191" t="s">
        <v>46</v>
      </c>
    </row>
    <row r="3192" spans="1:15" x14ac:dyDescent="0.25">
      <c r="A3192" t="s">
        <v>4839</v>
      </c>
      <c r="B3192" t="s">
        <v>874</v>
      </c>
      <c r="C3192" t="s">
        <v>452</v>
      </c>
      <c r="D3192" t="s">
        <v>17</v>
      </c>
      <c r="E3192" t="s">
        <v>18</v>
      </c>
      <c r="F3192" t="s">
        <v>3201</v>
      </c>
      <c r="G3192" t="s">
        <v>20</v>
      </c>
      <c r="H3192" s="1">
        <v>29873</v>
      </c>
      <c r="I3192" s="1">
        <v>43205</v>
      </c>
      <c r="J3192" t="s">
        <v>10560</v>
      </c>
      <c r="K3192" t="s">
        <v>37</v>
      </c>
      <c r="L3192" t="s">
        <v>41</v>
      </c>
      <c r="M3192">
        <v>62489</v>
      </c>
      <c r="N3192" t="str">
        <f t="shared" si="49"/>
        <v>Terminated</v>
      </c>
      <c r="O3192" t="s">
        <v>98</v>
      </c>
    </row>
    <row r="3193" spans="1:15" x14ac:dyDescent="0.25">
      <c r="A3193" t="s">
        <v>3540</v>
      </c>
      <c r="B3193" t="s">
        <v>1688</v>
      </c>
      <c r="C3193" t="s">
        <v>180</v>
      </c>
      <c r="D3193" t="s">
        <v>17</v>
      </c>
      <c r="E3193" t="s">
        <v>18</v>
      </c>
      <c r="F3193" t="s">
        <v>19</v>
      </c>
      <c r="G3193" t="s">
        <v>20</v>
      </c>
      <c r="H3193" s="1">
        <v>29784</v>
      </c>
      <c r="I3193" s="1">
        <v>42760</v>
      </c>
      <c r="J3193" t="s">
        <v>10560</v>
      </c>
      <c r="K3193" t="s">
        <v>31</v>
      </c>
      <c r="L3193" t="s">
        <v>85</v>
      </c>
      <c r="M3193">
        <v>63270</v>
      </c>
      <c r="N3193" t="str">
        <f t="shared" si="49"/>
        <v>Terminated</v>
      </c>
      <c r="O3193" t="s">
        <v>46</v>
      </c>
    </row>
    <row r="3194" spans="1:15" x14ac:dyDescent="0.25">
      <c r="A3194" t="s">
        <v>819</v>
      </c>
      <c r="B3194" t="s">
        <v>820</v>
      </c>
      <c r="C3194" t="s">
        <v>16</v>
      </c>
      <c r="D3194" t="s">
        <v>17</v>
      </c>
      <c r="E3194" t="s">
        <v>18</v>
      </c>
      <c r="F3194" t="s">
        <v>19</v>
      </c>
      <c r="G3194" t="s">
        <v>30</v>
      </c>
      <c r="H3194" s="1">
        <v>32559</v>
      </c>
      <c r="I3194" s="1">
        <v>42931</v>
      </c>
      <c r="J3194" s="1">
        <v>43111</v>
      </c>
      <c r="K3194" t="s">
        <v>31</v>
      </c>
      <c r="L3194" t="s">
        <v>32</v>
      </c>
      <c r="M3194">
        <v>79711</v>
      </c>
      <c r="N3194" t="str">
        <f t="shared" si="49"/>
        <v>Terminated</v>
      </c>
      <c r="O3194" t="s">
        <v>23</v>
      </c>
    </row>
    <row r="3195" spans="1:15" x14ac:dyDescent="0.25">
      <c r="A3195" t="s">
        <v>3428</v>
      </c>
      <c r="B3195" t="s">
        <v>225</v>
      </c>
      <c r="C3195" t="s">
        <v>564</v>
      </c>
      <c r="D3195" t="s">
        <v>17</v>
      </c>
      <c r="E3195" t="s">
        <v>122</v>
      </c>
      <c r="F3195" t="s">
        <v>927</v>
      </c>
      <c r="G3195" t="s">
        <v>30</v>
      </c>
      <c r="H3195" s="1">
        <v>22957</v>
      </c>
      <c r="I3195" s="1">
        <v>43790</v>
      </c>
      <c r="J3195" t="s">
        <v>10560</v>
      </c>
      <c r="K3195" t="s">
        <v>31</v>
      </c>
      <c r="L3195" t="s">
        <v>85</v>
      </c>
      <c r="M3195">
        <v>64214</v>
      </c>
      <c r="N3195" t="str">
        <f t="shared" si="49"/>
        <v>Terminated</v>
      </c>
      <c r="O3195" t="s">
        <v>23</v>
      </c>
    </row>
    <row r="3196" spans="1:15" x14ac:dyDescent="0.25">
      <c r="A3196" t="s">
        <v>411</v>
      </c>
      <c r="B3196" t="s">
        <v>267</v>
      </c>
      <c r="C3196" t="s">
        <v>412</v>
      </c>
      <c r="D3196" t="s">
        <v>17</v>
      </c>
      <c r="E3196" t="s">
        <v>28</v>
      </c>
      <c r="F3196" t="s">
        <v>290</v>
      </c>
      <c r="G3196" t="s">
        <v>114</v>
      </c>
      <c r="H3196" s="1">
        <v>36456</v>
      </c>
      <c r="I3196" s="1">
        <v>44670</v>
      </c>
      <c r="J3196" s="1">
        <v>44850</v>
      </c>
      <c r="K3196" t="s">
        <v>31</v>
      </c>
      <c r="L3196" t="s">
        <v>162</v>
      </c>
      <c r="M3196">
        <v>98297</v>
      </c>
      <c r="N3196" t="str">
        <f t="shared" si="49"/>
        <v>Terminated</v>
      </c>
      <c r="O3196" t="s">
        <v>98</v>
      </c>
    </row>
    <row r="3197" spans="1:15" x14ac:dyDescent="0.25">
      <c r="A3197" t="s">
        <v>9698</v>
      </c>
      <c r="B3197" t="s">
        <v>326</v>
      </c>
      <c r="C3197" t="s">
        <v>1477</v>
      </c>
      <c r="D3197" t="s">
        <v>27</v>
      </c>
      <c r="E3197" t="s">
        <v>140</v>
      </c>
      <c r="F3197" t="s">
        <v>283</v>
      </c>
      <c r="G3197" t="s">
        <v>30</v>
      </c>
      <c r="H3197" s="1">
        <v>24396</v>
      </c>
      <c r="I3197" s="1">
        <v>45293</v>
      </c>
      <c r="J3197" t="s">
        <v>10560</v>
      </c>
      <c r="K3197" t="s">
        <v>21</v>
      </c>
      <c r="L3197" t="s">
        <v>102</v>
      </c>
      <c r="M3197">
        <v>73719</v>
      </c>
      <c r="N3197" t="str">
        <f t="shared" si="49"/>
        <v>Terminated</v>
      </c>
      <c r="O3197" t="s">
        <v>46</v>
      </c>
    </row>
    <row r="3198" spans="1:15" x14ac:dyDescent="0.25">
      <c r="A3198" t="s">
        <v>4698</v>
      </c>
      <c r="B3198" t="s">
        <v>451</v>
      </c>
      <c r="C3198" t="s">
        <v>835</v>
      </c>
      <c r="D3198" t="s">
        <v>27</v>
      </c>
      <c r="E3198" t="s">
        <v>18</v>
      </c>
      <c r="F3198" t="s">
        <v>3201</v>
      </c>
      <c r="G3198" t="s">
        <v>20</v>
      </c>
      <c r="H3198" s="1">
        <v>26514</v>
      </c>
      <c r="I3198" s="1">
        <v>44961</v>
      </c>
      <c r="J3198" t="s">
        <v>10560</v>
      </c>
      <c r="K3198" t="s">
        <v>21</v>
      </c>
      <c r="L3198" t="s">
        <v>110</v>
      </c>
      <c r="M3198">
        <v>61930</v>
      </c>
      <c r="N3198" t="str">
        <f t="shared" si="49"/>
        <v>Terminated</v>
      </c>
      <c r="O3198" t="s">
        <v>23</v>
      </c>
    </row>
    <row r="3199" spans="1:15" x14ac:dyDescent="0.25">
      <c r="A3199" t="s">
        <v>6711</v>
      </c>
      <c r="B3199" t="s">
        <v>3129</v>
      </c>
      <c r="C3199" t="s">
        <v>1708</v>
      </c>
      <c r="D3199" t="s">
        <v>17</v>
      </c>
      <c r="E3199" t="s">
        <v>18</v>
      </c>
      <c r="F3199" t="s">
        <v>19</v>
      </c>
      <c r="G3199" t="s">
        <v>30</v>
      </c>
      <c r="H3199" s="1">
        <v>34650</v>
      </c>
      <c r="I3199" s="1">
        <v>45250</v>
      </c>
      <c r="J3199" t="s">
        <v>10560</v>
      </c>
      <c r="K3199" t="s">
        <v>96</v>
      </c>
      <c r="L3199" t="s">
        <v>124</v>
      </c>
      <c r="M3199">
        <v>66574</v>
      </c>
      <c r="N3199" t="str">
        <f t="shared" si="49"/>
        <v>Terminated</v>
      </c>
      <c r="O3199" t="s">
        <v>33</v>
      </c>
    </row>
    <row r="3200" spans="1:15" x14ac:dyDescent="0.25">
      <c r="A3200" t="s">
        <v>5832</v>
      </c>
      <c r="B3200" t="s">
        <v>2634</v>
      </c>
      <c r="C3200" t="s">
        <v>398</v>
      </c>
      <c r="D3200" t="s">
        <v>27</v>
      </c>
      <c r="E3200" t="s">
        <v>18</v>
      </c>
      <c r="F3200" t="s">
        <v>3201</v>
      </c>
      <c r="G3200" t="s">
        <v>20</v>
      </c>
      <c r="H3200" s="1">
        <v>29129</v>
      </c>
      <c r="I3200" s="1">
        <v>42534</v>
      </c>
      <c r="J3200" t="s">
        <v>10560</v>
      </c>
      <c r="K3200" t="s">
        <v>21</v>
      </c>
      <c r="L3200" t="s">
        <v>110</v>
      </c>
      <c r="M3200">
        <v>65915</v>
      </c>
      <c r="N3200" t="str">
        <f t="shared" si="49"/>
        <v>Terminated</v>
      </c>
      <c r="O3200" t="s">
        <v>46</v>
      </c>
    </row>
    <row r="3201" spans="1:15" x14ac:dyDescent="0.25">
      <c r="A3201" t="s">
        <v>8069</v>
      </c>
      <c r="B3201" t="s">
        <v>2189</v>
      </c>
      <c r="C3201" t="s">
        <v>653</v>
      </c>
      <c r="D3201" t="s">
        <v>17</v>
      </c>
      <c r="E3201" t="s">
        <v>18</v>
      </c>
      <c r="F3201" t="s">
        <v>2773</v>
      </c>
      <c r="G3201" t="s">
        <v>114</v>
      </c>
      <c r="H3201" s="1">
        <v>31852</v>
      </c>
      <c r="I3201" s="1">
        <v>42926</v>
      </c>
      <c r="J3201" t="s">
        <v>10560</v>
      </c>
      <c r="K3201" t="s">
        <v>37</v>
      </c>
      <c r="L3201" t="s">
        <v>45</v>
      </c>
      <c r="M3201">
        <v>60157</v>
      </c>
      <c r="N3201" t="str">
        <f t="shared" si="49"/>
        <v>Terminated</v>
      </c>
      <c r="O3201" t="s">
        <v>46</v>
      </c>
    </row>
    <row r="3202" spans="1:15" x14ac:dyDescent="0.25">
      <c r="A3202" t="s">
        <v>5135</v>
      </c>
      <c r="B3202" t="s">
        <v>862</v>
      </c>
      <c r="C3202" t="s">
        <v>1023</v>
      </c>
      <c r="D3202" t="s">
        <v>27</v>
      </c>
      <c r="E3202" t="s">
        <v>83</v>
      </c>
      <c r="F3202" t="s">
        <v>169</v>
      </c>
      <c r="G3202" t="s">
        <v>30</v>
      </c>
      <c r="H3202" s="1">
        <v>31926</v>
      </c>
      <c r="I3202" s="1">
        <v>43222</v>
      </c>
      <c r="J3202" t="s">
        <v>10560</v>
      </c>
      <c r="K3202" t="s">
        <v>67</v>
      </c>
      <c r="L3202" t="s">
        <v>324</v>
      </c>
      <c r="M3202">
        <v>71979</v>
      </c>
      <c r="N3202" t="str">
        <f t="shared" ref="N3202:N3265" si="50">IF(J3202="","Active","Terminated")</f>
        <v>Terminated</v>
      </c>
      <c r="O3202" t="s">
        <v>46</v>
      </c>
    </row>
    <row r="3203" spans="1:15" x14ac:dyDescent="0.25">
      <c r="A3203" t="s">
        <v>275</v>
      </c>
      <c r="B3203" t="s">
        <v>276</v>
      </c>
      <c r="C3203" t="s">
        <v>277</v>
      </c>
      <c r="D3203" t="s">
        <v>17</v>
      </c>
      <c r="E3203" t="s">
        <v>18</v>
      </c>
      <c r="F3203" t="s">
        <v>19</v>
      </c>
      <c r="G3203" t="s">
        <v>30</v>
      </c>
      <c r="H3203" s="1">
        <v>29749</v>
      </c>
      <c r="I3203" s="1">
        <v>43825</v>
      </c>
      <c r="J3203" s="1">
        <v>44005</v>
      </c>
      <c r="K3203" t="s">
        <v>37</v>
      </c>
      <c r="L3203" t="s">
        <v>38</v>
      </c>
      <c r="M3203">
        <v>61198</v>
      </c>
      <c r="N3203" t="str">
        <f t="shared" si="50"/>
        <v>Terminated</v>
      </c>
      <c r="O3203" t="s">
        <v>46</v>
      </c>
    </row>
    <row r="3204" spans="1:15" x14ac:dyDescent="0.25">
      <c r="A3204" t="s">
        <v>6642</v>
      </c>
      <c r="B3204" t="s">
        <v>573</v>
      </c>
      <c r="C3204" t="s">
        <v>1829</v>
      </c>
      <c r="D3204" t="s">
        <v>17</v>
      </c>
      <c r="E3204" t="s">
        <v>18</v>
      </c>
      <c r="F3204" t="s">
        <v>3201</v>
      </c>
      <c r="G3204" t="s">
        <v>20</v>
      </c>
      <c r="H3204" s="1">
        <v>23882</v>
      </c>
      <c r="I3204" s="1">
        <v>43547</v>
      </c>
      <c r="J3204" t="s">
        <v>10560</v>
      </c>
      <c r="K3204" t="s">
        <v>21</v>
      </c>
      <c r="L3204" t="s">
        <v>102</v>
      </c>
      <c r="M3204">
        <v>58408</v>
      </c>
      <c r="N3204" t="str">
        <f t="shared" si="50"/>
        <v>Terminated</v>
      </c>
      <c r="O3204" t="s">
        <v>46</v>
      </c>
    </row>
    <row r="3205" spans="1:15" x14ac:dyDescent="0.25">
      <c r="A3205" t="s">
        <v>6654</v>
      </c>
      <c r="B3205" t="s">
        <v>1650</v>
      </c>
      <c r="C3205" t="s">
        <v>91</v>
      </c>
      <c r="D3205" t="s">
        <v>27</v>
      </c>
      <c r="E3205" t="s">
        <v>28</v>
      </c>
      <c r="F3205" t="s">
        <v>290</v>
      </c>
      <c r="G3205" t="s">
        <v>30</v>
      </c>
      <c r="H3205" s="1">
        <v>37616</v>
      </c>
      <c r="I3205" s="1">
        <v>45239</v>
      </c>
      <c r="J3205" t="s">
        <v>10560</v>
      </c>
      <c r="K3205" t="s">
        <v>31</v>
      </c>
      <c r="L3205" t="s">
        <v>162</v>
      </c>
      <c r="M3205">
        <v>85897</v>
      </c>
      <c r="N3205" t="str">
        <f t="shared" si="50"/>
        <v>Terminated</v>
      </c>
      <c r="O3205" t="s">
        <v>46</v>
      </c>
    </row>
    <row r="3206" spans="1:15" x14ac:dyDescent="0.25">
      <c r="A3206" t="s">
        <v>7093</v>
      </c>
      <c r="B3206" t="s">
        <v>641</v>
      </c>
      <c r="C3206" t="s">
        <v>1510</v>
      </c>
      <c r="D3206" t="s">
        <v>27</v>
      </c>
      <c r="E3206" t="s">
        <v>18</v>
      </c>
      <c r="F3206" t="s">
        <v>2773</v>
      </c>
      <c r="G3206" t="s">
        <v>30</v>
      </c>
      <c r="H3206" s="1">
        <v>27143</v>
      </c>
      <c r="I3206" s="1">
        <v>42765</v>
      </c>
      <c r="J3206" t="s">
        <v>10560</v>
      </c>
      <c r="K3206" t="s">
        <v>37</v>
      </c>
      <c r="L3206" t="s">
        <v>41</v>
      </c>
      <c r="M3206">
        <v>66125</v>
      </c>
      <c r="N3206" t="str">
        <f t="shared" si="50"/>
        <v>Terminated</v>
      </c>
      <c r="O3206" t="s">
        <v>46</v>
      </c>
    </row>
    <row r="3207" spans="1:15" x14ac:dyDescent="0.25">
      <c r="A3207" t="s">
        <v>3054</v>
      </c>
      <c r="B3207" t="s">
        <v>320</v>
      </c>
      <c r="C3207" t="s">
        <v>352</v>
      </c>
      <c r="D3207" t="s">
        <v>17</v>
      </c>
      <c r="E3207" t="s">
        <v>83</v>
      </c>
      <c r="F3207" t="s">
        <v>84</v>
      </c>
      <c r="G3207" t="s">
        <v>30</v>
      </c>
      <c r="H3207" s="1">
        <v>37184</v>
      </c>
      <c r="I3207" s="1">
        <v>42762</v>
      </c>
      <c r="J3207" t="s">
        <v>10560</v>
      </c>
      <c r="K3207" t="s">
        <v>96</v>
      </c>
      <c r="L3207" t="s">
        <v>188</v>
      </c>
      <c r="M3207">
        <v>68072</v>
      </c>
      <c r="N3207" t="str">
        <f t="shared" si="50"/>
        <v>Terminated</v>
      </c>
      <c r="O3207" t="s">
        <v>46</v>
      </c>
    </row>
    <row r="3208" spans="1:15" x14ac:dyDescent="0.25">
      <c r="A3208" t="s">
        <v>7634</v>
      </c>
      <c r="B3208" t="s">
        <v>4706</v>
      </c>
      <c r="C3208" t="s">
        <v>443</v>
      </c>
      <c r="D3208" t="s">
        <v>17</v>
      </c>
      <c r="E3208" t="s">
        <v>18</v>
      </c>
      <c r="F3208" t="s">
        <v>19</v>
      </c>
      <c r="G3208" t="s">
        <v>30</v>
      </c>
      <c r="H3208" s="1">
        <v>31586</v>
      </c>
      <c r="I3208" s="1">
        <v>44902</v>
      </c>
      <c r="J3208" t="s">
        <v>10560</v>
      </c>
      <c r="K3208" t="s">
        <v>21</v>
      </c>
      <c r="L3208" t="s">
        <v>22</v>
      </c>
      <c r="M3208">
        <v>80059</v>
      </c>
      <c r="N3208" t="str">
        <f t="shared" si="50"/>
        <v>Terminated</v>
      </c>
      <c r="O3208" t="s">
        <v>33</v>
      </c>
    </row>
    <row r="3209" spans="1:15" x14ac:dyDescent="0.25">
      <c r="A3209" t="s">
        <v>7815</v>
      </c>
      <c r="B3209" t="s">
        <v>317</v>
      </c>
      <c r="C3209" t="s">
        <v>466</v>
      </c>
      <c r="D3209" t="s">
        <v>27</v>
      </c>
      <c r="E3209" t="s">
        <v>18</v>
      </c>
      <c r="F3209" t="s">
        <v>19</v>
      </c>
      <c r="G3209" t="s">
        <v>30</v>
      </c>
      <c r="H3209" s="1">
        <v>28481</v>
      </c>
      <c r="I3209" s="1">
        <v>43016</v>
      </c>
      <c r="J3209" t="s">
        <v>10560</v>
      </c>
      <c r="K3209" t="s">
        <v>96</v>
      </c>
      <c r="L3209" t="s">
        <v>188</v>
      </c>
      <c r="M3209">
        <v>64323</v>
      </c>
      <c r="N3209" t="str">
        <f t="shared" si="50"/>
        <v>Terminated</v>
      </c>
      <c r="O3209" t="s">
        <v>33</v>
      </c>
    </row>
    <row r="3210" spans="1:15" x14ac:dyDescent="0.25">
      <c r="A3210" t="s">
        <v>3367</v>
      </c>
      <c r="B3210" t="s">
        <v>60</v>
      </c>
      <c r="C3210" t="s">
        <v>955</v>
      </c>
      <c r="D3210" t="s">
        <v>17</v>
      </c>
      <c r="E3210" t="s">
        <v>83</v>
      </c>
      <c r="F3210" t="s">
        <v>106</v>
      </c>
      <c r="G3210" t="s">
        <v>30</v>
      </c>
      <c r="H3210" s="1">
        <v>33758</v>
      </c>
      <c r="I3210" s="1">
        <v>45335</v>
      </c>
      <c r="J3210" t="s">
        <v>10560</v>
      </c>
      <c r="K3210" t="s">
        <v>96</v>
      </c>
      <c r="L3210" t="s">
        <v>124</v>
      </c>
      <c r="M3210">
        <v>65156</v>
      </c>
      <c r="N3210" t="str">
        <f t="shared" si="50"/>
        <v>Terminated</v>
      </c>
      <c r="O3210" t="s">
        <v>33</v>
      </c>
    </row>
    <row r="3211" spans="1:15" x14ac:dyDescent="0.25">
      <c r="A3211" t="s">
        <v>6892</v>
      </c>
      <c r="B3211" t="s">
        <v>3299</v>
      </c>
      <c r="C3211" t="s">
        <v>229</v>
      </c>
      <c r="D3211" t="s">
        <v>17</v>
      </c>
      <c r="E3211" t="s">
        <v>83</v>
      </c>
      <c r="F3211" t="s">
        <v>169</v>
      </c>
      <c r="G3211" t="s">
        <v>30</v>
      </c>
      <c r="H3211" s="1">
        <v>38004</v>
      </c>
      <c r="I3211" s="1">
        <v>43966</v>
      </c>
      <c r="J3211" t="s">
        <v>10560</v>
      </c>
      <c r="K3211" t="s">
        <v>37</v>
      </c>
      <c r="L3211" t="s">
        <v>41</v>
      </c>
      <c r="M3211">
        <v>55998</v>
      </c>
      <c r="N3211" t="str">
        <f t="shared" si="50"/>
        <v>Terminated</v>
      </c>
      <c r="O3211" t="s">
        <v>46</v>
      </c>
    </row>
    <row r="3212" spans="1:15" x14ac:dyDescent="0.25">
      <c r="A3212" t="s">
        <v>3597</v>
      </c>
      <c r="B3212" t="s">
        <v>292</v>
      </c>
      <c r="C3212" t="s">
        <v>1569</v>
      </c>
      <c r="D3212" t="s">
        <v>27</v>
      </c>
      <c r="E3212" t="s">
        <v>18</v>
      </c>
      <c r="F3212" t="s">
        <v>19</v>
      </c>
      <c r="G3212" t="s">
        <v>20</v>
      </c>
      <c r="H3212" s="1">
        <v>29464</v>
      </c>
      <c r="I3212" s="1">
        <v>44961</v>
      </c>
      <c r="J3212" t="s">
        <v>10560</v>
      </c>
      <c r="K3212" t="s">
        <v>21</v>
      </c>
      <c r="L3212" t="s">
        <v>110</v>
      </c>
      <c r="M3212">
        <v>58664</v>
      </c>
      <c r="N3212" t="str">
        <f t="shared" si="50"/>
        <v>Terminated</v>
      </c>
      <c r="O3212" t="s">
        <v>46</v>
      </c>
    </row>
    <row r="3213" spans="1:15" x14ac:dyDescent="0.25">
      <c r="A3213" t="s">
        <v>2946</v>
      </c>
      <c r="B3213" t="s">
        <v>81</v>
      </c>
      <c r="C3213" t="s">
        <v>742</v>
      </c>
      <c r="D3213" t="s">
        <v>17</v>
      </c>
      <c r="E3213" t="s">
        <v>18</v>
      </c>
      <c r="F3213" t="s">
        <v>2773</v>
      </c>
      <c r="G3213" t="s">
        <v>30</v>
      </c>
      <c r="H3213" s="1">
        <v>36255</v>
      </c>
      <c r="I3213" s="1">
        <v>43794</v>
      </c>
      <c r="J3213" t="s">
        <v>10560</v>
      </c>
      <c r="K3213" t="s">
        <v>37</v>
      </c>
      <c r="L3213" t="s">
        <v>38</v>
      </c>
      <c r="M3213">
        <v>53780</v>
      </c>
      <c r="N3213" t="str">
        <f t="shared" si="50"/>
        <v>Terminated</v>
      </c>
      <c r="O3213" t="s">
        <v>33</v>
      </c>
    </row>
    <row r="3214" spans="1:15" x14ac:dyDescent="0.25">
      <c r="A3214" t="s">
        <v>6079</v>
      </c>
      <c r="B3214" t="s">
        <v>65</v>
      </c>
      <c r="C3214" t="s">
        <v>4068</v>
      </c>
      <c r="D3214" t="s">
        <v>17</v>
      </c>
      <c r="E3214" t="s">
        <v>18</v>
      </c>
      <c r="F3214" t="s">
        <v>2773</v>
      </c>
      <c r="G3214" t="s">
        <v>30</v>
      </c>
      <c r="H3214" s="1">
        <v>27267</v>
      </c>
      <c r="I3214" s="1">
        <v>42273</v>
      </c>
      <c r="J3214" t="s">
        <v>10560</v>
      </c>
      <c r="K3214" t="s">
        <v>37</v>
      </c>
      <c r="L3214" t="s">
        <v>45</v>
      </c>
      <c r="M3214">
        <v>82465</v>
      </c>
      <c r="N3214" t="str">
        <f t="shared" si="50"/>
        <v>Terminated</v>
      </c>
      <c r="O3214" t="s">
        <v>98</v>
      </c>
    </row>
    <row r="3215" spans="1:15" x14ac:dyDescent="0.25">
      <c r="A3215" t="s">
        <v>6796</v>
      </c>
      <c r="B3215" t="s">
        <v>499</v>
      </c>
      <c r="C3215" t="s">
        <v>751</v>
      </c>
      <c r="D3215" t="s">
        <v>27</v>
      </c>
      <c r="E3215" t="s">
        <v>122</v>
      </c>
      <c r="F3215" t="s">
        <v>123</v>
      </c>
      <c r="G3215" t="s">
        <v>95</v>
      </c>
      <c r="H3215" s="1">
        <v>22226</v>
      </c>
      <c r="I3215" s="1">
        <v>45348</v>
      </c>
      <c r="J3215" t="s">
        <v>10560</v>
      </c>
      <c r="K3215" t="s">
        <v>96</v>
      </c>
      <c r="L3215" t="s">
        <v>124</v>
      </c>
      <c r="M3215">
        <v>71902</v>
      </c>
      <c r="N3215" t="str">
        <f t="shared" si="50"/>
        <v>Terminated</v>
      </c>
      <c r="O3215" t="s">
        <v>46</v>
      </c>
    </row>
    <row r="3216" spans="1:15" x14ac:dyDescent="0.25">
      <c r="A3216" t="s">
        <v>10394</v>
      </c>
      <c r="B3216" t="s">
        <v>6376</v>
      </c>
      <c r="C3216" t="s">
        <v>310</v>
      </c>
      <c r="D3216" t="s">
        <v>27</v>
      </c>
      <c r="E3216" t="s">
        <v>18</v>
      </c>
      <c r="F3216" t="s">
        <v>2773</v>
      </c>
      <c r="G3216" t="s">
        <v>30</v>
      </c>
      <c r="H3216" s="1">
        <v>32377</v>
      </c>
      <c r="I3216" s="1">
        <v>42110</v>
      </c>
      <c r="J3216" t="s">
        <v>10560</v>
      </c>
      <c r="K3216" t="s">
        <v>31</v>
      </c>
      <c r="L3216" t="s">
        <v>162</v>
      </c>
      <c r="M3216">
        <v>85674</v>
      </c>
      <c r="N3216" t="str">
        <f t="shared" si="50"/>
        <v>Terminated</v>
      </c>
      <c r="O3216" t="s">
        <v>33</v>
      </c>
    </row>
    <row r="3217" spans="1:15" x14ac:dyDescent="0.25">
      <c r="A3217" t="s">
        <v>6038</v>
      </c>
      <c r="B3217" t="s">
        <v>1014</v>
      </c>
      <c r="C3217" t="s">
        <v>629</v>
      </c>
      <c r="D3217" t="s">
        <v>27</v>
      </c>
      <c r="E3217" t="s">
        <v>674</v>
      </c>
      <c r="F3217" t="s">
        <v>2365</v>
      </c>
      <c r="G3217" t="s">
        <v>30</v>
      </c>
      <c r="H3217" s="1">
        <v>33305</v>
      </c>
      <c r="I3217" s="1">
        <v>42975</v>
      </c>
      <c r="J3217" t="s">
        <v>10560</v>
      </c>
      <c r="K3217" t="s">
        <v>37</v>
      </c>
      <c r="L3217" t="s">
        <v>45</v>
      </c>
      <c r="M3217">
        <v>66595</v>
      </c>
      <c r="N3217" t="str">
        <f t="shared" si="50"/>
        <v>Terminated</v>
      </c>
      <c r="O3217" t="s">
        <v>33</v>
      </c>
    </row>
    <row r="3218" spans="1:15" x14ac:dyDescent="0.25">
      <c r="A3218" t="s">
        <v>9149</v>
      </c>
      <c r="B3218" t="s">
        <v>1108</v>
      </c>
      <c r="C3218" t="s">
        <v>301</v>
      </c>
      <c r="D3218" t="s">
        <v>27</v>
      </c>
      <c r="E3218" t="s">
        <v>18</v>
      </c>
      <c r="F3218" t="s">
        <v>2773</v>
      </c>
      <c r="G3218" t="s">
        <v>30</v>
      </c>
      <c r="H3218" s="1">
        <v>35784</v>
      </c>
      <c r="I3218" s="1">
        <v>44384</v>
      </c>
      <c r="J3218" t="s">
        <v>10560</v>
      </c>
      <c r="K3218" t="s">
        <v>37</v>
      </c>
      <c r="L3218" t="s">
        <v>38</v>
      </c>
      <c r="M3218">
        <v>62075</v>
      </c>
      <c r="N3218" t="str">
        <f t="shared" si="50"/>
        <v>Terminated</v>
      </c>
      <c r="O3218" t="s">
        <v>46</v>
      </c>
    </row>
    <row r="3219" spans="1:15" x14ac:dyDescent="0.25">
      <c r="A3219" t="s">
        <v>3937</v>
      </c>
      <c r="B3219" t="s">
        <v>527</v>
      </c>
      <c r="C3219" t="s">
        <v>803</v>
      </c>
      <c r="D3219" t="s">
        <v>17</v>
      </c>
      <c r="E3219" t="s">
        <v>18</v>
      </c>
      <c r="F3219" t="s">
        <v>2773</v>
      </c>
      <c r="G3219" t="s">
        <v>20</v>
      </c>
      <c r="H3219" s="1">
        <v>28535</v>
      </c>
      <c r="I3219" s="1">
        <v>44873</v>
      </c>
      <c r="J3219" t="s">
        <v>10560</v>
      </c>
      <c r="K3219" t="s">
        <v>67</v>
      </c>
      <c r="L3219" t="s">
        <v>68</v>
      </c>
      <c r="M3219">
        <v>73478</v>
      </c>
      <c r="N3219" t="str">
        <f t="shared" si="50"/>
        <v>Terminated</v>
      </c>
      <c r="O3219" t="s">
        <v>23</v>
      </c>
    </row>
    <row r="3220" spans="1:15" x14ac:dyDescent="0.25">
      <c r="A3220" t="s">
        <v>3665</v>
      </c>
      <c r="B3220" t="s">
        <v>70</v>
      </c>
      <c r="C3220" t="s">
        <v>218</v>
      </c>
      <c r="D3220" t="s">
        <v>17</v>
      </c>
      <c r="E3220" t="s">
        <v>18</v>
      </c>
      <c r="F3220" t="s">
        <v>2773</v>
      </c>
      <c r="G3220" t="s">
        <v>30</v>
      </c>
      <c r="H3220" s="1">
        <v>23980</v>
      </c>
      <c r="I3220" s="1">
        <v>44025</v>
      </c>
      <c r="J3220" t="s">
        <v>10560</v>
      </c>
      <c r="K3220" t="s">
        <v>53</v>
      </c>
      <c r="L3220" t="s">
        <v>58</v>
      </c>
      <c r="M3220">
        <v>60247</v>
      </c>
      <c r="N3220" t="str">
        <f t="shared" si="50"/>
        <v>Terminated</v>
      </c>
      <c r="O3220" t="s">
        <v>33</v>
      </c>
    </row>
    <row r="3221" spans="1:15" x14ac:dyDescent="0.25">
      <c r="A3221" t="s">
        <v>4728</v>
      </c>
      <c r="B3221" t="s">
        <v>157</v>
      </c>
      <c r="C3221" t="s">
        <v>386</v>
      </c>
      <c r="D3221" t="s">
        <v>27</v>
      </c>
      <c r="E3221" t="s">
        <v>18</v>
      </c>
      <c r="F3221" t="s">
        <v>2773</v>
      </c>
      <c r="G3221" t="s">
        <v>114</v>
      </c>
      <c r="H3221" s="1">
        <v>36895</v>
      </c>
      <c r="I3221" s="1">
        <v>42534</v>
      </c>
      <c r="J3221" t="s">
        <v>10560</v>
      </c>
      <c r="K3221" t="s">
        <v>37</v>
      </c>
      <c r="L3221" t="s">
        <v>45</v>
      </c>
      <c r="M3221">
        <v>64251</v>
      </c>
      <c r="N3221" t="str">
        <f t="shared" si="50"/>
        <v>Terminated</v>
      </c>
      <c r="O3221" t="s">
        <v>98</v>
      </c>
    </row>
    <row r="3222" spans="1:15" x14ac:dyDescent="0.25">
      <c r="A3222" t="s">
        <v>3737</v>
      </c>
      <c r="B3222" t="s">
        <v>410</v>
      </c>
      <c r="C3222" t="s">
        <v>233</v>
      </c>
      <c r="D3222" t="s">
        <v>17</v>
      </c>
      <c r="E3222" t="s">
        <v>122</v>
      </c>
      <c r="F3222" t="s">
        <v>927</v>
      </c>
      <c r="G3222" t="s">
        <v>30</v>
      </c>
      <c r="H3222" s="1">
        <v>24171</v>
      </c>
      <c r="I3222" s="1">
        <v>45543</v>
      </c>
      <c r="J3222" t="s">
        <v>10560</v>
      </c>
      <c r="K3222" t="s">
        <v>96</v>
      </c>
      <c r="L3222" t="s">
        <v>188</v>
      </c>
      <c r="M3222">
        <v>59516</v>
      </c>
      <c r="N3222" t="str">
        <f t="shared" si="50"/>
        <v>Terminated</v>
      </c>
      <c r="O3222" t="s">
        <v>33</v>
      </c>
    </row>
    <row r="3223" spans="1:15" x14ac:dyDescent="0.25">
      <c r="A3223" t="s">
        <v>1811</v>
      </c>
      <c r="B3223" t="s">
        <v>385</v>
      </c>
      <c r="C3223" t="s">
        <v>1812</v>
      </c>
      <c r="D3223" t="s">
        <v>27</v>
      </c>
      <c r="E3223" t="s">
        <v>18</v>
      </c>
      <c r="F3223" t="s">
        <v>19</v>
      </c>
      <c r="G3223" t="s">
        <v>30</v>
      </c>
      <c r="H3223" s="1">
        <v>25945</v>
      </c>
      <c r="I3223" s="1">
        <v>42826</v>
      </c>
      <c r="J3223" s="1">
        <v>43006</v>
      </c>
      <c r="K3223" t="s">
        <v>21</v>
      </c>
      <c r="L3223" t="s">
        <v>102</v>
      </c>
      <c r="M3223">
        <v>64668</v>
      </c>
      <c r="N3223" t="str">
        <f t="shared" si="50"/>
        <v>Terminated</v>
      </c>
      <c r="O3223" t="s">
        <v>46</v>
      </c>
    </row>
    <row r="3224" spans="1:15" x14ac:dyDescent="0.25">
      <c r="A3224" t="s">
        <v>6794</v>
      </c>
      <c r="B3224" t="s">
        <v>1966</v>
      </c>
      <c r="C3224" t="s">
        <v>171</v>
      </c>
      <c r="D3224" t="s">
        <v>27</v>
      </c>
      <c r="E3224" t="s">
        <v>18</v>
      </c>
      <c r="F3224" t="s">
        <v>2773</v>
      </c>
      <c r="G3224" t="s">
        <v>30</v>
      </c>
      <c r="H3224" s="1">
        <v>27373</v>
      </c>
      <c r="I3224" s="1">
        <v>44440</v>
      </c>
      <c r="J3224" t="s">
        <v>10560</v>
      </c>
      <c r="K3224" t="s">
        <v>37</v>
      </c>
      <c r="L3224" t="s">
        <v>41</v>
      </c>
      <c r="M3224">
        <v>63222</v>
      </c>
      <c r="N3224" t="str">
        <f t="shared" si="50"/>
        <v>Terminated</v>
      </c>
      <c r="O3224" t="s">
        <v>33</v>
      </c>
    </row>
    <row r="3225" spans="1:15" x14ac:dyDescent="0.25">
      <c r="A3225" t="s">
        <v>1653</v>
      </c>
      <c r="B3225" t="s">
        <v>445</v>
      </c>
      <c r="C3225" t="s">
        <v>1654</v>
      </c>
      <c r="D3225" t="s">
        <v>17</v>
      </c>
      <c r="E3225" t="s">
        <v>18</v>
      </c>
      <c r="F3225" t="s">
        <v>19</v>
      </c>
      <c r="G3225" t="s">
        <v>30</v>
      </c>
      <c r="H3225" s="1">
        <v>35798</v>
      </c>
      <c r="I3225" s="1">
        <v>42995</v>
      </c>
      <c r="J3225" s="1">
        <v>44091</v>
      </c>
      <c r="K3225" t="s">
        <v>31</v>
      </c>
      <c r="L3225" t="s">
        <v>85</v>
      </c>
      <c r="M3225">
        <v>59095</v>
      </c>
      <c r="N3225" t="str">
        <f t="shared" si="50"/>
        <v>Terminated</v>
      </c>
      <c r="O3225" t="s">
        <v>33</v>
      </c>
    </row>
    <row r="3226" spans="1:15" x14ac:dyDescent="0.25">
      <c r="A3226" t="s">
        <v>7956</v>
      </c>
      <c r="B3226" t="s">
        <v>160</v>
      </c>
      <c r="C3226" t="s">
        <v>7957</v>
      </c>
      <c r="D3226" t="s">
        <v>27</v>
      </c>
      <c r="E3226" t="s">
        <v>18</v>
      </c>
      <c r="F3226" t="s">
        <v>19</v>
      </c>
      <c r="G3226" t="s">
        <v>30</v>
      </c>
      <c r="H3226" s="1">
        <v>33683</v>
      </c>
      <c r="I3226" s="1">
        <v>45208</v>
      </c>
      <c r="J3226" t="s">
        <v>10560</v>
      </c>
      <c r="K3226" t="s">
        <v>21</v>
      </c>
      <c r="L3226" t="s">
        <v>110</v>
      </c>
      <c r="M3226">
        <v>64763</v>
      </c>
      <c r="N3226" t="str">
        <f t="shared" si="50"/>
        <v>Terminated</v>
      </c>
      <c r="O3226" t="s">
        <v>98</v>
      </c>
    </row>
    <row r="3227" spans="1:15" x14ac:dyDescent="0.25">
      <c r="A3227" t="s">
        <v>7505</v>
      </c>
      <c r="B3227" t="s">
        <v>864</v>
      </c>
      <c r="C3227" t="s">
        <v>660</v>
      </c>
      <c r="D3227" t="s">
        <v>27</v>
      </c>
      <c r="E3227" t="s">
        <v>18</v>
      </c>
      <c r="F3227" t="s">
        <v>2773</v>
      </c>
      <c r="G3227" t="s">
        <v>30</v>
      </c>
      <c r="H3227" s="1">
        <v>37955</v>
      </c>
      <c r="I3227" s="1">
        <v>44990</v>
      </c>
      <c r="J3227" t="s">
        <v>10560</v>
      </c>
      <c r="K3227" t="s">
        <v>37</v>
      </c>
      <c r="L3227" t="s">
        <v>45</v>
      </c>
      <c r="M3227">
        <v>70882</v>
      </c>
      <c r="N3227" t="str">
        <f t="shared" si="50"/>
        <v>Terminated</v>
      </c>
      <c r="O3227" t="s">
        <v>33</v>
      </c>
    </row>
    <row r="3228" spans="1:15" x14ac:dyDescent="0.25">
      <c r="A3228" t="s">
        <v>8728</v>
      </c>
      <c r="B3228" t="s">
        <v>87</v>
      </c>
      <c r="C3228" t="s">
        <v>121</v>
      </c>
      <c r="D3228" t="s">
        <v>17</v>
      </c>
      <c r="E3228" t="s">
        <v>28</v>
      </c>
      <c r="F3228" t="s">
        <v>118</v>
      </c>
      <c r="G3228" t="s">
        <v>20</v>
      </c>
      <c r="H3228" s="1">
        <v>32484</v>
      </c>
      <c r="I3228" s="1">
        <v>44498</v>
      </c>
      <c r="J3228" t="s">
        <v>10560</v>
      </c>
      <c r="K3228" t="s">
        <v>31</v>
      </c>
      <c r="L3228" t="s">
        <v>85</v>
      </c>
      <c r="M3228">
        <v>58783</v>
      </c>
      <c r="N3228" t="str">
        <f t="shared" si="50"/>
        <v>Terminated</v>
      </c>
      <c r="O3228" t="s">
        <v>46</v>
      </c>
    </row>
    <row r="3229" spans="1:15" x14ac:dyDescent="0.25">
      <c r="A3229" t="s">
        <v>9223</v>
      </c>
      <c r="B3229" t="s">
        <v>1042</v>
      </c>
      <c r="C3229" t="s">
        <v>9224</v>
      </c>
      <c r="D3229" t="s">
        <v>17</v>
      </c>
      <c r="E3229" t="s">
        <v>18</v>
      </c>
      <c r="F3229" t="s">
        <v>19</v>
      </c>
      <c r="G3229" t="s">
        <v>30</v>
      </c>
      <c r="H3229" s="1">
        <v>26473</v>
      </c>
      <c r="I3229" s="1">
        <v>42668</v>
      </c>
      <c r="J3229" t="s">
        <v>10560</v>
      </c>
      <c r="K3229" t="s">
        <v>67</v>
      </c>
      <c r="L3229" t="s">
        <v>134</v>
      </c>
      <c r="M3229">
        <v>62828</v>
      </c>
      <c r="N3229" t="str">
        <f t="shared" si="50"/>
        <v>Terminated</v>
      </c>
      <c r="O3229" t="s">
        <v>46</v>
      </c>
    </row>
    <row r="3230" spans="1:15" x14ac:dyDescent="0.25">
      <c r="A3230" t="s">
        <v>1044</v>
      </c>
      <c r="B3230" t="s">
        <v>1045</v>
      </c>
      <c r="C3230" t="s">
        <v>1046</v>
      </c>
      <c r="D3230" t="s">
        <v>27</v>
      </c>
      <c r="E3230" t="s">
        <v>18</v>
      </c>
      <c r="F3230" t="s">
        <v>19</v>
      </c>
      <c r="G3230" t="s">
        <v>30</v>
      </c>
      <c r="H3230" s="1">
        <v>32951</v>
      </c>
      <c r="I3230" s="1">
        <v>43319</v>
      </c>
      <c r="J3230" s="1">
        <v>43499</v>
      </c>
      <c r="K3230" t="s">
        <v>31</v>
      </c>
      <c r="L3230" t="s">
        <v>162</v>
      </c>
      <c r="M3230">
        <v>88560</v>
      </c>
      <c r="N3230" t="str">
        <f t="shared" si="50"/>
        <v>Terminated</v>
      </c>
      <c r="O3230" t="s">
        <v>33</v>
      </c>
    </row>
    <row r="3231" spans="1:15" x14ac:dyDescent="0.25">
      <c r="A3231" t="s">
        <v>1980</v>
      </c>
      <c r="B3231" t="s">
        <v>25</v>
      </c>
      <c r="C3231" t="s">
        <v>855</v>
      </c>
      <c r="D3231" t="s">
        <v>27</v>
      </c>
      <c r="E3231" t="s">
        <v>365</v>
      </c>
      <c r="F3231" t="s">
        <v>534</v>
      </c>
      <c r="G3231" t="s">
        <v>30</v>
      </c>
      <c r="H3231" s="1">
        <v>36878</v>
      </c>
      <c r="I3231" s="1">
        <v>42364</v>
      </c>
      <c r="J3231" t="s">
        <v>10560</v>
      </c>
      <c r="K3231" t="s">
        <v>67</v>
      </c>
      <c r="L3231" t="s">
        <v>134</v>
      </c>
      <c r="M3231">
        <v>65703</v>
      </c>
      <c r="N3231" t="str">
        <f t="shared" si="50"/>
        <v>Terminated</v>
      </c>
      <c r="O3231" t="s">
        <v>33</v>
      </c>
    </row>
    <row r="3232" spans="1:15" x14ac:dyDescent="0.25">
      <c r="A3232" t="s">
        <v>10185</v>
      </c>
      <c r="B3232" t="s">
        <v>132</v>
      </c>
      <c r="C3232" t="s">
        <v>2111</v>
      </c>
      <c r="D3232" t="s">
        <v>27</v>
      </c>
      <c r="E3232" t="s">
        <v>18</v>
      </c>
      <c r="F3232" t="s">
        <v>19</v>
      </c>
      <c r="G3232" t="s">
        <v>20</v>
      </c>
      <c r="H3232" s="1">
        <v>31626</v>
      </c>
      <c r="I3232" s="1">
        <v>45610</v>
      </c>
      <c r="J3232" t="s">
        <v>10560</v>
      </c>
      <c r="K3232" t="s">
        <v>67</v>
      </c>
      <c r="L3232" t="s">
        <v>134</v>
      </c>
      <c r="M3232">
        <v>57142</v>
      </c>
      <c r="N3232" t="str">
        <f t="shared" si="50"/>
        <v>Terminated</v>
      </c>
      <c r="O3232" t="s">
        <v>33</v>
      </c>
    </row>
    <row r="3233" spans="1:15" x14ac:dyDescent="0.25">
      <c r="A3233" t="s">
        <v>2835</v>
      </c>
      <c r="B3233" t="s">
        <v>796</v>
      </c>
      <c r="C3233" t="s">
        <v>1595</v>
      </c>
      <c r="D3233" t="s">
        <v>17</v>
      </c>
      <c r="E3233" t="s">
        <v>18</v>
      </c>
      <c r="F3233" t="s">
        <v>19</v>
      </c>
      <c r="G3233" t="s">
        <v>114</v>
      </c>
      <c r="H3233" s="1">
        <v>35669</v>
      </c>
      <c r="I3233" s="1">
        <v>43310</v>
      </c>
      <c r="J3233" t="s">
        <v>10560</v>
      </c>
      <c r="K3233" t="s">
        <v>37</v>
      </c>
      <c r="L3233" t="s">
        <v>45</v>
      </c>
      <c r="M3233">
        <v>77685</v>
      </c>
      <c r="N3233" t="str">
        <f t="shared" si="50"/>
        <v>Terminated</v>
      </c>
      <c r="O3233" t="s">
        <v>98</v>
      </c>
    </row>
    <row r="3234" spans="1:15" x14ac:dyDescent="0.25">
      <c r="A3234" t="s">
        <v>5665</v>
      </c>
      <c r="B3234" t="s">
        <v>633</v>
      </c>
      <c r="C3234" t="s">
        <v>101</v>
      </c>
      <c r="D3234" t="s">
        <v>27</v>
      </c>
      <c r="E3234" t="s">
        <v>18</v>
      </c>
      <c r="F3234" t="s">
        <v>3201</v>
      </c>
      <c r="G3234" t="s">
        <v>20</v>
      </c>
      <c r="H3234" s="1">
        <v>30190</v>
      </c>
      <c r="I3234" s="1">
        <v>44833</v>
      </c>
      <c r="J3234" t="s">
        <v>10560</v>
      </c>
      <c r="K3234" t="s">
        <v>67</v>
      </c>
      <c r="L3234" t="s">
        <v>134</v>
      </c>
      <c r="M3234">
        <v>57350</v>
      </c>
      <c r="N3234" t="str">
        <f t="shared" si="50"/>
        <v>Terminated</v>
      </c>
      <c r="O3234" t="s">
        <v>98</v>
      </c>
    </row>
    <row r="3235" spans="1:15" x14ac:dyDescent="0.25">
      <c r="A3235" t="s">
        <v>10257</v>
      </c>
      <c r="B3235" t="s">
        <v>655</v>
      </c>
      <c r="C3235" t="s">
        <v>1253</v>
      </c>
      <c r="D3235" t="s">
        <v>27</v>
      </c>
      <c r="E3235" t="s">
        <v>18</v>
      </c>
      <c r="F3235" t="s">
        <v>2773</v>
      </c>
      <c r="G3235" t="s">
        <v>30</v>
      </c>
      <c r="H3235" s="1">
        <v>30443</v>
      </c>
      <c r="I3235" s="1">
        <v>45130</v>
      </c>
      <c r="J3235" t="s">
        <v>10560</v>
      </c>
      <c r="K3235" t="s">
        <v>37</v>
      </c>
      <c r="L3235" t="s">
        <v>38</v>
      </c>
      <c r="M3235">
        <v>69354</v>
      </c>
      <c r="N3235" t="str">
        <f t="shared" si="50"/>
        <v>Terminated</v>
      </c>
      <c r="O3235" t="s">
        <v>33</v>
      </c>
    </row>
    <row r="3236" spans="1:15" x14ac:dyDescent="0.25">
      <c r="A3236" t="s">
        <v>8336</v>
      </c>
      <c r="B3236" t="s">
        <v>4036</v>
      </c>
      <c r="C3236" t="s">
        <v>396</v>
      </c>
      <c r="D3236" t="s">
        <v>17</v>
      </c>
      <c r="E3236" t="s">
        <v>18</v>
      </c>
      <c r="F3236" t="s">
        <v>19</v>
      </c>
      <c r="G3236" t="s">
        <v>30</v>
      </c>
      <c r="H3236" s="1">
        <v>26920</v>
      </c>
      <c r="I3236" s="1">
        <v>44537</v>
      </c>
      <c r="J3236" t="s">
        <v>10560</v>
      </c>
      <c r="K3236" t="s">
        <v>37</v>
      </c>
      <c r="L3236" t="s">
        <v>41</v>
      </c>
      <c r="M3236">
        <v>60278</v>
      </c>
      <c r="N3236" t="str">
        <f t="shared" si="50"/>
        <v>Terminated</v>
      </c>
      <c r="O3236" t="s">
        <v>98</v>
      </c>
    </row>
    <row r="3237" spans="1:15" x14ac:dyDescent="0.25">
      <c r="A3237" t="s">
        <v>10511</v>
      </c>
      <c r="B3237" t="s">
        <v>298</v>
      </c>
      <c r="C3237" t="s">
        <v>624</v>
      </c>
      <c r="D3237" t="s">
        <v>27</v>
      </c>
      <c r="E3237" t="s">
        <v>18</v>
      </c>
      <c r="F3237" t="s">
        <v>3201</v>
      </c>
      <c r="G3237" t="s">
        <v>30</v>
      </c>
      <c r="H3237" s="1">
        <v>30190</v>
      </c>
      <c r="I3237" s="1">
        <v>43910</v>
      </c>
      <c r="J3237" t="s">
        <v>10560</v>
      </c>
      <c r="K3237" t="s">
        <v>37</v>
      </c>
      <c r="L3237" t="s">
        <v>41</v>
      </c>
      <c r="M3237">
        <v>63289</v>
      </c>
      <c r="N3237" t="str">
        <f t="shared" si="50"/>
        <v>Terminated</v>
      </c>
      <c r="O3237" t="s">
        <v>33</v>
      </c>
    </row>
    <row r="3238" spans="1:15" x14ac:dyDescent="0.25">
      <c r="A3238" t="s">
        <v>4817</v>
      </c>
      <c r="B3238" t="s">
        <v>317</v>
      </c>
      <c r="C3238" t="s">
        <v>872</v>
      </c>
      <c r="D3238" t="s">
        <v>17</v>
      </c>
      <c r="E3238" t="s">
        <v>83</v>
      </c>
      <c r="F3238" t="s">
        <v>106</v>
      </c>
      <c r="G3238" t="s">
        <v>114</v>
      </c>
      <c r="H3238" s="1">
        <v>26635</v>
      </c>
      <c r="I3238" s="1">
        <v>42920</v>
      </c>
      <c r="J3238" t="s">
        <v>10560</v>
      </c>
      <c r="K3238" t="s">
        <v>31</v>
      </c>
      <c r="L3238" t="s">
        <v>32</v>
      </c>
      <c r="M3238">
        <v>94485</v>
      </c>
      <c r="N3238" t="str">
        <f t="shared" si="50"/>
        <v>Terminated</v>
      </c>
      <c r="O3238" t="s">
        <v>98</v>
      </c>
    </row>
    <row r="3239" spans="1:15" x14ac:dyDescent="0.25">
      <c r="A3239" t="s">
        <v>10428</v>
      </c>
      <c r="B3239" t="s">
        <v>117</v>
      </c>
      <c r="C3239" t="s">
        <v>2558</v>
      </c>
      <c r="D3239" t="s">
        <v>17</v>
      </c>
      <c r="E3239" t="s">
        <v>18</v>
      </c>
      <c r="F3239" t="s">
        <v>2773</v>
      </c>
      <c r="G3239" t="s">
        <v>30</v>
      </c>
      <c r="H3239" s="1">
        <v>23884</v>
      </c>
      <c r="I3239" s="1">
        <v>45631</v>
      </c>
      <c r="J3239" t="s">
        <v>10560</v>
      </c>
      <c r="K3239" t="s">
        <v>37</v>
      </c>
      <c r="L3239" t="s">
        <v>41</v>
      </c>
      <c r="M3239">
        <v>63235</v>
      </c>
      <c r="N3239" t="str">
        <f t="shared" si="50"/>
        <v>Terminated</v>
      </c>
      <c r="O3239" t="s">
        <v>33</v>
      </c>
    </row>
    <row r="3240" spans="1:15" x14ac:dyDescent="0.25">
      <c r="A3240" t="s">
        <v>1079</v>
      </c>
      <c r="B3240" t="s">
        <v>15</v>
      </c>
      <c r="C3240" t="s">
        <v>1080</v>
      </c>
      <c r="D3240" t="s">
        <v>27</v>
      </c>
      <c r="E3240" t="s">
        <v>18</v>
      </c>
      <c r="F3240" t="s">
        <v>19</v>
      </c>
      <c r="G3240" t="s">
        <v>114</v>
      </c>
      <c r="H3240" s="1">
        <v>32889</v>
      </c>
      <c r="I3240" s="1">
        <v>43623</v>
      </c>
      <c r="J3240" s="1">
        <v>43803</v>
      </c>
      <c r="K3240" t="s">
        <v>96</v>
      </c>
      <c r="L3240" t="s">
        <v>124</v>
      </c>
      <c r="M3240">
        <v>79402</v>
      </c>
      <c r="N3240" t="str">
        <f t="shared" si="50"/>
        <v>Terminated</v>
      </c>
      <c r="O3240" t="s">
        <v>33</v>
      </c>
    </row>
    <row r="3241" spans="1:15" x14ac:dyDescent="0.25">
      <c r="A3241" t="s">
        <v>5723</v>
      </c>
      <c r="B3241" t="s">
        <v>1831</v>
      </c>
      <c r="C3241" t="s">
        <v>835</v>
      </c>
      <c r="D3241" t="s">
        <v>17</v>
      </c>
      <c r="E3241" t="s">
        <v>18</v>
      </c>
      <c r="F3241" t="s">
        <v>2773</v>
      </c>
      <c r="G3241" t="s">
        <v>30</v>
      </c>
      <c r="H3241" s="1">
        <v>28819</v>
      </c>
      <c r="I3241" s="1">
        <v>44915</v>
      </c>
      <c r="J3241" t="s">
        <v>10560</v>
      </c>
      <c r="K3241" t="s">
        <v>53</v>
      </c>
      <c r="L3241" t="s">
        <v>54</v>
      </c>
      <c r="M3241">
        <v>84582</v>
      </c>
      <c r="N3241" t="str">
        <f t="shared" si="50"/>
        <v>Terminated</v>
      </c>
      <c r="O3241" t="s">
        <v>23</v>
      </c>
    </row>
    <row r="3242" spans="1:15" x14ac:dyDescent="0.25">
      <c r="A3242" t="s">
        <v>673</v>
      </c>
      <c r="B3242" t="s">
        <v>618</v>
      </c>
      <c r="C3242" t="s">
        <v>604</v>
      </c>
      <c r="D3242" t="s">
        <v>17</v>
      </c>
      <c r="E3242" t="s">
        <v>674</v>
      </c>
      <c r="F3242" t="s">
        <v>675</v>
      </c>
      <c r="G3242" t="s">
        <v>30</v>
      </c>
      <c r="H3242" s="1">
        <v>33440</v>
      </c>
      <c r="I3242" s="1">
        <v>44581</v>
      </c>
      <c r="J3242" s="1">
        <v>44761</v>
      </c>
      <c r="K3242" t="s">
        <v>96</v>
      </c>
      <c r="L3242" t="s">
        <v>188</v>
      </c>
      <c r="M3242">
        <v>58242</v>
      </c>
      <c r="N3242" t="str">
        <f t="shared" si="50"/>
        <v>Terminated</v>
      </c>
      <c r="O3242" t="s">
        <v>33</v>
      </c>
    </row>
    <row r="3243" spans="1:15" x14ac:dyDescent="0.25">
      <c r="A3243" t="s">
        <v>5229</v>
      </c>
      <c r="B3243" t="s">
        <v>1834</v>
      </c>
      <c r="C3243" t="s">
        <v>1080</v>
      </c>
      <c r="D3243" t="s">
        <v>17</v>
      </c>
      <c r="E3243" t="s">
        <v>18</v>
      </c>
      <c r="F3243" t="s">
        <v>19</v>
      </c>
      <c r="G3243" t="s">
        <v>114</v>
      </c>
      <c r="H3243" s="1">
        <v>30571</v>
      </c>
      <c r="I3243" s="1">
        <v>42737</v>
      </c>
      <c r="J3243" t="s">
        <v>10560</v>
      </c>
      <c r="K3243" t="s">
        <v>31</v>
      </c>
      <c r="L3243" t="s">
        <v>162</v>
      </c>
      <c r="M3243">
        <v>82445</v>
      </c>
      <c r="N3243" t="str">
        <f t="shared" si="50"/>
        <v>Terminated</v>
      </c>
      <c r="O3243" t="s">
        <v>46</v>
      </c>
    </row>
    <row r="3244" spans="1:15" x14ac:dyDescent="0.25">
      <c r="A3244" t="s">
        <v>4374</v>
      </c>
      <c r="B3244" t="s">
        <v>1145</v>
      </c>
      <c r="C3244" t="s">
        <v>16</v>
      </c>
      <c r="D3244" t="s">
        <v>17</v>
      </c>
      <c r="E3244" t="s">
        <v>18</v>
      </c>
      <c r="F3244" t="s">
        <v>2773</v>
      </c>
      <c r="G3244" t="s">
        <v>30</v>
      </c>
      <c r="H3244" s="1">
        <v>34953</v>
      </c>
      <c r="I3244" s="1">
        <v>42813</v>
      </c>
      <c r="J3244" t="s">
        <v>10560</v>
      </c>
      <c r="K3244" t="s">
        <v>96</v>
      </c>
      <c r="L3244" t="s">
        <v>119</v>
      </c>
      <c r="M3244">
        <v>79033</v>
      </c>
      <c r="N3244" t="str">
        <f t="shared" si="50"/>
        <v>Terminated</v>
      </c>
      <c r="O3244" t="s">
        <v>33</v>
      </c>
    </row>
    <row r="3245" spans="1:15" x14ac:dyDescent="0.25">
      <c r="A3245" t="s">
        <v>4014</v>
      </c>
      <c r="B3245" t="s">
        <v>914</v>
      </c>
      <c r="C3245" t="s">
        <v>799</v>
      </c>
      <c r="D3245" t="s">
        <v>17</v>
      </c>
      <c r="E3245" t="s">
        <v>18</v>
      </c>
      <c r="F3245" t="s">
        <v>3201</v>
      </c>
      <c r="G3245" t="s">
        <v>114</v>
      </c>
      <c r="H3245" s="1">
        <v>29533</v>
      </c>
      <c r="I3245" s="1">
        <v>45483</v>
      </c>
      <c r="J3245" t="s">
        <v>10560</v>
      </c>
      <c r="K3245" t="s">
        <v>37</v>
      </c>
      <c r="L3245" t="s">
        <v>268</v>
      </c>
      <c r="M3245">
        <v>101032</v>
      </c>
      <c r="N3245" t="str">
        <f t="shared" si="50"/>
        <v>Terminated</v>
      </c>
      <c r="O3245" t="s">
        <v>98</v>
      </c>
    </row>
    <row r="3246" spans="1:15" x14ac:dyDescent="0.25">
      <c r="A3246" t="s">
        <v>7393</v>
      </c>
      <c r="B3246" t="s">
        <v>317</v>
      </c>
      <c r="C3246" t="s">
        <v>63</v>
      </c>
      <c r="D3246" t="s">
        <v>17</v>
      </c>
      <c r="E3246" t="s">
        <v>140</v>
      </c>
      <c r="F3246" t="s">
        <v>283</v>
      </c>
      <c r="G3246" t="s">
        <v>20</v>
      </c>
      <c r="H3246" s="1">
        <v>27088</v>
      </c>
      <c r="I3246" s="1">
        <v>43243</v>
      </c>
      <c r="J3246" t="s">
        <v>10560</v>
      </c>
      <c r="K3246" t="s">
        <v>21</v>
      </c>
      <c r="L3246" t="s">
        <v>110</v>
      </c>
      <c r="M3246">
        <v>61701</v>
      </c>
      <c r="N3246" t="str">
        <f t="shared" si="50"/>
        <v>Terminated</v>
      </c>
      <c r="O3246" t="s">
        <v>33</v>
      </c>
    </row>
    <row r="3247" spans="1:15" x14ac:dyDescent="0.25">
      <c r="A3247" t="s">
        <v>3378</v>
      </c>
      <c r="B3247" t="s">
        <v>848</v>
      </c>
      <c r="C3247" t="s">
        <v>712</v>
      </c>
      <c r="D3247" t="s">
        <v>17</v>
      </c>
      <c r="E3247" t="s">
        <v>83</v>
      </c>
      <c r="F3247" t="s">
        <v>106</v>
      </c>
      <c r="G3247" t="s">
        <v>20</v>
      </c>
      <c r="H3247" s="1">
        <v>29009</v>
      </c>
      <c r="I3247" s="1">
        <v>42888</v>
      </c>
      <c r="J3247" t="s">
        <v>10560</v>
      </c>
      <c r="K3247" t="s">
        <v>37</v>
      </c>
      <c r="L3247" t="s">
        <v>41</v>
      </c>
      <c r="M3247">
        <v>55299</v>
      </c>
      <c r="N3247" t="str">
        <f t="shared" si="50"/>
        <v>Terminated</v>
      </c>
      <c r="O3247" t="s">
        <v>46</v>
      </c>
    </row>
    <row r="3248" spans="1:15" x14ac:dyDescent="0.25">
      <c r="A3248" t="s">
        <v>3881</v>
      </c>
      <c r="B3248" t="s">
        <v>822</v>
      </c>
      <c r="C3248" t="s">
        <v>1686</v>
      </c>
      <c r="D3248" t="s">
        <v>17</v>
      </c>
      <c r="E3248" t="s">
        <v>18</v>
      </c>
      <c r="F3248" t="s">
        <v>19</v>
      </c>
      <c r="G3248" t="s">
        <v>30</v>
      </c>
      <c r="H3248" s="1">
        <v>32966</v>
      </c>
      <c r="I3248" s="1">
        <v>45217</v>
      </c>
      <c r="J3248" t="s">
        <v>10560</v>
      </c>
      <c r="K3248" t="s">
        <v>53</v>
      </c>
      <c r="L3248" t="s">
        <v>240</v>
      </c>
      <c r="M3248">
        <v>69264</v>
      </c>
      <c r="N3248" t="str">
        <f t="shared" si="50"/>
        <v>Terminated</v>
      </c>
      <c r="O3248" t="s">
        <v>98</v>
      </c>
    </row>
    <row r="3249" spans="1:15" x14ac:dyDescent="0.25">
      <c r="A3249" t="s">
        <v>4497</v>
      </c>
      <c r="B3249" t="s">
        <v>433</v>
      </c>
      <c r="C3249" t="s">
        <v>121</v>
      </c>
      <c r="D3249" t="s">
        <v>27</v>
      </c>
      <c r="E3249" t="s">
        <v>18</v>
      </c>
      <c r="F3249" t="s">
        <v>2773</v>
      </c>
      <c r="G3249" t="s">
        <v>30</v>
      </c>
      <c r="H3249" s="1">
        <v>26486</v>
      </c>
      <c r="I3249" s="1">
        <v>44738</v>
      </c>
      <c r="J3249" t="s">
        <v>10560</v>
      </c>
      <c r="K3249" t="s">
        <v>37</v>
      </c>
      <c r="L3249" t="s">
        <v>41</v>
      </c>
      <c r="M3249">
        <v>71752</v>
      </c>
      <c r="N3249" t="str">
        <f t="shared" si="50"/>
        <v>Terminated</v>
      </c>
      <c r="O3249" t="s">
        <v>98</v>
      </c>
    </row>
    <row r="3250" spans="1:15" x14ac:dyDescent="0.25">
      <c r="A3250" t="s">
        <v>10001</v>
      </c>
      <c r="B3250" t="s">
        <v>25</v>
      </c>
      <c r="C3250" t="s">
        <v>82</v>
      </c>
      <c r="D3250" t="s">
        <v>27</v>
      </c>
      <c r="E3250" t="s">
        <v>18</v>
      </c>
      <c r="F3250" t="s">
        <v>3201</v>
      </c>
      <c r="G3250" t="s">
        <v>30</v>
      </c>
      <c r="H3250" s="1">
        <v>30097</v>
      </c>
      <c r="I3250" s="1">
        <v>43610</v>
      </c>
      <c r="J3250" t="s">
        <v>10560</v>
      </c>
      <c r="K3250" t="s">
        <v>37</v>
      </c>
      <c r="L3250" t="s">
        <v>45</v>
      </c>
      <c r="M3250">
        <v>87134</v>
      </c>
      <c r="N3250" t="str">
        <f t="shared" si="50"/>
        <v>Terminated</v>
      </c>
      <c r="O3250" t="s">
        <v>46</v>
      </c>
    </row>
    <row r="3251" spans="1:15" x14ac:dyDescent="0.25">
      <c r="A3251" t="s">
        <v>9749</v>
      </c>
      <c r="B3251" t="s">
        <v>688</v>
      </c>
      <c r="C3251" t="s">
        <v>3612</v>
      </c>
      <c r="D3251" t="s">
        <v>17</v>
      </c>
      <c r="E3251" t="s">
        <v>83</v>
      </c>
      <c r="F3251" t="s">
        <v>169</v>
      </c>
      <c r="G3251" t="s">
        <v>20</v>
      </c>
      <c r="H3251" s="1">
        <v>26915</v>
      </c>
      <c r="I3251" s="1">
        <v>45138</v>
      </c>
      <c r="J3251" t="s">
        <v>10560</v>
      </c>
      <c r="K3251" t="s">
        <v>72</v>
      </c>
      <c r="L3251" t="s">
        <v>73</v>
      </c>
      <c r="M3251">
        <v>62708</v>
      </c>
      <c r="N3251" t="str">
        <f t="shared" si="50"/>
        <v>Terminated</v>
      </c>
      <c r="O3251" t="s">
        <v>33</v>
      </c>
    </row>
    <row r="3252" spans="1:15" x14ac:dyDescent="0.25">
      <c r="A3252" t="s">
        <v>6494</v>
      </c>
      <c r="B3252" t="s">
        <v>81</v>
      </c>
      <c r="C3252" t="s">
        <v>216</v>
      </c>
      <c r="D3252" t="s">
        <v>17</v>
      </c>
      <c r="E3252" t="s">
        <v>83</v>
      </c>
      <c r="F3252" t="s">
        <v>106</v>
      </c>
      <c r="G3252" t="s">
        <v>30</v>
      </c>
      <c r="H3252" s="1">
        <v>25732</v>
      </c>
      <c r="I3252" s="1">
        <v>43825</v>
      </c>
      <c r="J3252" t="s">
        <v>10560</v>
      </c>
      <c r="K3252" t="s">
        <v>37</v>
      </c>
      <c r="L3252" t="s">
        <v>41</v>
      </c>
      <c r="M3252">
        <v>56319</v>
      </c>
      <c r="N3252" t="str">
        <f t="shared" si="50"/>
        <v>Terminated</v>
      </c>
      <c r="O3252" t="s">
        <v>33</v>
      </c>
    </row>
    <row r="3253" spans="1:15" x14ac:dyDescent="0.25">
      <c r="A3253" t="s">
        <v>7981</v>
      </c>
      <c r="B3253" t="s">
        <v>1650</v>
      </c>
      <c r="C3253" t="s">
        <v>918</v>
      </c>
      <c r="D3253" t="s">
        <v>27</v>
      </c>
      <c r="E3253" t="s">
        <v>18</v>
      </c>
      <c r="F3253" t="s">
        <v>3201</v>
      </c>
      <c r="G3253" t="s">
        <v>20</v>
      </c>
      <c r="H3253" s="1">
        <v>22977</v>
      </c>
      <c r="I3253" s="1">
        <v>45073</v>
      </c>
      <c r="J3253" t="s">
        <v>10560</v>
      </c>
      <c r="K3253" t="s">
        <v>31</v>
      </c>
      <c r="L3253" t="s">
        <v>85</v>
      </c>
      <c r="M3253">
        <v>67384</v>
      </c>
      <c r="N3253" t="str">
        <f t="shared" si="50"/>
        <v>Terminated</v>
      </c>
      <c r="O3253" t="s">
        <v>46</v>
      </c>
    </row>
    <row r="3254" spans="1:15" x14ac:dyDescent="0.25">
      <c r="A3254" t="s">
        <v>9273</v>
      </c>
      <c r="B3254" t="s">
        <v>570</v>
      </c>
      <c r="C3254" t="s">
        <v>193</v>
      </c>
      <c r="D3254" t="s">
        <v>27</v>
      </c>
      <c r="E3254" t="s">
        <v>18</v>
      </c>
      <c r="F3254" t="s">
        <v>19</v>
      </c>
      <c r="G3254" t="s">
        <v>30</v>
      </c>
      <c r="H3254" s="1">
        <v>35682</v>
      </c>
      <c r="I3254" s="1">
        <v>42025</v>
      </c>
      <c r="J3254" t="s">
        <v>10560</v>
      </c>
      <c r="K3254" t="s">
        <v>96</v>
      </c>
      <c r="L3254" t="s">
        <v>188</v>
      </c>
      <c r="M3254">
        <v>59762</v>
      </c>
      <c r="N3254" t="str">
        <f t="shared" si="50"/>
        <v>Terminated</v>
      </c>
      <c r="O3254" t="s">
        <v>33</v>
      </c>
    </row>
    <row r="3255" spans="1:15" x14ac:dyDescent="0.25">
      <c r="A3255" t="s">
        <v>2029</v>
      </c>
      <c r="B3255" t="s">
        <v>2030</v>
      </c>
      <c r="C3255" t="s">
        <v>564</v>
      </c>
      <c r="D3255" t="s">
        <v>27</v>
      </c>
      <c r="E3255" t="s">
        <v>18</v>
      </c>
      <c r="F3255" t="s">
        <v>19</v>
      </c>
      <c r="G3255" t="s">
        <v>30</v>
      </c>
      <c r="H3255" s="1">
        <v>34450</v>
      </c>
      <c r="I3255" s="1">
        <v>45221</v>
      </c>
      <c r="J3255" t="s">
        <v>10560</v>
      </c>
      <c r="K3255" t="s">
        <v>37</v>
      </c>
      <c r="L3255" t="s">
        <v>38</v>
      </c>
      <c r="M3255">
        <v>63061</v>
      </c>
      <c r="N3255" t="str">
        <f t="shared" si="50"/>
        <v>Terminated</v>
      </c>
      <c r="O3255" t="s">
        <v>98</v>
      </c>
    </row>
    <row r="3256" spans="1:15" x14ac:dyDescent="0.25">
      <c r="A3256" t="s">
        <v>556</v>
      </c>
      <c r="B3256" t="s">
        <v>557</v>
      </c>
      <c r="C3256" t="s">
        <v>16</v>
      </c>
      <c r="D3256" t="s">
        <v>27</v>
      </c>
      <c r="E3256" t="s">
        <v>18</v>
      </c>
      <c r="F3256" t="s">
        <v>19</v>
      </c>
      <c r="G3256" t="s">
        <v>30</v>
      </c>
      <c r="H3256" s="1">
        <v>22104</v>
      </c>
      <c r="I3256" s="1">
        <v>44811</v>
      </c>
      <c r="J3256" s="1">
        <v>44991</v>
      </c>
      <c r="K3256" t="s">
        <v>31</v>
      </c>
      <c r="L3256" t="s">
        <v>162</v>
      </c>
      <c r="M3256">
        <v>94979</v>
      </c>
      <c r="N3256" t="str">
        <f t="shared" si="50"/>
        <v>Terminated</v>
      </c>
      <c r="O3256" t="s">
        <v>33</v>
      </c>
    </row>
    <row r="3257" spans="1:15" x14ac:dyDescent="0.25">
      <c r="A3257" t="s">
        <v>9644</v>
      </c>
      <c r="B3257" t="s">
        <v>864</v>
      </c>
      <c r="C3257" t="s">
        <v>26</v>
      </c>
      <c r="D3257" t="s">
        <v>27</v>
      </c>
      <c r="E3257" t="s">
        <v>18</v>
      </c>
      <c r="F3257" t="s">
        <v>19</v>
      </c>
      <c r="G3257" t="s">
        <v>114</v>
      </c>
      <c r="H3257" s="1">
        <v>35694</v>
      </c>
      <c r="I3257" s="1">
        <v>42890</v>
      </c>
      <c r="J3257" t="s">
        <v>10560</v>
      </c>
      <c r="K3257" t="s">
        <v>96</v>
      </c>
      <c r="L3257" t="s">
        <v>119</v>
      </c>
      <c r="M3257">
        <v>56289</v>
      </c>
      <c r="N3257" t="str">
        <f t="shared" si="50"/>
        <v>Terminated</v>
      </c>
      <c r="O3257" t="s">
        <v>33</v>
      </c>
    </row>
    <row r="3258" spans="1:15" x14ac:dyDescent="0.25">
      <c r="A3258" t="s">
        <v>7171</v>
      </c>
      <c r="B3258" t="s">
        <v>225</v>
      </c>
      <c r="C3258" t="s">
        <v>1258</v>
      </c>
      <c r="D3258" t="s">
        <v>17</v>
      </c>
      <c r="E3258" t="s">
        <v>18</v>
      </c>
      <c r="F3258" t="s">
        <v>19</v>
      </c>
      <c r="G3258" t="s">
        <v>95</v>
      </c>
      <c r="H3258" s="1">
        <v>24462</v>
      </c>
      <c r="I3258" s="1">
        <v>42419</v>
      </c>
      <c r="J3258" t="s">
        <v>10560</v>
      </c>
      <c r="K3258" t="s">
        <v>96</v>
      </c>
      <c r="L3258" t="s">
        <v>119</v>
      </c>
      <c r="M3258">
        <v>80739</v>
      </c>
      <c r="N3258" t="str">
        <f t="shared" si="50"/>
        <v>Terminated</v>
      </c>
      <c r="O3258" t="s">
        <v>33</v>
      </c>
    </row>
    <row r="3259" spans="1:15" x14ac:dyDescent="0.25">
      <c r="A3259" t="s">
        <v>10249</v>
      </c>
      <c r="B3259" t="s">
        <v>252</v>
      </c>
      <c r="C3259" t="s">
        <v>7643</v>
      </c>
      <c r="D3259" t="s">
        <v>27</v>
      </c>
      <c r="E3259" t="s">
        <v>18</v>
      </c>
      <c r="F3259" t="s">
        <v>19</v>
      </c>
      <c r="G3259" t="s">
        <v>114</v>
      </c>
      <c r="H3259" s="1">
        <v>34509</v>
      </c>
      <c r="I3259" s="1">
        <v>44583</v>
      </c>
      <c r="J3259" t="s">
        <v>10560</v>
      </c>
      <c r="K3259" t="s">
        <v>37</v>
      </c>
      <c r="L3259" t="s">
        <v>45</v>
      </c>
      <c r="M3259">
        <v>73855</v>
      </c>
      <c r="N3259" t="str">
        <f t="shared" si="50"/>
        <v>Terminated</v>
      </c>
      <c r="O3259" t="s">
        <v>23</v>
      </c>
    </row>
    <row r="3260" spans="1:15" x14ac:dyDescent="0.25">
      <c r="A3260" t="s">
        <v>4579</v>
      </c>
      <c r="B3260" t="s">
        <v>143</v>
      </c>
      <c r="C3260" t="s">
        <v>16</v>
      </c>
      <c r="D3260" t="s">
        <v>17</v>
      </c>
      <c r="E3260" t="s">
        <v>18</v>
      </c>
      <c r="F3260" t="s">
        <v>3201</v>
      </c>
      <c r="G3260" t="s">
        <v>20</v>
      </c>
      <c r="H3260" s="1">
        <v>27614</v>
      </c>
      <c r="I3260" s="1">
        <v>44024</v>
      </c>
      <c r="J3260" t="s">
        <v>10560</v>
      </c>
      <c r="K3260" t="s">
        <v>37</v>
      </c>
      <c r="L3260" t="s">
        <v>41</v>
      </c>
      <c r="M3260">
        <v>58077</v>
      </c>
      <c r="N3260" t="str">
        <f t="shared" si="50"/>
        <v>Terminated</v>
      </c>
      <c r="O3260" t="s">
        <v>23</v>
      </c>
    </row>
    <row r="3261" spans="1:15" x14ac:dyDescent="0.25">
      <c r="A3261" t="s">
        <v>4703</v>
      </c>
      <c r="B3261" t="s">
        <v>566</v>
      </c>
      <c r="C3261" t="s">
        <v>101</v>
      </c>
      <c r="D3261" t="s">
        <v>17</v>
      </c>
      <c r="E3261" t="s">
        <v>18</v>
      </c>
      <c r="F3261" t="s">
        <v>19</v>
      </c>
      <c r="G3261" t="s">
        <v>30</v>
      </c>
      <c r="H3261" s="1">
        <v>37675</v>
      </c>
      <c r="I3261" s="1">
        <v>43095</v>
      </c>
      <c r="J3261" t="s">
        <v>10560</v>
      </c>
      <c r="K3261" t="s">
        <v>37</v>
      </c>
      <c r="L3261" t="s">
        <v>38</v>
      </c>
      <c r="M3261">
        <v>53211</v>
      </c>
      <c r="N3261" t="str">
        <f t="shared" si="50"/>
        <v>Terminated</v>
      </c>
      <c r="O3261" t="s">
        <v>33</v>
      </c>
    </row>
    <row r="3262" spans="1:15" x14ac:dyDescent="0.25">
      <c r="A3262" t="s">
        <v>9966</v>
      </c>
      <c r="B3262" t="s">
        <v>1680</v>
      </c>
      <c r="C3262" t="s">
        <v>91</v>
      </c>
      <c r="D3262" t="s">
        <v>27</v>
      </c>
      <c r="E3262" t="s">
        <v>18</v>
      </c>
      <c r="F3262" t="s">
        <v>2773</v>
      </c>
      <c r="G3262" t="s">
        <v>30</v>
      </c>
      <c r="H3262" s="1">
        <v>32298</v>
      </c>
      <c r="I3262" s="1">
        <v>43896</v>
      </c>
      <c r="J3262" t="s">
        <v>10560</v>
      </c>
      <c r="K3262" t="s">
        <v>37</v>
      </c>
      <c r="L3262" t="s">
        <v>38</v>
      </c>
      <c r="M3262">
        <v>61027</v>
      </c>
      <c r="N3262" t="str">
        <f t="shared" si="50"/>
        <v>Terminated</v>
      </c>
      <c r="O3262" t="s">
        <v>46</v>
      </c>
    </row>
    <row r="3263" spans="1:15" x14ac:dyDescent="0.25">
      <c r="A3263" t="s">
        <v>9332</v>
      </c>
      <c r="B3263" t="s">
        <v>70</v>
      </c>
      <c r="C3263" t="s">
        <v>16</v>
      </c>
      <c r="D3263" t="s">
        <v>27</v>
      </c>
      <c r="E3263" t="s">
        <v>18</v>
      </c>
      <c r="F3263" t="s">
        <v>3201</v>
      </c>
      <c r="G3263" t="s">
        <v>114</v>
      </c>
      <c r="H3263" s="1">
        <v>36388</v>
      </c>
      <c r="I3263" s="1">
        <v>44193</v>
      </c>
      <c r="J3263" t="s">
        <v>10560</v>
      </c>
      <c r="K3263" t="s">
        <v>31</v>
      </c>
      <c r="L3263" t="s">
        <v>32</v>
      </c>
      <c r="M3263">
        <v>78520</v>
      </c>
      <c r="N3263" t="str">
        <f t="shared" si="50"/>
        <v>Terminated</v>
      </c>
      <c r="O3263" t="s">
        <v>33</v>
      </c>
    </row>
    <row r="3264" spans="1:15" x14ac:dyDescent="0.25">
      <c r="A3264" t="s">
        <v>750</v>
      </c>
      <c r="B3264" t="s">
        <v>499</v>
      </c>
      <c r="C3264" t="s">
        <v>751</v>
      </c>
      <c r="D3264" t="s">
        <v>17</v>
      </c>
      <c r="E3264" t="s">
        <v>18</v>
      </c>
      <c r="F3264" t="s">
        <v>19</v>
      </c>
      <c r="G3264" t="s">
        <v>30</v>
      </c>
      <c r="H3264" s="1">
        <v>30034</v>
      </c>
      <c r="I3264" s="1">
        <v>43959</v>
      </c>
      <c r="J3264" s="1">
        <v>45113</v>
      </c>
      <c r="K3264" t="s">
        <v>96</v>
      </c>
      <c r="L3264" t="s">
        <v>188</v>
      </c>
      <c r="M3264">
        <v>67107</v>
      </c>
      <c r="N3264" t="str">
        <f t="shared" si="50"/>
        <v>Terminated</v>
      </c>
      <c r="O3264" t="s">
        <v>46</v>
      </c>
    </row>
    <row r="3265" spans="1:15" x14ac:dyDescent="0.25">
      <c r="A3265" t="s">
        <v>4864</v>
      </c>
      <c r="B3265" t="s">
        <v>285</v>
      </c>
      <c r="C3265" t="s">
        <v>66</v>
      </c>
      <c r="D3265" t="s">
        <v>17</v>
      </c>
      <c r="E3265" t="s">
        <v>83</v>
      </c>
      <c r="F3265" t="s">
        <v>84</v>
      </c>
      <c r="G3265" t="s">
        <v>30</v>
      </c>
      <c r="H3265" s="1">
        <v>32322</v>
      </c>
      <c r="I3265" s="1">
        <v>43536</v>
      </c>
      <c r="J3265" t="s">
        <v>10560</v>
      </c>
      <c r="K3265" t="s">
        <v>37</v>
      </c>
      <c r="L3265" t="s">
        <v>45</v>
      </c>
      <c r="M3265">
        <v>61394</v>
      </c>
      <c r="N3265" t="str">
        <f t="shared" si="50"/>
        <v>Terminated</v>
      </c>
      <c r="O3265" t="s">
        <v>98</v>
      </c>
    </row>
    <row r="3266" spans="1:15" x14ac:dyDescent="0.25">
      <c r="A3266" t="s">
        <v>6469</v>
      </c>
      <c r="B3266" t="s">
        <v>827</v>
      </c>
      <c r="C3266" t="s">
        <v>749</v>
      </c>
      <c r="D3266" t="s">
        <v>27</v>
      </c>
      <c r="E3266" t="s">
        <v>122</v>
      </c>
      <c r="F3266" t="s">
        <v>230</v>
      </c>
      <c r="G3266" t="s">
        <v>30</v>
      </c>
      <c r="H3266" s="1">
        <v>27901</v>
      </c>
      <c r="I3266" s="1">
        <v>44049</v>
      </c>
      <c r="J3266" t="s">
        <v>10560</v>
      </c>
      <c r="K3266" t="s">
        <v>37</v>
      </c>
      <c r="L3266" t="s">
        <v>38</v>
      </c>
      <c r="M3266">
        <v>63043</v>
      </c>
      <c r="N3266" t="str">
        <f t="shared" ref="N3266:N3329" si="51">IF(J3266="","Active","Terminated")</f>
        <v>Terminated</v>
      </c>
      <c r="O3266" t="s">
        <v>33</v>
      </c>
    </row>
    <row r="3267" spans="1:15" x14ac:dyDescent="0.25">
      <c r="A3267" t="s">
        <v>1096</v>
      </c>
      <c r="B3267" t="s">
        <v>1097</v>
      </c>
      <c r="C3267" t="s">
        <v>712</v>
      </c>
      <c r="D3267" t="s">
        <v>27</v>
      </c>
      <c r="E3267" t="s">
        <v>18</v>
      </c>
      <c r="F3267" t="s">
        <v>19</v>
      </c>
      <c r="G3267" t="s">
        <v>30</v>
      </c>
      <c r="H3267" s="1">
        <v>31720</v>
      </c>
      <c r="I3267" s="1">
        <v>44795</v>
      </c>
      <c r="J3267" s="1">
        <v>44975</v>
      </c>
      <c r="K3267" t="s">
        <v>37</v>
      </c>
      <c r="L3267" t="s">
        <v>38</v>
      </c>
      <c r="M3267">
        <v>68805</v>
      </c>
      <c r="N3267" t="str">
        <f t="shared" si="51"/>
        <v>Terminated</v>
      </c>
      <c r="O3267" t="s">
        <v>33</v>
      </c>
    </row>
    <row r="3268" spans="1:15" x14ac:dyDescent="0.25">
      <c r="A3268" t="s">
        <v>6344</v>
      </c>
      <c r="B3268" t="s">
        <v>65</v>
      </c>
      <c r="C3268" t="s">
        <v>1394</v>
      </c>
      <c r="D3268" t="s">
        <v>17</v>
      </c>
      <c r="E3268" t="s">
        <v>18</v>
      </c>
      <c r="F3268" t="s">
        <v>19</v>
      </c>
      <c r="G3268" t="s">
        <v>30</v>
      </c>
      <c r="H3268" s="1">
        <v>26425</v>
      </c>
      <c r="I3268" s="1">
        <v>43923</v>
      </c>
      <c r="J3268" t="s">
        <v>10560</v>
      </c>
      <c r="K3268" t="s">
        <v>37</v>
      </c>
      <c r="L3268" t="s">
        <v>41</v>
      </c>
      <c r="M3268">
        <v>63866</v>
      </c>
      <c r="N3268" t="str">
        <f t="shared" si="51"/>
        <v>Terminated</v>
      </c>
      <c r="O3268" t="s">
        <v>46</v>
      </c>
    </row>
    <row r="3269" spans="1:15" x14ac:dyDescent="0.25">
      <c r="A3269" t="s">
        <v>5993</v>
      </c>
      <c r="B3269" t="s">
        <v>78</v>
      </c>
      <c r="C3269" t="s">
        <v>872</v>
      </c>
      <c r="D3269" t="s">
        <v>17</v>
      </c>
      <c r="E3269" t="s">
        <v>18</v>
      </c>
      <c r="F3269" t="s">
        <v>2773</v>
      </c>
      <c r="G3269" t="s">
        <v>30</v>
      </c>
      <c r="H3269" s="1">
        <v>24060</v>
      </c>
      <c r="I3269" s="1">
        <v>43911</v>
      </c>
      <c r="J3269" t="s">
        <v>10560</v>
      </c>
      <c r="K3269" t="s">
        <v>37</v>
      </c>
      <c r="L3269" t="s">
        <v>41</v>
      </c>
      <c r="M3269">
        <v>68137</v>
      </c>
      <c r="N3269" t="str">
        <f t="shared" si="51"/>
        <v>Terminated</v>
      </c>
      <c r="O3269" t="s">
        <v>98</v>
      </c>
    </row>
    <row r="3270" spans="1:15" x14ac:dyDescent="0.25">
      <c r="A3270" t="s">
        <v>555</v>
      </c>
      <c r="B3270" t="s">
        <v>177</v>
      </c>
      <c r="C3270" t="s">
        <v>509</v>
      </c>
      <c r="D3270" t="s">
        <v>17</v>
      </c>
      <c r="E3270" t="s">
        <v>28</v>
      </c>
      <c r="F3270" t="s">
        <v>29</v>
      </c>
      <c r="G3270" t="s">
        <v>30</v>
      </c>
      <c r="H3270" s="1">
        <v>25454</v>
      </c>
      <c r="I3270" s="1">
        <v>44791</v>
      </c>
      <c r="J3270" s="1">
        <v>44971</v>
      </c>
      <c r="K3270" t="s">
        <v>53</v>
      </c>
      <c r="L3270" t="s">
        <v>54</v>
      </c>
      <c r="M3270">
        <v>66590</v>
      </c>
      <c r="N3270" t="str">
        <f t="shared" si="51"/>
        <v>Terminated</v>
      </c>
      <c r="O3270" t="s">
        <v>33</v>
      </c>
    </row>
    <row r="3271" spans="1:15" x14ac:dyDescent="0.25">
      <c r="A3271" t="s">
        <v>4479</v>
      </c>
      <c r="B3271" t="s">
        <v>239</v>
      </c>
      <c r="C3271" t="s">
        <v>301</v>
      </c>
      <c r="D3271" t="s">
        <v>17</v>
      </c>
      <c r="E3271" t="s">
        <v>18</v>
      </c>
      <c r="F3271" t="s">
        <v>2773</v>
      </c>
      <c r="G3271" t="s">
        <v>20</v>
      </c>
      <c r="H3271" s="1">
        <v>36315</v>
      </c>
      <c r="I3271" s="1">
        <v>42195</v>
      </c>
      <c r="J3271" t="s">
        <v>10560</v>
      </c>
      <c r="K3271" t="s">
        <v>21</v>
      </c>
      <c r="L3271" t="s">
        <v>102</v>
      </c>
      <c r="M3271">
        <v>58004</v>
      </c>
      <c r="N3271" t="str">
        <f t="shared" si="51"/>
        <v>Terminated</v>
      </c>
      <c r="O3271" t="s">
        <v>23</v>
      </c>
    </row>
    <row r="3272" spans="1:15" x14ac:dyDescent="0.25">
      <c r="A3272" t="s">
        <v>7258</v>
      </c>
      <c r="B3272" t="s">
        <v>1686</v>
      </c>
      <c r="C3272" t="s">
        <v>16</v>
      </c>
      <c r="D3272" t="s">
        <v>27</v>
      </c>
      <c r="E3272" t="s">
        <v>18</v>
      </c>
      <c r="F3272" t="s">
        <v>19</v>
      </c>
      <c r="G3272" t="s">
        <v>30</v>
      </c>
      <c r="H3272" s="1">
        <v>25390</v>
      </c>
      <c r="I3272" s="1">
        <v>45360</v>
      </c>
      <c r="J3272" t="s">
        <v>10560</v>
      </c>
      <c r="K3272" t="s">
        <v>37</v>
      </c>
      <c r="L3272" t="s">
        <v>41</v>
      </c>
      <c r="M3272">
        <v>64348</v>
      </c>
      <c r="N3272" t="str">
        <f t="shared" si="51"/>
        <v>Terminated</v>
      </c>
      <c r="O3272" t="s">
        <v>33</v>
      </c>
    </row>
    <row r="3273" spans="1:15" x14ac:dyDescent="0.25">
      <c r="A3273" t="s">
        <v>8309</v>
      </c>
      <c r="B3273" t="s">
        <v>641</v>
      </c>
      <c r="C3273" t="s">
        <v>650</v>
      </c>
      <c r="D3273" t="s">
        <v>27</v>
      </c>
      <c r="E3273" t="s">
        <v>122</v>
      </c>
      <c r="F3273" t="s">
        <v>123</v>
      </c>
      <c r="G3273" t="s">
        <v>20</v>
      </c>
      <c r="H3273" s="1">
        <v>37296</v>
      </c>
      <c r="I3273" s="1">
        <v>45637</v>
      </c>
      <c r="J3273" t="s">
        <v>10560</v>
      </c>
      <c r="K3273" t="s">
        <v>37</v>
      </c>
      <c r="L3273" t="s">
        <v>41</v>
      </c>
      <c r="M3273">
        <v>65187</v>
      </c>
      <c r="N3273" t="str">
        <f t="shared" si="51"/>
        <v>Terminated</v>
      </c>
      <c r="O3273" t="s">
        <v>23</v>
      </c>
    </row>
    <row r="3274" spans="1:15" x14ac:dyDescent="0.25">
      <c r="A3274" t="s">
        <v>3251</v>
      </c>
      <c r="B3274" t="s">
        <v>317</v>
      </c>
      <c r="C3274" t="s">
        <v>3252</v>
      </c>
      <c r="D3274" t="s">
        <v>27</v>
      </c>
      <c r="E3274" t="s">
        <v>18</v>
      </c>
      <c r="F3274" t="s">
        <v>2773</v>
      </c>
      <c r="G3274" t="s">
        <v>30</v>
      </c>
      <c r="H3274" s="1">
        <v>37669</v>
      </c>
      <c r="I3274" s="1">
        <v>44018</v>
      </c>
      <c r="J3274" t="s">
        <v>10560</v>
      </c>
      <c r="K3274" t="s">
        <v>31</v>
      </c>
      <c r="L3274" t="s">
        <v>32</v>
      </c>
      <c r="M3274">
        <v>75121</v>
      </c>
      <c r="N3274" t="str">
        <f t="shared" si="51"/>
        <v>Terminated</v>
      </c>
      <c r="O3274" t="s">
        <v>33</v>
      </c>
    </row>
    <row r="3275" spans="1:15" x14ac:dyDescent="0.25">
      <c r="A3275" t="s">
        <v>4484</v>
      </c>
      <c r="B3275" t="s">
        <v>408</v>
      </c>
      <c r="C3275" t="s">
        <v>1253</v>
      </c>
      <c r="D3275" t="s">
        <v>17</v>
      </c>
      <c r="E3275" t="s">
        <v>18</v>
      </c>
      <c r="F3275" t="s">
        <v>2773</v>
      </c>
      <c r="G3275" t="s">
        <v>114</v>
      </c>
      <c r="H3275" s="1">
        <v>33225</v>
      </c>
      <c r="I3275" s="1">
        <v>44028</v>
      </c>
      <c r="J3275" t="s">
        <v>10560</v>
      </c>
      <c r="K3275" t="s">
        <v>53</v>
      </c>
      <c r="L3275" t="s">
        <v>240</v>
      </c>
      <c r="M3275">
        <v>104785</v>
      </c>
      <c r="N3275" t="str">
        <f t="shared" si="51"/>
        <v>Terminated</v>
      </c>
      <c r="O3275" t="s">
        <v>33</v>
      </c>
    </row>
    <row r="3276" spans="1:15" x14ac:dyDescent="0.25">
      <c r="A3276" t="s">
        <v>10433</v>
      </c>
      <c r="B3276" t="s">
        <v>527</v>
      </c>
      <c r="C3276" t="s">
        <v>552</v>
      </c>
      <c r="D3276" t="s">
        <v>17</v>
      </c>
      <c r="E3276" t="s">
        <v>365</v>
      </c>
      <c r="F3276" t="s">
        <v>415</v>
      </c>
      <c r="G3276" t="s">
        <v>114</v>
      </c>
      <c r="H3276" s="1">
        <v>27797</v>
      </c>
      <c r="I3276" s="1">
        <v>42556</v>
      </c>
      <c r="J3276" t="s">
        <v>10560</v>
      </c>
      <c r="K3276" t="s">
        <v>72</v>
      </c>
      <c r="L3276" t="s">
        <v>308</v>
      </c>
      <c r="M3276">
        <v>68269</v>
      </c>
      <c r="N3276" t="str">
        <f t="shared" si="51"/>
        <v>Terminated</v>
      </c>
      <c r="O3276" t="s">
        <v>98</v>
      </c>
    </row>
    <row r="3277" spans="1:15" x14ac:dyDescent="0.25">
      <c r="A3277" t="s">
        <v>8782</v>
      </c>
      <c r="B3277" t="s">
        <v>252</v>
      </c>
      <c r="C3277" t="s">
        <v>1403</v>
      </c>
      <c r="D3277" t="s">
        <v>17</v>
      </c>
      <c r="E3277" t="s">
        <v>18</v>
      </c>
      <c r="F3277" t="s">
        <v>2773</v>
      </c>
      <c r="G3277" t="s">
        <v>114</v>
      </c>
      <c r="H3277" s="1">
        <v>32071</v>
      </c>
      <c r="I3277" s="1">
        <v>42798</v>
      </c>
      <c r="J3277" t="s">
        <v>10560</v>
      </c>
      <c r="K3277" t="s">
        <v>31</v>
      </c>
      <c r="L3277" t="s">
        <v>32</v>
      </c>
      <c r="M3277">
        <v>82389</v>
      </c>
      <c r="N3277" t="str">
        <f t="shared" si="51"/>
        <v>Terminated</v>
      </c>
      <c r="O3277" t="s">
        <v>33</v>
      </c>
    </row>
    <row r="3278" spans="1:15" x14ac:dyDescent="0.25">
      <c r="A3278" t="s">
        <v>1084</v>
      </c>
      <c r="B3278" t="s">
        <v>305</v>
      </c>
      <c r="C3278" t="s">
        <v>66</v>
      </c>
      <c r="D3278" t="s">
        <v>17</v>
      </c>
      <c r="E3278" t="s">
        <v>18</v>
      </c>
      <c r="F3278" t="s">
        <v>19</v>
      </c>
      <c r="G3278" t="s">
        <v>20</v>
      </c>
      <c r="H3278" s="1">
        <v>28436</v>
      </c>
      <c r="I3278" s="1">
        <v>44889</v>
      </c>
      <c r="J3278" s="1">
        <v>45069</v>
      </c>
      <c r="K3278" t="s">
        <v>37</v>
      </c>
      <c r="L3278" t="s">
        <v>41</v>
      </c>
      <c r="M3278">
        <v>55752</v>
      </c>
      <c r="N3278" t="str">
        <f t="shared" si="51"/>
        <v>Terminated</v>
      </c>
      <c r="O3278" t="s">
        <v>23</v>
      </c>
    </row>
    <row r="3279" spans="1:15" x14ac:dyDescent="0.25">
      <c r="A3279" t="s">
        <v>7202</v>
      </c>
      <c r="B3279" t="s">
        <v>1688</v>
      </c>
      <c r="C3279" t="s">
        <v>486</v>
      </c>
      <c r="D3279" t="s">
        <v>27</v>
      </c>
      <c r="E3279" t="s">
        <v>18</v>
      </c>
      <c r="F3279" t="s">
        <v>19</v>
      </c>
      <c r="G3279" t="s">
        <v>30</v>
      </c>
      <c r="H3279" s="1">
        <v>29492</v>
      </c>
      <c r="I3279" s="1">
        <v>43315</v>
      </c>
      <c r="J3279" t="s">
        <v>10560</v>
      </c>
      <c r="K3279" t="s">
        <v>96</v>
      </c>
      <c r="L3279" t="s">
        <v>188</v>
      </c>
      <c r="M3279">
        <v>72033</v>
      </c>
      <c r="N3279" t="str">
        <f t="shared" si="51"/>
        <v>Terminated</v>
      </c>
      <c r="O3279" t="s">
        <v>46</v>
      </c>
    </row>
    <row r="3280" spans="1:15" x14ac:dyDescent="0.25">
      <c r="A3280" t="s">
        <v>10040</v>
      </c>
      <c r="B3280" t="s">
        <v>164</v>
      </c>
      <c r="C3280" t="s">
        <v>363</v>
      </c>
      <c r="D3280" t="s">
        <v>17</v>
      </c>
      <c r="E3280" t="s">
        <v>365</v>
      </c>
      <c r="F3280" t="s">
        <v>415</v>
      </c>
      <c r="G3280" t="s">
        <v>20</v>
      </c>
      <c r="H3280" s="1">
        <v>30952</v>
      </c>
      <c r="I3280" s="1">
        <v>44232</v>
      </c>
      <c r="J3280" t="s">
        <v>10560</v>
      </c>
      <c r="K3280" t="s">
        <v>37</v>
      </c>
      <c r="L3280" t="s">
        <v>41</v>
      </c>
      <c r="M3280">
        <v>54017</v>
      </c>
      <c r="N3280" t="str">
        <f t="shared" si="51"/>
        <v>Terminated</v>
      </c>
      <c r="O3280" t="s">
        <v>33</v>
      </c>
    </row>
    <row r="3281" spans="1:15" x14ac:dyDescent="0.25">
      <c r="A3281" t="s">
        <v>10201</v>
      </c>
      <c r="B3281" t="s">
        <v>326</v>
      </c>
      <c r="C3281" t="s">
        <v>109</v>
      </c>
      <c r="D3281" t="s">
        <v>27</v>
      </c>
      <c r="E3281" t="s">
        <v>83</v>
      </c>
      <c r="F3281" t="s">
        <v>84</v>
      </c>
      <c r="G3281" t="s">
        <v>30</v>
      </c>
      <c r="H3281" s="1">
        <v>33840</v>
      </c>
      <c r="I3281" s="1">
        <v>43252</v>
      </c>
      <c r="J3281" t="s">
        <v>10560</v>
      </c>
      <c r="K3281" t="s">
        <v>37</v>
      </c>
      <c r="L3281" t="s">
        <v>45</v>
      </c>
      <c r="M3281">
        <v>89290</v>
      </c>
      <c r="N3281" t="str">
        <f t="shared" si="51"/>
        <v>Terminated</v>
      </c>
      <c r="O3281" t="s">
        <v>46</v>
      </c>
    </row>
    <row r="3282" spans="1:15" x14ac:dyDescent="0.25">
      <c r="A3282" t="s">
        <v>2441</v>
      </c>
      <c r="B3282" t="s">
        <v>1229</v>
      </c>
      <c r="C3282" t="s">
        <v>2442</v>
      </c>
      <c r="D3282" t="s">
        <v>17</v>
      </c>
      <c r="E3282" t="s">
        <v>18</v>
      </c>
      <c r="F3282" t="s">
        <v>19</v>
      </c>
      <c r="G3282" t="s">
        <v>30</v>
      </c>
      <c r="H3282" s="1">
        <v>34752</v>
      </c>
      <c r="I3282" s="1">
        <v>45079</v>
      </c>
      <c r="J3282" t="s">
        <v>10560</v>
      </c>
      <c r="K3282" t="s">
        <v>37</v>
      </c>
      <c r="L3282" t="s">
        <v>38</v>
      </c>
      <c r="M3282">
        <v>57344</v>
      </c>
      <c r="N3282" t="str">
        <f t="shared" si="51"/>
        <v>Terminated</v>
      </c>
      <c r="O3282" t="s">
        <v>46</v>
      </c>
    </row>
    <row r="3283" spans="1:15" x14ac:dyDescent="0.25">
      <c r="A3283" t="s">
        <v>9846</v>
      </c>
      <c r="B3283" t="s">
        <v>75</v>
      </c>
      <c r="C3283" t="s">
        <v>2672</v>
      </c>
      <c r="D3283" t="s">
        <v>27</v>
      </c>
      <c r="E3283" t="s">
        <v>28</v>
      </c>
      <c r="F3283" t="s">
        <v>290</v>
      </c>
      <c r="G3283" t="s">
        <v>30</v>
      </c>
      <c r="H3283" s="1">
        <v>29323</v>
      </c>
      <c r="I3283" s="1">
        <v>42612</v>
      </c>
      <c r="J3283" t="s">
        <v>10560</v>
      </c>
      <c r="K3283" t="s">
        <v>21</v>
      </c>
      <c r="L3283" t="s">
        <v>22</v>
      </c>
      <c r="M3283">
        <v>84882</v>
      </c>
      <c r="N3283" t="str">
        <f t="shared" si="51"/>
        <v>Terminated</v>
      </c>
      <c r="O3283" t="s">
        <v>33</v>
      </c>
    </row>
    <row r="3284" spans="1:15" x14ac:dyDescent="0.25">
      <c r="A3284" t="s">
        <v>10076</v>
      </c>
      <c r="B3284" t="s">
        <v>223</v>
      </c>
      <c r="C3284" t="s">
        <v>352</v>
      </c>
      <c r="D3284" t="s">
        <v>27</v>
      </c>
      <c r="E3284" t="s">
        <v>172</v>
      </c>
      <c r="F3284" t="s">
        <v>346</v>
      </c>
      <c r="G3284" t="s">
        <v>30</v>
      </c>
      <c r="H3284" s="1">
        <v>32017</v>
      </c>
      <c r="I3284" s="1">
        <v>45571</v>
      </c>
      <c r="J3284" t="s">
        <v>10560</v>
      </c>
      <c r="K3284" t="s">
        <v>37</v>
      </c>
      <c r="L3284" t="s">
        <v>38</v>
      </c>
      <c r="M3284">
        <v>62035</v>
      </c>
      <c r="N3284" t="str">
        <f t="shared" si="51"/>
        <v>Terminated</v>
      </c>
      <c r="O3284" t="s">
        <v>23</v>
      </c>
    </row>
    <row r="3285" spans="1:15" x14ac:dyDescent="0.25">
      <c r="A3285" t="s">
        <v>8112</v>
      </c>
      <c r="B3285" t="s">
        <v>1232</v>
      </c>
      <c r="C3285" t="s">
        <v>94</v>
      </c>
      <c r="D3285" t="s">
        <v>17</v>
      </c>
      <c r="E3285" t="s">
        <v>18</v>
      </c>
      <c r="F3285" t="s">
        <v>2773</v>
      </c>
      <c r="G3285" t="s">
        <v>95</v>
      </c>
      <c r="H3285" s="1">
        <v>21954</v>
      </c>
      <c r="I3285" s="1">
        <v>44087</v>
      </c>
      <c r="J3285" t="s">
        <v>10560</v>
      </c>
      <c r="K3285" t="s">
        <v>96</v>
      </c>
      <c r="L3285" t="s">
        <v>97</v>
      </c>
      <c r="M3285">
        <v>122906</v>
      </c>
      <c r="N3285" t="str">
        <f t="shared" si="51"/>
        <v>Terminated</v>
      </c>
      <c r="O3285" t="s">
        <v>46</v>
      </c>
    </row>
    <row r="3286" spans="1:15" x14ac:dyDescent="0.25">
      <c r="A3286" t="s">
        <v>2668</v>
      </c>
      <c r="B3286" t="s">
        <v>393</v>
      </c>
      <c r="C3286" t="s">
        <v>2343</v>
      </c>
      <c r="D3286" t="s">
        <v>27</v>
      </c>
      <c r="E3286" t="s">
        <v>18</v>
      </c>
      <c r="F3286" t="s">
        <v>19</v>
      </c>
      <c r="G3286" t="s">
        <v>20</v>
      </c>
      <c r="H3286" s="1">
        <v>34422</v>
      </c>
      <c r="I3286" s="1">
        <v>42602</v>
      </c>
      <c r="J3286" t="s">
        <v>10560</v>
      </c>
      <c r="K3286" t="s">
        <v>37</v>
      </c>
      <c r="L3286" t="s">
        <v>41</v>
      </c>
      <c r="M3286">
        <v>63163</v>
      </c>
      <c r="N3286" t="str">
        <f t="shared" si="51"/>
        <v>Terminated</v>
      </c>
      <c r="O3286" t="s">
        <v>23</v>
      </c>
    </row>
    <row r="3287" spans="1:15" x14ac:dyDescent="0.25">
      <c r="A3287" t="s">
        <v>9276</v>
      </c>
      <c r="B3287" t="s">
        <v>911</v>
      </c>
      <c r="C3287" t="s">
        <v>4024</v>
      </c>
      <c r="D3287" t="s">
        <v>17</v>
      </c>
      <c r="E3287" t="s">
        <v>18</v>
      </c>
      <c r="F3287" t="s">
        <v>19</v>
      </c>
      <c r="G3287" t="s">
        <v>30</v>
      </c>
      <c r="H3287" s="1">
        <v>37042</v>
      </c>
      <c r="I3287" s="1">
        <v>43454</v>
      </c>
      <c r="J3287" t="s">
        <v>10560</v>
      </c>
      <c r="K3287" t="s">
        <v>37</v>
      </c>
      <c r="L3287" t="s">
        <v>38</v>
      </c>
      <c r="M3287">
        <v>56985</v>
      </c>
      <c r="N3287" t="str">
        <f t="shared" si="51"/>
        <v>Terminated</v>
      </c>
      <c r="O3287" t="s">
        <v>33</v>
      </c>
    </row>
    <row r="3288" spans="1:15" x14ac:dyDescent="0.25">
      <c r="A3288" t="s">
        <v>4677</v>
      </c>
      <c r="B3288" t="s">
        <v>948</v>
      </c>
      <c r="C3288" t="s">
        <v>1892</v>
      </c>
      <c r="D3288" t="s">
        <v>27</v>
      </c>
      <c r="E3288" t="s">
        <v>18</v>
      </c>
      <c r="F3288" t="s">
        <v>2773</v>
      </c>
      <c r="G3288" t="s">
        <v>30</v>
      </c>
      <c r="H3288" s="1">
        <v>34124</v>
      </c>
      <c r="I3288" s="1">
        <v>44100</v>
      </c>
      <c r="J3288" t="s">
        <v>10560</v>
      </c>
      <c r="K3288" t="s">
        <v>96</v>
      </c>
      <c r="L3288" t="s">
        <v>188</v>
      </c>
      <c r="M3288">
        <v>74657</v>
      </c>
      <c r="N3288" t="str">
        <f t="shared" si="51"/>
        <v>Terminated</v>
      </c>
      <c r="O3288" t="s">
        <v>46</v>
      </c>
    </row>
    <row r="3289" spans="1:15" x14ac:dyDescent="0.25">
      <c r="A3289" t="s">
        <v>3027</v>
      </c>
      <c r="B3289" t="s">
        <v>282</v>
      </c>
      <c r="C3289" t="s">
        <v>1171</v>
      </c>
      <c r="D3289" t="s">
        <v>27</v>
      </c>
      <c r="E3289" t="s">
        <v>18</v>
      </c>
      <c r="F3289" t="s">
        <v>19</v>
      </c>
      <c r="G3289" t="s">
        <v>30</v>
      </c>
      <c r="H3289" s="1">
        <v>21887</v>
      </c>
      <c r="I3289" s="1">
        <v>44596</v>
      </c>
      <c r="J3289" t="s">
        <v>10560</v>
      </c>
      <c r="K3289" t="s">
        <v>37</v>
      </c>
      <c r="L3289" t="s">
        <v>41</v>
      </c>
      <c r="M3289">
        <v>71780</v>
      </c>
      <c r="N3289" t="str">
        <f t="shared" si="51"/>
        <v>Terminated</v>
      </c>
      <c r="O3289" t="s">
        <v>46</v>
      </c>
    </row>
    <row r="3290" spans="1:15" x14ac:dyDescent="0.25">
      <c r="A3290" t="s">
        <v>5129</v>
      </c>
      <c r="B3290" t="s">
        <v>618</v>
      </c>
      <c r="C3290" t="s">
        <v>196</v>
      </c>
      <c r="D3290" t="s">
        <v>17</v>
      </c>
      <c r="E3290" t="s">
        <v>18</v>
      </c>
      <c r="F3290" t="s">
        <v>2773</v>
      </c>
      <c r="G3290" t="s">
        <v>30</v>
      </c>
      <c r="H3290" s="1">
        <v>34161</v>
      </c>
      <c r="I3290" s="1">
        <v>44697</v>
      </c>
      <c r="J3290" t="s">
        <v>10560</v>
      </c>
      <c r="K3290" t="s">
        <v>67</v>
      </c>
      <c r="L3290" t="s">
        <v>324</v>
      </c>
      <c r="M3290">
        <v>62461</v>
      </c>
      <c r="N3290" t="str">
        <f t="shared" si="51"/>
        <v>Terminated</v>
      </c>
      <c r="O3290" t="s">
        <v>98</v>
      </c>
    </row>
    <row r="3291" spans="1:15" x14ac:dyDescent="0.25">
      <c r="A3291" t="s">
        <v>1431</v>
      </c>
      <c r="B3291" t="s">
        <v>1087</v>
      </c>
      <c r="C3291" t="s">
        <v>1024</v>
      </c>
      <c r="D3291" t="s">
        <v>27</v>
      </c>
      <c r="E3291" t="s">
        <v>18</v>
      </c>
      <c r="F3291" t="s">
        <v>19</v>
      </c>
      <c r="G3291" t="s">
        <v>30</v>
      </c>
      <c r="H3291" s="1">
        <v>32371</v>
      </c>
      <c r="I3291" s="1">
        <v>43036</v>
      </c>
      <c r="J3291" s="1">
        <v>44069</v>
      </c>
      <c r="K3291" t="s">
        <v>37</v>
      </c>
      <c r="L3291" t="s">
        <v>38</v>
      </c>
      <c r="M3291">
        <v>66072</v>
      </c>
      <c r="N3291" t="str">
        <f t="shared" si="51"/>
        <v>Terminated</v>
      </c>
      <c r="O3291" t="s">
        <v>98</v>
      </c>
    </row>
    <row r="3292" spans="1:15" x14ac:dyDescent="0.25">
      <c r="A3292" t="s">
        <v>4862</v>
      </c>
      <c r="B3292" t="s">
        <v>279</v>
      </c>
      <c r="C3292" t="s">
        <v>352</v>
      </c>
      <c r="D3292" t="s">
        <v>17</v>
      </c>
      <c r="E3292" t="s">
        <v>18</v>
      </c>
      <c r="F3292" t="s">
        <v>3201</v>
      </c>
      <c r="G3292" t="s">
        <v>30</v>
      </c>
      <c r="H3292" s="1">
        <v>31753</v>
      </c>
      <c r="I3292" s="1">
        <v>45016</v>
      </c>
      <c r="J3292" t="s">
        <v>10560</v>
      </c>
      <c r="K3292" t="s">
        <v>96</v>
      </c>
      <c r="L3292" t="s">
        <v>188</v>
      </c>
      <c r="M3292">
        <v>67094</v>
      </c>
      <c r="N3292" t="str">
        <f t="shared" si="51"/>
        <v>Terminated</v>
      </c>
      <c r="O3292" t="s">
        <v>33</v>
      </c>
    </row>
    <row r="3293" spans="1:15" x14ac:dyDescent="0.25">
      <c r="A3293" t="s">
        <v>2570</v>
      </c>
      <c r="B3293" t="s">
        <v>635</v>
      </c>
      <c r="C3293" t="s">
        <v>2571</v>
      </c>
      <c r="D3293" t="s">
        <v>27</v>
      </c>
      <c r="E3293" t="s">
        <v>122</v>
      </c>
      <c r="F3293" t="s">
        <v>927</v>
      </c>
      <c r="G3293" t="s">
        <v>30</v>
      </c>
      <c r="H3293" s="1">
        <v>31039</v>
      </c>
      <c r="I3293" s="1">
        <v>42052</v>
      </c>
      <c r="J3293" t="s">
        <v>10560</v>
      </c>
      <c r="K3293" t="s">
        <v>21</v>
      </c>
      <c r="L3293" t="s">
        <v>22</v>
      </c>
      <c r="M3293">
        <v>91519</v>
      </c>
      <c r="N3293" t="str">
        <f t="shared" si="51"/>
        <v>Terminated</v>
      </c>
      <c r="O3293" t="s">
        <v>98</v>
      </c>
    </row>
    <row r="3294" spans="1:15" x14ac:dyDescent="0.25">
      <c r="A3294" t="s">
        <v>5330</v>
      </c>
      <c r="B3294" t="s">
        <v>252</v>
      </c>
      <c r="C3294" t="s">
        <v>1080</v>
      </c>
      <c r="D3294" t="s">
        <v>17</v>
      </c>
      <c r="E3294" t="s">
        <v>18</v>
      </c>
      <c r="F3294" t="s">
        <v>2773</v>
      </c>
      <c r="G3294" t="s">
        <v>114</v>
      </c>
      <c r="H3294" s="1">
        <v>23976</v>
      </c>
      <c r="I3294" s="1">
        <v>42995</v>
      </c>
      <c r="J3294" t="s">
        <v>10560</v>
      </c>
      <c r="K3294" t="s">
        <v>31</v>
      </c>
      <c r="L3294" t="s">
        <v>162</v>
      </c>
      <c r="M3294">
        <v>92857</v>
      </c>
      <c r="N3294" t="str">
        <f t="shared" si="51"/>
        <v>Terminated</v>
      </c>
      <c r="O3294" t="s">
        <v>98</v>
      </c>
    </row>
    <row r="3295" spans="1:15" x14ac:dyDescent="0.25">
      <c r="A3295" t="s">
        <v>6955</v>
      </c>
      <c r="B3295" t="s">
        <v>1105</v>
      </c>
      <c r="C3295" t="s">
        <v>396</v>
      </c>
      <c r="D3295" t="s">
        <v>17</v>
      </c>
      <c r="E3295" t="s">
        <v>18</v>
      </c>
      <c r="F3295" t="s">
        <v>19</v>
      </c>
      <c r="G3295" t="s">
        <v>30</v>
      </c>
      <c r="H3295" s="1">
        <v>34927</v>
      </c>
      <c r="I3295" s="1">
        <v>45165</v>
      </c>
      <c r="J3295" t="s">
        <v>10560</v>
      </c>
      <c r="K3295" t="s">
        <v>21</v>
      </c>
      <c r="L3295" t="s">
        <v>102</v>
      </c>
      <c r="M3295">
        <v>52983</v>
      </c>
      <c r="N3295" t="str">
        <f t="shared" si="51"/>
        <v>Terminated</v>
      </c>
      <c r="O3295" t="s">
        <v>33</v>
      </c>
    </row>
    <row r="3296" spans="1:15" x14ac:dyDescent="0.25">
      <c r="A3296" t="s">
        <v>5965</v>
      </c>
      <c r="B3296" t="s">
        <v>143</v>
      </c>
      <c r="C3296" t="s">
        <v>882</v>
      </c>
      <c r="D3296" t="s">
        <v>17</v>
      </c>
      <c r="E3296" t="s">
        <v>18</v>
      </c>
      <c r="F3296" t="s">
        <v>3201</v>
      </c>
      <c r="G3296" t="s">
        <v>114</v>
      </c>
      <c r="H3296" s="1">
        <v>32973</v>
      </c>
      <c r="I3296" s="1">
        <v>45127</v>
      </c>
      <c r="J3296" t="s">
        <v>10560</v>
      </c>
      <c r="K3296" t="s">
        <v>37</v>
      </c>
      <c r="L3296" t="s">
        <v>45</v>
      </c>
      <c r="M3296">
        <v>63570</v>
      </c>
      <c r="N3296" t="str">
        <f t="shared" si="51"/>
        <v>Terminated</v>
      </c>
      <c r="O3296" t="s">
        <v>46</v>
      </c>
    </row>
    <row r="3297" spans="1:15" x14ac:dyDescent="0.25">
      <c r="A3297" t="s">
        <v>6161</v>
      </c>
      <c r="B3297" t="s">
        <v>1229</v>
      </c>
      <c r="C3297" t="s">
        <v>1046</v>
      </c>
      <c r="D3297" t="s">
        <v>27</v>
      </c>
      <c r="E3297" t="s">
        <v>83</v>
      </c>
      <c r="F3297" t="s">
        <v>169</v>
      </c>
      <c r="G3297" t="s">
        <v>20</v>
      </c>
      <c r="H3297" s="1">
        <v>28065</v>
      </c>
      <c r="I3297" s="1">
        <v>44421</v>
      </c>
      <c r="J3297" t="s">
        <v>10560</v>
      </c>
      <c r="K3297" t="s">
        <v>21</v>
      </c>
      <c r="L3297" t="s">
        <v>102</v>
      </c>
      <c r="M3297">
        <v>68328</v>
      </c>
      <c r="N3297" t="str">
        <f t="shared" si="51"/>
        <v>Terminated</v>
      </c>
      <c r="O3297" t="s">
        <v>46</v>
      </c>
    </row>
    <row r="3298" spans="1:15" x14ac:dyDescent="0.25">
      <c r="A3298" t="s">
        <v>7913</v>
      </c>
      <c r="B3298" t="s">
        <v>773</v>
      </c>
      <c r="C3298" t="s">
        <v>3799</v>
      </c>
      <c r="D3298" t="s">
        <v>17</v>
      </c>
      <c r="E3298" t="s">
        <v>18</v>
      </c>
      <c r="F3298" t="s">
        <v>2773</v>
      </c>
      <c r="G3298" t="s">
        <v>95</v>
      </c>
      <c r="H3298" s="1">
        <v>26206</v>
      </c>
      <c r="I3298" s="1">
        <v>44733</v>
      </c>
      <c r="J3298" t="s">
        <v>10560</v>
      </c>
      <c r="K3298" t="s">
        <v>96</v>
      </c>
      <c r="L3298" t="s">
        <v>119</v>
      </c>
      <c r="M3298">
        <v>69486</v>
      </c>
      <c r="N3298" t="str">
        <f t="shared" si="51"/>
        <v>Terminated</v>
      </c>
      <c r="O3298" t="s">
        <v>46</v>
      </c>
    </row>
    <row r="3299" spans="1:15" x14ac:dyDescent="0.25">
      <c r="A3299" t="s">
        <v>7251</v>
      </c>
      <c r="B3299" t="s">
        <v>138</v>
      </c>
      <c r="C3299" t="s">
        <v>216</v>
      </c>
      <c r="D3299" t="s">
        <v>17</v>
      </c>
      <c r="E3299" t="s">
        <v>172</v>
      </c>
      <c r="F3299" t="s">
        <v>670</v>
      </c>
      <c r="G3299" t="s">
        <v>20</v>
      </c>
      <c r="H3299" s="1">
        <v>31422</v>
      </c>
      <c r="I3299" s="1">
        <v>45105</v>
      </c>
      <c r="J3299" t="s">
        <v>10560</v>
      </c>
      <c r="K3299" t="s">
        <v>21</v>
      </c>
      <c r="L3299" t="s">
        <v>22</v>
      </c>
      <c r="M3299">
        <v>61044</v>
      </c>
      <c r="N3299" t="str">
        <f t="shared" si="51"/>
        <v>Terminated</v>
      </c>
      <c r="O3299" t="s">
        <v>33</v>
      </c>
    </row>
    <row r="3300" spans="1:15" x14ac:dyDescent="0.25">
      <c r="A3300" t="s">
        <v>9753</v>
      </c>
      <c r="B3300" t="s">
        <v>1042</v>
      </c>
      <c r="C3300" t="s">
        <v>1429</v>
      </c>
      <c r="D3300" t="s">
        <v>27</v>
      </c>
      <c r="E3300" t="s">
        <v>83</v>
      </c>
      <c r="F3300" t="s">
        <v>84</v>
      </c>
      <c r="G3300" t="s">
        <v>30</v>
      </c>
      <c r="H3300" s="1">
        <v>34127</v>
      </c>
      <c r="I3300" s="1">
        <v>42998</v>
      </c>
      <c r="J3300" t="s">
        <v>10560</v>
      </c>
      <c r="K3300" t="s">
        <v>21</v>
      </c>
      <c r="L3300" t="s">
        <v>102</v>
      </c>
      <c r="M3300">
        <v>65051</v>
      </c>
      <c r="N3300" t="str">
        <f t="shared" si="51"/>
        <v>Terminated</v>
      </c>
      <c r="O3300" t="s">
        <v>33</v>
      </c>
    </row>
    <row r="3301" spans="1:15" x14ac:dyDescent="0.25">
      <c r="A3301" t="s">
        <v>9647</v>
      </c>
      <c r="B3301" t="s">
        <v>70</v>
      </c>
      <c r="C3301" t="s">
        <v>655</v>
      </c>
      <c r="D3301" t="s">
        <v>27</v>
      </c>
      <c r="E3301" t="s">
        <v>365</v>
      </c>
      <c r="F3301" t="s">
        <v>534</v>
      </c>
      <c r="G3301" t="s">
        <v>30</v>
      </c>
      <c r="H3301" s="1">
        <v>29818</v>
      </c>
      <c r="I3301" s="1">
        <v>42761</v>
      </c>
      <c r="J3301" t="s">
        <v>10560</v>
      </c>
      <c r="K3301" t="s">
        <v>37</v>
      </c>
      <c r="L3301" t="s">
        <v>38</v>
      </c>
      <c r="M3301">
        <v>63018</v>
      </c>
      <c r="N3301" t="str">
        <f t="shared" si="51"/>
        <v>Terminated</v>
      </c>
      <c r="O3301" t="s">
        <v>46</v>
      </c>
    </row>
    <row r="3302" spans="1:15" x14ac:dyDescent="0.25">
      <c r="A3302" t="s">
        <v>8711</v>
      </c>
      <c r="B3302" t="s">
        <v>618</v>
      </c>
      <c r="C3302" t="s">
        <v>4179</v>
      </c>
      <c r="D3302" t="s">
        <v>17</v>
      </c>
      <c r="E3302" t="s">
        <v>18</v>
      </c>
      <c r="F3302" t="s">
        <v>2773</v>
      </c>
      <c r="G3302" t="s">
        <v>30</v>
      </c>
      <c r="H3302" s="1">
        <v>31100</v>
      </c>
      <c r="I3302" s="1">
        <v>44122</v>
      </c>
      <c r="J3302" t="s">
        <v>10560</v>
      </c>
      <c r="K3302" t="s">
        <v>37</v>
      </c>
      <c r="L3302" t="s">
        <v>38</v>
      </c>
      <c r="M3302">
        <v>63234</v>
      </c>
      <c r="N3302" t="str">
        <f t="shared" si="51"/>
        <v>Terminated</v>
      </c>
      <c r="O3302" t="s">
        <v>33</v>
      </c>
    </row>
    <row r="3303" spans="1:15" x14ac:dyDescent="0.25">
      <c r="A3303" t="s">
        <v>1600</v>
      </c>
      <c r="B3303" t="s">
        <v>1501</v>
      </c>
      <c r="C3303" t="s">
        <v>941</v>
      </c>
      <c r="D3303" t="s">
        <v>27</v>
      </c>
      <c r="E3303" t="s">
        <v>18</v>
      </c>
      <c r="F3303" t="s">
        <v>19</v>
      </c>
      <c r="G3303" t="s">
        <v>30</v>
      </c>
      <c r="H3303" s="1">
        <v>36227</v>
      </c>
      <c r="I3303" s="1">
        <v>43989</v>
      </c>
      <c r="J3303" s="1">
        <v>44169</v>
      </c>
      <c r="K3303" t="s">
        <v>37</v>
      </c>
      <c r="L3303" t="s">
        <v>41</v>
      </c>
      <c r="M3303">
        <v>60507</v>
      </c>
      <c r="N3303" t="str">
        <f t="shared" si="51"/>
        <v>Terminated</v>
      </c>
      <c r="O3303" t="s">
        <v>33</v>
      </c>
    </row>
    <row r="3304" spans="1:15" x14ac:dyDescent="0.25">
      <c r="A3304" t="s">
        <v>6550</v>
      </c>
      <c r="B3304" t="s">
        <v>1831</v>
      </c>
      <c r="C3304" t="s">
        <v>91</v>
      </c>
      <c r="D3304" t="s">
        <v>17</v>
      </c>
      <c r="E3304" t="s">
        <v>18</v>
      </c>
      <c r="F3304" t="s">
        <v>2773</v>
      </c>
      <c r="G3304" t="s">
        <v>30</v>
      </c>
      <c r="H3304" s="1">
        <v>30616</v>
      </c>
      <c r="I3304" s="1">
        <v>45064</v>
      </c>
      <c r="J3304" t="s">
        <v>10560</v>
      </c>
      <c r="K3304" t="s">
        <v>37</v>
      </c>
      <c r="L3304" t="s">
        <v>41</v>
      </c>
      <c r="M3304">
        <v>59764</v>
      </c>
      <c r="N3304" t="str">
        <f t="shared" si="51"/>
        <v>Terminated</v>
      </c>
      <c r="O3304" t="s">
        <v>33</v>
      </c>
    </row>
    <row r="3305" spans="1:15" x14ac:dyDescent="0.25">
      <c r="A3305" t="s">
        <v>7109</v>
      </c>
      <c r="B3305" t="s">
        <v>874</v>
      </c>
      <c r="C3305" t="s">
        <v>858</v>
      </c>
      <c r="D3305" t="s">
        <v>27</v>
      </c>
      <c r="E3305" t="s">
        <v>365</v>
      </c>
      <c r="F3305" t="s">
        <v>366</v>
      </c>
      <c r="G3305" t="s">
        <v>20</v>
      </c>
      <c r="H3305" s="1">
        <v>34214</v>
      </c>
      <c r="I3305" s="1">
        <v>44364</v>
      </c>
      <c r="J3305" t="s">
        <v>10560</v>
      </c>
      <c r="K3305" t="s">
        <v>21</v>
      </c>
      <c r="L3305" t="s">
        <v>22</v>
      </c>
      <c r="M3305">
        <v>73789</v>
      </c>
      <c r="N3305" t="str">
        <f t="shared" si="51"/>
        <v>Terminated</v>
      </c>
      <c r="O3305" t="s">
        <v>46</v>
      </c>
    </row>
    <row r="3306" spans="1:15" x14ac:dyDescent="0.25">
      <c r="A3306" t="s">
        <v>5170</v>
      </c>
      <c r="B3306" t="s">
        <v>328</v>
      </c>
      <c r="C3306" t="s">
        <v>321</v>
      </c>
      <c r="D3306" t="s">
        <v>27</v>
      </c>
      <c r="E3306" t="s">
        <v>18</v>
      </c>
      <c r="F3306" t="s">
        <v>3201</v>
      </c>
      <c r="G3306" t="s">
        <v>95</v>
      </c>
      <c r="H3306" s="1">
        <v>28756</v>
      </c>
      <c r="I3306" s="1">
        <v>45426</v>
      </c>
      <c r="J3306" t="s">
        <v>10560</v>
      </c>
      <c r="K3306" t="s">
        <v>53</v>
      </c>
      <c r="L3306" t="s">
        <v>240</v>
      </c>
      <c r="M3306">
        <v>67100</v>
      </c>
      <c r="N3306" t="str">
        <f t="shared" si="51"/>
        <v>Terminated</v>
      </c>
      <c r="O3306" t="s">
        <v>33</v>
      </c>
    </row>
    <row r="3307" spans="1:15" x14ac:dyDescent="0.25">
      <c r="A3307" t="s">
        <v>7718</v>
      </c>
      <c r="B3307" t="s">
        <v>773</v>
      </c>
      <c r="C3307" t="s">
        <v>2929</v>
      </c>
      <c r="D3307" t="s">
        <v>27</v>
      </c>
      <c r="E3307" t="s">
        <v>365</v>
      </c>
      <c r="F3307" t="s">
        <v>415</v>
      </c>
      <c r="G3307" t="s">
        <v>114</v>
      </c>
      <c r="H3307" s="1">
        <v>31960</v>
      </c>
      <c r="I3307" s="1">
        <v>44999</v>
      </c>
      <c r="J3307" t="s">
        <v>10560</v>
      </c>
      <c r="K3307" t="s">
        <v>31</v>
      </c>
      <c r="L3307" t="s">
        <v>162</v>
      </c>
      <c r="M3307">
        <v>92969</v>
      </c>
      <c r="N3307" t="str">
        <f t="shared" si="51"/>
        <v>Terminated</v>
      </c>
      <c r="O3307" t="s">
        <v>33</v>
      </c>
    </row>
    <row r="3308" spans="1:15" x14ac:dyDescent="0.25">
      <c r="A3308" t="s">
        <v>299</v>
      </c>
      <c r="B3308" t="s">
        <v>300</v>
      </c>
      <c r="C3308" t="s">
        <v>301</v>
      </c>
      <c r="D3308" t="s">
        <v>17</v>
      </c>
      <c r="E3308" t="s">
        <v>18</v>
      </c>
      <c r="F3308" t="s">
        <v>19</v>
      </c>
      <c r="G3308" t="s">
        <v>30</v>
      </c>
      <c r="H3308" s="1">
        <v>30115</v>
      </c>
      <c r="I3308" s="1">
        <v>43222</v>
      </c>
      <c r="J3308" s="1">
        <v>43902</v>
      </c>
      <c r="K3308" t="s">
        <v>67</v>
      </c>
      <c r="L3308" t="s">
        <v>134</v>
      </c>
      <c r="M3308">
        <v>65108</v>
      </c>
      <c r="N3308" t="str">
        <f t="shared" si="51"/>
        <v>Terminated</v>
      </c>
      <c r="O3308" t="s">
        <v>46</v>
      </c>
    </row>
    <row r="3309" spans="1:15" x14ac:dyDescent="0.25">
      <c r="A3309" t="s">
        <v>8079</v>
      </c>
      <c r="B3309" t="s">
        <v>1188</v>
      </c>
      <c r="C3309" t="s">
        <v>252</v>
      </c>
      <c r="D3309" t="s">
        <v>17</v>
      </c>
      <c r="E3309" t="s">
        <v>83</v>
      </c>
      <c r="F3309" t="s">
        <v>169</v>
      </c>
      <c r="G3309" t="s">
        <v>30</v>
      </c>
      <c r="H3309" s="1">
        <v>30677</v>
      </c>
      <c r="I3309" s="1">
        <v>45534</v>
      </c>
      <c r="J3309" t="s">
        <v>10560</v>
      </c>
      <c r="K3309" t="s">
        <v>37</v>
      </c>
      <c r="L3309" t="s">
        <v>38</v>
      </c>
      <c r="M3309">
        <v>61074</v>
      </c>
      <c r="N3309" t="str">
        <f t="shared" si="51"/>
        <v>Terminated</v>
      </c>
      <c r="O3309" t="s">
        <v>33</v>
      </c>
    </row>
    <row r="3310" spans="1:15" x14ac:dyDescent="0.25">
      <c r="A3310" t="s">
        <v>7561</v>
      </c>
      <c r="B3310" t="s">
        <v>148</v>
      </c>
      <c r="C3310" t="s">
        <v>470</v>
      </c>
      <c r="D3310" t="s">
        <v>27</v>
      </c>
      <c r="E3310" t="s">
        <v>140</v>
      </c>
      <c r="F3310" t="s">
        <v>611</v>
      </c>
      <c r="G3310" t="s">
        <v>20</v>
      </c>
      <c r="H3310" s="1">
        <v>31216</v>
      </c>
      <c r="I3310" s="1">
        <v>42071</v>
      </c>
      <c r="J3310" t="s">
        <v>10560</v>
      </c>
      <c r="K3310" t="s">
        <v>21</v>
      </c>
      <c r="L3310" t="s">
        <v>102</v>
      </c>
      <c r="M3310">
        <v>64203</v>
      </c>
      <c r="N3310" t="str">
        <f t="shared" si="51"/>
        <v>Terminated</v>
      </c>
      <c r="O3310" t="s">
        <v>33</v>
      </c>
    </row>
    <row r="3311" spans="1:15" x14ac:dyDescent="0.25">
      <c r="A3311" t="s">
        <v>1752</v>
      </c>
      <c r="B3311" t="s">
        <v>225</v>
      </c>
      <c r="C3311" t="s">
        <v>1443</v>
      </c>
      <c r="D3311" t="s">
        <v>17</v>
      </c>
      <c r="E3311" t="s">
        <v>28</v>
      </c>
      <c r="F3311" t="s">
        <v>290</v>
      </c>
      <c r="G3311" t="s">
        <v>30</v>
      </c>
      <c r="H3311" s="1">
        <v>30654</v>
      </c>
      <c r="I3311" s="1">
        <v>42524</v>
      </c>
      <c r="J3311" s="1">
        <v>43099</v>
      </c>
      <c r="K3311" t="s">
        <v>37</v>
      </c>
      <c r="L3311" t="s">
        <v>38</v>
      </c>
      <c r="M3311">
        <v>55177</v>
      </c>
      <c r="N3311" t="str">
        <f t="shared" si="51"/>
        <v>Terminated</v>
      </c>
      <c r="O3311" t="s">
        <v>33</v>
      </c>
    </row>
    <row r="3312" spans="1:15" x14ac:dyDescent="0.25">
      <c r="A3312" t="s">
        <v>9573</v>
      </c>
      <c r="B3312" t="s">
        <v>177</v>
      </c>
      <c r="C3312" t="s">
        <v>1841</v>
      </c>
      <c r="D3312" t="s">
        <v>17</v>
      </c>
      <c r="E3312" t="s">
        <v>140</v>
      </c>
      <c r="F3312" t="s">
        <v>283</v>
      </c>
      <c r="G3312" t="s">
        <v>30</v>
      </c>
      <c r="H3312" s="1">
        <v>31013</v>
      </c>
      <c r="I3312" s="1">
        <v>42052</v>
      </c>
      <c r="J3312" t="s">
        <v>10560</v>
      </c>
      <c r="K3312" t="s">
        <v>21</v>
      </c>
      <c r="L3312" t="s">
        <v>102</v>
      </c>
      <c r="M3312">
        <v>54175</v>
      </c>
      <c r="N3312" t="str">
        <f t="shared" si="51"/>
        <v>Terminated</v>
      </c>
      <c r="O3312" t="s">
        <v>98</v>
      </c>
    </row>
    <row r="3313" spans="1:15" x14ac:dyDescent="0.25">
      <c r="A3313" t="s">
        <v>10231</v>
      </c>
      <c r="B3313" t="s">
        <v>143</v>
      </c>
      <c r="C3313" t="s">
        <v>1050</v>
      </c>
      <c r="D3313" t="s">
        <v>17</v>
      </c>
      <c r="E3313" t="s">
        <v>83</v>
      </c>
      <c r="F3313" t="s">
        <v>169</v>
      </c>
      <c r="G3313" t="s">
        <v>95</v>
      </c>
      <c r="H3313" s="1">
        <v>29699</v>
      </c>
      <c r="I3313" s="1">
        <v>44072</v>
      </c>
      <c r="J3313" t="s">
        <v>10560</v>
      </c>
      <c r="K3313" t="s">
        <v>96</v>
      </c>
      <c r="L3313" t="s">
        <v>124</v>
      </c>
      <c r="M3313">
        <v>89395</v>
      </c>
      <c r="N3313" t="str">
        <f t="shared" si="51"/>
        <v>Terminated</v>
      </c>
      <c r="O3313" t="s">
        <v>46</v>
      </c>
    </row>
    <row r="3314" spans="1:15" x14ac:dyDescent="0.25">
      <c r="A3314" t="s">
        <v>3800</v>
      </c>
      <c r="B3314" t="s">
        <v>223</v>
      </c>
      <c r="C3314" t="s">
        <v>1801</v>
      </c>
      <c r="D3314" t="s">
        <v>27</v>
      </c>
      <c r="E3314" t="s">
        <v>18</v>
      </c>
      <c r="F3314" t="s">
        <v>3201</v>
      </c>
      <c r="G3314" t="s">
        <v>95</v>
      </c>
      <c r="H3314" s="1">
        <v>34895</v>
      </c>
      <c r="I3314" s="1">
        <v>45613</v>
      </c>
      <c r="J3314" t="s">
        <v>10560</v>
      </c>
      <c r="K3314" t="s">
        <v>96</v>
      </c>
      <c r="L3314" t="s">
        <v>124</v>
      </c>
      <c r="M3314">
        <v>65347</v>
      </c>
      <c r="N3314" t="str">
        <f t="shared" si="51"/>
        <v>Terminated</v>
      </c>
      <c r="O3314" t="s">
        <v>98</v>
      </c>
    </row>
    <row r="3315" spans="1:15" x14ac:dyDescent="0.25">
      <c r="A3315" t="s">
        <v>7543</v>
      </c>
      <c r="B3315" t="s">
        <v>1512</v>
      </c>
      <c r="C3315" t="s">
        <v>101</v>
      </c>
      <c r="D3315" t="s">
        <v>17</v>
      </c>
      <c r="E3315" t="s">
        <v>83</v>
      </c>
      <c r="F3315" t="s">
        <v>106</v>
      </c>
      <c r="G3315" t="s">
        <v>30</v>
      </c>
      <c r="H3315" s="1">
        <v>36838</v>
      </c>
      <c r="I3315" s="1">
        <v>44637</v>
      </c>
      <c r="J3315" t="s">
        <v>10560</v>
      </c>
      <c r="K3315" t="s">
        <v>37</v>
      </c>
      <c r="L3315" t="s">
        <v>38</v>
      </c>
      <c r="M3315">
        <v>53444</v>
      </c>
      <c r="N3315" t="str">
        <f t="shared" si="51"/>
        <v>Terminated</v>
      </c>
      <c r="O3315" t="s">
        <v>46</v>
      </c>
    </row>
    <row r="3316" spans="1:15" x14ac:dyDescent="0.25">
      <c r="A3316" t="s">
        <v>9986</v>
      </c>
      <c r="B3316" t="s">
        <v>305</v>
      </c>
      <c r="C3316" t="s">
        <v>3906</v>
      </c>
      <c r="D3316" t="s">
        <v>27</v>
      </c>
      <c r="E3316" t="s">
        <v>18</v>
      </c>
      <c r="F3316" t="s">
        <v>3201</v>
      </c>
      <c r="G3316" t="s">
        <v>20</v>
      </c>
      <c r="H3316" s="1">
        <v>35811</v>
      </c>
      <c r="I3316" s="1">
        <v>42767</v>
      </c>
      <c r="J3316" t="s">
        <v>10560</v>
      </c>
      <c r="K3316" t="s">
        <v>21</v>
      </c>
      <c r="L3316" t="s">
        <v>110</v>
      </c>
      <c r="M3316">
        <v>56651</v>
      </c>
      <c r="N3316" t="str">
        <f t="shared" si="51"/>
        <v>Terminated</v>
      </c>
      <c r="O3316" t="s">
        <v>33</v>
      </c>
    </row>
    <row r="3317" spans="1:15" x14ac:dyDescent="0.25">
      <c r="A3317" t="s">
        <v>7469</v>
      </c>
      <c r="B3317" t="s">
        <v>1006</v>
      </c>
      <c r="C3317" t="s">
        <v>4636</v>
      </c>
      <c r="D3317" t="s">
        <v>27</v>
      </c>
      <c r="E3317" t="s">
        <v>28</v>
      </c>
      <c r="F3317" t="s">
        <v>29</v>
      </c>
      <c r="G3317" t="s">
        <v>30</v>
      </c>
      <c r="H3317" s="1">
        <v>35500</v>
      </c>
      <c r="I3317" s="1">
        <v>42528</v>
      </c>
      <c r="J3317" t="s">
        <v>10560</v>
      </c>
      <c r="K3317" t="s">
        <v>37</v>
      </c>
      <c r="L3317" t="s">
        <v>41</v>
      </c>
      <c r="M3317">
        <v>67104</v>
      </c>
      <c r="N3317" t="str">
        <f t="shared" si="51"/>
        <v>Terminated</v>
      </c>
      <c r="O3317" t="s">
        <v>46</v>
      </c>
    </row>
    <row r="3318" spans="1:15" x14ac:dyDescent="0.25">
      <c r="A3318" t="s">
        <v>5254</v>
      </c>
      <c r="B3318" t="s">
        <v>160</v>
      </c>
      <c r="C3318" t="s">
        <v>950</v>
      </c>
      <c r="D3318" t="s">
        <v>27</v>
      </c>
      <c r="E3318" t="s">
        <v>18</v>
      </c>
      <c r="F3318" t="s">
        <v>19</v>
      </c>
      <c r="G3318" t="s">
        <v>30</v>
      </c>
      <c r="H3318" s="1">
        <v>30786</v>
      </c>
      <c r="I3318" s="1">
        <v>44844</v>
      </c>
      <c r="J3318" t="s">
        <v>10560</v>
      </c>
      <c r="K3318" t="s">
        <v>53</v>
      </c>
      <c r="L3318" t="s">
        <v>54</v>
      </c>
      <c r="M3318">
        <v>61902</v>
      </c>
      <c r="N3318" t="str">
        <f t="shared" si="51"/>
        <v>Terminated</v>
      </c>
      <c r="O3318" t="s">
        <v>46</v>
      </c>
    </row>
    <row r="3319" spans="1:15" x14ac:dyDescent="0.25">
      <c r="A3319" t="s">
        <v>6747</v>
      </c>
      <c r="B3319" t="s">
        <v>252</v>
      </c>
      <c r="C3319" t="s">
        <v>3630</v>
      </c>
      <c r="D3319" t="s">
        <v>27</v>
      </c>
      <c r="E3319" t="s">
        <v>18</v>
      </c>
      <c r="F3319" t="s">
        <v>3201</v>
      </c>
      <c r="G3319" t="s">
        <v>30</v>
      </c>
      <c r="H3319" s="1">
        <v>32127</v>
      </c>
      <c r="I3319" s="1">
        <v>43498</v>
      </c>
      <c r="J3319" t="s">
        <v>10560</v>
      </c>
      <c r="K3319" t="s">
        <v>53</v>
      </c>
      <c r="L3319" t="s">
        <v>54</v>
      </c>
      <c r="M3319">
        <v>71141</v>
      </c>
      <c r="N3319" t="str">
        <f t="shared" si="51"/>
        <v>Terminated</v>
      </c>
      <c r="O3319" t="s">
        <v>33</v>
      </c>
    </row>
    <row r="3320" spans="1:15" x14ac:dyDescent="0.25">
      <c r="A3320" t="s">
        <v>4415</v>
      </c>
      <c r="B3320" t="s">
        <v>1788</v>
      </c>
      <c r="C3320" t="s">
        <v>175</v>
      </c>
      <c r="D3320" t="s">
        <v>27</v>
      </c>
      <c r="E3320" t="s">
        <v>18</v>
      </c>
      <c r="F3320" t="s">
        <v>19</v>
      </c>
      <c r="G3320" t="s">
        <v>20</v>
      </c>
      <c r="H3320" s="1">
        <v>30343</v>
      </c>
      <c r="I3320" s="1">
        <v>44918</v>
      </c>
      <c r="J3320" t="s">
        <v>10560</v>
      </c>
      <c r="K3320" t="s">
        <v>67</v>
      </c>
      <c r="L3320" t="s">
        <v>134</v>
      </c>
      <c r="M3320">
        <v>61927</v>
      </c>
      <c r="N3320" t="str">
        <f t="shared" si="51"/>
        <v>Terminated</v>
      </c>
      <c r="O3320" t="s">
        <v>23</v>
      </c>
    </row>
    <row r="3321" spans="1:15" x14ac:dyDescent="0.25">
      <c r="A3321" t="s">
        <v>9377</v>
      </c>
      <c r="B3321" t="s">
        <v>2282</v>
      </c>
      <c r="C3321" t="s">
        <v>786</v>
      </c>
      <c r="D3321" t="s">
        <v>27</v>
      </c>
      <c r="E3321" t="s">
        <v>18</v>
      </c>
      <c r="F3321" t="s">
        <v>19</v>
      </c>
      <c r="G3321" t="s">
        <v>20</v>
      </c>
      <c r="H3321" s="1">
        <v>30871</v>
      </c>
      <c r="I3321" s="1">
        <v>43743</v>
      </c>
      <c r="J3321" t="s">
        <v>10560</v>
      </c>
      <c r="K3321" t="s">
        <v>72</v>
      </c>
      <c r="L3321" t="s">
        <v>1202</v>
      </c>
      <c r="M3321">
        <v>60417</v>
      </c>
      <c r="N3321" t="str">
        <f t="shared" si="51"/>
        <v>Terminated</v>
      </c>
      <c r="O3321" t="s">
        <v>46</v>
      </c>
    </row>
    <row r="3322" spans="1:15" x14ac:dyDescent="0.25">
      <c r="A3322" t="s">
        <v>9154</v>
      </c>
      <c r="B3322" t="s">
        <v>899</v>
      </c>
      <c r="C3322" t="s">
        <v>4448</v>
      </c>
      <c r="D3322" t="s">
        <v>27</v>
      </c>
      <c r="E3322" t="s">
        <v>18</v>
      </c>
      <c r="F3322" t="s">
        <v>2773</v>
      </c>
      <c r="G3322" t="s">
        <v>20</v>
      </c>
      <c r="H3322" s="1">
        <v>35753</v>
      </c>
      <c r="I3322" s="1">
        <v>42341</v>
      </c>
      <c r="J3322" t="s">
        <v>10560</v>
      </c>
      <c r="K3322" t="s">
        <v>21</v>
      </c>
      <c r="L3322" t="s">
        <v>102</v>
      </c>
      <c r="M3322">
        <v>58723</v>
      </c>
      <c r="N3322" t="str">
        <f t="shared" si="51"/>
        <v>Terminated</v>
      </c>
      <c r="O3322" t="s">
        <v>46</v>
      </c>
    </row>
    <row r="3323" spans="1:15" x14ac:dyDescent="0.25">
      <c r="A3323" t="s">
        <v>1207</v>
      </c>
      <c r="B3323" t="s">
        <v>698</v>
      </c>
      <c r="C3323" t="s">
        <v>590</v>
      </c>
      <c r="D3323" t="s">
        <v>27</v>
      </c>
      <c r="E3323" t="s">
        <v>18</v>
      </c>
      <c r="F3323" t="s">
        <v>19</v>
      </c>
      <c r="G3323" t="s">
        <v>30</v>
      </c>
      <c r="H3323" s="1">
        <v>34376</v>
      </c>
      <c r="I3323" s="1">
        <v>45057</v>
      </c>
      <c r="J3323" s="1">
        <v>45237</v>
      </c>
      <c r="K3323" t="s">
        <v>37</v>
      </c>
      <c r="L3323" t="s">
        <v>38</v>
      </c>
      <c r="M3323">
        <v>68092</v>
      </c>
      <c r="N3323" t="str">
        <f t="shared" si="51"/>
        <v>Terminated</v>
      </c>
      <c r="O3323" t="s">
        <v>33</v>
      </c>
    </row>
    <row r="3324" spans="1:15" x14ac:dyDescent="0.25">
      <c r="A3324" t="s">
        <v>24</v>
      </c>
      <c r="B3324" t="s">
        <v>25</v>
      </c>
      <c r="C3324" t="s">
        <v>26</v>
      </c>
      <c r="D3324" t="s">
        <v>27</v>
      </c>
      <c r="E3324" t="s">
        <v>28</v>
      </c>
      <c r="F3324" t="s">
        <v>29</v>
      </c>
      <c r="G3324" t="s">
        <v>30</v>
      </c>
      <c r="H3324" s="1">
        <v>32042</v>
      </c>
      <c r="I3324" s="1">
        <v>42775</v>
      </c>
      <c r="J3324" s="1">
        <v>43630</v>
      </c>
      <c r="K3324" t="s">
        <v>31</v>
      </c>
      <c r="L3324" t="s">
        <v>32</v>
      </c>
      <c r="M3324">
        <v>107520</v>
      </c>
      <c r="N3324" t="str">
        <f t="shared" si="51"/>
        <v>Terminated</v>
      </c>
      <c r="O3324" t="s">
        <v>33</v>
      </c>
    </row>
    <row r="3325" spans="1:15" x14ac:dyDescent="0.25">
      <c r="A3325" t="s">
        <v>3954</v>
      </c>
      <c r="B3325" t="s">
        <v>448</v>
      </c>
      <c r="C3325" t="s">
        <v>394</v>
      </c>
      <c r="D3325" t="s">
        <v>17</v>
      </c>
      <c r="E3325" t="s">
        <v>122</v>
      </c>
      <c r="F3325" t="s">
        <v>230</v>
      </c>
      <c r="G3325" t="s">
        <v>20</v>
      </c>
      <c r="H3325" s="1">
        <v>34191</v>
      </c>
      <c r="I3325" s="1">
        <v>43646</v>
      </c>
      <c r="J3325" t="s">
        <v>10560</v>
      </c>
      <c r="K3325" t="s">
        <v>37</v>
      </c>
      <c r="L3325" t="s">
        <v>41</v>
      </c>
      <c r="M3325">
        <v>57872</v>
      </c>
      <c r="N3325" t="str">
        <f t="shared" si="51"/>
        <v>Terminated</v>
      </c>
      <c r="O3325" t="s">
        <v>46</v>
      </c>
    </row>
    <row r="3326" spans="1:15" x14ac:dyDescent="0.25">
      <c r="A3326" t="s">
        <v>8076</v>
      </c>
      <c r="B3326" t="s">
        <v>433</v>
      </c>
      <c r="C3326" t="s">
        <v>590</v>
      </c>
      <c r="D3326" t="s">
        <v>27</v>
      </c>
      <c r="E3326" t="s">
        <v>18</v>
      </c>
      <c r="F3326" t="s">
        <v>19</v>
      </c>
      <c r="G3326" t="s">
        <v>30</v>
      </c>
      <c r="H3326" s="1">
        <v>25805</v>
      </c>
      <c r="I3326" s="1">
        <v>42080</v>
      </c>
      <c r="J3326" t="s">
        <v>10560</v>
      </c>
      <c r="K3326" t="s">
        <v>21</v>
      </c>
      <c r="L3326" t="s">
        <v>102</v>
      </c>
      <c r="M3326">
        <v>70270</v>
      </c>
      <c r="N3326" t="str">
        <f t="shared" si="51"/>
        <v>Terminated</v>
      </c>
      <c r="O3326" t="s">
        <v>33</v>
      </c>
    </row>
    <row r="3327" spans="1:15" x14ac:dyDescent="0.25">
      <c r="A3327" t="s">
        <v>5284</v>
      </c>
      <c r="B3327" t="s">
        <v>946</v>
      </c>
      <c r="C3327" t="s">
        <v>3387</v>
      </c>
      <c r="D3327" t="s">
        <v>27</v>
      </c>
      <c r="E3327" t="s">
        <v>365</v>
      </c>
      <c r="F3327" t="s">
        <v>415</v>
      </c>
      <c r="G3327" t="s">
        <v>30</v>
      </c>
      <c r="H3327" s="1">
        <v>28129</v>
      </c>
      <c r="I3327" s="1">
        <v>42832</v>
      </c>
      <c r="J3327" t="s">
        <v>10560</v>
      </c>
      <c r="K3327" t="s">
        <v>37</v>
      </c>
      <c r="L3327" t="s">
        <v>38</v>
      </c>
      <c r="M3327">
        <v>64013</v>
      </c>
      <c r="N3327" t="str">
        <f t="shared" si="51"/>
        <v>Terminated</v>
      </c>
      <c r="O3327" t="s">
        <v>33</v>
      </c>
    </row>
    <row r="3328" spans="1:15" x14ac:dyDescent="0.25">
      <c r="A3328" t="s">
        <v>3675</v>
      </c>
      <c r="B3328" t="s">
        <v>606</v>
      </c>
      <c r="C3328" t="s">
        <v>786</v>
      </c>
      <c r="D3328" t="s">
        <v>27</v>
      </c>
      <c r="E3328" t="s">
        <v>18</v>
      </c>
      <c r="F3328" t="s">
        <v>2773</v>
      </c>
      <c r="G3328" t="s">
        <v>30</v>
      </c>
      <c r="H3328" s="1">
        <v>33221</v>
      </c>
      <c r="I3328" s="1">
        <v>43978</v>
      </c>
      <c r="J3328" t="s">
        <v>10560</v>
      </c>
      <c r="K3328" t="s">
        <v>67</v>
      </c>
      <c r="L3328" t="s">
        <v>68</v>
      </c>
      <c r="M3328">
        <v>92180</v>
      </c>
      <c r="N3328" t="str">
        <f t="shared" si="51"/>
        <v>Terminated</v>
      </c>
      <c r="O3328" t="s">
        <v>33</v>
      </c>
    </row>
    <row r="3329" spans="1:15" x14ac:dyDescent="0.25">
      <c r="A3329" t="s">
        <v>5340</v>
      </c>
      <c r="B3329" t="s">
        <v>417</v>
      </c>
      <c r="C3329" t="s">
        <v>382</v>
      </c>
      <c r="D3329" t="s">
        <v>17</v>
      </c>
      <c r="E3329" t="s">
        <v>83</v>
      </c>
      <c r="F3329" t="s">
        <v>169</v>
      </c>
      <c r="G3329" t="s">
        <v>20</v>
      </c>
      <c r="H3329" s="1">
        <v>31671</v>
      </c>
      <c r="I3329" s="1">
        <v>43433</v>
      </c>
      <c r="J3329" t="s">
        <v>10560</v>
      </c>
      <c r="K3329" t="s">
        <v>21</v>
      </c>
      <c r="L3329" t="s">
        <v>22</v>
      </c>
      <c r="M3329">
        <v>58565</v>
      </c>
      <c r="N3329" t="str">
        <f t="shared" si="51"/>
        <v>Terminated</v>
      </c>
      <c r="O3329" t="s">
        <v>46</v>
      </c>
    </row>
    <row r="3330" spans="1:15" x14ac:dyDescent="0.25">
      <c r="A3330" t="s">
        <v>2930</v>
      </c>
      <c r="B3330" t="s">
        <v>728</v>
      </c>
      <c r="C3330" t="s">
        <v>210</v>
      </c>
      <c r="D3330" t="s">
        <v>27</v>
      </c>
      <c r="E3330" t="s">
        <v>365</v>
      </c>
      <c r="F3330" t="s">
        <v>534</v>
      </c>
      <c r="G3330" t="s">
        <v>30</v>
      </c>
      <c r="H3330" s="1">
        <v>32970</v>
      </c>
      <c r="I3330" s="1">
        <v>43777</v>
      </c>
      <c r="J3330" t="s">
        <v>10560</v>
      </c>
      <c r="K3330" t="s">
        <v>31</v>
      </c>
      <c r="L3330" t="s">
        <v>162</v>
      </c>
      <c r="M3330">
        <v>98907</v>
      </c>
      <c r="N3330" t="str">
        <f t="shared" ref="N3330:N3393" si="52">IF(J3330="","Active","Terminated")</f>
        <v>Terminated</v>
      </c>
      <c r="O3330" t="s">
        <v>46</v>
      </c>
    </row>
    <row r="3331" spans="1:15" x14ac:dyDescent="0.25">
      <c r="A3331" t="s">
        <v>6145</v>
      </c>
      <c r="B3331" t="s">
        <v>78</v>
      </c>
      <c r="C3331" t="s">
        <v>1225</v>
      </c>
      <c r="D3331" t="s">
        <v>27</v>
      </c>
      <c r="E3331" t="s">
        <v>18</v>
      </c>
      <c r="F3331" t="s">
        <v>2773</v>
      </c>
      <c r="G3331" t="s">
        <v>30</v>
      </c>
      <c r="H3331" s="1">
        <v>28830</v>
      </c>
      <c r="I3331" s="1">
        <v>43048</v>
      </c>
      <c r="J3331" t="s">
        <v>10560</v>
      </c>
      <c r="K3331" t="s">
        <v>37</v>
      </c>
      <c r="L3331" t="s">
        <v>38</v>
      </c>
      <c r="M3331">
        <v>66293</v>
      </c>
      <c r="N3331" t="str">
        <f t="shared" si="52"/>
        <v>Terminated</v>
      </c>
      <c r="O3331" t="s">
        <v>33</v>
      </c>
    </row>
    <row r="3332" spans="1:15" x14ac:dyDescent="0.25">
      <c r="A3332" t="s">
        <v>9048</v>
      </c>
      <c r="B3332" t="s">
        <v>4042</v>
      </c>
      <c r="C3332" t="s">
        <v>175</v>
      </c>
      <c r="D3332" t="s">
        <v>17</v>
      </c>
      <c r="E3332" t="s">
        <v>83</v>
      </c>
      <c r="F3332" t="s">
        <v>169</v>
      </c>
      <c r="G3332" t="s">
        <v>30</v>
      </c>
      <c r="H3332" s="1">
        <v>32196</v>
      </c>
      <c r="I3332" s="1">
        <v>44958</v>
      </c>
      <c r="J3332" t="s">
        <v>10560</v>
      </c>
      <c r="K3332" t="s">
        <v>37</v>
      </c>
      <c r="L3332" t="s">
        <v>38</v>
      </c>
      <c r="M3332">
        <v>55538</v>
      </c>
      <c r="N3332" t="str">
        <f t="shared" si="52"/>
        <v>Terminated</v>
      </c>
      <c r="O3332" t="s">
        <v>33</v>
      </c>
    </row>
    <row r="3333" spans="1:15" x14ac:dyDescent="0.25">
      <c r="A3333" t="s">
        <v>4539</v>
      </c>
      <c r="B3333" t="s">
        <v>1669</v>
      </c>
      <c r="C3333" t="s">
        <v>202</v>
      </c>
      <c r="D3333" t="s">
        <v>17</v>
      </c>
      <c r="E3333" t="s">
        <v>18</v>
      </c>
      <c r="F3333" t="s">
        <v>19</v>
      </c>
      <c r="G3333" t="s">
        <v>30</v>
      </c>
      <c r="H3333" s="1">
        <v>35524</v>
      </c>
      <c r="I3333" s="1">
        <v>42590</v>
      </c>
      <c r="J3333" t="s">
        <v>10560</v>
      </c>
      <c r="K3333" t="s">
        <v>21</v>
      </c>
      <c r="L3333" t="s">
        <v>102</v>
      </c>
      <c r="M3333">
        <v>59576</v>
      </c>
      <c r="N3333" t="str">
        <f t="shared" si="52"/>
        <v>Terminated</v>
      </c>
      <c r="O3333" t="s">
        <v>46</v>
      </c>
    </row>
    <row r="3334" spans="1:15" x14ac:dyDescent="0.25">
      <c r="A3334" t="s">
        <v>5531</v>
      </c>
      <c r="B3334" t="s">
        <v>3987</v>
      </c>
      <c r="C3334" t="s">
        <v>817</v>
      </c>
      <c r="D3334" t="s">
        <v>17</v>
      </c>
      <c r="E3334" t="s">
        <v>122</v>
      </c>
      <c r="F3334" t="s">
        <v>230</v>
      </c>
      <c r="G3334" t="s">
        <v>30</v>
      </c>
      <c r="H3334" s="1">
        <v>31469</v>
      </c>
      <c r="I3334" s="1">
        <v>45091</v>
      </c>
      <c r="J3334" t="s">
        <v>10560</v>
      </c>
      <c r="K3334" t="s">
        <v>31</v>
      </c>
      <c r="L3334" t="s">
        <v>162</v>
      </c>
      <c r="M3334">
        <v>88032</v>
      </c>
      <c r="N3334" t="str">
        <f t="shared" si="52"/>
        <v>Terminated</v>
      </c>
      <c r="O3334" t="s">
        <v>33</v>
      </c>
    </row>
    <row r="3335" spans="1:15" x14ac:dyDescent="0.25">
      <c r="A3335" t="s">
        <v>9764</v>
      </c>
      <c r="B3335" t="s">
        <v>1160</v>
      </c>
      <c r="C3335" t="s">
        <v>592</v>
      </c>
      <c r="D3335" t="s">
        <v>27</v>
      </c>
      <c r="E3335" t="s">
        <v>18</v>
      </c>
      <c r="F3335" t="s">
        <v>2773</v>
      </c>
      <c r="G3335" t="s">
        <v>20</v>
      </c>
      <c r="H3335" s="1">
        <v>22244</v>
      </c>
      <c r="I3335" s="1">
        <v>44799</v>
      </c>
      <c r="J3335" t="s">
        <v>10560</v>
      </c>
      <c r="K3335" t="s">
        <v>21</v>
      </c>
      <c r="L3335" t="s">
        <v>110</v>
      </c>
      <c r="M3335">
        <v>68690</v>
      </c>
      <c r="N3335" t="str">
        <f t="shared" si="52"/>
        <v>Terminated</v>
      </c>
      <c r="O3335" t="s">
        <v>46</v>
      </c>
    </row>
    <row r="3336" spans="1:15" x14ac:dyDescent="0.25">
      <c r="A3336" t="s">
        <v>10270</v>
      </c>
      <c r="B3336" t="s">
        <v>164</v>
      </c>
      <c r="C3336" t="s">
        <v>1040</v>
      </c>
      <c r="D3336" t="s">
        <v>17</v>
      </c>
      <c r="E3336" t="s">
        <v>18</v>
      </c>
      <c r="F3336" t="s">
        <v>19</v>
      </c>
      <c r="G3336" t="s">
        <v>30</v>
      </c>
      <c r="H3336" s="1">
        <v>32870</v>
      </c>
      <c r="I3336" s="1">
        <v>45655</v>
      </c>
      <c r="J3336" t="s">
        <v>10560</v>
      </c>
      <c r="K3336" t="s">
        <v>67</v>
      </c>
      <c r="L3336" t="s">
        <v>324</v>
      </c>
      <c r="M3336">
        <v>75163</v>
      </c>
      <c r="N3336" t="str">
        <f t="shared" si="52"/>
        <v>Terminated</v>
      </c>
      <c r="O3336" t="s">
        <v>46</v>
      </c>
    </row>
    <row r="3337" spans="1:15" x14ac:dyDescent="0.25">
      <c r="A3337" t="s">
        <v>9378</v>
      </c>
      <c r="B3337" t="s">
        <v>615</v>
      </c>
      <c r="C3337" t="s">
        <v>4318</v>
      </c>
      <c r="D3337" t="s">
        <v>27</v>
      </c>
      <c r="E3337" t="s">
        <v>18</v>
      </c>
      <c r="F3337" t="s">
        <v>3201</v>
      </c>
      <c r="G3337" t="s">
        <v>30</v>
      </c>
      <c r="H3337" s="1">
        <v>22940</v>
      </c>
      <c r="I3337" s="1">
        <v>43850</v>
      </c>
      <c r="J3337" t="s">
        <v>10560</v>
      </c>
      <c r="K3337" t="s">
        <v>53</v>
      </c>
      <c r="L3337" t="s">
        <v>240</v>
      </c>
      <c r="M3337">
        <v>76522</v>
      </c>
      <c r="N3337" t="str">
        <f t="shared" si="52"/>
        <v>Terminated</v>
      </c>
      <c r="O3337" t="s">
        <v>33</v>
      </c>
    </row>
    <row r="3338" spans="1:15" x14ac:dyDescent="0.25">
      <c r="A3338" t="s">
        <v>5693</v>
      </c>
      <c r="B3338" t="s">
        <v>433</v>
      </c>
      <c r="C3338" t="s">
        <v>1556</v>
      </c>
      <c r="D3338" t="s">
        <v>27</v>
      </c>
      <c r="E3338" t="s">
        <v>18</v>
      </c>
      <c r="F3338" t="s">
        <v>3201</v>
      </c>
      <c r="G3338" t="s">
        <v>30</v>
      </c>
      <c r="H3338" s="1">
        <v>32866</v>
      </c>
      <c r="I3338" s="1">
        <v>45183</v>
      </c>
      <c r="J3338" t="s">
        <v>10560</v>
      </c>
      <c r="K3338" t="s">
        <v>37</v>
      </c>
      <c r="L3338" t="s">
        <v>41</v>
      </c>
      <c r="M3338">
        <v>68984</v>
      </c>
      <c r="N3338" t="str">
        <f t="shared" si="52"/>
        <v>Terminated</v>
      </c>
      <c r="O3338" t="s">
        <v>33</v>
      </c>
    </row>
    <row r="3339" spans="1:15" x14ac:dyDescent="0.25">
      <c r="A3339" t="s">
        <v>1457</v>
      </c>
      <c r="B3339" t="s">
        <v>51</v>
      </c>
      <c r="C3339" t="s">
        <v>1458</v>
      </c>
      <c r="D3339" t="s">
        <v>27</v>
      </c>
      <c r="E3339" t="s">
        <v>83</v>
      </c>
      <c r="F3339" t="s">
        <v>84</v>
      </c>
      <c r="G3339" t="s">
        <v>30</v>
      </c>
      <c r="H3339" s="1">
        <v>37072</v>
      </c>
      <c r="I3339" s="1">
        <v>43984</v>
      </c>
      <c r="J3339" s="1">
        <v>44164</v>
      </c>
      <c r="K3339" t="s">
        <v>31</v>
      </c>
      <c r="L3339" t="s">
        <v>162</v>
      </c>
      <c r="M3339">
        <v>93626</v>
      </c>
      <c r="N3339" t="str">
        <f t="shared" si="52"/>
        <v>Terminated</v>
      </c>
      <c r="O3339" t="s">
        <v>98</v>
      </c>
    </row>
    <row r="3340" spans="1:15" x14ac:dyDescent="0.25">
      <c r="A3340" t="s">
        <v>6089</v>
      </c>
      <c r="B3340" t="s">
        <v>964</v>
      </c>
      <c r="C3340" t="s">
        <v>1040</v>
      </c>
      <c r="D3340" t="s">
        <v>27</v>
      </c>
      <c r="E3340" t="s">
        <v>18</v>
      </c>
      <c r="F3340" t="s">
        <v>19</v>
      </c>
      <c r="G3340" t="s">
        <v>30</v>
      </c>
      <c r="H3340" s="1">
        <v>33520</v>
      </c>
      <c r="I3340" s="1">
        <v>43476</v>
      </c>
      <c r="J3340" t="s">
        <v>10560</v>
      </c>
      <c r="K3340" t="s">
        <v>31</v>
      </c>
      <c r="L3340" t="s">
        <v>85</v>
      </c>
      <c r="M3340">
        <v>71910</v>
      </c>
      <c r="N3340" t="str">
        <f t="shared" si="52"/>
        <v>Terminated</v>
      </c>
      <c r="O3340" t="s">
        <v>33</v>
      </c>
    </row>
    <row r="3341" spans="1:15" x14ac:dyDescent="0.25">
      <c r="A3341" t="s">
        <v>9369</v>
      </c>
      <c r="B3341" t="s">
        <v>9370</v>
      </c>
      <c r="C3341" t="s">
        <v>109</v>
      </c>
      <c r="D3341" t="s">
        <v>27</v>
      </c>
      <c r="E3341" t="s">
        <v>83</v>
      </c>
      <c r="F3341" t="s">
        <v>169</v>
      </c>
      <c r="G3341" t="s">
        <v>30</v>
      </c>
      <c r="H3341" s="1">
        <v>32368</v>
      </c>
      <c r="I3341" s="1">
        <v>43092</v>
      </c>
      <c r="J3341" t="s">
        <v>10560</v>
      </c>
      <c r="K3341" t="s">
        <v>96</v>
      </c>
      <c r="L3341" t="s">
        <v>188</v>
      </c>
      <c r="M3341">
        <v>72227</v>
      </c>
      <c r="N3341" t="str">
        <f t="shared" si="52"/>
        <v>Terminated</v>
      </c>
      <c r="O3341" t="s">
        <v>46</v>
      </c>
    </row>
    <row r="3342" spans="1:15" x14ac:dyDescent="0.25">
      <c r="A3342" t="s">
        <v>6044</v>
      </c>
      <c r="B3342" t="s">
        <v>410</v>
      </c>
      <c r="C3342" t="s">
        <v>2369</v>
      </c>
      <c r="D3342" t="s">
        <v>17</v>
      </c>
      <c r="E3342" t="s">
        <v>83</v>
      </c>
      <c r="F3342" t="s">
        <v>84</v>
      </c>
      <c r="G3342" t="s">
        <v>30</v>
      </c>
      <c r="H3342" s="1">
        <v>25869</v>
      </c>
      <c r="I3342" s="1">
        <v>45279</v>
      </c>
      <c r="J3342" t="s">
        <v>10560</v>
      </c>
      <c r="K3342" t="s">
        <v>21</v>
      </c>
      <c r="L3342" t="s">
        <v>110</v>
      </c>
      <c r="M3342">
        <v>65436</v>
      </c>
      <c r="N3342" t="str">
        <f t="shared" si="52"/>
        <v>Terminated</v>
      </c>
      <c r="O3342" t="s">
        <v>46</v>
      </c>
    </row>
    <row r="3343" spans="1:15" x14ac:dyDescent="0.25">
      <c r="A3343" t="s">
        <v>3670</v>
      </c>
      <c r="B3343" t="s">
        <v>279</v>
      </c>
      <c r="C3343" t="s">
        <v>199</v>
      </c>
      <c r="D3343" t="s">
        <v>27</v>
      </c>
      <c r="E3343" t="s">
        <v>18</v>
      </c>
      <c r="F3343" t="s">
        <v>2773</v>
      </c>
      <c r="G3343" t="s">
        <v>20</v>
      </c>
      <c r="H3343" s="1">
        <v>29315</v>
      </c>
      <c r="I3343" s="1">
        <v>44843</v>
      </c>
      <c r="J3343" t="s">
        <v>10560</v>
      </c>
      <c r="K3343" t="s">
        <v>21</v>
      </c>
      <c r="L3343" t="s">
        <v>22</v>
      </c>
      <c r="M3343">
        <v>77649</v>
      </c>
      <c r="N3343" t="str">
        <f t="shared" si="52"/>
        <v>Terminated</v>
      </c>
      <c r="O3343" t="s">
        <v>46</v>
      </c>
    </row>
    <row r="3344" spans="1:15" x14ac:dyDescent="0.25">
      <c r="A3344" t="s">
        <v>3373</v>
      </c>
      <c r="B3344" t="s">
        <v>760</v>
      </c>
      <c r="C3344" t="s">
        <v>218</v>
      </c>
      <c r="D3344" t="s">
        <v>17</v>
      </c>
      <c r="E3344" t="s">
        <v>18</v>
      </c>
      <c r="F3344" t="s">
        <v>2773</v>
      </c>
      <c r="G3344" t="s">
        <v>20</v>
      </c>
      <c r="H3344" s="1">
        <v>33965</v>
      </c>
      <c r="I3344" s="1">
        <v>45320</v>
      </c>
      <c r="J3344" t="s">
        <v>10560</v>
      </c>
      <c r="K3344" t="s">
        <v>72</v>
      </c>
      <c r="L3344" t="s">
        <v>1202</v>
      </c>
      <c r="M3344">
        <v>56391</v>
      </c>
      <c r="N3344" t="str">
        <f t="shared" si="52"/>
        <v>Terminated</v>
      </c>
      <c r="O3344" t="s">
        <v>46</v>
      </c>
    </row>
    <row r="3345" spans="1:15" x14ac:dyDescent="0.25">
      <c r="A3345" t="s">
        <v>9146</v>
      </c>
      <c r="B3345" t="s">
        <v>40</v>
      </c>
      <c r="C3345" t="s">
        <v>1307</v>
      </c>
      <c r="D3345" t="s">
        <v>27</v>
      </c>
      <c r="E3345" t="s">
        <v>18</v>
      </c>
      <c r="F3345" t="s">
        <v>2773</v>
      </c>
      <c r="G3345" t="s">
        <v>30</v>
      </c>
      <c r="H3345" s="1">
        <v>34122</v>
      </c>
      <c r="I3345" s="1">
        <v>44600</v>
      </c>
      <c r="J3345" t="s">
        <v>10560</v>
      </c>
      <c r="K3345" t="s">
        <v>21</v>
      </c>
      <c r="L3345" t="s">
        <v>22</v>
      </c>
      <c r="M3345">
        <v>71566</v>
      </c>
      <c r="N3345" t="str">
        <f t="shared" si="52"/>
        <v>Terminated</v>
      </c>
      <c r="O3345" t="s">
        <v>46</v>
      </c>
    </row>
    <row r="3346" spans="1:15" x14ac:dyDescent="0.25">
      <c r="A3346" t="s">
        <v>1522</v>
      </c>
      <c r="B3346" t="s">
        <v>879</v>
      </c>
      <c r="C3346" t="s">
        <v>1523</v>
      </c>
      <c r="D3346" t="s">
        <v>17</v>
      </c>
      <c r="E3346" t="s">
        <v>18</v>
      </c>
      <c r="F3346" t="s">
        <v>19</v>
      </c>
      <c r="G3346" t="s">
        <v>30</v>
      </c>
      <c r="H3346" s="1">
        <v>34020</v>
      </c>
      <c r="I3346" s="1">
        <v>44906</v>
      </c>
      <c r="J3346" s="1">
        <v>45086</v>
      </c>
      <c r="K3346" t="s">
        <v>67</v>
      </c>
      <c r="L3346" t="s">
        <v>746</v>
      </c>
      <c r="M3346">
        <v>88250</v>
      </c>
      <c r="N3346" t="str">
        <f t="shared" si="52"/>
        <v>Terminated</v>
      </c>
      <c r="O3346" t="s">
        <v>33</v>
      </c>
    </row>
    <row r="3347" spans="1:15" x14ac:dyDescent="0.25">
      <c r="A3347" t="s">
        <v>10360</v>
      </c>
      <c r="B3347" t="s">
        <v>547</v>
      </c>
      <c r="C3347" t="s">
        <v>2050</v>
      </c>
      <c r="D3347" t="s">
        <v>27</v>
      </c>
      <c r="E3347" t="s">
        <v>122</v>
      </c>
      <c r="F3347" t="s">
        <v>230</v>
      </c>
      <c r="G3347" t="s">
        <v>30</v>
      </c>
      <c r="H3347" s="1">
        <v>31085</v>
      </c>
      <c r="I3347" s="1">
        <v>42644</v>
      </c>
      <c r="J3347" t="s">
        <v>10560</v>
      </c>
      <c r="K3347" t="s">
        <v>37</v>
      </c>
      <c r="L3347" t="s">
        <v>41</v>
      </c>
      <c r="M3347">
        <v>64192</v>
      </c>
      <c r="N3347" t="str">
        <f t="shared" si="52"/>
        <v>Terminated</v>
      </c>
      <c r="O3347" t="s">
        <v>33</v>
      </c>
    </row>
    <row r="3348" spans="1:15" x14ac:dyDescent="0.25">
      <c r="A3348" t="s">
        <v>3090</v>
      </c>
      <c r="B3348" t="s">
        <v>177</v>
      </c>
      <c r="C3348" t="s">
        <v>424</v>
      </c>
      <c r="D3348" t="s">
        <v>27</v>
      </c>
      <c r="E3348" t="s">
        <v>18</v>
      </c>
      <c r="F3348" t="s">
        <v>19</v>
      </c>
      <c r="G3348" t="s">
        <v>30</v>
      </c>
      <c r="H3348" s="1">
        <v>31558</v>
      </c>
      <c r="I3348" s="1">
        <v>42751</v>
      </c>
      <c r="J3348" t="s">
        <v>10560</v>
      </c>
      <c r="K3348" t="s">
        <v>31</v>
      </c>
      <c r="L3348" t="s">
        <v>162</v>
      </c>
      <c r="M3348">
        <v>88790</v>
      </c>
      <c r="N3348" t="str">
        <f t="shared" si="52"/>
        <v>Terminated</v>
      </c>
      <c r="O3348" t="s">
        <v>46</v>
      </c>
    </row>
    <row r="3349" spans="1:15" x14ac:dyDescent="0.25">
      <c r="A3349" t="s">
        <v>5084</v>
      </c>
      <c r="B3349" t="s">
        <v>242</v>
      </c>
      <c r="C3349" t="s">
        <v>4314</v>
      </c>
      <c r="D3349" t="s">
        <v>27</v>
      </c>
      <c r="E3349" t="s">
        <v>18</v>
      </c>
      <c r="F3349" t="s">
        <v>2773</v>
      </c>
      <c r="G3349" t="s">
        <v>30</v>
      </c>
      <c r="H3349" s="1">
        <v>25765</v>
      </c>
      <c r="I3349" s="1">
        <v>43427</v>
      </c>
      <c r="J3349" t="s">
        <v>10560</v>
      </c>
      <c r="K3349" t="s">
        <v>37</v>
      </c>
      <c r="L3349" t="s">
        <v>45</v>
      </c>
      <c r="M3349">
        <v>73794</v>
      </c>
      <c r="N3349" t="str">
        <f t="shared" si="52"/>
        <v>Terminated</v>
      </c>
      <c r="O3349" t="s">
        <v>46</v>
      </c>
    </row>
    <row r="3350" spans="1:15" x14ac:dyDescent="0.25">
      <c r="A3350" t="s">
        <v>3871</v>
      </c>
      <c r="B3350" t="s">
        <v>597</v>
      </c>
      <c r="C3350" t="s">
        <v>1826</v>
      </c>
      <c r="D3350" t="s">
        <v>27</v>
      </c>
      <c r="E3350" t="s">
        <v>18</v>
      </c>
      <c r="F3350" t="s">
        <v>19</v>
      </c>
      <c r="G3350" t="s">
        <v>30</v>
      </c>
      <c r="H3350" s="1">
        <v>29214</v>
      </c>
      <c r="I3350" s="1">
        <v>43835</v>
      </c>
      <c r="J3350" t="s">
        <v>10560</v>
      </c>
      <c r="K3350" t="s">
        <v>53</v>
      </c>
      <c r="L3350" t="s">
        <v>54</v>
      </c>
      <c r="M3350">
        <v>78568</v>
      </c>
      <c r="N3350" t="str">
        <f t="shared" si="52"/>
        <v>Terminated</v>
      </c>
      <c r="O3350" t="s">
        <v>33</v>
      </c>
    </row>
    <row r="3351" spans="1:15" x14ac:dyDescent="0.25">
      <c r="A3351" t="s">
        <v>7748</v>
      </c>
      <c r="B3351" t="s">
        <v>6037</v>
      </c>
      <c r="C3351" t="s">
        <v>559</v>
      </c>
      <c r="D3351" t="s">
        <v>27</v>
      </c>
      <c r="E3351" t="s">
        <v>18</v>
      </c>
      <c r="F3351" t="s">
        <v>3201</v>
      </c>
      <c r="G3351" t="s">
        <v>30</v>
      </c>
      <c r="H3351" s="1">
        <v>31759</v>
      </c>
      <c r="I3351" s="1">
        <v>44043</v>
      </c>
      <c r="J3351" t="s">
        <v>10560</v>
      </c>
      <c r="K3351" t="s">
        <v>37</v>
      </c>
      <c r="L3351" t="s">
        <v>38</v>
      </c>
      <c r="M3351">
        <v>66592</v>
      </c>
      <c r="N3351" t="str">
        <f t="shared" si="52"/>
        <v>Terminated</v>
      </c>
      <c r="O3351" t="s">
        <v>33</v>
      </c>
    </row>
    <row r="3352" spans="1:15" x14ac:dyDescent="0.25">
      <c r="A3352" t="s">
        <v>8609</v>
      </c>
      <c r="B3352" t="s">
        <v>326</v>
      </c>
      <c r="C3352" t="s">
        <v>660</v>
      </c>
      <c r="D3352" t="s">
        <v>27</v>
      </c>
      <c r="E3352" t="s">
        <v>140</v>
      </c>
      <c r="F3352" t="s">
        <v>283</v>
      </c>
      <c r="G3352" t="s">
        <v>114</v>
      </c>
      <c r="H3352" s="1">
        <v>32143</v>
      </c>
      <c r="I3352" s="1">
        <v>42618</v>
      </c>
      <c r="J3352" t="s">
        <v>10560</v>
      </c>
      <c r="K3352" t="s">
        <v>96</v>
      </c>
      <c r="L3352" t="s">
        <v>124</v>
      </c>
      <c r="M3352">
        <v>81943</v>
      </c>
      <c r="N3352" t="str">
        <f t="shared" si="52"/>
        <v>Terminated</v>
      </c>
      <c r="O3352" t="s">
        <v>46</v>
      </c>
    </row>
    <row r="3353" spans="1:15" x14ac:dyDescent="0.25">
      <c r="A3353" t="s">
        <v>4695</v>
      </c>
      <c r="B3353" t="s">
        <v>1680</v>
      </c>
      <c r="C3353" t="s">
        <v>426</v>
      </c>
      <c r="D3353" t="s">
        <v>17</v>
      </c>
      <c r="E3353" t="s">
        <v>83</v>
      </c>
      <c r="F3353" t="s">
        <v>106</v>
      </c>
      <c r="G3353" t="s">
        <v>30</v>
      </c>
      <c r="H3353" s="1">
        <v>25645</v>
      </c>
      <c r="I3353" s="1">
        <v>42746</v>
      </c>
      <c r="J3353" t="s">
        <v>10560</v>
      </c>
      <c r="K3353" t="s">
        <v>37</v>
      </c>
      <c r="L3353" t="s">
        <v>45</v>
      </c>
      <c r="M3353">
        <v>71972</v>
      </c>
      <c r="N3353" t="str">
        <f t="shared" si="52"/>
        <v>Terminated</v>
      </c>
      <c r="O3353" t="s">
        <v>33</v>
      </c>
    </row>
    <row r="3354" spans="1:15" x14ac:dyDescent="0.25">
      <c r="A3354" t="s">
        <v>9477</v>
      </c>
      <c r="B3354" t="s">
        <v>354</v>
      </c>
      <c r="C3354" t="s">
        <v>52</v>
      </c>
      <c r="D3354" t="s">
        <v>17</v>
      </c>
      <c r="E3354" t="s">
        <v>18</v>
      </c>
      <c r="F3354" t="s">
        <v>2773</v>
      </c>
      <c r="G3354" t="s">
        <v>30</v>
      </c>
      <c r="H3354" s="1">
        <v>34273</v>
      </c>
      <c r="I3354" s="1">
        <v>44036</v>
      </c>
      <c r="J3354" t="s">
        <v>10560</v>
      </c>
      <c r="K3354" t="s">
        <v>37</v>
      </c>
      <c r="L3354" t="s">
        <v>41</v>
      </c>
      <c r="M3354">
        <v>62088</v>
      </c>
      <c r="N3354" t="str">
        <f t="shared" si="52"/>
        <v>Terminated</v>
      </c>
      <c r="O3354" t="s">
        <v>33</v>
      </c>
    </row>
    <row r="3355" spans="1:15" x14ac:dyDescent="0.25">
      <c r="A3355" t="s">
        <v>1366</v>
      </c>
      <c r="B3355" t="s">
        <v>25</v>
      </c>
      <c r="C3355" t="s">
        <v>1033</v>
      </c>
      <c r="D3355" t="s">
        <v>17</v>
      </c>
      <c r="E3355" t="s">
        <v>28</v>
      </c>
      <c r="F3355" t="s">
        <v>290</v>
      </c>
      <c r="G3355" t="s">
        <v>20</v>
      </c>
      <c r="H3355" s="1">
        <v>28305</v>
      </c>
      <c r="I3355" s="1">
        <v>44719</v>
      </c>
      <c r="J3355" s="1">
        <v>45377</v>
      </c>
      <c r="K3355" t="s">
        <v>37</v>
      </c>
      <c r="L3355" t="s">
        <v>41</v>
      </c>
      <c r="M3355">
        <v>58453</v>
      </c>
      <c r="N3355" t="str">
        <f t="shared" si="52"/>
        <v>Terminated</v>
      </c>
      <c r="O3355" t="s">
        <v>98</v>
      </c>
    </row>
    <row r="3356" spans="1:15" x14ac:dyDescent="0.25">
      <c r="A3356" t="s">
        <v>9120</v>
      </c>
      <c r="B3356" t="s">
        <v>6376</v>
      </c>
      <c r="C3356" t="s">
        <v>835</v>
      </c>
      <c r="D3356" t="s">
        <v>17</v>
      </c>
      <c r="E3356" t="s">
        <v>18</v>
      </c>
      <c r="F3356" t="s">
        <v>2773</v>
      </c>
      <c r="G3356" t="s">
        <v>20</v>
      </c>
      <c r="H3356" s="1">
        <v>31564</v>
      </c>
      <c r="I3356" s="1">
        <v>43756</v>
      </c>
      <c r="J3356" t="s">
        <v>10560</v>
      </c>
      <c r="K3356" t="s">
        <v>31</v>
      </c>
      <c r="L3356" t="s">
        <v>85</v>
      </c>
      <c r="M3356">
        <v>57974</v>
      </c>
      <c r="N3356" t="str">
        <f t="shared" si="52"/>
        <v>Terminated</v>
      </c>
      <c r="O3356" t="s">
        <v>98</v>
      </c>
    </row>
    <row r="3357" spans="1:15" x14ac:dyDescent="0.25">
      <c r="A3357" t="s">
        <v>1670</v>
      </c>
      <c r="B3357" t="s">
        <v>60</v>
      </c>
      <c r="C3357" t="s">
        <v>897</v>
      </c>
      <c r="D3357" t="s">
        <v>27</v>
      </c>
      <c r="E3357" t="s">
        <v>18</v>
      </c>
      <c r="F3357" t="s">
        <v>19</v>
      </c>
      <c r="G3357" t="s">
        <v>30</v>
      </c>
      <c r="H3357" s="1">
        <v>32309</v>
      </c>
      <c r="I3357" s="1">
        <v>44603</v>
      </c>
      <c r="J3357" s="1">
        <v>44783</v>
      </c>
      <c r="K3357" t="s">
        <v>37</v>
      </c>
      <c r="L3357" t="s">
        <v>38</v>
      </c>
      <c r="M3357">
        <v>64169</v>
      </c>
      <c r="N3357" t="str">
        <f t="shared" si="52"/>
        <v>Terminated</v>
      </c>
      <c r="O3357" t="s">
        <v>33</v>
      </c>
    </row>
    <row r="3358" spans="1:15" x14ac:dyDescent="0.25">
      <c r="A3358" t="s">
        <v>6285</v>
      </c>
      <c r="B3358" t="s">
        <v>25</v>
      </c>
      <c r="C3358" t="s">
        <v>1533</v>
      </c>
      <c r="D3358" t="s">
        <v>27</v>
      </c>
      <c r="E3358" t="s">
        <v>18</v>
      </c>
      <c r="F3358" t="s">
        <v>3201</v>
      </c>
      <c r="G3358" t="s">
        <v>30</v>
      </c>
      <c r="H3358" s="1">
        <v>30239</v>
      </c>
      <c r="I3358" s="1">
        <v>42420</v>
      </c>
      <c r="J3358" t="s">
        <v>10560</v>
      </c>
      <c r="K3358" t="s">
        <v>53</v>
      </c>
      <c r="L3358" t="s">
        <v>54</v>
      </c>
      <c r="M3358">
        <v>72340</v>
      </c>
      <c r="N3358" t="str">
        <f t="shared" si="52"/>
        <v>Terminated</v>
      </c>
      <c r="O3358" t="s">
        <v>33</v>
      </c>
    </row>
    <row r="3359" spans="1:15" x14ac:dyDescent="0.25">
      <c r="A3359" t="s">
        <v>3316</v>
      </c>
      <c r="B3359" t="s">
        <v>132</v>
      </c>
      <c r="C3359" t="s">
        <v>1113</v>
      </c>
      <c r="D3359" t="s">
        <v>27</v>
      </c>
      <c r="E3359" t="s">
        <v>83</v>
      </c>
      <c r="F3359" t="s">
        <v>169</v>
      </c>
      <c r="G3359" t="s">
        <v>20</v>
      </c>
      <c r="H3359" s="1">
        <v>30732</v>
      </c>
      <c r="I3359" s="1">
        <v>42935</v>
      </c>
      <c r="J3359" t="s">
        <v>10560</v>
      </c>
      <c r="K3359" t="s">
        <v>37</v>
      </c>
      <c r="L3359" t="s">
        <v>41</v>
      </c>
      <c r="M3359">
        <v>61621</v>
      </c>
      <c r="N3359" t="str">
        <f t="shared" si="52"/>
        <v>Terminated</v>
      </c>
      <c r="O3359" t="s">
        <v>46</v>
      </c>
    </row>
    <row r="3360" spans="1:15" x14ac:dyDescent="0.25">
      <c r="A3360" t="s">
        <v>8640</v>
      </c>
      <c r="B3360" t="s">
        <v>328</v>
      </c>
      <c r="C3360" t="s">
        <v>650</v>
      </c>
      <c r="D3360" t="s">
        <v>27</v>
      </c>
      <c r="E3360" t="s">
        <v>18</v>
      </c>
      <c r="F3360" t="s">
        <v>2773</v>
      </c>
      <c r="G3360" t="s">
        <v>30</v>
      </c>
      <c r="H3360" s="1">
        <v>36726</v>
      </c>
      <c r="I3360" s="1">
        <v>45148</v>
      </c>
      <c r="J3360" t="s">
        <v>10560</v>
      </c>
      <c r="K3360" t="s">
        <v>37</v>
      </c>
      <c r="L3360" t="s">
        <v>38</v>
      </c>
      <c r="M3360">
        <v>63055</v>
      </c>
      <c r="N3360" t="str">
        <f t="shared" si="52"/>
        <v>Terminated</v>
      </c>
      <c r="O3360" t="s">
        <v>23</v>
      </c>
    </row>
    <row r="3361" spans="1:15" x14ac:dyDescent="0.25">
      <c r="A3361" t="s">
        <v>7337</v>
      </c>
      <c r="B3361" t="s">
        <v>261</v>
      </c>
      <c r="C3361" t="s">
        <v>252</v>
      </c>
      <c r="D3361" t="s">
        <v>17</v>
      </c>
      <c r="E3361" t="s">
        <v>18</v>
      </c>
      <c r="F3361" t="s">
        <v>3201</v>
      </c>
      <c r="G3361" t="s">
        <v>114</v>
      </c>
      <c r="H3361" s="1">
        <v>36494</v>
      </c>
      <c r="I3361" s="1">
        <v>45082</v>
      </c>
      <c r="J3361" t="s">
        <v>10560</v>
      </c>
      <c r="K3361" t="s">
        <v>37</v>
      </c>
      <c r="L3361" t="s">
        <v>45</v>
      </c>
      <c r="M3361">
        <v>80829</v>
      </c>
      <c r="N3361" t="str">
        <f t="shared" si="52"/>
        <v>Terminated</v>
      </c>
      <c r="O3361" t="s">
        <v>46</v>
      </c>
    </row>
    <row r="3362" spans="1:15" x14ac:dyDescent="0.25">
      <c r="A3362" t="s">
        <v>8602</v>
      </c>
      <c r="B3362" t="s">
        <v>167</v>
      </c>
      <c r="C3362" t="s">
        <v>718</v>
      </c>
      <c r="D3362" t="s">
        <v>27</v>
      </c>
      <c r="E3362" t="s">
        <v>18</v>
      </c>
      <c r="F3362" t="s">
        <v>3201</v>
      </c>
      <c r="G3362" t="s">
        <v>114</v>
      </c>
      <c r="H3362" s="1">
        <v>31229</v>
      </c>
      <c r="I3362" s="1">
        <v>42747</v>
      </c>
      <c r="J3362" t="s">
        <v>10560</v>
      </c>
      <c r="K3362" t="s">
        <v>96</v>
      </c>
      <c r="L3362" t="s">
        <v>124</v>
      </c>
      <c r="M3362">
        <v>85152</v>
      </c>
      <c r="N3362" t="str">
        <f t="shared" si="52"/>
        <v>Terminated</v>
      </c>
      <c r="O3362" t="s">
        <v>46</v>
      </c>
    </row>
    <row r="3363" spans="1:15" x14ac:dyDescent="0.25">
      <c r="A3363" t="s">
        <v>8488</v>
      </c>
      <c r="B3363" t="s">
        <v>326</v>
      </c>
      <c r="C3363" t="s">
        <v>1793</v>
      </c>
      <c r="D3363" t="s">
        <v>27</v>
      </c>
      <c r="E3363" t="s">
        <v>18</v>
      </c>
      <c r="F3363" t="s">
        <v>19</v>
      </c>
      <c r="G3363" t="s">
        <v>30</v>
      </c>
      <c r="H3363" s="1">
        <v>36606</v>
      </c>
      <c r="I3363" s="1">
        <v>43811</v>
      </c>
      <c r="J3363" t="s">
        <v>10560</v>
      </c>
      <c r="K3363" t="s">
        <v>37</v>
      </c>
      <c r="L3363" t="s">
        <v>38</v>
      </c>
      <c r="M3363">
        <v>59608</v>
      </c>
      <c r="N3363" t="str">
        <f t="shared" si="52"/>
        <v>Terminated</v>
      </c>
      <c r="O3363" t="s">
        <v>23</v>
      </c>
    </row>
    <row r="3364" spans="1:15" x14ac:dyDescent="0.25">
      <c r="A3364" t="s">
        <v>1727</v>
      </c>
      <c r="B3364" t="s">
        <v>633</v>
      </c>
      <c r="C3364" t="s">
        <v>139</v>
      </c>
      <c r="D3364" t="s">
        <v>27</v>
      </c>
      <c r="E3364" t="s">
        <v>83</v>
      </c>
      <c r="F3364" t="s">
        <v>106</v>
      </c>
      <c r="G3364" t="s">
        <v>20</v>
      </c>
      <c r="H3364" s="1">
        <v>32335</v>
      </c>
      <c r="I3364" s="1">
        <v>44003</v>
      </c>
      <c r="J3364" s="1">
        <v>45006</v>
      </c>
      <c r="K3364" t="s">
        <v>21</v>
      </c>
      <c r="L3364" t="s">
        <v>102</v>
      </c>
      <c r="M3364">
        <v>66529</v>
      </c>
      <c r="N3364" t="str">
        <f t="shared" si="52"/>
        <v>Terminated</v>
      </c>
      <c r="O3364" t="s">
        <v>23</v>
      </c>
    </row>
    <row r="3365" spans="1:15" x14ac:dyDescent="0.25">
      <c r="A3365" t="s">
        <v>350</v>
      </c>
      <c r="B3365" t="s">
        <v>351</v>
      </c>
      <c r="C3365" t="s">
        <v>352</v>
      </c>
      <c r="D3365" t="s">
        <v>27</v>
      </c>
      <c r="E3365" t="s">
        <v>18</v>
      </c>
      <c r="F3365" t="s">
        <v>19</v>
      </c>
      <c r="G3365" t="s">
        <v>114</v>
      </c>
      <c r="H3365" s="1">
        <v>25834</v>
      </c>
      <c r="I3365" s="1">
        <v>42845</v>
      </c>
      <c r="J3365" s="1">
        <v>45645</v>
      </c>
      <c r="K3365" t="s">
        <v>31</v>
      </c>
      <c r="L3365" t="s">
        <v>32</v>
      </c>
      <c r="M3365">
        <v>92780</v>
      </c>
      <c r="N3365" t="str">
        <f t="shared" si="52"/>
        <v>Terminated</v>
      </c>
      <c r="O3365" t="s">
        <v>98</v>
      </c>
    </row>
    <row r="3366" spans="1:15" x14ac:dyDescent="0.25">
      <c r="A3366" t="s">
        <v>6090</v>
      </c>
      <c r="B3366" t="s">
        <v>177</v>
      </c>
      <c r="C3366" t="s">
        <v>6091</v>
      </c>
      <c r="D3366" t="s">
        <v>27</v>
      </c>
      <c r="E3366" t="s">
        <v>18</v>
      </c>
      <c r="F3366" t="s">
        <v>3201</v>
      </c>
      <c r="G3366" t="s">
        <v>30</v>
      </c>
      <c r="H3366" s="1">
        <v>29026</v>
      </c>
      <c r="I3366" s="1">
        <v>42751</v>
      </c>
      <c r="J3366" t="s">
        <v>10560</v>
      </c>
      <c r="K3366" t="s">
        <v>37</v>
      </c>
      <c r="L3366" t="s">
        <v>38</v>
      </c>
      <c r="M3366">
        <v>63379</v>
      </c>
      <c r="N3366" t="str">
        <f t="shared" si="52"/>
        <v>Terminated</v>
      </c>
      <c r="O3366" t="s">
        <v>46</v>
      </c>
    </row>
    <row r="3367" spans="1:15" x14ac:dyDescent="0.25">
      <c r="A3367" t="s">
        <v>1577</v>
      </c>
      <c r="B3367" t="s">
        <v>215</v>
      </c>
      <c r="C3367" t="s">
        <v>1578</v>
      </c>
      <c r="D3367" t="s">
        <v>27</v>
      </c>
      <c r="E3367" t="s">
        <v>172</v>
      </c>
      <c r="F3367" t="s">
        <v>346</v>
      </c>
      <c r="G3367" t="s">
        <v>30</v>
      </c>
      <c r="H3367" s="1">
        <v>30303</v>
      </c>
      <c r="I3367" s="1">
        <v>44568</v>
      </c>
      <c r="J3367" s="1">
        <v>44748</v>
      </c>
      <c r="K3367" t="s">
        <v>21</v>
      </c>
      <c r="L3367" t="s">
        <v>110</v>
      </c>
      <c r="M3367">
        <v>69977</v>
      </c>
      <c r="N3367" t="str">
        <f t="shared" si="52"/>
        <v>Terminated</v>
      </c>
      <c r="O3367" t="s">
        <v>33</v>
      </c>
    </row>
    <row r="3368" spans="1:15" x14ac:dyDescent="0.25">
      <c r="A3368" t="s">
        <v>2187</v>
      </c>
      <c r="B3368" t="s">
        <v>201</v>
      </c>
      <c r="C3368" t="s">
        <v>701</v>
      </c>
      <c r="D3368" t="s">
        <v>17</v>
      </c>
      <c r="E3368" t="s">
        <v>18</v>
      </c>
      <c r="F3368" t="s">
        <v>19</v>
      </c>
      <c r="G3368" t="s">
        <v>30</v>
      </c>
      <c r="H3368" s="1">
        <v>37055</v>
      </c>
      <c r="I3368" s="1">
        <v>42771</v>
      </c>
      <c r="J3368" t="s">
        <v>10560</v>
      </c>
      <c r="K3368" t="s">
        <v>31</v>
      </c>
      <c r="L3368" t="s">
        <v>32</v>
      </c>
      <c r="M3368">
        <v>80268</v>
      </c>
      <c r="N3368" t="str">
        <f t="shared" si="52"/>
        <v>Terminated</v>
      </c>
      <c r="O3368" t="s">
        <v>33</v>
      </c>
    </row>
    <row r="3369" spans="1:15" x14ac:dyDescent="0.25">
      <c r="A3369" t="s">
        <v>6964</v>
      </c>
      <c r="B3369" t="s">
        <v>326</v>
      </c>
      <c r="C3369" t="s">
        <v>252</v>
      </c>
      <c r="D3369" t="s">
        <v>27</v>
      </c>
      <c r="E3369" t="s">
        <v>140</v>
      </c>
      <c r="F3369" t="s">
        <v>141</v>
      </c>
      <c r="G3369" t="s">
        <v>30</v>
      </c>
      <c r="H3369" s="1">
        <v>32136</v>
      </c>
      <c r="I3369" s="1">
        <v>43456</v>
      </c>
      <c r="J3369" t="s">
        <v>10560</v>
      </c>
      <c r="K3369" t="s">
        <v>37</v>
      </c>
      <c r="L3369" t="s">
        <v>38</v>
      </c>
      <c r="M3369">
        <v>62456</v>
      </c>
      <c r="N3369" t="str">
        <f t="shared" si="52"/>
        <v>Terminated</v>
      </c>
      <c r="O3369" t="s">
        <v>33</v>
      </c>
    </row>
    <row r="3370" spans="1:15" x14ac:dyDescent="0.25">
      <c r="A3370" t="s">
        <v>4121</v>
      </c>
      <c r="B3370" t="s">
        <v>196</v>
      </c>
      <c r="C3370" t="s">
        <v>1695</v>
      </c>
      <c r="D3370" t="s">
        <v>17</v>
      </c>
      <c r="E3370" t="s">
        <v>18</v>
      </c>
      <c r="F3370" t="s">
        <v>19</v>
      </c>
      <c r="G3370" t="s">
        <v>30</v>
      </c>
      <c r="H3370" s="1">
        <v>33189</v>
      </c>
      <c r="I3370" s="1">
        <v>43450</v>
      </c>
      <c r="J3370" t="s">
        <v>10560</v>
      </c>
      <c r="K3370" t="s">
        <v>37</v>
      </c>
      <c r="L3370" t="s">
        <v>38</v>
      </c>
      <c r="M3370">
        <v>53059</v>
      </c>
      <c r="N3370" t="str">
        <f t="shared" si="52"/>
        <v>Terminated</v>
      </c>
      <c r="O3370" t="s">
        <v>33</v>
      </c>
    </row>
    <row r="3371" spans="1:15" x14ac:dyDescent="0.25">
      <c r="A3371" t="s">
        <v>5868</v>
      </c>
      <c r="B3371" t="s">
        <v>25</v>
      </c>
      <c r="C3371" t="s">
        <v>1823</v>
      </c>
      <c r="D3371" t="s">
        <v>27</v>
      </c>
      <c r="E3371" t="s">
        <v>18</v>
      </c>
      <c r="F3371" t="s">
        <v>2773</v>
      </c>
      <c r="G3371" t="s">
        <v>30</v>
      </c>
      <c r="H3371" s="1">
        <v>31588</v>
      </c>
      <c r="I3371" s="1">
        <v>42515</v>
      </c>
      <c r="J3371" t="s">
        <v>10560</v>
      </c>
      <c r="K3371" t="s">
        <v>96</v>
      </c>
      <c r="L3371" t="s">
        <v>124</v>
      </c>
      <c r="M3371">
        <v>76683</v>
      </c>
      <c r="N3371" t="str">
        <f t="shared" si="52"/>
        <v>Terminated</v>
      </c>
      <c r="O3371" t="s">
        <v>33</v>
      </c>
    </row>
    <row r="3372" spans="1:15" x14ac:dyDescent="0.25">
      <c r="A3372" t="s">
        <v>4020</v>
      </c>
      <c r="B3372" t="s">
        <v>981</v>
      </c>
      <c r="C3372" t="s">
        <v>256</v>
      </c>
      <c r="D3372" t="s">
        <v>17</v>
      </c>
      <c r="E3372" t="s">
        <v>18</v>
      </c>
      <c r="F3372" t="s">
        <v>3201</v>
      </c>
      <c r="G3372" t="s">
        <v>30</v>
      </c>
      <c r="H3372" s="1">
        <v>34205</v>
      </c>
      <c r="I3372" s="1">
        <v>43340</v>
      </c>
      <c r="J3372" t="s">
        <v>10560</v>
      </c>
      <c r="K3372" t="s">
        <v>37</v>
      </c>
      <c r="L3372" t="s">
        <v>38</v>
      </c>
      <c r="M3372">
        <v>54462</v>
      </c>
      <c r="N3372" t="str">
        <f t="shared" si="52"/>
        <v>Terminated</v>
      </c>
      <c r="O3372" t="s">
        <v>46</v>
      </c>
    </row>
    <row r="3373" spans="1:15" x14ac:dyDescent="0.25">
      <c r="A3373" t="s">
        <v>2136</v>
      </c>
      <c r="B3373" t="s">
        <v>786</v>
      </c>
      <c r="C3373" t="s">
        <v>900</v>
      </c>
      <c r="D3373" t="s">
        <v>27</v>
      </c>
      <c r="E3373" t="s">
        <v>172</v>
      </c>
      <c r="F3373" t="s">
        <v>670</v>
      </c>
      <c r="G3373" t="s">
        <v>114</v>
      </c>
      <c r="H3373" s="1">
        <v>30218</v>
      </c>
      <c r="I3373" s="1">
        <v>43466</v>
      </c>
      <c r="J3373" t="s">
        <v>10560</v>
      </c>
      <c r="K3373" t="s">
        <v>31</v>
      </c>
      <c r="L3373" t="s">
        <v>32</v>
      </c>
      <c r="M3373">
        <v>83981</v>
      </c>
      <c r="N3373" t="str">
        <f t="shared" si="52"/>
        <v>Terminated</v>
      </c>
      <c r="O3373" t="s">
        <v>98</v>
      </c>
    </row>
    <row r="3374" spans="1:15" x14ac:dyDescent="0.25">
      <c r="A3374" t="s">
        <v>6968</v>
      </c>
      <c r="B3374" t="s">
        <v>196</v>
      </c>
      <c r="C3374" t="s">
        <v>1361</v>
      </c>
      <c r="D3374" t="s">
        <v>17</v>
      </c>
      <c r="E3374" t="s">
        <v>18</v>
      </c>
      <c r="F3374" t="s">
        <v>3201</v>
      </c>
      <c r="G3374" t="s">
        <v>114</v>
      </c>
      <c r="H3374" s="1">
        <v>34680</v>
      </c>
      <c r="I3374" s="1">
        <v>42325</v>
      </c>
      <c r="J3374" t="s">
        <v>10560</v>
      </c>
      <c r="K3374" t="s">
        <v>96</v>
      </c>
      <c r="L3374" t="s">
        <v>124</v>
      </c>
      <c r="M3374">
        <v>82009</v>
      </c>
      <c r="N3374" t="str">
        <f t="shared" si="52"/>
        <v>Terminated</v>
      </c>
      <c r="O3374" t="s">
        <v>33</v>
      </c>
    </row>
    <row r="3375" spans="1:15" x14ac:dyDescent="0.25">
      <c r="A3375" t="s">
        <v>8572</v>
      </c>
      <c r="B3375" t="s">
        <v>848</v>
      </c>
      <c r="C3375" t="s">
        <v>178</v>
      </c>
      <c r="D3375" t="s">
        <v>17</v>
      </c>
      <c r="E3375" t="s">
        <v>18</v>
      </c>
      <c r="F3375" t="s">
        <v>3201</v>
      </c>
      <c r="G3375" t="s">
        <v>30</v>
      </c>
      <c r="H3375" s="1">
        <v>22568</v>
      </c>
      <c r="I3375" s="1">
        <v>42035</v>
      </c>
      <c r="J3375" t="s">
        <v>10560</v>
      </c>
      <c r="K3375" t="s">
        <v>96</v>
      </c>
      <c r="L3375" t="s">
        <v>188</v>
      </c>
      <c r="M3375">
        <v>76655</v>
      </c>
      <c r="N3375" t="str">
        <f t="shared" si="52"/>
        <v>Terminated</v>
      </c>
      <c r="O3375" t="s">
        <v>46</v>
      </c>
    </row>
    <row r="3376" spans="1:15" x14ac:dyDescent="0.25">
      <c r="A3376" t="s">
        <v>8675</v>
      </c>
      <c r="B3376" t="s">
        <v>256</v>
      </c>
      <c r="C3376" t="s">
        <v>835</v>
      </c>
      <c r="D3376" t="s">
        <v>17</v>
      </c>
      <c r="E3376" t="s">
        <v>18</v>
      </c>
      <c r="F3376" t="s">
        <v>19</v>
      </c>
      <c r="G3376" t="s">
        <v>30</v>
      </c>
      <c r="H3376" s="1">
        <v>38012</v>
      </c>
      <c r="I3376" s="1">
        <v>44347</v>
      </c>
      <c r="J3376" t="s">
        <v>10560</v>
      </c>
      <c r="K3376" t="s">
        <v>31</v>
      </c>
      <c r="L3376" t="s">
        <v>85</v>
      </c>
      <c r="M3376">
        <v>54359</v>
      </c>
      <c r="N3376" t="str">
        <f t="shared" si="52"/>
        <v>Terminated</v>
      </c>
      <c r="O3376" t="s">
        <v>98</v>
      </c>
    </row>
    <row r="3377" spans="1:15" x14ac:dyDescent="0.25">
      <c r="A3377" t="s">
        <v>3481</v>
      </c>
      <c r="B3377" t="s">
        <v>3482</v>
      </c>
      <c r="C3377" t="s">
        <v>2741</v>
      </c>
      <c r="D3377" t="s">
        <v>27</v>
      </c>
      <c r="E3377" t="s">
        <v>18</v>
      </c>
      <c r="F3377" t="s">
        <v>19</v>
      </c>
      <c r="G3377" t="s">
        <v>20</v>
      </c>
      <c r="H3377" s="1">
        <v>29973</v>
      </c>
      <c r="I3377" s="1">
        <v>43915</v>
      </c>
      <c r="J3377" t="s">
        <v>10560</v>
      </c>
      <c r="K3377" t="s">
        <v>31</v>
      </c>
      <c r="L3377" t="s">
        <v>85</v>
      </c>
      <c r="M3377">
        <v>60621</v>
      </c>
      <c r="N3377" t="str">
        <f t="shared" si="52"/>
        <v>Terminated</v>
      </c>
      <c r="O3377" t="s">
        <v>46</v>
      </c>
    </row>
    <row r="3378" spans="1:15" x14ac:dyDescent="0.25">
      <c r="A3378" t="s">
        <v>8062</v>
      </c>
      <c r="B3378" t="s">
        <v>911</v>
      </c>
      <c r="C3378" t="s">
        <v>655</v>
      </c>
      <c r="D3378" t="s">
        <v>17</v>
      </c>
      <c r="E3378" t="s">
        <v>18</v>
      </c>
      <c r="F3378" t="s">
        <v>19</v>
      </c>
      <c r="G3378" t="s">
        <v>20</v>
      </c>
      <c r="H3378" s="1">
        <v>29494</v>
      </c>
      <c r="I3378" s="1">
        <v>45289</v>
      </c>
      <c r="J3378" t="s">
        <v>10560</v>
      </c>
      <c r="K3378" t="s">
        <v>21</v>
      </c>
      <c r="L3378" t="s">
        <v>110</v>
      </c>
      <c r="M3378">
        <v>58882</v>
      </c>
      <c r="N3378" t="str">
        <f t="shared" si="52"/>
        <v>Terminated</v>
      </c>
      <c r="O3378" t="s">
        <v>46</v>
      </c>
    </row>
    <row r="3379" spans="1:15" x14ac:dyDescent="0.25">
      <c r="A3379" t="s">
        <v>6059</v>
      </c>
      <c r="B3379" t="s">
        <v>87</v>
      </c>
      <c r="C3379" t="s">
        <v>955</v>
      </c>
      <c r="D3379" t="s">
        <v>17</v>
      </c>
      <c r="E3379" t="s">
        <v>18</v>
      </c>
      <c r="F3379" t="s">
        <v>2773</v>
      </c>
      <c r="G3379" t="s">
        <v>30</v>
      </c>
      <c r="H3379" s="1">
        <v>37669</v>
      </c>
      <c r="I3379" s="1">
        <v>44743</v>
      </c>
      <c r="J3379" t="s">
        <v>10560</v>
      </c>
      <c r="K3379" t="s">
        <v>96</v>
      </c>
      <c r="L3379" t="s">
        <v>124</v>
      </c>
      <c r="M3379">
        <v>66412</v>
      </c>
      <c r="N3379" t="str">
        <f t="shared" si="52"/>
        <v>Terminated</v>
      </c>
      <c r="O3379" t="s">
        <v>33</v>
      </c>
    </row>
    <row r="3380" spans="1:15" x14ac:dyDescent="0.25">
      <c r="A3380" t="s">
        <v>2070</v>
      </c>
      <c r="B3380" t="s">
        <v>633</v>
      </c>
      <c r="C3380" t="s">
        <v>1976</v>
      </c>
      <c r="D3380" t="s">
        <v>27</v>
      </c>
      <c r="E3380" t="s">
        <v>674</v>
      </c>
      <c r="F3380" t="s">
        <v>675</v>
      </c>
      <c r="G3380" t="s">
        <v>30</v>
      </c>
      <c r="H3380" s="1">
        <v>36942</v>
      </c>
      <c r="I3380" s="1">
        <v>43092</v>
      </c>
      <c r="J3380" t="s">
        <v>10560</v>
      </c>
      <c r="K3380" t="s">
        <v>37</v>
      </c>
      <c r="L3380" t="s">
        <v>41</v>
      </c>
      <c r="M3380">
        <v>68512</v>
      </c>
      <c r="N3380" t="str">
        <f t="shared" si="52"/>
        <v>Terminated</v>
      </c>
      <c r="O3380" t="s">
        <v>46</v>
      </c>
    </row>
    <row r="3381" spans="1:15" x14ac:dyDescent="0.25">
      <c r="A3381" t="s">
        <v>2555</v>
      </c>
      <c r="B3381" t="s">
        <v>1831</v>
      </c>
      <c r="C3381" t="s">
        <v>2556</v>
      </c>
      <c r="D3381" t="s">
        <v>17</v>
      </c>
      <c r="E3381" t="s">
        <v>140</v>
      </c>
      <c r="F3381" t="s">
        <v>141</v>
      </c>
      <c r="G3381" t="s">
        <v>20</v>
      </c>
      <c r="H3381" s="1">
        <v>23172</v>
      </c>
      <c r="I3381" s="1">
        <v>43129</v>
      </c>
      <c r="J3381" t="s">
        <v>10560</v>
      </c>
      <c r="K3381" t="s">
        <v>72</v>
      </c>
      <c r="L3381" t="s">
        <v>73</v>
      </c>
      <c r="M3381">
        <v>61380</v>
      </c>
      <c r="N3381" t="str">
        <f t="shared" si="52"/>
        <v>Terminated</v>
      </c>
      <c r="O3381" t="s">
        <v>98</v>
      </c>
    </row>
    <row r="3382" spans="1:15" x14ac:dyDescent="0.25">
      <c r="A3382" t="s">
        <v>6988</v>
      </c>
      <c r="B3382" t="s">
        <v>771</v>
      </c>
      <c r="C3382" t="s">
        <v>1760</v>
      </c>
      <c r="D3382" t="s">
        <v>27</v>
      </c>
      <c r="E3382" t="s">
        <v>18</v>
      </c>
      <c r="F3382" t="s">
        <v>2773</v>
      </c>
      <c r="G3382" t="s">
        <v>30</v>
      </c>
      <c r="H3382" s="1">
        <v>34832</v>
      </c>
      <c r="I3382" s="1">
        <v>44873</v>
      </c>
      <c r="J3382" t="s">
        <v>10560</v>
      </c>
      <c r="K3382" t="s">
        <v>21</v>
      </c>
      <c r="L3382" t="s">
        <v>22</v>
      </c>
      <c r="M3382">
        <v>78799</v>
      </c>
      <c r="N3382" t="str">
        <f t="shared" si="52"/>
        <v>Terminated</v>
      </c>
      <c r="O3382" t="s">
        <v>33</v>
      </c>
    </row>
    <row r="3383" spans="1:15" x14ac:dyDescent="0.25">
      <c r="A3383" t="s">
        <v>4271</v>
      </c>
      <c r="B3383" t="s">
        <v>403</v>
      </c>
      <c r="C3383" t="s">
        <v>221</v>
      </c>
      <c r="D3383" t="s">
        <v>17</v>
      </c>
      <c r="E3383" t="s">
        <v>18</v>
      </c>
      <c r="F3383" t="s">
        <v>2773</v>
      </c>
      <c r="G3383" t="s">
        <v>30</v>
      </c>
      <c r="H3383" s="1">
        <v>29387</v>
      </c>
      <c r="I3383" s="1">
        <v>45367</v>
      </c>
      <c r="J3383" t="s">
        <v>10560</v>
      </c>
      <c r="K3383" t="s">
        <v>67</v>
      </c>
      <c r="L3383" t="s">
        <v>134</v>
      </c>
      <c r="M3383">
        <v>56432</v>
      </c>
      <c r="N3383" t="str">
        <f t="shared" si="52"/>
        <v>Terminated</v>
      </c>
      <c r="O3383" t="s">
        <v>46</v>
      </c>
    </row>
    <row r="3384" spans="1:15" x14ac:dyDescent="0.25">
      <c r="A3384" t="s">
        <v>6437</v>
      </c>
      <c r="B3384" t="s">
        <v>465</v>
      </c>
      <c r="C3384" t="s">
        <v>648</v>
      </c>
      <c r="D3384" t="s">
        <v>27</v>
      </c>
      <c r="E3384" t="s">
        <v>18</v>
      </c>
      <c r="F3384" t="s">
        <v>19</v>
      </c>
      <c r="G3384" t="s">
        <v>30</v>
      </c>
      <c r="H3384" s="1">
        <v>36625</v>
      </c>
      <c r="I3384" s="1">
        <v>43981</v>
      </c>
      <c r="J3384" t="s">
        <v>10560</v>
      </c>
      <c r="K3384" t="s">
        <v>67</v>
      </c>
      <c r="L3384" t="s">
        <v>324</v>
      </c>
      <c r="M3384">
        <v>79078</v>
      </c>
      <c r="N3384" t="str">
        <f t="shared" si="52"/>
        <v>Terminated</v>
      </c>
      <c r="O3384" t="s">
        <v>98</v>
      </c>
    </row>
    <row r="3385" spans="1:15" x14ac:dyDescent="0.25">
      <c r="A3385" t="s">
        <v>8078</v>
      </c>
      <c r="B3385" t="s">
        <v>848</v>
      </c>
      <c r="C3385" t="s">
        <v>130</v>
      </c>
      <c r="D3385" t="s">
        <v>17</v>
      </c>
      <c r="E3385" t="s">
        <v>18</v>
      </c>
      <c r="F3385" t="s">
        <v>19</v>
      </c>
      <c r="G3385" t="s">
        <v>30</v>
      </c>
      <c r="H3385" s="1">
        <v>29880</v>
      </c>
      <c r="I3385" s="1">
        <v>43677</v>
      </c>
      <c r="J3385" t="s">
        <v>10560</v>
      </c>
      <c r="K3385" t="s">
        <v>21</v>
      </c>
      <c r="L3385" t="s">
        <v>22</v>
      </c>
      <c r="M3385">
        <v>74274</v>
      </c>
      <c r="N3385" t="str">
        <f t="shared" si="52"/>
        <v>Terminated</v>
      </c>
      <c r="O3385" t="s">
        <v>46</v>
      </c>
    </row>
    <row r="3386" spans="1:15" x14ac:dyDescent="0.25">
      <c r="A3386" t="s">
        <v>5802</v>
      </c>
      <c r="B3386" t="s">
        <v>70</v>
      </c>
      <c r="C3386" t="s">
        <v>918</v>
      </c>
      <c r="D3386" t="s">
        <v>17</v>
      </c>
      <c r="E3386" t="s">
        <v>28</v>
      </c>
      <c r="F3386" t="s">
        <v>118</v>
      </c>
      <c r="G3386" t="s">
        <v>30</v>
      </c>
      <c r="H3386" s="1">
        <v>33288</v>
      </c>
      <c r="I3386" s="1">
        <v>43644</v>
      </c>
      <c r="J3386" t="s">
        <v>10560</v>
      </c>
      <c r="K3386" t="s">
        <v>37</v>
      </c>
      <c r="L3386" t="s">
        <v>38</v>
      </c>
      <c r="M3386">
        <v>55785</v>
      </c>
      <c r="N3386" t="str">
        <f t="shared" si="52"/>
        <v>Terminated</v>
      </c>
      <c r="O3386" t="s">
        <v>46</v>
      </c>
    </row>
    <row r="3387" spans="1:15" x14ac:dyDescent="0.25">
      <c r="A3387" t="s">
        <v>4158</v>
      </c>
      <c r="B3387" t="s">
        <v>451</v>
      </c>
      <c r="C3387" t="s">
        <v>2923</v>
      </c>
      <c r="D3387" t="s">
        <v>27</v>
      </c>
      <c r="E3387" t="s">
        <v>18</v>
      </c>
      <c r="F3387" t="s">
        <v>2773</v>
      </c>
      <c r="G3387" t="s">
        <v>20</v>
      </c>
      <c r="H3387" s="1">
        <v>35188</v>
      </c>
      <c r="I3387" s="1">
        <v>44720</v>
      </c>
      <c r="J3387" t="s">
        <v>10560</v>
      </c>
      <c r="K3387" t="s">
        <v>37</v>
      </c>
      <c r="L3387" t="s">
        <v>41</v>
      </c>
      <c r="M3387">
        <v>60874</v>
      </c>
      <c r="N3387" t="str">
        <f t="shared" si="52"/>
        <v>Terminated</v>
      </c>
      <c r="O3387" t="s">
        <v>98</v>
      </c>
    </row>
    <row r="3388" spans="1:15" x14ac:dyDescent="0.25">
      <c r="A3388" t="s">
        <v>3878</v>
      </c>
      <c r="B3388" t="s">
        <v>272</v>
      </c>
      <c r="C3388" t="s">
        <v>2214</v>
      </c>
      <c r="D3388" t="s">
        <v>17</v>
      </c>
      <c r="E3388" t="s">
        <v>18</v>
      </c>
      <c r="F3388" t="s">
        <v>3201</v>
      </c>
      <c r="G3388" t="s">
        <v>114</v>
      </c>
      <c r="H3388" s="1">
        <v>35357</v>
      </c>
      <c r="I3388" s="1">
        <v>42756</v>
      </c>
      <c r="J3388" t="s">
        <v>10560</v>
      </c>
      <c r="K3388" t="s">
        <v>31</v>
      </c>
      <c r="L3388" t="s">
        <v>32</v>
      </c>
      <c r="M3388">
        <v>72093</v>
      </c>
      <c r="N3388" t="str">
        <f t="shared" si="52"/>
        <v>Terminated</v>
      </c>
      <c r="O3388" t="s">
        <v>98</v>
      </c>
    </row>
    <row r="3389" spans="1:15" x14ac:dyDescent="0.25">
      <c r="A3389" t="s">
        <v>10550</v>
      </c>
      <c r="B3389" t="s">
        <v>527</v>
      </c>
      <c r="C3389" t="s">
        <v>301</v>
      </c>
      <c r="D3389" t="s">
        <v>17</v>
      </c>
      <c r="E3389" t="s">
        <v>18</v>
      </c>
      <c r="F3389" t="s">
        <v>19</v>
      </c>
      <c r="G3389" t="s">
        <v>30</v>
      </c>
      <c r="H3389" s="1">
        <v>34699</v>
      </c>
      <c r="I3389" s="1">
        <v>45050</v>
      </c>
      <c r="J3389" t="s">
        <v>10560</v>
      </c>
      <c r="K3389" t="s">
        <v>37</v>
      </c>
      <c r="L3389" t="s">
        <v>38</v>
      </c>
      <c r="M3389">
        <v>55987</v>
      </c>
      <c r="N3389" t="str">
        <f t="shared" si="52"/>
        <v>Terminated</v>
      </c>
      <c r="O3389" t="s">
        <v>33</v>
      </c>
    </row>
    <row r="3390" spans="1:15" x14ac:dyDescent="0.25">
      <c r="A3390" t="s">
        <v>5707</v>
      </c>
      <c r="B3390" t="s">
        <v>499</v>
      </c>
      <c r="C3390" t="s">
        <v>835</v>
      </c>
      <c r="D3390" t="s">
        <v>27</v>
      </c>
      <c r="E3390" t="s">
        <v>18</v>
      </c>
      <c r="F3390" t="s">
        <v>2773</v>
      </c>
      <c r="G3390" t="s">
        <v>30</v>
      </c>
      <c r="H3390" s="1">
        <v>33998</v>
      </c>
      <c r="I3390" s="1">
        <v>45486</v>
      </c>
      <c r="J3390" t="s">
        <v>10560</v>
      </c>
      <c r="K3390" t="s">
        <v>37</v>
      </c>
      <c r="L3390" t="s">
        <v>41</v>
      </c>
      <c r="M3390">
        <v>65745</v>
      </c>
      <c r="N3390" t="str">
        <f t="shared" si="52"/>
        <v>Terminated</v>
      </c>
      <c r="O3390" t="s">
        <v>33</v>
      </c>
    </row>
    <row r="3391" spans="1:15" x14ac:dyDescent="0.25">
      <c r="A3391" t="s">
        <v>4218</v>
      </c>
      <c r="B3391" t="s">
        <v>225</v>
      </c>
      <c r="C3391" t="s">
        <v>393</v>
      </c>
      <c r="D3391" t="s">
        <v>27</v>
      </c>
      <c r="E3391" t="s">
        <v>18</v>
      </c>
      <c r="F3391" t="s">
        <v>2773</v>
      </c>
      <c r="G3391" t="s">
        <v>20</v>
      </c>
      <c r="H3391" s="1">
        <v>26897</v>
      </c>
      <c r="I3391" s="1">
        <v>43005</v>
      </c>
      <c r="J3391" t="s">
        <v>10560</v>
      </c>
      <c r="K3391" t="s">
        <v>21</v>
      </c>
      <c r="L3391" t="s">
        <v>22</v>
      </c>
      <c r="M3391">
        <v>58086</v>
      </c>
      <c r="N3391" t="str">
        <f t="shared" si="52"/>
        <v>Terminated</v>
      </c>
      <c r="O3391" t="s">
        <v>46</v>
      </c>
    </row>
    <row r="3392" spans="1:15" x14ac:dyDescent="0.25">
      <c r="A3392" t="s">
        <v>3399</v>
      </c>
      <c r="B3392" t="s">
        <v>633</v>
      </c>
      <c r="C3392" t="s">
        <v>1611</v>
      </c>
      <c r="D3392" t="s">
        <v>27</v>
      </c>
      <c r="E3392" t="s">
        <v>18</v>
      </c>
      <c r="F3392" t="s">
        <v>2773</v>
      </c>
      <c r="G3392" t="s">
        <v>30</v>
      </c>
      <c r="H3392" s="1">
        <v>26631</v>
      </c>
      <c r="I3392" s="1">
        <v>43963</v>
      </c>
      <c r="J3392" t="s">
        <v>10560</v>
      </c>
      <c r="K3392" t="s">
        <v>31</v>
      </c>
      <c r="L3392" t="s">
        <v>162</v>
      </c>
      <c r="M3392">
        <v>113825</v>
      </c>
      <c r="N3392" t="str">
        <f t="shared" si="52"/>
        <v>Terminated</v>
      </c>
      <c r="O3392" t="s">
        <v>98</v>
      </c>
    </row>
    <row r="3393" spans="1:15" x14ac:dyDescent="0.25">
      <c r="A3393" t="s">
        <v>4180</v>
      </c>
      <c r="B3393" t="s">
        <v>2166</v>
      </c>
      <c r="C3393" t="s">
        <v>4181</v>
      </c>
      <c r="D3393" t="s">
        <v>27</v>
      </c>
      <c r="E3393" t="s">
        <v>18</v>
      </c>
      <c r="F3393" t="s">
        <v>3201</v>
      </c>
      <c r="G3393" t="s">
        <v>95</v>
      </c>
      <c r="H3393" s="1">
        <v>22835</v>
      </c>
      <c r="I3393" s="1">
        <v>45060</v>
      </c>
      <c r="J3393" t="s">
        <v>10560</v>
      </c>
      <c r="K3393" t="s">
        <v>96</v>
      </c>
      <c r="L3393" t="s">
        <v>124</v>
      </c>
      <c r="M3393">
        <v>83026</v>
      </c>
      <c r="N3393" t="str">
        <f t="shared" si="52"/>
        <v>Terminated</v>
      </c>
      <c r="O3393" t="s">
        <v>98</v>
      </c>
    </row>
    <row r="3394" spans="1:15" x14ac:dyDescent="0.25">
      <c r="A3394" t="s">
        <v>5425</v>
      </c>
      <c r="B3394" t="s">
        <v>303</v>
      </c>
      <c r="C3394" t="s">
        <v>1134</v>
      </c>
      <c r="D3394" t="s">
        <v>17</v>
      </c>
      <c r="E3394" t="s">
        <v>365</v>
      </c>
      <c r="F3394" t="s">
        <v>415</v>
      </c>
      <c r="G3394" t="s">
        <v>30</v>
      </c>
      <c r="H3394" s="1">
        <v>31063</v>
      </c>
      <c r="I3394" s="1">
        <v>42845</v>
      </c>
      <c r="J3394" t="s">
        <v>10560</v>
      </c>
      <c r="K3394" t="s">
        <v>31</v>
      </c>
      <c r="L3394" t="s">
        <v>32</v>
      </c>
      <c r="M3394">
        <v>81016</v>
      </c>
      <c r="N3394" t="str">
        <f t="shared" ref="N3394:N3457" si="53">IF(J3394="","Active","Terminated")</f>
        <v>Terminated</v>
      </c>
      <c r="O3394" t="s">
        <v>33</v>
      </c>
    </row>
    <row r="3395" spans="1:15" x14ac:dyDescent="0.25">
      <c r="A3395" t="s">
        <v>9138</v>
      </c>
      <c r="B3395" t="s">
        <v>1229</v>
      </c>
      <c r="C3395" t="s">
        <v>216</v>
      </c>
      <c r="D3395" t="s">
        <v>27</v>
      </c>
      <c r="E3395" t="s">
        <v>18</v>
      </c>
      <c r="F3395" t="s">
        <v>2773</v>
      </c>
      <c r="G3395" t="s">
        <v>20</v>
      </c>
      <c r="H3395" s="1">
        <v>33346</v>
      </c>
      <c r="I3395" s="1">
        <v>42787</v>
      </c>
      <c r="J3395" t="s">
        <v>10560</v>
      </c>
      <c r="K3395" t="s">
        <v>31</v>
      </c>
      <c r="L3395" t="s">
        <v>85</v>
      </c>
      <c r="M3395">
        <v>63929</v>
      </c>
      <c r="N3395" t="str">
        <f t="shared" si="53"/>
        <v>Terminated</v>
      </c>
      <c r="O3395" t="s">
        <v>33</v>
      </c>
    </row>
    <row r="3396" spans="1:15" x14ac:dyDescent="0.25">
      <c r="A3396" t="s">
        <v>5333</v>
      </c>
      <c r="B3396" t="s">
        <v>1814</v>
      </c>
      <c r="C3396" t="s">
        <v>866</v>
      </c>
      <c r="D3396" t="s">
        <v>27</v>
      </c>
      <c r="E3396" t="s">
        <v>18</v>
      </c>
      <c r="F3396" t="s">
        <v>2773</v>
      </c>
      <c r="G3396" t="s">
        <v>30</v>
      </c>
      <c r="H3396" s="1">
        <v>33867</v>
      </c>
      <c r="I3396" s="1">
        <v>43051</v>
      </c>
      <c r="J3396" t="s">
        <v>10560</v>
      </c>
      <c r="K3396" t="s">
        <v>72</v>
      </c>
      <c r="L3396" t="s">
        <v>1202</v>
      </c>
      <c r="M3396">
        <v>60526</v>
      </c>
      <c r="N3396" t="str">
        <f t="shared" si="53"/>
        <v>Terminated</v>
      </c>
      <c r="O3396" t="s">
        <v>33</v>
      </c>
    </row>
    <row r="3397" spans="1:15" x14ac:dyDescent="0.25">
      <c r="A3397" t="s">
        <v>9101</v>
      </c>
      <c r="B3397" t="s">
        <v>1424</v>
      </c>
      <c r="C3397" t="s">
        <v>363</v>
      </c>
      <c r="D3397" t="s">
        <v>17</v>
      </c>
      <c r="E3397" t="s">
        <v>18</v>
      </c>
      <c r="F3397" t="s">
        <v>2773</v>
      </c>
      <c r="G3397" t="s">
        <v>30</v>
      </c>
      <c r="H3397" s="1">
        <v>27308</v>
      </c>
      <c r="I3397" s="1">
        <v>42852</v>
      </c>
      <c r="J3397" t="s">
        <v>10560</v>
      </c>
      <c r="K3397" t="s">
        <v>21</v>
      </c>
      <c r="L3397" t="s">
        <v>110</v>
      </c>
      <c r="M3397">
        <v>65967</v>
      </c>
      <c r="N3397" t="str">
        <f t="shared" si="53"/>
        <v>Terminated</v>
      </c>
      <c r="O3397" t="s">
        <v>33</v>
      </c>
    </row>
    <row r="3398" spans="1:15" x14ac:dyDescent="0.25">
      <c r="A3398" t="s">
        <v>4782</v>
      </c>
      <c r="B3398" t="s">
        <v>1634</v>
      </c>
      <c r="C3398" t="s">
        <v>233</v>
      </c>
      <c r="D3398" t="s">
        <v>17</v>
      </c>
      <c r="E3398" t="s">
        <v>140</v>
      </c>
      <c r="F3398" t="s">
        <v>283</v>
      </c>
      <c r="G3398" t="s">
        <v>30</v>
      </c>
      <c r="H3398" s="1">
        <v>26311</v>
      </c>
      <c r="I3398" s="1">
        <v>44986</v>
      </c>
      <c r="J3398" t="s">
        <v>10560</v>
      </c>
      <c r="K3398" t="s">
        <v>37</v>
      </c>
      <c r="L3398" t="s">
        <v>38</v>
      </c>
      <c r="M3398">
        <v>66168</v>
      </c>
      <c r="N3398" t="str">
        <f t="shared" si="53"/>
        <v>Terminated</v>
      </c>
      <c r="O3398" t="s">
        <v>33</v>
      </c>
    </row>
    <row r="3399" spans="1:15" x14ac:dyDescent="0.25">
      <c r="A3399" t="s">
        <v>8574</v>
      </c>
      <c r="B3399" t="s">
        <v>1019</v>
      </c>
      <c r="C3399" t="s">
        <v>725</v>
      </c>
      <c r="D3399" t="s">
        <v>27</v>
      </c>
      <c r="E3399" t="s">
        <v>365</v>
      </c>
      <c r="F3399" t="s">
        <v>534</v>
      </c>
      <c r="G3399" t="s">
        <v>30</v>
      </c>
      <c r="H3399" s="1">
        <v>26103</v>
      </c>
      <c r="I3399" s="1">
        <v>44418</v>
      </c>
      <c r="J3399" t="s">
        <v>10560</v>
      </c>
      <c r="K3399" t="s">
        <v>31</v>
      </c>
      <c r="L3399" t="s">
        <v>162</v>
      </c>
      <c r="M3399">
        <v>89506</v>
      </c>
      <c r="N3399" t="str">
        <f t="shared" si="53"/>
        <v>Terminated</v>
      </c>
      <c r="O3399" t="s">
        <v>46</v>
      </c>
    </row>
    <row r="3400" spans="1:15" x14ac:dyDescent="0.25">
      <c r="A3400" t="s">
        <v>5224</v>
      </c>
      <c r="B3400" t="s">
        <v>914</v>
      </c>
      <c r="C3400" t="s">
        <v>133</v>
      </c>
      <c r="D3400" t="s">
        <v>27</v>
      </c>
      <c r="E3400" t="s">
        <v>18</v>
      </c>
      <c r="F3400" t="s">
        <v>2773</v>
      </c>
      <c r="G3400" t="s">
        <v>20</v>
      </c>
      <c r="H3400" s="1">
        <v>33124</v>
      </c>
      <c r="I3400" s="1">
        <v>42976</v>
      </c>
      <c r="J3400" t="s">
        <v>10560</v>
      </c>
      <c r="K3400" t="s">
        <v>31</v>
      </c>
      <c r="L3400" t="s">
        <v>85</v>
      </c>
      <c r="M3400">
        <v>56417</v>
      </c>
      <c r="N3400" t="str">
        <f t="shared" si="53"/>
        <v>Terminated</v>
      </c>
      <c r="O3400" t="s">
        <v>46</v>
      </c>
    </row>
    <row r="3401" spans="1:15" x14ac:dyDescent="0.25">
      <c r="A3401" t="s">
        <v>3731</v>
      </c>
      <c r="B3401" t="s">
        <v>70</v>
      </c>
      <c r="C3401" t="s">
        <v>3695</v>
      </c>
      <c r="D3401" t="s">
        <v>17</v>
      </c>
      <c r="E3401" t="s">
        <v>18</v>
      </c>
      <c r="F3401" t="s">
        <v>3201</v>
      </c>
      <c r="G3401" t="s">
        <v>114</v>
      </c>
      <c r="H3401" s="1">
        <v>32355</v>
      </c>
      <c r="I3401" s="1">
        <v>42860</v>
      </c>
      <c r="J3401" t="s">
        <v>10560</v>
      </c>
      <c r="K3401" t="s">
        <v>96</v>
      </c>
      <c r="L3401" t="s">
        <v>119</v>
      </c>
      <c r="M3401">
        <v>68898</v>
      </c>
      <c r="N3401" t="str">
        <f t="shared" si="53"/>
        <v>Terminated</v>
      </c>
      <c r="O3401" t="s">
        <v>33</v>
      </c>
    </row>
    <row r="3402" spans="1:15" x14ac:dyDescent="0.25">
      <c r="A3402" t="s">
        <v>10099</v>
      </c>
      <c r="B3402" t="s">
        <v>292</v>
      </c>
      <c r="C3402" t="s">
        <v>4383</v>
      </c>
      <c r="D3402" t="s">
        <v>27</v>
      </c>
      <c r="E3402" t="s">
        <v>18</v>
      </c>
      <c r="F3402" t="s">
        <v>2773</v>
      </c>
      <c r="G3402" t="s">
        <v>30</v>
      </c>
      <c r="H3402" s="1">
        <v>27891</v>
      </c>
      <c r="I3402" s="1">
        <v>42892</v>
      </c>
      <c r="J3402" t="s">
        <v>10560</v>
      </c>
      <c r="K3402" t="s">
        <v>96</v>
      </c>
      <c r="L3402" t="s">
        <v>188</v>
      </c>
      <c r="M3402">
        <v>68180</v>
      </c>
      <c r="N3402" t="str">
        <f t="shared" si="53"/>
        <v>Terminated</v>
      </c>
      <c r="O3402" t="s">
        <v>46</v>
      </c>
    </row>
    <row r="3403" spans="1:15" x14ac:dyDescent="0.25">
      <c r="A3403" t="s">
        <v>762</v>
      </c>
      <c r="B3403" t="s">
        <v>267</v>
      </c>
      <c r="C3403" t="s">
        <v>532</v>
      </c>
      <c r="D3403" t="s">
        <v>17</v>
      </c>
      <c r="E3403" t="s">
        <v>18</v>
      </c>
      <c r="F3403" t="s">
        <v>19</v>
      </c>
      <c r="G3403" t="s">
        <v>20</v>
      </c>
      <c r="H3403" s="1">
        <v>35305</v>
      </c>
      <c r="I3403" s="1">
        <v>43466</v>
      </c>
      <c r="J3403" s="1">
        <v>43646</v>
      </c>
      <c r="K3403" t="s">
        <v>67</v>
      </c>
      <c r="L3403" t="s">
        <v>68</v>
      </c>
      <c r="M3403">
        <v>76873</v>
      </c>
      <c r="N3403" t="str">
        <f t="shared" si="53"/>
        <v>Terminated</v>
      </c>
      <c r="O3403" t="s">
        <v>23</v>
      </c>
    </row>
    <row r="3404" spans="1:15" x14ac:dyDescent="0.25">
      <c r="A3404" t="s">
        <v>10351</v>
      </c>
      <c r="B3404" t="s">
        <v>728</v>
      </c>
      <c r="C3404" t="s">
        <v>787</v>
      </c>
      <c r="D3404" t="s">
        <v>27</v>
      </c>
      <c r="E3404" t="s">
        <v>18</v>
      </c>
      <c r="F3404" t="s">
        <v>19</v>
      </c>
      <c r="G3404" t="s">
        <v>20</v>
      </c>
      <c r="H3404" s="1">
        <v>21822</v>
      </c>
      <c r="I3404" s="1">
        <v>45026</v>
      </c>
      <c r="J3404" t="s">
        <v>10560</v>
      </c>
      <c r="K3404" t="s">
        <v>37</v>
      </c>
      <c r="L3404" t="s">
        <v>41</v>
      </c>
      <c r="M3404">
        <v>63816</v>
      </c>
      <c r="N3404" t="str">
        <f t="shared" si="53"/>
        <v>Terminated</v>
      </c>
      <c r="O3404" t="s">
        <v>33</v>
      </c>
    </row>
    <row r="3405" spans="1:15" x14ac:dyDescent="0.25">
      <c r="A3405" t="s">
        <v>4787</v>
      </c>
      <c r="B3405" t="s">
        <v>112</v>
      </c>
      <c r="C3405" t="s">
        <v>2558</v>
      </c>
      <c r="D3405" t="s">
        <v>17</v>
      </c>
      <c r="E3405" t="s">
        <v>28</v>
      </c>
      <c r="F3405" t="s">
        <v>118</v>
      </c>
      <c r="G3405" t="s">
        <v>20</v>
      </c>
      <c r="H3405" s="1">
        <v>32625</v>
      </c>
      <c r="I3405" s="1">
        <v>45362</v>
      </c>
      <c r="J3405" t="s">
        <v>10560</v>
      </c>
      <c r="K3405" t="s">
        <v>21</v>
      </c>
      <c r="L3405" t="s">
        <v>110</v>
      </c>
      <c r="M3405">
        <v>60067</v>
      </c>
      <c r="N3405" t="str">
        <f t="shared" si="53"/>
        <v>Terminated</v>
      </c>
      <c r="O3405" t="s">
        <v>23</v>
      </c>
    </row>
    <row r="3406" spans="1:15" x14ac:dyDescent="0.25">
      <c r="A3406" t="s">
        <v>2206</v>
      </c>
      <c r="B3406" t="s">
        <v>940</v>
      </c>
      <c r="C3406" t="s">
        <v>2052</v>
      </c>
      <c r="D3406" t="s">
        <v>27</v>
      </c>
      <c r="E3406" t="s">
        <v>28</v>
      </c>
      <c r="F3406" t="s">
        <v>29</v>
      </c>
      <c r="G3406" t="s">
        <v>30</v>
      </c>
      <c r="H3406" s="1">
        <v>34816</v>
      </c>
      <c r="I3406" s="1">
        <v>42800</v>
      </c>
      <c r="J3406" t="s">
        <v>10560</v>
      </c>
      <c r="K3406" t="s">
        <v>96</v>
      </c>
      <c r="L3406" t="s">
        <v>188</v>
      </c>
      <c r="M3406">
        <v>62521</v>
      </c>
      <c r="N3406" t="str">
        <f t="shared" si="53"/>
        <v>Terminated</v>
      </c>
      <c r="O3406" t="s">
        <v>33</v>
      </c>
    </row>
    <row r="3407" spans="1:15" x14ac:dyDescent="0.25">
      <c r="A3407" t="s">
        <v>776</v>
      </c>
      <c r="B3407" t="s">
        <v>777</v>
      </c>
      <c r="C3407" t="s">
        <v>199</v>
      </c>
      <c r="D3407" t="s">
        <v>27</v>
      </c>
      <c r="E3407" t="s">
        <v>18</v>
      </c>
      <c r="F3407" t="s">
        <v>19</v>
      </c>
      <c r="G3407" t="s">
        <v>114</v>
      </c>
      <c r="H3407" s="1">
        <v>30171</v>
      </c>
      <c r="I3407" s="1">
        <v>44720</v>
      </c>
      <c r="J3407" s="1">
        <v>44900</v>
      </c>
      <c r="K3407" t="s">
        <v>96</v>
      </c>
      <c r="L3407" t="s">
        <v>124</v>
      </c>
      <c r="M3407">
        <v>92568</v>
      </c>
      <c r="N3407" t="str">
        <f t="shared" si="53"/>
        <v>Terminated</v>
      </c>
      <c r="O3407" t="s">
        <v>98</v>
      </c>
    </row>
    <row r="3408" spans="1:15" x14ac:dyDescent="0.25">
      <c r="A3408" t="s">
        <v>5646</v>
      </c>
      <c r="B3408" t="s">
        <v>1042</v>
      </c>
      <c r="C3408" t="s">
        <v>1130</v>
      </c>
      <c r="D3408" t="s">
        <v>17</v>
      </c>
      <c r="E3408" t="s">
        <v>18</v>
      </c>
      <c r="F3408" t="s">
        <v>3201</v>
      </c>
      <c r="G3408" t="s">
        <v>30</v>
      </c>
      <c r="H3408" s="1">
        <v>38059</v>
      </c>
      <c r="I3408" s="1">
        <v>45467</v>
      </c>
      <c r="J3408" t="s">
        <v>10560</v>
      </c>
      <c r="K3408" t="s">
        <v>53</v>
      </c>
      <c r="L3408" t="s">
        <v>240</v>
      </c>
      <c r="M3408">
        <v>100823</v>
      </c>
      <c r="N3408" t="str">
        <f t="shared" si="53"/>
        <v>Terminated</v>
      </c>
      <c r="O3408" t="s">
        <v>98</v>
      </c>
    </row>
    <row r="3409" spans="1:15" x14ac:dyDescent="0.25">
      <c r="A3409" t="s">
        <v>2473</v>
      </c>
      <c r="B3409" t="s">
        <v>1147</v>
      </c>
      <c r="C3409" t="s">
        <v>2474</v>
      </c>
      <c r="D3409" t="s">
        <v>17</v>
      </c>
      <c r="E3409" t="s">
        <v>18</v>
      </c>
      <c r="F3409" t="s">
        <v>19</v>
      </c>
      <c r="G3409" t="s">
        <v>30</v>
      </c>
      <c r="H3409" s="1">
        <v>32791</v>
      </c>
      <c r="I3409" s="1">
        <v>44106</v>
      </c>
      <c r="J3409" t="s">
        <v>10560</v>
      </c>
      <c r="K3409" t="s">
        <v>31</v>
      </c>
      <c r="L3409" t="s">
        <v>162</v>
      </c>
      <c r="M3409">
        <v>78517</v>
      </c>
      <c r="N3409" t="str">
        <f t="shared" si="53"/>
        <v>Terminated</v>
      </c>
      <c r="O3409" t="s">
        <v>33</v>
      </c>
    </row>
    <row r="3410" spans="1:15" x14ac:dyDescent="0.25">
      <c r="A3410" t="s">
        <v>319</v>
      </c>
      <c r="B3410" t="s">
        <v>320</v>
      </c>
      <c r="C3410" t="s">
        <v>321</v>
      </c>
      <c r="D3410" t="s">
        <v>27</v>
      </c>
      <c r="E3410" t="s">
        <v>18</v>
      </c>
      <c r="F3410" t="s">
        <v>19</v>
      </c>
      <c r="G3410" t="s">
        <v>30</v>
      </c>
      <c r="H3410" s="1">
        <v>35600</v>
      </c>
      <c r="I3410" s="1">
        <v>45028</v>
      </c>
      <c r="J3410" s="1">
        <v>45208</v>
      </c>
      <c r="K3410" t="s">
        <v>96</v>
      </c>
      <c r="L3410" t="s">
        <v>188</v>
      </c>
      <c r="M3410">
        <v>79043</v>
      </c>
      <c r="N3410" t="str">
        <f t="shared" si="53"/>
        <v>Terminated</v>
      </c>
      <c r="O3410" t="s">
        <v>33</v>
      </c>
    </row>
    <row r="3411" spans="1:15" x14ac:dyDescent="0.25">
      <c r="A3411" t="s">
        <v>7031</v>
      </c>
      <c r="B3411" t="s">
        <v>1019</v>
      </c>
      <c r="C3411" t="s">
        <v>207</v>
      </c>
      <c r="D3411" t="s">
        <v>27</v>
      </c>
      <c r="E3411" t="s">
        <v>83</v>
      </c>
      <c r="F3411" t="s">
        <v>169</v>
      </c>
      <c r="G3411" t="s">
        <v>20</v>
      </c>
      <c r="H3411" s="1">
        <v>29332</v>
      </c>
      <c r="I3411" s="1">
        <v>43888</v>
      </c>
      <c r="J3411" t="s">
        <v>10560</v>
      </c>
      <c r="K3411" t="s">
        <v>67</v>
      </c>
      <c r="L3411" t="s">
        <v>68</v>
      </c>
      <c r="M3411">
        <v>74087</v>
      </c>
      <c r="N3411" t="str">
        <f t="shared" si="53"/>
        <v>Terminated</v>
      </c>
      <c r="O3411" t="s">
        <v>98</v>
      </c>
    </row>
    <row r="3412" spans="1:15" x14ac:dyDescent="0.25">
      <c r="A3412" t="s">
        <v>7206</v>
      </c>
      <c r="B3412" t="s">
        <v>472</v>
      </c>
      <c r="C3412" t="s">
        <v>226</v>
      </c>
      <c r="D3412" t="s">
        <v>17</v>
      </c>
      <c r="E3412" t="s">
        <v>83</v>
      </c>
      <c r="F3412" t="s">
        <v>169</v>
      </c>
      <c r="G3412" t="s">
        <v>30</v>
      </c>
      <c r="H3412" s="1">
        <v>36042</v>
      </c>
      <c r="I3412" s="1">
        <v>45083</v>
      </c>
      <c r="J3412" t="s">
        <v>10560</v>
      </c>
      <c r="K3412" t="s">
        <v>96</v>
      </c>
      <c r="L3412" t="s">
        <v>124</v>
      </c>
      <c r="M3412">
        <v>66717</v>
      </c>
      <c r="N3412" t="str">
        <f t="shared" si="53"/>
        <v>Terminated</v>
      </c>
      <c r="O3412" t="s">
        <v>46</v>
      </c>
    </row>
    <row r="3413" spans="1:15" x14ac:dyDescent="0.25">
      <c r="A3413" t="s">
        <v>3062</v>
      </c>
      <c r="B3413" t="s">
        <v>132</v>
      </c>
      <c r="C3413" t="s">
        <v>202</v>
      </c>
      <c r="D3413" t="s">
        <v>27</v>
      </c>
      <c r="E3413" t="s">
        <v>18</v>
      </c>
      <c r="F3413" t="s">
        <v>19</v>
      </c>
      <c r="G3413" t="s">
        <v>30</v>
      </c>
      <c r="H3413" s="1">
        <v>38081</v>
      </c>
      <c r="I3413" s="1">
        <v>43172</v>
      </c>
      <c r="J3413" t="s">
        <v>10560</v>
      </c>
      <c r="K3413" t="s">
        <v>53</v>
      </c>
      <c r="L3413" t="s">
        <v>54</v>
      </c>
      <c r="M3413">
        <v>85303</v>
      </c>
      <c r="N3413" t="str">
        <f t="shared" si="53"/>
        <v>Terminated</v>
      </c>
      <c r="O3413" t="s">
        <v>46</v>
      </c>
    </row>
    <row r="3414" spans="1:15" x14ac:dyDescent="0.25">
      <c r="A3414" t="s">
        <v>6098</v>
      </c>
      <c r="B3414" t="s">
        <v>78</v>
      </c>
      <c r="C3414" t="s">
        <v>5401</v>
      </c>
      <c r="D3414" t="s">
        <v>27</v>
      </c>
      <c r="E3414" t="s">
        <v>18</v>
      </c>
      <c r="F3414" t="s">
        <v>3201</v>
      </c>
      <c r="G3414" t="s">
        <v>30</v>
      </c>
      <c r="H3414" s="1">
        <v>34491</v>
      </c>
      <c r="I3414" s="1">
        <v>43840</v>
      </c>
      <c r="J3414" t="s">
        <v>10560</v>
      </c>
      <c r="K3414" t="s">
        <v>37</v>
      </c>
      <c r="L3414" t="s">
        <v>38</v>
      </c>
      <c r="M3414">
        <v>66280</v>
      </c>
      <c r="N3414" t="str">
        <f t="shared" si="53"/>
        <v>Terminated</v>
      </c>
      <c r="O3414" t="s">
        <v>33</v>
      </c>
    </row>
    <row r="3415" spans="1:15" x14ac:dyDescent="0.25">
      <c r="A3415" t="s">
        <v>8842</v>
      </c>
      <c r="B3415" t="s">
        <v>220</v>
      </c>
      <c r="C3415" t="s">
        <v>199</v>
      </c>
      <c r="D3415" t="s">
        <v>17</v>
      </c>
      <c r="E3415" t="s">
        <v>18</v>
      </c>
      <c r="F3415" t="s">
        <v>19</v>
      </c>
      <c r="G3415" t="s">
        <v>20</v>
      </c>
      <c r="H3415" s="1">
        <v>29642</v>
      </c>
      <c r="I3415" s="1">
        <v>42250</v>
      </c>
      <c r="J3415" t="s">
        <v>10560</v>
      </c>
      <c r="K3415" t="s">
        <v>67</v>
      </c>
      <c r="L3415" t="s">
        <v>68</v>
      </c>
      <c r="M3415">
        <v>65531</v>
      </c>
      <c r="N3415" t="str">
        <f t="shared" si="53"/>
        <v>Terminated</v>
      </c>
      <c r="O3415" t="s">
        <v>46</v>
      </c>
    </row>
    <row r="3416" spans="1:15" x14ac:dyDescent="0.25">
      <c r="A3416" t="s">
        <v>6005</v>
      </c>
      <c r="B3416" t="s">
        <v>500</v>
      </c>
      <c r="C3416" t="s">
        <v>900</v>
      </c>
      <c r="D3416" t="s">
        <v>27</v>
      </c>
      <c r="E3416" t="s">
        <v>365</v>
      </c>
      <c r="F3416" t="s">
        <v>366</v>
      </c>
      <c r="G3416" t="s">
        <v>95</v>
      </c>
      <c r="H3416" s="1">
        <v>22956</v>
      </c>
      <c r="I3416" s="1">
        <v>44394</v>
      </c>
      <c r="J3416" t="s">
        <v>10560</v>
      </c>
      <c r="K3416" t="s">
        <v>53</v>
      </c>
      <c r="L3416" t="s">
        <v>240</v>
      </c>
      <c r="M3416">
        <v>74511</v>
      </c>
      <c r="N3416" t="str">
        <f t="shared" si="53"/>
        <v>Terminated</v>
      </c>
      <c r="O3416" t="s">
        <v>33</v>
      </c>
    </row>
    <row r="3417" spans="1:15" x14ac:dyDescent="0.25">
      <c r="A3417" t="s">
        <v>10463</v>
      </c>
      <c r="B3417" t="s">
        <v>451</v>
      </c>
      <c r="C3417" t="s">
        <v>968</v>
      </c>
      <c r="D3417" t="s">
        <v>27</v>
      </c>
      <c r="E3417" t="s">
        <v>18</v>
      </c>
      <c r="F3417" t="s">
        <v>3201</v>
      </c>
      <c r="G3417" t="s">
        <v>30</v>
      </c>
      <c r="H3417" s="1">
        <v>31930</v>
      </c>
      <c r="I3417" s="1">
        <v>45056</v>
      </c>
      <c r="J3417" t="s">
        <v>10560</v>
      </c>
      <c r="K3417" t="s">
        <v>21</v>
      </c>
      <c r="L3417" t="s">
        <v>22</v>
      </c>
      <c r="M3417">
        <v>86535</v>
      </c>
      <c r="N3417" t="str">
        <f t="shared" si="53"/>
        <v>Terminated</v>
      </c>
      <c r="O3417" t="s">
        <v>33</v>
      </c>
    </row>
    <row r="3418" spans="1:15" x14ac:dyDescent="0.25">
      <c r="A3418" t="s">
        <v>5487</v>
      </c>
      <c r="B3418" t="s">
        <v>1139</v>
      </c>
      <c r="C3418" t="s">
        <v>5488</v>
      </c>
      <c r="D3418" t="s">
        <v>27</v>
      </c>
      <c r="E3418" t="s">
        <v>18</v>
      </c>
      <c r="F3418" t="s">
        <v>19</v>
      </c>
      <c r="G3418" t="s">
        <v>20</v>
      </c>
      <c r="H3418" s="1">
        <v>30242</v>
      </c>
      <c r="I3418" s="1">
        <v>44334</v>
      </c>
      <c r="J3418" t="s">
        <v>10560</v>
      </c>
      <c r="K3418" t="s">
        <v>21</v>
      </c>
      <c r="L3418" t="s">
        <v>22</v>
      </c>
      <c r="M3418">
        <v>62189</v>
      </c>
      <c r="N3418" t="str">
        <f t="shared" si="53"/>
        <v>Terminated</v>
      </c>
      <c r="O3418" t="s">
        <v>23</v>
      </c>
    </row>
    <row r="3419" spans="1:15" x14ac:dyDescent="0.25">
      <c r="A3419" t="s">
        <v>1546</v>
      </c>
      <c r="B3419" t="s">
        <v>285</v>
      </c>
      <c r="C3419" t="s">
        <v>1274</v>
      </c>
      <c r="D3419" t="s">
        <v>17</v>
      </c>
      <c r="E3419" t="s">
        <v>18</v>
      </c>
      <c r="F3419" t="s">
        <v>19</v>
      </c>
      <c r="G3419" t="s">
        <v>30</v>
      </c>
      <c r="H3419" s="1">
        <v>29348</v>
      </c>
      <c r="I3419" s="1">
        <v>45313</v>
      </c>
      <c r="J3419" s="1">
        <v>45493</v>
      </c>
      <c r="K3419" t="s">
        <v>21</v>
      </c>
      <c r="L3419" t="s">
        <v>110</v>
      </c>
      <c r="M3419">
        <v>62598</v>
      </c>
      <c r="N3419" t="str">
        <f t="shared" si="53"/>
        <v>Terminated</v>
      </c>
      <c r="O3419" t="s">
        <v>46</v>
      </c>
    </row>
    <row r="3420" spans="1:15" x14ac:dyDescent="0.25">
      <c r="A3420" t="s">
        <v>6446</v>
      </c>
      <c r="B3420" t="s">
        <v>1804</v>
      </c>
      <c r="C3420" t="s">
        <v>4206</v>
      </c>
      <c r="D3420" t="s">
        <v>27</v>
      </c>
      <c r="E3420" t="s">
        <v>18</v>
      </c>
      <c r="F3420" t="s">
        <v>2773</v>
      </c>
      <c r="G3420" t="s">
        <v>30</v>
      </c>
      <c r="H3420" s="1">
        <v>28828</v>
      </c>
      <c r="I3420" s="1">
        <v>42670</v>
      </c>
      <c r="J3420" t="s">
        <v>10560</v>
      </c>
      <c r="K3420" t="s">
        <v>96</v>
      </c>
      <c r="L3420" t="s">
        <v>188</v>
      </c>
      <c r="M3420">
        <v>72345</v>
      </c>
      <c r="N3420" t="str">
        <f t="shared" si="53"/>
        <v>Terminated</v>
      </c>
      <c r="O3420" t="s">
        <v>46</v>
      </c>
    </row>
    <row r="3421" spans="1:15" x14ac:dyDescent="0.25">
      <c r="A3421" t="s">
        <v>2261</v>
      </c>
      <c r="B3421" t="s">
        <v>802</v>
      </c>
      <c r="C3421" t="s">
        <v>817</v>
      </c>
      <c r="D3421" t="s">
        <v>27</v>
      </c>
      <c r="E3421" t="s">
        <v>18</v>
      </c>
      <c r="F3421" t="s">
        <v>19</v>
      </c>
      <c r="G3421" t="s">
        <v>30</v>
      </c>
      <c r="H3421" s="1">
        <v>36903</v>
      </c>
      <c r="I3421" s="1">
        <v>43894</v>
      </c>
      <c r="J3421" t="s">
        <v>10560</v>
      </c>
      <c r="K3421" t="s">
        <v>31</v>
      </c>
      <c r="L3421" t="s">
        <v>162</v>
      </c>
      <c r="M3421">
        <v>83427</v>
      </c>
      <c r="N3421" t="str">
        <f t="shared" si="53"/>
        <v>Terminated</v>
      </c>
      <c r="O3421" t="s">
        <v>33</v>
      </c>
    </row>
    <row r="3422" spans="1:15" x14ac:dyDescent="0.25">
      <c r="A3422" t="s">
        <v>3928</v>
      </c>
      <c r="B3422" t="s">
        <v>292</v>
      </c>
      <c r="C3422" t="s">
        <v>2396</v>
      </c>
      <c r="D3422" t="s">
        <v>17</v>
      </c>
      <c r="E3422" t="s">
        <v>122</v>
      </c>
      <c r="F3422" t="s">
        <v>927</v>
      </c>
      <c r="G3422" t="s">
        <v>114</v>
      </c>
      <c r="H3422" s="1">
        <v>34829</v>
      </c>
      <c r="I3422" s="1">
        <v>45374</v>
      </c>
      <c r="J3422" t="s">
        <v>10560</v>
      </c>
      <c r="K3422" t="s">
        <v>96</v>
      </c>
      <c r="L3422" t="s">
        <v>124</v>
      </c>
      <c r="M3422">
        <v>90944</v>
      </c>
      <c r="N3422" t="str">
        <f t="shared" si="53"/>
        <v>Terminated</v>
      </c>
      <c r="O3422" t="s">
        <v>33</v>
      </c>
    </row>
    <row r="3423" spans="1:15" x14ac:dyDescent="0.25">
      <c r="A3423" t="s">
        <v>9534</v>
      </c>
      <c r="B3423" t="s">
        <v>354</v>
      </c>
      <c r="C3423" t="s">
        <v>650</v>
      </c>
      <c r="D3423" t="s">
        <v>17</v>
      </c>
      <c r="E3423" t="s">
        <v>18</v>
      </c>
      <c r="F3423" t="s">
        <v>3201</v>
      </c>
      <c r="G3423" t="s">
        <v>30</v>
      </c>
      <c r="H3423" s="1">
        <v>26357</v>
      </c>
      <c r="I3423" s="1">
        <v>43373</v>
      </c>
      <c r="J3423" t="s">
        <v>10560</v>
      </c>
      <c r="K3423" t="s">
        <v>53</v>
      </c>
      <c r="L3423" t="s">
        <v>54</v>
      </c>
      <c r="M3423">
        <v>79555</v>
      </c>
      <c r="N3423" t="str">
        <f t="shared" si="53"/>
        <v>Terminated</v>
      </c>
      <c r="O3423" t="s">
        <v>46</v>
      </c>
    </row>
    <row r="3424" spans="1:15" x14ac:dyDescent="0.25">
      <c r="A3424" t="s">
        <v>5937</v>
      </c>
      <c r="B3424" t="s">
        <v>78</v>
      </c>
      <c r="C3424" t="s">
        <v>1808</v>
      </c>
      <c r="D3424" t="s">
        <v>17</v>
      </c>
      <c r="E3424" t="s">
        <v>18</v>
      </c>
      <c r="F3424" t="s">
        <v>2773</v>
      </c>
      <c r="G3424" t="s">
        <v>30</v>
      </c>
      <c r="H3424" s="1">
        <v>34724</v>
      </c>
      <c r="I3424" s="1">
        <v>44082</v>
      </c>
      <c r="J3424" t="s">
        <v>10560</v>
      </c>
      <c r="K3424" t="s">
        <v>67</v>
      </c>
      <c r="L3424" t="s">
        <v>68</v>
      </c>
      <c r="M3424">
        <v>75532</v>
      </c>
      <c r="N3424" t="str">
        <f t="shared" si="53"/>
        <v>Terminated</v>
      </c>
      <c r="O3424" t="s">
        <v>98</v>
      </c>
    </row>
    <row r="3425" spans="1:15" x14ac:dyDescent="0.25">
      <c r="A3425" t="s">
        <v>5862</v>
      </c>
      <c r="B3425" t="s">
        <v>773</v>
      </c>
      <c r="C3425" t="s">
        <v>3321</v>
      </c>
      <c r="D3425" t="s">
        <v>17</v>
      </c>
      <c r="E3425" t="s">
        <v>18</v>
      </c>
      <c r="F3425" t="s">
        <v>2773</v>
      </c>
      <c r="G3425" t="s">
        <v>95</v>
      </c>
      <c r="H3425" s="1">
        <v>24260</v>
      </c>
      <c r="I3425" s="1">
        <v>42900</v>
      </c>
      <c r="J3425" t="s">
        <v>10560</v>
      </c>
      <c r="K3425" t="s">
        <v>96</v>
      </c>
      <c r="L3425" t="s">
        <v>119</v>
      </c>
      <c r="M3425">
        <v>77901</v>
      </c>
      <c r="N3425" t="str">
        <f t="shared" si="53"/>
        <v>Terminated</v>
      </c>
      <c r="O3425" t="s">
        <v>98</v>
      </c>
    </row>
    <row r="3426" spans="1:15" x14ac:dyDescent="0.25">
      <c r="A3426" t="s">
        <v>2016</v>
      </c>
      <c r="B3426" t="s">
        <v>545</v>
      </c>
      <c r="C3426" t="s">
        <v>311</v>
      </c>
      <c r="D3426" t="s">
        <v>17</v>
      </c>
      <c r="E3426" t="s">
        <v>28</v>
      </c>
      <c r="F3426" t="s">
        <v>118</v>
      </c>
      <c r="G3426" t="s">
        <v>114</v>
      </c>
      <c r="H3426" s="1">
        <v>29008</v>
      </c>
      <c r="I3426" s="1">
        <v>44377</v>
      </c>
      <c r="J3426" t="s">
        <v>10560</v>
      </c>
      <c r="K3426" t="s">
        <v>31</v>
      </c>
      <c r="L3426" t="s">
        <v>162</v>
      </c>
      <c r="M3426">
        <v>101565</v>
      </c>
      <c r="N3426" t="str">
        <f t="shared" si="53"/>
        <v>Terminated</v>
      </c>
      <c r="O3426" t="s">
        <v>98</v>
      </c>
    </row>
    <row r="3427" spans="1:15" x14ac:dyDescent="0.25">
      <c r="A3427" t="s">
        <v>4736</v>
      </c>
      <c r="B3427" t="s">
        <v>410</v>
      </c>
      <c r="C3427" t="s">
        <v>4737</v>
      </c>
      <c r="D3427" t="s">
        <v>27</v>
      </c>
      <c r="E3427" t="s">
        <v>365</v>
      </c>
      <c r="F3427" t="s">
        <v>534</v>
      </c>
      <c r="G3427" t="s">
        <v>30</v>
      </c>
      <c r="H3427" s="1">
        <v>36870</v>
      </c>
      <c r="I3427" s="1">
        <v>44172</v>
      </c>
      <c r="J3427" t="s">
        <v>10560</v>
      </c>
      <c r="K3427" t="s">
        <v>21</v>
      </c>
      <c r="L3427" t="s">
        <v>110</v>
      </c>
      <c r="M3427">
        <v>60242</v>
      </c>
      <c r="N3427" t="str">
        <f t="shared" si="53"/>
        <v>Terminated</v>
      </c>
      <c r="O3427" t="s">
        <v>33</v>
      </c>
    </row>
    <row r="3428" spans="1:15" x14ac:dyDescent="0.25">
      <c r="A3428" t="s">
        <v>6020</v>
      </c>
      <c r="B3428" t="s">
        <v>527</v>
      </c>
      <c r="C3428" t="s">
        <v>1023</v>
      </c>
      <c r="D3428" t="s">
        <v>27</v>
      </c>
      <c r="E3428" t="s">
        <v>18</v>
      </c>
      <c r="F3428" t="s">
        <v>3201</v>
      </c>
      <c r="G3428" t="s">
        <v>30</v>
      </c>
      <c r="H3428" s="1">
        <v>37320</v>
      </c>
      <c r="I3428" s="1">
        <v>42675</v>
      </c>
      <c r="J3428" t="s">
        <v>10560</v>
      </c>
      <c r="K3428" t="s">
        <v>96</v>
      </c>
      <c r="L3428" t="s">
        <v>188</v>
      </c>
      <c r="M3428">
        <v>60718</v>
      </c>
      <c r="N3428" t="str">
        <f t="shared" si="53"/>
        <v>Terminated</v>
      </c>
      <c r="O3428" t="s">
        <v>23</v>
      </c>
    </row>
    <row r="3429" spans="1:15" x14ac:dyDescent="0.25">
      <c r="A3429" t="s">
        <v>7782</v>
      </c>
      <c r="B3429" t="s">
        <v>2573</v>
      </c>
      <c r="C3429" t="s">
        <v>1660</v>
      </c>
      <c r="D3429" t="s">
        <v>27</v>
      </c>
      <c r="E3429" t="s">
        <v>18</v>
      </c>
      <c r="F3429" t="s">
        <v>3201</v>
      </c>
      <c r="G3429" t="s">
        <v>30</v>
      </c>
      <c r="H3429" s="1">
        <v>36309</v>
      </c>
      <c r="I3429" s="1">
        <v>43113</v>
      </c>
      <c r="J3429" t="s">
        <v>10560</v>
      </c>
      <c r="K3429" t="s">
        <v>37</v>
      </c>
      <c r="L3429" t="s">
        <v>38</v>
      </c>
      <c r="M3429">
        <v>59585</v>
      </c>
      <c r="N3429" t="str">
        <f t="shared" si="53"/>
        <v>Terminated</v>
      </c>
      <c r="O3429" t="s">
        <v>98</v>
      </c>
    </row>
    <row r="3430" spans="1:15" x14ac:dyDescent="0.25">
      <c r="A3430" t="s">
        <v>9067</v>
      </c>
      <c r="B3430" t="s">
        <v>196</v>
      </c>
      <c r="C3430" t="s">
        <v>576</v>
      </c>
      <c r="D3430" t="s">
        <v>17</v>
      </c>
      <c r="E3430" t="s">
        <v>18</v>
      </c>
      <c r="F3430" t="s">
        <v>19</v>
      </c>
      <c r="G3430" t="s">
        <v>30</v>
      </c>
      <c r="H3430" s="1">
        <v>29281</v>
      </c>
      <c r="I3430" s="1">
        <v>45344</v>
      </c>
      <c r="J3430" t="s">
        <v>10560</v>
      </c>
      <c r="K3430" t="s">
        <v>37</v>
      </c>
      <c r="L3430" t="s">
        <v>38</v>
      </c>
      <c r="M3430">
        <v>63518</v>
      </c>
      <c r="N3430" t="str">
        <f t="shared" si="53"/>
        <v>Terminated</v>
      </c>
      <c r="O3430" t="s">
        <v>33</v>
      </c>
    </row>
    <row r="3431" spans="1:15" x14ac:dyDescent="0.25">
      <c r="A3431" t="s">
        <v>8150</v>
      </c>
      <c r="B3431" t="s">
        <v>4534</v>
      </c>
      <c r="C3431" t="s">
        <v>199</v>
      </c>
      <c r="D3431" t="s">
        <v>27</v>
      </c>
      <c r="E3431" t="s">
        <v>18</v>
      </c>
      <c r="F3431" t="s">
        <v>19</v>
      </c>
      <c r="G3431" t="s">
        <v>30</v>
      </c>
      <c r="H3431" s="1">
        <v>23001</v>
      </c>
      <c r="I3431" s="1">
        <v>44370</v>
      </c>
      <c r="J3431" t="s">
        <v>10560</v>
      </c>
      <c r="K3431" t="s">
        <v>31</v>
      </c>
      <c r="L3431" t="s">
        <v>162</v>
      </c>
      <c r="M3431">
        <v>113321</v>
      </c>
      <c r="N3431" t="str">
        <f t="shared" si="53"/>
        <v>Terminated</v>
      </c>
      <c r="O3431" t="s">
        <v>33</v>
      </c>
    </row>
    <row r="3432" spans="1:15" x14ac:dyDescent="0.25">
      <c r="A3432" t="s">
        <v>6108</v>
      </c>
      <c r="B3432" t="s">
        <v>70</v>
      </c>
      <c r="C3432" t="s">
        <v>864</v>
      </c>
      <c r="D3432" t="s">
        <v>17</v>
      </c>
      <c r="E3432" t="s">
        <v>18</v>
      </c>
      <c r="F3432" t="s">
        <v>3201</v>
      </c>
      <c r="G3432" t="s">
        <v>30</v>
      </c>
      <c r="H3432" s="1">
        <v>36265</v>
      </c>
      <c r="I3432" s="1">
        <v>43509</v>
      </c>
      <c r="J3432" t="s">
        <v>10560</v>
      </c>
      <c r="K3432" t="s">
        <v>37</v>
      </c>
      <c r="L3432" t="s">
        <v>38</v>
      </c>
      <c r="M3432">
        <v>53037</v>
      </c>
      <c r="N3432" t="str">
        <f t="shared" si="53"/>
        <v>Terminated</v>
      </c>
      <c r="O3432" t="s">
        <v>46</v>
      </c>
    </row>
    <row r="3433" spans="1:15" x14ac:dyDescent="0.25">
      <c r="A3433" t="s">
        <v>7704</v>
      </c>
      <c r="B3433" t="s">
        <v>4508</v>
      </c>
      <c r="C3433" t="s">
        <v>926</v>
      </c>
      <c r="D3433" t="s">
        <v>27</v>
      </c>
      <c r="E3433" t="s">
        <v>18</v>
      </c>
      <c r="F3433" t="s">
        <v>3201</v>
      </c>
      <c r="G3433" t="s">
        <v>20</v>
      </c>
      <c r="H3433" s="1">
        <v>33923</v>
      </c>
      <c r="I3433" s="1">
        <v>44032</v>
      </c>
      <c r="J3433" t="s">
        <v>10560</v>
      </c>
      <c r="K3433" t="s">
        <v>37</v>
      </c>
      <c r="L3433" t="s">
        <v>41</v>
      </c>
      <c r="M3433">
        <v>66102</v>
      </c>
      <c r="N3433" t="str">
        <f t="shared" si="53"/>
        <v>Terminated</v>
      </c>
      <c r="O3433" t="s">
        <v>33</v>
      </c>
    </row>
    <row r="3434" spans="1:15" x14ac:dyDescent="0.25">
      <c r="A3434" t="s">
        <v>5055</v>
      </c>
      <c r="B3434" t="s">
        <v>3424</v>
      </c>
      <c r="C3434" t="s">
        <v>650</v>
      </c>
      <c r="D3434" t="s">
        <v>17</v>
      </c>
      <c r="E3434" t="s">
        <v>18</v>
      </c>
      <c r="F3434" t="s">
        <v>2773</v>
      </c>
      <c r="G3434" t="s">
        <v>30</v>
      </c>
      <c r="H3434" s="1">
        <v>34826</v>
      </c>
      <c r="I3434" s="1">
        <v>42929</v>
      </c>
      <c r="J3434" t="s">
        <v>10560</v>
      </c>
      <c r="K3434" t="s">
        <v>37</v>
      </c>
      <c r="L3434" t="s">
        <v>41</v>
      </c>
      <c r="M3434">
        <v>54441</v>
      </c>
      <c r="N3434" t="str">
        <f t="shared" si="53"/>
        <v>Terminated</v>
      </c>
      <c r="O3434" t="s">
        <v>33</v>
      </c>
    </row>
    <row r="3435" spans="1:15" x14ac:dyDescent="0.25">
      <c r="A3435" t="s">
        <v>4535</v>
      </c>
      <c r="B3435" t="s">
        <v>255</v>
      </c>
      <c r="C3435" t="s">
        <v>2018</v>
      </c>
      <c r="D3435" t="s">
        <v>27</v>
      </c>
      <c r="E3435" t="s">
        <v>18</v>
      </c>
      <c r="F3435" t="s">
        <v>19</v>
      </c>
      <c r="G3435" t="s">
        <v>30</v>
      </c>
      <c r="H3435" s="1">
        <v>27344</v>
      </c>
      <c r="I3435" s="1">
        <v>43993</v>
      </c>
      <c r="J3435" t="s">
        <v>10560</v>
      </c>
      <c r="K3435" t="s">
        <v>37</v>
      </c>
      <c r="L3435" t="s">
        <v>38</v>
      </c>
      <c r="M3435">
        <v>71032</v>
      </c>
      <c r="N3435" t="str">
        <f t="shared" si="53"/>
        <v>Terminated</v>
      </c>
      <c r="O3435" t="s">
        <v>33</v>
      </c>
    </row>
    <row r="3436" spans="1:15" x14ac:dyDescent="0.25">
      <c r="A3436" t="s">
        <v>2772</v>
      </c>
      <c r="B3436" t="s">
        <v>261</v>
      </c>
      <c r="C3436" t="s">
        <v>562</v>
      </c>
      <c r="D3436" t="s">
        <v>17</v>
      </c>
      <c r="E3436" t="s">
        <v>18</v>
      </c>
      <c r="F3436" t="s">
        <v>2773</v>
      </c>
      <c r="G3436" t="s">
        <v>30</v>
      </c>
      <c r="H3436" s="1">
        <v>29887</v>
      </c>
      <c r="I3436" s="1">
        <v>42044</v>
      </c>
      <c r="J3436" t="s">
        <v>10560</v>
      </c>
      <c r="K3436" t="s">
        <v>37</v>
      </c>
      <c r="L3436" t="s">
        <v>38</v>
      </c>
      <c r="M3436">
        <v>56703</v>
      </c>
      <c r="N3436" t="str">
        <f t="shared" si="53"/>
        <v>Terminated</v>
      </c>
      <c r="O3436" t="s">
        <v>46</v>
      </c>
    </row>
    <row r="3437" spans="1:15" x14ac:dyDescent="0.25">
      <c r="A3437" t="s">
        <v>9438</v>
      </c>
      <c r="B3437" t="s">
        <v>1680</v>
      </c>
      <c r="C3437" t="s">
        <v>606</v>
      </c>
      <c r="D3437" t="s">
        <v>17</v>
      </c>
      <c r="E3437" t="s">
        <v>140</v>
      </c>
      <c r="F3437" t="s">
        <v>611</v>
      </c>
      <c r="G3437" t="s">
        <v>30</v>
      </c>
      <c r="H3437" s="1">
        <v>32728</v>
      </c>
      <c r="I3437" s="1">
        <v>44515</v>
      </c>
      <c r="J3437" t="s">
        <v>10560</v>
      </c>
      <c r="K3437" t="s">
        <v>21</v>
      </c>
      <c r="L3437" t="s">
        <v>110</v>
      </c>
      <c r="M3437">
        <v>60526</v>
      </c>
      <c r="N3437" t="str">
        <f t="shared" si="53"/>
        <v>Terminated</v>
      </c>
      <c r="O3437" t="s">
        <v>46</v>
      </c>
    </row>
    <row r="3438" spans="1:15" x14ac:dyDescent="0.25">
      <c r="A3438" t="s">
        <v>7277</v>
      </c>
      <c r="B3438" t="s">
        <v>160</v>
      </c>
      <c r="C3438" t="s">
        <v>991</v>
      </c>
      <c r="D3438" t="s">
        <v>17</v>
      </c>
      <c r="E3438" t="s">
        <v>83</v>
      </c>
      <c r="F3438" t="s">
        <v>106</v>
      </c>
      <c r="G3438" t="s">
        <v>30</v>
      </c>
      <c r="H3438" s="1">
        <v>32909</v>
      </c>
      <c r="I3438" s="1">
        <v>43089</v>
      </c>
      <c r="J3438" t="s">
        <v>10560</v>
      </c>
      <c r="K3438" t="s">
        <v>31</v>
      </c>
      <c r="L3438" t="s">
        <v>85</v>
      </c>
      <c r="M3438">
        <v>58559</v>
      </c>
      <c r="N3438" t="str">
        <f t="shared" si="53"/>
        <v>Terminated</v>
      </c>
      <c r="O3438" t="s">
        <v>33</v>
      </c>
    </row>
    <row r="3439" spans="1:15" x14ac:dyDescent="0.25">
      <c r="A3439" t="s">
        <v>1114</v>
      </c>
      <c r="B3439" t="s">
        <v>328</v>
      </c>
      <c r="C3439" t="s">
        <v>1115</v>
      </c>
      <c r="D3439" t="s">
        <v>27</v>
      </c>
      <c r="E3439" t="s">
        <v>18</v>
      </c>
      <c r="F3439" t="s">
        <v>19</v>
      </c>
      <c r="G3439" t="s">
        <v>30</v>
      </c>
      <c r="H3439" s="1">
        <v>32094</v>
      </c>
      <c r="I3439" s="1">
        <v>42026</v>
      </c>
      <c r="J3439" s="1">
        <v>42373</v>
      </c>
      <c r="K3439" t="s">
        <v>37</v>
      </c>
      <c r="L3439" t="s">
        <v>41</v>
      </c>
      <c r="M3439">
        <v>67909</v>
      </c>
      <c r="N3439" t="str">
        <f t="shared" si="53"/>
        <v>Terminated</v>
      </c>
      <c r="O3439" t="s">
        <v>46</v>
      </c>
    </row>
    <row r="3440" spans="1:15" x14ac:dyDescent="0.25">
      <c r="A3440" t="s">
        <v>2983</v>
      </c>
      <c r="B3440" t="s">
        <v>2984</v>
      </c>
      <c r="C3440" t="s">
        <v>193</v>
      </c>
      <c r="D3440" t="s">
        <v>17</v>
      </c>
      <c r="E3440" t="s">
        <v>172</v>
      </c>
      <c r="F3440" t="s">
        <v>670</v>
      </c>
      <c r="G3440" t="s">
        <v>95</v>
      </c>
      <c r="H3440" s="1">
        <v>24080</v>
      </c>
      <c r="I3440" s="1">
        <v>42997</v>
      </c>
      <c r="J3440" t="s">
        <v>10560</v>
      </c>
      <c r="K3440" t="s">
        <v>96</v>
      </c>
      <c r="L3440" t="s">
        <v>124</v>
      </c>
      <c r="M3440">
        <v>90267</v>
      </c>
      <c r="N3440" t="str">
        <f t="shared" si="53"/>
        <v>Terminated</v>
      </c>
      <c r="O3440" t="s">
        <v>98</v>
      </c>
    </row>
    <row r="3441" spans="1:15" x14ac:dyDescent="0.25">
      <c r="A3441" t="s">
        <v>10384</v>
      </c>
      <c r="B3441" t="s">
        <v>1831</v>
      </c>
      <c r="C3441" t="s">
        <v>624</v>
      </c>
      <c r="D3441" t="s">
        <v>27</v>
      </c>
      <c r="E3441" t="s">
        <v>18</v>
      </c>
      <c r="F3441" t="s">
        <v>3201</v>
      </c>
      <c r="G3441" t="s">
        <v>114</v>
      </c>
      <c r="H3441" s="1">
        <v>26542</v>
      </c>
      <c r="I3441" s="1">
        <v>44116</v>
      </c>
      <c r="J3441" t="s">
        <v>10560</v>
      </c>
      <c r="K3441" t="s">
        <v>37</v>
      </c>
      <c r="L3441" t="s">
        <v>45</v>
      </c>
      <c r="M3441">
        <v>74134</v>
      </c>
      <c r="N3441" t="str">
        <f t="shared" si="53"/>
        <v>Terminated</v>
      </c>
      <c r="O3441" t="s">
        <v>33</v>
      </c>
    </row>
    <row r="3442" spans="1:15" x14ac:dyDescent="0.25">
      <c r="A3442" t="s">
        <v>3487</v>
      </c>
      <c r="B3442" t="s">
        <v>129</v>
      </c>
      <c r="C3442" t="s">
        <v>3488</v>
      </c>
      <c r="D3442" t="s">
        <v>17</v>
      </c>
      <c r="E3442" t="s">
        <v>18</v>
      </c>
      <c r="F3442" t="s">
        <v>3201</v>
      </c>
      <c r="G3442" t="s">
        <v>30</v>
      </c>
      <c r="H3442" s="1">
        <v>28336</v>
      </c>
      <c r="I3442" s="1">
        <v>43158</v>
      </c>
      <c r="J3442" t="s">
        <v>10560</v>
      </c>
      <c r="K3442" t="s">
        <v>96</v>
      </c>
      <c r="L3442" t="s">
        <v>188</v>
      </c>
      <c r="M3442">
        <v>57681</v>
      </c>
      <c r="N3442" t="str">
        <f t="shared" si="53"/>
        <v>Terminated</v>
      </c>
      <c r="O3442" t="s">
        <v>33</v>
      </c>
    </row>
    <row r="3443" spans="1:15" x14ac:dyDescent="0.25">
      <c r="A3443" t="s">
        <v>7327</v>
      </c>
      <c r="B3443" t="s">
        <v>659</v>
      </c>
      <c r="C3443" t="s">
        <v>650</v>
      </c>
      <c r="D3443" t="s">
        <v>17</v>
      </c>
      <c r="E3443" t="s">
        <v>18</v>
      </c>
      <c r="F3443" t="s">
        <v>3201</v>
      </c>
      <c r="G3443" t="s">
        <v>30</v>
      </c>
      <c r="H3443" s="1">
        <v>31848</v>
      </c>
      <c r="I3443" s="1">
        <v>43489</v>
      </c>
      <c r="J3443" t="s">
        <v>10560</v>
      </c>
      <c r="K3443" t="s">
        <v>37</v>
      </c>
      <c r="L3443" t="s">
        <v>38</v>
      </c>
      <c r="M3443">
        <v>60168</v>
      </c>
      <c r="N3443" t="str">
        <f t="shared" si="53"/>
        <v>Terminated</v>
      </c>
      <c r="O3443" t="s">
        <v>46</v>
      </c>
    </row>
    <row r="3444" spans="1:15" x14ac:dyDescent="0.25">
      <c r="A3444" t="s">
        <v>5506</v>
      </c>
      <c r="B3444" t="s">
        <v>1188</v>
      </c>
      <c r="C3444" t="s">
        <v>672</v>
      </c>
      <c r="D3444" t="s">
        <v>27</v>
      </c>
      <c r="E3444" t="s">
        <v>18</v>
      </c>
      <c r="F3444" t="s">
        <v>3201</v>
      </c>
      <c r="G3444" t="s">
        <v>114</v>
      </c>
      <c r="H3444" s="1">
        <v>28967</v>
      </c>
      <c r="I3444" s="1">
        <v>43313</v>
      </c>
      <c r="J3444" t="s">
        <v>10560</v>
      </c>
      <c r="K3444" t="s">
        <v>31</v>
      </c>
      <c r="L3444" t="s">
        <v>32</v>
      </c>
      <c r="M3444">
        <v>87423</v>
      </c>
      <c r="N3444" t="str">
        <f t="shared" si="53"/>
        <v>Terminated</v>
      </c>
      <c r="O3444" t="s">
        <v>46</v>
      </c>
    </row>
    <row r="3445" spans="1:15" x14ac:dyDescent="0.25">
      <c r="A3445" t="s">
        <v>7600</v>
      </c>
      <c r="B3445" t="s">
        <v>954</v>
      </c>
      <c r="C3445" t="s">
        <v>955</v>
      </c>
      <c r="D3445" t="s">
        <v>17</v>
      </c>
      <c r="E3445" t="s">
        <v>18</v>
      </c>
      <c r="F3445" t="s">
        <v>3201</v>
      </c>
      <c r="G3445" t="s">
        <v>95</v>
      </c>
      <c r="H3445" s="1">
        <v>34275</v>
      </c>
      <c r="I3445" s="1">
        <v>43708</v>
      </c>
      <c r="J3445" t="s">
        <v>10560</v>
      </c>
      <c r="K3445" t="s">
        <v>31</v>
      </c>
      <c r="L3445" t="s">
        <v>1275</v>
      </c>
      <c r="M3445">
        <v>133044</v>
      </c>
      <c r="N3445" t="str">
        <f t="shared" si="53"/>
        <v>Terminated</v>
      </c>
      <c r="O3445" t="s">
        <v>98</v>
      </c>
    </row>
    <row r="3446" spans="1:15" x14ac:dyDescent="0.25">
      <c r="A3446" t="s">
        <v>3430</v>
      </c>
      <c r="B3446" t="s">
        <v>78</v>
      </c>
      <c r="C3446" t="s">
        <v>113</v>
      </c>
      <c r="D3446" t="s">
        <v>17</v>
      </c>
      <c r="E3446" t="s">
        <v>18</v>
      </c>
      <c r="F3446" t="s">
        <v>19</v>
      </c>
      <c r="G3446" t="s">
        <v>30</v>
      </c>
      <c r="H3446" s="1">
        <v>34135</v>
      </c>
      <c r="I3446" s="1">
        <v>44043</v>
      </c>
      <c r="J3446" t="s">
        <v>10560</v>
      </c>
      <c r="K3446" t="s">
        <v>37</v>
      </c>
      <c r="L3446" t="s">
        <v>38</v>
      </c>
      <c r="M3446">
        <v>59223</v>
      </c>
      <c r="N3446" t="str">
        <f t="shared" si="53"/>
        <v>Terminated</v>
      </c>
      <c r="O3446" t="s">
        <v>33</v>
      </c>
    </row>
    <row r="3447" spans="1:15" x14ac:dyDescent="0.25">
      <c r="A3447" t="s">
        <v>2392</v>
      </c>
      <c r="B3447" t="s">
        <v>547</v>
      </c>
      <c r="C3447" t="s">
        <v>2393</v>
      </c>
      <c r="D3447" t="s">
        <v>27</v>
      </c>
      <c r="E3447" t="s">
        <v>18</v>
      </c>
      <c r="F3447" t="s">
        <v>19</v>
      </c>
      <c r="G3447" t="s">
        <v>114</v>
      </c>
      <c r="H3447" s="1">
        <v>27615</v>
      </c>
      <c r="I3447" s="1">
        <v>45619</v>
      </c>
      <c r="J3447" t="s">
        <v>10560</v>
      </c>
      <c r="K3447" t="s">
        <v>37</v>
      </c>
      <c r="L3447" t="s">
        <v>45</v>
      </c>
      <c r="M3447">
        <v>63964</v>
      </c>
      <c r="N3447" t="str">
        <f t="shared" si="53"/>
        <v>Terminated</v>
      </c>
      <c r="O3447" t="s">
        <v>98</v>
      </c>
    </row>
    <row r="3448" spans="1:15" x14ac:dyDescent="0.25">
      <c r="A3448" t="s">
        <v>7088</v>
      </c>
      <c r="B3448" t="s">
        <v>78</v>
      </c>
      <c r="C3448" t="s">
        <v>3321</v>
      </c>
      <c r="D3448" t="s">
        <v>27</v>
      </c>
      <c r="E3448" t="s">
        <v>18</v>
      </c>
      <c r="F3448" t="s">
        <v>2773</v>
      </c>
      <c r="G3448" t="s">
        <v>30</v>
      </c>
      <c r="H3448" s="1">
        <v>30786</v>
      </c>
      <c r="I3448" s="1">
        <v>43201</v>
      </c>
      <c r="J3448" t="s">
        <v>10560</v>
      </c>
      <c r="K3448" t="s">
        <v>67</v>
      </c>
      <c r="L3448" t="s">
        <v>134</v>
      </c>
      <c r="M3448">
        <v>70068</v>
      </c>
      <c r="N3448" t="str">
        <f t="shared" si="53"/>
        <v>Terminated</v>
      </c>
      <c r="O3448" t="s">
        <v>46</v>
      </c>
    </row>
    <row r="3449" spans="1:15" x14ac:dyDescent="0.25">
      <c r="A3449" t="s">
        <v>8306</v>
      </c>
      <c r="B3449" t="s">
        <v>51</v>
      </c>
      <c r="C3449" t="s">
        <v>2439</v>
      </c>
      <c r="D3449" t="s">
        <v>17</v>
      </c>
      <c r="E3449" t="s">
        <v>18</v>
      </c>
      <c r="F3449" t="s">
        <v>2773</v>
      </c>
      <c r="G3449" t="s">
        <v>30</v>
      </c>
      <c r="H3449" s="1">
        <v>34107</v>
      </c>
      <c r="I3449" s="1">
        <v>45477</v>
      </c>
      <c r="J3449" t="s">
        <v>10560</v>
      </c>
      <c r="K3449" t="s">
        <v>96</v>
      </c>
      <c r="L3449" t="s">
        <v>188</v>
      </c>
      <c r="M3449">
        <v>59322</v>
      </c>
      <c r="N3449" t="str">
        <f t="shared" si="53"/>
        <v>Terminated</v>
      </c>
      <c r="O3449" t="s">
        <v>33</v>
      </c>
    </row>
    <row r="3450" spans="1:15" x14ac:dyDescent="0.25">
      <c r="A3450" t="s">
        <v>6777</v>
      </c>
      <c r="B3450" t="s">
        <v>3531</v>
      </c>
      <c r="C3450" t="s">
        <v>150</v>
      </c>
      <c r="D3450" t="s">
        <v>27</v>
      </c>
      <c r="E3450" t="s">
        <v>18</v>
      </c>
      <c r="F3450" t="s">
        <v>3201</v>
      </c>
      <c r="G3450" t="s">
        <v>114</v>
      </c>
      <c r="H3450" s="1">
        <v>29939</v>
      </c>
      <c r="I3450" s="1">
        <v>44089</v>
      </c>
      <c r="J3450" t="s">
        <v>10560</v>
      </c>
      <c r="K3450" t="s">
        <v>31</v>
      </c>
      <c r="L3450" t="s">
        <v>162</v>
      </c>
      <c r="M3450">
        <v>93508</v>
      </c>
      <c r="N3450" t="str">
        <f t="shared" si="53"/>
        <v>Terminated</v>
      </c>
      <c r="O3450" t="s">
        <v>33</v>
      </c>
    </row>
    <row r="3451" spans="1:15" x14ac:dyDescent="0.25">
      <c r="A3451" t="s">
        <v>10196</v>
      </c>
      <c r="B3451" t="s">
        <v>862</v>
      </c>
      <c r="C3451" t="s">
        <v>426</v>
      </c>
      <c r="D3451" t="s">
        <v>17</v>
      </c>
      <c r="E3451" t="s">
        <v>18</v>
      </c>
      <c r="F3451" t="s">
        <v>3201</v>
      </c>
      <c r="G3451" t="s">
        <v>30</v>
      </c>
      <c r="H3451" s="1">
        <v>26316</v>
      </c>
      <c r="I3451" s="1">
        <v>43491</v>
      </c>
      <c r="J3451" t="s">
        <v>10560</v>
      </c>
      <c r="K3451" t="s">
        <v>37</v>
      </c>
      <c r="L3451" t="s">
        <v>41</v>
      </c>
      <c r="M3451">
        <v>58462</v>
      </c>
      <c r="N3451" t="str">
        <f t="shared" si="53"/>
        <v>Terminated</v>
      </c>
      <c r="O3451" t="s">
        <v>98</v>
      </c>
    </row>
    <row r="3452" spans="1:15" x14ac:dyDescent="0.25">
      <c r="A3452" t="s">
        <v>9860</v>
      </c>
      <c r="B3452" t="s">
        <v>1145</v>
      </c>
      <c r="C3452" t="s">
        <v>1162</v>
      </c>
      <c r="D3452" t="s">
        <v>17</v>
      </c>
      <c r="E3452" t="s">
        <v>18</v>
      </c>
      <c r="F3452" t="s">
        <v>3201</v>
      </c>
      <c r="G3452" t="s">
        <v>114</v>
      </c>
      <c r="H3452" s="1">
        <v>22937</v>
      </c>
      <c r="I3452" s="1">
        <v>45139</v>
      </c>
      <c r="J3452" t="s">
        <v>10560</v>
      </c>
      <c r="K3452" t="s">
        <v>37</v>
      </c>
      <c r="L3452" t="s">
        <v>45</v>
      </c>
      <c r="M3452">
        <v>88357</v>
      </c>
      <c r="N3452" t="str">
        <f t="shared" si="53"/>
        <v>Terminated</v>
      </c>
      <c r="O3452" t="s">
        <v>46</v>
      </c>
    </row>
    <row r="3453" spans="1:15" x14ac:dyDescent="0.25">
      <c r="A3453" t="s">
        <v>10115</v>
      </c>
      <c r="B3453" t="s">
        <v>448</v>
      </c>
      <c r="C3453" t="s">
        <v>3965</v>
      </c>
      <c r="D3453" t="s">
        <v>17</v>
      </c>
      <c r="E3453" t="s">
        <v>18</v>
      </c>
      <c r="F3453" t="s">
        <v>19</v>
      </c>
      <c r="G3453" t="s">
        <v>30</v>
      </c>
      <c r="H3453" s="1">
        <v>29171</v>
      </c>
      <c r="I3453" s="1">
        <v>45173</v>
      </c>
      <c r="J3453" t="s">
        <v>10560</v>
      </c>
      <c r="K3453" t="s">
        <v>31</v>
      </c>
      <c r="L3453" t="s">
        <v>32</v>
      </c>
      <c r="M3453">
        <v>77538</v>
      </c>
      <c r="N3453" t="str">
        <f t="shared" si="53"/>
        <v>Terminated</v>
      </c>
      <c r="O3453" t="s">
        <v>46</v>
      </c>
    </row>
    <row r="3454" spans="1:15" x14ac:dyDescent="0.25">
      <c r="A3454" t="s">
        <v>2630</v>
      </c>
      <c r="B3454" t="s">
        <v>1006</v>
      </c>
      <c r="C3454" t="s">
        <v>1706</v>
      </c>
      <c r="D3454" t="s">
        <v>27</v>
      </c>
      <c r="E3454" t="s">
        <v>83</v>
      </c>
      <c r="F3454" t="s">
        <v>84</v>
      </c>
      <c r="G3454" t="s">
        <v>30</v>
      </c>
      <c r="H3454" s="1">
        <v>29772</v>
      </c>
      <c r="I3454" s="1">
        <v>43203</v>
      </c>
      <c r="J3454" t="s">
        <v>10560</v>
      </c>
      <c r="K3454" t="s">
        <v>21</v>
      </c>
      <c r="L3454" t="s">
        <v>110</v>
      </c>
      <c r="M3454">
        <v>65445</v>
      </c>
      <c r="N3454" t="str">
        <f t="shared" si="53"/>
        <v>Terminated</v>
      </c>
      <c r="O3454" t="s">
        <v>33</v>
      </c>
    </row>
    <row r="3455" spans="1:15" x14ac:dyDescent="0.25">
      <c r="A3455" t="s">
        <v>6217</v>
      </c>
      <c r="B3455" t="s">
        <v>112</v>
      </c>
      <c r="C3455" t="s">
        <v>441</v>
      </c>
      <c r="D3455" t="s">
        <v>17</v>
      </c>
      <c r="E3455" t="s">
        <v>18</v>
      </c>
      <c r="F3455" t="s">
        <v>19</v>
      </c>
      <c r="G3455" t="s">
        <v>30</v>
      </c>
      <c r="H3455" s="1">
        <v>34703</v>
      </c>
      <c r="I3455" s="1">
        <v>43488</v>
      </c>
      <c r="J3455" t="s">
        <v>10560</v>
      </c>
      <c r="K3455" t="s">
        <v>37</v>
      </c>
      <c r="L3455" t="s">
        <v>41</v>
      </c>
      <c r="M3455">
        <v>58886</v>
      </c>
      <c r="N3455" t="str">
        <f t="shared" si="53"/>
        <v>Terminated</v>
      </c>
      <c r="O3455" t="s">
        <v>33</v>
      </c>
    </row>
    <row r="3456" spans="1:15" x14ac:dyDescent="0.25">
      <c r="A3456" t="s">
        <v>9113</v>
      </c>
      <c r="B3456" t="s">
        <v>3848</v>
      </c>
      <c r="C3456" t="s">
        <v>1569</v>
      </c>
      <c r="D3456" t="s">
        <v>17</v>
      </c>
      <c r="E3456" t="s">
        <v>83</v>
      </c>
      <c r="F3456" t="s">
        <v>106</v>
      </c>
      <c r="G3456" t="s">
        <v>30</v>
      </c>
      <c r="H3456" s="1">
        <v>33327</v>
      </c>
      <c r="I3456" s="1">
        <v>43457</v>
      </c>
      <c r="J3456" t="s">
        <v>10560</v>
      </c>
      <c r="K3456" t="s">
        <v>31</v>
      </c>
      <c r="L3456" t="s">
        <v>32</v>
      </c>
      <c r="M3456">
        <v>85156</v>
      </c>
      <c r="N3456" t="str">
        <f t="shared" si="53"/>
        <v>Terminated</v>
      </c>
      <c r="O3456" t="s">
        <v>46</v>
      </c>
    </row>
    <row r="3457" spans="1:15" x14ac:dyDescent="0.25">
      <c r="A3457" t="s">
        <v>3979</v>
      </c>
      <c r="B3457" t="s">
        <v>1560</v>
      </c>
      <c r="C3457" t="s">
        <v>193</v>
      </c>
      <c r="D3457" t="s">
        <v>17</v>
      </c>
      <c r="E3457" t="s">
        <v>18</v>
      </c>
      <c r="F3457" t="s">
        <v>3201</v>
      </c>
      <c r="G3457" t="s">
        <v>20</v>
      </c>
      <c r="H3457" s="1">
        <v>30560</v>
      </c>
      <c r="I3457" s="1">
        <v>42899</v>
      </c>
      <c r="J3457" t="s">
        <v>10560</v>
      </c>
      <c r="K3457" t="s">
        <v>37</v>
      </c>
      <c r="L3457" t="s">
        <v>41</v>
      </c>
      <c r="M3457">
        <v>64840</v>
      </c>
      <c r="N3457" t="str">
        <f t="shared" si="53"/>
        <v>Terminated</v>
      </c>
      <c r="O3457" t="s">
        <v>46</v>
      </c>
    </row>
    <row r="3458" spans="1:15" x14ac:dyDescent="0.25">
      <c r="A3458" t="s">
        <v>9012</v>
      </c>
      <c r="B3458" t="s">
        <v>3531</v>
      </c>
      <c r="C3458" t="s">
        <v>226</v>
      </c>
      <c r="D3458" t="s">
        <v>27</v>
      </c>
      <c r="E3458" t="s">
        <v>18</v>
      </c>
      <c r="F3458" t="s">
        <v>2773</v>
      </c>
      <c r="G3458" t="s">
        <v>114</v>
      </c>
      <c r="H3458" s="1">
        <v>30743</v>
      </c>
      <c r="I3458" s="1">
        <v>43912</v>
      </c>
      <c r="J3458" t="s">
        <v>10560</v>
      </c>
      <c r="K3458" t="s">
        <v>37</v>
      </c>
      <c r="L3458" t="s">
        <v>45</v>
      </c>
      <c r="M3458">
        <v>75060</v>
      </c>
      <c r="N3458" t="str">
        <f t="shared" ref="N3458:N3521" si="54">IF(J3458="","Active","Terminated")</f>
        <v>Terminated</v>
      </c>
      <c r="O3458" t="s">
        <v>33</v>
      </c>
    </row>
    <row r="3459" spans="1:15" x14ac:dyDescent="0.25">
      <c r="A3459" t="s">
        <v>9635</v>
      </c>
      <c r="B3459" t="s">
        <v>744</v>
      </c>
      <c r="C3459" t="s">
        <v>117</v>
      </c>
      <c r="D3459" t="s">
        <v>17</v>
      </c>
      <c r="E3459" t="s">
        <v>18</v>
      </c>
      <c r="F3459" t="s">
        <v>2773</v>
      </c>
      <c r="G3459" t="s">
        <v>30</v>
      </c>
      <c r="H3459" s="1">
        <v>24627</v>
      </c>
      <c r="I3459" s="1">
        <v>43443</v>
      </c>
      <c r="J3459" t="s">
        <v>10560</v>
      </c>
      <c r="K3459" t="s">
        <v>21</v>
      </c>
      <c r="L3459" t="s">
        <v>102</v>
      </c>
      <c r="M3459">
        <v>62924</v>
      </c>
      <c r="N3459" t="str">
        <f t="shared" si="54"/>
        <v>Terminated</v>
      </c>
      <c r="O3459" t="s">
        <v>98</v>
      </c>
    </row>
    <row r="3460" spans="1:15" x14ac:dyDescent="0.25">
      <c r="A3460" t="s">
        <v>2812</v>
      </c>
      <c r="B3460" t="s">
        <v>326</v>
      </c>
      <c r="C3460" t="s">
        <v>952</v>
      </c>
      <c r="D3460" t="s">
        <v>27</v>
      </c>
      <c r="E3460" t="s">
        <v>122</v>
      </c>
      <c r="F3460" t="s">
        <v>927</v>
      </c>
      <c r="G3460" t="s">
        <v>30</v>
      </c>
      <c r="H3460" s="1">
        <v>35839</v>
      </c>
      <c r="I3460" s="1">
        <v>45032</v>
      </c>
      <c r="J3460" t="s">
        <v>10560</v>
      </c>
      <c r="K3460" t="s">
        <v>67</v>
      </c>
      <c r="L3460" t="s">
        <v>134</v>
      </c>
      <c r="M3460">
        <v>67003</v>
      </c>
      <c r="N3460" t="str">
        <f t="shared" si="54"/>
        <v>Terminated</v>
      </c>
      <c r="O3460" t="s">
        <v>98</v>
      </c>
    </row>
    <row r="3461" spans="1:15" x14ac:dyDescent="0.25">
      <c r="A3461" t="s">
        <v>7051</v>
      </c>
      <c r="B3461" t="s">
        <v>258</v>
      </c>
      <c r="C3461" t="s">
        <v>296</v>
      </c>
      <c r="D3461" t="s">
        <v>17</v>
      </c>
      <c r="E3461" t="s">
        <v>365</v>
      </c>
      <c r="F3461" t="s">
        <v>366</v>
      </c>
      <c r="G3461" t="s">
        <v>30</v>
      </c>
      <c r="H3461" s="1">
        <v>26409</v>
      </c>
      <c r="I3461" s="1">
        <v>43230</v>
      </c>
      <c r="J3461" t="s">
        <v>10560</v>
      </c>
      <c r="K3461" t="s">
        <v>31</v>
      </c>
      <c r="L3461" t="s">
        <v>162</v>
      </c>
      <c r="M3461">
        <v>103272</v>
      </c>
      <c r="N3461" t="str">
        <f t="shared" si="54"/>
        <v>Terminated</v>
      </c>
      <c r="O3461" t="s">
        <v>33</v>
      </c>
    </row>
    <row r="3462" spans="1:15" x14ac:dyDescent="0.25">
      <c r="A3462" t="s">
        <v>5910</v>
      </c>
      <c r="B3462" t="s">
        <v>1966</v>
      </c>
      <c r="C3462" t="s">
        <v>2637</v>
      </c>
      <c r="D3462" t="s">
        <v>27</v>
      </c>
      <c r="E3462" t="s">
        <v>18</v>
      </c>
      <c r="F3462" t="s">
        <v>3201</v>
      </c>
      <c r="G3462" t="s">
        <v>30</v>
      </c>
      <c r="H3462" s="1">
        <v>32400</v>
      </c>
      <c r="I3462" s="1">
        <v>45440</v>
      </c>
      <c r="J3462" t="s">
        <v>10560</v>
      </c>
      <c r="K3462" t="s">
        <v>37</v>
      </c>
      <c r="L3462" t="s">
        <v>38</v>
      </c>
      <c r="M3462">
        <v>58129</v>
      </c>
      <c r="N3462" t="str">
        <f t="shared" si="54"/>
        <v>Terminated</v>
      </c>
      <c r="O3462" t="s">
        <v>33</v>
      </c>
    </row>
    <row r="3463" spans="1:15" x14ac:dyDescent="0.25">
      <c r="A3463" t="s">
        <v>7627</v>
      </c>
      <c r="B3463" t="s">
        <v>372</v>
      </c>
      <c r="C3463" t="s">
        <v>1236</v>
      </c>
      <c r="D3463" t="s">
        <v>27</v>
      </c>
      <c r="E3463" t="s">
        <v>83</v>
      </c>
      <c r="F3463" t="s">
        <v>106</v>
      </c>
      <c r="G3463" t="s">
        <v>30</v>
      </c>
      <c r="H3463" s="1">
        <v>36932</v>
      </c>
      <c r="I3463" s="1">
        <v>45434</v>
      </c>
      <c r="J3463" t="s">
        <v>10560</v>
      </c>
      <c r="K3463" t="s">
        <v>96</v>
      </c>
      <c r="L3463" t="s">
        <v>124</v>
      </c>
      <c r="M3463">
        <v>77475</v>
      </c>
      <c r="N3463" t="str">
        <f t="shared" si="54"/>
        <v>Terminated</v>
      </c>
      <c r="O3463" t="s">
        <v>33</v>
      </c>
    </row>
    <row r="3464" spans="1:15" x14ac:dyDescent="0.25">
      <c r="A3464" t="s">
        <v>7348</v>
      </c>
      <c r="B3464" t="s">
        <v>527</v>
      </c>
      <c r="C3464" t="s">
        <v>5155</v>
      </c>
      <c r="D3464" t="s">
        <v>17</v>
      </c>
      <c r="E3464" t="s">
        <v>18</v>
      </c>
      <c r="F3464" t="s">
        <v>3201</v>
      </c>
      <c r="G3464" t="s">
        <v>30</v>
      </c>
      <c r="H3464" s="1">
        <v>30766</v>
      </c>
      <c r="I3464" s="1">
        <v>43246</v>
      </c>
      <c r="J3464" t="s">
        <v>10560</v>
      </c>
      <c r="K3464" t="s">
        <v>53</v>
      </c>
      <c r="L3464" t="s">
        <v>54</v>
      </c>
      <c r="M3464">
        <v>74203</v>
      </c>
      <c r="N3464" t="str">
        <f t="shared" si="54"/>
        <v>Terminated</v>
      </c>
      <c r="O3464" t="s">
        <v>33</v>
      </c>
    </row>
    <row r="3465" spans="1:15" x14ac:dyDescent="0.25">
      <c r="A3465" t="s">
        <v>7937</v>
      </c>
      <c r="B3465" t="s">
        <v>3168</v>
      </c>
      <c r="C3465" t="s">
        <v>127</v>
      </c>
      <c r="D3465" t="s">
        <v>17</v>
      </c>
      <c r="E3465" t="s">
        <v>83</v>
      </c>
      <c r="F3465" t="s">
        <v>84</v>
      </c>
      <c r="G3465" t="s">
        <v>30</v>
      </c>
      <c r="H3465" s="1">
        <v>31187</v>
      </c>
      <c r="I3465" s="1">
        <v>43079</v>
      </c>
      <c r="J3465" t="s">
        <v>10560</v>
      </c>
      <c r="K3465" t="s">
        <v>96</v>
      </c>
      <c r="L3465" t="s">
        <v>188</v>
      </c>
      <c r="M3465">
        <v>62115</v>
      </c>
      <c r="N3465" t="str">
        <f t="shared" si="54"/>
        <v>Terminated</v>
      </c>
      <c r="O3465" t="s">
        <v>46</v>
      </c>
    </row>
    <row r="3466" spans="1:15" x14ac:dyDescent="0.25">
      <c r="A3466" t="s">
        <v>887</v>
      </c>
      <c r="B3466" t="s">
        <v>516</v>
      </c>
      <c r="C3466" t="s">
        <v>888</v>
      </c>
      <c r="D3466" t="s">
        <v>17</v>
      </c>
      <c r="E3466" t="s">
        <v>18</v>
      </c>
      <c r="F3466" t="s">
        <v>19</v>
      </c>
      <c r="G3466" t="s">
        <v>114</v>
      </c>
      <c r="H3466" s="1">
        <v>31606</v>
      </c>
      <c r="I3466" s="1">
        <v>43364</v>
      </c>
      <c r="J3466" s="1">
        <v>43544</v>
      </c>
      <c r="K3466" t="s">
        <v>31</v>
      </c>
      <c r="L3466" t="s">
        <v>162</v>
      </c>
      <c r="M3466">
        <v>109652</v>
      </c>
      <c r="N3466" t="str">
        <f t="shared" si="54"/>
        <v>Terminated</v>
      </c>
      <c r="O3466" t="s">
        <v>33</v>
      </c>
    </row>
    <row r="3467" spans="1:15" x14ac:dyDescent="0.25">
      <c r="A3467" t="s">
        <v>2229</v>
      </c>
      <c r="B3467" t="s">
        <v>758</v>
      </c>
      <c r="C3467" t="s">
        <v>1115</v>
      </c>
      <c r="D3467" t="s">
        <v>17</v>
      </c>
      <c r="E3467" t="s">
        <v>122</v>
      </c>
      <c r="F3467" t="s">
        <v>230</v>
      </c>
      <c r="G3467" t="s">
        <v>20</v>
      </c>
      <c r="H3467" s="1">
        <v>23155</v>
      </c>
      <c r="I3467" s="1">
        <v>42060</v>
      </c>
      <c r="J3467" t="s">
        <v>10560</v>
      </c>
      <c r="K3467" t="s">
        <v>21</v>
      </c>
      <c r="L3467" t="s">
        <v>110</v>
      </c>
      <c r="M3467">
        <v>60354</v>
      </c>
      <c r="N3467" t="str">
        <f t="shared" si="54"/>
        <v>Terminated</v>
      </c>
      <c r="O3467" t="s">
        <v>23</v>
      </c>
    </row>
    <row r="3468" spans="1:15" x14ac:dyDescent="0.25">
      <c r="A3468" t="s">
        <v>6527</v>
      </c>
      <c r="B3468" t="s">
        <v>633</v>
      </c>
      <c r="C3468" t="s">
        <v>2240</v>
      </c>
      <c r="D3468" t="s">
        <v>27</v>
      </c>
      <c r="E3468" t="s">
        <v>18</v>
      </c>
      <c r="F3468" t="s">
        <v>3201</v>
      </c>
      <c r="G3468" t="s">
        <v>30</v>
      </c>
      <c r="H3468" s="1">
        <v>28749</v>
      </c>
      <c r="I3468" s="1">
        <v>43933</v>
      </c>
      <c r="J3468" t="s">
        <v>10560</v>
      </c>
      <c r="K3468" t="s">
        <v>67</v>
      </c>
      <c r="L3468" t="s">
        <v>324</v>
      </c>
      <c r="M3468">
        <v>71374</v>
      </c>
      <c r="N3468" t="str">
        <f t="shared" si="54"/>
        <v>Terminated</v>
      </c>
      <c r="O3468" t="s">
        <v>33</v>
      </c>
    </row>
    <row r="3469" spans="1:15" x14ac:dyDescent="0.25">
      <c r="A3469" t="s">
        <v>8037</v>
      </c>
      <c r="B3469" t="s">
        <v>417</v>
      </c>
      <c r="C3469" t="s">
        <v>2280</v>
      </c>
      <c r="D3469" t="s">
        <v>27</v>
      </c>
      <c r="E3469" t="s">
        <v>18</v>
      </c>
      <c r="F3469" t="s">
        <v>3201</v>
      </c>
      <c r="G3469" t="s">
        <v>20</v>
      </c>
      <c r="H3469" s="1">
        <v>22758</v>
      </c>
      <c r="I3469" s="1">
        <v>43658</v>
      </c>
      <c r="J3469" t="s">
        <v>10560</v>
      </c>
      <c r="K3469" t="s">
        <v>37</v>
      </c>
      <c r="L3469" t="s">
        <v>41</v>
      </c>
      <c r="M3469">
        <v>63437</v>
      </c>
      <c r="N3469" t="str">
        <f t="shared" si="54"/>
        <v>Terminated</v>
      </c>
      <c r="O3469" t="s">
        <v>46</v>
      </c>
    </row>
    <row r="3470" spans="1:15" x14ac:dyDescent="0.25">
      <c r="A3470" t="s">
        <v>754</v>
      </c>
      <c r="B3470" t="s">
        <v>755</v>
      </c>
      <c r="C3470" t="s">
        <v>756</v>
      </c>
      <c r="D3470" t="s">
        <v>17</v>
      </c>
      <c r="E3470" t="s">
        <v>18</v>
      </c>
      <c r="F3470" t="s">
        <v>19</v>
      </c>
      <c r="G3470" t="s">
        <v>30</v>
      </c>
      <c r="H3470" s="1">
        <v>31830</v>
      </c>
      <c r="I3470" s="1">
        <v>44775</v>
      </c>
      <c r="J3470" s="1">
        <v>45076</v>
      </c>
      <c r="K3470" t="s">
        <v>37</v>
      </c>
      <c r="L3470" t="s">
        <v>41</v>
      </c>
      <c r="M3470">
        <v>57452</v>
      </c>
      <c r="N3470" t="str">
        <f t="shared" si="54"/>
        <v>Terminated</v>
      </c>
      <c r="O3470" t="s">
        <v>46</v>
      </c>
    </row>
    <row r="3471" spans="1:15" x14ac:dyDescent="0.25">
      <c r="A3471" t="s">
        <v>5350</v>
      </c>
      <c r="B3471" t="s">
        <v>566</v>
      </c>
      <c r="C3471" t="s">
        <v>926</v>
      </c>
      <c r="D3471" t="s">
        <v>17</v>
      </c>
      <c r="E3471" t="s">
        <v>122</v>
      </c>
      <c r="F3471" t="s">
        <v>927</v>
      </c>
      <c r="G3471" t="s">
        <v>114</v>
      </c>
      <c r="H3471" s="1">
        <v>35282</v>
      </c>
      <c r="I3471" s="1">
        <v>44452</v>
      </c>
      <c r="J3471" t="s">
        <v>10560</v>
      </c>
      <c r="K3471" t="s">
        <v>31</v>
      </c>
      <c r="L3471" t="s">
        <v>32</v>
      </c>
      <c r="M3471">
        <v>75252</v>
      </c>
      <c r="N3471" t="str">
        <f t="shared" si="54"/>
        <v>Terminated</v>
      </c>
      <c r="O3471" t="s">
        <v>98</v>
      </c>
    </row>
    <row r="3472" spans="1:15" x14ac:dyDescent="0.25">
      <c r="A3472" t="s">
        <v>8855</v>
      </c>
      <c r="B3472" t="s">
        <v>292</v>
      </c>
      <c r="C3472" t="s">
        <v>63</v>
      </c>
      <c r="D3472" t="s">
        <v>17</v>
      </c>
      <c r="E3472" t="s">
        <v>83</v>
      </c>
      <c r="F3472" t="s">
        <v>169</v>
      </c>
      <c r="G3472" t="s">
        <v>30</v>
      </c>
      <c r="H3472" s="1">
        <v>34104</v>
      </c>
      <c r="I3472" s="1">
        <v>44018</v>
      </c>
      <c r="J3472" t="s">
        <v>10560</v>
      </c>
      <c r="K3472" t="s">
        <v>96</v>
      </c>
      <c r="L3472" t="s">
        <v>119</v>
      </c>
      <c r="M3472">
        <v>81218</v>
      </c>
      <c r="N3472" t="str">
        <f t="shared" si="54"/>
        <v>Terminated</v>
      </c>
      <c r="O3472" t="s">
        <v>46</v>
      </c>
    </row>
    <row r="3473" spans="1:15" x14ac:dyDescent="0.25">
      <c r="A3473" t="s">
        <v>5479</v>
      </c>
      <c r="B3473" t="s">
        <v>1762</v>
      </c>
      <c r="C3473" t="s">
        <v>1023</v>
      </c>
      <c r="D3473" t="s">
        <v>17</v>
      </c>
      <c r="E3473" t="s">
        <v>18</v>
      </c>
      <c r="F3473" t="s">
        <v>2773</v>
      </c>
      <c r="G3473" t="s">
        <v>20</v>
      </c>
      <c r="H3473" s="1">
        <v>37142</v>
      </c>
      <c r="I3473" s="1">
        <v>42477</v>
      </c>
      <c r="J3473" t="s">
        <v>10560</v>
      </c>
      <c r="K3473" t="s">
        <v>21</v>
      </c>
      <c r="L3473" t="s">
        <v>102</v>
      </c>
      <c r="M3473">
        <v>60784</v>
      </c>
      <c r="N3473" t="str">
        <f t="shared" si="54"/>
        <v>Terminated</v>
      </c>
      <c r="O3473" t="s">
        <v>23</v>
      </c>
    </row>
    <row r="3474" spans="1:15" x14ac:dyDescent="0.25">
      <c r="A3474" t="s">
        <v>8763</v>
      </c>
      <c r="B3474" t="s">
        <v>1365</v>
      </c>
      <c r="C3474" t="s">
        <v>252</v>
      </c>
      <c r="D3474" t="s">
        <v>27</v>
      </c>
      <c r="E3474" t="s">
        <v>18</v>
      </c>
      <c r="F3474" t="s">
        <v>2773</v>
      </c>
      <c r="G3474" t="s">
        <v>30</v>
      </c>
      <c r="H3474" s="1">
        <v>32285</v>
      </c>
      <c r="I3474" s="1">
        <v>43246</v>
      </c>
      <c r="J3474" t="s">
        <v>10560</v>
      </c>
      <c r="K3474" t="s">
        <v>37</v>
      </c>
      <c r="L3474" t="s">
        <v>38</v>
      </c>
      <c r="M3474">
        <v>61416</v>
      </c>
      <c r="N3474" t="str">
        <f t="shared" si="54"/>
        <v>Terminated</v>
      </c>
      <c r="O3474" t="s">
        <v>33</v>
      </c>
    </row>
    <row r="3475" spans="1:15" x14ac:dyDescent="0.25">
      <c r="A3475" t="s">
        <v>2106</v>
      </c>
      <c r="B3475" t="s">
        <v>1003</v>
      </c>
      <c r="C3475" t="s">
        <v>280</v>
      </c>
      <c r="D3475" t="s">
        <v>17</v>
      </c>
      <c r="E3475" t="s">
        <v>18</v>
      </c>
      <c r="F3475" t="s">
        <v>19</v>
      </c>
      <c r="G3475" t="s">
        <v>114</v>
      </c>
      <c r="H3475" s="1">
        <v>31228</v>
      </c>
      <c r="I3475" s="1">
        <v>44320</v>
      </c>
      <c r="J3475" t="s">
        <v>10560</v>
      </c>
      <c r="K3475" t="s">
        <v>96</v>
      </c>
      <c r="L3475" t="s">
        <v>124</v>
      </c>
      <c r="M3475">
        <v>74237</v>
      </c>
      <c r="N3475" t="str">
        <f t="shared" si="54"/>
        <v>Terminated</v>
      </c>
      <c r="O3475" t="s">
        <v>98</v>
      </c>
    </row>
    <row r="3476" spans="1:15" x14ac:dyDescent="0.25">
      <c r="A3476" t="s">
        <v>1075</v>
      </c>
      <c r="B3476" t="s">
        <v>267</v>
      </c>
      <c r="C3476" t="s">
        <v>91</v>
      </c>
      <c r="D3476" t="s">
        <v>17</v>
      </c>
      <c r="E3476" t="s">
        <v>83</v>
      </c>
      <c r="F3476" t="s">
        <v>106</v>
      </c>
      <c r="G3476" t="s">
        <v>30</v>
      </c>
      <c r="H3476" s="1">
        <v>22042</v>
      </c>
      <c r="I3476" s="1">
        <v>42743</v>
      </c>
      <c r="J3476" s="1">
        <v>44844</v>
      </c>
      <c r="K3476" t="s">
        <v>21</v>
      </c>
      <c r="L3476" t="s">
        <v>102</v>
      </c>
      <c r="M3476">
        <v>56722</v>
      </c>
      <c r="N3476" t="str">
        <f t="shared" si="54"/>
        <v>Terminated</v>
      </c>
      <c r="O3476" t="s">
        <v>98</v>
      </c>
    </row>
    <row r="3477" spans="1:15" x14ac:dyDescent="0.25">
      <c r="A3477" t="s">
        <v>10145</v>
      </c>
      <c r="B3477" t="s">
        <v>1966</v>
      </c>
      <c r="C3477" t="s">
        <v>1651</v>
      </c>
      <c r="D3477" t="s">
        <v>27</v>
      </c>
      <c r="E3477" t="s">
        <v>18</v>
      </c>
      <c r="F3477" t="s">
        <v>19</v>
      </c>
      <c r="G3477" t="s">
        <v>95</v>
      </c>
      <c r="H3477" s="1">
        <v>23246</v>
      </c>
      <c r="I3477" s="1">
        <v>45174</v>
      </c>
      <c r="J3477" t="s">
        <v>10560</v>
      </c>
      <c r="K3477" t="s">
        <v>96</v>
      </c>
      <c r="L3477" t="s">
        <v>119</v>
      </c>
      <c r="M3477">
        <v>60807</v>
      </c>
      <c r="N3477" t="str">
        <f t="shared" si="54"/>
        <v>Terminated</v>
      </c>
      <c r="O3477" t="s">
        <v>33</v>
      </c>
    </row>
    <row r="3478" spans="1:15" x14ac:dyDescent="0.25">
      <c r="A3478" t="s">
        <v>8476</v>
      </c>
      <c r="B3478" t="s">
        <v>143</v>
      </c>
      <c r="C3478" t="s">
        <v>301</v>
      </c>
      <c r="D3478" t="s">
        <v>17</v>
      </c>
      <c r="E3478" t="s">
        <v>18</v>
      </c>
      <c r="F3478" t="s">
        <v>3201</v>
      </c>
      <c r="G3478" t="s">
        <v>30</v>
      </c>
      <c r="H3478" s="1">
        <v>25697</v>
      </c>
      <c r="I3478" s="1">
        <v>45147</v>
      </c>
      <c r="J3478" t="s">
        <v>10560</v>
      </c>
      <c r="K3478" t="s">
        <v>53</v>
      </c>
      <c r="L3478" t="s">
        <v>54</v>
      </c>
      <c r="M3478">
        <v>55053</v>
      </c>
      <c r="N3478" t="str">
        <f t="shared" si="54"/>
        <v>Terminated</v>
      </c>
      <c r="O3478" t="s">
        <v>46</v>
      </c>
    </row>
    <row r="3479" spans="1:15" x14ac:dyDescent="0.25">
      <c r="A3479" t="s">
        <v>5633</v>
      </c>
      <c r="B3479" t="s">
        <v>1042</v>
      </c>
      <c r="C3479" t="s">
        <v>799</v>
      </c>
      <c r="D3479" t="s">
        <v>27</v>
      </c>
      <c r="E3479" t="s">
        <v>18</v>
      </c>
      <c r="F3479" t="s">
        <v>2773</v>
      </c>
      <c r="G3479" t="s">
        <v>30</v>
      </c>
      <c r="H3479" s="1">
        <v>26047</v>
      </c>
      <c r="I3479" s="1">
        <v>45297</v>
      </c>
      <c r="J3479" t="s">
        <v>10560</v>
      </c>
      <c r="K3479" t="s">
        <v>21</v>
      </c>
      <c r="L3479" t="s">
        <v>102</v>
      </c>
      <c r="M3479">
        <v>73992</v>
      </c>
      <c r="N3479" t="str">
        <f t="shared" si="54"/>
        <v>Terminated</v>
      </c>
      <c r="O3479" t="s">
        <v>23</v>
      </c>
    </row>
    <row r="3480" spans="1:15" x14ac:dyDescent="0.25">
      <c r="A3480" t="s">
        <v>2248</v>
      </c>
      <c r="B3480" t="s">
        <v>451</v>
      </c>
      <c r="C3480" t="s">
        <v>2249</v>
      </c>
      <c r="D3480" t="s">
        <v>27</v>
      </c>
      <c r="E3480" t="s">
        <v>83</v>
      </c>
      <c r="F3480" t="s">
        <v>106</v>
      </c>
      <c r="G3480" t="s">
        <v>30</v>
      </c>
      <c r="H3480" s="1">
        <v>33879</v>
      </c>
      <c r="I3480" s="1">
        <v>44034</v>
      </c>
      <c r="J3480" t="s">
        <v>10560</v>
      </c>
      <c r="K3480" t="s">
        <v>37</v>
      </c>
      <c r="L3480" t="s">
        <v>38</v>
      </c>
      <c r="M3480">
        <v>65523</v>
      </c>
      <c r="N3480" t="str">
        <f t="shared" si="54"/>
        <v>Terminated</v>
      </c>
      <c r="O3480" t="s">
        <v>33</v>
      </c>
    </row>
    <row r="3481" spans="1:15" x14ac:dyDescent="0.25">
      <c r="A3481" t="s">
        <v>4118</v>
      </c>
      <c r="B3481" t="s">
        <v>802</v>
      </c>
      <c r="C3481" t="s">
        <v>1040</v>
      </c>
      <c r="D3481" t="s">
        <v>17</v>
      </c>
      <c r="E3481" t="s">
        <v>18</v>
      </c>
      <c r="F3481" t="s">
        <v>2773</v>
      </c>
      <c r="G3481" t="s">
        <v>30</v>
      </c>
      <c r="H3481" s="1">
        <v>28775</v>
      </c>
      <c r="I3481" s="1">
        <v>45214</v>
      </c>
      <c r="J3481" t="s">
        <v>10560</v>
      </c>
      <c r="K3481" t="s">
        <v>37</v>
      </c>
      <c r="L3481" t="s">
        <v>38</v>
      </c>
      <c r="M3481">
        <v>59533</v>
      </c>
      <c r="N3481" t="str">
        <f t="shared" si="54"/>
        <v>Terminated</v>
      </c>
      <c r="O3481" t="s">
        <v>46</v>
      </c>
    </row>
    <row r="3482" spans="1:15" x14ac:dyDescent="0.25">
      <c r="A3482" t="s">
        <v>8016</v>
      </c>
      <c r="B3482" t="s">
        <v>60</v>
      </c>
      <c r="C3482" t="s">
        <v>16</v>
      </c>
      <c r="D3482" t="s">
        <v>27</v>
      </c>
      <c r="E3482" t="s">
        <v>122</v>
      </c>
      <c r="F3482" t="s">
        <v>230</v>
      </c>
      <c r="G3482" t="s">
        <v>20</v>
      </c>
      <c r="H3482" s="1">
        <v>34725</v>
      </c>
      <c r="I3482" s="1">
        <v>43151</v>
      </c>
      <c r="J3482" t="s">
        <v>10560</v>
      </c>
      <c r="K3482" t="s">
        <v>21</v>
      </c>
      <c r="L3482" t="s">
        <v>22</v>
      </c>
      <c r="M3482">
        <v>56144</v>
      </c>
      <c r="N3482" t="str">
        <f t="shared" si="54"/>
        <v>Terminated</v>
      </c>
      <c r="O3482" t="s">
        <v>46</v>
      </c>
    </row>
    <row r="3483" spans="1:15" x14ac:dyDescent="0.25">
      <c r="A3483" t="s">
        <v>5416</v>
      </c>
      <c r="B3483" t="s">
        <v>5417</v>
      </c>
      <c r="C3483" t="s">
        <v>5418</v>
      </c>
      <c r="D3483" t="s">
        <v>17</v>
      </c>
      <c r="E3483" t="s">
        <v>18</v>
      </c>
      <c r="F3483" t="s">
        <v>3201</v>
      </c>
      <c r="G3483" t="s">
        <v>30</v>
      </c>
      <c r="H3483" s="1">
        <v>37647</v>
      </c>
      <c r="I3483" s="1">
        <v>42512</v>
      </c>
      <c r="J3483" t="s">
        <v>10560</v>
      </c>
      <c r="K3483" t="s">
        <v>31</v>
      </c>
      <c r="L3483" t="s">
        <v>162</v>
      </c>
      <c r="M3483">
        <v>86384</v>
      </c>
      <c r="N3483" t="str">
        <f t="shared" si="54"/>
        <v>Terminated</v>
      </c>
      <c r="O3483" t="s">
        <v>33</v>
      </c>
    </row>
    <row r="3484" spans="1:15" x14ac:dyDescent="0.25">
      <c r="A3484" t="s">
        <v>8205</v>
      </c>
      <c r="B3484" t="s">
        <v>755</v>
      </c>
      <c r="C3484" t="s">
        <v>345</v>
      </c>
      <c r="D3484" t="s">
        <v>17</v>
      </c>
      <c r="E3484" t="s">
        <v>83</v>
      </c>
      <c r="F3484" t="s">
        <v>84</v>
      </c>
      <c r="G3484" t="s">
        <v>20</v>
      </c>
      <c r="H3484" s="1">
        <v>30613</v>
      </c>
      <c r="I3484" s="1">
        <v>44632</v>
      </c>
      <c r="J3484" t="s">
        <v>10560</v>
      </c>
      <c r="K3484" t="s">
        <v>21</v>
      </c>
      <c r="L3484" t="s">
        <v>110</v>
      </c>
      <c r="M3484">
        <v>65578</v>
      </c>
      <c r="N3484" t="str">
        <f t="shared" si="54"/>
        <v>Terminated</v>
      </c>
      <c r="O3484" t="s">
        <v>23</v>
      </c>
    </row>
    <row r="3485" spans="1:15" x14ac:dyDescent="0.25">
      <c r="A3485" t="s">
        <v>2943</v>
      </c>
      <c r="B3485" t="s">
        <v>408</v>
      </c>
      <c r="C3485" t="s">
        <v>1643</v>
      </c>
      <c r="D3485" t="s">
        <v>17</v>
      </c>
      <c r="E3485" t="s">
        <v>18</v>
      </c>
      <c r="F3485" t="s">
        <v>19</v>
      </c>
      <c r="G3485" t="s">
        <v>30</v>
      </c>
      <c r="H3485" s="1">
        <v>27072</v>
      </c>
      <c r="I3485" s="1">
        <v>42201</v>
      </c>
      <c r="J3485" t="s">
        <v>10560</v>
      </c>
      <c r="K3485" t="s">
        <v>96</v>
      </c>
      <c r="L3485" t="s">
        <v>188</v>
      </c>
      <c r="M3485">
        <v>66229</v>
      </c>
      <c r="N3485" t="str">
        <f t="shared" si="54"/>
        <v>Terminated</v>
      </c>
      <c r="O3485" t="s">
        <v>33</v>
      </c>
    </row>
    <row r="3486" spans="1:15" x14ac:dyDescent="0.25">
      <c r="A3486" t="s">
        <v>6232</v>
      </c>
      <c r="B3486" t="s">
        <v>25</v>
      </c>
      <c r="C3486" t="s">
        <v>3518</v>
      </c>
      <c r="D3486" t="s">
        <v>27</v>
      </c>
      <c r="E3486" t="s">
        <v>18</v>
      </c>
      <c r="F3486" t="s">
        <v>19</v>
      </c>
      <c r="G3486" t="s">
        <v>20</v>
      </c>
      <c r="H3486" s="1">
        <v>38079</v>
      </c>
      <c r="I3486" s="1">
        <v>43741</v>
      </c>
      <c r="J3486" t="s">
        <v>10560</v>
      </c>
      <c r="K3486" t="s">
        <v>21</v>
      </c>
      <c r="L3486" t="s">
        <v>110</v>
      </c>
      <c r="M3486">
        <v>54983</v>
      </c>
      <c r="N3486" t="str">
        <f t="shared" si="54"/>
        <v>Terminated</v>
      </c>
      <c r="O3486" t="s">
        <v>46</v>
      </c>
    </row>
    <row r="3487" spans="1:15" x14ac:dyDescent="0.25">
      <c r="A3487" t="s">
        <v>3654</v>
      </c>
      <c r="B3487" t="s">
        <v>570</v>
      </c>
      <c r="C3487" t="s">
        <v>712</v>
      </c>
      <c r="D3487" t="s">
        <v>17</v>
      </c>
      <c r="E3487" t="s">
        <v>18</v>
      </c>
      <c r="F3487" t="s">
        <v>3201</v>
      </c>
      <c r="G3487" t="s">
        <v>114</v>
      </c>
      <c r="H3487" s="1">
        <v>36863</v>
      </c>
      <c r="I3487" s="1">
        <v>42382</v>
      </c>
      <c r="J3487" t="s">
        <v>10560</v>
      </c>
      <c r="K3487" t="s">
        <v>37</v>
      </c>
      <c r="L3487" t="s">
        <v>45</v>
      </c>
      <c r="M3487">
        <v>74419</v>
      </c>
      <c r="N3487" t="str">
        <f t="shared" si="54"/>
        <v>Terminated</v>
      </c>
      <c r="O3487" t="s">
        <v>98</v>
      </c>
    </row>
    <row r="3488" spans="1:15" x14ac:dyDescent="0.25">
      <c r="A3488" t="s">
        <v>5670</v>
      </c>
      <c r="B3488" t="s">
        <v>3045</v>
      </c>
      <c r="C3488" t="s">
        <v>106</v>
      </c>
      <c r="D3488" t="s">
        <v>17</v>
      </c>
      <c r="E3488" t="s">
        <v>18</v>
      </c>
      <c r="F3488" t="s">
        <v>19</v>
      </c>
      <c r="G3488" t="s">
        <v>30</v>
      </c>
      <c r="H3488" s="1">
        <v>29217</v>
      </c>
      <c r="I3488" s="1">
        <v>44981</v>
      </c>
      <c r="J3488" t="s">
        <v>10560</v>
      </c>
      <c r="K3488" t="s">
        <v>21</v>
      </c>
      <c r="L3488" t="s">
        <v>102</v>
      </c>
      <c r="M3488">
        <v>65578</v>
      </c>
      <c r="N3488" t="str">
        <f t="shared" si="54"/>
        <v>Terminated</v>
      </c>
      <c r="O3488" t="s">
        <v>33</v>
      </c>
    </row>
    <row r="3489" spans="1:15" x14ac:dyDescent="0.25">
      <c r="A3489" t="s">
        <v>9919</v>
      </c>
      <c r="B3489" t="s">
        <v>874</v>
      </c>
      <c r="C3489" t="s">
        <v>226</v>
      </c>
      <c r="D3489" t="s">
        <v>27</v>
      </c>
      <c r="E3489" t="s">
        <v>18</v>
      </c>
      <c r="F3489" t="s">
        <v>3201</v>
      </c>
      <c r="G3489" t="s">
        <v>30</v>
      </c>
      <c r="H3489" s="1">
        <v>37767</v>
      </c>
      <c r="I3489" s="1">
        <v>43064</v>
      </c>
      <c r="J3489" t="s">
        <v>10560</v>
      </c>
      <c r="K3489" t="s">
        <v>37</v>
      </c>
      <c r="L3489" t="s">
        <v>38</v>
      </c>
      <c r="M3489">
        <v>68870</v>
      </c>
      <c r="N3489" t="str">
        <f t="shared" si="54"/>
        <v>Terminated</v>
      </c>
      <c r="O3489" t="s">
        <v>33</v>
      </c>
    </row>
    <row r="3490" spans="1:15" x14ac:dyDescent="0.25">
      <c r="A3490" t="s">
        <v>8641</v>
      </c>
      <c r="B3490" t="s">
        <v>223</v>
      </c>
      <c r="C3490" t="s">
        <v>235</v>
      </c>
      <c r="D3490" t="s">
        <v>27</v>
      </c>
      <c r="E3490" t="s">
        <v>18</v>
      </c>
      <c r="F3490" t="s">
        <v>19</v>
      </c>
      <c r="G3490" t="s">
        <v>30</v>
      </c>
      <c r="H3490" s="1">
        <v>22411</v>
      </c>
      <c r="I3490" s="1">
        <v>42662</v>
      </c>
      <c r="J3490" t="s">
        <v>10560</v>
      </c>
      <c r="K3490" t="s">
        <v>53</v>
      </c>
      <c r="L3490" t="s">
        <v>54</v>
      </c>
      <c r="M3490">
        <v>83735</v>
      </c>
      <c r="N3490" t="str">
        <f t="shared" si="54"/>
        <v>Terminated</v>
      </c>
      <c r="O3490" t="s">
        <v>33</v>
      </c>
    </row>
    <row r="3491" spans="1:15" x14ac:dyDescent="0.25">
      <c r="A3491" t="s">
        <v>2481</v>
      </c>
      <c r="B3491" t="s">
        <v>225</v>
      </c>
      <c r="C3491" t="s">
        <v>624</v>
      </c>
      <c r="D3491" t="s">
        <v>17</v>
      </c>
      <c r="E3491" t="s">
        <v>18</v>
      </c>
      <c r="F3491" t="s">
        <v>19</v>
      </c>
      <c r="G3491" t="s">
        <v>30</v>
      </c>
      <c r="H3491" s="1">
        <v>34922</v>
      </c>
      <c r="I3491" s="1">
        <v>43163</v>
      </c>
      <c r="J3491" t="s">
        <v>10560</v>
      </c>
      <c r="K3491" t="s">
        <v>31</v>
      </c>
      <c r="L3491" t="s">
        <v>162</v>
      </c>
      <c r="M3491">
        <v>84297</v>
      </c>
      <c r="N3491" t="str">
        <f t="shared" si="54"/>
        <v>Terminated</v>
      </c>
      <c r="O3491" t="s">
        <v>46</v>
      </c>
    </row>
    <row r="3492" spans="1:15" x14ac:dyDescent="0.25">
      <c r="A3492" t="s">
        <v>5574</v>
      </c>
      <c r="B3492" t="s">
        <v>104</v>
      </c>
      <c r="C3492" t="s">
        <v>3082</v>
      </c>
      <c r="D3492" t="s">
        <v>17</v>
      </c>
      <c r="E3492" t="s">
        <v>18</v>
      </c>
      <c r="F3492" t="s">
        <v>2773</v>
      </c>
      <c r="G3492" t="s">
        <v>20</v>
      </c>
      <c r="H3492" s="1">
        <v>22674</v>
      </c>
      <c r="I3492" s="1">
        <v>42266</v>
      </c>
      <c r="J3492" t="s">
        <v>10560</v>
      </c>
      <c r="K3492" t="s">
        <v>21</v>
      </c>
      <c r="L3492" t="s">
        <v>102</v>
      </c>
      <c r="M3492">
        <v>67890</v>
      </c>
      <c r="N3492" t="str">
        <f t="shared" si="54"/>
        <v>Terminated</v>
      </c>
      <c r="O3492" t="s">
        <v>23</v>
      </c>
    </row>
    <row r="3493" spans="1:15" x14ac:dyDescent="0.25">
      <c r="A3493" t="s">
        <v>8738</v>
      </c>
      <c r="B3493" t="s">
        <v>448</v>
      </c>
      <c r="C3493" t="s">
        <v>2005</v>
      </c>
      <c r="D3493" t="s">
        <v>27</v>
      </c>
      <c r="E3493" t="s">
        <v>18</v>
      </c>
      <c r="F3493" t="s">
        <v>19</v>
      </c>
      <c r="G3493" t="s">
        <v>30</v>
      </c>
      <c r="H3493" s="1">
        <v>36657</v>
      </c>
      <c r="I3493" s="1">
        <v>44996</v>
      </c>
      <c r="J3493" t="s">
        <v>10560</v>
      </c>
      <c r="K3493" t="s">
        <v>31</v>
      </c>
      <c r="L3493" t="s">
        <v>32</v>
      </c>
      <c r="M3493">
        <v>103452</v>
      </c>
      <c r="N3493" t="str">
        <f t="shared" si="54"/>
        <v>Terminated</v>
      </c>
      <c r="O3493" t="s">
        <v>46</v>
      </c>
    </row>
    <row r="3494" spans="1:15" x14ac:dyDescent="0.25">
      <c r="A3494" t="s">
        <v>10415</v>
      </c>
      <c r="B3494" t="s">
        <v>2193</v>
      </c>
      <c r="C3494" t="s">
        <v>2280</v>
      </c>
      <c r="D3494" t="s">
        <v>27</v>
      </c>
      <c r="E3494" t="s">
        <v>83</v>
      </c>
      <c r="F3494" t="s">
        <v>84</v>
      </c>
      <c r="G3494" t="s">
        <v>30</v>
      </c>
      <c r="H3494" s="1">
        <v>36204</v>
      </c>
      <c r="I3494" s="1">
        <v>45452</v>
      </c>
      <c r="J3494" t="s">
        <v>10560</v>
      </c>
      <c r="K3494" t="s">
        <v>37</v>
      </c>
      <c r="L3494" t="s">
        <v>38</v>
      </c>
      <c r="M3494">
        <v>60706</v>
      </c>
      <c r="N3494" t="str">
        <f t="shared" si="54"/>
        <v>Terminated</v>
      </c>
      <c r="O3494" t="s">
        <v>46</v>
      </c>
    </row>
    <row r="3495" spans="1:15" x14ac:dyDescent="0.25">
      <c r="A3495" t="s">
        <v>3546</v>
      </c>
      <c r="B3495" t="s">
        <v>198</v>
      </c>
      <c r="C3495" t="s">
        <v>3252</v>
      </c>
      <c r="D3495" t="s">
        <v>27</v>
      </c>
      <c r="E3495" t="s">
        <v>122</v>
      </c>
      <c r="F3495" t="s">
        <v>230</v>
      </c>
      <c r="G3495" t="s">
        <v>20</v>
      </c>
      <c r="H3495" s="1">
        <v>32828</v>
      </c>
      <c r="I3495" s="1">
        <v>45469</v>
      </c>
      <c r="J3495" t="s">
        <v>10560</v>
      </c>
      <c r="K3495" t="s">
        <v>31</v>
      </c>
      <c r="L3495" t="s">
        <v>85</v>
      </c>
      <c r="M3495">
        <v>57158</v>
      </c>
      <c r="N3495" t="str">
        <f t="shared" si="54"/>
        <v>Terminated</v>
      </c>
      <c r="O3495" t="s">
        <v>98</v>
      </c>
    </row>
    <row r="3496" spans="1:15" x14ac:dyDescent="0.25">
      <c r="A3496" t="s">
        <v>5156</v>
      </c>
      <c r="B3496" t="s">
        <v>267</v>
      </c>
      <c r="C3496" t="s">
        <v>311</v>
      </c>
      <c r="D3496" t="s">
        <v>27</v>
      </c>
      <c r="E3496" t="s">
        <v>28</v>
      </c>
      <c r="F3496" t="s">
        <v>290</v>
      </c>
      <c r="G3496" t="s">
        <v>30</v>
      </c>
      <c r="H3496" s="1">
        <v>22341</v>
      </c>
      <c r="I3496" s="1">
        <v>43082</v>
      </c>
      <c r="J3496" t="s">
        <v>10560</v>
      </c>
      <c r="K3496" t="s">
        <v>37</v>
      </c>
      <c r="L3496" t="s">
        <v>41</v>
      </c>
      <c r="M3496">
        <v>67667</v>
      </c>
      <c r="N3496" t="str">
        <f t="shared" si="54"/>
        <v>Terminated</v>
      </c>
      <c r="O3496" t="s">
        <v>33</v>
      </c>
    </row>
    <row r="3497" spans="1:15" x14ac:dyDescent="0.25">
      <c r="A3497" t="s">
        <v>9384</v>
      </c>
      <c r="B3497" t="s">
        <v>129</v>
      </c>
      <c r="C3497" t="s">
        <v>3031</v>
      </c>
      <c r="D3497" t="s">
        <v>17</v>
      </c>
      <c r="E3497" t="s">
        <v>18</v>
      </c>
      <c r="F3497" t="s">
        <v>19</v>
      </c>
      <c r="G3497" t="s">
        <v>20</v>
      </c>
      <c r="H3497" s="1">
        <v>32811</v>
      </c>
      <c r="I3497" s="1">
        <v>42644</v>
      </c>
      <c r="J3497" t="s">
        <v>10560</v>
      </c>
      <c r="K3497" t="s">
        <v>31</v>
      </c>
      <c r="L3497" t="s">
        <v>85</v>
      </c>
      <c r="M3497">
        <v>60437</v>
      </c>
      <c r="N3497" t="str">
        <f t="shared" si="54"/>
        <v>Terminated</v>
      </c>
      <c r="O3497" t="s">
        <v>33</v>
      </c>
    </row>
    <row r="3498" spans="1:15" x14ac:dyDescent="0.25">
      <c r="A3498" t="s">
        <v>3211</v>
      </c>
      <c r="B3498" t="s">
        <v>728</v>
      </c>
      <c r="C3498" t="s">
        <v>101</v>
      </c>
      <c r="D3498" t="s">
        <v>17</v>
      </c>
      <c r="E3498" t="s">
        <v>140</v>
      </c>
      <c r="F3498" t="s">
        <v>283</v>
      </c>
      <c r="G3498" t="s">
        <v>20</v>
      </c>
      <c r="H3498" s="1">
        <v>24248</v>
      </c>
      <c r="I3498" s="1">
        <v>44494</v>
      </c>
      <c r="J3498" t="s">
        <v>10560</v>
      </c>
      <c r="K3498" t="s">
        <v>37</v>
      </c>
      <c r="L3498" t="s">
        <v>41</v>
      </c>
      <c r="M3498">
        <v>57661</v>
      </c>
      <c r="N3498" t="str">
        <f t="shared" si="54"/>
        <v>Terminated</v>
      </c>
      <c r="O3498" t="s">
        <v>46</v>
      </c>
    </row>
    <row r="3499" spans="1:15" x14ac:dyDescent="0.25">
      <c r="A3499" t="s">
        <v>5256</v>
      </c>
      <c r="B3499" t="s">
        <v>874</v>
      </c>
      <c r="C3499" t="s">
        <v>470</v>
      </c>
      <c r="D3499" t="s">
        <v>17</v>
      </c>
      <c r="E3499" t="s">
        <v>83</v>
      </c>
      <c r="F3499" t="s">
        <v>169</v>
      </c>
      <c r="G3499" t="s">
        <v>20</v>
      </c>
      <c r="H3499" s="1">
        <v>33054</v>
      </c>
      <c r="I3499" s="1">
        <v>43886</v>
      </c>
      <c r="J3499" t="s">
        <v>10560</v>
      </c>
      <c r="K3499" t="s">
        <v>37</v>
      </c>
      <c r="L3499" t="s">
        <v>41</v>
      </c>
      <c r="M3499">
        <v>57082</v>
      </c>
      <c r="N3499" t="str">
        <f t="shared" si="54"/>
        <v>Terminated</v>
      </c>
      <c r="O3499" t="s">
        <v>46</v>
      </c>
    </row>
    <row r="3500" spans="1:15" x14ac:dyDescent="0.25">
      <c r="A3500" t="s">
        <v>3663</v>
      </c>
      <c r="B3500" t="s">
        <v>2539</v>
      </c>
      <c r="C3500" t="s">
        <v>16</v>
      </c>
      <c r="D3500" t="s">
        <v>17</v>
      </c>
      <c r="E3500" t="s">
        <v>18</v>
      </c>
      <c r="F3500" t="s">
        <v>19</v>
      </c>
      <c r="G3500" t="s">
        <v>30</v>
      </c>
      <c r="H3500" s="1">
        <v>33219</v>
      </c>
      <c r="I3500" s="1">
        <v>43157</v>
      </c>
      <c r="J3500" t="s">
        <v>10560</v>
      </c>
      <c r="K3500" t="s">
        <v>37</v>
      </c>
      <c r="L3500" t="s">
        <v>45</v>
      </c>
      <c r="M3500">
        <v>77757</v>
      </c>
      <c r="N3500" t="str">
        <f t="shared" si="54"/>
        <v>Terminated</v>
      </c>
      <c r="O3500" t="s">
        <v>33</v>
      </c>
    </row>
    <row r="3501" spans="1:15" x14ac:dyDescent="0.25">
      <c r="A3501" t="s">
        <v>6231</v>
      </c>
      <c r="B3501" t="s">
        <v>586</v>
      </c>
      <c r="C3501" t="s">
        <v>175</v>
      </c>
      <c r="D3501" t="s">
        <v>17</v>
      </c>
      <c r="E3501" t="s">
        <v>18</v>
      </c>
      <c r="F3501" t="s">
        <v>19</v>
      </c>
      <c r="G3501" t="s">
        <v>114</v>
      </c>
      <c r="H3501" s="1">
        <v>27314</v>
      </c>
      <c r="I3501" s="1">
        <v>43032</v>
      </c>
      <c r="J3501" t="s">
        <v>10560</v>
      </c>
      <c r="K3501" t="s">
        <v>37</v>
      </c>
      <c r="L3501" t="s">
        <v>45</v>
      </c>
      <c r="M3501">
        <v>69944</v>
      </c>
      <c r="N3501" t="str">
        <f t="shared" si="54"/>
        <v>Terminated</v>
      </c>
      <c r="O3501" t="s">
        <v>46</v>
      </c>
    </row>
    <row r="3502" spans="1:15" x14ac:dyDescent="0.25">
      <c r="A3502" t="s">
        <v>2990</v>
      </c>
      <c r="B3502" t="s">
        <v>196</v>
      </c>
      <c r="C3502" t="s">
        <v>91</v>
      </c>
      <c r="D3502" t="s">
        <v>17</v>
      </c>
      <c r="E3502" t="s">
        <v>83</v>
      </c>
      <c r="F3502" t="s">
        <v>169</v>
      </c>
      <c r="G3502" t="s">
        <v>20</v>
      </c>
      <c r="H3502" s="1">
        <v>25728</v>
      </c>
      <c r="I3502" s="1">
        <v>45447</v>
      </c>
      <c r="J3502" t="s">
        <v>10560</v>
      </c>
      <c r="K3502" t="s">
        <v>21</v>
      </c>
      <c r="L3502" t="s">
        <v>110</v>
      </c>
      <c r="M3502">
        <v>60418</v>
      </c>
      <c r="N3502" t="str">
        <f t="shared" si="54"/>
        <v>Terminated</v>
      </c>
      <c r="O3502" t="s">
        <v>46</v>
      </c>
    </row>
    <row r="3503" spans="1:15" x14ac:dyDescent="0.25">
      <c r="A3503" t="s">
        <v>6265</v>
      </c>
      <c r="B3503" t="s">
        <v>70</v>
      </c>
      <c r="C3503" t="s">
        <v>216</v>
      </c>
      <c r="D3503" t="s">
        <v>27</v>
      </c>
      <c r="E3503" t="s">
        <v>18</v>
      </c>
      <c r="F3503" t="s">
        <v>3201</v>
      </c>
      <c r="G3503" t="s">
        <v>20</v>
      </c>
      <c r="H3503" s="1">
        <v>27930</v>
      </c>
      <c r="I3503" s="1">
        <v>45076</v>
      </c>
      <c r="J3503" t="s">
        <v>10560</v>
      </c>
      <c r="K3503" t="s">
        <v>37</v>
      </c>
      <c r="L3503" t="s">
        <v>41</v>
      </c>
      <c r="M3503">
        <v>63575</v>
      </c>
      <c r="N3503" t="str">
        <f t="shared" si="54"/>
        <v>Terminated</v>
      </c>
      <c r="O3503" t="s">
        <v>23</v>
      </c>
    </row>
    <row r="3504" spans="1:15" x14ac:dyDescent="0.25">
      <c r="A3504" t="s">
        <v>8789</v>
      </c>
      <c r="B3504" t="s">
        <v>267</v>
      </c>
      <c r="C3504" t="s">
        <v>4589</v>
      </c>
      <c r="D3504" t="s">
        <v>27</v>
      </c>
      <c r="E3504" t="s">
        <v>18</v>
      </c>
      <c r="F3504" t="s">
        <v>3201</v>
      </c>
      <c r="G3504" t="s">
        <v>114</v>
      </c>
      <c r="H3504" s="1">
        <v>31403</v>
      </c>
      <c r="I3504" s="1">
        <v>42895</v>
      </c>
      <c r="J3504" t="s">
        <v>10560</v>
      </c>
      <c r="K3504" t="s">
        <v>96</v>
      </c>
      <c r="L3504" t="s">
        <v>119</v>
      </c>
      <c r="M3504">
        <v>62561</v>
      </c>
      <c r="N3504" t="str">
        <f t="shared" si="54"/>
        <v>Terminated</v>
      </c>
      <c r="O3504" t="s">
        <v>33</v>
      </c>
    </row>
    <row r="3505" spans="1:15" x14ac:dyDescent="0.25">
      <c r="A3505" t="s">
        <v>9519</v>
      </c>
      <c r="B3505" t="s">
        <v>793</v>
      </c>
      <c r="C3505" t="s">
        <v>437</v>
      </c>
      <c r="D3505" t="s">
        <v>17</v>
      </c>
      <c r="E3505" t="s">
        <v>18</v>
      </c>
      <c r="F3505" t="s">
        <v>2773</v>
      </c>
      <c r="G3505" t="s">
        <v>30</v>
      </c>
      <c r="H3505" s="1">
        <v>25444</v>
      </c>
      <c r="I3505" s="1">
        <v>42767</v>
      </c>
      <c r="J3505" t="s">
        <v>10560</v>
      </c>
      <c r="K3505" t="s">
        <v>21</v>
      </c>
      <c r="L3505" t="s">
        <v>102</v>
      </c>
      <c r="M3505">
        <v>56792</v>
      </c>
      <c r="N3505" t="str">
        <f t="shared" si="54"/>
        <v>Terminated</v>
      </c>
      <c r="O3505" t="s">
        <v>98</v>
      </c>
    </row>
    <row r="3506" spans="1:15" x14ac:dyDescent="0.25">
      <c r="A3506" t="s">
        <v>7544</v>
      </c>
      <c r="B3506" t="s">
        <v>1517</v>
      </c>
      <c r="C3506" t="s">
        <v>7519</v>
      </c>
      <c r="D3506" t="s">
        <v>17</v>
      </c>
      <c r="E3506" t="s">
        <v>18</v>
      </c>
      <c r="F3506" t="s">
        <v>2773</v>
      </c>
      <c r="G3506" t="s">
        <v>30</v>
      </c>
      <c r="H3506" s="1">
        <v>32079</v>
      </c>
      <c r="I3506" s="1">
        <v>42899</v>
      </c>
      <c r="J3506" t="s">
        <v>10560</v>
      </c>
      <c r="K3506" t="s">
        <v>31</v>
      </c>
      <c r="L3506" t="s">
        <v>162</v>
      </c>
      <c r="M3506">
        <v>88481</v>
      </c>
      <c r="N3506" t="str">
        <f t="shared" si="54"/>
        <v>Terminated</v>
      </c>
      <c r="O3506" t="s">
        <v>33</v>
      </c>
    </row>
    <row r="3507" spans="1:15" x14ac:dyDescent="0.25">
      <c r="A3507" t="s">
        <v>6960</v>
      </c>
      <c r="B3507" t="s">
        <v>132</v>
      </c>
      <c r="C3507" t="s">
        <v>265</v>
      </c>
      <c r="D3507" t="s">
        <v>17</v>
      </c>
      <c r="E3507" t="s">
        <v>18</v>
      </c>
      <c r="F3507" t="s">
        <v>2773</v>
      </c>
      <c r="G3507" t="s">
        <v>30</v>
      </c>
      <c r="H3507" s="1">
        <v>29065</v>
      </c>
      <c r="I3507" s="1">
        <v>43685</v>
      </c>
      <c r="J3507" t="s">
        <v>10560</v>
      </c>
      <c r="K3507" t="s">
        <v>37</v>
      </c>
      <c r="L3507" t="s">
        <v>38</v>
      </c>
      <c r="M3507">
        <v>59574</v>
      </c>
      <c r="N3507" t="str">
        <f t="shared" si="54"/>
        <v>Terminated</v>
      </c>
      <c r="O3507" t="s">
        <v>46</v>
      </c>
    </row>
    <row r="3508" spans="1:15" x14ac:dyDescent="0.25">
      <c r="A3508" t="s">
        <v>8120</v>
      </c>
      <c r="B3508" t="s">
        <v>1229</v>
      </c>
      <c r="C3508" t="s">
        <v>900</v>
      </c>
      <c r="D3508" t="s">
        <v>17</v>
      </c>
      <c r="E3508" t="s">
        <v>18</v>
      </c>
      <c r="F3508" t="s">
        <v>3201</v>
      </c>
      <c r="G3508" t="s">
        <v>30</v>
      </c>
      <c r="H3508" s="1">
        <v>34662</v>
      </c>
      <c r="I3508" s="1">
        <v>43101</v>
      </c>
      <c r="J3508" t="s">
        <v>10560</v>
      </c>
      <c r="K3508" t="s">
        <v>96</v>
      </c>
      <c r="L3508" t="s">
        <v>188</v>
      </c>
      <c r="M3508">
        <v>58219</v>
      </c>
      <c r="N3508" t="str">
        <f t="shared" si="54"/>
        <v>Terminated</v>
      </c>
      <c r="O3508" t="s">
        <v>46</v>
      </c>
    </row>
    <row r="3509" spans="1:15" x14ac:dyDescent="0.25">
      <c r="A3509" t="s">
        <v>10437</v>
      </c>
      <c r="B3509" t="s">
        <v>3299</v>
      </c>
      <c r="C3509" t="s">
        <v>233</v>
      </c>
      <c r="D3509" t="s">
        <v>17</v>
      </c>
      <c r="E3509" t="s">
        <v>18</v>
      </c>
      <c r="F3509" t="s">
        <v>2773</v>
      </c>
      <c r="G3509" t="s">
        <v>30</v>
      </c>
      <c r="H3509" s="1">
        <v>33940</v>
      </c>
      <c r="I3509" s="1">
        <v>44891</v>
      </c>
      <c r="J3509" t="s">
        <v>10560</v>
      </c>
      <c r="K3509" t="s">
        <v>96</v>
      </c>
      <c r="L3509" t="s">
        <v>188</v>
      </c>
      <c r="M3509">
        <v>69648</v>
      </c>
      <c r="N3509" t="str">
        <f t="shared" si="54"/>
        <v>Terminated</v>
      </c>
      <c r="O3509" t="s">
        <v>33</v>
      </c>
    </row>
    <row r="3510" spans="1:15" x14ac:dyDescent="0.25">
      <c r="A3510" t="s">
        <v>5149</v>
      </c>
      <c r="B3510" t="s">
        <v>78</v>
      </c>
      <c r="C3510" t="s">
        <v>1371</v>
      </c>
      <c r="D3510" t="s">
        <v>27</v>
      </c>
      <c r="E3510" t="s">
        <v>18</v>
      </c>
      <c r="F3510" t="s">
        <v>3201</v>
      </c>
      <c r="G3510" t="s">
        <v>114</v>
      </c>
      <c r="H3510" s="1">
        <v>34381</v>
      </c>
      <c r="I3510" s="1">
        <v>44566</v>
      </c>
      <c r="J3510" t="s">
        <v>10560</v>
      </c>
      <c r="K3510" t="s">
        <v>37</v>
      </c>
      <c r="L3510" t="s">
        <v>45</v>
      </c>
      <c r="M3510">
        <v>66397</v>
      </c>
      <c r="N3510" t="str">
        <f t="shared" si="54"/>
        <v>Terminated</v>
      </c>
      <c r="O3510" t="s">
        <v>98</v>
      </c>
    </row>
    <row r="3511" spans="1:15" x14ac:dyDescent="0.25">
      <c r="A3511" t="s">
        <v>2684</v>
      </c>
      <c r="B3511" t="s">
        <v>633</v>
      </c>
      <c r="C3511" t="s">
        <v>1686</v>
      </c>
      <c r="D3511" t="s">
        <v>17</v>
      </c>
      <c r="E3511" t="s">
        <v>18</v>
      </c>
      <c r="F3511" t="s">
        <v>19</v>
      </c>
      <c r="G3511" t="s">
        <v>30</v>
      </c>
      <c r="H3511" s="1">
        <v>37514</v>
      </c>
      <c r="I3511" s="1">
        <v>44042</v>
      </c>
      <c r="J3511" t="s">
        <v>10560</v>
      </c>
      <c r="K3511" t="s">
        <v>96</v>
      </c>
      <c r="L3511" t="s">
        <v>188</v>
      </c>
      <c r="M3511">
        <v>58473</v>
      </c>
      <c r="N3511" t="str">
        <f t="shared" si="54"/>
        <v>Terminated</v>
      </c>
      <c r="O3511" t="s">
        <v>33</v>
      </c>
    </row>
    <row r="3512" spans="1:15" x14ac:dyDescent="0.25">
      <c r="A3512" t="s">
        <v>2004</v>
      </c>
      <c r="B3512" t="s">
        <v>684</v>
      </c>
      <c r="C3512" t="s">
        <v>2005</v>
      </c>
      <c r="D3512" t="s">
        <v>27</v>
      </c>
      <c r="E3512" t="s">
        <v>18</v>
      </c>
      <c r="F3512" t="s">
        <v>19</v>
      </c>
      <c r="G3512" t="s">
        <v>30</v>
      </c>
      <c r="H3512" s="1">
        <v>35035</v>
      </c>
      <c r="I3512" s="1">
        <v>44895</v>
      </c>
      <c r="J3512" t="s">
        <v>10560</v>
      </c>
      <c r="K3512" t="s">
        <v>37</v>
      </c>
      <c r="L3512" t="s">
        <v>38</v>
      </c>
      <c r="M3512">
        <v>66573</v>
      </c>
      <c r="N3512" t="str">
        <f t="shared" si="54"/>
        <v>Terminated</v>
      </c>
      <c r="O3512" t="s">
        <v>46</v>
      </c>
    </row>
    <row r="3513" spans="1:15" x14ac:dyDescent="0.25">
      <c r="A3513" t="s">
        <v>3591</v>
      </c>
      <c r="B3513" t="s">
        <v>1680</v>
      </c>
      <c r="C3513" t="s">
        <v>1448</v>
      </c>
      <c r="D3513" t="s">
        <v>17</v>
      </c>
      <c r="E3513" t="s">
        <v>172</v>
      </c>
      <c r="F3513" t="s">
        <v>346</v>
      </c>
      <c r="G3513" t="s">
        <v>30</v>
      </c>
      <c r="H3513" s="1">
        <v>24078</v>
      </c>
      <c r="I3513" s="1">
        <v>42848</v>
      </c>
      <c r="J3513" t="s">
        <v>10560</v>
      </c>
      <c r="K3513" t="s">
        <v>37</v>
      </c>
      <c r="L3513" t="s">
        <v>38</v>
      </c>
      <c r="M3513">
        <v>57667</v>
      </c>
      <c r="N3513" t="str">
        <f t="shared" si="54"/>
        <v>Terminated</v>
      </c>
      <c r="O3513" t="s">
        <v>46</v>
      </c>
    </row>
    <row r="3514" spans="1:15" x14ac:dyDescent="0.25">
      <c r="A3514" t="s">
        <v>8041</v>
      </c>
      <c r="B3514" t="s">
        <v>511</v>
      </c>
      <c r="C3514" t="s">
        <v>2713</v>
      </c>
      <c r="D3514" t="s">
        <v>17</v>
      </c>
      <c r="E3514" t="s">
        <v>18</v>
      </c>
      <c r="F3514" t="s">
        <v>3201</v>
      </c>
      <c r="G3514" t="s">
        <v>114</v>
      </c>
      <c r="H3514" s="1">
        <v>31631</v>
      </c>
      <c r="I3514" s="1">
        <v>42111</v>
      </c>
      <c r="J3514" t="s">
        <v>10560</v>
      </c>
      <c r="K3514" t="s">
        <v>96</v>
      </c>
      <c r="L3514" t="s">
        <v>119</v>
      </c>
      <c r="M3514">
        <v>75317</v>
      </c>
      <c r="N3514" t="str">
        <f t="shared" si="54"/>
        <v>Terminated</v>
      </c>
      <c r="O3514" t="s">
        <v>33</v>
      </c>
    </row>
    <row r="3515" spans="1:15" x14ac:dyDescent="0.25">
      <c r="A3515" t="s">
        <v>5367</v>
      </c>
      <c r="B3515" t="s">
        <v>1032</v>
      </c>
      <c r="C3515" t="s">
        <v>712</v>
      </c>
      <c r="D3515" t="s">
        <v>27</v>
      </c>
      <c r="E3515" t="s">
        <v>83</v>
      </c>
      <c r="F3515" t="s">
        <v>84</v>
      </c>
      <c r="G3515" t="s">
        <v>95</v>
      </c>
      <c r="H3515" s="1">
        <v>28674</v>
      </c>
      <c r="I3515" s="1">
        <v>45025</v>
      </c>
      <c r="J3515" t="s">
        <v>10560</v>
      </c>
      <c r="K3515" t="s">
        <v>96</v>
      </c>
      <c r="L3515" t="s">
        <v>119</v>
      </c>
      <c r="M3515">
        <v>84239</v>
      </c>
      <c r="N3515" t="str">
        <f t="shared" si="54"/>
        <v>Terminated</v>
      </c>
      <c r="O3515" t="s">
        <v>33</v>
      </c>
    </row>
    <row r="3516" spans="1:15" x14ac:dyDescent="0.25">
      <c r="A3516" t="s">
        <v>10387</v>
      </c>
      <c r="B3516" t="s">
        <v>527</v>
      </c>
      <c r="C3516" t="s">
        <v>1040</v>
      </c>
      <c r="D3516" t="s">
        <v>27</v>
      </c>
      <c r="E3516" t="s">
        <v>83</v>
      </c>
      <c r="F3516" t="s">
        <v>106</v>
      </c>
      <c r="G3516" t="s">
        <v>30</v>
      </c>
      <c r="H3516" s="1">
        <v>30703</v>
      </c>
      <c r="I3516" s="1">
        <v>42636</v>
      </c>
      <c r="J3516" t="s">
        <v>10560</v>
      </c>
      <c r="K3516" t="s">
        <v>96</v>
      </c>
      <c r="L3516" t="s">
        <v>188</v>
      </c>
      <c r="M3516">
        <v>67688</v>
      </c>
      <c r="N3516" t="str">
        <f t="shared" si="54"/>
        <v>Terminated</v>
      </c>
      <c r="O3516" t="s">
        <v>98</v>
      </c>
    </row>
    <row r="3517" spans="1:15" x14ac:dyDescent="0.25">
      <c r="A3517" t="s">
        <v>7616</v>
      </c>
      <c r="B3517" t="s">
        <v>5745</v>
      </c>
      <c r="C3517" t="s">
        <v>1861</v>
      </c>
      <c r="D3517" t="s">
        <v>27</v>
      </c>
      <c r="E3517" t="s">
        <v>18</v>
      </c>
      <c r="F3517" t="s">
        <v>19</v>
      </c>
      <c r="G3517" t="s">
        <v>30</v>
      </c>
      <c r="H3517" s="1">
        <v>29701</v>
      </c>
      <c r="I3517" s="1">
        <v>44912</v>
      </c>
      <c r="J3517" t="s">
        <v>10560</v>
      </c>
      <c r="K3517" t="s">
        <v>21</v>
      </c>
      <c r="L3517" t="s">
        <v>110</v>
      </c>
      <c r="M3517">
        <v>62938</v>
      </c>
      <c r="N3517" t="str">
        <f t="shared" si="54"/>
        <v>Terminated</v>
      </c>
      <c r="O3517" t="s">
        <v>46</v>
      </c>
    </row>
    <row r="3518" spans="1:15" x14ac:dyDescent="0.25">
      <c r="A3518" t="s">
        <v>2995</v>
      </c>
      <c r="B3518" t="s">
        <v>845</v>
      </c>
      <c r="C3518" t="s">
        <v>106</v>
      </c>
      <c r="D3518" t="s">
        <v>17</v>
      </c>
      <c r="E3518" t="s">
        <v>18</v>
      </c>
      <c r="F3518" t="s">
        <v>2773</v>
      </c>
      <c r="G3518" t="s">
        <v>20</v>
      </c>
      <c r="H3518" s="1">
        <v>29651</v>
      </c>
      <c r="I3518" s="1">
        <v>42464</v>
      </c>
      <c r="J3518" t="s">
        <v>10560</v>
      </c>
      <c r="K3518" t="s">
        <v>31</v>
      </c>
      <c r="L3518" t="s">
        <v>85</v>
      </c>
      <c r="M3518">
        <v>56368</v>
      </c>
      <c r="N3518" t="str">
        <f t="shared" si="54"/>
        <v>Terminated</v>
      </c>
      <c r="O3518" t="s">
        <v>46</v>
      </c>
    </row>
    <row r="3519" spans="1:15" x14ac:dyDescent="0.25">
      <c r="A3519" t="s">
        <v>4837</v>
      </c>
      <c r="B3519" t="s">
        <v>223</v>
      </c>
      <c r="C3519" t="s">
        <v>3112</v>
      </c>
      <c r="D3519" t="s">
        <v>27</v>
      </c>
      <c r="E3519" t="s">
        <v>28</v>
      </c>
      <c r="F3519" t="s">
        <v>290</v>
      </c>
      <c r="G3519" t="s">
        <v>30</v>
      </c>
      <c r="H3519" s="1">
        <v>37997</v>
      </c>
      <c r="I3519" s="1">
        <v>45487</v>
      </c>
      <c r="J3519" t="s">
        <v>10560</v>
      </c>
      <c r="K3519" t="s">
        <v>37</v>
      </c>
      <c r="L3519" t="s">
        <v>41</v>
      </c>
      <c r="M3519">
        <v>68920</v>
      </c>
      <c r="N3519" t="str">
        <f t="shared" si="54"/>
        <v>Terminated</v>
      </c>
      <c r="O3519" t="s">
        <v>33</v>
      </c>
    </row>
    <row r="3520" spans="1:15" x14ac:dyDescent="0.25">
      <c r="A3520" t="s">
        <v>8785</v>
      </c>
      <c r="B3520" t="s">
        <v>51</v>
      </c>
      <c r="C3520" t="s">
        <v>252</v>
      </c>
      <c r="D3520" t="s">
        <v>27</v>
      </c>
      <c r="E3520" t="s">
        <v>28</v>
      </c>
      <c r="F3520" t="s">
        <v>118</v>
      </c>
      <c r="G3520" t="s">
        <v>30</v>
      </c>
      <c r="H3520" s="1">
        <v>32155</v>
      </c>
      <c r="I3520" s="1">
        <v>42239</v>
      </c>
      <c r="J3520" t="s">
        <v>10560</v>
      </c>
      <c r="K3520" t="s">
        <v>96</v>
      </c>
      <c r="L3520" t="s">
        <v>188</v>
      </c>
      <c r="M3520">
        <v>61883</v>
      </c>
      <c r="N3520" t="str">
        <f t="shared" si="54"/>
        <v>Terminated</v>
      </c>
      <c r="O3520" t="s">
        <v>46</v>
      </c>
    </row>
    <row r="3521" spans="1:15" x14ac:dyDescent="0.25">
      <c r="A3521" t="s">
        <v>10073</v>
      </c>
      <c r="B3521" t="s">
        <v>1848</v>
      </c>
      <c r="C3521" t="s">
        <v>1050</v>
      </c>
      <c r="D3521" t="s">
        <v>17</v>
      </c>
      <c r="E3521" t="s">
        <v>18</v>
      </c>
      <c r="F3521" t="s">
        <v>19</v>
      </c>
      <c r="G3521" t="s">
        <v>30</v>
      </c>
      <c r="H3521" s="1">
        <v>26448</v>
      </c>
      <c r="I3521" s="1">
        <v>42703</v>
      </c>
      <c r="J3521" t="s">
        <v>10560</v>
      </c>
      <c r="K3521" t="s">
        <v>67</v>
      </c>
      <c r="L3521" t="s">
        <v>68</v>
      </c>
      <c r="M3521">
        <v>59943</v>
      </c>
      <c r="N3521" t="str">
        <f t="shared" si="54"/>
        <v>Terminated</v>
      </c>
      <c r="O3521" t="s">
        <v>33</v>
      </c>
    </row>
    <row r="3522" spans="1:15" x14ac:dyDescent="0.25">
      <c r="A3522" t="s">
        <v>8082</v>
      </c>
      <c r="B3522" t="s">
        <v>305</v>
      </c>
      <c r="C3522" t="s">
        <v>5540</v>
      </c>
      <c r="D3522" t="s">
        <v>27</v>
      </c>
      <c r="E3522" t="s">
        <v>18</v>
      </c>
      <c r="F3522" t="s">
        <v>3201</v>
      </c>
      <c r="G3522" t="s">
        <v>30</v>
      </c>
      <c r="H3522" s="1">
        <v>32215</v>
      </c>
      <c r="I3522" s="1">
        <v>43347</v>
      </c>
      <c r="J3522" t="s">
        <v>10560</v>
      </c>
      <c r="K3522" t="s">
        <v>31</v>
      </c>
      <c r="L3522" t="s">
        <v>85</v>
      </c>
      <c r="M3522">
        <v>67828</v>
      </c>
      <c r="N3522" t="str">
        <f t="shared" ref="N3522:N3585" si="55">IF(J3522="","Active","Terminated")</f>
        <v>Terminated</v>
      </c>
      <c r="O3522" t="s">
        <v>33</v>
      </c>
    </row>
    <row r="3523" spans="1:15" x14ac:dyDescent="0.25">
      <c r="A3523" t="s">
        <v>444</v>
      </c>
      <c r="B3523" t="s">
        <v>445</v>
      </c>
      <c r="C3523" t="s">
        <v>446</v>
      </c>
      <c r="D3523" t="s">
        <v>17</v>
      </c>
      <c r="E3523" t="s">
        <v>18</v>
      </c>
      <c r="F3523" t="s">
        <v>19</v>
      </c>
      <c r="G3523" t="s">
        <v>30</v>
      </c>
      <c r="H3523" s="1">
        <v>31829</v>
      </c>
      <c r="I3523" s="1">
        <v>44678</v>
      </c>
      <c r="J3523" s="1">
        <v>44858</v>
      </c>
      <c r="K3523" t="s">
        <v>96</v>
      </c>
      <c r="L3523" t="s">
        <v>188</v>
      </c>
      <c r="M3523">
        <v>68240</v>
      </c>
      <c r="N3523" t="str">
        <f t="shared" si="55"/>
        <v>Terminated</v>
      </c>
      <c r="O3523" t="s">
        <v>33</v>
      </c>
    </row>
    <row r="3524" spans="1:15" x14ac:dyDescent="0.25">
      <c r="A3524" t="s">
        <v>7678</v>
      </c>
      <c r="B3524" t="s">
        <v>1141</v>
      </c>
      <c r="C3524" t="s">
        <v>525</v>
      </c>
      <c r="D3524" t="s">
        <v>27</v>
      </c>
      <c r="E3524" t="s">
        <v>18</v>
      </c>
      <c r="F3524" t="s">
        <v>3201</v>
      </c>
      <c r="G3524" t="s">
        <v>114</v>
      </c>
      <c r="H3524" s="1">
        <v>29436</v>
      </c>
      <c r="I3524" s="1">
        <v>44288</v>
      </c>
      <c r="J3524" t="s">
        <v>10560</v>
      </c>
      <c r="K3524" t="s">
        <v>21</v>
      </c>
      <c r="L3524" t="s">
        <v>497</v>
      </c>
      <c r="M3524">
        <v>82919</v>
      </c>
      <c r="N3524" t="str">
        <f t="shared" si="55"/>
        <v>Terminated</v>
      </c>
      <c r="O3524" t="s">
        <v>33</v>
      </c>
    </row>
    <row r="3525" spans="1:15" x14ac:dyDescent="0.25">
      <c r="A3525" t="s">
        <v>4906</v>
      </c>
      <c r="B3525" t="s">
        <v>2084</v>
      </c>
      <c r="C3525" t="s">
        <v>579</v>
      </c>
      <c r="D3525" t="s">
        <v>17</v>
      </c>
      <c r="E3525" t="s">
        <v>18</v>
      </c>
      <c r="F3525" t="s">
        <v>2773</v>
      </c>
      <c r="G3525" t="s">
        <v>30</v>
      </c>
      <c r="H3525" s="1">
        <v>31966</v>
      </c>
      <c r="I3525" s="1">
        <v>45395</v>
      </c>
      <c r="J3525" t="s">
        <v>10560</v>
      </c>
      <c r="K3525" t="s">
        <v>21</v>
      </c>
      <c r="L3525" t="s">
        <v>110</v>
      </c>
      <c r="M3525">
        <v>56992</v>
      </c>
      <c r="N3525" t="str">
        <f t="shared" si="55"/>
        <v>Terminated</v>
      </c>
      <c r="O3525" t="s">
        <v>33</v>
      </c>
    </row>
    <row r="3526" spans="1:15" x14ac:dyDescent="0.25">
      <c r="A3526" t="s">
        <v>9681</v>
      </c>
      <c r="B3526" t="s">
        <v>56</v>
      </c>
      <c r="C3526" t="s">
        <v>694</v>
      </c>
      <c r="D3526" t="s">
        <v>27</v>
      </c>
      <c r="E3526" t="s">
        <v>83</v>
      </c>
      <c r="F3526" t="s">
        <v>169</v>
      </c>
      <c r="G3526" t="s">
        <v>30</v>
      </c>
      <c r="H3526" s="1">
        <v>22851</v>
      </c>
      <c r="I3526" s="1">
        <v>44223</v>
      </c>
      <c r="J3526" t="s">
        <v>10560</v>
      </c>
      <c r="K3526" t="s">
        <v>37</v>
      </c>
      <c r="L3526" t="s">
        <v>41</v>
      </c>
      <c r="M3526">
        <v>70321</v>
      </c>
      <c r="N3526" t="str">
        <f t="shared" si="55"/>
        <v>Terminated</v>
      </c>
      <c r="O3526" t="s">
        <v>98</v>
      </c>
    </row>
    <row r="3527" spans="1:15" x14ac:dyDescent="0.25">
      <c r="A3527" t="s">
        <v>2459</v>
      </c>
      <c r="B3527" t="s">
        <v>1042</v>
      </c>
      <c r="C3527" t="s">
        <v>1115</v>
      </c>
      <c r="D3527" t="s">
        <v>27</v>
      </c>
      <c r="E3527" t="s">
        <v>18</v>
      </c>
      <c r="F3527" t="s">
        <v>19</v>
      </c>
      <c r="G3527" t="s">
        <v>95</v>
      </c>
      <c r="H3527" s="1">
        <v>31757</v>
      </c>
      <c r="I3527" s="1">
        <v>42869</v>
      </c>
      <c r="J3527" t="s">
        <v>10560</v>
      </c>
      <c r="K3527" t="s">
        <v>21</v>
      </c>
      <c r="L3527" t="s">
        <v>497</v>
      </c>
      <c r="M3527">
        <v>69524</v>
      </c>
      <c r="N3527" t="str">
        <f t="shared" si="55"/>
        <v>Terminated</v>
      </c>
      <c r="O3527" t="s">
        <v>98</v>
      </c>
    </row>
    <row r="3528" spans="1:15" x14ac:dyDescent="0.25">
      <c r="A3528" t="s">
        <v>2479</v>
      </c>
      <c r="B3528" t="s">
        <v>2480</v>
      </c>
      <c r="C3528" t="s">
        <v>301</v>
      </c>
      <c r="D3528" t="s">
        <v>17</v>
      </c>
      <c r="E3528" t="s">
        <v>18</v>
      </c>
      <c r="F3528" t="s">
        <v>19</v>
      </c>
      <c r="G3528" t="s">
        <v>20</v>
      </c>
      <c r="H3528" s="1">
        <v>29933</v>
      </c>
      <c r="I3528" s="1">
        <v>43122</v>
      </c>
      <c r="J3528" t="s">
        <v>10560</v>
      </c>
      <c r="K3528" t="s">
        <v>72</v>
      </c>
      <c r="L3528" t="s">
        <v>73</v>
      </c>
      <c r="M3528">
        <v>58358</v>
      </c>
      <c r="N3528" t="str">
        <f t="shared" si="55"/>
        <v>Terminated</v>
      </c>
      <c r="O3528" t="s">
        <v>23</v>
      </c>
    </row>
    <row r="3529" spans="1:15" x14ac:dyDescent="0.25">
      <c r="A3529" t="s">
        <v>5854</v>
      </c>
      <c r="B3529" t="s">
        <v>744</v>
      </c>
      <c r="C3529" t="s">
        <v>256</v>
      </c>
      <c r="D3529" t="s">
        <v>27</v>
      </c>
      <c r="E3529" t="s">
        <v>18</v>
      </c>
      <c r="F3529" t="s">
        <v>3201</v>
      </c>
      <c r="G3529" t="s">
        <v>30</v>
      </c>
      <c r="H3529" s="1">
        <v>36834</v>
      </c>
      <c r="I3529" s="1">
        <v>43572</v>
      </c>
      <c r="J3529" t="s">
        <v>10560</v>
      </c>
      <c r="K3529" t="s">
        <v>96</v>
      </c>
      <c r="L3529" t="s">
        <v>188</v>
      </c>
      <c r="M3529">
        <v>72005</v>
      </c>
      <c r="N3529" t="str">
        <f t="shared" si="55"/>
        <v>Terminated</v>
      </c>
      <c r="O3529" t="s">
        <v>46</v>
      </c>
    </row>
    <row r="3530" spans="1:15" x14ac:dyDescent="0.25">
      <c r="A3530" t="s">
        <v>7619</v>
      </c>
      <c r="B3530" t="s">
        <v>164</v>
      </c>
      <c r="C3530" t="s">
        <v>835</v>
      </c>
      <c r="D3530" t="s">
        <v>17</v>
      </c>
      <c r="E3530" t="s">
        <v>122</v>
      </c>
      <c r="F3530" t="s">
        <v>927</v>
      </c>
      <c r="G3530" t="s">
        <v>20</v>
      </c>
      <c r="H3530" s="1">
        <v>35726</v>
      </c>
      <c r="I3530" s="1">
        <v>43673</v>
      </c>
      <c r="J3530" t="s">
        <v>10560</v>
      </c>
      <c r="K3530" t="s">
        <v>37</v>
      </c>
      <c r="L3530" t="s">
        <v>41</v>
      </c>
      <c r="M3530">
        <v>57976</v>
      </c>
      <c r="N3530" t="str">
        <f t="shared" si="55"/>
        <v>Terminated</v>
      </c>
      <c r="O3530" t="s">
        <v>23</v>
      </c>
    </row>
    <row r="3531" spans="1:15" x14ac:dyDescent="0.25">
      <c r="A3531" t="s">
        <v>2315</v>
      </c>
      <c r="B3531" t="s">
        <v>167</v>
      </c>
      <c r="C3531" t="s">
        <v>803</v>
      </c>
      <c r="D3531" t="s">
        <v>17</v>
      </c>
      <c r="E3531" t="s">
        <v>18</v>
      </c>
      <c r="F3531" t="s">
        <v>19</v>
      </c>
      <c r="G3531" t="s">
        <v>30</v>
      </c>
      <c r="H3531" s="1">
        <v>27358</v>
      </c>
      <c r="I3531" s="1">
        <v>43851</v>
      </c>
      <c r="J3531" t="s">
        <v>10560</v>
      </c>
      <c r="K3531" t="s">
        <v>31</v>
      </c>
      <c r="L3531" t="s">
        <v>85</v>
      </c>
      <c r="M3531">
        <v>65040</v>
      </c>
      <c r="N3531" t="str">
        <f t="shared" si="55"/>
        <v>Terminated</v>
      </c>
      <c r="O3531" t="s">
        <v>46</v>
      </c>
    </row>
    <row r="3532" spans="1:15" x14ac:dyDescent="0.25">
      <c r="A3532" t="s">
        <v>4131</v>
      </c>
      <c r="B3532" t="s">
        <v>56</v>
      </c>
      <c r="C3532" t="s">
        <v>66</v>
      </c>
      <c r="D3532" t="s">
        <v>27</v>
      </c>
      <c r="E3532" t="s">
        <v>18</v>
      </c>
      <c r="F3532" t="s">
        <v>2773</v>
      </c>
      <c r="G3532" t="s">
        <v>30</v>
      </c>
      <c r="H3532" s="1">
        <v>29128</v>
      </c>
      <c r="I3532" s="1">
        <v>43165</v>
      </c>
      <c r="J3532" t="s">
        <v>10560</v>
      </c>
      <c r="K3532" t="s">
        <v>96</v>
      </c>
      <c r="L3532" t="s">
        <v>188</v>
      </c>
      <c r="M3532">
        <v>73968</v>
      </c>
      <c r="N3532" t="str">
        <f t="shared" si="55"/>
        <v>Terminated</v>
      </c>
      <c r="O3532" t="s">
        <v>33</v>
      </c>
    </row>
    <row r="3533" spans="1:15" x14ac:dyDescent="0.25">
      <c r="A3533" t="s">
        <v>3402</v>
      </c>
      <c r="B3533" t="s">
        <v>758</v>
      </c>
      <c r="C3533" t="s">
        <v>486</v>
      </c>
      <c r="D3533" t="s">
        <v>17</v>
      </c>
      <c r="E3533" t="s">
        <v>18</v>
      </c>
      <c r="F3533" t="s">
        <v>3201</v>
      </c>
      <c r="G3533" t="s">
        <v>30</v>
      </c>
      <c r="H3533" s="1">
        <v>27978</v>
      </c>
      <c r="I3533" s="1">
        <v>42810</v>
      </c>
      <c r="J3533" t="s">
        <v>10560</v>
      </c>
      <c r="K3533" t="s">
        <v>37</v>
      </c>
      <c r="L3533" t="s">
        <v>41</v>
      </c>
      <c r="M3533">
        <v>61429</v>
      </c>
      <c r="N3533" t="str">
        <f t="shared" si="55"/>
        <v>Terminated</v>
      </c>
      <c r="O3533" t="s">
        <v>33</v>
      </c>
    </row>
    <row r="3534" spans="1:15" x14ac:dyDescent="0.25">
      <c r="A3534" t="s">
        <v>5838</v>
      </c>
      <c r="B3534" t="s">
        <v>3228</v>
      </c>
      <c r="C3534" t="s">
        <v>492</v>
      </c>
      <c r="D3534" t="s">
        <v>27</v>
      </c>
      <c r="E3534" t="s">
        <v>83</v>
      </c>
      <c r="F3534" t="s">
        <v>169</v>
      </c>
      <c r="G3534" t="s">
        <v>20</v>
      </c>
      <c r="H3534" s="1">
        <v>26251</v>
      </c>
      <c r="I3534" s="1">
        <v>43031</v>
      </c>
      <c r="J3534" t="s">
        <v>10560</v>
      </c>
      <c r="K3534" t="s">
        <v>67</v>
      </c>
      <c r="L3534" t="s">
        <v>134</v>
      </c>
      <c r="M3534">
        <v>62881</v>
      </c>
      <c r="N3534" t="str">
        <f t="shared" si="55"/>
        <v>Terminated</v>
      </c>
      <c r="O3534" t="s">
        <v>23</v>
      </c>
    </row>
    <row r="3535" spans="1:15" x14ac:dyDescent="0.25">
      <c r="A3535" t="s">
        <v>9952</v>
      </c>
      <c r="B3535" t="s">
        <v>940</v>
      </c>
      <c r="C3535" t="s">
        <v>893</v>
      </c>
      <c r="D3535" t="s">
        <v>17</v>
      </c>
      <c r="E3535" t="s">
        <v>18</v>
      </c>
      <c r="F3535" t="s">
        <v>19</v>
      </c>
      <c r="G3535" t="s">
        <v>30</v>
      </c>
      <c r="H3535" s="1">
        <v>36967</v>
      </c>
      <c r="I3535" s="1">
        <v>44100</v>
      </c>
      <c r="J3535" t="s">
        <v>10560</v>
      </c>
      <c r="K3535" t="s">
        <v>37</v>
      </c>
      <c r="L3535" t="s">
        <v>38</v>
      </c>
      <c r="M3535">
        <v>58597</v>
      </c>
      <c r="N3535" t="str">
        <f t="shared" si="55"/>
        <v>Terminated</v>
      </c>
      <c r="O3535" t="s">
        <v>46</v>
      </c>
    </row>
    <row r="3536" spans="1:15" x14ac:dyDescent="0.25">
      <c r="A3536" t="s">
        <v>9944</v>
      </c>
      <c r="B3536" t="s">
        <v>1384</v>
      </c>
      <c r="C3536" t="s">
        <v>570</v>
      </c>
      <c r="D3536" t="s">
        <v>17</v>
      </c>
      <c r="E3536" t="s">
        <v>18</v>
      </c>
      <c r="F3536" t="s">
        <v>2773</v>
      </c>
      <c r="G3536" t="s">
        <v>30</v>
      </c>
      <c r="H3536" s="1">
        <v>32059</v>
      </c>
      <c r="I3536" s="1">
        <v>44204</v>
      </c>
      <c r="J3536" t="s">
        <v>10560</v>
      </c>
      <c r="K3536" t="s">
        <v>96</v>
      </c>
      <c r="L3536" t="s">
        <v>188</v>
      </c>
      <c r="M3536">
        <v>58843</v>
      </c>
      <c r="N3536" t="str">
        <f t="shared" si="55"/>
        <v>Terminated</v>
      </c>
      <c r="O3536" t="s">
        <v>33</v>
      </c>
    </row>
    <row r="3537" spans="1:15" x14ac:dyDescent="0.25">
      <c r="A3537" t="s">
        <v>5179</v>
      </c>
      <c r="B3537" t="s">
        <v>225</v>
      </c>
      <c r="C3537" t="s">
        <v>4544</v>
      </c>
      <c r="D3537" t="s">
        <v>27</v>
      </c>
      <c r="E3537" t="s">
        <v>18</v>
      </c>
      <c r="F3537" t="s">
        <v>2773</v>
      </c>
      <c r="G3537" t="s">
        <v>114</v>
      </c>
      <c r="H3537" s="1">
        <v>25655</v>
      </c>
      <c r="I3537" s="1">
        <v>45435</v>
      </c>
      <c r="J3537" t="s">
        <v>10560</v>
      </c>
      <c r="K3537" t="s">
        <v>96</v>
      </c>
      <c r="L3537" t="s">
        <v>124</v>
      </c>
      <c r="M3537">
        <v>65091</v>
      </c>
      <c r="N3537" t="str">
        <f t="shared" si="55"/>
        <v>Terminated</v>
      </c>
      <c r="O3537" t="s">
        <v>98</v>
      </c>
    </row>
    <row r="3538" spans="1:15" x14ac:dyDescent="0.25">
      <c r="A3538" t="s">
        <v>9864</v>
      </c>
      <c r="B3538" t="s">
        <v>232</v>
      </c>
      <c r="C3538" t="s">
        <v>955</v>
      </c>
      <c r="D3538" t="s">
        <v>27</v>
      </c>
      <c r="E3538" t="s">
        <v>83</v>
      </c>
      <c r="F3538" t="s">
        <v>169</v>
      </c>
      <c r="G3538" t="s">
        <v>20</v>
      </c>
      <c r="H3538" s="1">
        <v>24672</v>
      </c>
      <c r="I3538" s="1">
        <v>43456</v>
      </c>
      <c r="J3538" t="s">
        <v>10560</v>
      </c>
      <c r="K3538" t="s">
        <v>67</v>
      </c>
      <c r="L3538" t="s">
        <v>68</v>
      </c>
      <c r="M3538">
        <v>68103</v>
      </c>
      <c r="N3538" t="str">
        <f t="shared" si="55"/>
        <v>Terminated</v>
      </c>
      <c r="O3538" t="s">
        <v>98</v>
      </c>
    </row>
    <row r="3539" spans="1:15" x14ac:dyDescent="0.25">
      <c r="A3539" t="s">
        <v>371</v>
      </c>
      <c r="B3539" t="s">
        <v>372</v>
      </c>
      <c r="C3539" t="s">
        <v>202</v>
      </c>
      <c r="D3539" t="s">
        <v>27</v>
      </c>
      <c r="E3539" t="s">
        <v>83</v>
      </c>
      <c r="F3539" t="s">
        <v>169</v>
      </c>
      <c r="G3539" t="s">
        <v>20</v>
      </c>
      <c r="H3539" s="1">
        <v>31380</v>
      </c>
      <c r="I3539" s="1">
        <v>43078</v>
      </c>
      <c r="J3539" s="1">
        <v>43628</v>
      </c>
      <c r="K3539" t="s">
        <v>37</v>
      </c>
      <c r="L3539" t="s">
        <v>41</v>
      </c>
      <c r="M3539">
        <v>59128</v>
      </c>
      <c r="N3539" t="str">
        <f t="shared" si="55"/>
        <v>Terminated</v>
      </c>
      <c r="O3539" t="s">
        <v>23</v>
      </c>
    </row>
    <row r="3540" spans="1:15" x14ac:dyDescent="0.25">
      <c r="A3540" t="s">
        <v>4665</v>
      </c>
      <c r="B3540" t="s">
        <v>276</v>
      </c>
      <c r="C3540" t="s">
        <v>570</v>
      </c>
      <c r="D3540" t="s">
        <v>17</v>
      </c>
      <c r="E3540" t="s">
        <v>83</v>
      </c>
      <c r="F3540" t="s">
        <v>106</v>
      </c>
      <c r="G3540" t="s">
        <v>30</v>
      </c>
      <c r="H3540" s="1">
        <v>33581</v>
      </c>
      <c r="I3540" s="1">
        <v>45610</v>
      </c>
      <c r="J3540" t="s">
        <v>10560</v>
      </c>
      <c r="K3540" t="s">
        <v>96</v>
      </c>
      <c r="L3540" t="s">
        <v>188</v>
      </c>
      <c r="M3540">
        <v>69831</v>
      </c>
      <c r="N3540" t="str">
        <f t="shared" si="55"/>
        <v>Terminated</v>
      </c>
      <c r="O3540" t="s">
        <v>33</v>
      </c>
    </row>
    <row r="3541" spans="1:15" x14ac:dyDescent="0.25">
      <c r="A3541" t="s">
        <v>3978</v>
      </c>
      <c r="B3541" t="s">
        <v>798</v>
      </c>
      <c r="C3541" t="s">
        <v>655</v>
      </c>
      <c r="D3541" t="s">
        <v>17</v>
      </c>
      <c r="E3541" t="s">
        <v>18</v>
      </c>
      <c r="F3541" t="s">
        <v>19</v>
      </c>
      <c r="G3541" t="s">
        <v>30</v>
      </c>
      <c r="H3541" s="1">
        <v>33548</v>
      </c>
      <c r="I3541" s="1">
        <v>44313</v>
      </c>
      <c r="J3541" t="s">
        <v>10560</v>
      </c>
      <c r="K3541" t="s">
        <v>37</v>
      </c>
      <c r="L3541" t="s">
        <v>41</v>
      </c>
      <c r="M3541">
        <v>52809</v>
      </c>
      <c r="N3541" t="str">
        <f t="shared" si="55"/>
        <v>Terminated</v>
      </c>
      <c r="O3541" t="s">
        <v>33</v>
      </c>
    </row>
    <row r="3542" spans="1:15" x14ac:dyDescent="0.25">
      <c r="A3542" t="s">
        <v>5537</v>
      </c>
      <c r="B3542" t="s">
        <v>545</v>
      </c>
      <c r="C3542" t="s">
        <v>4279</v>
      </c>
      <c r="D3542" t="s">
        <v>27</v>
      </c>
      <c r="E3542" t="s">
        <v>18</v>
      </c>
      <c r="F3542" t="s">
        <v>3201</v>
      </c>
      <c r="G3542" t="s">
        <v>20</v>
      </c>
      <c r="H3542" s="1">
        <v>27725</v>
      </c>
      <c r="I3542" s="1">
        <v>44806</v>
      </c>
      <c r="J3542" t="s">
        <v>10560</v>
      </c>
      <c r="K3542" t="s">
        <v>37</v>
      </c>
      <c r="L3542" t="s">
        <v>41</v>
      </c>
      <c r="M3542">
        <v>67592</v>
      </c>
      <c r="N3542" t="str">
        <f t="shared" si="55"/>
        <v>Terminated</v>
      </c>
      <c r="O3542" t="s">
        <v>23</v>
      </c>
    </row>
    <row r="3543" spans="1:15" x14ac:dyDescent="0.25">
      <c r="A3543" t="s">
        <v>9442</v>
      </c>
      <c r="B3543" t="s">
        <v>1623</v>
      </c>
      <c r="C3543" t="s">
        <v>202</v>
      </c>
      <c r="D3543" t="s">
        <v>27</v>
      </c>
      <c r="E3543" t="s">
        <v>18</v>
      </c>
      <c r="F3543" t="s">
        <v>3201</v>
      </c>
      <c r="G3543" t="s">
        <v>95</v>
      </c>
      <c r="H3543" s="1">
        <v>25511</v>
      </c>
      <c r="I3543" s="1">
        <v>44409</v>
      </c>
      <c r="J3543" t="s">
        <v>10560</v>
      </c>
      <c r="K3543" t="s">
        <v>96</v>
      </c>
      <c r="L3543" t="s">
        <v>124</v>
      </c>
      <c r="M3543">
        <v>82729</v>
      </c>
      <c r="N3543" t="str">
        <f t="shared" si="55"/>
        <v>Terminated</v>
      </c>
      <c r="O3543" t="s">
        <v>33</v>
      </c>
    </row>
    <row r="3544" spans="1:15" x14ac:dyDescent="0.25">
      <c r="A3544" t="s">
        <v>1351</v>
      </c>
      <c r="B3544" t="s">
        <v>1352</v>
      </c>
      <c r="C3544" t="s">
        <v>352</v>
      </c>
      <c r="D3544" t="s">
        <v>17</v>
      </c>
      <c r="E3544" t="s">
        <v>18</v>
      </c>
      <c r="F3544" t="s">
        <v>19</v>
      </c>
      <c r="G3544" t="s">
        <v>20</v>
      </c>
      <c r="H3544" s="1">
        <v>26977</v>
      </c>
      <c r="I3544" s="1">
        <v>44817</v>
      </c>
      <c r="J3544" s="1">
        <v>44997</v>
      </c>
      <c r="K3544" t="s">
        <v>21</v>
      </c>
      <c r="L3544" t="s">
        <v>110</v>
      </c>
      <c r="M3544">
        <v>58190</v>
      </c>
      <c r="N3544" t="str">
        <f t="shared" si="55"/>
        <v>Terminated</v>
      </c>
      <c r="O3544" t="s">
        <v>23</v>
      </c>
    </row>
    <row r="3545" spans="1:15" x14ac:dyDescent="0.25">
      <c r="A3545" t="s">
        <v>1447</v>
      </c>
      <c r="B3545" t="s">
        <v>164</v>
      </c>
      <c r="C3545" t="s">
        <v>1448</v>
      </c>
      <c r="D3545" t="s">
        <v>27</v>
      </c>
      <c r="E3545" t="s">
        <v>18</v>
      </c>
      <c r="F3545" t="s">
        <v>19</v>
      </c>
      <c r="G3545" t="s">
        <v>30</v>
      </c>
      <c r="H3545" s="1">
        <v>31510</v>
      </c>
      <c r="I3545" s="1">
        <v>43203</v>
      </c>
      <c r="J3545" s="1">
        <v>43742</v>
      </c>
      <c r="K3545" t="s">
        <v>31</v>
      </c>
      <c r="L3545" t="s">
        <v>85</v>
      </c>
      <c r="M3545">
        <v>67673</v>
      </c>
      <c r="N3545" t="str">
        <f t="shared" si="55"/>
        <v>Terminated</v>
      </c>
      <c r="O3545" t="s">
        <v>23</v>
      </c>
    </row>
    <row r="3546" spans="1:15" x14ac:dyDescent="0.25">
      <c r="A3546" t="s">
        <v>5733</v>
      </c>
      <c r="B3546" t="s">
        <v>279</v>
      </c>
      <c r="C3546" t="s">
        <v>1033</v>
      </c>
      <c r="D3546" t="s">
        <v>17</v>
      </c>
      <c r="E3546" t="s">
        <v>18</v>
      </c>
      <c r="F3546" t="s">
        <v>19</v>
      </c>
      <c r="G3546" t="s">
        <v>30</v>
      </c>
      <c r="H3546" s="1">
        <v>34919</v>
      </c>
      <c r="I3546" s="1">
        <v>43845</v>
      </c>
      <c r="J3546" t="s">
        <v>10560</v>
      </c>
      <c r="K3546" t="s">
        <v>67</v>
      </c>
      <c r="L3546" t="s">
        <v>134</v>
      </c>
      <c r="M3546">
        <v>58585</v>
      </c>
      <c r="N3546" t="str">
        <f t="shared" si="55"/>
        <v>Terminated</v>
      </c>
      <c r="O3546" t="s">
        <v>98</v>
      </c>
    </row>
    <row r="3547" spans="1:15" x14ac:dyDescent="0.25">
      <c r="A3547" t="s">
        <v>3293</v>
      </c>
      <c r="B3547" t="s">
        <v>267</v>
      </c>
      <c r="C3547" t="s">
        <v>3294</v>
      </c>
      <c r="D3547" t="s">
        <v>17</v>
      </c>
      <c r="E3547" t="s">
        <v>18</v>
      </c>
      <c r="F3547" t="s">
        <v>3201</v>
      </c>
      <c r="G3547" t="s">
        <v>30</v>
      </c>
      <c r="H3547" s="1">
        <v>32100</v>
      </c>
      <c r="I3547" s="1">
        <v>44101</v>
      </c>
      <c r="J3547" t="s">
        <v>10560</v>
      </c>
      <c r="K3547" t="s">
        <v>21</v>
      </c>
      <c r="L3547" t="s">
        <v>110</v>
      </c>
      <c r="M3547">
        <v>56870</v>
      </c>
      <c r="N3547" t="str">
        <f t="shared" si="55"/>
        <v>Terminated</v>
      </c>
      <c r="O3547" t="s">
        <v>46</v>
      </c>
    </row>
    <row r="3548" spans="1:15" x14ac:dyDescent="0.25">
      <c r="A3548" t="s">
        <v>9625</v>
      </c>
      <c r="B3548" t="s">
        <v>143</v>
      </c>
      <c r="C3548" t="s">
        <v>1480</v>
      </c>
      <c r="D3548" t="s">
        <v>17</v>
      </c>
      <c r="E3548" t="s">
        <v>18</v>
      </c>
      <c r="F3548" t="s">
        <v>19</v>
      </c>
      <c r="G3548" t="s">
        <v>114</v>
      </c>
      <c r="H3548" s="1">
        <v>24562</v>
      </c>
      <c r="I3548" s="1">
        <v>45084</v>
      </c>
      <c r="J3548" t="s">
        <v>10560</v>
      </c>
      <c r="K3548" t="s">
        <v>96</v>
      </c>
      <c r="L3548" t="s">
        <v>119</v>
      </c>
      <c r="M3548">
        <v>92390</v>
      </c>
      <c r="N3548" t="str">
        <f t="shared" si="55"/>
        <v>Terminated</v>
      </c>
      <c r="O3548" t="s">
        <v>33</v>
      </c>
    </row>
    <row r="3549" spans="1:15" x14ac:dyDescent="0.25">
      <c r="A3549" t="s">
        <v>7539</v>
      </c>
      <c r="B3549" t="s">
        <v>262</v>
      </c>
      <c r="C3549" t="s">
        <v>1223</v>
      </c>
      <c r="D3549" t="s">
        <v>27</v>
      </c>
      <c r="E3549" t="s">
        <v>18</v>
      </c>
      <c r="F3549" t="s">
        <v>3201</v>
      </c>
      <c r="G3549" t="s">
        <v>30</v>
      </c>
      <c r="H3549" s="1">
        <v>25959</v>
      </c>
      <c r="I3549" s="1">
        <v>45126</v>
      </c>
      <c r="J3549" t="s">
        <v>10560</v>
      </c>
      <c r="K3549" t="s">
        <v>37</v>
      </c>
      <c r="L3549" t="s">
        <v>38</v>
      </c>
      <c r="M3549">
        <v>69417</v>
      </c>
      <c r="N3549" t="str">
        <f t="shared" si="55"/>
        <v>Terminated</v>
      </c>
      <c r="O3549" t="s">
        <v>46</v>
      </c>
    </row>
    <row r="3550" spans="1:15" x14ac:dyDescent="0.25">
      <c r="A3550" t="s">
        <v>3788</v>
      </c>
      <c r="B3550" t="s">
        <v>410</v>
      </c>
      <c r="C3550" t="s">
        <v>900</v>
      </c>
      <c r="D3550" t="s">
        <v>17</v>
      </c>
      <c r="E3550" t="s">
        <v>18</v>
      </c>
      <c r="F3550" t="s">
        <v>19</v>
      </c>
      <c r="G3550" t="s">
        <v>114</v>
      </c>
      <c r="H3550" s="1">
        <v>28688</v>
      </c>
      <c r="I3550" s="1">
        <v>45623</v>
      </c>
      <c r="J3550" t="s">
        <v>10560</v>
      </c>
      <c r="K3550" t="s">
        <v>31</v>
      </c>
      <c r="L3550" t="s">
        <v>162</v>
      </c>
      <c r="M3550">
        <v>105429</v>
      </c>
      <c r="N3550" t="str">
        <f t="shared" si="55"/>
        <v>Terminated</v>
      </c>
      <c r="O3550" t="s">
        <v>33</v>
      </c>
    </row>
    <row r="3551" spans="1:15" x14ac:dyDescent="0.25">
      <c r="A3551" t="s">
        <v>9610</v>
      </c>
      <c r="B3551" t="s">
        <v>2489</v>
      </c>
      <c r="C3551" t="s">
        <v>5540</v>
      </c>
      <c r="D3551" t="s">
        <v>17</v>
      </c>
      <c r="E3551" t="s">
        <v>18</v>
      </c>
      <c r="F3551" t="s">
        <v>2773</v>
      </c>
      <c r="G3551" t="s">
        <v>30</v>
      </c>
      <c r="H3551" s="1">
        <v>27694</v>
      </c>
      <c r="I3551" s="1">
        <v>42945</v>
      </c>
      <c r="J3551" t="s">
        <v>10560</v>
      </c>
      <c r="K3551" t="s">
        <v>37</v>
      </c>
      <c r="L3551" t="s">
        <v>45</v>
      </c>
      <c r="M3551">
        <v>73902</v>
      </c>
      <c r="N3551" t="str">
        <f t="shared" si="55"/>
        <v>Terminated</v>
      </c>
      <c r="O3551" t="s">
        <v>33</v>
      </c>
    </row>
    <row r="3552" spans="1:15" x14ac:dyDescent="0.25">
      <c r="A3552" t="s">
        <v>327</v>
      </c>
      <c r="B3552" t="s">
        <v>328</v>
      </c>
      <c r="C3552" t="s">
        <v>321</v>
      </c>
      <c r="D3552" t="s">
        <v>17</v>
      </c>
      <c r="E3552" t="s">
        <v>18</v>
      </c>
      <c r="F3552" t="s">
        <v>19</v>
      </c>
      <c r="G3552" t="s">
        <v>30</v>
      </c>
      <c r="H3552" s="1">
        <v>30925</v>
      </c>
      <c r="I3552" s="1">
        <v>43027</v>
      </c>
      <c r="J3552" s="1">
        <v>44229</v>
      </c>
      <c r="K3552" t="s">
        <v>31</v>
      </c>
      <c r="L3552" t="s">
        <v>162</v>
      </c>
      <c r="M3552">
        <v>80501</v>
      </c>
      <c r="N3552" t="str">
        <f t="shared" si="55"/>
        <v>Terminated</v>
      </c>
      <c r="O3552" t="s">
        <v>33</v>
      </c>
    </row>
    <row r="3553" spans="1:15" x14ac:dyDescent="0.25">
      <c r="A3553" t="s">
        <v>7974</v>
      </c>
      <c r="B3553" t="s">
        <v>7557</v>
      </c>
      <c r="C3553" t="s">
        <v>1120</v>
      </c>
      <c r="D3553" t="s">
        <v>27</v>
      </c>
      <c r="E3553" t="s">
        <v>18</v>
      </c>
      <c r="F3553" t="s">
        <v>19</v>
      </c>
      <c r="G3553" t="s">
        <v>114</v>
      </c>
      <c r="H3553" s="1">
        <v>22600</v>
      </c>
      <c r="I3553" s="1">
        <v>42592</v>
      </c>
      <c r="J3553" t="s">
        <v>10560</v>
      </c>
      <c r="K3553" t="s">
        <v>31</v>
      </c>
      <c r="L3553" t="s">
        <v>162</v>
      </c>
      <c r="M3553">
        <v>75950</v>
      </c>
      <c r="N3553" t="str">
        <f t="shared" si="55"/>
        <v>Terminated</v>
      </c>
      <c r="O3553" t="s">
        <v>98</v>
      </c>
    </row>
    <row r="3554" spans="1:15" x14ac:dyDescent="0.25">
      <c r="A3554" t="s">
        <v>7456</v>
      </c>
      <c r="B3554" t="s">
        <v>3424</v>
      </c>
      <c r="C3554" t="s">
        <v>452</v>
      </c>
      <c r="D3554" t="s">
        <v>17</v>
      </c>
      <c r="E3554" t="s">
        <v>18</v>
      </c>
      <c r="F3554" t="s">
        <v>2773</v>
      </c>
      <c r="G3554" t="s">
        <v>30</v>
      </c>
      <c r="H3554" s="1">
        <v>36577</v>
      </c>
      <c r="I3554" s="1">
        <v>43885</v>
      </c>
      <c r="J3554" t="s">
        <v>10560</v>
      </c>
      <c r="K3554" t="s">
        <v>96</v>
      </c>
      <c r="L3554" t="s">
        <v>124</v>
      </c>
      <c r="M3554">
        <v>85300</v>
      </c>
      <c r="N3554" t="str">
        <f t="shared" si="55"/>
        <v>Terminated</v>
      </c>
      <c r="O3554" t="s">
        <v>46</v>
      </c>
    </row>
    <row r="3555" spans="1:15" x14ac:dyDescent="0.25">
      <c r="A3555" t="s">
        <v>809</v>
      </c>
      <c r="B3555" t="s">
        <v>218</v>
      </c>
      <c r="C3555" t="s">
        <v>737</v>
      </c>
      <c r="D3555" t="s">
        <v>27</v>
      </c>
      <c r="E3555" t="s">
        <v>18</v>
      </c>
      <c r="F3555" t="s">
        <v>19</v>
      </c>
      <c r="G3555" t="s">
        <v>30</v>
      </c>
      <c r="H3555" s="1">
        <v>23524</v>
      </c>
      <c r="I3555" s="1">
        <v>43977</v>
      </c>
      <c r="J3555" s="1">
        <v>44157</v>
      </c>
      <c r="K3555" t="s">
        <v>37</v>
      </c>
      <c r="L3555" t="s">
        <v>38</v>
      </c>
      <c r="M3555">
        <v>68848</v>
      </c>
      <c r="N3555" t="str">
        <f t="shared" si="55"/>
        <v>Terminated</v>
      </c>
      <c r="O3555" t="s">
        <v>33</v>
      </c>
    </row>
    <row r="3556" spans="1:15" x14ac:dyDescent="0.25">
      <c r="A3556" t="s">
        <v>9461</v>
      </c>
      <c r="B3556" t="s">
        <v>1061</v>
      </c>
      <c r="C3556" t="s">
        <v>718</v>
      </c>
      <c r="D3556" t="s">
        <v>17</v>
      </c>
      <c r="E3556" t="s">
        <v>18</v>
      </c>
      <c r="F3556" t="s">
        <v>19</v>
      </c>
      <c r="G3556" t="s">
        <v>30</v>
      </c>
      <c r="H3556" s="1">
        <v>28978</v>
      </c>
      <c r="I3556" s="1">
        <v>42093</v>
      </c>
      <c r="J3556" t="s">
        <v>10560</v>
      </c>
      <c r="K3556" t="s">
        <v>31</v>
      </c>
      <c r="L3556" t="s">
        <v>85</v>
      </c>
      <c r="M3556">
        <v>61986</v>
      </c>
      <c r="N3556" t="str">
        <f t="shared" si="55"/>
        <v>Terminated</v>
      </c>
      <c r="O3556" t="s">
        <v>46</v>
      </c>
    </row>
    <row r="3557" spans="1:15" x14ac:dyDescent="0.25">
      <c r="A3557" t="s">
        <v>1612</v>
      </c>
      <c r="B3557" t="s">
        <v>225</v>
      </c>
      <c r="C3557" t="s">
        <v>178</v>
      </c>
      <c r="D3557" t="s">
        <v>27</v>
      </c>
      <c r="E3557" t="s">
        <v>18</v>
      </c>
      <c r="F3557" t="s">
        <v>19</v>
      </c>
      <c r="G3557" t="s">
        <v>30</v>
      </c>
      <c r="H3557" s="1">
        <v>36576</v>
      </c>
      <c r="I3557" s="1">
        <v>44823</v>
      </c>
      <c r="J3557" s="1">
        <v>45003</v>
      </c>
      <c r="K3557" t="s">
        <v>31</v>
      </c>
      <c r="L3557" t="s">
        <v>162</v>
      </c>
      <c r="M3557">
        <v>108825</v>
      </c>
      <c r="N3557" t="str">
        <f t="shared" si="55"/>
        <v>Terminated</v>
      </c>
      <c r="O3557" t="s">
        <v>33</v>
      </c>
    </row>
    <row r="3558" spans="1:15" x14ac:dyDescent="0.25">
      <c r="A3558" t="s">
        <v>8519</v>
      </c>
      <c r="B3558" t="s">
        <v>138</v>
      </c>
      <c r="C3558" t="s">
        <v>280</v>
      </c>
      <c r="D3558" t="s">
        <v>27</v>
      </c>
      <c r="E3558" t="s">
        <v>28</v>
      </c>
      <c r="F3558" t="s">
        <v>29</v>
      </c>
      <c r="G3558" t="s">
        <v>20</v>
      </c>
      <c r="H3558" s="1">
        <v>32145</v>
      </c>
      <c r="I3558" s="1">
        <v>42801</v>
      </c>
      <c r="J3558" t="s">
        <v>10560</v>
      </c>
      <c r="K3558" t="s">
        <v>21</v>
      </c>
      <c r="L3558" t="s">
        <v>22</v>
      </c>
      <c r="M3558">
        <v>71863</v>
      </c>
      <c r="N3558" t="str">
        <f t="shared" si="55"/>
        <v>Terminated</v>
      </c>
      <c r="O3558" t="s">
        <v>46</v>
      </c>
    </row>
    <row r="3559" spans="1:15" x14ac:dyDescent="0.25">
      <c r="A3559" t="s">
        <v>5770</v>
      </c>
      <c r="B3559" t="s">
        <v>1720</v>
      </c>
      <c r="C3559" t="s">
        <v>1988</v>
      </c>
      <c r="D3559" t="s">
        <v>27</v>
      </c>
      <c r="E3559" t="s">
        <v>28</v>
      </c>
      <c r="F3559" t="s">
        <v>118</v>
      </c>
      <c r="G3559" t="s">
        <v>114</v>
      </c>
      <c r="H3559" s="1">
        <v>27724</v>
      </c>
      <c r="I3559" s="1">
        <v>44884</v>
      </c>
      <c r="J3559" t="s">
        <v>10560</v>
      </c>
      <c r="K3559" t="s">
        <v>31</v>
      </c>
      <c r="L3559" t="s">
        <v>162</v>
      </c>
      <c r="M3559">
        <v>91749</v>
      </c>
      <c r="N3559" t="str">
        <f t="shared" si="55"/>
        <v>Terminated</v>
      </c>
      <c r="O3559" t="s">
        <v>46</v>
      </c>
    </row>
    <row r="3560" spans="1:15" x14ac:dyDescent="0.25">
      <c r="A3560" t="s">
        <v>5987</v>
      </c>
      <c r="B3560" t="s">
        <v>25</v>
      </c>
      <c r="C3560" t="s">
        <v>1422</v>
      </c>
      <c r="D3560" t="s">
        <v>27</v>
      </c>
      <c r="E3560" t="s">
        <v>140</v>
      </c>
      <c r="F3560" t="s">
        <v>283</v>
      </c>
      <c r="G3560" t="s">
        <v>114</v>
      </c>
      <c r="H3560" s="1">
        <v>22326</v>
      </c>
      <c r="I3560" s="1">
        <v>43536</v>
      </c>
      <c r="J3560" t="s">
        <v>10560</v>
      </c>
      <c r="K3560" t="s">
        <v>96</v>
      </c>
      <c r="L3560" t="s">
        <v>119</v>
      </c>
      <c r="M3560">
        <v>78334</v>
      </c>
      <c r="N3560" t="str">
        <f t="shared" si="55"/>
        <v>Terminated</v>
      </c>
      <c r="O3560" t="s">
        <v>46</v>
      </c>
    </row>
    <row r="3561" spans="1:15" x14ac:dyDescent="0.25">
      <c r="A3561" t="s">
        <v>10263</v>
      </c>
      <c r="B3561" t="s">
        <v>4323</v>
      </c>
      <c r="C3561" t="s">
        <v>579</v>
      </c>
      <c r="D3561" t="s">
        <v>27</v>
      </c>
      <c r="E3561" t="s">
        <v>18</v>
      </c>
      <c r="F3561" t="s">
        <v>3201</v>
      </c>
      <c r="G3561" t="s">
        <v>30</v>
      </c>
      <c r="H3561" s="1">
        <v>29171</v>
      </c>
      <c r="I3561" s="1">
        <v>44433</v>
      </c>
      <c r="J3561" t="s">
        <v>10560</v>
      </c>
      <c r="K3561" t="s">
        <v>37</v>
      </c>
      <c r="L3561" t="s">
        <v>38</v>
      </c>
      <c r="M3561">
        <v>67956</v>
      </c>
      <c r="N3561" t="str">
        <f t="shared" si="55"/>
        <v>Terminated</v>
      </c>
      <c r="O3561" t="s">
        <v>33</v>
      </c>
    </row>
    <row r="3562" spans="1:15" x14ac:dyDescent="0.25">
      <c r="A3562" t="s">
        <v>7458</v>
      </c>
      <c r="B3562" t="s">
        <v>385</v>
      </c>
      <c r="C3562" t="s">
        <v>7040</v>
      </c>
      <c r="D3562" t="s">
        <v>17</v>
      </c>
      <c r="E3562" t="s">
        <v>18</v>
      </c>
      <c r="F3562" t="s">
        <v>3201</v>
      </c>
      <c r="G3562" t="s">
        <v>114</v>
      </c>
      <c r="H3562" s="1">
        <v>27974</v>
      </c>
      <c r="I3562" s="1">
        <v>42894</v>
      </c>
      <c r="J3562" t="s">
        <v>10560</v>
      </c>
      <c r="K3562" t="s">
        <v>31</v>
      </c>
      <c r="L3562" t="s">
        <v>162</v>
      </c>
      <c r="M3562">
        <v>91198</v>
      </c>
      <c r="N3562" t="str">
        <f t="shared" si="55"/>
        <v>Terminated</v>
      </c>
      <c r="O3562" t="s">
        <v>46</v>
      </c>
    </row>
    <row r="3563" spans="1:15" x14ac:dyDescent="0.25">
      <c r="A3563" t="s">
        <v>3203</v>
      </c>
      <c r="B3563" t="s">
        <v>148</v>
      </c>
      <c r="C3563" t="s">
        <v>3204</v>
      </c>
      <c r="D3563" t="s">
        <v>17</v>
      </c>
      <c r="E3563" t="s">
        <v>18</v>
      </c>
      <c r="F3563" t="s">
        <v>3201</v>
      </c>
      <c r="G3563" t="s">
        <v>30</v>
      </c>
      <c r="H3563" s="1">
        <v>25807</v>
      </c>
      <c r="I3563" s="1">
        <v>43420</v>
      </c>
      <c r="J3563" t="s">
        <v>10560</v>
      </c>
      <c r="K3563" t="s">
        <v>37</v>
      </c>
      <c r="L3563" t="s">
        <v>38</v>
      </c>
      <c r="M3563">
        <v>57458</v>
      </c>
      <c r="N3563" t="str">
        <f t="shared" si="55"/>
        <v>Terminated</v>
      </c>
      <c r="O3563" t="s">
        <v>33</v>
      </c>
    </row>
    <row r="3564" spans="1:15" x14ac:dyDescent="0.25">
      <c r="A3564" t="s">
        <v>6591</v>
      </c>
      <c r="B3564" t="s">
        <v>285</v>
      </c>
      <c r="C3564" t="s">
        <v>781</v>
      </c>
      <c r="D3564" t="s">
        <v>17</v>
      </c>
      <c r="E3564" t="s">
        <v>18</v>
      </c>
      <c r="F3564" t="s">
        <v>19</v>
      </c>
      <c r="G3564" t="s">
        <v>30</v>
      </c>
      <c r="H3564" s="1">
        <v>36166</v>
      </c>
      <c r="I3564" s="1">
        <v>42652</v>
      </c>
      <c r="J3564" t="s">
        <v>10560</v>
      </c>
      <c r="K3564" t="s">
        <v>31</v>
      </c>
      <c r="L3564" t="s">
        <v>162</v>
      </c>
      <c r="M3564">
        <v>93669</v>
      </c>
      <c r="N3564" t="str">
        <f t="shared" si="55"/>
        <v>Terminated</v>
      </c>
      <c r="O3564" t="s">
        <v>23</v>
      </c>
    </row>
    <row r="3565" spans="1:15" x14ac:dyDescent="0.25">
      <c r="A3565" t="s">
        <v>6689</v>
      </c>
      <c r="B3565" t="s">
        <v>1238</v>
      </c>
      <c r="C3565" t="s">
        <v>301</v>
      </c>
      <c r="D3565" t="s">
        <v>17</v>
      </c>
      <c r="E3565" t="s">
        <v>18</v>
      </c>
      <c r="F3565" t="s">
        <v>2773</v>
      </c>
      <c r="G3565" t="s">
        <v>20</v>
      </c>
      <c r="H3565" s="1">
        <v>26361</v>
      </c>
      <c r="I3565" s="1">
        <v>45590</v>
      </c>
      <c r="J3565" t="s">
        <v>10560</v>
      </c>
      <c r="K3565" t="s">
        <v>21</v>
      </c>
      <c r="L3565" t="s">
        <v>110</v>
      </c>
      <c r="M3565">
        <v>60494</v>
      </c>
      <c r="N3565" t="str">
        <f t="shared" si="55"/>
        <v>Terminated</v>
      </c>
      <c r="O3565" t="s">
        <v>46</v>
      </c>
    </row>
    <row r="3566" spans="1:15" x14ac:dyDescent="0.25">
      <c r="A3566" t="s">
        <v>2532</v>
      </c>
      <c r="B3566" t="s">
        <v>566</v>
      </c>
      <c r="C3566" t="s">
        <v>2118</v>
      </c>
      <c r="D3566" t="s">
        <v>27</v>
      </c>
      <c r="E3566" t="s">
        <v>18</v>
      </c>
      <c r="F3566" t="s">
        <v>19</v>
      </c>
      <c r="G3566" t="s">
        <v>30</v>
      </c>
      <c r="H3566" s="1">
        <v>26373</v>
      </c>
      <c r="I3566" s="1">
        <v>42543</v>
      </c>
      <c r="J3566" t="s">
        <v>10560</v>
      </c>
      <c r="K3566" t="s">
        <v>37</v>
      </c>
      <c r="L3566" t="s">
        <v>41</v>
      </c>
      <c r="M3566">
        <v>68643</v>
      </c>
      <c r="N3566" t="str">
        <f t="shared" si="55"/>
        <v>Terminated</v>
      </c>
      <c r="O3566" t="s">
        <v>46</v>
      </c>
    </row>
    <row r="3567" spans="1:15" x14ac:dyDescent="0.25">
      <c r="A3567" t="s">
        <v>2095</v>
      </c>
      <c r="B3567" t="s">
        <v>1823</v>
      </c>
      <c r="C3567" t="s">
        <v>926</v>
      </c>
      <c r="D3567" t="s">
        <v>27</v>
      </c>
      <c r="E3567" t="s">
        <v>18</v>
      </c>
      <c r="F3567" t="s">
        <v>19</v>
      </c>
      <c r="G3567" t="s">
        <v>30</v>
      </c>
      <c r="H3567" s="1">
        <v>32297</v>
      </c>
      <c r="I3567" s="1">
        <v>45065</v>
      </c>
      <c r="J3567" t="s">
        <v>10560</v>
      </c>
      <c r="K3567" t="s">
        <v>37</v>
      </c>
      <c r="L3567" t="s">
        <v>38</v>
      </c>
      <c r="M3567">
        <v>67104</v>
      </c>
      <c r="N3567" t="str">
        <f t="shared" si="55"/>
        <v>Terminated</v>
      </c>
      <c r="O3567" t="s">
        <v>33</v>
      </c>
    </row>
    <row r="3568" spans="1:15" x14ac:dyDescent="0.25">
      <c r="A3568" t="s">
        <v>7039</v>
      </c>
      <c r="B3568" t="s">
        <v>4002</v>
      </c>
      <c r="C3568" t="s">
        <v>7040</v>
      </c>
      <c r="D3568" t="s">
        <v>27</v>
      </c>
      <c r="E3568" t="s">
        <v>18</v>
      </c>
      <c r="F3568" t="s">
        <v>19</v>
      </c>
      <c r="G3568" t="s">
        <v>20</v>
      </c>
      <c r="H3568" s="1">
        <v>27958</v>
      </c>
      <c r="I3568" s="1">
        <v>45008</v>
      </c>
      <c r="J3568" t="s">
        <v>10560</v>
      </c>
      <c r="K3568" t="s">
        <v>67</v>
      </c>
      <c r="L3568" t="s">
        <v>134</v>
      </c>
      <c r="M3568">
        <v>64865</v>
      </c>
      <c r="N3568" t="str">
        <f t="shared" si="55"/>
        <v>Terminated</v>
      </c>
      <c r="O3568" t="s">
        <v>46</v>
      </c>
    </row>
    <row r="3569" spans="1:15" x14ac:dyDescent="0.25">
      <c r="A3569" t="s">
        <v>3438</v>
      </c>
      <c r="B3569" t="s">
        <v>527</v>
      </c>
      <c r="C3569" t="s">
        <v>3439</v>
      </c>
      <c r="D3569" t="s">
        <v>17</v>
      </c>
      <c r="E3569" t="s">
        <v>18</v>
      </c>
      <c r="F3569" t="s">
        <v>2773</v>
      </c>
      <c r="G3569" t="s">
        <v>30</v>
      </c>
      <c r="H3569" s="1">
        <v>35078</v>
      </c>
      <c r="I3569" s="1">
        <v>44228</v>
      </c>
      <c r="J3569" t="s">
        <v>10560</v>
      </c>
      <c r="K3569" t="s">
        <v>37</v>
      </c>
      <c r="L3569" t="s">
        <v>38</v>
      </c>
      <c r="M3569">
        <v>54079</v>
      </c>
      <c r="N3569" t="str">
        <f t="shared" si="55"/>
        <v>Terminated</v>
      </c>
      <c r="O3569" t="s">
        <v>46</v>
      </c>
    </row>
    <row r="3570" spans="1:15" x14ac:dyDescent="0.25">
      <c r="A3570" t="s">
        <v>8270</v>
      </c>
      <c r="B3570" t="s">
        <v>305</v>
      </c>
      <c r="C3570" t="s">
        <v>178</v>
      </c>
      <c r="D3570" t="s">
        <v>17</v>
      </c>
      <c r="E3570" t="s">
        <v>18</v>
      </c>
      <c r="F3570" t="s">
        <v>19</v>
      </c>
      <c r="G3570" t="s">
        <v>30</v>
      </c>
      <c r="H3570" s="1">
        <v>28573</v>
      </c>
      <c r="I3570" s="1">
        <v>43863</v>
      </c>
      <c r="J3570" t="s">
        <v>10560</v>
      </c>
      <c r="K3570" t="s">
        <v>96</v>
      </c>
      <c r="L3570" t="s">
        <v>119</v>
      </c>
      <c r="M3570">
        <v>71329</v>
      </c>
      <c r="N3570" t="str">
        <f t="shared" si="55"/>
        <v>Terminated</v>
      </c>
      <c r="O3570" t="s">
        <v>46</v>
      </c>
    </row>
    <row r="3571" spans="1:15" x14ac:dyDescent="0.25">
      <c r="A3571" t="s">
        <v>2591</v>
      </c>
      <c r="B3571" t="s">
        <v>282</v>
      </c>
      <c r="C3571" t="s">
        <v>835</v>
      </c>
      <c r="D3571" t="s">
        <v>27</v>
      </c>
      <c r="E3571" t="s">
        <v>365</v>
      </c>
      <c r="F3571" t="s">
        <v>534</v>
      </c>
      <c r="G3571" t="s">
        <v>30</v>
      </c>
      <c r="H3571" s="1">
        <v>32367</v>
      </c>
      <c r="I3571" s="1">
        <v>44087</v>
      </c>
      <c r="J3571" t="s">
        <v>10560</v>
      </c>
      <c r="K3571" t="s">
        <v>31</v>
      </c>
      <c r="L3571" t="s">
        <v>32</v>
      </c>
      <c r="M3571">
        <v>75212</v>
      </c>
      <c r="N3571" t="str">
        <f t="shared" si="55"/>
        <v>Terminated</v>
      </c>
      <c r="O3571" t="s">
        <v>46</v>
      </c>
    </row>
    <row r="3572" spans="1:15" x14ac:dyDescent="0.25">
      <c r="A3572" t="s">
        <v>4877</v>
      </c>
      <c r="B3572" t="s">
        <v>1006</v>
      </c>
      <c r="C3572" t="s">
        <v>70</v>
      </c>
      <c r="D3572" t="s">
        <v>27</v>
      </c>
      <c r="E3572" t="s">
        <v>18</v>
      </c>
      <c r="F3572" t="s">
        <v>2773</v>
      </c>
      <c r="G3572" t="s">
        <v>30</v>
      </c>
      <c r="H3572" s="1">
        <v>35069</v>
      </c>
      <c r="I3572" s="1">
        <v>44613</v>
      </c>
      <c r="J3572" t="s">
        <v>10560</v>
      </c>
      <c r="K3572" t="s">
        <v>37</v>
      </c>
      <c r="L3572" t="s">
        <v>38</v>
      </c>
      <c r="M3572">
        <v>64064</v>
      </c>
      <c r="N3572" t="str">
        <f t="shared" si="55"/>
        <v>Terminated</v>
      </c>
      <c r="O3572" t="s">
        <v>46</v>
      </c>
    </row>
    <row r="3573" spans="1:15" x14ac:dyDescent="0.25">
      <c r="A3573" t="s">
        <v>166</v>
      </c>
      <c r="B3573" t="s">
        <v>167</v>
      </c>
      <c r="C3573" t="s">
        <v>168</v>
      </c>
      <c r="D3573" t="s">
        <v>17</v>
      </c>
      <c r="E3573" t="s">
        <v>83</v>
      </c>
      <c r="F3573" t="s">
        <v>169</v>
      </c>
      <c r="G3573" t="s">
        <v>95</v>
      </c>
      <c r="H3573" s="1">
        <v>25343</v>
      </c>
      <c r="I3573" s="1">
        <v>43305</v>
      </c>
      <c r="J3573" s="1">
        <v>43485</v>
      </c>
      <c r="K3573" t="s">
        <v>96</v>
      </c>
      <c r="L3573" t="s">
        <v>124</v>
      </c>
      <c r="M3573">
        <v>116328</v>
      </c>
      <c r="N3573" t="str">
        <f t="shared" si="55"/>
        <v>Terminated</v>
      </c>
      <c r="O3573" t="s">
        <v>98</v>
      </c>
    </row>
    <row r="3574" spans="1:15" x14ac:dyDescent="0.25">
      <c r="A3574" t="s">
        <v>1941</v>
      </c>
      <c r="B3574" t="s">
        <v>1942</v>
      </c>
      <c r="C3574" t="s">
        <v>1943</v>
      </c>
      <c r="D3574" t="s">
        <v>27</v>
      </c>
      <c r="E3574" t="s">
        <v>18</v>
      </c>
      <c r="F3574" t="s">
        <v>19</v>
      </c>
      <c r="G3574" t="s">
        <v>30</v>
      </c>
      <c r="H3574" s="1">
        <v>35803</v>
      </c>
      <c r="I3574" s="1">
        <v>42790</v>
      </c>
      <c r="J3574" t="s">
        <v>10560</v>
      </c>
      <c r="K3574" t="s">
        <v>96</v>
      </c>
      <c r="L3574" t="s">
        <v>188</v>
      </c>
      <c r="M3574">
        <v>62214</v>
      </c>
      <c r="N3574" t="str">
        <f t="shared" si="55"/>
        <v>Terminated</v>
      </c>
      <c r="O3574" t="s">
        <v>98</v>
      </c>
    </row>
    <row r="3575" spans="1:15" x14ac:dyDescent="0.25">
      <c r="A3575" t="s">
        <v>7589</v>
      </c>
      <c r="B3575" t="s">
        <v>4515</v>
      </c>
      <c r="C3575" t="s">
        <v>570</v>
      </c>
      <c r="D3575" t="s">
        <v>17</v>
      </c>
      <c r="E3575" t="s">
        <v>18</v>
      </c>
      <c r="F3575" t="s">
        <v>2773</v>
      </c>
      <c r="G3575" t="s">
        <v>30</v>
      </c>
      <c r="H3575" s="1">
        <v>28221</v>
      </c>
      <c r="I3575" s="1">
        <v>42991</v>
      </c>
      <c r="J3575" t="s">
        <v>10560</v>
      </c>
      <c r="K3575" t="s">
        <v>53</v>
      </c>
      <c r="L3575" t="s">
        <v>58</v>
      </c>
      <c r="M3575">
        <v>61705</v>
      </c>
      <c r="N3575" t="str">
        <f t="shared" si="55"/>
        <v>Terminated</v>
      </c>
      <c r="O3575" t="s">
        <v>33</v>
      </c>
    </row>
    <row r="3576" spans="1:15" x14ac:dyDescent="0.25">
      <c r="A3576" t="s">
        <v>4219</v>
      </c>
      <c r="B3576" t="s">
        <v>35</v>
      </c>
      <c r="C3576" t="s">
        <v>4220</v>
      </c>
      <c r="D3576" t="s">
        <v>17</v>
      </c>
      <c r="E3576" t="s">
        <v>18</v>
      </c>
      <c r="F3576" t="s">
        <v>3201</v>
      </c>
      <c r="G3576" t="s">
        <v>30</v>
      </c>
      <c r="H3576" s="1">
        <v>24570</v>
      </c>
      <c r="I3576" s="1">
        <v>45556</v>
      </c>
      <c r="J3576" t="s">
        <v>10560</v>
      </c>
      <c r="K3576" t="s">
        <v>37</v>
      </c>
      <c r="L3576" t="s">
        <v>41</v>
      </c>
      <c r="M3576">
        <v>68234</v>
      </c>
      <c r="N3576" t="str">
        <f t="shared" si="55"/>
        <v>Terminated</v>
      </c>
      <c r="O3576" t="s">
        <v>33</v>
      </c>
    </row>
    <row r="3577" spans="1:15" x14ac:dyDescent="0.25">
      <c r="A3577" t="s">
        <v>5538</v>
      </c>
      <c r="B3577" t="s">
        <v>232</v>
      </c>
      <c r="C3577" t="s">
        <v>1706</v>
      </c>
      <c r="D3577" t="s">
        <v>17</v>
      </c>
      <c r="E3577" t="s">
        <v>18</v>
      </c>
      <c r="F3577" t="s">
        <v>2773</v>
      </c>
      <c r="G3577" t="s">
        <v>114</v>
      </c>
      <c r="H3577" s="1">
        <v>28592</v>
      </c>
      <c r="I3577" s="1">
        <v>43578</v>
      </c>
      <c r="J3577" t="s">
        <v>10560</v>
      </c>
      <c r="K3577" t="s">
        <v>31</v>
      </c>
      <c r="L3577" t="s">
        <v>162</v>
      </c>
      <c r="M3577">
        <v>101991</v>
      </c>
      <c r="N3577" t="str">
        <f t="shared" si="55"/>
        <v>Terminated</v>
      </c>
      <c r="O3577" t="s">
        <v>46</v>
      </c>
    </row>
    <row r="3578" spans="1:15" x14ac:dyDescent="0.25">
      <c r="A3578" t="s">
        <v>3610</v>
      </c>
      <c r="B3578" t="s">
        <v>500</v>
      </c>
      <c r="C3578" t="s">
        <v>2369</v>
      </c>
      <c r="D3578" t="s">
        <v>17</v>
      </c>
      <c r="E3578" t="s">
        <v>18</v>
      </c>
      <c r="F3578" t="s">
        <v>19</v>
      </c>
      <c r="G3578" t="s">
        <v>95</v>
      </c>
      <c r="H3578" s="1">
        <v>30627</v>
      </c>
      <c r="I3578" s="1">
        <v>43926</v>
      </c>
      <c r="J3578" t="s">
        <v>10560</v>
      </c>
      <c r="K3578" t="s">
        <v>96</v>
      </c>
      <c r="L3578" t="s">
        <v>119</v>
      </c>
      <c r="M3578">
        <v>84070</v>
      </c>
      <c r="N3578" t="str">
        <f t="shared" si="55"/>
        <v>Terminated</v>
      </c>
      <c r="O3578" t="s">
        <v>98</v>
      </c>
    </row>
    <row r="3579" spans="1:15" x14ac:dyDescent="0.25">
      <c r="A3579" t="s">
        <v>7546</v>
      </c>
      <c r="B3579" t="s">
        <v>1006</v>
      </c>
      <c r="C3579" t="s">
        <v>5078</v>
      </c>
      <c r="D3579" t="s">
        <v>27</v>
      </c>
      <c r="E3579" t="s">
        <v>122</v>
      </c>
      <c r="F3579" t="s">
        <v>123</v>
      </c>
      <c r="G3579" t="s">
        <v>30</v>
      </c>
      <c r="H3579" s="1">
        <v>22687</v>
      </c>
      <c r="I3579" s="1">
        <v>42271</v>
      </c>
      <c r="J3579" t="s">
        <v>10560</v>
      </c>
      <c r="K3579" t="s">
        <v>31</v>
      </c>
      <c r="L3579" t="s">
        <v>162</v>
      </c>
      <c r="M3579">
        <v>101958</v>
      </c>
      <c r="N3579" t="str">
        <f t="shared" si="55"/>
        <v>Terminated</v>
      </c>
      <c r="O3579" t="s">
        <v>33</v>
      </c>
    </row>
    <row r="3580" spans="1:15" x14ac:dyDescent="0.25">
      <c r="A3580" t="s">
        <v>10309</v>
      </c>
      <c r="B3580" t="s">
        <v>3424</v>
      </c>
      <c r="C3580" t="s">
        <v>1808</v>
      </c>
      <c r="D3580" t="s">
        <v>27</v>
      </c>
      <c r="E3580" t="s">
        <v>18</v>
      </c>
      <c r="F3580" t="s">
        <v>3201</v>
      </c>
      <c r="G3580" t="s">
        <v>30</v>
      </c>
      <c r="H3580" s="1">
        <v>32884</v>
      </c>
      <c r="I3580" s="1">
        <v>44430</v>
      </c>
      <c r="J3580" t="s">
        <v>10560</v>
      </c>
      <c r="K3580" t="s">
        <v>37</v>
      </c>
      <c r="L3580" t="s">
        <v>38</v>
      </c>
      <c r="M3580">
        <v>70194</v>
      </c>
      <c r="N3580" t="str">
        <f t="shared" si="55"/>
        <v>Terminated</v>
      </c>
      <c r="O3580" t="s">
        <v>98</v>
      </c>
    </row>
    <row r="3581" spans="1:15" x14ac:dyDescent="0.25">
      <c r="A3581" t="s">
        <v>6010</v>
      </c>
      <c r="B3581" t="s">
        <v>4348</v>
      </c>
      <c r="C3581" t="s">
        <v>2403</v>
      </c>
      <c r="D3581" t="s">
        <v>17</v>
      </c>
      <c r="E3581" t="s">
        <v>18</v>
      </c>
      <c r="F3581" t="s">
        <v>2773</v>
      </c>
      <c r="G3581" t="s">
        <v>30</v>
      </c>
      <c r="H3581" s="1">
        <v>29662</v>
      </c>
      <c r="I3581" s="1">
        <v>43954</v>
      </c>
      <c r="J3581" t="s">
        <v>10560</v>
      </c>
      <c r="K3581" t="s">
        <v>96</v>
      </c>
      <c r="L3581" t="s">
        <v>188</v>
      </c>
      <c r="M3581">
        <v>65017</v>
      </c>
      <c r="N3581" t="str">
        <f t="shared" si="55"/>
        <v>Terminated</v>
      </c>
      <c r="O3581" t="s">
        <v>33</v>
      </c>
    </row>
    <row r="3582" spans="1:15" x14ac:dyDescent="0.25">
      <c r="A3582" t="s">
        <v>2107</v>
      </c>
      <c r="B3582" t="s">
        <v>60</v>
      </c>
      <c r="C3582" t="s">
        <v>61</v>
      </c>
      <c r="D3582" t="s">
        <v>27</v>
      </c>
      <c r="E3582" t="s">
        <v>18</v>
      </c>
      <c r="F3582" t="s">
        <v>19</v>
      </c>
      <c r="G3582" t="s">
        <v>30</v>
      </c>
      <c r="H3582" s="1">
        <v>34227</v>
      </c>
      <c r="I3582" s="1">
        <v>43820</v>
      </c>
      <c r="J3582" t="s">
        <v>10560</v>
      </c>
      <c r="K3582" t="s">
        <v>37</v>
      </c>
      <c r="L3582" t="s">
        <v>38</v>
      </c>
      <c r="M3582">
        <v>59525</v>
      </c>
      <c r="N3582" t="str">
        <f t="shared" si="55"/>
        <v>Terminated</v>
      </c>
      <c r="O3582" t="s">
        <v>46</v>
      </c>
    </row>
    <row r="3583" spans="1:15" x14ac:dyDescent="0.25">
      <c r="A3583" t="s">
        <v>9676</v>
      </c>
      <c r="B3583" t="s">
        <v>410</v>
      </c>
      <c r="C3583" t="s">
        <v>543</v>
      </c>
      <c r="D3583" t="s">
        <v>17</v>
      </c>
      <c r="E3583" t="s">
        <v>18</v>
      </c>
      <c r="F3583" t="s">
        <v>2773</v>
      </c>
      <c r="G3583" t="s">
        <v>30</v>
      </c>
      <c r="H3583" s="1">
        <v>26388</v>
      </c>
      <c r="I3583" s="1">
        <v>42876</v>
      </c>
      <c r="J3583" t="s">
        <v>10560</v>
      </c>
      <c r="K3583" t="s">
        <v>53</v>
      </c>
      <c r="L3583" t="s">
        <v>58</v>
      </c>
      <c r="M3583">
        <v>65770</v>
      </c>
      <c r="N3583" t="str">
        <f t="shared" si="55"/>
        <v>Terminated</v>
      </c>
      <c r="O3583" t="s">
        <v>46</v>
      </c>
    </row>
    <row r="3584" spans="1:15" x14ac:dyDescent="0.25">
      <c r="A3584" t="s">
        <v>10395</v>
      </c>
      <c r="B3584" t="s">
        <v>132</v>
      </c>
      <c r="C3584" t="s">
        <v>3075</v>
      </c>
      <c r="D3584" t="s">
        <v>17</v>
      </c>
      <c r="E3584" t="s">
        <v>18</v>
      </c>
      <c r="F3584" t="s">
        <v>3201</v>
      </c>
      <c r="G3584" t="s">
        <v>30</v>
      </c>
      <c r="H3584" s="1">
        <v>36306</v>
      </c>
      <c r="I3584" s="1">
        <v>43930</v>
      </c>
      <c r="J3584" t="s">
        <v>10560</v>
      </c>
      <c r="K3584" t="s">
        <v>67</v>
      </c>
      <c r="L3584" t="s">
        <v>134</v>
      </c>
      <c r="M3584">
        <v>53942</v>
      </c>
      <c r="N3584" t="str">
        <f t="shared" si="55"/>
        <v>Terminated</v>
      </c>
      <c r="O3584" t="s">
        <v>46</v>
      </c>
    </row>
    <row r="3585" spans="1:15" x14ac:dyDescent="0.25">
      <c r="A3585" t="s">
        <v>9960</v>
      </c>
      <c r="B3585" t="s">
        <v>225</v>
      </c>
      <c r="C3585" t="s">
        <v>9961</v>
      </c>
      <c r="D3585" t="s">
        <v>17</v>
      </c>
      <c r="E3585" t="s">
        <v>18</v>
      </c>
      <c r="F3585" t="s">
        <v>3201</v>
      </c>
      <c r="G3585" t="s">
        <v>114</v>
      </c>
      <c r="H3585" s="1">
        <v>38073</v>
      </c>
      <c r="I3585" s="1">
        <v>45043</v>
      </c>
      <c r="J3585" t="s">
        <v>10560</v>
      </c>
      <c r="K3585" t="s">
        <v>96</v>
      </c>
      <c r="L3585" t="s">
        <v>119</v>
      </c>
      <c r="M3585">
        <v>80628</v>
      </c>
      <c r="N3585" t="str">
        <f t="shared" si="55"/>
        <v>Terminated</v>
      </c>
      <c r="O3585" t="s">
        <v>33</v>
      </c>
    </row>
    <row r="3586" spans="1:15" x14ac:dyDescent="0.25">
      <c r="A3586" t="s">
        <v>7157</v>
      </c>
      <c r="B3586" t="s">
        <v>267</v>
      </c>
      <c r="C3586" t="s">
        <v>2088</v>
      </c>
      <c r="D3586" t="s">
        <v>27</v>
      </c>
      <c r="E3586" t="s">
        <v>28</v>
      </c>
      <c r="F3586" t="s">
        <v>118</v>
      </c>
      <c r="G3586" t="s">
        <v>20</v>
      </c>
      <c r="H3586" s="1">
        <v>35977</v>
      </c>
      <c r="I3586" s="1">
        <v>44568</v>
      </c>
      <c r="J3586" t="s">
        <v>10560</v>
      </c>
      <c r="K3586" t="s">
        <v>21</v>
      </c>
      <c r="L3586" t="s">
        <v>102</v>
      </c>
      <c r="M3586">
        <v>54367</v>
      </c>
      <c r="N3586" t="str">
        <f t="shared" ref="N3586:N3649" si="56">IF(J3586="","Active","Terminated")</f>
        <v>Terminated</v>
      </c>
      <c r="O3586" t="s">
        <v>98</v>
      </c>
    </row>
    <row r="3587" spans="1:15" x14ac:dyDescent="0.25">
      <c r="A3587" t="s">
        <v>5252</v>
      </c>
      <c r="B3587" t="s">
        <v>489</v>
      </c>
      <c r="C3587" t="s">
        <v>1438</v>
      </c>
      <c r="D3587" t="s">
        <v>27</v>
      </c>
      <c r="E3587" t="s">
        <v>172</v>
      </c>
      <c r="F3587" t="s">
        <v>346</v>
      </c>
      <c r="G3587" t="s">
        <v>114</v>
      </c>
      <c r="H3587" s="1">
        <v>22113</v>
      </c>
      <c r="I3587" s="1">
        <v>42702</v>
      </c>
      <c r="J3587" t="s">
        <v>10560</v>
      </c>
      <c r="K3587" t="s">
        <v>31</v>
      </c>
      <c r="L3587" t="s">
        <v>162</v>
      </c>
      <c r="M3587">
        <v>80508</v>
      </c>
      <c r="N3587" t="str">
        <f t="shared" si="56"/>
        <v>Terminated</v>
      </c>
      <c r="O3587" t="s">
        <v>98</v>
      </c>
    </row>
    <row r="3588" spans="1:15" x14ac:dyDescent="0.25">
      <c r="A3588" t="s">
        <v>5517</v>
      </c>
      <c r="B3588" t="s">
        <v>618</v>
      </c>
      <c r="C3588" t="s">
        <v>525</v>
      </c>
      <c r="D3588" t="s">
        <v>27</v>
      </c>
      <c r="E3588" t="s">
        <v>18</v>
      </c>
      <c r="F3588" t="s">
        <v>3201</v>
      </c>
      <c r="G3588" t="s">
        <v>30</v>
      </c>
      <c r="H3588" s="1">
        <v>31885</v>
      </c>
      <c r="I3588" s="1">
        <v>45232</v>
      </c>
      <c r="J3588" t="s">
        <v>10560</v>
      </c>
      <c r="K3588" t="s">
        <v>37</v>
      </c>
      <c r="L3588" t="s">
        <v>38</v>
      </c>
      <c r="M3588">
        <v>66577</v>
      </c>
      <c r="N3588" t="str">
        <f t="shared" si="56"/>
        <v>Terminated</v>
      </c>
      <c r="O3588" t="s">
        <v>46</v>
      </c>
    </row>
    <row r="3589" spans="1:15" x14ac:dyDescent="0.25">
      <c r="A3589" t="s">
        <v>2642</v>
      </c>
      <c r="B3589" t="s">
        <v>717</v>
      </c>
      <c r="C3589" t="s">
        <v>311</v>
      </c>
      <c r="D3589" t="s">
        <v>17</v>
      </c>
      <c r="E3589" t="s">
        <v>18</v>
      </c>
      <c r="F3589" t="s">
        <v>19</v>
      </c>
      <c r="G3589" t="s">
        <v>114</v>
      </c>
      <c r="H3589" s="1">
        <v>28625</v>
      </c>
      <c r="I3589" s="1">
        <v>43350</v>
      </c>
      <c r="J3589" t="s">
        <v>10560</v>
      </c>
      <c r="K3589" t="s">
        <v>96</v>
      </c>
      <c r="L3589" t="s">
        <v>124</v>
      </c>
      <c r="M3589">
        <v>96522</v>
      </c>
      <c r="N3589" t="str">
        <f t="shared" si="56"/>
        <v>Terminated</v>
      </c>
      <c r="O3589" t="s">
        <v>33</v>
      </c>
    </row>
    <row r="3590" spans="1:15" x14ac:dyDescent="0.25">
      <c r="A3590" t="s">
        <v>297</v>
      </c>
      <c r="B3590" t="s">
        <v>298</v>
      </c>
      <c r="C3590" t="s">
        <v>277</v>
      </c>
      <c r="D3590" t="s">
        <v>17</v>
      </c>
      <c r="E3590" t="s">
        <v>18</v>
      </c>
      <c r="F3590" t="s">
        <v>19</v>
      </c>
      <c r="G3590" t="s">
        <v>20</v>
      </c>
      <c r="H3590" s="1">
        <v>32416</v>
      </c>
      <c r="I3590" s="1">
        <v>42960</v>
      </c>
      <c r="J3590" s="1">
        <v>43900</v>
      </c>
      <c r="K3590" t="s">
        <v>21</v>
      </c>
      <c r="L3590" t="s">
        <v>102</v>
      </c>
      <c r="M3590">
        <v>56922</v>
      </c>
      <c r="N3590" t="str">
        <f t="shared" si="56"/>
        <v>Terminated</v>
      </c>
      <c r="O3590" t="s">
        <v>23</v>
      </c>
    </row>
    <row r="3591" spans="1:15" x14ac:dyDescent="0.25">
      <c r="A3591" t="s">
        <v>1926</v>
      </c>
      <c r="B3591" t="s">
        <v>1927</v>
      </c>
      <c r="C3591" t="s">
        <v>494</v>
      </c>
      <c r="D3591" t="s">
        <v>17</v>
      </c>
      <c r="E3591" t="s">
        <v>18</v>
      </c>
      <c r="F3591" t="s">
        <v>19</v>
      </c>
      <c r="G3591" t="s">
        <v>20</v>
      </c>
      <c r="H3591" s="1">
        <v>25709</v>
      </c>
      <c r="I3591" s="1">
        <v>44879</v>
      </c>
      <c r="J3591" t="s">
        <v>10560</v>
      </c>
      <c r="K3591" t="s">
        <v>21</v>
      </c>
      <c r="L3591" t="s">
        <v>110</v>
      </c>
      <c r="M3591">
        <v>57076</v>
      </c>
      <c r="N3591" t="str">
        <f t="shared" si="56"/>
        <v>Terminated</v>
      </c>
      <c r="O3591" t="s">
        <v>98</v>
      </c>
    </row>
    <row r="3592" spans="1:15" x14ac:dyDescent="0.25">
      <c r="A3592" t="s">
        <v>9186</v>
      </c>
      <c r="B3592" t="s">
        <v>252</v>
      </c>
      <c r="C3592" t="s">
        <v>199</v>
      </c>
      <c r="D3592" t="s">
        <v>17</v>
      </c>
      <c r="E3592" t="s">
        <v>18</v>
      </c>
      <c r="F3592" t="s">
        <v>2773</v>
      </c>
      <c r="G3592" t="s">
        <v>30</v>
      </c>
      <c r="H3592" s="1">
        <v>22894</v>
      </c>
      <c r="I3592" s="1">
        <v>42469</v>
      </c>
      <c r="J3592" t="s">
        <v>10560</v>
      </c>
      <c r="K3592" t="s">
        <v>37</v>
      </c>
      <c r="L3592" t="s">
        <v>45</v>
      </c>
      <c r="M3592">
        <v>65083</v>
      </c>
      <c r="N3592" t="str">
        <f t="shared" si="56"/>
        <v>Terminated</v>
      </c>
      <c r="O3592" t="s">
        <v>46</v>
      </c>
    </row>
    <row r="3593" spans="1:15" x14ac:dyDescent="0.25">
      <c r="A3593" t="s">
        <v>8765</v>
      </c>
      <c r="B3593" t="s">
        <v>212</v>
      </c>
      <c r="C3593" t="s">
        <v>2648</v>
      </c>
      <c r="D3593" t="s">
        <v>17</v>
      </c>
      <c r="E3593" t="s">
        <v>18</v>
      </c>
      <c r="F3593" t="s">
        <v>2773</v>
      </c>
      <c r="G3593" t="s">
        <v>30</v>
      </c>
      <c r="H3593" s="1">
        <v>34596</v>
      </c>
      <c r="I3593" s="1">
        <v>42620</v>
      </c>
      <c r="J3593" t="s">
        <v>10560</v>
      </c>
      <c r="K3593" t="s">
        <v>96</v>
      </c>
      <c r="L3593" t="s">
        <v>188</v>
      </c>
      <c r="M3593">
        <v>67746</v>
      </c>
      <c r="N3593" t="str">
        <f t="shared" si="56"/>
        <v>Terminated</v>
      </c>
      <c r="O3593" t="s">
        <v>98</v>
      </c>
    </row>
    <row r="3594" spans="1:15" x14ac:dyDescent="0.25">
      <c r="A3594" t="s">
        <v>3823</v>
      </c>
      <c r="B3594" t="s">
        <v>292</v>
      </c>
      <c r="C3594" t="s">
        <v>3488</v>
      </c>
      <c r="D3594" t="s">
        <v>27</v>
      </c>
      <c r="E3594" t="s">
        <v>83</v>
      </c>
      <c r="F3594" t="s">
        <v>84</v>
      </c>
      <c r="G3594" t="s">
        <v>30</v>
      </c>
      <c r="H3594" s="1">
        <v>31788</v>
      </c>
      <c r="I3594" s="1">
        <v>44553</v>
      </c>
      <c r="J3594" t="s">
        <v>10560</v>
      </c>
      <c r="K3594" t="s">
        <v>21</v>
      </c>
      <c r="L3594" t="s">
        <v>497</v>
      </c>
      <c r="M3594">
        <v>95403</v>
      </c>
      <c r="N3594" t="str">
        <f t="shared" si="56"/>
        <v>Terminated</v>
      </c>
      <c r="O3594" t="s">
        <v>33</v>
      </c>
    </row>
    <row r="3595" spans="1:15" x14ac:dyDescent="0.25">
      <c r="A3595" t="s">
        <v>625</v>
      </c>
      <c r="B3595" t="s">
        <v>481</v>
      </c>
      <c r="C3595" t="s">
        <v>562</v>
      </c>
      <c r="D3595" t="s">
        <v>17</v>
      </c>
      <c r="E3595" t="s">
        <v>83</v>
      </c>
      <c r="F3595" t="s">
        <v>106</v>
      </c>
      <c r="G3595" t="s">
        <v>30</v>
      </c>
      <c r="H3595" s="1">
        <v>22356</v>
      </c>
      <c r="I3595" s="1">
        <v>44938</v>
      </c>
      <c r="J3595" s="1">
        <v>45118</v>
      </c>
      <c r="K3595" t="s">
        <v>37</v>
      </c>
      <c r="L3595" t="s">
        <v>41</v>
      </c>
      <c r="M3595">
        <v>65121</v>
      </c>
      <c r="N3595" t="str">
        <f t="shared" si="56"/>
        <v>Terminated</v>
      </c>
      <c r="O3595" t="s">
        <v>33</v>
      </c>
    </row>
    <row r="3596" spans="1:15" x14ac:dyDescent="0.25">
      <c r="A3596" t="s">
        <v>6025</v>
      </c>
      <c r="B3596" t="s">
        <v>252</v>
      </c>
      <c r="C3596" t="s">
        <v>4630</v>
      </c>
      <c r="D3596" t="s">
        <v>27</v>
      </c>
      <c r="E3596" t="s">
        <v>674</v>
      </c>
      <c r="F3596" t="s">
        <v>2365</v>
      </c>
      <c r="G3596" t="s">
        <v>20</v>
      </c>
      <c r="H3596" s="1">
        <v>32540</v>
      </c>
      <c r="I3596" s="1">
        <v>42487</v>
      </c>
      <c r="J3596" t="s">
        <v>10560</v>
      </c>
      <c r="K3596" t="s">
        <v>21</v>
      </c>
      <c r="L3596" t="s">
        <v>102</v>
      </c>
      <c r="M3596">
        <v>63649</v>
      </c>
      <c r="N3596" t="str">
        <f t="shared" si="56"/>
        <v>Terminated</v>
      </c>
      <c r="O3596" t="s">
        <v>46</v>
      </c>
    </row>
    <row r="3597" spans="1:15" x14ac:dyDescent="0.25">
      <c r="A3597" t="s">
        <v>4204</v>
      </c>
      <c r="B3597" t="s">
        <v>417</v>
      </c>
      <c r="C3597" t="s">
        <v>1426</v>
      </c>
      <c r="D3597" t="s">
        <v>27</v>
      </c>
      <c r="E3597" t="s">
        <v>28</v>
      </c>
      <c r="F3597" t="s">
        <v>118</v>
      </c>
      <c r="G3597" t="s">
        <v>114</v>
      </c>
      <c r="H3597" s="1">
        <v>30992</v>
      </c>
      <c r="I3597" s="1">
        <v>42384</v>
      </c>
      <c r="J3597" t="s">
        <v>10560</v>
      </c>
      <c r="K3597" t="s">
        <v>96</v>
      </c>
      <c r="L3597" t="s">
        <v>124</v>
      </c>
      <c r="M3597">
        <v>78349</v>
      </c>
      <c r="N3597" t="str">
        <f t="shared" si="56"/>
        <v>Terminated</v>
      </c>
      <c r="O3597" t="s">
        <v>98</v>
      </c>
    </row>
    <row r="3598" spans="1:15" x14ac:dyDescent="0.25">
      <c r="A3598" t="s">
        <v>8298</v>
      </c>
      <c r="B3598" t="s">
        <v>615</v>
      </c>
      <c r="C3598" t="s">
        <v>900</v>
      </c>
      <c r="D3598" t="s">
        <v>17</v>
      </c>
      <c r="E3598" t="s">
        <v>18</v>
      </c>
      <c r="F3598" t="s">
        <v>19</v>
      </c>
      <c r="G3598" t="s">
        <v>30</v>
      </c>
      <c r="H3598" s="1">
        <v>30289</v>
      </c>
      <c r="I3598" s="1">
        <v>42947</v>
      </c>
      <c r="J3598" t="s">
        <v>10560</v>
      </c>
      <c r="K3598" t="s">
        <v>21</v>
      </c>
      <c r="L3598" t="s">
        <v>102</v>
      </c>
      <c r="M3598">
        <v>63940</v>
      </c>
      <c r="N3598" t="str">
        <f t="shared" si="56"/>
        <v>Terminated</v>
      </c>
      <c r="O3598" t="s">
        <v>46</v>
      </c>
    </row>
    <row r="3599" spans="1:15" x14ac:dyDescent="0.25">
      <c r="A3599" t="s">
        <v>4611</v>
      </c>
      <c r="B3599" t="s">
        <v>465</v>
      </c>
      <c r="C3599" t="s">
        <v>252</v>
      </c>
      <c r="D3599" t="s">
        <v>17</v>
      </c>
      <c r="E3599" t="s">
        <v>18</v>
      </c>
      <c r="F3599" t="s">
        <v>2773</v>
      </c>
      <c r="G3599" t="s">
        <v>30</v>
      </c>
      <c r="H3599" s="1">
        <v>33166</v>
      </c>
      <c r="I3599" s="1">
        <v>42851</v>
      </c>
      <c r="J3599" t="s">
        <v>10560</v>
      </c>
      <c r="K3599" t="s">
        <v>67</v>
      </c>
      <c r="L3599" t="s">
        <v>324</v>
      </c>
      <c r="M3599">
        <v>56095</v>
      </c>
      <c r="N3599" t="str">
        <f t="shared" si="56"/>
        <v>Terminated</v>
      </c>
      <c r="O3599" t="s">
        <v>46</v>
      </c>
    </row>
    <row r="3600" spans="1:15" x14ac:dyDescent="0.25">
      <c r="A3600" t="s">
        <v>2552</v>
      </c>
      <c r="B3600" t="s">
        <v>451</v>
      </c>
      <c r="C3600" t="s">
        <v>321</v>
      </c>
      <c r="D3600" t="s">
        <v>27</v>
      </c>
      <c r="E3600" t="s">
        <v>28</v>
      </c>
      <c r="F3600" t="s">
        <v>29</v>
      </c>
      <c r="G3600" t="s">
        <v>30</v>
      </c>
      <c r="H3600" s="1">
        <v>24074</v>
      </c>
      <c r="I3600" s="1">
        <v>45078</v>
      </c>
      <c r="J3600" t="s">
        <v>10560</v>
      </c>
      <c r="K3600" t="s">
        <v>37</v>
      </c>
      <c r="L3600" t="s">
        <v>38</v>
      </c>
      <c r="M3600">
        <v>62029</v>
      </c>
      <c r="N3600" t="str">
        <f t="shared" si="56"/>
        <v>Terminated</v>
      </c>
      <c r="O3600" t="s">
        <v>46</v>
      </c>
    </row>
    <row r="3601" spans="1:15" x14ac:dyDescent="0.25">
      <c r="A3601" t="s">
        <v>1866</v>
      </c>
      <c r="B3601" t="s">
        <v>232</v>
      </c>
      <c r="C3601" t="s">
        <v>406</v>
      </c>
      <c r="D3601" t="s">
        <v>27</v>
      </c>
      <c r="E3601" t="s">
        <v>28</v>
      </c>
      <c r="F3601" t="s">
        <v>118</v>
      </c>
      <c r="G3601" t="s">
        <v>30</v>
      </c>
      <c r="H3601" s="1">
        <v>28572</v>
      </c>
      <c r="I3601" s="1">
        <v>44148</v>
      </c>
      <c r="J3601" s="1">
        <v>44328</v>
      </c>
      <c r="K3601" t="s">
        <v>37</v>
      </c>
      <c r="L3601" t="s">
        <v>38</v>
      </c>
      <c r="M3601">
        <v>73237</v>
      </c>
      <c r="N3601" t="str">
        <f t="shared" si="56"/>
        <v>Terminated</v>
      </c>
      <c r="O3601" t="s">
        <v>33</v>
      </c>
    </row>
    <row r="3602" spans="1:15" x14ac:dyDescent="0.25">
      <c r="A3602" t="s">
        <v>5072</v>
      </c>
      <c r="B3602" t="s">
        <v>258</v>
      </c>
      <c r="C3602" t="s">
        <v>404</v>
      </c>
      <c r="D3602" t="s">
        <v>17</v>
      </c>
      <c r="E3602" t="s">
        <v>172</v>
      </c>
      <c r="F3602" t="s">
        <v>670</v>
      </c>
      <c r="G3602" t="s">
        <v>30</v>
      </c>
      <c r="H3602" s="1">
        <v>21861</v>
      </c>
      <c r="I3602" s="1">
        <v>42546</v>
      </c>
      <c r="J3602" t="s">
        <v>10560</v>
      </c>
      <c r="K3602" t="s">
        <v>53</v>
      </c>
      <c r="L3602" t="s">
        <v>54</v>
      </c>
      <c r="M3602">
        <v>72868</v>
      </c>
      <c r="N3602" t="str">
        <f t="shared" si="56"/>
        <v>Terminated</v>
      </c>
      <c r="O3602" t="s">
        <v>98</v>
      </c>
    </row>
    <row r="3603" spans="1:15" x14ac:dyDescent="0.25">
      <c r="A3603" t="s">
        <v>5734</v>
      </c>
      <c r="B3603" t="s">
        <v>4101</v>
      </c>
      <c r="C3603" t="s">
        <v>2775</v>
      </c>
      <c r="D3603" t="s">
        <v>27</v>
      </c>
      <c r="E3603" t="s">
        <v>140</v>
      </c>
      <c r="F3603" t="s">
        <v>283</v>
      </c>
      <c r="G3603" t="s">
        <v>30</v>
      </c>
      <c r="H3603" s="1">
        <v>31482</v>
      </c>
      <c r="I3603" s="1">
        <v>42647</v>
      </c>
      <c r="J3603" t="s">
        <v>10560</v>
      </c>
      <c r="K3603" t="s">
        <v>96</v>
      </c>
      <c r="L3603" t="s">
        <v>188</v>
      </c>
      <c r="M3603">
        <v>76118</v>
      </c>
      <c r="N3603" t="str">
        <f t="shared" si="56"/>
        <v>Terminated</v>
      </c>
      <c r="O3603" t="s">
        <v>23</v>
      </c>
    </row>
    <row r="3604" spans="1:15" x14ac:dyDescent="0.25">
      <c r="A3604" t="s">
        <v>5428</v>
      </c>
      <c r="B3604" t="s">
        <v>581</v>
      </c>
      <c r="C3604" t="s">
        <v>991</v>
      </c>
      <c r="D3604" t="s">
        <v>27</v>
      </c>
      <c r="E3604" t="s">
        <v>83</v>
      </c>
      <c r="F3604" t="s">
        <v>84</v>
      </c>
      <c r="G3604" t="s">
        <v>30</v>
      </c>
      <c r="H3604" s="1">
        <v>33375</v>
      </c>
      <c r="I3604" s="1">
        <v>44609</v>
      </c>
      <c r="J3604" t="s">
        <v>10560</v>
      </c>
      <c r="K3604" t="s">
        <v>96</v>
      </c>
      <c r="L3604" t="s">
        <v>188</v>
      </c>
      <c r="M3604">
        <v>62190</v>
      </c>
      <c r="N3604" t="str">
        <f t="shared" si="56"/>
        <v>Terminated</v>
      </c>
      <c r="O3604" t="s">
        <v>46</v>
      </c>
    </row>
    <row r="3605" spans="1:15" x14ac:dyDescent="0.25">
      <c r="A3605" t="s">
        <v>6036</v>
      </c>
      <c r="B3605" t="s">
        <v>6037</v>
      </c>
      <c r="C3605" t="s">
        <v>130</v>
      </c>
      <c r="D3605" t="s">
        <v>27</v>
      </c>
      <c r="E3605" t="s">
        <v>83</v>
      </c>
      <c r="F3605" t="s">
        <v>106</v>
      </c>
      <c r="G3605" t="s">
        <v>30</v>
      </c>
      <c r="H3605" s="1">
        <v>36677</v>
      </c>
      <c r="I3605" s="1">
        <v>45509</v>
      </c>
      <c r="J3605" t="s">
        <v>10560</v>
      </c>
      <c r="K3605" t="s">
        <v>21</v>
      </c>
      <c r="L3605" t="s">
        <v>102</v>
      </c>
      <c r="M3605">
        <v>62418</v>
      </c>
      <c r="N3605" t="str">
        <f t="shared" si="56"/>
        <v>Terminated</v>
      </c>
      <c r="O3605" t="s">
        <v>23</v>
      </c>
    </row>
    <row r="3606" spans="1:15" x14ac:dyDescent="0.25">
      <c r="A3606" t="s">
        <v>4600</v>
      </c>
      <c r="B3606" t="s">
        <v>1133</v>
      </c>
      <c r="C3606" t="s">
        <v>525</v>
      </c>
      <c r="D3606" t="s">
        <v>17</v>
      </c>
      <c r="E3606" t="s">
        <v>18</v>
      </c>
      <c r="F3606" t="s">
        <v>2773</v>
      </c>
      <c r="G3606" t="s">
        <v>114</v>
      </c>
      <c r="H3606" s="1">
        <v>23434</v>
      </c>
      <c r="I3606" s="1">
        <v>42105</v>
      </c>
      <c r="J3606" t="s">
        <v>10560</v>
      </c>
      <c r="K3606" t="s">
        <v>53</v>
      </c>
      <c r="L3606" t="s">
        <v>240</v>
      </c>
      <c r="M3606">
        <v>72666</v>
      </c>
      <c r="N3606" t="str">
        <f t="shared" si="56"/>
        <v>Terminated</v>
      </c>
      <c r="O3606" t="s">
        <v>98</v>
      </c>
    </row>
    <row r="3607" spans="1:15" x14ac:dyDescent="0.25">
      <c r="A3607" t="s">
        <v>159</v>
      </c>
      <c r="B3607" t="s">
        <v>160</v>
      </c>
      <c r="C3607" t="s">
        <v>161</v>
      </c>
      <c r="D3607" t="s">
        <v>17</v>
      </c>
      <c r="E3607" t="s">
        <v>18</v>
      </c>
      <c r="F3607" t="s">
        <v>19</v>
      </c>
      <c r="G3607" t="s">
        <v>30</v>
      </c>
      <c r="H3607" s="1">
        <v>37065</v>
      </c>
      <c r="I3607" s="1">
        <v>44869</v>
      </c>
      <c r="J3607" s="1">
        <v>45336</v>
      </c>
      <c r="K3607" t="s">
        <v>31</v>
      </c>
      <c r="L3607" t="s">
        <v>162</v>
      </c>
      <c r="M3607">
        <v>96947</v>
      </c>
      <c r="N3607" t="str">
        <f t="shared" si="56"/>
        <v>Terminated</v>
      </c>
      <c r="O3607" t="s">
        <v>98</v>
      </c>
    </row>
    <row r="3608" spans="1:15" x14ac:dyDescent="0.25">
      <c r="A3608" t="s">
        <v>2725</v>
      </c>
      <c r="B3608" t="s">
        <v>1006</v>
      </c>
      <c r="C3608" t="s">
        <v>1625</v>
      </c>
      <c r="D3608" t="s">
        <v>17</v>
      </c>
      <c r="E3608" t="s">
        <v>28</v>
      </c>
      <c r="F3608" t="s">
        <v>29</v>
      </c>
      <c r="G3608" t="s">
        <v>114</v>
      </c>
      <c r="H3608" s="1">
        <v>24597</v>
      </c>
      <c r="I3608" s="1">
        <v>44332</v>
      </c>
      <c r="J3608" t="s">
        <v>10560</v>
      </c>
      <c r="K3608" t="s">
        <v>37</v>
      </c>
      <c r="L3608" t="s">
        <v>45</v>
      </c>
      <c r="M3608">
        <v>60380</v>
      </c>
      <c r="N3608" t="str">
        <f t="shared" si="56"/>
        <v>Terminated</v>
      </c>
      <c r="O3608" t="s">
        <v>33</v>
      </c>
    </row>
    <row r="3609" spans="1:15" x14ac:dyDescent="0.25">
      <c r="A3609" t="s">
        <v>8093</v>
      </c>
      <c r="B3609" t="s">
        <v>81</v>
      </c>
      <c r="C3609" t="s">
        <v>199</v>
      </c>
      <c r="D3609" t="s">
        <v>27</v>
      </c>
      <c r="E3609" t="s">
        <v>18</v>
      </c>
      <c r="F3609" t="s">
        <v>3201</v>
      </c>
      <c r="G3609" t="s">
        <v>20</v>
      </c>
      <c r="H3609" s="1">
        <v>25882</v>
      </c>
      <c r="I3609" s="1">
        <v>45193</v>
      </c>
      <c r="J3609" t="s">
        <v>10560</v>
      </c>
      <c r="K3609" t="s">
        <v>21</v>
      </c>
      <c r="L3609" t="s">
        <v>22</v>
      </c>
      <c r="M3609">
        <v>90838</v>
      </c>
      <c r="N3609" t="str">
        <f t="shared" si="56"/>
        <v>Terminated</v>
      </c>
      <c r="O3609" t="s">
        <v>33</v>
      </c>
    </row>
    <row r="3610" spans="1:15" x14ac:dyDescent="0.25">
      <c r="A3610" t="s">
        <v>5162</v>
      </c>
      <c r="B3610" t="s">
        <v>167</v>
      </c>
      <c r="C3610" t="s">
        <v>1892</v>
      </c>
      <c r="D3610" t="s">
        <v>27</v>
      </c>
      <c r="E3610" t="s">
        <v>83</v>
      </c>
      <c r="F3610" t="s">
        <v>106</v>
      </c>
      <c r="G3610" t="s">
        <v>30</v>
      </c>
      <c r="H3610" s="1">
        <v>24878</v>
      </c>
      <c r="I3610" s="1">
        <v>42846</v>
      </c>
      <c r="J3610" t="s">
        <v>10560</v>
      </c>
      <c r="K3610" t="s">
        <v>96</v>
      </c>
      <c r="L3610" t="s">
        <v>119</v>
      </c>
      <c r="M3610">
        <v>65968</v>
      </c>
      <c r="N3610" t="str">
        <f t="shared" si="56"/>
        <v>Terminated</v>
      </c>
      <c r="O3610" t="s">
        <v>33</v>
      </c>
    </row>
    <row r="3611" spans="1:15" x14ac:dyDescent="0.25">
      <c r="A3611" t="s">
        <v>5888</v>
      </c>
      <c r="B3611" t="s">
        <v>1061</v>
      </c>
      <c r="C3611" t="s">
        <v>2347</v>
      </c>
      <c r="D3611" t="s">
        <v>17</v>
      </c>
      <c r="E3611" t="s">
        <v>18</v>
      </c>
      <c r="F3611" t="s">
        <v>3201</v>
      </c>
      <c r="G3611" t="s">
        <v>30</v>
      </c>
      <c r="H3611" s="1">
        <v>35803</v>
      </c>
      <c r="I3611" s="1">
        <v>42037</v>
      </c>
      <c r="J3611" t="s">
        <v>10560</v>
      </c>
      <c r="K3611" t="s">
        <v>96</v>
      </c>
      <c r="L3611" t="s">
        <v>124</v>
      </c>
      <c r="M3611">
        <v>92037</v>
      </c>
      <c r="N3611" t="str">
        <f t="shared" si="56"/>
        <v>Terminated</v>
      </c>
      <c r="O3611" t="s">
        <v>98</v>
      </c>
    </row>
    <row r="3612" spans="1:15" x14ac:dyDescent="0.25">
      <c r="A3612" t="s">
        <v>10206</v>
      </c>
      <c r="B3612" t="s">
        <v>1690</v>
      </c>
      <c r="C3612" t="s">
        <v>199</v>
      </c>
      <c r="D3612" t="s">
        <v>27</v>
      </c>
      <c r="E3612" t="s">
        <v>122</v>
      </c>
      <c r="F3612" t="s">
        <v>230</v>
      </c>
      <c r="G3612" t="s">
        <v>114</v>
      </c>
      <c r="H3612" s="1">
        <v>35181</v>
      </c>
      <c r="I3612" s="1">
        <v>45417</v>
      </c>
      <c r="J3612" t="s">
        <v>10560</v>
      </c>
      <c r="K3612" t="s">
        <v>31</v>
      </c>
      <c r="L3612" t="s">
        <v>162</v>
      </c>
      <c r="M3612">
        <v>84633</v>
      </c>
      <c r="N3612" t="str">
        <f t="shared" si="56"/>
        <v>Terminated</v>
      </c>
      <c r="O3612" t="s">
        <v>23</v>
      </c>
    </row>
    <row r="3613" spans="1:15" x14ac:dyDescent="0.25">
      <c r="A3613" t="s">
        <v>913</v>
      </c>
      <c r="B3613" t="s">
        <v>35</v>
      </c>
      <c r="C3613" t="s">
        <v>914</v>
      </c>
      <c r="D3613" t="s">
        <v>17</v>
      </c>
      <c r="E3613" t="s">
        <v>18</v>
      </c>
      <c r="F3613" t="s">
        <v>19</v>
      </c>
      <c r="G3613" t="s">
        <v>30</v>
      </c>
      <c r="H3613" s="1">
        <v>27698</v>
      </c>
      <c r="I3613" s="1">
        <v>42159</v>
      </c>
      <c r="J3613" s="1">
        <v>45301</v>
      </c>
      <c r="K3613" t="s">
        <v>96</v>
      </c>
      <c r="L3613" t="s">
        <v>188</v>
      </c>
      <c r="M3613">
        <v>68757</v>
      </c>
      <c r="N3613" t="str">
        <f t="shared" si="56"/>
        <v>Terminated</v>
      </c>
      <c r="O3613" t="s">
        <v>98</v>
      </c>
    </row>
    <row r="3614" spans="1:15" x14ac:dyDescent="0.25">
      <c r="A3614" t="s">
        <v>1218</v>
      </c>
      <c r="B3614" t="s">
        <v>160</v>
      </c>
      <c r="C3614" t="s">
        <v>1080</v>
      </c>
      <c r="D3614" t="s">
        <v>27</v>
      </c>
      <c r="E3614" t="s">
        <v>18</v>
      </c>
      <c r="F3614" t="s">
        <v>19</v>
      </c>
      <c r="G3614" t="s">
        <v>30</v>
      </c>
      <c r="H3614" s="1">
        <v>21762</v>
      </c>
      <c r="I3614" s="1">
        <v>43582</v>
      </c>
      <c r="J3614" s="1">
        <v>44068</v>
      </c>
      <c r="K3614" t="s">
        <v>67</v>
      </c>
      <c r="L3614" t="s">
        <v>68</v>
      </c>
      <c r="M3614">
        <v>91080</v>
      </c>
      <c r="N3614" t="str">
        <f t="shared" si="56"/>
        <v>Terminated</v>
      </c>
      <c r="O3614" t="s">
        <v>98</v>
      </c>
    </row>
    <row r="3615" spans="1:15" x14ac:dyDescent="0.25">
      <c r="A3615" t="s">
        <v>2496</v>
      </c>
      <c r="B3615" t="s">
        <v>303</v>
      </c>
      <c r="C3615" t="s">
        <v>512</v>
      </c>
      <c r="D3615" t="s">
        <v>17</v>
      </c>
      <c r="E3615" t="s">
        <v>18</v>
      </c>
      <c r="F3615" t="s">
        <v>19</v>
      </c>
      <c r="G3615" t="s">
        <v>30</v>
      </c>
      <c r="H3615" s="1">
        <v>28970</v>
      </c>
      <c r="I3615" s="1">
        <v>44275</v>
      </c>
      <c r="J3615" t="s">
        <v>10560</v>
      </c>
      <c r="K3615" t="s">
        <v>67</v>
      </c>
      <c r="L3615" t="s">
        <v>746</v>
      </c>
      <c r="M3615">
        <v>101036</v>
      </c>
      <c r="N3615" t="str">
        <f t="shared" si="56"/>
        <v>Terminated</v>
      </c>
      <c r="O3615" t="s">
        <v>98</v>
      </c>
    </row>
    <row r="3616" spans="1:15" x14ac:dyDescent="0.25">
      <c r="A3616" t="s">
        <v>9639</v>
      </c>
      <c r="B3616" t="s">
        <v>874</v>
      </c>
      <c r="C3616" t="s">
        <v>117</v>
      </c>
      <c r="D3616" t="s">
        <v>17</v>
      </c>
      <c r="E3616" t="s">
        <v>18</v>
      </c>
      <c r="F3616" t="s">
        <v>3201</v>
      </c>
      <c r="G3616" t="s">
        <v>30</v>
      </c>
      <c r="H3616" s="1">
        <v>30940</v>
      </c>
      <c r="I3616" s="1">
        <v>43894</v>
      </c>
      <c r="J3616" t="s">
        <v>10560</v>
      </c>
      <c r="K3616" t="s">
        <v>31</v>
      </c>
      <c r="L3616" t="s">
        <v>85</v>
      </c>
      <c r="M3616">
        <v>64743</v>
      </c>
      <c r="N3616" t="str">
        <f t="shared" si="56"/>
        <v>Terminated</v>
      </c>
      <c r="O3616" t="s">
        <v>33</v>
      </c>
    </row>
    <row r="3617" spans="1:15" x14ac:dyDescent="0.25">
      <c r="A3617" t="s">
        <v>8887</v>
      </c>
      <c r="B3617" t="s">
        <v>4414</v>
      </c>
      <c r="C3617" t="s">
        <v>486</v>
      </c>
      <c r="D3617" t="s">
        <v>27</v>
      </c>
      <c r="E3617" t="s">
        <v>122</v>
      </c>
      <c r="F3617" t="s">
        <v>230</v>
      </c>
      <c r="G3617" t="s">
        <v>30</v>
      </c>
      <c r="H3617" s="1">
        <v>30732</v>
      </c>
      <c r="I3617" s="1">
        <v>42802</v>
      </c>
      <c r="J3617" t="s">
        <v>10560</v>
      </c>
      <c r="K3617" t="s">
        <v>21</v>
      </c>
      <c r="L3617" t="s">
        <v>110</v>
      </c>
      <c r="M3617">
        <v>67261</v>
      </c>
      <c r="N3617" t="str">
        <f t="shared" si="56"/>
        <v>Terminated</v>
      </c>
      <c r="O3617" t="s">
        <v>46</v>
      </c>
    </row>
    <row r="3618" spans="1:15" x14ac:dyDescent="0.25">
      <c r="A3618" t="s">
        <v>6439</v>
      </c>
      <c r="B3618" t="s">
        <v>954</v>
      </c>
      <c r="C3618" t="s">
        <v>248</v>
      </c>
      <c r="D3618" t="s">
        <v>27</v>
      </c>
      <c r="E3618" t="s">
        <v>28</v>
      </c>
      <c r="F3618" t="s">
        <v>290</v>
      </c>
      <c r="G3618" t="s">
        <v>114</v>
      </c>
      <c r="H3618" s="1">
        <v>23515</v>
      </c>
      <c r="I3618" s="1">
        <v>42815</v>
      </c>
      <c r="J3618" t="s">
        <v>10560</v>
      </c>
      <c r="K3618" t="s">
        <v>37</v>
      </c>
      <c r="L3618" t="s">
        <v>45</v>
      </c>
      <c r="M3618">
        <v>63227</v>
      </c>
      <c r="N3618" t="str">
        <f t="shared" si="56"/>
        <v>Terminated</v>
      </c>
      <c r="O3618" t="s">
        <v>98</v>
      </c>
    </row>
    <row r="3619" spans="1:15" x14ac:dyDescent="0.25">
      <c r="A3619" t="s">
        <v>3342</v>
      </c>
      <c r="B3619" t="s">
        <v>252</v>
      </c>
      <c r="C3619" t="s">
        <v>3343</v>
      </c>
      <c r="D3619" t="s">
        <v>17</v>
      </c>
      <c r="E3619" t="s">
        <v>365</v>
      </c>
      <c r="F3619" t="s">
        <v>366</v>
      </c>
      <c r="G3619" t="s">
        <v>30</v>
      </c>
      <c r="H3619" s="1">
        <v>37626</v>
      </c>
      <c r="I3619" s="1">
        <v>45650</v>
      </c>
      <c r="J3619" t="s">
        <v>10560</v>
      </c>
      <c r="K3619" t="s">
        <v>21</v>
      </c>
      <c r="L3619" t="s">
        <v>110</v>
      </c>
      <c r="M3619">
        <v>59177</v>
      </c>
      <c r="N3619" t="str">
        <f t="shared" si="56"/>
        <v>Terminated</v>
      </c>
      <c r="O3619" t="s">
        <v>33</v>
      </c>
    </row>
    <row r="3620" spans="1:15" x14ac:dyDescent="0.25">
      <c r="A3620" t="s">
        <v>10298</v>
      </c>
      <c r="B3620" t="s">
        <v>1108</v>
      </c>
      <c r="C3620" t="s">
        <v>106</v>
      </c>
      <c r="D3620" t="s">
        <v>17</v>
      </c>
      <c r="E3620" t="s">
        <v>18</v>
      </c>
      <c r="F3620" t="s">
        <v>19</v>
      </c>
      <c r="G3620" t="s">
        <v>30</v>
      </c>
      <c r="H3620" s="1">
        <v>26588</v>
      </c>
      <c r="I3620" s="1">
        <v>44070</v>
      </c>
      <c r="J3620" t="s">
        <v>10560</v>
      </c>
      <c r="K3620" t="s">
        <v>53</v>
      </c>
      <c r="L3620" t="s">
        <v>240</v>
      </c>
      <c r="M3620">
        <v>74676</v>
      </c>
      <c r="N3620" t="str">
        <f t="shared" si="56"/>
        <v>Terminated</v>
      </c>
      <c r="O3620" t="s">
        <v>98</v>
      </c>
    </row>
    <row r="3621" spans="1:15" x14ac:dyDescent="0.25">
      <c r="A3621" t="s">
        <v>7225</v>
      </c>
      <c r="B3621" t="s">
        <v>272</v>
      </c>
      <c r="C3621" t="s">
        <v>4214</v>
      </c>
      <c r="D3621" t="s">
        <v>27</v>
      </c>
      <c r="E3621" t="s">
        <v>18</v>
      </c>
      <c r="F3621" t="s">
        <v>19</v>
      </c>
      <c r="G3621" t="s">
        <v>114</v>
      </c>
      <c r="H3621" s="1">
        <v>22736</v>
      </c>
      <c r="I3621" s="1">
        <v>44615</v>
      </c>
      <c r="J3621" t="s">
        <v>10560</v>
      </c>
      <c r="K3621" t="s">
        <v>31</v>
      </c>
      <c r="L3621" t="s">
        <v>32</v>
      </c>
      <c r="M3621">
        <v>78728</v>
      </c>
      <c r="N3621" t="str">
        <f t="shared" si="56"/>
        <v>Terminated</v>
      </c>
      <c r="O3621" t="s">
        <v>33</v>
      </c>
    </row>
    <row r="3622" spans="1:15" x14ac:dyDescent="0.25">
      <c r="A3622" t="s">
        <v>8362</v>
      </c>
      <c r="B3622" t="s">
        <v>5231</v>
      </c>
      <c r="C3622" t="s">
        <v>2214</v>
      </c>
      <c r="D3622" t="s">
        <v>17</v>
      </c>
      <c r="E3622" t="s">
        <v>18</v>
      </c>
      <c r="F3622" t="s">
        <v>19</v>
      </c>
      <c r="G3622" t="s">
        <v>30</v>
      </c>
      <c r="H3622" s="1">
        <v>22436</v>
      </c>
      <c r="I3622" s="1">
        <v>44214</v>
      </c>
      <c r="J3622" t="s">
        <v>10560</v>
      </c>
      <c r="K3622" t="s">
        <v>37</v>
      </c>
      <c r="L3622" t="s">
        <v>41</v>
      </c>
      <c r="M3622">
        <v>58592</v>
      </c>
      <c r="N3622" t="str">
        <f t="shared" si="56"/>
        <v>Terminated</v>
      </c>
      <c r="O3622" t="s">
        <v>23</v>
      </c>
    </row>
    <row r="3623" spans="1:15" x14ac:dyDescent="0.25">
      <c r="A3623" t="s">
        <v>10181</v>
      </c>
      <c r="B3623" t="s">
        <v>237</v>
      </c>
      <c r="C3623" t="s">
        <v>250</v>
      </c>
      <c r="D3623" t="s">
        <v>27</v>
      </c>
      <c r="E3623" t="s">
        <v>18</v>
      </c>
      <c r="F3623" t="s">
        <v>19</v>
      </c>
      <c r="G3623" t="s">
        <v>30</v>
      </c>
      <c r="H3623" s="1">
        <v>32557</v>
      </c>
      <c r="I3623" s="1">
        <v>44311</v>
      </c>
      <c r="J3623" t="s">
        <v>10560</v>
      </c>
      <c r="K3623" t="s">
        <v>37</v>
      </c>
      <c r="L3623" t="s">
        <v>45</v>
      </c>
      <c r="M3623">
        <v>88459</v>
      </c>
      <c r="N3623" t="str">
        <f t="shared" si="56"/>
        <v>Terminated</v>
      </c>
      <c r="O3623" t="s">
        <v>98</v>
      </c>
    </row>
    <row r="3624" spans="1:15" x14ac:dyDescent="0.25">
      <c r="A3624" t="s">
        <v>7378</v>
      </c>
      <c r="B3624" t="s">
        <v>4630</v>
      </c>
      <c r="C3624" t="s">
        <v>210</v>
      </c>
      <c r="D3624" t="s">
        <v>27</v>
      </c>
      <c r="E3624" t="s">
        <v>83</v>
      </c>
      <c r="F3624" t="s">
        <v>84</v>
      </c>
      <c r="G3624" t="s">
        <v>30</v>
      </c>
      <c r="H3624" s="1">
        <v>33480</v>
      </c>
      <c r="I3624" s="1">
        <v>44853</v>
      </c>
      <c r="J3624" t="s">
        <v>10560</v>
      </c>
      <c r="K3624" t="s">
        <v>37</v>
      </c>
      <c r="L3624" t="s">
        <v>45</v>
      </c>
      <c r="M3624">
        <v>75779</v>
      </c>
      <c r="N3624" t="str">
        <f t="shared" si="56"/>
        <v>Terminated</v>
      </c>
      <c r="O3624" t="s">
        <v>46</v>
      </c>
    </row>
    <row r="3625" spans="1:15" x14ac:dyDescent="0.25">
      <c r="A3625" t="s">
        <v>4614</v>
      </c>
      <c r="B3625" t="s">
        <v>499</v>
      </c>
      <c r="C3625" t="s">
        <v>1190</v>
      </c>
      <c r="D3625" t="s">
        <v>17</v>
      </c>
      <c r="E3625" t="s">
        <v>18</v>
      </c>
      <c r="F3625" t="s">
        <v>2773</v>
      </c>
      <c r="G3625" t="s">
        <v>20</v>
      </c>
      <c r="H3625" s="1">
        <v>32817</v>
      </c>
      <c r="I3625" s="1">
        <v>44104</v>
      </c>
      <c r="J3625" t="s">
        <v>10560</v>
      </c>
      <c r="K3625" t="s">
        <v>67</v>
      </c>
      <c r="L3625" t="s">
        <v>134</v>
      </c>
      <c r="M3625">
        <v>52463</v>
      </c>
      <c r="N3625" t="str">
        <f t="shared" si="56"/>
        <v>Terminated</v>
      </c>
      <c r="O3625" t="s">
        <v>23</v>
      </c>
    </row>
    <row r="3626" spans="1:15" x14ac:dyDescent="0.25">
      <c r="A3626" t="s">
        <v>3811</v>
      </c>
      <c r="B3626" t="s">
        <v>652</v>
      </c>
      <c r="C3626" t="s">
        <v>492</v>
      </c>
      <c r="D3626" t="s">
        <v>17</v>
      </c>
      <c r="E3626" t="s">
        <v>28</v>
      </c>
      <c r="F3626" t="s">
        <v>29</v>
      </c>
      <c r="G3626" t="s">
        <v>30</v>
      </c>
      <c r="H3626" s="1">
        <v>35793</v>
      </c>
      <c r="I3626" s="1">
        <v>44096</v>
      </c>
      <c r="J3626" t="s">
        <v>10560</v>
      </c>
      <c r="K3626" t="s">
        <v>31</v>
      </c>
      <c r="L3626" t="s">
        <v>162</v>
      </c>
      <c r="M3626">
        <v>96864</v>
      </c>
      <c r="N3626" t="str">
        <f t="shared" si="56"/>
        <v>Terminated</v>
      </c>
      <c r="O3626" t="s">
        <v>33</v>
      </c>
    </row>
    <row r="3627" spans="1:15" x14ac:dyDescent="0.25">
      <c r="A3627" t="s">
        <v>7050</v>
      </c>
      <c r="B3627" t="s">
        <v>1064</v>
      </c>
      <c r="C3627" t="s">
        <v>502</v>
      </c>
      <c r="D3627" t="s">
        <v>27</v>
      </c>
      <c r="E3627" t="s">
        <v>18</v>
      </c>
      <c r="F3627" t="s">
        <v>19</v>
      </c>
      <c r="G3627" t="s">
        <v>30</v>
      </c>
      <c r="H3627" s="1">
        <v>35114</v>
      </c>
      <c r="I3627" s="1">
        <v>42102</v>
      </c>
      <c r="J3627" t="s">
        <v>10560</v>
      </c>
      <c r="K3627" t="s">
        <v>37</v>
      </c>
      <c r="L3627" t="s">
        <v>41</v>
      </c>
      <c r="M3627">
        <v>63938</v>
      </c>
      <c r="N3627" t="str">
        <f t="shared" si="56"/>
        <v>Terminated</v>
      </c>
      <c r="O3627" t="s">
        <v>33</v>
      </c>
    </row>
    <row r="3628" spans="1:15" x14ac:dyDescent="0.25">
      <c r="A3628" t="s">
        <v>10413</v>
      </c>
      <c r="B3628" t="s">
        <v>633</v>
      </c>
      <c r="C3628" t="s">
        <v>1253</v>
      </c>
      <c r="D3628" t="s">
        <v>27</v>
      </c>
      <c r="E3628" t="s">
        <v>18</v>
      </c>
      <c r="F3628" t="s">
        <v>2773</v>
      </c>
      <c r="G3628" t="s">
        <v>30</v>
      </c>
      <c r="H3628" s="1">
        <v>25367</v>
      </c>
      <c r="I3628" s="1">
        <v>45324</v>
      </c>
      <c r="J3628" t="s">
        <v>10560</v>
      </c>
      <c r="K3628" t="s">
        <v>96</v>
      </c>
      <c r="L3628" t="s">
        <v>188</v>
      </c>
      <c r="M3628">
        <v>78245</v>
      </c>
      <c r="N3628" t="str">
        <f t="shared" si="56"/>
        <v>Terminated</v>
      </c>
      <c r="O3628" t="s">
        <v>46</v>
      </c>
    </row>
    <row r="3629" spans="1:15" x14ac:dyDescent="0.25">
      <c r="A3629" t="s">
        <v>6030</v>
      </c>
      <c r="B3629" t="s">
        <v>303</v>
      </c>
      <c r="C3629" t="s">
        <v>749</v>
      </c>
      <c r="D3629" t="s">
        <v>27</v>
      </c>
      <c r="E3629" t="s">
        <v>18</v>
      </c>
      <c r="F3629" t="s">
        <v>3201</v>
      </c>
      <c r="G3629" t="s">
        <v>20</v>
      </c>
      <c r="H3629" s="1">
        <v>28482</v>
      </c>
      <c r="I3629" s="1">
        <v>42620</v>
      </c>
      <c r="J3629" t="s">
        <v>10560</v>
      </c>
      <c r="K3629" t="s">
        <v>31</v>
      </c>
      <c r="L3629" t="s">
        <v>85</v>
      </c>
      <c r="M3629">
        <v>63509</v>
      </c>
      <c r="N3629" t="str">
        <f t="shared" si="56"/>
        <v>Terminated</v>
      </c>
      <c r="O3629" t="s">
        <v>98</v>
      </c>
    </row>
    <row r="3630" spans="1:15" x14ac:dyDescent="0.25">
      <c r="A3630" t="s">
        <v>1435</v>
      </c>
      <c r="B3630" t="s">
        <v>160</v>
      </c>
      <c r="C3630" t="s">
        <v>199</v>
      </c>
      <c r="D3630" t="s">
        <v>17</v>
      </c>
      <c r="E3630" t="s">
        <v>18</v>
      </c>
      <c r="F3630" t="s">
        <v>19</v>
      </c>
      <c r="G3630" t="s">
        <v>30</v>
      </c>
      <c r="H3630" s="1">
        <v>26533</v>
      </c>
      <c r="I3630" s="1">
        <v>43222</v>
      </c>
      <c r="J3630" s="1">
        <v>44730</v>
      </c>
      <c r="K3630" t="s">
        <v>37</v>
      </c>
      <c r="L3630" t="s">
        <v>38</v>
      </c>
      <c r="M3630">
        <v>58529</v>
      </c>
      <c r="N3630" t="str">
        <f t="shared" si="56"/>
        <v>Terminated</v>
      </c>
      <c r="O3630" t="s">
        <v>33</v>
      </c>
    </row>
    <row r="3631" spans="1:15" x14ac:dyDescent="0.25">
      <c r="A3631" t="s">
        <v>4267</v>
      </c>
      <c r="B3631" t="s">
        <v>479</v>
      </c>
      <c r="C3631" t="s">
        <v>718</v>
      </c>
      <c r="D3631" t="s">
        <v>17</v>
      </c>
      <c r="E3631" t="s">
        <v>18</v>
      </c>
      <c r="F3631" t="s">
        <v>2773</v>
      </c>
      <c r="G3631" t="s">
        <v>30</v>
      </c>
      <c r="H3631" s="1">
        <v>28301</v>
      </c>
      <c r="I3631" s="1">
        <v>43964</v>
      </c>
      <c r="J3631" t="s">
        <v>10560</v>
      </c>
      <c r="K3631" t="s">
        <v>37</v>
      </c>
      <c r="L3631" t="s">
        <v>38</v>
      </c>
      <c r="M3631">
        <v>59020</v>
      </c>
      <c r="N3631" t="str">
        <f t="shared" si="56"/>
        <v>Terminated</v>
      </c>
      <c r="O3631" t="s">
        <v>33</v>
      </c>
    </row>
    <row r="3632" spans="1:15" x14ac:dyDescent="0.25">
      <c r="A3632" t="s">
        <v>1763</v>
      </c>
      <c r="B3632" t="s">
        <v>545</v>
      </c>
      <c r="C3632" t="s">
        <v>1764</v>
      </c>
      <c r="D3632" t="s">
        <v>27</v>
      </c>
      <c r="E3632" t="s">
        <v>18</v>
      </c>
      <c r="F3632" t="s">
        <v>19</v>
      </c>
      <c r="G3632" t="s">
        <v>95</v>
      </c>
      <c r="H3632" s="1">
        <v>34600</v>
      </c>
      <c r="I3632" s="1">
        <v>44837</v>
      </c>
      <c r="J3632" s="1">
        <v>45017</v>
      </c>
      <c r="K3632" t="s">
        <v>31</v>
      </c>
      <c r="L3632" t="s">
        <v>1275</v>
      </c>
      <c r="M3632">
        <v>120635</v>
      </c>
      <c r="N3632" t="str">
        <f t="shared" si="56"/>
        <v>Terminated</v>
      </c>
      <c r="O3632" t="s">
        <v>98</v>
      </c>
    </row>
    <row r="3633" spans="1:15" x14ac:dyDescent="0.25">
      <c r="A3633" t="s">
        <v>2535</v>
      </c>
      <c r="B3633" t="s">
        <v>1090</v>
      </c>
      <c r="C3633" t="s">
        <v>1347</v>
      </c>
      <c r="D3633" t="s">
        <v>27</v>
      </c>
      <c r="E3633" t="s">
        <v>172</v>
      </c>
      <c r="F3633" t="s">
        <v>346</v>
      </c>
      <c r="G3633" t="s">
        <v>20</v>
      </c>
      <c r="H3633" s="1">
        <v>34953</v>
      </c>
      <c r="I3633" s="1">
        <v>43674</v>
      </c>
      <c r="J3633" t="s">
        <v>10560</v>
      </c>
      <c r="K3633" t="s">
        <v>37</v>
      </c>
      <c r="L3633" t="s">
        <v>41</v>
      </c>
      <c r="M3633">
        <v>62971</v>
      </c>
      <c r="N3633" t="str">
        <f t="shared" si="56"/>
        <v>Terminated</v>
      </c>
      <c r="O3633" t="s">
        <v>23</v>
      </c>
    </row>
    <row r="3634" spans="1:15" x14ac:dyDescent="0.25">
      <c r="A3634" t="s">
        <v>9925</v>
      </c>
      <c r="B3634" t="s">
        <v>1045</v>
      </c>
      <c r="C3634" t="s">
        <v>3484</v>
      </c>
      <c r="D3634" t="s">
        <v>27</v>
      </c>
      <c r="E3634" t="s">
        <v>18</v>
      </c>
      <c r="F3634" t="s">
        <v>19</v>
      </c>
      <c r="G3634" t="s">
        <v>30</v>
      </c>
      <c r="H3634" s="1">
        <v>34792</v>
      </c>
      <c r="I3634" s="1">
        <v>42896</v>
      </c>
      <c r="J3634" t="s">
        <v>10560</v>
      </c>
      <c r="K3634" t="s">
        <v>96</v>
      </c>
      <c r="L3634" t="s">
        <v>188</v>
      </c>
      <c r="M3634">
        <v>80511</v>
      </c>
      <c r="N3634" t="str">
        <f t="shared" si="56"/>
        <v>Terminated</v>
      </c>
      <c r="O3634" t="s">
        <v>46</v>
      </c>
    </row>
    <row r="3635" spans="1:15" x14ac:dyDescent="0.25">
      <c r="A3635" t="s">
        <v>2011</v>
      </c>
      <c r="B3635" t="s">
        <v>326</v>
      </c>
      <c r="C3635" t="s">
        <v>210</v>
      </c>
      <c r="D3635" t="s">
        <v>27</v>
      </c>
      <c r="E3635" t="s">
        <v>83</v>
      </c>
      <c r="F3635" t="s">
        <v>106</v>
      </c>
      <c r="G3635" t="s">
        <v>30</v>
      </c>
      <c r="H3635" s="1">
        <v>35497</v>
      </c>
      <c r="I3635" s="1">
        <v>44706</v>
      </c>
      <c r="J3635" t="s">
        <v>10560</v>
      </c>
      <c r="K3635" t="s">
        <v>37</v>
      </c>
      <c r="L3635" t="s">
        <v>41</v>
      </c>
      <c r="M3635">
        <v>64258</v>
      </c>
      <c r="N3635" t="str">
        <f t="shared" si="56"/>
        <v>Terminated</v>
      </c>
      <c r="O3635" t="s">
        <v>33</v>
      </c>
    </row>
    <row r="3636" spans="1:15" x14ac:dyDescent="0.25">
      <c r="A3636" t="s">
        <v>6067</v>
      </c>
      <c r="B3636" t="s">
        <v>1205</v>
      </c>
      <c r="C3636" t="s">
        <v>1695</v>
      </c>
      <c r="D3636" t="s">
        <v>27</v>
      </c>
      <c r="E3636" t="s">
        <v>18</v>
      </c>
      <c r="F3636" t="s">
        <v>19</v>
      </c>
      <c r="G3636" t="s">
        <v>114</v>
      </c>
      <c r="H3636" s="1">
        <v>37838</v>
      </c>
      <c r="I3636" s="1">
        <v>43113</v>
      </c>
      <c r="J3636" t="s">
        <v>10560</v>
      </c>
      <c r="K3636" t="s">
        <v>37</v>
      </c>
      <c r="L3636" t="s">
        <v>45</v>
      </c>
      <c r="M3636">
        <v>67177</v>
      </c>
      <c r="N3636" t="str">
        <f t="shared" si="56"/>
        <v>Terminated</v>
      </c>
      <c r="O3636" t="s">
        <v>98</v>
      </c>
    </row>
    <row r="3637" spans="1:15" x14ac:dyDescent="0.25">
      <c r="A3637" t="s">
        <v>7840</v>
      </c>
      <c r="B3637" t="s">
        <v>51</v>
      </c>
      <c r="C3637" t="s">
        <v>1194</v>
      </c>
      <c r="D3637" t="s">
        <v>27</v>
      </c>
      <c r="E3637" t="s">
        <v>18</v>
      </c>
      <c r="F3637" t="s">
        <v>2773</v>
      </c>
      <c r="G3637" t="s">
        <v>114</v>
      </c>
      <c r="H3637" s="1">
        <v>24506</v>
      </c>
      <c r="I3637" s="1">
        <v>43781</v>
      </c>
      <c r="J3637" t="s">
        <v>10560</v>
      </c>
      <c r="K3637" t="s">
        <v>96</v>
      </c>
      <c r="L3637" t="s">
        <v>119</v>
      </c>
      <c r="M3637">
        <v>82428</v>
      </c>
      <c r="N3637" t="str">
        <f t="shared" si="56"/>
        <v>Terminated</v>
      </c>
      <c r="O3637" t="s">
        <v>33</v>
      </c>
    </row>
    <row r="3638" spans="1:15" x14ac:dyDescent="0.25">
      <c r="A3638" t="s">
        <v>9409</v>
      </c>
      <c r="B3638" t="s">
        <v>445</v>
      </c>
      <c r="C3638" t="s">
        <v>1789</v>
      </c>
      <c r="D3638" t="s">
        <v>17</v>
      </c>
      <c r="E3638" t="s">
        <v>18</v>
      </c>
      <c r="F3638" t="s">
        <v>19</v>
      </c>
      <c r="G3638" t="s">
        <v>95</v>
      </c>
      <c r="H3638" s="1">
        <v>24546</v>
      </c>
      <c r="I3638" s="1">
        <v>45185</v>
      </c>
      <c r="J3638" t="s">
        <v>10560</v>
      </c>
      <c r="K3638" t="s">
        <v>31</v>
      </c>
      <c r="L3638" t="s">
        <v>1275</v>
      </c>
      <c r="M3638">
        <v>109382</v>
      </c>
      <c r="N3638" t="str">
        <f t="shared" si="56"/>
        <v>Terminated</v>
      </c>
      <c r="O3638" t="s">
        <v>33</v>
      </c>
    </row>
    <row r="3639" spans="1:15" x14ac:dyDescent="0.25">
      <c r="A3639" t="s">
        <v>8563</v>
      </c>
      <c r="B3639" t="s">
        <v>825</v>
      </c>
      <c r="C3639" t="s">
        <v>806</v>
      </c>
      <c r="D3639" t="s">
        <v>27</v>
      </c>
      <c r="E3639" t="s">
        <v>172</v>
      </c>
      <c r="F3639" t="s">
        <v>670</v>
      </c>
      <c r="G3639" t="s">
        <v>30</v>
      </c>
      <c r="H3639" s="1">
        <v>29254</v>
      </c>
      <c r="I3639" s="1">
        <v>42821</v>
      </c>
      <c r="J3639" t="s">
        <v>10560</v>
      </c>
      <c r="K3639" t="s">
        <v>96</v>
      </c>
      <c r="L3639" t="s">
        <v>188</v>
      </c>
      <c r="M3639">
        <v>85161</v>
      </c>
      <c r="N3639" t="str">
        <f t="shared" si="56"/>
        <v>Terminated</v>
      </c>
      <c r="O3639" t="s">
        <v>23</v>
      </c>
    </row>
    <row r="3640" spans="1:15" x14ac:dyDescent="0.25">
      <c r="A3640" t="s">
        <v>6667</v>
      </c>
      <c r="B3640" t="s">
        <v>4534</v>
      </c>
      <c r="C3640" t="s">
        <v>5488</v>
      </c>
      <c r="D3640" t="s">
        <v>27</v>
      </c>
      <c r="E3640" t="s">
        <v>18</v>
      </c>
      <c r="F3640" t="s">
        <v>19</v>
      </c>
      <c r="G3640" t="s">
        <v>30</v>
      </c>
      <c r="H3640" s="1">
        <v>35917</v>
      </c>
      <c r="I3640" s="1">
        <v>45023</v>
      </c>
      <c r="J3640" t="s">
        <v>10560</v>
      </c>
      <c r="K3640" t="s">
        <v>21</v>
      </c>
      <c r="L3640" t="s">
        <v>22</v>
      </c>
      <c r="M3640">
        <v>88165</v>
      </c>
      <c r="N3640" t="str">
        <f t="shared" si="56"/>
        <v>Terminated</v>
      </c>
      <c r="O3640" t="s">
        <v>46</v>
      </c>
    </row>
    <row r="3641" spans="1:15" x14ac:dyDescent="0.25">
      <c r="A3641" t="s">
        <v>5115</v>
      </c>
      <c r="B3641" t="s">
        <v>538</v>
      </c>
      <c r="C3641" t="s">
        <v>311</v>
      </c>
      <c r="D3641" t="s">
        <v>27</v>
      </c>
      <c r="E3641" t="s">
        <v>18</v>
      </c>
      <c r="F3641" t="s">
        <v>19</v>
      </c>
      <c r="G3641" t="s">
        <v>20</v>
      </c>
      <c r="H3641" s="1">
        <v>29391</v>
      </c>
      <c r="I3641" s="1">
        <v>45534</v>
      </c>
      <c r="J3641" t="s">
        <v>10560</v>
      </c>
      <c r="K3641" t="s">
        <v>21</v>
      </c>
      <c r="L3641" t="s">
        <v>22</v>
      </c>
      <c r="M3641">
        <v>57627</v>
      </c>
      <c r="N3641" t="str">
        <f t="shared" si="56"/>
        <v>Terminated</v>
      </c>
      <c r="O3641" t="s">
        <v>23</v>
      </c>
    </row>
    <row r="3642" spans="1:15" x14ac:dyDescent="0.25">
      <c r="A3642" t="s">
        <v>5318</v>
      </c>
      <c r="B3642" t="s">
        <v>282</v>
      </c>
      <c r="C3642" t="s">
        <v>2369</v>
      </c>
      <c r="D3642" t="s">
        <v>17</v>
      </c>
      <c r="E3642" t="s">
        <v>18</v>
      </c>
      <c r="F3642" t="s">
        <v>19</v>
      </c>
      <c r="G3642" t="s">
        <v>20</v>
      </c>
      <c r="H3642" s="1">
        <v>30703</v>
      </c>
      <c r="I3642" s="1">
        <v>42780</v>
      </c>
      <c r="J3642" t="s">
        <v>10560</v>
      </c>
      <c r="K3642" t="s">
        <v>67</v>
      </c>
      <c r="L3642" t="s">
        <v>68</v>
      </c>
      <c r="M3642">
        <v>70671</v>
      </c>
      <c r="N3642" t="str">
        <f t="shared" si="56"/>
        <v>Terminated</v>
      </c>
      <c r="O3642" t="s">
        <v>23</v>
      </c>
    </row>
    <row r="3643" spans="1:15" x14ac:dyDescent="0.25">
      <c r="A3643" t="s">
        <v>2460</v>
      </c>
      <c r="B3643" t="s">
        <v>2461</v>
      </c>
      <c r="C3643" t="s">
        <v>648</v>
      </c>
      <c r="D3643" t="s">
        <v>17</v>
      </c>
      <c r="E3643" t="s">
        <v>18</v>
      </c>
      <c r="F3643" t="s">
        <v>19</v>
      </c>
      <c r="G3643" t="s">
        <v>20</v>
      </c>
      <c r="H3643" s="1">
        <v>25877</v>
      </c>
      <c r="I3643" s="1">
        <v>43517</v>
      </c>
      <c r="J3643" t="s">
        <v>10560</v>
      </c>
      <c r="K3643" t="s">
        <v>37</v>
      </c>
      <c r="L3643" t="s">
        <v>41</v>
      </c>
      <c r="M3643">
        <v>62309</v>
      </c>
      <c r="N3643" t="str">
        <f t="shared" si="56"/>
        <v>Terminated</v>
      </c>
      <c r="O3643" t="s">
        <v>23</v>
      </c>
    </row>
    <row r="3644" spans="1:15" x14ac:dyDescent="0.25">
      <c r="A3644" t="s">
        <v>4197</v>
      </c>
      <c r="B3644" t="s">
        <v>212</v>
      </c>
      <c r="C3644" t="s">
        <v>424</v>
      </c>
      <c r="D3644" t="s">
        <v>27</v>
      </c>
      <c r="E3644" t="s">
        <v>18</v>
      </c>
      <c r="F3644" t="s">
        <v>3201</v>
      </c>
      <c r="G3644" t="s">
        <v>30</v>
      </c>
      <c r="H3644" s="1">
        <v>28717</v>
      </c>
      <c r="I3644" s="1">
        <v>42418</v>
      </c>
      <c r="J3644" t="s">
        <v>10560</v>
      </c>
      <c r="K3644" t="s">
        <v>31</v>
      </c>
      <c r="L3644" t="s">
        <v>162</v>
      </c>
      <c r="M3644">
        <v>112964</v>
      </c>
      <c r="N3644" t="str">
        <f t="shared" si="56"/>
        <v>Terminated</v>
      </c>
      <c r="O3644" t="s">
        <v>33</v>
      </c>
    </row>
    <row r="3645" spans="1:15" x14ac:dyDescent="0.25">
      <c r="A3645" t="s">
        <v>640</v>
      </c>
      <c r="B3645" t="s">
        <v>641</v>
      </c>
      <c r="C3645" t="s">
        <v>642</v>
      </c>
      <c r="D3645" t="s">
        <v>17</v>
      </c>
      <c r="E3645" t="s">
        <v>18</v>
      </c>
      <c r="F3645" t="s">
        <v>19</v>
      </c>
      <c r="G3645" t="s">
        <v>30</v>
      </c>
      <c r="H3645" s="1">
        <v>27970</v>
      </c>
      <c r="I3645" s="1">
        <v>44056</v>
      </c>
      <c r="J3645" s="1">
        <v>44236</v>
      </c>
      <c r="K3645" t="s">
        <v>37</v>
      </c>
      <c r="L3645" t="s">
        <v>38</v>
      </c>
      <c r="M3645">
        <v>58167</v>
      </c>
      <c r="N3645" t="str">
        <f t="shared" si="56"/>
        <v>Terminated</v>
      </c>
      <c r="O3645" t="s">
        <v>46</v>
      </c>
    </row>
    <row r="3646" spans="1:15" x14ac:dyDescent="0.25">
      <c r="A3646" t="s">
        <v>6894</v>
      </c>
      <c r="B3646" t="s">
        <v>618</v>
      </c>
      <c r="C3646" t="s">
        <v>117</v>
      </c>
      <c r="D3646" t="s">
        <v>17</v>
      </c>
      <c r="E3646" t="s">
        <v>674</v>
      </c>
      <c r="F3646" t="s">
        <v>675</v>
      </c>
      <c r="G3646" t="s">
        <v>30</v>
      </c>
      <c r="H3646" s="1">
        <v>21833</v>
      </c>
      <c r="I3646" s="1">
        <v>44162</v>
      </c>
      <c r="J3646" t="s">
        <v>10560</v>
      </c>
      <c r="K3646" t="s">
        <v>21</v>
      </c>
      <c r="L3646" t="s">
        <v>110</v>
      </c>
      <c r="M3646">
        <v>56675</v>
      </c>
      <c r="N3646" t="str">
        <f t="shared" si="56"/>
        <v>Terminated</v>
      </c>
      <c r="O3646" t="s">
        <v>46</v>
      </c>
    </row>
    <row r="3647" spans="1:15" x14ac:dyDescent="0.25">
      <c r="A3647" t="s">
        <v>8139</v>
      </c>
      <c r="B3647" t="s">
        <v>276</v>
      </c>
      <c r="C3647" t="s">
        <v>552</v>
      </c>
      <c r="D3647" t="s">
        <v>27</v>
      </c>
      <c r="E3647" t="s">
        <v>122</v>
      </c>
      <c r="F3647" t="s">
        <v>927</v>
      </c>
      <c r="G3647" t="s">
        <v>95</v>
      </c>
      <c r="H3647" s="1">
        <v>26737</v>
      </c>
      <c r="I3647" s="1">
        <v>44997</v>
      </c>
      <c r="J3647" t="s">
        <v>10560</v>
      </c>
      <c r="K3647" t="s">
        <v>53</v>
      </c>
      <c r="L3647" t="s">
        <v>240</v>
      </c>
      <c r="M3647">
        <v>93024</v>
      </c>
      <c r="N3647" t="str">
        <f t="shared" si="56"/>
        <v>Terminated</v>
      </c>
      <c r="O3647" t="s">
        <v>33</v>
      </c>
    </row>
    <row r="3648" spans="1:15" x14ac:dyDescent="0.25">
      <c r="A3648" t="s">
        <v>7552</v>
      </c>
      <c r="B3648" t="s">
        <v>279</v>
      </c>
      <c r="C3648" t="s">
        <v>4006</v>
      </c>
      <c r="D3648" t="s">
        <v>17</v>
      </c>
      <c r="E3648" t="s">
        <v>18</v>
      </c>
      <c r="F3648" t="s">
        <v>3201</v>
      </c>
      <c r="G3648" t="s">
        <v>30</v>
      </c>
      <c r="H3648" s="1">
        <v>28204</v>
      </c>
      <c r="I3648" s="1">
        <v>42378</v>
      </c>
      <c r="J3648" t="s">
        <v>10560</v>
      </c>
      <c r="K3648" t="s">
        <v>96</v>
      </c>
      <c r="L3648" t="s">
        <v>188</v>
      </c>
      <c r="M3648">
        <v>74203</v>
      </c>
      <c r="N3648" t="str">
        <f t="shared" si="56"/>
        <v>Terminated</v>
      </c>
      <c r="O3648" t="s">
        <v>33</v>
      </c>
    </row>
    <row r="3649" spans="1:15" x14ac:dyDescent="0.25">
      <c r="A3649" t="s">
        <v>7955</v>
      </c>
      <c r="B3649" t="s">
        <v>328</v>
      </c>
      <c r="C3649" t="s">
        <v>63</v>
      </c>
      <c r="D3649" t="s">
        <v>27</v>
      </c>
      <c r="E3649" t="s">
        <v>28</v>
      </c>
      <c r="F3649" t="s">
        <v>290</v>
      </c>
      <c r="G3649" t="s">
        <v>30</v>
      </c>
      <c r="H3649" s="1">
        <v>29443</v>
      </c>
      <c r="I3649" s="1">
        <v>45249</v>
      </c>
      <c r="J3649" t="s">
        <v>10560</v>
      </c>
      <c r="K3649" t="s">
        <v>37</v>
      </c>
      <c r="L3649" t="s">
        <v>38</v>
      </c>
      <c r="M3649">
        <v>72724</v>
      </c>
      <c r="N3649" t="str">
        <f t="shared" si="56"/>
        <v>Terminated</v>
      </c>
      <c r="O3649" t="s">
        <v>46</v>
      </c>
    </row>
    <row r="3650" spans="1:15" x14ac:dyDescent="0.25">
      <c r="A3650" t="s">
        <v>9661</v>
      </c>
      <c r="B3650" t="s">
        <v>1232</v>
      </c>
      <c r="C3650" t="s">
        <v>7187</v>
      </c>
      <c r="D3650" t="s">
        <v>17</v>
      </c>
      <c r="E3650" t="s">
        <v>18</v>
      </c>
      <c r="F3650" t="s">
        <v>19</v>
      </c>
      <c r="G3650" t="s">
        <v>30</v>
      </c>
      <c r="H3650" s="1">
        <v>33488</v>
      </c>
      <c r="I3650" s="1">
        <v>44348</v>
      </c>
      <c r="J3650" t="s">
        <v>10560</v>
      </c>
      <c r="K3650" t="s">
        <v>96</v>
      </c>
      <c r="L3650" t="s">
        <v>188</v>
      </c>
      <c r="M3650">
        <v>66004</v>
      </c>
      <c r="N3650" t="str">
        <f t="shared" ref="N3650:N3713" si="57">IF(J3650="","Active","Terminated")</f>
        <v>Terminated</v>
      </c>
      <c r="O3650" t="s">
        <v>46</v>
      </c>
    </row>
    <row r="3651" spans="1:15" x14ac:dyDescent="0.25">
      <c r="A3651" t="s">
        <v>9424</v>
      </c>
      <c r="B3651" t="s">
        <v>1365</v>
      </c>
      <c r="C3651" t="s">
        <v>5663</v>
      </c>
      <c r="D3651" t="s">
        <v>17</v>
      </c>
      <c r="E3651" t="s">
        <v>18</v>
      </c>
      <c r="F3651" t="s">
        <v>19</v>
      </c>
      <c r="G3651" t="s">
        <v>30</v>
      </c>
      <c r="H3651" s="1">
        <v>30887</v>
      </c>
      <c r="I3651" s="1">
        <v>43296</v>
      </c>
      <c r="J3651" t="s">
        <v>10560</v>
      </c>
      <c r="K3651" t="s">
        <v>37</v>
      </c>
      <c r="L3651" t="s">
        <v>38</v>
      </c>
      <c r="M3651">
        <v>62793</v>
      </c>
      <c r="N3651" t="str">
        <f t="shared" si="57"/>
        <v>Terminated</v>
      </c>
      <c r="O3651" t="s">
        <v>33</v>
      </c>
    </row>
    <row r="3652" spans="1:15" x14ac:dyDescent="0.25">
      <c r="A3652" t="s">
        <v>6043</v>
      </c>
      <c r="B3652" t="s">
        <v>545</v>
      </c>
      <c r="C3652" t="s">
        <v>2575</v>
      </c>
      <c r="D3652" t="s">
        <v>17</v>
      </c>
      <c r="E3652" t="s">
        <v>18</v>
      </c>
      <c r="F3652" t="s">
        <v>19</v>
      </c>
      <c r="G3652" t="s">
        <v>30</v>
      </c>
      <c r="H3652" s="1">
        <v>36814</v>
      </c>
      <c r="I3652" s="1">
        <v>45230</v>
      </c>
      <c r="J3652" t="s">
        <v>10560</v>
      </c>
      <c r="K3652" t="s">
        <v>37</v>
      </c>
      <c r="L3652" t="s">
        <v>38</v>
      </c>
      <c r="M3652">
        <v>56986</v>
      </c>
      <c r="N3652" t="str">
        <f t="shared" si="57"/>
        <v>Terminated</v>
      </c>
      <c r="O3652" t="s">
        <v>33</v>
      </c>
    </row>
    <row r="3653" spans="1:15" x14ac:dyDescent="0.25">
      <c r="A3653" t="s">
        <v>1529</v>
      </c>
      <c r="B3653" t="s">
        <v>618</v>
      </c>
      <c r="C3653" t="s">
        <v>920</v>
      </c>
      <c r="D3653" t="s">
        <v>17</v>
      </c>
      <c r="E3653" t="s">
        <v>18</v>
      </c>
      <c r="F3653" t="s">
        <v>19</v>
      </c>
      <c r="G3653" t="s">
        <v>30</v>
      </c>
      <c r="H3653" s="1">
        <v>32209</v>
      </c>
      <c r="I3653" s="1">
        <v>42605</v>
      </c>
      <c r="J3653" s="1">
        <v>45498</v>
      </c>
      <c r="K3653" t="s">
        <v>67</v>
      </c>
      <c r="L3653" t="s">
        <v>324</v>
      </c>
      <c r="M3653">
        <v>75502</v>
      </c>
      <c r="N3653" t="str">
        <f t="shared" si="57"/>
        <v>Terminated</v>
      </c>
      <c r="O3653" t="s">
        <v>33</v>
      </c>
    </row>
    <row r="3654" spans="1:15" x14ac:dyDescent="0.25">
      <c r="A3654" t="s">
        <v>3110</v>
      </c>
      <c r="B3654" t="s">
        <v>3111</v>
      </c>
      <c r="C3654" t="s">
        <v>3112</v>
      </c>
      <c r="D3654" t="s">
        <v>17</v>
      </c>
      <c r="E3654" t="s">
        <v>18</v>
      </c>
      <c r="F3654" t="s">
        <v>2773</v>
      </c>
      <c r="G3654" t="s">
        <v>20</v>
      </c>
      <c r="H3654" s="1">
        <v>27516</v>
      </c>
      <c r="I3654" s="1">
        <v>44624</v>
      </c>
      <c r="J3654" t="s">
        <v>10560</v>
      </c>
      <c r="K3654" t="s">
        <v>37</v>
      </c>
      <c r="L3654" t="s">
        <v>41</v>
      </c>
      <c r="M3654">
        <v>57499</v>
      </c>
      <c r="N3654" t="str">
        <f t="shared" si="57"/>
        <v>Terminated</v>
      </c>
      <c r="O3654" t="s">
        <v>46</v>
      </c>
    </row>
    <row r="3655" spans="1:15" x14ac:dyDescent="0.25">
      <c r="A3655" t="s">
        <v>4432</v>
      </c>
      <c r="B3655" t="s">
        <v>223</v>
      </c>
      <c r="C3655" t="s">
        <v>1894</v>
      </c>
      <c r="D3655" t="s">
        <v>17</v>
      </c>
      <c r="E3655" t="s">
        <v>18</v>
      </c>
      <c r="F3655" t="s">
        <v>3201</v>
      </c>
      <c r="G3655" t="s">
        <v>30</v>
      </c>
      <c r="H3655" s="1">
        <v>32473</v>
      </c>
      <c r="I3655" s="1">
        <v>42828</v>
      </c>
      <c r="J3655" t="s">
        <v>10560</v>
      </c>
      <c r="K3655" t="s">
        <v>37</v>
      </c>
      <c r="L3655" t="s">
        <v>41</v>
      </c>
      <c r="M3655">
        <v>64622</v>
      </c>
      <c r="N3655" t="str">
        <f t="shared" si="57"/>
        <v>Terminated</v>
      </c>
      <c r="O3655" t="s">
        <v>98</v>
      </c>
    </row>
    <row r="3656" spans="1:15" x14ac:dyDescent="0.25">
      <c r="A3656" t="s">
        <v>4970</v>
      </c>
      <c r="B3656" t="s">
        <v>3797</v>
      </c>
      <c r="C3656" t="s">
        <v>199</v>
      </c>
      <c r="D3656" t="s">
        <v>17</v>
      </c>
      <c r="E3656" t="s">
        <v>83</v>
      </c>
      <c r="F3656" t="s">
        <v>169</v>
      </c>
      <c r="G3656" t="s">
        <v>20</v>
      </c>
      <c r="H3656" s="1">
        <v>25900</v>
      </c>
      <c r="I3656" s="1">
        <v>45065</v>
      </c>
      <c r="J3656" t="s">
        <v>10560</v>
      </c>
      <c r="K3656" t="s">
        <v>72</v>
      </c>
      <c r="L3656" t="s">
        <v>73</v>
      </c>
      <c r="M3656">
        <v>66822</v>
      </c>
      <c r="N3656" t="str">
        <f t="shared" si="57"/>
        <v>Terminated</v>
      </c>
      <c r="O3656" t="s">
        <v>23</v>
      </c>
    </row>
    <row r="3657" spans="1:15" x14ac:dyDescent="0.25">
      <c r="A3657" t="s">
        <v>6237</v>
      </c>
      <c r="B3657" t="s">
        <v>212</v>
      </c>
      <c r="C3657" t="s">
        <v>893</v>
      </c>
      <c r="D3657" t="s">
        <v>17</v>
      </c>
      <c r="E3657" t="s">
        <v>18</v>
      </c>
      <c r="F3657" t="s">
        <v>19</v>
      </c>
      <c r="G3657" t="s">
        <v>95</v>
      </c>
      <c r="H3657" s="1">
        <v>31599</v>
      </c>
      <c r="I3657" s="1">
        <v>45594</v>
      </c>
      <c r="J3657" t="s">
        <v>10560</v>
      </c>
      <c r="K3657" t="s">
        <v>96</v>
      </c>
      <c r="L3657" t="s">
        <v>124</v>
      </c>
      <c r="M3657">
        <v>107745</v>
      </c>
      <c r="N3657" t="str">
        <f t="shared" si="57"/>
        <v>Terminated</v>
      </c>
      <c r="O3657" t="s">
        <v>98</v>
      </c>
    </row>
    <row r="3658" spans="1:15" x14ac:dyDescent="0.25">
      <c r="A3658" t="s">
        <v>4141</v>
      </c>
      <c r="B3658" t="s">
        <v>25</v>
      </c>
      <c r="C3658" t="s">
        <v>787</v>
      </c>
      <c r="D3658" t="s">
        <v>17</v>
      </c>
      <c r="E3658" t="s">
        <v>18</v>
      </c>
      <c r="F3658" t="s">
        <v>2773</v>
      </c>
      <c r="G3658" t="s">
        <v>95</v>
      </c>
      <c r="H3658" s="1">
        <v>30443</v>
      </c>
      <c r="I3658" s="1">
        <v>42714</v>
      </c>
      <c r="J3658" t="s">
        <v>10560</v>
      </c>
      <c r="K3658" t="s">
        <v>96</v>
      </c>
      <c r="L3658" t="s">
        <v>124</v>
      </c>
      <c r="M3658">
        <v>98520</v>
      </c>
      <c r="N3658" t="str">
        <f t="shared" si="57"/>
        <v>Terminated</v>
      </c>
      <c r="O3658" t="s">
        <v>98</v>
      </c>
    </row>
    <row r="3659" spans="1:15" x14ac:dyDescent="0.25">
      <c r="A3659" t="s">
        <v>8354</v>
      </c>
      <c r="B3659" t="s">
        <v>827</v>
      </c>
      <c r="C3659" t="s">
        <v>4985</v>
      </c>
      <c r="D3659" t="s">
        <v>27</v>
      </c>
      <c r="E3659" t="s">
        <v>18</v>
      </c>
      <c r="F3659" t="s">
        <v>3201</v>
      </c>
      <c r="G3659" t="s">
        <v>30</v>
      </c>
      <c r="H3659" s="1">
        <v>31300</v>
      </c>
      <c r="I3659" s="1">
        <v>42572</v>
      </c>
      <c r="J3659" t="s">
        <v>10560</v>
      </c>
      <c r="K3659" t="s">
        <v>31</v>
      </c>
      <c r="L3659" t="s">
        <v>85</v>
      </c>
      <c r="M3659">
        <v>71108</v>
      </c>
      <c r="N3659" t="str">
        <f t="shared" si="57"/>
        <v>Terminated</v>
      </c>
      <c r="O3659" t="s">
        <v>46</v>
      </c>
    </row>
    <row r="3660" spans="1:15" x14ac:dyDescent="0.25">
      <c r="A3660" t="s">
        <v>8906</v>
      </c>
      <c r="B3660" t="s">
        <v>25</v>
      </c>
      <c r="C3660" t="s">
        <v>2105</v>
      </c>
      <c r="D3660" t="s">
        <v>17</v>
      </c>
      <c r="E3660" t="s">
        <v>18</v>
      </c>
      <c r="F3660" t="s">
        <v>19</v>
      </c>
      <c r="G3660" t="s">
        <v>30</v>
      </c>
      <c r="H3660" s="1">
        <v>29467</v>
      </c>
      <c r="I3660" s="1">
        <v>42937</v>
      </c>
      <c r="J3660" t="s">
        <v>10560</v>
      </c>
      <c r="K3660" t="s">
        <v>67</v>
      </c>
      <c r="L3660" t="s">
        <v>68</v>
      </c>
      <c r="M3660">
        <v>61221</v>
      </c>
      <c r="N3660" t="str">
        <f t="shared" si="57"/>
        <v>Terminated</v>
      </c>
      <c r="O3660" t="s">
        <v>98</v>
      </c>
    </row>
    <row r="3661" spans="1:15" x14ac:dyDescent="0.25">
      <c r="A3661" t="s">
        <v>5730</v>
      </c>
      <c r="B3661" t="s">
        <v>242</v>
      </c>
      <c r="C3661" t="s">
        <v>355</v>
      </c>
      <c r="D3661" t="s">
        <v>27</v>
      </c>
      <c r="E3661" t="s">
        <v>18</v>
      </c>
      <c r="F3661" t="s">
        <v>3201</v>
      </c>
      <c r="G3661" t="s">
        <v>20</v>
      </c>
      <c r="H3661" s="1">
        <v>32814</v>
      </c>
      <c r="I3661" s="1">
        <v>44744</v>
      </c>
      <c r="J3661" t="s">
        <v>10560</v>
      </c>
      <c r="K3661" t="s">
        <v>21</v>
      </c>
      <c r="L3661" t="s">
        <v>22</v>
      </c>
      <c r="M3661">
        <v>76355</v>
      </c>
      <c r="N3661" t="str">
        <f t="shared" si="57"/>
        <v>Terminated</v>
      </c>
      <c r="O3661" t="s">
        <v>46</v>
      </c>
    </row>
    <row r="3662" spans="1:15" x14ac:dyDescent="0.25">
      <c r="A3662" t="s">
        <v>10253</v>
      </c>
      <c r="B3662" t="s">
        <v>516</v>
      </c>
      <c r="C3662" t="s">
        <v>301</v>
      </c>
      <c r="D3662" t="s">
        <v>17</v>
      </c>
      <c r="E3662" t="s">
        <v>18</v>
      </c>
      <c r="F3662" t="s">
        <v>19</v>
      </c>
      <c r="G3662" t="s">
        <v>30</v>
      </c>
      <c r="H3662" s="1">
        <v>37259</v>
      </c>
      <c r="I3662" s="1">
        <v>44542</v>
      </c>
      <c r="J3662" t="s">
        <v>10560</v>
      </c>
      <c r="K3662" t="s">
        <v>96</v>
      </c>
      <c r="L3662" t="s">
        <v>188</v>
      </c>
      <c r="M3662">
        <v>60094</v>
      </c>
      <c r="N3662" t="str">
        <f t="shared" si="57"/>
        <v>Terminated</v>
      </c>
      <c r="O3662" t="s">
        <v>33</v>
      </c>
    </row>
    <row r="3663" spans="1:15" x14ac:dyDescent="0.25">
      <c r="A3663" t="s">
        <v>4270</v>
      </c>
      <c r="B3663" t="s">
        <v>25</v>
      </c>
      <c r="C3663" t="s">
        <v>1767</v>
      </c>
      <c r="D3663" t="s">
        <v>27</v>
      </c>
      <c r="E3663" t="s">
        <v>18</v>
      </c>
      <c r="F3663" t="s">
        <v>2773</v>
      </c>
      <c r="G3663" t="s">
        <v>20</v>
      </c>
      <c r="H3663" s="1">
        <v>28711</v>
      </c>
      <c r="I3663" s="1">
        <v>45144</v>
      </c>
      <c r="J3663" t="s">
        <v>10560</v>
      </c>
      <c r="K3663" t="s">
        <v>37</v>
      </c>
      <c r="L3663" t="s">
        <v>41</v>
      </c>
      <c r="M3663">
        <v>55870</v>
      </c>
      <c r="N3663" t="str">
        <f t="shared" si="57"/>
        <v>Terminated</v>
      </c>
      <c r="O3663" t="s">
        <v>23</v>
      </c>
    </row>
    <row r="3664" spans="1:15" x14ac:dyDescent="0.25">
      <c r="A3664" t="s">
        <v>7947</v>
      </c>
      <c r="B3664" t="s">
        <v>78</v>
      </c>
      <c r="C3664" t="s">
        <v>2558</v>
      </c>
      <c r="D3664" t="s">
        <v>17</v>
      </c>
      <c r="E3664" t="s">
        <v>18</v>
      </c>
      <c r="F3664" t="s">
        <v>2773</v>
      </c>
      <c r="G3664" t="s">
        <v>114</v>
      </c>
      <c r="H3664" s="1">
        <v>28469</v>
      </c>
      <c r="I3664" s="1">
        <v>43688</v>
      </c>
      <c r="J3664" t="s">
        <v>10560</v>
      </c>
      <c r="K3664" t="s">
        <v>37</v>
      </c>
      <c r="L3664" t="s">
        <v>45</v>
      </c>
      <c r="M3664">
        <v>65168</v>
      </c>
      <c r="N3664" t="str">
        <f t="shared" si="57"/>
        <v>Terminated</v>
      </c>
      <c r="O3664" t="s">
        <v>33</v>
      </c>
    </row>
    <row r="3665" spans="1:15" x14ac:dyDescent="0.25">
      <c r="A3665" t="s">
        <v>6018</v>
      </c>
      <c r="B3665" t="s">
        <v>1999</v>
      </c>
      <c r="C3665" t="s">
        <v>803</v>
      </c>
      <c r="D3665" t="s">
        <v>27</v>
      </c>
      <c r="E3665" t="s">
        <v>18</v>
      </c>
      <c r="F3665" t="s">
        <v>19</v>
      </c>
      <c r="G3665" t="s">
        <v>30</v>
      </c>
      <c r="H3665" s="1">
        <v>27818</v>
      </c>
      <c r="I3665" s="1">
        <v>45528</v>
      </c>
      <c r="J3665" t="s">
        <v>10560</v>
      </c>
      <c r="K3665" t="s">
        <v>31</v>
      </c>
      <c r="L3665" t="s">
        <v>85</v>
      </c>
      <c r="M3665">
        <v>66981</v>
      </c>
      <c r="N3665" t="str">
        <f t="shared" si="57"/>
        <v>Terminated</v>
      </c>
      <c r="O3665" t="s">
        <v>98</v>
      </c>
    </row>
    <row r="3666" spans="1:15" x14ac:dyDescent="0.25">
      <c r="A3666" t="s">
        <v>7609</v>
      </c>
      <c r="B3666" t="s">
        <v>2199</v>
      </c>
      <c r="C3666" t="s">
        <v>1764</v>
      </c>
      <c r="D3666" t="s">
        <v>27</v>
      </c>
      <c r="E3666" t="s">
        <v>28</v>
      </c>
      <c r="F3666" t="s">
        <v>29</v>
      </c>
      <c r="G3666" t="s">
        <v>95</v>
      </c>
      <c r="H3666" s="1">
        <v>29668</v>
      </c>
      <c r="I3666" s="1">
        <v>44715</v>
      </c>
      <c r="J3666" t="s">
        <v>10560</v>
      </c>
      <c r="K3666" t="s">
        <v>96</v>
      </c>
      <c r="L3666" t="s">
        <v>124</v>
      </c>
      <c r="M3666">
        <v>77932</v>
      </c>
      <c r="N3666" t="str">
        <f t="shared" si="57"/>
        <v>Terminated</v>
      </c>
      <c r="O3666" t="s">
        <v>33</v>
      </c>
    </row>
    <row r="3667" spans="1:15" x14ac:dyDescent="0.25">
      <c r="A3667" t="s">
        <v>5783</v>
      </c>
      <c r="B3667" t="s">
        <v>112</v>
      </c>
      <c r="C3667" t="s">
        <v>484</v>
      </c>
      <c r="D3667" t="s">
        <v>17</v>
      </c>
      <c r="E3667" t="s">
        <v>83</v>
      </c>
      <c r="F3667" t="s">
        <v>106</v>
      </c>
      <c r="G3667" t="s">
        <v>20</v>
      </c>
      <c r="H3667" s="1">
        <v>30213</v>
      </c>
      <c r="I3667" s="1">
        <v>43438</v>
      </c>
      <c r="J3667" t="s">
        <v>10560</v>
      </c>
      <c r="K3667" t="s">
        <v>21</v>
      </c>
      <c r="L3667" t="s">
        <v>102</v>
      </c>
      <c r="M3667">
        <v>58089</v>
      </c>
      <c r="N3667" t="str">
        <f t="shared" si="57"/>
        <v>Terminated</v>
      </c>
      <c r="O3667" t="s">
        <v>23</v>
      </c>
    </row>
    <row r="3668" spans="1:15" x14ac:dyDescent="0.25">
      <c r="A3668" t="s">
        <v>8378</v>
      </c>
      <c r="B3668" t="s">
        <v>1664</v>
      </c>
      <c r="C3668" t="s">
        <v>1821</v>
      </c>
      <c r="D3668" t="s">
        <v>17</v>
      </c>
      <c r="E3668" t="s">
        <v>18</v>
      </c>
      <c r="F3668" t="s">
        <v>19</v>
      </c>
      <c r="G3668" t="s">
        <v>20</v>
      </c>
      <c r="H3668" s="1">
        <v>30146</v>
      </c>
      <c r="I3668" s="1">
        <v>42818</v>
      </c>
      <c r="J3668" t="s">
        <v>10560</v>
      </c>
      <c r="K3668" t="s">
        <v>31</v>
      </c>
      <c r="L3668" t="s">
        <v>85</v>
      </c>
      <c r="M3668">
        <v>58156</v>
      </c>
      <c r="N3668" t="str">
        <f t="shared" si="57"/>
        <v>Terminated</v>
      </c>
      <c r="O3668" t="s">
        <v>46</v>
      </c>
    </row>
    <row r="3669" spans="1:15" x14ac:dyDescent="0.25">
      <c r="A3669" t="s">
        <v>569</v>
      </c>
      <c r="B3669" t="s">
        <v>538</v>
      </c>
      <c r="C3669" t="s">
        <v>570</v>
      </c>
      <c r="D3669" t="s">
        <v>27</v>
      </c>
      <c r="E3669" t="s">
        <v>18</v>
      </c>
      <c r="F3669" t="s">
        <v>19</v>
      </c>
      <c r="G3669" t="s">
        <v>30</v>
      </c>
      <c r="H3669" s="1">
        <v>28467</v>
      </c>
      <c r="I3669" s="1">
        <v>43236</v>
      </c>
      <c r="J3669" s="1">
        <v>43416</v>
      </c>
      <c r="K3669" t="s">
        <v>96</v>
      </c>
      <c r="L3669" t="s">
        <v>124</v>
      </c>
      <c r="M3669">
        <v>95438</v>
      </c>
      <c r="N3669" t="str">
        <f t="shared" si="57"/>
        <v>Terminated</v>
      </c>
      <c r="O3669" t="s">
        <v>33</v>
      </c>
    </row>
    <row r="3670" spans="1:15" x14ac:dyDescent="0.25">
      <c r="A3670" t="s">
        <v>8655</v>
      </c>
      <c r="B3670" t="s">
        <v>8525</v>
      </c>
      <c r="C3670" t="s">
        <v>175</v>
      </c>
      <c r="D3670" t="s">
        <v>27</v>
      </c>
      <c r="E3670" t="s">
        <v>18</v>
      </c>
      <c r="F3670" t="s">
        <v>3201</v>
      </c>
      <c r="G3670" t="s">
        <v>20</v>
      </c>
      <c r="H3670" s="1">
        <v>34814</v>
      </c>
      <c r="I3670" s="1">
        <v>44016</v>
      </c>
      <c r="J3670" t="s">
        <v>10560</v>
      </c>
      <c r="K3670" t="s">
        <v>37</v>
      </c>
      <c r="L3670" t="s">
        <v>41</v>
      </c>
      <c r="M3670">
        <v>59158</v>
      </c>
      <c r="N3670" t="str">
        <f t="shared" si="57"/>
        <v>Terminated</v>
      </c>
      <c r="O3670" t="s">
        <v>33</v>
      </c>
    </row>
    <row r="3671" spans="1:15" x14ac:dyDescent="0.25">
      <c r="A3671" t="s">
        <v>7654</v>
      </c>
      <c r="B3671" t="s">
        <v>641</v>
      </c>
      <c r="C3671" t="s">
        <v>1988</v>
      </c>
      <c r="D3671" t="s">
        <v>27</v>
      </c>
      <c r="E3671" t="s">
        <v>18</v>
      </c>
      <c r="F3671" t="s">
        <v>19</v>
      </c>
      <c r="G3671" t="s">
        <v>30</v>
      </c>
      <c r="H3671" s="1">
        <v>34792</v>
      </c>
      <c r="I3671" s="1">
        <v>43684</v>
      </c>
      <c r="J3671" t="s">
        <v>10560</v>
      </c>
      <c r="K3671" t="s">
        <v>31</v>
      </c>
      <c r="L3671" t="s">
        <v>162</v>
      </c>
      <c r="M3671">
        <v>107420</v>
      </c>
      <c r="N3671" t="str">
        <f t="shared" si="57"/>
        <v>Terminated</v>
      </c>
      <c r="O3671" t="s">
        <v>33</v>
      </c>
    </row>
    <row r="3672" spans="1:15" x14ac:dyDescent="0.25">
      <c r="A3672" t="s">
        <v>7962</v>
      </c>
      <c r="B3672" t="s">
        <v>489</v>
      </c>
      <c r="C3672" t="s">
        <v>604</v>
      </c>
      <c r="D3672" t="s">
        <v>27</v>
      </c>
      <c r="E3672" t="s">
        <v>18</v>
      </c>
      <c r="F3672" t="s">
        <v>19</v>
      </c>
      <c r="G3672" t="s">
        <v>20</v>
      </c>
      <c r="H3672" s="1">
        <v>37231</v>
      </c>
      <c r="I3672" s="1">
        <v>45023</v>
      </c>
      <c r="J3672" t="s">
        <v>10560</v>
      </c>
      <c r="K3672" t="s">
        <v>67</v>
      </c>
      <c r="L3672" t="s">
        <v>68</v>
      </c>
      <c r="M3672">
        <v>83959</v>
      </c>
      <c r="N3672" t="str">
        <f t="shared" si="57"/>
        <v>Terminated</v>
      </c>
      <c r="O3672" t="s">
        <v>46</v>
      </c>
    </row>
    <row r="3673" spans="1:15" x14ac:dyDescent="0.25">
      <c r="A3673" t="s">
        <v>5280</v>
      </c>
      <c r="B3673" t="s">
        <v>1669</v>
      </c>
      <c r="C3673" t="s">
        <v>1812</v>
      </c>
      <c r="D3673" t="s">
        <v>27</v>
      </c>
      <c r="E3673" t="s">
        <v>18</v>
      </c>
      <c r="F3673" t="s">
        <v>2773</v>
      </c>
      <c r="G3673" t="s">
        <v>20</v>
      </c>
      <c r="H3673" s="1">
        <v>29605</v>
      </c>
      <c r="I3673" s="1">
        <v>44048</v>
      </c>
      <c r="J3673" t="s">
        <v>10560</v>
      </c>
      <c r="K3673" t="s">
        <v>72</v>
      </c>
      <c r="L3673" t="s">
        <v>73</v>
      </c>
      <c r="M3673">
        <v>62739</v>
      </c>
      <c r="N3673" t="str">
        <f t="shared" si="57"/>
        <v>Terminated</v>
      </c>
      <c r="O3673" t="s">
        <v>23</v>
      </c>
    </row>
    <row r="3674" spans="1:15" x14ac:dyDescent="0.25">
      <c r="A3674" t="s">
        <v>4529</v>
      </c>
      <c r="B3674" t="s">
        <v>196</v>
      </c>
      <c r="C3674" t="s">
        <v>629</v>
      </c>
      <c r="D3674" t="s">
        <v>17</v>
      </c>
      <c r="E3674" t="s">
        <v>83</v>
      </c>
      <c r="F3674" t="s">
        <v>169</v>
      </c>
      <c r="G3674" t="s">
        <v>30</v>
      </c>
      <c r="H3674" s="1">
        <v>36106</v>
      </c>
      <c r="I3674" s="1">
        <v>45243</v>
      </c>
      <c r="J3674" t="s">
        <v>10560</v>
      </c>
      <c r="K3674" t="s">
        <v>96</v>
      </c>
      <c r="L3674" t="s">
        <v>188</v>
      </c>
      <c r="M3674">
        <v>71638</v>
      </c>
      <c r="N3674" t="str">
        <f t="shared" si="57"/>
        <v>Terminated</v>
      </c>
      <c r="O3674" t="s">
        <v>46</v>
      </c>
    </row>
    <row r="3675" spans="1:15" x14ac:dyDescent="0.25">
      <c r="A3675" t="s">
        <v>453</v>
      </c>
      <c r="B3675" t="s">
        <v>225</v>
      </c>
      <c r="C3675" t="s">
        <v>454</v>
      </c>
      <c r="D3675" t="s">
        <v>27</v>
      </c>
      <c r="E3675" t="s">
        <v>18</v>
      </c>
      <c r="F3675" t="s">
        <v>19</v>
      </c>
      <c r="G3675" t="s">
        <v>30</v>
      </c>
      <c r="H3675" s="1">
        <v>29534</v>
      </c>
      <c r="I3675" s="1">
        <v>43248</v>
      </c>
      <c r="J3675" s="1">
        <v>45425</v>
      </c>
      <c r="K3675" t="s">
        <v>96</v>
      </c>
      <c r="L3675" t="s">
        <v>119</v>
      </c>
      <c r="M3675">
        <v>71634</v>
      </c>
      <c r="N3675" t="str">
        <f t="shared" si="57"/>
        <v>Terminated</v>
      </c>
      <c r="O3675" t="s">
        <v>46</v>
      </c>
    </row>
    <row r="3676" spans="1:15" x14ac:dyDescent="0.25">
      <c r="A3676" t="s">
        <v>6052</v>
      </c>
      <c r="B3676" t="s">
        <v>1032</v>
      </c>
      <c r="C3676" t="s">
        <v>929</v>
      </c>
      <c r="D3676" t="s">
        <v>27</v>
      </c>
      <c r="E3676" t="s">
        <v>18</v>
      </c>
      <c r="F3676" t="s">
        <v>19</v>
      </c>
      <c r="G3676" t="s">
        <v>30</v>
      </c>
      <c r="H3676" s="1">
        <v>22666</v>
      </c>
      <c r="I3676" s="1">
        <v>42906</v>
      </c>
      <c r="J3676" t="s">
        <v>10560</v>
      </c>
      <c r="K3676" t="s">
        <v>96</v>
      </c>
      <c r="L3676" t="s">
        <v>188</v>
      </c>
      <c r="M3676">
        <v>83495</v>
      </c>
      <c r="N3676" t="str">
        <f t="shared" si="57"/>
        <v>Terminated</v>
      </c>
      <c r="O3676" t="s">
        <v>33</v>
      </c>
    </row>
    <row r="3677" spans="1:15" x14ac:dyDescent="0.25">
      <c r="A3677" t="s">
        <v>6328</v>
      </c>
      <c r="B3677" t="s">
        <v>516</v>
      </c>
      <c r="C3677" t="s">
        <v>784</v>
      </c>
      <c r="D3677" t="s">
        <v>17</v>
      </c>
      <c r="E3677" t="s">
        <v>18</v>
      </c>
      <c r="F3677" t="s">
        <v>2773</v>
      </c>
      <c r="G3677" t="s">
        <v>20</v>
      </c>
      <c r="H3677" s="1">
        <v>34930</v>
      </c>
      <c r="I3677" s="1">
        <v>45134</v>
      </c>
      <c r="J3677" t="s">
        <v>10560</v>
      </c>
      <c r="K3677" t="s">
        <v>21</v>
      </c>
      <c r="L3677" t="s">
        <v>22</v>
      </c>
      <c r="M3677">
        <v>75154</v>
      </c>
      <c r="N3677" t="str">
        <f t="shared" si="57"/>
        <v>Terminated</v>
      </c>
      <c r="O3677" t="s">
        <v>23</v>
      </c>
    </row>
    <row r="3678" spans="1:15" x14ac:dyDescent="0.25">
      <c r="A3678" t="s">
        <v>2534</v>
      </c>
      <c r="B3678" t="s">
        <v>225</v>
      </c>
      <c r="C3678" t="s">
        <v>1197</v>
      </c>
      <c r="D3678" t="s">
        <v>17</v>
      </c>
      <c r="E3678" t="s">
        <v>365</v>
      </c>
      <c r="F3678" t="s">
        <v>415</v>
      </c>
      <c r="G3678" t="s">
        <v>30</v>
      </c>
      <c r="H3678" s="1">
        <v>26141</v>
      </c>
      <c r="I3678" s="1">
        <v>42773</v>
      </c>
      <c r="J3678" t="s">
        <v>10560</v>
      </c>
      <c r="K3678" t="s">
        <v>96</v>
      </c>
      <c r="L3678" t="s">
        <v>188</v>
      </c>
      <c r="M3678">
        <v>59002</v>
      </c>
      <c r="N3678" t="str">
        <f t="shared" si="57"/>
        <v>Terminated</v>
      </c>
      <c r="O3678" t="s">
        <v>33</v>
      </c>
    </row>
    <row r="3679" spans="1:15" x14ac:dyDescent="0.25">
      <c r="A3679" t="s">
        <v>6339</v>
      </c>
      <c r="B3679" t="s">
        <v>1090</v>
      </c>
      <c r="C3679" t="s">
        <v>101</v>
      </c>
      <c r="D3679" t="s">
        <v>17</v>
      </c>
      <c r="E3679" t="s">
        <v>122</v>
      </c>
      <c r="F3679" t="s">
        <v>927</v>
      </c>
      <c r="G3679" t="s">
        <v>30</v>
      </c>
      <c r="H3679" s="1">
        <v>29206</v>
      </c>
      <c r="I3679" s="1">
        <v>43906</v>
      </c>
      <c r="J3679" t="s">
        <v>10560</v>
      </c>
      <c r="K3679" t="s">
        <v>21</v>
      </c>
      <c r="L3679" t="s">
        <v>110</v>
      </c>
      <c r="M3679">
        <v>59447</v>
      </c>
      <c r="N3679" t="str">
        <f t="shared" si="57"/>
        <v>Terminated</v>
      </c>
      <c r="O3679" t="s">
        <v>33</v>
      </c>
    </row>
    <row r="3680" spans="1:15" x14ac:dyDescent="0.25">
      <c r="A3680" t="s">
        <v>9928</v>
      </c>
      <c r="B3680" t="s">
        <v>848</v>
      </c>
      <c r="C3680" t="s">
        <v>2369</v>
      </c>
      <c r="D3680" t="s">
        <v>17</v>
      </c>
      <c r="E3680" t="s">
        <v>18</v>
      </c>
      <c r="F3680" t="s">
        <v>3201</v>
      </c>
      <c r="G3680" t="s">
        <v>30</v>
      </c>
      <c r="H3680" s="1">
        <v>29542</v>
      </c>
      <c r="I3680" s="1">
        <v>45258</v>
      </c>
      <c r="J3680" t="s">
        <v>10560</v>
      </c>
      <c r="K3680" t="s">
        <v>21</v>
      </c>
      <c r="L3680" t="s">
        <v>22</v>
      </c>
      <c r="M3680">
        <v>77944</v>
      </c>
      <c r="N3680" t="str">
        <f t="shared" si="57"/>
        <v>Terminated</v>
      </c>
      <c r="O3680" t="s">
        <v>98</v>
      </c>
    </row>
    <row r="3681" spans="1:15" x14ac:dyDescent="0.25">
      <c r="A3681" t="s">
        <v>631</v>
      </c>
      <c r="B3681" t="s">
        <v>56</v>
      </c>
      <c r="C3681" t="s">
        <v>199</v>
      </c>
      <c r="D3681" t="s">
        <v>17</v>
      </c>
      <c r="E3681" t="s">
        <v>18</v>
      </c>
      <c r="F3681" t="s">
        <v>19</v>
      </c>
      <c r="G3681" t="s">
        <v>30</v>
      </c>
      <c r="H3681" s="1">
        <v>31765</v>
      </c>
      <c r="I3681" s="1">
        <v>43905</v>
      </c>
      <c r="J3681" s="1">
        <v>44362</v>
      </c>
      <c r="K3681" t="s">
        <v>37</v>
      </c>
      <c r="L3681" t="s">
        <v>45</v>
      </c>
      <c r="M3681">
        <v>69793</v>
      </c>
      <c r="N3681" t="str">
        <f t="shared" si="57"/>
        <v>Terminated</v>
      </c>
      <c r="O3681" t="s">
        <v>98</v>
      </c>
    </row>
    <row r="3682" spans="1:15" x14ac:dyDescent="0.25">
      <c r="A3682" t="s">
        <v>7526</v>
      </c>
      <c r="B3682" t="s">
        <v>448</v>
      </c>
      <c r="C3682" t="s">
        <v>245</v>
      </c>
      <c r="D3682" t="s">
        <v>27</v>
      </c>
      <c r="E3682" t="s">
        <v>18</v>
      </c>
      <c r="F3682" t="s">
        <v>19</v>
      </c>
      <c r="G3682" t="s">
        <v>30</v>
      </c>
      <c r="H3682" s="1">
        <v>28272</v>
      </c>
      <c r="I3682" s="1">
        <v>43882</v>
      </c>
      <c r="J3682" t="s">
        <v>10560</v>
      </c>
      <c r="K3682" t="s">
        <v>31</v>
      </c>
      <c r="L3682" t="s">
        <v>162</v>
      </c>
      <c r="M3682">
        <v>103248</v>
      </c>
      <c r="N3682" t="str">
        <f t="shared" si="57"/>
        <v>Terminated</v>
      </c>
      <c r="O3682" t="s">
        <v>23</v>
      </c>
    </row>
    <row r="3683" spans="1:15" x14ac:dyDescent="0.25">
      <c r="A3683" t="s">
        <v>2963</v>
      </c>
      <c r="B3683" t="s">
        <v>433</v>
      </c>
      <c r="C3683" t="s">
        <v>803</v>
      </c>
      <c r="D3683" t="s">
        <v>27</v>
      </c>
      <c r="E3683" t="s">
        <v>18</v>
      </c>
      <c r="F3683" t="s">
        <v>19</v>
      </c>
      <c r="G3683" t="s">
        <v>114</v>
      </c>
      <c r="H3683" s="1">
        <v>32224</v>
      </c>
      <c r="I3683" s="1">
        <v>43322</v>
      </c>
      <c r="J3683" t="s">
        <v>10560</v>
      </c>
      <c r="K3683" t="s">
        <v>37</v>
      </c>
      <c r="L3683" t="s">
        <v>45</v>
      </c>
      <c r="M3683">
        <v>72201</v>
      </c>
      <c r="N3683" t="str">
        <f t="shared" si="57"/>
        <v>Terminated</v>
      </c>
      <c r="O3683" t="s">
        <v>33</v>
      </c>
    </row>
    <row r="3684" spans="1:15" x14ac:dyDescent="0.25">
      <c r="A3684" t="s">
        <v>7682</v>
      </c>
      <c r="B3684" t="s">
        <v>1878</v>
      </c>
      <c r="C3684" t="s">
        <v>3615</v>
      </c>
      <c r="D3684" t="s">
        <v>27</v>
      </c>
      <c r="E3684" t="s">
        <v>18</v>
      </c>
      <c r="F3684" t="s">
        <v>3201</v>
      </c>
      <c r="G3684" t="s">
        <v>30</v>
      </c>
      <c r="H3684" s="1">
        <v>34967</v>
      </c>
      <c r="I3684" s="1">
        <v>44033</v>
      </c>
      <c r="J3684" t="s">
        <v>10560</v>
      </c>
      <c r="K3684" t="s">
        <v>21</v>
      </c>
      <c r="L3684" t="s">
        <v>22</v>
      </c>
      <c r="M3684">
        <v>82651</v>
      </c>
      <c r="N3684" t="str">
        <f t="shared" si="57"/>
        <v>Terminated</v>
      </c>
      <c r="O3684" t="s">
        <v>46</v>
      </c>
    </row>
    <row r="3685" spans="1:15" x14ac:dyDescent="0.25">
      <c r="A3685" t="s">
        <v>5626</v>
      </c>
      <c r="B3685" t="s">
        <v>902</v>
      </c>
      <c r="C3685" t="s">
        <v>1284</v>
      </c>
      <c r="D3685" t="s">
        <v>17</v>
      </c>
      <c r="E3685" t="s">
        <v>18</v>
      </c>
      <c r="F3685" t="s">
        <v>19</v>
      </c>
      <c r="G3685" t="s">
        <v>30</v>
      </c>
      <c r="H3685" s="1">
        <v>33797</v>
      </c>
      <c r="I3685" s="1">
        <v>43482</v>
      </c>
      <c r="J3685" t="s">
        <v>10560</v>
      </c>
      <c r="K3685" t="s">
        <v>21</v>
      </c>
      <c r="L3685" t="s">
        <v>22</v>
      </c>
      <c r="M3685">
        <v>71467</v>
      </c>
      <c r="N3685" t="str">
        <f t="shared" si="57"/>
        <v>Terminated</v>
      </c>
      <c r="O3685" t="s">
        <v>33</v>
      </c>
    </row>
    <row r="3686" spans="1:15" x14ac:dyDescent="0.25">
      <c r="A3686" t="s">
        <v>9997</v>
      </c>
      <c r="B3686" t="s">
        <v>212</v>
      </c>
      <c r="C3686" t="s">
        <v>2637</v>
      </c>
      <c r="D3686" t="s">
        <v>27</v>
      </c>
      <c r="E3686" t="s">
        <v>18</v>
      </c>
      <c r="F3686" t="s">
        <v>19</v>
      </c>
      <c r="G3686" t="s">
        <v>30</v>
      </c>
      <c r="H3686" s="1">
        <v>33627</v>
      </c>
      <c r="I3686" s="1">
        <v>44564</v>
      </c>
      <c r="J3686" t="s">
        <v>10560</v>
      </c>
      <c r="K3686" t="s">
        <v>21</v>
      </c>
      <c r="L3686" t="s">
        <v>110</v>
      </c>
      <c r="M3686">
        <v>63290</v>
      </c>
      <c r="N3686" t="str">
        <f t="shared" si="57"/>
        <v>Terminated</v>
      </c>
      <c r="O3686" t="s">
        <v>46</v>
      </c>
    </row>
    <row r="3687" spans="1:15" x14ac:dyDescent="0.25">
      <c r="A3687" t="s">
        <v>3280</v>
      </c>
      <c r="B3687" t="s">
        <v>160</v>
      </c>
      <c r="C3687" t="s">
        <v>660</v>
      </c>
      <c r="D3687" t="s">
        <v>17</v>
      </c>
      <c r="E3687" t="s">
        <v>18</v>
      </c>
      <c r="F3687" t="s">
        <v>19</v>
      </c>
      <c r="G3687" t="s">
        <v>30</v>
      </c>
      <c r="H3687" s="1">
        <v>32060</v>
      </c>
      <c r="I3687" s="1">
        <v>44574</v>
      </c>
      <c r="J3687" t="s">
        <v>10560</v>
      </c>
      <c r="K3687" t="s">
        <v>96</v>
      </c>
      <c r="L3687" t="s">
        <v>188</v>
      </c>
      <c r="M3687">
        <v>67854</v>
      </c>
      <c r="N3687" t="str">
        <f t="shared" si="57"/>
        <v>Terminated</v>
      </c>
      <c r="O3687" t="s">
        <v>33</v>
      </c>
    </row>
    <row r="3688" spans="1:15" x14ac:dyDescent="0.25">
      <c r="A3688" t="s">
        <v>3690</v>
      </c>
      <c r="B3688" t="s">
        <v>332</v>
      </c>
      <c r="C3688" t="s">
        <v>745</v>
      </c>
      <c r="D3688" t="s">
        <v>17</v>
      </c>
      <c r="E3688" t="s">
        <v>83</v>
      </c>
      <c r="F3688" t="s">
        <v>169</v>
      </c>
      <c r="G3688" t="s">
        <v>30</v>
      </c>
      <c r="H3688" s="1">
        <v>27791</v>
      </c>
      <c r="I3688" s="1">
        <v>42776</v>
      </c>
      <c r="J3688" t="s">
        <v>10560</v>
      </c>
      <c r="K3688" t="s">
        <v>96</v>
      </c>
      <c r="L3688" t="s">
        <v>119</v>
      </c>
      <c r="M3688">
        <v>56852</v>
      </c>
      <c r="N3688" t="str">
        <f t="shared" si="57"/>
        <v>Terminated</v>
      </c>
      <c r="O3688" t="s">
        <v>33</v>
      </c>
    </row>
    <row r="3689" spans="1:15" x14ac:dyDescent="0.25">
      <c r="A3689" t="s">
        <v>7038</v>
      </c>
      <c r="B3689" t="s">
        <v>499</v>
      </c>
      <c r="C3689" t="s">
        <v>1599</v>
      </c>
      <c r="D3689" t="s">
        <v>27</v>
      </c>
      <c r="E3689" t="s">
        <v>18</v>
      </c>
      <c r="F3689" t="s">
        <v>2773</v>
      </c>
      <c r="G3689" t="s">
        <v>114</v>
      </c>
      <c r="H3689" s="1">
        <v>37308</v>
      </c>
      <c r="I3689" s="1">
        <v>43749</v>
      </c>
      <c r="J3689" t="s">
        <v>10560</v>
      </c>
      <c r="K3689" t="s">
        <v>37</v>
      </c>
      <c r="L3689" t="s">
        <v>45</v>
      </c>
      <c r="M3689">
        <v>72500</v>
      </c>
      <c r="N3689" t="str">
        <f t="shared" si="57"/>
        <v>Terminated</v>
      </c>
      <c r="O3689" t="s">
        <v>33</v>
      </c>
    </row>
    <row r="3690" spans="1:15" x14ac:dyDescent="0.25">
      <c r="A3690" t="s">
        <v>4144</v>
      </c>
      <c r="B3690" t="s">
        <v>500</v>
      </c>
      <c r="C3690" t="s">
        <v>1382</v>
      </c>
      <c r="D3690" t="s">
        <v>27</v>
      </c>
      <c r="E3690" t="s">
        <v>18</v>
      </c>
      <c r="F3690" t="s">
        <v>19</v>
      </c>
      <c r="G3690" t="s">
        <v>30</v>
      </c>
      <c r="H3690" s="1">
        <v>27504</v>
      </c>
      <c r="I3690" s="1">
        <v>42868</v>
      </c>
      <c r="J3690" t="s">
        <v>10560</v>
      </c>
      <c r="K3690" t="s">
        <v>31</v>
      </c>
      <c r="L3690" t="s">
        <v>162</v>
      </c>
      <c r="M3690">
        <v>105136</v>
      </c>
      <c r="N3690" t="str">
        <f t="shared" si="57"/>
        <v>Terminated</v>
      </c>
      <c r="O3690" t="s">
        <v>33</v>
      </c>
    </row>
    <row r="3691" spans="1:15" x14ac:dyDescent="0.25">
      <c r="A3691" t="s">
        <v>5689</v>
      </c>
      <c r="B3691" t="s">
        <v>225</v>
      </c>
      <c r="C3691" t="s">
        <v>108</v>
      </c>
      <c r="D3691" t="s">
        <v>27</v>
      </c>
      <c r="E3691" t="s">
        <v>140</v>
      </c>
      <c r="F3691" t="s">
        <v>283</v>
      </c>
      <c r="G3691" t="s">
        <v>20</v>
      </c>
      <c r="H3691" s="1">
        <v>23452</v>
      </c>
      <c r="I3691" s="1">
        <v>45645</v>
      </c>
      <c r="J3691" t="s">
        <v>10560</v>
      </c>
      <c r="K3691" t="s">
        <v>31</v>
      </c>
      <c r="L3691" t="s">
        <v>85</v>
      </c>
      <c r="M3691">
        <v>55709</v>
      </c>
      <c r="N3691" t="str">
        <f t="shared" si="57"/>
        <v>Terminated</v>
      </c>
      <c r="O3691" t="s">
        <v>46</v>
      </c>
    </row>
    <row r="3692" spans="1:15" x14ac:dyDescent="0.25">
      <c r="A3692" t="s">
        <v>3193</v>
      </c>
      <c r="B3692" t="s">
        <v>3194</v>
      </c>
      <c r="C3692" t="s">
        <v>872</v>
      </c>
      <c r="D3692" t="s">
        <v>17</v>
      </c>
      <c r="E3692" t="s">
        <v>18</v>
      </c>
      <c r="F3692" t="s">
        <v>19</v>
      </c>
      <c r="G3692" t="s">
        <v>30</v>
      </c>
      <c r="H3692" s="1">
        <v>22690</v>
      </c>
      <c r="I3692" s="1">
        <v>43509</v>
      </c>
      <c r="J3692" t="s">
        <v>10560</v>
      </c>
      <c r="K3692" t="s">
        <v>96</v>
      </c>
      <c r="L3692" t="s">
        <v>124</v>
      </c>
      <c r="M3692">
        <v>79957</v>
      </c>
      <c r="N3692" t="str">
        <f t="shared" si="57"/>
        <v>Terminated</v>
      </c>
      <c r="O3692" t="s">
        <v>46</v>
      </c>
    </row>
    <row r="3693" spans="1:15" x14ac:dyDescent="0.25">
      <c r="A3693" t="s">
        <v>6207</v>
      </c>
      <c r="B3693" t="s">
        <v>351</v>
      </c>
      <c r="C3693" t="s">
        <v>920</v>
      </c>
      <c r="D3693" t="s">
        <v>27</v>
      </c>
      <c r="E3693" t="s">
        <v>18</v>
      </c>
      <c r="F3693" t="s">
        <v>3201</v>
      </c>
      <c r="G3693" t="s">
        <v>30</v>
      </c>
      <c r="H3693" s="1">
        <v>30309</v>
      </c>
      <c r="I3693" s="1">
        <v>43858</v>
      </c>
      <c r="J3693" t="s">
        <v>10560</v>
      </c>
      <c r="K3693" t="s">
        <v>96</v>
      </c>
      <c r="L3693" t="s">
        <v>119</v>
      </c>
      <c r="M3693">
        <v>82497</v>
      </c>
      <c r="N3693" t="str">
        <f t="shared" si="57"/>
        <v>Terminated</v>
      </c>
      <c r="O3693" t="s">
        <v>33</v>
      </c>
    </row>
    <row r="3694" spans="1:15" x14ac:dyDescent="0.25">
      <c r="A3694" t="s">
        <v>1300</v>
      </c>
      <c r="B3694" t="s">
        <v>1301</v>
      </c>
      <c r="C3694" t="s">
        <v>1302</v>
      </c>
      <c r="D3694" t="s">
        <v>17</v>
      </c>
      <c r="E3694" t="s">
        <v>18</v>
      </c>
      <c r="F3694" t="s">
        <v>19</v>
      </c>
      <c r="G3694" t="s">
        <v>30</v>
      </c>
      <c r="H3694" s="1">
        <v>28931</v>
      </c>
      <c r="I3694" s="1">
        <v>42858</v>
      </c>
      <c r="J3694" t="s">
        <v>10560</v>
      </c>
      <c r="K3694" t="s">
        <v>96</v>
      </c>
      <c r="L3694" t="s">
        <v>188</v>
      </c>
      <c r="M3694">
        <v>64903</v>
      </c>
      <c r="N3694" t="str">
        <f t="shared" si="57"/>
        <v>Terminated</v>
      </c>
      <c r="O3694" t="s">
        <v>33</v>
      </c>
    </row>
    <row r="3695" spans="1:15" x14ac:dyDescent="0.25">
      <c r="A3695" t="s">
        <v>2062</v>
      </c>
      <c r="B3695" t="s">
        <v>35</v>
      </c>
      <c r="C3695" t="s">
        <v>1789</v>
      </c>
      <c r="D3695" t="s">
        <v>27</v>
      </c>
      <c r="E3695" t="s">
        <v>122</v>
      </c>
      <c r="F3695" t="s">
        <v>123</v>
      </c>
      <c r="G3695" t="s">
        <v>30</v>
      </c>
      <c r="H3695" s="1">
        <v>30793</v>
      </c>
      <c r="I3695" s="1">
        <v>42803</v>
      </c>
      <c r="J3695" t="s">
        <v>10560</v>
      </c>
      <c r="K3695" t="s">
        <v>21</v>
      </c>
      <c r="L3695" t="s">
        <v>102</v>
      </c>
      <c r="M3695">
        <v>60882</v>
      </c>
      <c r="N3695" t="str">
        <f t="shared" si="57"/>
        <v>Terminated</v>
      </c>
      <c r="O3695" t="s">
        <v>33</v>
      </c>
    </row>
    <row r="3696" spans="1:15" x14ac:dyDescent="0.25">
      <c r="A3696" t="s">
        <v>5821</v>
      </c>
      <c r="B3696" t="s">
        <v>885</v>
      </c>
      <c r="C3696" t="s">
        <v>1223</v>
      </c>
      <c r="D3696" t="s">
        <v>27</v>
      </c>
      <c r="E3696" t="s">
        <v>18</v>
      </c>
      <c r="F3696" t="s">
        <v>3201</v>
      </c>
      <c r="G3696" t="s">
        <v>114</v>
      </c>
      <c r="H3696" s="1">
        <v>35813</v>
      </c>
      <c r="I3696" s="1">
        <v>43483</v>
      </c>
      <c r="J3696" t="s">
        <v>10560</v>
      </c>
      <c r="K3696" t="s">
        <v>37</v>
      </c>
      <c r="L3696" t="s">
        <v>45</v>
      </c>
      <c r="M3696">
        <v>63206</v>
      </c>
      <c r="N3696" t="str">
        <f t="shared" si="57"/>
        <v>Terminated</v>
      </c>
      <c r="O3696" t="s">
        <v>33</v>
      </c>
    </row>
    <row r="3697" spans="1:15" x14ac:dyDescent="0.25">
      <c r="A3697" t="s">
        <v>6974</v>
      </c>
      <c r="B3697" t="s">
        <v>6975</v>
      </c>
      <c r="C3697" t="s">
        <v>4210</v>
      </c>
      <c r="D3697" t="s">
        <v>27</v>
      </c>
      <c r="E3697" t="s">
        <v>18</v>
      </c>
      <c r="F3697" t="s">
        <v>2773</v>
      </c>
      <c r="G3697" t="s">
        <v>20</v>
      </c>
      <c r="H3697" s="1">
        <v>36690</v>
      </c>
      <c r="I3697" s="1">
        <v>42036</v>
      </c>
      <c r="J3697" t="s">
        <v>10560</v>
      </c>
      <c r="K3697" t="s">
        <v>37</v>
      </c>
      <c r="L3697" t="s">
        <v>41</v>
      </c>
      <c r="M3697">
        <v>53746</v>
      </c>
      <c r="N3697" t="str">
        <f t="shared" si="57"/>
        <v>Terminated</v>
      </c>
      <c r="O3697" t="s">
        <v>33</v>
      </c>
    </row>
    <row r="3698" spans="1:15" x14ac:dyDescent="0.25">
      <c r="A3698" t="s">
        <v>9184</v>
      </c>
      <c r="B3698" t="s">
        <v>332</v>
      </c>
      <c r="C3698" t="s">
        <v>202</v>
      </c>
      <c r="D3698" t="s">
        <v>27</v>
      </c>
      <c r="E3698" t="s">
        <v>18</v>
      </c>
      <c r="F3698" t="s">
        <v>3201</v>
      </c>
      <c r="G3698" t="s">
        <v>114</v>
      </c>
      <c r="H3698" s="1">
        <v>32600</v>
      </c>
      <c r="I3698" s="1">
        <v>43895</v>
      </c>
      <c r="J3698" t="s">
        <v>10560</v>
      </c>
      <c r="K3698" t="s">
        <v>31</v>
      </c>
      <c r="L3698" t="s">
        <v>162</v>
      </c>
      <c r="M3698">
        <v>86439</v>
      </c>
      <c r="N3698" t="str">
        <f t="shared" si="57"/>
        <v>Terminated</v>
      </c>
      <c r="O3698" t="s">
        <v>23</v>
      </c>
    </row>
    <row r="3699" spans="1:15" x14ac:dyDescent="0.25">
      <c r="A3699" t="s">
        <v>6220</v>
      </c>
      <c r="B3699" t="s">
        <v>1744</v>
      </c>
      <c r="C3699" t="s">
        <v>794</v>
      </c>
      <c r="D3699" t="s">
        <v>17</v>
      </c>
      <c r="E3699" t="s">
        <v>18</v>
      </c>
      <c r="F3699" t="s">
        <v>19</v>
      </c>
      <c r="G3699" t="s">
        <v>30</v>
      </c>
      <c r="H3699" s="1">
        <v>25622</v>
      </c>
      <c r="I3699" s="1">
        <v>43993</v>
      </c>
      <c r="J3699" t="s">
        <v>10560</v>
      </c>
      <c r="K3699" t="s">
        <v>67</v>
      </c>
      <c r="L3699" t="s">
        <v>134</v>
      </c>
      <c r="M3699">
        <v>64430</v>
      </c>
      <c r="N3699" t="str">
        <f t="shared" si="57"/>
        <v>Terminated</v>
      </c>
      <c r="O3699" t="s">
        <v>46</v>
      </c>
    </row>
    <row r="3700" spans="1:15" x14ac:dyDescent="0.25">
      <c r="A3700" t="s">
        <v>2722</v>
      </c>
      <c r="B3700" t="s">
        <v>436</v>
      </c>
      <c r="C3700" t="s">
        <v>2723</v>
      </c>
      <c r="D3700" t="s">
        <v>17</v>
      </c>
      <c r="E3700" t="s">
        <v>18</v>
      </c>
      <c r="F3700" t="s">
        <v>19</v>
      </c>
      <c r="G3700" t="s">
        <v>30</v>
      </c>
      <c r="H3700" s="1">
        <v>30650</v>
      </c>
      <c r="I3700" s="1">
        <v>42762</v>
      </c>
      <c r="J3700" t="s">
        <v>10560</v>
      </c>
      <c r="K3700" t="s">
        <v>96</v>
      </c>
      <c r="L3700" t="s">
        <v>119</v>
      </c>
      <c r="M3700">
        <v>80448</v>
      </c>
      <c r="N3700" t="str">
        <f t="shared" si="57"/>
        <v>Terminated</v>
      </c>
      <c r="O3700" t="s">
        <v>23</v>
      </c>
    </row>
    <row r="3701" spans="1:15" x14ac:dyDescent="0.25">
      <c r="A3701" t="s">
        <v>9157</v>
      </c>
      <c r="B3701" t="s">
        <v>1167</v>
      </c>
      <c r="C3701" t="s">
        <v>468</v>
      </c>
      <c r="D3701" t="s">
        <v>27</v>
      </c>
      <c r="E3701" t="s">
        <v>18</v>
      </c>
      <c r="F3701" t="s">
        <v>2773</v>
      </c>
      <c r="G3701" t="s">
        <v>114</v>
      </c>
      <c r="H3701" s="1">
        <v>30920</v>
      </c>
      <c r="I3701" s="1">
        <v>43903</v>
      </c>
      <c r="J3701" t="s">
        <v>10560</v>
      </c>
      <c r="K3701" t="s">
        <v>37</v>
      </c>
      <c r="L3701" t="s">
        <v>45</v>
      </c>
      <c r="M3701">
        <v>56976</v>
      </c>
      <c r="N3701" t="str">
        <f t="shared" si="57"/>
        <v>Terminated</v>
      </c>
      <c r="O3701" t="s">
        <v>23</v>
      </c>
    </row>
    <row r="3702" spans="1:15" x14ac:dyDescent="0.25">
      <c r="A3702" t="s">
        <v>9896</v>
      </c>
      <c r="B3702" t="s">
        <v>1412</v>
      </c>
      <c r="C3702" t="s">
        <v>869</v>
      </c>
      <c r="D3702" t="s">
        <v>27</v>
      </c>
      <c r="E3702" t="s">
        <v>18</v>
      </c>
      <c r="F3702" t="s">
        <v>3201</v>
      </c>
      <c r="G3702" t="s">
        <v>30</v>
      </c>
      <c r="H3702" s="1">
        <v>22794</v>
      </c>
      <c r="I3702" s="1">
        <v>42148</v>
      </c>
      <c r="J3702" t="s">
        <v>10560</v>
      </c>
      <c r="K3702" t="s">
        <v>53</v>
      </c>
      <c r="L3702" t="s">
        <v>54</v>
      </c>
      <c r="M3702">
        <v>89142</v>
      </c>
      <c r="N3702" t="str">
        <f t="shared" si="57"/>
        <v>Terminated</v>
      </c>
      <c r="O3702" t="s">
        <v>98</v>
      </c>
    </row>
    <row r="3703" spans="1:15" x14ac:dyDescent="0.25">
      <c r="A3703" t="s">
        <v>7008</v>
      </c>
      <c r="B3703" t="s">
        <v>559</v>
      </c>
      <c r="C3703" t="s">
        <v>1943</v>
      </c>
      <c r="D3703" t="s">
        <v>17</v>
      </c>
      <c r="E3703" t="s">
        <v>122</v>
      </c>
      <c r="F3703" t="s">
        <v>123</v>
      </c>
      <c r="G3703" t="s">
        <v>30</v>
      </c>
      <c r="H3703" s="1">
        <v>36595</v>
      </c>
      <c r="I3703" s="1">
        <v>45289</v>
      </c>
      <c r="J3703" t="s">
        <v>10560</v>
      </c>
      <c r="K3703" t="s">
        <v>37</v>
      </c>
      <c r="L3703" t="s">
        <v>38</v>
      </c>
      <c r="M3703">
        <v>61798</v>
      </c>
      <c r="N3703" t="str">
        <f t="shared" si="57"/>
        <v>Terminated</v>
      </c>
      <c r="O3703" t="s">
        <v>33</v>
      </c>
    </row>
    <row r="3704" spans="1:15" x14ac:dyDescent="0.25">
      <c r="A3704" t="s">
        <v>1699</v>
      </c>
      <c r="B3704" t="s">
        <v>946</v>
      </c>
      <c r="C3704" t="s">
        <v>1700</v>
      </c>
      <c r="D3704" t="s">
        <v>17</v>
      </c>
      <c r="E3704" t="s">
        <v>18</v>
      </c>
      <c r="F3704" t="s">
        <v>19</v>
      </c>
      <c r="G3704" t="s">
        <v>30</v>
      </c>
      <c r="H3704" s="1">
        <v>28847</v>
      </c>
      <c r="I3704" s="1">
        <v>42492</v>
      </c>
      <c r="J3704" s="1">
        <v>45406</v>
      </c>
      <c r="K3704" t="s">
        <v>31</v>
      </c>
      <c r="L3704" t="s">
        <v>85</v>
      </c>
      <c r="M3704">
        <v>62995</v>
      </c>
      <c r="N3704" t="str">
        <f t="shared" si="57"/>
        <v>Terminated</v>
      </c>
      <c r="O3704" t="s">
        <v>46</v>
      </c>
    </row>
    <row r="3705" spans="1:15" x14ac:dyDescent="0.25">
      <c r="A3705" t="s">
        <v>8368</v>
      </c>
      <c r="B3705" t="s">
        <v>29</v>
      </c>
      <c r="C3705" t="s">
        <v>352</v>
      </c>
      <c r="D3705" t="s">
        <v>27</v>
      </c>
      <c r="E3705" t="s">
        <v>18</v>
      </c>
      <c r="F3705" t="s">
        <v>19</v>
      </c>
      <c r="G3705" t="s">
        <v>30</v>
      </c>
      <c r="H3705" s="1">
        <v>21795</v>
      </c>
      <c r="I3705" s="1">
        <v>43818</v>
      </c>
      <c r="J3705" t="s">
        <v>10560</v>
      </c>
      <c r="K3705" t="s">
        <v>21</v>
      </c>
      <c r="L3705" t="s">
        <v>102</v>
      </c>
      <c r="M3705">
        <v>63468</v>
      </c>
      <c r="N3705" t="str">
        <f t="shared" si="57"/>
        <v>Terminated</v>
      </c>
      <c r="O3705" t="s">
        <v>23</v>
      </c>
    </row>
    <row r="3706" spans="1:15" x14ac:dyDescent="0.25">
      <c r="A3706" t="s">
        <v>4255</v>
      </c>
      <c r="B3706" t="s">
        <v>987</v>
      </c>
      <c r="C3706" t="s">
        <v>920</v>
      </c>
      <c r="D3706" t="s">
        <v>17</v>
      </c>
      <c r="E3706" t="s">
        <v>18</v>
      </c>
      <c r="F3706" t="s">
        <v>2773</v>
      </c>
      <c r="G3706" t="s">
        <v>30</v>
      </c>
      <c r="H3706" s="1">
        <v>33554</v>
      </c>
      <c r="I3706" s="1">
        <v>44689</v>
      </c>
      <c r="J3706" t="s">
        <v>10560</v>
      </c>
      <c r="K3706" t="s">
        <v>37</v>
      </c>
      <c r="L3706" t="s">
        <v>38</v>
      </c>
      <c r="M3706">
        <v>53337</v>
      </c>
      <c r="N3706" t="str">
        <f t="shared" si="57"/>
        <v>Terminated</v>
      </c>
      <c r="O3706" t="s">
        <v>33</v>
      </c>
    </row>
    <row r="3707" spans="1:15" x14ac:dyDescent="0.25">
      <c r="A3707" t="s">
        <v>5324</v>
      </c>
      <c r="B3707" t="s">
        <v>3424</v>
      </c>
      <c r="C3707" t="s">
        <v>191</v>
      </c>
      <c r="D3707" t="s">
        <v>27</v>
      </c>
      <c r="E3707" t="s">
        <v>28</v>
      </c>
      <c r="F3707" t="s">
        <v>29</v>
      </c>
      <c r="G3707" t="s">
        <v>30</v>
      </c>
      <c r="H3707" s="1">
        <v>28141</v>
      </c>
      <c r="I3707" s="1">
        <v>42217</v>
      </c>
      <c r="J3707" t="s">
        <v>10560</v>
      </c>
      <c r="K3707" t="s">
        <v>31</v>
      </c>
      <c r="L3707" t="s">
        <v>162</v>
      </c>
      <c r="M3707">
        <v>106390</v>
      </c>
      <c r="N3707" t="str">
        <f t="shared" si="57"/>
        <v>Terminated</v>
      </c>
      <c r="O3707" t="s">
        <v>46</v>
      </c>
    </row>
    <row r="3708" spans="1:15" x14ac:dyDescent="0.25">
      <c r="A3708" t="s">
        <v>7087</v>
      </c>
      <c r="B3708" t="s">
        <v>25</v>
      </c>
      <c r="C3708" t="s">
        <v>3615</v>
      </c>
      <c r="D3708" t="s">
        <v>27</v>
      </c>
      <c r="E3708" t="s">
        <v>18</v>
      </c>
      <c r="F3708" t="s">
        <v>2773</v>
      </c>
      <c r="G3708" t="s">
        <v>30</v>
      </c>
      <c r="H3708" s="1">
        <v>34731</v>
      </c>
      <c r="I3708" s="1">
        <v>44965</v>
      </c>
      <c r="J3708" t="s">
        <v>10560</v>
      </c>
      <c r="K3708" t="s">
        <v>31</v>
      </c>
      <c r="L3708" t="s">
        <v>162</v>
      </c>
      <c r="M3708">
        <v>83628</v>
      </c>
      <c r="N3708" t="str">
        <f t="shared" si="57"/>
        <v>Terminated</v>
      </c>
      <c r="O3708" t="s">
        <v>23</v>
      </c>
    </row>
    <row r="3709" spans="1:15" x14ac:dyDescent="0.25">
      <c r="A3709" t="s">
        <v>3719</v>
      </c>
      <c r="B3709" t="s">
        <v>3720</v>
      </c>
      <c r="C3709" t="s">
        <v>1896</v>
      </c>
      <c r="D3709" t="s">
        <v>27</v>
      </c>
      <c r="E3709" t="s">
        <v>18</v>
      </c>
      <c r="F3709" t="s">
        <v>2773</v>
      </c>
      <c r="G3709" t="s">
        <v>95</v>
      </c>
      <c r="H3709" s="1">
        <v>34775</v>
      </c>
      <c r="I3709" s="1">
        <v>42782</v>
      </c>
      <c r="J3709" t="s">
        <v>10560</v>
      </c>
      <c r="K3709" t="s">
        <v>96</v>
      </c>
      <c r="L3709" t="s">
        <v>119</v>
      </c>
      <c r="M3709">
        <v>82209</v>
      </c>
      <c r="N3709" t="str">
        <f t="shared" si="57"/>
        <v>Terminated</v>
      </c>
      <c r="O3709" t="s">
        <v>98</v>
      </c>
    </row>
    <row r="3710" spans="1:15" x14ac:dyDescent="0.25">
      <c r="A3710" t="s">
        <v>4818</v>
      </c>
      <c r="B3710" t="s">
        <v>126</v>
      </c>
      <c r="C3710" t="s">
        <v>1253</v>
      </c>
      <c r="D3710" t="s">
        <v>27</v>
      </c>
      <c r="E3710" t="s">
        <v>18</v>
      </c>
      <c r="F3710" t="s">
        <v>3201</v>
      </c>
      <c r="G3710" t="s">
        <v>30</v>
      </c>
      <c r="H3710" s="1">
        <v>30178</v>
      </c>
      <c r="I3710" s="1">
        <v>42649</v>
      </c>
      <c r="J3710" t="s">
        <v>10560</v>
      </c>
      <c r="K3710" t="s">
        <v>21</v>
      </c>
      <c r="L3710" t="s">
        <v>22</v>
      </c>
      <c r="M3710">
        <v>82382</v>
      </c>
      <c r="N3710" t="str">
        <f t="shared" si="57"/>
        <v>Terminated</v>
      </c>
      <c r="O3710" t="s">
        <v>46</v>
      </c>
    </row>
    <row r="3711" spans="1:15" x14ac:dyDescent="0.25">
      <c r="A3711" t="s">
        <v>1192</v>
      </c>
      <c r="B3711" t="s">
        <v>824</v>
      </c>
      <c r="C3711" t="s">
        <v>1122</v>
      </c>
      <c r="D3711" t="s">
        <v>17</v>
      </c>
      <c r="E3711" t="s">
        <v>122</v>
      </c>
      <c r="F3711" t="s">
        <v>123</v>
      </c>
      <c r="G3711" t="s">
        <v>30</v>
      </c>
      <c r="H3711" s="1">
        <v>34832</v>
      </c>
      <c r="I3711" s="1">
        <v>42409</v>
      </c>
      <c r="J3711" s="1">
        <v>42589</v>
      </c>
      <c r="K3711" t="s">
        <v>96</v>
      </c>
      <c r="L3711" t="s">
        <v>188</v>
      </c>
      <c r="M3711">
        <v>65299</v>
      </c>
      <c r="N3711" t="str">
        <f t="shared" si="57"/>
        <v>Terminated</v>
      </c>
      <c r="O3711" t="s">
        <v>33</v>
      </c>
    </row>
    <row r="3712" spans="1:15" x14ac:dyDescent="0.25">
      <c r="A3712" t="s">
        <v>3830</v>
      </c>
      <c r="B3712" t="s">
        <v>633</v>
      </c>
      <c r="C3712" t="s">
        <v>2263</v>
      </c>
      <c r="D3712" t="s">
        <v>17</v>
      </c>
      <c r="E3712" t="s">
        <v>18</v>
      </c>
      <c r="F3712" t="s">
        <v>3201</v>
      </c>
      <c r="G3712" t="s">
        <v>30</v>
      </c>
      <c r="H3712" s="1">
        <v>31092</v>
      </c>
      <c r="I3712" s="1">
        <v>42926</v>
      </c>
      <c r="J3712" t="s">
        <v>10560</v>
      </c>
      <c r="K3712" t="s">
        <v>37</v>
      </c>
      <c r="L3712" t="s">
        <v>41</v>
      </c>
      <c r="M3712">
        <v>58284</v>
      </c>
      <c r="N3712" t="str">
        <f t="shared" si="57"/>
        <v>Terminated</v>
      </c>
      <c r="O3712" t="s">
        <v>46</v>
      </c>
    </row>
    <row r="3713" spans="1:15" x14ac:dyDescent="0.25">
      <c r="A3713" t="s">
        <v>770</v>
      </c>
      <c r="B3713" t="s">
        <v>771</v>
      </c>
      <c r="C3713" t="s">
        <v>178</v>
      </c>
      <c r="D3713" t="s">
        <v>27</v>
      </c>
      <c r="E3713" t="s">
        <v>28</v>
      </c>
      <c r="F3713" t="s">
        <v>29</v>
      </c>
      <c r="G3713" t="s">
        <v>30</v>
      </c>
      <c r="H3713" s="1">
        <v>27494</v>
      </c>
      <c r="I3713" s="1">
        <v>42055</v>
      </c>
      <c r="J3713" s="1">
        <v>45313</v>
      </c>
      <c r="K3713" t="s">
        <v>96</v>
      </c>
      <c r="L3713" t="s">
        <v>188</v>
      </c>
      <c r="M3713">
        <v>68009</v>
      </c>
      <c r="N3713" t="str">
        <f t="shared" si="57"/>
        <v>Terminated</v>
      </c>
      <c r="O3713" t="s">
        <v>33</v>
      </c>
    </row>
    <row r="3714" spans="1:15" x14ac:dyDescent="0.25">
      <c r="A3714" t="s">
        <v>10198</v>
      </c>
      <c r="B3714" t="s">
        <v>1023</v>
      </c>
      <c r="C3714" t="s">
        <v>554</v>
      </c>
      <c r="D3714" t="s">
        <v>27</v>
      </c>
      <c r="E3714" t="s">
        <v>83</v>
      </c>
      <c r="F3714" t="s">
        <v>106</v>
      </c>
      <c r="G3714" t="s">
        <v>20</v>
      </c>
      <c r="H3714" s="1">
        <v>29982</v>
      </c>
      <c r="I3714" s="1">
        <v>42352</v>
      </c>
      <c r="J3714" t="s">
        <v>10560</v>
      </c>
      <c r="K3714" t="s">
        <v>37</v>
      </c>
      <c r="L3714" t="s">
        <v>41</v>
      </c>
      <c r="M3714">
        <v>67365</v>
      </c>
      <c r="N3714" t="str">
        <f t="shared" ref="N3714:N3777" si="58">IF(J3714="","Active","Terminated")</f>
        <v>Terminated</v>
      </c>
      <c r="O3714" t="s">
        <v>33</v>
      </c>
    </row>
    <row r="3715" spans="1:15" x14ac:dyDescent="0.25">
      <c r="A3715" t="s">
        <v>986</v>
      </c>
      <c r="B3715" t="s">
        <v>987</v>
      </c>
      <c r="C3715" t="s">
        <v>560</v>
      </c>
      <c r="D3715" t="s">
        <v>17</v>
      </c>
      <c r="E3715" t="s">
        <v>18</v>
      </c>
      <c r="F3715" t="s">
        <v>19</v>
      </c>
      <c r="G3715" t="s">
        <v>30</v>
      </c>
      <c r="H3715" s="1">
        <v>37487</v>
      </c>
      <c r="I3715" s="1">
        <v>44033</v>
      </c>
      <c r="J3715" s="1">
        <v>44213</v>
      </c>
      <c r="K3715" t="s">
        <v>67</v>
      </c>
      <c r="L3715" t="s">
        <v>324</v>
      </c>
      <c r="M3715">
        <v>68202</v>
      </c>
      <c r="N3715" t="str">
        <f t="shared" si="58"/>
        <v>Terminated</v>
      </c>
      <c r="O3715" t="s">
        <v>98</v>
      </c>
    </row>
    <row r="3716" spans="1:15" x14ac:dyDescent="0.25">
      <c r="A3716" t="s">
        <v>5396</v>
      </c>
      <c r="B3716" t="s">
        <v>1517</v>
      </c>
      <c r="C3716" t="s">
        <v>396</v>
      </c>
      <c r="D3716" t="s">
        <v>17</v>
      </c>
      <c r="E3716" t="s">
        <v>18</v>
      </c>
      <c r="F3716" t="s">
        <v>19</v>
      </c>
      <c r="G3716" t="s">
        <v>30</v>
      </c>
      <c r="H3716" s="1">
        <v>33434</v>
      </c>
      <c r="I3716" s="1">
        <v>44858</v>
      </c>
      <c r="J3716" t="s">
        <v>10560</v>
      </c>
      <c r="K3716" t="s">
        <v>21</v>
      </c>
      <c r="L3716" t="s">
        <v>22</v>
      </c>
      <c r="M3716">
        <v>62758</v>
      </c>
      <c r="N3716" t="str">
        <f t="shared" si="58"/>
        <v>Terminated</v>
      </c>
      <c r="O3716" t="s">
        <v>33</v>
      </c>
    </row>
    <row r="3717" spans="1:15" x14ac:dyDescent="0.25">
      <c r="A3717" t="s">
        <v>2448</v>
      </c>
      <c r="B3717" t="s">
        <v>349</v>
      </c>
      <c r="C3717" t="s">
        <v>1223</v>
      </c>
      <c r="D3717" t="s">
        <v>27</v>
      </c>
      <c r="E3717" t="s">
        <v>18</v>
      </c>
      <c r="F3717" t="s">
        <v>19</v>
      </c>
      <c r="G3717" t="s">
        <v>114</v>
      </c>
      <c r="H3717" s="1">
        <v>30497</v>
      </c>
      <c r="I3717" s="1">
        <v>44036</v>
      </c>
      <c r="J3717" t="s">
        <v>10560</v>
      </c>
      <c r="K3717" t="s">
        <v>96</v>
      </c>
      <c r="L3717" t="s">
        <v>119</v>
      </c>
      <c r="M3717">
        <v>53323</v>
      </c>
      <c r="N3717" t="str">
        <f t="shared" si="58"/>
        <v>Terminated</v>
      </c>
      <c r="O3717" t="s">
        <v>33</v>
      </c>
    </row>
    <row r="3718" spans="1:15" x14ac:dyDescent="0.25">
      <c r="A3718" t="s">
        <v>5188</v>
      </c>
      <c r="B3718" t="s">
        <v>267</v>
      </c>
      <c r="C3718" t="s">
        <v>669</v>
      </c>
      <c r="D3718" t="s">
        <v>27</v>
      </c>
      <c r="E3718" t="s">
        <v>18</v>
      </c>
      <c r="F3718" t="s">
        <v>2773</v>
      </c>
      <c r="G3718" t="s">
        <v>114</v>
      </c>
      <c r="H3718" s="1">
        <v>29704</v>
      </c>
      <c r="I3718" s="1">
        <v>43080</v>
      </c>
      <c r="J3718" t="s">
        <v>10560</v>
      </c>
      <c r="K3718" t="s">
        <v>96</v>
      </c>
      <c r="L3718" t="s">
        <v>124</v>
      </c>
      <c r="M3718">
        <v>76344</v>
      </c>
      <c r="N3718" t="str">
        <f t="shared" si="58"/>
        <v>Terminated</v>
      </c>
      <c r="O3718" t="s">
        <v>98</v>
      </c>
    </row>
    <row r="3719" spans="1:15" x14ac:dyDescent="0.25">
      <c r="A3719" t="s">
        <v>9937</v>
      </c>
      <c r="B3719" t="s">
        <v>276</v>
      </c>
      <c r="C3719" t="s">
        <v>1789</v>
      </c>
      <c r="D3719" t="s">
        <v>17</v>
      </c>
      <c r="E3719" t="s">
        <v>18</v>
      </c>
      <c r="F3719" t="s">
        <v>2773</v>
      </c>
      <c r="G3719" t="s">
        <v>20</v>
      </c>
      <c r="H3719" s="1">
        <v>31218</v>
      </c>
      <c r="I3719" s="1">
        <v>45570</v>
      </c>
      <c r="J3719" t="s">
        <v>10560</v>
      </c>
      <c r="K3719" t="s">
        <v>67</v>
      </c>
      <c r="L3719" t="s">
        <v>68</v>
      </c>
      <c r="M3719">
        <v>70174</v>
      </c>
      <c r="N3719" t="str">
        <f t="shared" si="58"/>
        <v>Terminated</v>
      </c>
      <c r="O3719" t="s">
        <v>46</v>
      </c>
    </row>
    <row r="3720" spans="1:15" x14ac:dyDescent="0.25">
      <c r="A3720" t="s">
        <v>9388</v>
      </c>
      <c r="B3720" t="s">
        <v>1301</v>
      </c>
      <c r="C3720" t="s">
        <v>1503</v>
      </c>
      <c r="D3720" t="s">
        <v>27</v>
      </c>
      <c r="E3720" t="s">
        <v>28</v>
      </c>
      <c r="F3720" t="s">
        <v>29</v>
      </c>
      <c r="G3720" t="s">
        <v>30</v>
      </c>
      <c r="H3720" s="1">
        <v>27382</v>
      </c>
      <c r="I3720" s="1">
        <v>44857</v>
      </c>
      <c r="J3720" t="s">
        <v>10560</v>
      </c>
      <c r="K3720" t="s">
        <v>21</v>
      </c>
      <c r="L3720" t="s">
        <v>22</v>
      </c>
      <c r="M3720">
        <v>79601</v>
      </c>
      <c r="N3720" t="str">
        <f t="shared" si="58"/>
        <v>Terminated</v>
      </c>
      <c r="O3720" t="s">
        <v>46</v>
      </c>
    </row>
    <row r="3721" spans="1:15" x14ac:dyDescent="0.25">
      <c r="A3721" t="s">
        <v>6657</v>
      </c>
      <c r="B3721" t="s">
        <v>298</v>
      </c>
      <c r="C3721" t="s">
        <v>1277</v>
      </c>
      <c r="D3721" t="s">
        <v>27</v>
      </c>
      <c r="E3721" t="s">
        <v>18</v>
      </c>
      <c r="F3721" t="s">
        <v>3201</v>
      </c>
      <c r="G3721" t="s">
        <v>20</v>
      </c>
      <c r="H3721" s="1">
        <v>33011</v>
      </c>
      <c r="I3721" s="1">
        <v>43184</v>
      </c>
      <c r="J3721" t="s">
        <v>10560</v>
      </c>
      <c r="K3721" t="s">
        <v>21</v>
      </c>
      <c r="L3721" t="s">
        <v>110</v>
      </c>
      <c r="M3721">
        <v>61122</v>
      </c>
      <c r="N3721" t="str">
        <f t="shared" si="58"/>
        <v>Terminated</v>
      </c>
      <c r="O3721" t="s">
        <v>46</v>
      </c>
    </row>
    <row r="3722" spans="1:15" x14ac:dyDescent="0.25">
      <c r="A3722" t="s">
        <v>8969</v>
      </c>
      <c r="B3722" t="s">
        <v>132</v>
      </c>
      <c r="C3722" t="s">
        <v>280</v>
      </c>
      <c r="D3722" t="s">
        <v>27</v>
      </c>
      <c r="E3722" t="s">
        <v>18</v>
      </c>
      <c r="F3722" t="s">
        <v>2773</v>
      </c>
      <c r="G3722" t="s">
        <v>114</v>
      </c>
      <c r="H3722" s="1">
        <v>23992</v>
      </c>
      <c r="I3722" s="1">
        <v>45229</v>
      </c>
      <c r="J3722" t="s">
        <v>10560</v>
      </c>
      <c r="K3722" t="s">
        <v>96</v>
      </c>
      <c r="L3722" t="s">
        <v>124</v>
      </c>
      <c r="M3722">
        <v>94491</v>
      </c>
      <c r="N3722" t="str">
        <f t="shared" si="58"/>
        <v>Terminated</v>
      </c>
      <c r="O3722" t="s">
        <v>98</v>
      </c>
    </row>
    <row r="3723" spans="1:15" x14ac:dyDescent="0.25">
      <c r="A3723" t="s">
        <v>4500</v>
      </c>
      <c r="B3723" t="s">
        <v>225</v>
      </c>
      <c r="C3723" t="s">
        <v>4501</v>
      </c>
      <c r="D3723" t="s">
        <v>27</v>
      </c>
      <c r="E3723" t="s">
        <v>18</v>
      </c>
      <c r="F3723" t="s">
        <v>3201</v>
      </c>
      <c r="G3723" t="s">
        <v>30</v>
      </c>
      <c r="H3723" s="1">
        <v>32514</v>
      </c>
      <c r="I3723" s="1">
        <v>42371</v>
      </c>
      <c r="J3723" t="s">
        <v>10560</v>
      </c>
      <c r="K3723" t="s">
        <v>21</v>
      </c>
      <c r="L3723" t="s">
        <v>22</v>
      </c>
      <c r="M3723">
        <v>60708</v>
      </c>
      <c r="N3723" t="str">
        <f t="shared" si="58"/>
        <v>Terminated</v>
      </c>
      <c r="O3723" t="s">
        <v>46</v>
      </c>
    </row>
    <row r="3724" spans="1:15" x14ac:dyDescent="0.25">
      <c r="A3724" t="s">
        <v>9160</v>
      </c>
      <c r="B3724" t="s">
        <v>258</v>
      </c>
      <c r="C3724" t="s">
        <v>202</v>
      </c>
      <c r="D3724" t="s">
        <v>27</v>
      </c>
      <c r="E3724" t="s">
        <v>18</v>
      </c>
      <c r="F3724" t="s">
        <v>19</v>
      </c>
      <c r="G3724" t="s">
        <v>20</v>
      </c>
      <c r="H3724" s="1">
        <v>22443</v>
      </c>
      <c r="I3724" s="1">
        <v>44152</v>
      </c>
      <c r="J3724" t="s">
        <v>10560</v>
      </c>
      <c r="K3724" t="s">
        <v>21</v>
      </c>
      <c r="L3724" t="s">
        <v>110</v>
      </c>
      <c r="M3724">
        <v>59746</v>
      </c>
      <c r="N3724" t="str">
        <f t="shared" si="58"/>
        <v>Terminated</v>
      </c>
      <c r="O3724" t="s">
        <v>46</v>
      </c>
    </row>
    <row r="3725" spans="1:15" x14ac:dyDescent="0.25">
      <c r="A3725" t="s">
        <v>9618</v>
      </c>
      <c r="B3725" t="s">
        <v>615</v>
      </c>
      <c r="C3725" t="s">
        <v>301</v>
      </c>
      <c r="D3725" t="s">
        <v>27</v>
      </c>
      <c r="E3725" t="s">
        <v>18</v>
      </c>
      <c r="F3725" t="s">
        <v>19</v>
      </c>
      <c r="G3725" t="s">
        <v>95</v>
      </c>
      <c r="H3725" s="1">
        <v>26198</v>
      </c>
      <c r="I3725" s="1">
        <v>42868</v>
      </c>
      <c r="J3725" t="s">
        <v>10560</v>
      </c>
      <c r="K3725" t="s">
        <v>96</v>
      </c>
      <c r="L3725" t="s">
        <v>124</v>
      </c>
      <c r="M3725">
        <v>86763</v>
      </c>
      <c r="N3725" t="str">
        <f t="shared" si="58"/>
        <v>Terminated</v>
      </c>
      <c r="O3725" t="s">
        <v>98</v>
      </c>
    </row>
    <row r="3726" spans="1:15" x14ac:dyDescent="0.25">
      <c r="A3726" t="s">
        <v>6607</v>
      </c>
      <c r="B3726" t="s">
        <v>1464</v>
      </c>
      <c r="C3726" t="s">
        <v>866</v>
      </c>
      <c r="D3726" t="s">
        <v>27</v>
      </c>
      <c r="E3726" t="s">
        <v>18</v>
      </c>
      <c r="F3726" t="s">
        <v>19</v>
      </c>
      <c r="G3726" t="s">
        <v>114</v>
      </c>
      <c r="H3726" s="1">
        <v>25515</v>
      </c>
      <c r="I3726" s="1">
        <v>43089</v>
      </c>
      <c r="J3726" t="s">
        <v>10560</v>
      </c>
      <c r="K3726" t="s">
        <v>96</v>
      </c>
      <c r="L3726" t="s">
        <v>124</v>
      </c>
      <c r="M3726">
        <v>72426</v>
      </c>
      <c r="N3726" t="str">
        <f t="shared" si="58"/>
        <v>Terminated</v>
      </c>
      <c r="O3726" t="s">
        <v>98</v>
      </c>
    </row>
    <row r="3727" spans="1:15" x14ac:dyDescent="0.25">
      <c r="A3727" t="s">
        <v>3869</v>
      </c>
      <c r="B3727" t="s">
        <v>786</v>
      </c>
      <c r="C3727" t="s">
        <v>1789</v>
      </c>
      <c r="D3727" t="s">
        <v>27</v>
      </c>
      <c r="E3727" t="s">
        <v>18</v>
      </c>
      <c r="F3727" t="s">
        <v>2773</v>
      </c>
      <c r="G3727" t="s">
        <v>30</v>
      </c>
      <c r="H3727" s="1">
        <v>34581</v>
      </c>
      <c r="I3727" s="1">
        <v>42975</v>
      </c>
      <c r="J3727" t="s">
        <v>10560</v>
      </c>
      <c r="K3727" t="s">
        <v>37</v>
      </c>
      <c r="L3727" t="s">
        <v>45</v>
      </c>
      <c r="M3727">
        <v>82791</v>
      </c>
      <c r="N3727" t="str">
        <f t="shared" si="58"/>
        <v>Terminated</v>
      </c>
      <c r="O3727" t="s">
        <v>33</v>
      </c>
    </row>
    <row r="3728" spans="1:15" x14ac:dyDescent="0.25">
      <c r="A3728" t="s">
        <v>4612</v>
      </c>
      <c r="B3728" t="s">
        <v>276</v>
      </c>
      <c r="C3728" t="s">
        <v>1223</v>
      </c>
      <c r="D3728" t="s">
        <v>27</v>
      </c>
      <c r="E3728" t="s">
        <v>28</v>
      </c>
      <c r="F3728" t="s">
        <v>29</v>
      </c>
      <c r="G3728" t="s">
        <v>30</v>
      </c>
      <c r="H3728" s="1">
        <v>25416</v>
      </c>
      <c r="I3728" s="1">
        <v>42913</v>
      </c>
      <c r="J3728" t="s">
        <v>10560</v>
      </c>
      <c r="K3728" t="s">
        <v>96</v>
      </c>
      <c r="L3728" t="s">
        <v>188</v>
      </c>
      <c r="M3728">
        <v>78380</v>
      </c>
      <c r="N3728" t="str">
        <f t="shared" si="58"/>
        <v>Terminated</v>
      </c>
      <c r="O3728" t="s">
        <v>33</v>
      </c>
    </row>
    <row r="3729" spans="1:15" x14ac:dyDescent="0.25">
      <c r="A3729" t="s">
        <v>5473</v>
      </c>
      <c r="B3729" t="s">
        <v>326</v>
      </c>
      <c r="C3729" t="s">
        <v>1040</v>
      </c>
      <c r="D3729" t="s">
        <v>27</v>
      </c>
      <c r="E3729" t="s">
        <v>18</v>
      </c>
      <c r="F3729" t="s">
        <v>2773</v>
      </c>
      <c r="G3729" t="s">
        <v>95</v>
      </c>
      <c r="H3729" s="1">
        <v>34166</v>
      </c>
      <c r="I3729" s="1">
        <v>44741</v>
      </c>
      <c r="J3729" t="s">
        <v>10560</v>
      </c>
      <c r="K3729" t="s">
        <v>96</v>
      </c>
      <c r="L3729" t="s">
        <v>97</v>
      </c>
      <c r="M3729">
        <v>94692</v>
      </c>
      <c r="N3729" t="str">
        <f t="shared" si="58"/>
        <v>Terminated</v>
      </c>
      <c r="O3729" t="s">
        <v>23</v>
      </c>
    </row>
    <row r="3730" spans="1:15" x14ac:dyDescent="0.25">
      <c r="A3730" t="s">
        <v>5073</v>
      </c>
      <c r="B3730" t="s">
        <v>81</v>
      </c>
      <c r="C3730" t="s">
        <v>175</v>
      </c>
      <c r="D3730" t="s">
        <v>27</v>
      </c>
      <c r="E3730" t="s">
        <v>83</v>
      </c>
      <c r="F3730" t="s">
        <v>106</v>
      </c>
      <c r="G3730" t="s">
        <v>30</v>
      </c>
      <c r="H3730" s="1">
        <v>31462</v>
      </c>
      <c r="I3730" s="1">
        <v>44529</v>
      </c>
      <c r="J3730" t="s">
        <v>10560</v>
      </c>
      <c r="K3730" t="s">
        <v>31</v>
      </c>
      <c r="L3730" t="s">
        <v>162</v>
      </c>
      <c r="M3730">
        <v>86788</v>
      </c>
      <c r="N3730" t="str">
        <f t="shared" si="58"/>
        <v>Terminated</v>
      </c>
      <c r="O3730" t="s">
        <v>46</v>
      </c>
    </row>
    <row r="3731" spans="1:15" x14ac:dyDescent="0.25">
      <c r="A3731" t="s">
        <v>2389</v>
      </c>
      <c r="B3731" t="s">
        <v>326</v>
      </c>
      <c r="C3731" t="s">
        <v>486</v>
      </c>
      <c r="D3731" t="s">
        <v>27</v>
      </c>
      <c r="E3731" t="s">
        <v>18</v>
      </c>
      <c r="F3731" t="s">
        <v>19</v>
      </c>
      <c r="G3731" t="s">
        <v>20</v>
      </c>
      <c r="H3731" s="1">
        <v>27310</v>
      </c>
      <c r="I3731" s="1">
        <v>45622</v>
      </c>
      <c r="J3731" t="s">
        <v>10560</v>
      </c>
      <c r="K3731" t="s">
        <v>21</v>
      </c>
      <c r="L3731" t="s">
        <v>102</v>
      </c>
      <c r="M3731">
        <v>66389</v>
      </c>
      <c r="N3731" t="str">
        <f t="shared" si="58"/>
        <v>Terminated</v>
      </c>
      <c r="O3731" t="s">
        <v>23</v>
      </c>
    </row>
    <row r="3732" spans="1:15" x14ac:dyDescent="0.25">
      <c r="A3732" t="s">
        <v>6322</v>
      </c>
      <c r="B3732" t="s">
        <v>538</v>
      </c>
      <c r="C3732" t="s">
        <v>689</v>
      </c>
      <c r="D3732" t="s">
        <v>17</v>
      </c>
      <c r="E3732" t="s">
        <v>18</v>
      </c>
      <c r="F3732" t="s">
        <v>2773</v>
      </c>
      <c r="G3732" t="s">
        <v>114</v>
      </c>
      <c r="H3732" s="1">
        <v>33889</v>
      </c>
      <c r="I3732" s="1">
        <v>45143</v>
      </c>
      <c r="J3732" t="s">
        <v>10560</v>
      </c>
      <c r="K3732" t="s">
        <v>31</v>
      </c>
      <c r="L3732" t="s">
        <v>32</v>
      </c>
      <c r="M3732">
        <v>78903</v>
      </c>
      <c r="N3732" t="str">
        <f t="shared" si="58"/>
        <v>Terminated</v>
      </c>
      <c r="O3732" t="s">
        <v>33</v>
      </c>
    </row>
    <row r="3733" spans="1:15" x14ac:dyDescent="0.25">
      <c r="A3733" t="s">
        <v>1397</v>
      </c>
      <c r="B3733" t="s">
        <v>272</v>
      </c>
      <c r="C3733" t="s">
        <v>1398</v>
      </c>
      <c r="D3733" t="s">
        <v>27</v>
      </c>
      <c r="E3733" t="s">
        <v>18</v>
      </c>
      <c r="F3733" t="s">
        <v>19</v>
      </c>
      <c r="G3733" t="s">
        <v>20</v>
      </c>
      <c r="H3733" s="1">
        <v>23056</v>
      </c>
      <c r="I3733" s="1">
        <v>43032</v>
      </c>
      <c r="J3733" s="1">
        <v>45222</v>
      </c>
      <c r="K3733" t="s">
        <v>37</v>
      </c>
      <c r="L3733" t="s">
        <v>41</v>
      </c>
      <c r="M3733">
        <v>54923</v>
      </c>
      <c r="N3733" t="str">
        <f t="shared" si="58"/>
        <v>Terminated</v>
      </c>
      <c r="O3733" t="s">
        <v>98</v>
      </c>
    </row>
    <row r="3734" spans="1:15" x14ac:dyDescent="0.25">
      <c r="A3734" t="s">
        <v>7767</v>
      </c>
      <c r="B3734" t="s">
        <v>1352</v>
      </c>
      <c r="C3734" t="s">
        <v>3321</v>
      </c>
      <c r="D3734" t="s">
        <v>17</v>
      </c>
      <c r="E3734" t="s">
        <v>18</v>
      </c>
      <c r="F3734" t="s">
        <v>19</v>
      </c>
      <c r="G3734" t="s">
        <v>114</v>
      </c>
      <c r="H3734" s="1">
        <v>32289</v>
      </c>
      <c r="I3734" s="1">
        <v>42627</v>
      </c>
      <c r="J3734" t="s">
        <v>10560</v>
      </c>
      <c r="K3734" t="s">
        <v>37</v>
      </c>
      <c r="L3734" t="s">
        <v>45</v>
      </c>
      <c r="M3734">
        <v>60987</v>
      </c>
      <c r="N3734" t="str">
        <f t="shared" si="58"/>
        <v>Terminated</v>
      </c>
      <c r="O3734" t="s">
        <v>46</v>
      </c>
    </row>
    <row r="3735" spans="1:15" x14ac:dyDescent="0.25">
      <c r="A3735" t="s">
        <v>8473</v>
      </c>
      <c r="B3735" t="s">
        <v>225</v>
      </c>
      <c r="C3735" t="s">
        <v>858</v>
      </c>
      <c r="D3735" t="s">
        <v>17</v>
      </c>
      <c r="E3735" t="s">
        <v>18</v>
      </c>
      <c r="F3735" t="s">
        <v>19</v>
      </c>
      <c r="G3735" t="s">
        <v>30</v>
      </c>
      <c r="H3735" s="1">
        <v>26995</v>
      </c>
      <c r="I3735" s="1">
        <v>42797</v>
      </c>
      <c r="J3735" t="s">
        <v>10560</v>
      </c>
      <c r="K3735" t="s">
        <v>37</v>
      </c>
      <c r="L3735" t="s">
        <v>38</v>
      </c>
      <c r="M3735">
        <v>63503</v>
      </c>
      <c r="N3735" t="str">
        <f t="shared" si="58"/>
        <v>Terminated</v>
      </c>
      <c r="O3735" t="s">
        <v>46</v>
      </c>
    </row>
    <row r="3736" spans="1:15" x14ac:dyDescent="0.25">
      <c r="A3736" t="s">
        <v>7338</v>
      </c>
      <c r="B3736" t="s">
        <v>317</v>
      </c>
      <c r="C3736" t="s">
        <v>452</v>
      </c>
      <c r="D3736" t="s">
        <v>27</v>
      </c>
      <c r="E3736" t="s">
        <v>18</v>
      </c>
      <c r="F3736" t="s">
        <v>3201</v>
      </c>
      <c r="G3736" t="s">
        <v>95</v>
      </c>
      <c r="H3736" s="1">
        <v>30236</v>
      </c>
      <c r="I3736" s="1">
        <v>42436</v>
      </c>
      <c r="J3736" t="s">
        <v>10560</v>
      </c>
      <c r="K3736" t="s">
        <v>96</v>
      </c>
      <c r="L3736" t="s">
        <v>124</v>
      </c>
      <c r="M3736">
        <v>80794</v>
      </c>
      <c r="N3736" t="str">
        <f t="shared" si="58"/>
        <v>Terminated</v>
      </c>
      <c r="O3736" t="s">
        <v>46</v>
      </c>
    </row>
    <row r="3737" spans="1:15" x14ac:dyDescent="0.25">
      <c r="A3737" t="s">
        <v>2638</v>
      </c>
      <c r="B3737" t="s">
        <v>451</v>
      </c>
      <c r="C3737" t="s">
        <v>2639</v>
      </c>
      <c r="D3737" t="s">
        <v>27</v>
      </c>
      <c r="E3737" t="s">
        <v>18</v>
      </c>
      <c r="F3737" t="s">
        <v>19</v>
      </c>
      <c r="G3737" t="s">
        <v>114</v>
      </c>
      <c r="H3737" s="1">
        <v>34295</v>
      </c>
      <c r="I3737" s="1">
        <v>45425</v>
      </c>
      <c r="J3737" t="s">
        <v>10560</v>
      </c>
      <c r="K3737" t="s">
        <v>31</v>
      </c>
      <c r="L3737" t="s">
        <v>162</v>
      </c>
      <c r="M3737">
        <v>92256</v>
      </c>
      <c r="N3737" t="str">
        <f t="shared" si="58"/>
        <v>Terminated</v>
      </c>
      <c r="O3737" t="s">
        <v>98</v>
      </c>
    </row>
    <row r="3738" spans="1:15" x14ac:dyDescent="0.25">
      <c r="A3738" t="s">
        <v>9046</v>
      </c>
      <c r="B3738" t="s">
        <v>547</v>
      </c>
      <c r="C3738" t="s">
        <v>3768</v>
      </c>
      <c r="D3738" t="s">
        <v>27</v>
      </c>
      <c r="E3738" t="s">
        <v>365</v>
      </c>
      <c r="F3738" t="s">
        <v>366</v>
      </c>
      <c r="G3738" t="s">
        <v>30</v>
      </c>
      <c r="H3738" s="1">
        <v>32615</v>
      </c>
      <c r="I3738" s="1">
        <v>45008</v>
      </c>
      <c r="J3738" t="s">
        <v>10560</v>
      </c>
      <c r="K3738" t="s">
        <v>96</v>
      </c>
      <c r="L3738" t="s">
        <v>188</v>
      </c>
      <c r="M3738">
        <v>75737</v>
      </c>
      <c r="N3738" t="str">
        <f t="shared" si="58"/>
        <v>Terminated</v>
      </c>
      <c r="O3738" t="s">
        <v>46</v>
      </c>
    </row>
    <row r="3739" spans="1:15" x14ac:dyDescent="0.25">
      <c r="A3739" t="s">
        <v>5552</v>
      </c>
      <c r="B3739" t="s">
        <v>126</v>
      </c>
      <c r="C3739" t="s">
        <v>109</v>
      </c>
      <c r="D3739" t="s">
        <v>27</v>
      </c>
      <c r="E3739" t="s">
        <v>18</v>
      </c>
      <c r="F3739" t="s">
        <v>19</v>
      </c>
      <c r="G3739" t="s">
        <v>30</v>
      </c>
      <c r="H3739" s="1">
        <v>35008</v>
      </c>
      <c r="I3739" s="1">
        <v>44032</v>
      </c>
      <c r="J3739" t="s">
        <v>10560</v>
      </c>
      <c r="K3739" t="s">
        <v>72</v>
      </c>
      <c r="L3739" t="s">
        <v>73</v>
      </c>
      <c r="M3739">
        <v>69604</v>
      </c>
      <c r="N3739" t="str">
        <f t="shared" si="58"/>
        <v>Terminated</v>
      </c>
      <c r="O3739" t="s">
        <v>33</v>
      </c>
    </row>
    <row r="3740" spans="1:15" x14ac:dyDescent="0.25">
      <c r="A3740" t="s">
        <v>2568</v>
      </c>
      <c r="B3740" t="s">
        <v>267</v>
      </c>
      <c r="C3740" t="s">
        <v>2569</v>
      </c>
      <c r="D3740" t="s">
        <v>27</v>
      </c>
      <c r="E3740" t="s">
        <v>18</v>
      </c>
      <c r="F3740" t="s">
        <v>19</v>
      </c>
      <c r="G3740" t="s">
        <v>30</v>
      </c>
      <c r="H3740" s="1">
        <v>32819</v>
      </c>
      <c r="I3740" s="1">
        <v>43835</v>
      </c>
      <c r="J3740" t="s">
        <v>10560</v>
      </c>
      <c r="K3740" t="s">
        <v>37</v>
      </c>
      <c r="L3740" t="s">
        <v>41</v>
      </c>
      <c r="M3740">
        <v>67856</v>
      </c>
      <c r="N3740" t="str">
        <f t="shared" si="58"/>
        <v>Terminated</v>
      </c>
      <c r="O3740" t="s">
        <v>46</v>
      </c>
    </row>
    <row r="3741" spans="1:15" x14ac:dyDescent="0.25">
      <c r="A3741" t="s">
        <v>5807</v>
      </c>
      <c r="B3741" t="s">
        <v>1167</v>
      </c>
      <c r="C3741" t="s">
        <v>1894</v>
      </c>
      <c r="D3741" t="s">
        <v>27</v>
      </c>
      <c r="E3741" t="s">
        <v>18</v>
      </c>
      <c r="F3741" t="s">
        <v>3201</v>
      </c>
      <c r="G3741" t="s">
        <v>20</v>
      </c>
      <c r="H3741" s="1">
        <v>32641</v>
      </c>
      <c r="I3741" s="1">
        <v>44747</v>
      </c>
      <c r="J3741" t="s">
        <v>10560</v>
      </c>
      <c r="K3741" t="s">
        <v>72</v>
      </c>
      <c r="L3741" t="s">
        <v>73</v>
      </c>
      <c r="M3741">
        <v>55879</v>
      </c>
      <c r="N3741" t="str">
        <f t="shared" si="58"/>
        <v>Terminated</v>
      </c>
      <c r="O3741" t="s">
        <v>23</v>
      </c>
    </row>
    <row r="3742" spans="1:15" x14ac:dyDescent="0.25">
      <c r="A3742" t="s">
        <v>10036</v>
      </c>
      <c r="B3742" t="s">
        <v>207</v>
      </c>
      <c r="C3742" t="s">
        <v>712</v>
      </c>
      <c r="D3742" t="s">
        <v>27</v>
      </c>
      <c r="E3742" t="s">
        <v>18</v>
      </c>
      <c r="F3742" t="s">
        <v>2773</v>
      </c>
      <c r="G3742" t="s">
        <v>30</v>
      </c>
      <c r="H3742" s="1">
        <v>32446</v>
      </c>
      <c r="I3742" s="1">
        <v>44872</v>
      </c>
      <c r="J3742" t="s">
        <v>10560</v>
      </c>
      <c r="K3742" t="s">
        <v>21</v>
      </c>
      <c r="L3742" t="s">
        <v>110</v>
      </c>
      <c r="M3742">
        <v>70773</v>
      </c>
      <c r="N3742" t="str">
        <f t="shared" si="58"/>
        <v>Terminated</v>
      </c>
      <c r="O3742" t="s">
        <v>23</v>
      </c>
    </row>
    <row r="3743" spans="1:15" x14ac:dyDescent="0.25">
      <c r="A3743" t="s">
        <v>574</v>
      </c>
      <c r="B3743" t="s">
        <v>225</v>
      </c>
      <c r="C3743" t="s">
        <v>199</v>
      </c>
      <c r="D3743" t="s">
        <v>17</v>
      </c>
      <c r="E3743" t="s">
        <v>18</v>
      </c>
      <c r="F3743" t="s">
        <v>19</v>
      </c>
      <c r="G3743" t="s">
        <v>114</v>
      </c>
      <c r="H3743" s="1">
        <v>32987</v>
      </c>
      <c r="I3743" s="1">
        <v>44621</v>
      </c>
      <c r="J3743" s="1">
        <v>44801</v>
      </c>
      <c r="K3743" t="s">
        <v>31</v>
      </c>
      <c r="L3743" t="s">
        <v>32</v>
      </c>
      <c r="M3743">
        <v>72411</v>
      </c>
      <c r="N3743" t="str">
        <f t="shared" si="58"/>
        <v>Terminated</v>
      </c>
      <c r="O3743" t="s">
        <v>98</v>
      </c>
    </row>
    <row r="3744" spans="1:15" x14ac:dyDescent="0.25">
      <c r="A3744" t="s">
        <v>2421</v>
      </c>
      <c r="B3744" t="s">
        <v>791</v>
      </c>
      <c r="C3744" t="s">
        <v>1190</v>
      </c>
      <c r="D3744" t="s">
        <v>27</v>
      </c>
      <c r="E3744" t="s">
        <v>18</v>
      </c>
      <c r="F3744" t="s">
        <v>19</v>
      </c>
      <c r="G3744" t="s">
        <v>20</v>
      </c>
      <c r="H3744" s="1">
        <v>23557</v>
      </c>
      <c r="I3744" s="1">
        <v>42910</v>
      </c>
      <c r="J3744" t="s">
        <v>10560</v>
      </c>
      <c r="K3744" t="s">
        <v>21</v>
      </c>
      <c r="L3744" t="s">
        <v>110</v>
      </c>
      <c r="M3744">
        <v>68008</v>
      </c>
      <c r="N3744" t="str">
        <f t="shared" si="58"/>
        <v>Terminated</v>
      </c>
      <c r="O3744" t="s">
        <v>23</v>
      </c>
    </row>
    <row r="3745" spans="1:15" x14ac:dyDescent="0.25">
      <c r="A3745" t="s">
        <v>2852</v>
      </c>
      <c r="B3745" t="s">
        <v>1808</v>
      </c>
      <c r="C3745" t="s">
        <v>2723</v>
      </c>
      <c r="D3745" t="s">
        <v>27</v>
      </c>
      <c r="E3745" t="s">
        <v>83</v>
      </c>
      <c r="F3745" t="s">
        <v>169</v>
      </c>
      <c r="G3745" t="s">
        <v>30</v>
      </c>
      <c r="H3745" s="1">
        <v>32949</v>
      </c>
      <c r="I3745" s="1">
        <v>43982</v>
      </c>
      <c r="J3745" t="s">
        <v>10560</v>
      </c>
      <c r="K3745" t="s">
        <v>31</v>
      </c>
      <c r="L3745" t="s">
        <v>85</v>
      </c>
      <c r="M3745">
        <v>67209</v>
      </c>
      <c r="N3745" t="str">
        <f t="shared" si="58"/>
        <v>Terminated</v>
      </c>
      <c r="O3745" t="s">
        <v>33</v>
      </c>
    </row>
    <row r="3746" spans="1:15" x14ac:dyDescent="0.25">
      <c r="A3746" t="s">
        <v>2301</v>
      </c>
      <c r="B3746" t="s">
        <v>547</v>
      </c>
      <c r="C3746" t="s">
        <v>1549</v>
      </c>
      <c r="D3746" t="s">
        <v>27</v>
      </c>
      <c r="E3746" t="s">
        <v>18</v>
      </c>
      <c r="F3746" t="s">
        <v>19</v>
      </c>
      <c r="G3746" t="s">
        <v>30</v>
      </c>
      <c r="H3746" s="1">
        <v>31896</v>
      </c>
      <c r="I3746" s="1">
        <v>45281</v>
      </c>
      <c r="J3746" t="s">
        <v>10560</v>
      </c>
      <c r="K3746" t="s">
        <v>37</v>
      </c>
      <c r="L3746" t="s">
        <v>38</v>
      </c>
      <c r="M3746">
        <v>66300</v>
      </c>
      <c r="N3746" t="str">
        <f t="shared" si="58"/>
        <v>Terminated</v>
      </c>
      <c r="O3746" t="s">
        <v>98</v>
      </c>
    </row>
    <row r="3747" spans="1:15" x14ac:dyDescent="0.25">
      <c r="A3747" t="s">
        <v>10026</v>
      </c>
      <c r="B3747" t="s">
        <v>1167</v>
      </c>
      <c r="C3747" t="s">
        <v>1535</v>
      </c>
      <c r="D3747" t="s">
        <v>17</v>
      </c>
      <c r="E3747" t="s">
        <v>83</v>
      </c>
      <c r="F3747" t="s">
        <v>106</v>
      </c>
      <c r="G3747" t="s">
        <v>20</v>
      </c>
      <c r="H3747" s="1">
        <v>22019</v>
      </c>
      <c r="I3747" s="1">
        <v>43620</v>
      </c>
      <c r="J3747" t="s">
        <v>10560</v>
      </c>
      <c r="K3747" t="s">
        <v>37</v>
      </c>
      <c r="L3747" t="s">
        <v>41</v>
      </c>
      <c r="M3747">
        <v>64261</v>
      </c>
      <c r="N3747" t="str">
        <f t="shared" si="58"/>
        <v>Terminated</v>
      </c>
      <c r="O3747" t="s">
        <v>46</v>
      </c>
    </row>
    <row r="3748" spans="1:15" x14ac:dyDescent="0.25">
      <c r="A3748" t="s">
        <v>5361</v>
      </c>
      <c r="B3748" t="s">
        <v>167</v>
      </c>
      <c r="C3748" t="s">
        <v>2401</v>
      </c>
      <c r="D3748" t="s">
        <v>27</v>
      </c>
      <c r="E3748" t="s">
        <v>28</v>
      </c>
      <c r="F3748" t="s">
        <v>118</v>
      </c>
      <c r="G3748" t="s">
        <v>30</v>
      </c>
      <c r="H3748" s="1">
        <v>27994</v>
      </c>
      <c r="I3748" s="1">
        <v>43824</v>
      </c>
      <c r="J3748" t="s">
        <v>10560</v>
      </c>
      <c r="K3748" t="s">
        <v>96</v>
      </c>
      <c r="L3748" t="s">
        <v>124</v>
      </c>
      <c r="M3748">
        <v>94534</v>
      </c>
      <c r="N3748" t="str">
        <f t="shared" si="58"/>
        <v>Terminated</v>
      </c>
      <c r="O3748" t="s">
        <v>33</v>
      </c>
    </row>
    <row r="3749" spans="1:15" x14ac:dyDescent="0.25">
      <c r="A3749" t="s">
        <v>6024</v>
      </c>
      <c r="B3749" t="s">
        <v>547</v>
      </c>
      <c r="C3749" t="s">
        <v>133</v>
      </c>
      <c r="D3749" t="s">
        <v>27</v>
      </c>
      <c r="E3749" t="s">
        <v>674</v>
      </c>
      <c r="F3749" t="s">
        <v>738</v>
      </c>
      <c r="G3749" t="s">
        <v>30</v>
      </c>
      <c r="H3749" s="1">
        <v>32548</v>
      </c>
      <c r="I3749" s="1">
        <v>43933</v>
      </c>
      <c r="J3749" t="s">
        <v>10560</v>
      </c>
      <c r="K3749" t="s">
        <v>96</v>
      </c>
      <c r="L3749" t="s">
        <v>188</v>
      </c>
      <c r="M3749">
        <v>78221</v>
      </c>
      <c r="N3749" t="str">
        <f t="shared" si="58"/>
        <v>Terminated</v>
      </c>
      <c r="O3749" t="s">
        <v>46</v>
      </c>
    </row>
    <row r="3750" spans="1:15" x14ac:dyDescent="0.25">
      <c r="A3750" t="s">
        <v>6034</v>
      </c>
      <c r="B3750" t="s">
        <v>138</v>
      </c>
      <c r="C3750" t="s">
        <v>323</v>
      </c>
      <c r="D3750" t="s">
        <v>17</v>
      </c>
      <c r="E3750" t="s">
        <v>18</v>
      </c>
      <c r="F3750" t="s">
        <v>19</v>
      </c>
      <c r="G3750" t="s">
        <v>30</v>
      </c>
      <c r="H3750" s="1">
        <v>38041</v>
      </c>
      <c r="I3750" s="1">
        <v>42850</v>
      </c>
      <c r="J3750" t="s">
        <v>10560</v>
      </c>
      <c r="K3750" t="s">
        <v>96</v>
      </c>
      <c r="L3750" t="s">
        <v>188</v>
      </c>
      <c r="M3750">
        <v>65604</v>
      </c>
      <c r="N3750" t="str">
        <f t="shared" si="58"/>
        <v>Terminated</v>
      </c>
      <c r="O3750" t="s">
        <v>33</v>
      </c>
    </row>
    <row r="3751" spans="1:15" x14ac:dyDescent="0.25">
      <c r="A3751" t="s">
        <v>3208</v>
      </c>
      <c r="B3751" t="s">
        <v>1384</v>
      </c>
      <c r="C3751" t="s">
        <v>91</v>
      </c>
      <c r="D3751" t="s">
        <v>27</v>
      </c>
      <c r="E3751" t="s">
        <v>18</v>
      </c>
      <c r="F3751" t="s">
        <v>2773</v>
      </c>
      <c r="G3751" t="s">
        <v>114</v>
      </c>
      <c r="H3751" s="1">
        <v>32090</v>
      </c>
      <c r="I3751" s="1">
        <v>44160</v>
      </c>
      <c r="J3751" t="s">
        <v>10560</v>
      </c>
      <c r="K3751" t="s">
        <v>37</v>
      </c>
      <c r="L3751" t="s">
        <v>45</v>
      </c>
      <c r="M3751">
        <v>55135</v>
      </c>
      <c r="N3751" t="str">
        <f t="shared" si="58"/>
        <v>Terminated</v>
      </c>
      <c r="O3751" t="s">
        <v>98</v>
      </c>
    </row>
    <row r="3752" spans="1:15" x14ac:dyDescent="0.25">
      <c r="A3752" t="s">
        <v>8161</v>
      </c>
      <c r="B3752" t="s">
        <v>744</v>
      </c>
      <c r="C3752" t="s">
        <v>175</v>
      </c>
      <c r="D3752" t="s">
        <v>27</v>
      </c>
      <c r="E3752" t="s">
        <v>172</v>
      </c>
      <c r="F3752" t="s">
        <v>173</v>
      </c>
      <c r="G3752" t="s">
        <v>114</v>
      </c>
      <c r="H3752" s="1">
        <v>30742</v>
      </c>
      <c r="I3752" s="1">
        <v>44036</v>
      </c>
      <c r="J3752" t="s">
        <v>10560</v>
      </c>
      <c r="K3752" t="s">
        <v>31</v>
      </c>
      <c r="L3752" t="s">
        <v>162</v>
      </c>
      <c r="M3752">
        <v>95111</v>
      </c>
      <c r="N3752" t="str">
        <f t="shared" si="58"/>
        <v>Terminated</v>
      </c>
      <c r="O3752" t="s">
        <v>33</v>
      </c>
    </row>
    <row r="3753" spans="1:15" x14ac:dyDescent="0.25">
      <c r="A3753" t="s">
        <v>852</v>
      </c>
      <c r="B3753" t="s">
        <v>328</v>
      </c>
      <c r="C3753" t="s">
        <v>16</v>
      </c>
      <c r="D3753" t="s">
        <v>27</v>
      </c>
      <c r="E3753" t="s">
        <v>18</v>
      </c>
      <c r="F3753" t="s">
        <v>19</v>
      </c>
      <c r="G3753" t="s">
        <v>30</v>
      </c>
      <c r="H3753" s="1">
        <v>30670</v>
      </c>
      <c r="I3753" s="1">
        <v>45052</v>
      </c>
      <c r="J3753" s="1">
        <v>45232</v>
      </c>
      <c r="K3753" t="s">
        <v>96</v>
      </c>
      <c r="L3753" t="s">
        <v>124</v>
      </c>
      <c r="M3753">
        <v>74982</v>
      </c>
      <c r="N3753" t="str">
        <f t="shared" si="58"/>
        <v>Terminated</v>
      </c>
      <c r="O3753" t="s">
        <v>98</v>
      </c>
    </row>
    <row r="3754" spans="1:15" x14ac:dyDescent="0.25">
      <c r="A3754" t="s">
        <v>1666</v>
      </c>
      <c r="B3754" t="s">
        <v>56</v>
      </c>
      <c r="C3754" t="s">
        <v>1667</v>
      </c>
      <c r="D3754" t="s">
        <v>27</v>
      </c>
      <c r="E3754" t="s">
        <v>28</v>
      </c>
      <c r="F3754" t="s">
        <v>29</v>
      </c>
      <c r="G3754" t="s">
        <v>30</v>
      </c>
      <c r="H3754" s="1">
        <v>24072</v>
      </c>
      <c r="I3754" s="1">
        <v>44933</v>
      </c>
      <c r="J3754" s="1">
        <v>45113</v>
      </c>
      <c r="K3754" t="s">
        <v>37</v>
      </c>
      <c r="L3754" t="s">
        <v>41</v>
      </c>
      <c r="M3754">
        <v>64605</v>
      </c>
      <c r="N3754" t="str">
        <f t="shared" si="58"/>
        <v>Terminated</v>
      </c>
      <c r="O3754" t="s">
        <v>98</v>
      </c>
    </row>
    <row r="3755" spans="1:15" x14ac:dyDescent="0.25">
      <c r="A3755" t="s">
        <v>10227</v>
      </c>
      <c r="B3755" t="s">
        <v>3219</v>
      </c>
      <c r="C3755" t="s">
        <v>2674</v>
      </c>
      <c r="D3755" t="s">
        <v>27</v>
      </c>
      <c r="E3755" t="s">
        <v>28</v>
      </c>
      <c r="F3755" t="s">
        <v>290</v>
      </c>
      <c r="G3755" t="s">
        <v>30</v>
      </c>
      <c r="H3755" s="1">
        <v>31327</v>
      </c>
      <c r="I3755" s="1">
        <v>42777</v>
      </c>
      <c r="J3755" t="s">
        <v>10560</v>
      </c>
      <c r="K3755" t="s">
        <v>21</v>
      </c>
      <c r="L3755" t="s">
        <v>110</v>
      </c>
      <c r="M3755">
        <v>65429</v>
      </c>
      <c r="N3755" t="str">
        <f t="shared" si="58"/>
        <v>Terminated</v>
      </c>
      <c r="O3755" t="s">
        <v>33</v>
      </c>
    </row>
    <row r="3756" spans="1:15" x14ac:dyDescent="0.25">
      <c r="A3756" t="s">
        <v>3642</v>
      </c>
      <c r="B3756" t="s">
        <v>177</v>
      </c>
      <c r="C3756" t="s">
        <v>370</v>
      </c>
      <c r="D3756" t="s">
        <v>17</v>
      </c>
      <c r="E3756" t="s">
        <v>18</v>
      </c>
      <c r="F3756" t="s">
        <v>3201</v>
      </c>
      <c r="G3756" t="s">
        <v>30</v>
      </c>
      <c r="H3756" s="1">
        <v>38022</v>
      </c>
      <c r="I3756" s="1">
        <v>44490</v>
      </c>
      <c r="J3756" t="s">
        <v>10560</v>
      </c>
      <c r="K3756" t="s">
        <v>37</v>
      </c>
      <c r="L3756" t="s">
        <v>38</v>
      </c>
      <c r="M3756">
        <v>52889</v>
      </c>
      <c r="N3756" t="str">
        <f t="shared" si="58"/>
        <v>Terminated</v>
      </c>
      <c r="O3756" t="s">
        <v>98</v>
      </c>
    </row>
    <row r="3757" spans="1:15" x14ac:dyDescent="0.25">
      <c r="A3757" t="s">
        <v>3249</v>
      </c>
      <c r="B3757" t="s">
        <v>228</v>
      </c>
      <c r="C3757" t="s">
        <v>858</v>
      </c>
      <c r="D3757" t="s">
        <v>27</v>
      </c>
      <c r="E3757" t="s">
        <v>83</v>
      </c>
      <c r="F3757" t="s">
        <v>106</v>
      </c>
      <c r="G3757" t="s">
        <v>20</v>
      </c>
      <c r="H3757" s="1">
        <v>33548</v>
      </c>
      <c r="I3757" s="1">
        <v>45498</v>
      </c>
      <c r="J3757" t="s">
        <v>10560</v>
      </c>
      <c r="K3757" t="s">
        <v>31</v>
      </c>
      <c r="L3757" t="s">
        <v>85</v>
      </c>
      <c r="M3757">
        <v>53801</v>
      </c>
      <c r="N3757" t="str">
        <f t="shared" si="58"/>
        <v>Terminated</v>
      </c>
      <c r="O3757" t="s">
        <v>46</v>
      </c>
    </row>
    <row r="3758" spans="1:15" x14ac:dyDescent="0.25">
      <c r="A3758" t="s">
        <v>5997</v>
      </c>
      <c r="B3758" t="s">
        <v>272</v>
      </c>
      <c r="C3758" t="s">
        <v>991</v>
      </c>
      <c r="D3758" t="s">
        <v>17</v>
      </c>
      <c r="E3758" t="s">
        <v>365</v>
      </c>
      <c r="F3758" t="s">
        <v>534</v>
      </c>
      <c r="G3758" t="s">
        <v>20</v>
      </c>
      <c r="H3758" s="1">
        <v>32078</v>
      </c>
      <c r="I3758" s="1">
        <v>43637</v>
      </c>
      <c r="J3758" t="s">
        <v>10560</v>
      </c>
      <c r="K3758" t="s">
        <v>67</v>
      </c>
      <c r="L3758" t="s">
        <v>68</v>
      </c>
      <c r="M3758">
        <v>72329</v>
      </c>
      <c r="N3758" t="str">
        <f t="shared" si="58"/>
        <v>Terminated</v>
      </c>
      <c r="O3758" t="s">
        <v>46</v>
      </c>
    </row>
    <row r="3759" spans="1:15" x14ac:dyDescent="0.25">
      <c r="A3759" t="s">
        <v>8448</v>
      </c>
      <c r="B3759" t="s">
        <v>465</v>
      </c>
      <c r="C3759" t="s">
        <v>1094</v>
      </c>
      <c r="D3759" t="s">
        <v>17</v>
      </c>
      <c r="E3759" t="s">
        <v>18</v>
      </c>
      <c r="F3759" t="s">
        <v>19</v>
      </c>
      <c r="G3759" t="s">
        <v>30</v>
      </c>
      <c r="H3759" s="1">
        <v>36682</v>
      </c>
      <c r="I3759" s="1">
        <v>45282</v>
      </c>
      <c r="J3759" t="s">
        <v>10560</v>
      </c>
      <c r="K3759" t="s">
        <v>21</v>
      </c>
      <c r="L3759" t="s">
        <v>110</v>
      </c>
      <c r="M3759">
        <v>60297</v>
      </c>
      <c r="N3759" t="str">
        <f t="shared" si="58"/>
        <v>Terminated</v>
      </c>
      <c r="O3759" t="s">
        <v>33</v>
      </c>
    </row>
    <row r="3760" spans="1:15" x14ac:dyDescent="0.25">
      <c r="A3760" t="s">
        <v>1746</v>
      </c>
      <c r="B3760" t="s">
        <v>160</v>
      </c>
      <c r="C3760" t="s">
        <v>642</v>
      </c>
      <c r="D3760" t="s">
        <v>27</v>
      </c>
      <c r="E3760" t="s">
        <v>18</v>
      </c>
      <c r="F3760" t="s">
        <v>19</v>
      </c>
      <c r="G3760" t="s">
        <v>30</v>
      </c>
      <c r="H3760" s="1">
        <v>35409</v>
      </c>
      <c r="I3760" s="1">
        <v>42523</v>
      </c>
      <c r="J3760" s="1">
        <v>42703</v>
      </c>
      <c r="K3760" t="s">
        <v>96</v>
      </c>
      <c r="L3760" t="s">
        <v>119</v>
      </c>
      <c r="M3760">
        <v>66450</v>
      </c>
      <c r="N3760" t="str">
        <f t="shared" si="58"/>
        <v>Terminated</v>
      </c>
      <c r="O3760" t="s">
        <v>33</v>
      </c>
    </row>
    <row r="3761" spans="1:15" x14ac:dyDescent="0.25">
      <c r="A3761" t="s">
        <v>5042</v>
      </c>
      <c r="B3761" t="s">
        <v>547</v>
      </c>
      <c r="C3761" t="s">
        <v>199</v>
      </c>
      <c r="D3761" t="s">
        <v>27</v>
      </c>
      <c r="E3761" t="s">
        <v>18</v>
      </c>
      <c r="F3761" t="s">
        <v>2773</v>
      </c>
      <c r="G3761" t="s">
        <v>30</v>
      </c>
      <c r="H3761" s="1">
        <v>24349</v>
      </c>
      <c r="I3761" s="1">
        <v>44910</v>
      </c>
      <c r="J3761" t="s">
        <v>10560</v>
      </c>
      <c r="K3761" t="s">
        <v>37</v>
      </c>
      <c r="L3761" t="s">
        <v>38</v>
      </c>
      <c r="M3761">
        <v>64874</v>
      </c>
      <c r="N3761" t="str">
        <f t="shared" si="58"/>
        <v>Terminated</v>
      </c>
      <c r="O3761" t="s">
        <v>33</v>
      </c>
    </row>
    <row r="3762" spans="1:15" x14ac:dyDescent="0.25">
      <c r="A3762" t="s">
        <v>3355</v>
      </c>
      <c r="B3762" t="s">
        <v>3337</v>
      </c>
      <c r="C3762" t="s">
        <v>2340</v>
      </c>
      <c r="D3762" t="s">
        <v>17</v>
      </c>
      <c r="E3762" t="s">
        <v>122</v>
      </c>
      <c r="F3762" t="s">
        <v>123</v>
      </c>
      <c r="G3762" t="s">
        <v>30</v>
      </c>
      <c r="H3762" s="1">
        <v>26629</v>
      </c>
      <c r="I3762" s="1">
        <v>44825</v>
      </c>
      <c r="J3762" t="s">
        <v>10560</v>
      </c>
      <c r="K3762" t="s">
        <v>37</v>
      </c>
      <c r="L3762" t="s">
        <v>38</v>
      </c>
      <c r="M3762">
        <v>58150</v>
      </c>
      <c r="N3762" t="str">
        <f t="shared" si="58"/>
        <v>Terminated</v>
      </c>
      <c r="O3762" t="s">
        <v>98</v>
      </c>
    </row>
    <row r="3763" spans="1:15" x14ac:dyDescent="0.25">
      <c r="A3763" t="s">
        <v>3727</v>
      </c>
      <c r="B3763" t="s">
        <v>410</v>
      </c>
      <c r="C3763" t="s">
        <v>950</v>
      </c>
      <c r="D3763" t="s">
        <v>27</v>
      </c>
      <c r="E3763" t="s">
        <v>18</v>
      </c>
      <c r="F3763" t="s">
        <v>2773</v>
      </c>
      <c r="G3763" t="s">
        <v>30</v>
      </c>
      <c r="H3763" s="1">
        <v>37541</v>
      </c>
      <c r="I3763" s="1">
        <v>45514</v>
      </c>
      <c r="J3763" t="s">
        <v>10560</v>
      </c>
      <c r="K3763" t="s">
        <v>37</v>
      </c>
      <c r="L3763" t="s">
        <v>41</v>
      </c>
      <c r="M3763">
        <v>63560</v>
      </c>
      <c r="N3763" t="str">
        <f t="shared" si="58"/>
        <v>Terminated</v>
      </c>
      <c r="O3763" t="s">
        <v>23</v>
      </c>
    </row>
    <row r="3764" spans="1:15" x14ac:dyDescent="0.25">
      <c r="A3764" t="s">
        <v>8532</v>
      </c>
      <c r="B3764" t="s">
        <v>688</v>
      </c>
      <c r="C3764" t="s">
        <v>342</v>
      </c>
      <c r="D3764" t="s">
        <v>17</v>
      </c>
      <c r="E3764" t="s">
        <v>18</v>
      </c>
      <c r="F3764" t="s">
        <v>2773</v>
      </c>
      <c r="G3764" t="s">
        <v>30</v>
      </c>
      <c r="H3764" s="1">
        <v>37039</v>
      </c>
      <c r="I3764" s="1">
        <v>44884</v>
      </c>
      <c r="J3764" t="s">
        <v>10560</v>
      </c>
      <c r="K3764" t="s">
        <v>53</v>
      </c>
      <c r="L3764" t="s">
        <v>54</v>
      </c>
      <c r="M3764">
        <v>61708</v>
      </c>
      <c r="N3764" t="str">
        <f t="shared" si="58"/>
        <v>Terminated</v>
      </c>
      <c r="O3764" t="s">
        <v>46</v>
      </c>
    </row>
    <row r="3765" spans="1:15" x14ac:dyDescent="0.25">
      <c r="A3765" t="s">
        <v>4800</v>
      </c>
      <c r="B3765" t="s">
        <v>4461</v>
      </c>
      <c r="C3765" t="s">
        <v>91</v>
      </c>
      <c r="D3765" t="s">
        <v>17</v>
      </c>
      <c r="E3765" t="s">
        <v>18</v>
      </c>
      <c r="F3765" t="s">
        <v>3201</v>
      </c>
      <c r="G3765" t="s">
        <v>30</v>
      </c>
      <c r="H3765" s="1">
        <v>33545</v>
      </c>
      <c r="I3765" s="1">
        <v>44120</v>
      </c>
      <c r="J3765" t="s">
        <v>10560</v>
      </c>
      <c r="K3765" t="s">
        <v>37</v>
      </c>
      <c r="L3765" t="s">
        <v>38</v>
      </c>
      <c r="M3765">
        <v>61356</v>
      </c>
      <c r="N3765" t="str">
        <f t="shared" si="58"/>
        <v>Terminated</v>
      </c>
      <c r="O3765" t="s">
        <v>33</v>
      </c>
    </row>
    <row r="3766" spans="1:15" x14ac:dyDescent="0.25">
      <c r="A3766" t="s">
        <v>9164</v>
      </c>
      <c r="B3766" t="s">
        <v>684</v>
      </c>
      <c r="C3766" t="s">
        <v>152</v>
      </c>
      <c r="D3766" t="s">
        <v>27</v>
      </c>
      <c r="E3766" t="s">
        <v>18</v>
      </c>
      <c r="F3766" t="s">
        <v>2773</v>
      </c>
      <c r="G3766" t="s">
        <v>30</v>
      </c>
      <c r="H3766" s="1">
        <v>30982</v>
      </c>
      <c r="I3766" s="1">
        <v>45196</v>
      </c>
      <c r="J3766" t="s">
        <v>10560</v>
      </c>
      <c r="K3766" t="s">
        <v>96</v>
      </c>
      <c r="L3766" t="s">
        <v>188</v>
      </c>
      <c r="M3766">
        <v>78868</v>
      </c>
      <c r="N3766" t="str">
        <f t="shared" si="58"/>
        <v>Terminated</v>
      </c>
      <c r="O3766" t="s">
        <v>46</v>
      </c>
    </row>
    <row r="3767" spans="1:15" x14ac:dyDescent="0.25">
      <c r="A3767" t="s">
        <v>8891</v>
      </c>
      <c r="B3767" t="s">
        <v>489</v>
      </c>
      <c r="C3767" t="s">
        <v>218</v>
      </c>
      <c r="D3767" t="s">
        <v>17</v>
      </c>
      <c r="E3767" t="s">
        <v>18</v>
      </c>
      <c r="F3767" t="s">
        <v>2773</v>
      </c>
      <c r="G3767" t="s">
        <v>114</v>
      </c>
      <c r="H3767" s="1">
        <v>30281</v>
      </c>
      <c r="I3767" s="1">
        <v>44688</v>
      </c>
      <c r="J3767" t="s">
        <v>10560</v>
      </c>
      <c r="K3767" t="s">
        <v>37</v>
      </c>
      <c r="L3767" t="s">
        <v>45</v>
      </c>
      <c r="M3767">
        <v>69948</v>
      </c>
      <c r="N3767" t="str">
        <f t="shared" si="58"/>
        <v>Terminated</v>
      </c>
      <c r="O3767" t="s">
        <v>98</v>
      </c>
    </row>
    <row r="3768" spans="1:15" x14ac:dyDescent="0.25">
      <c r="A3768" t="s">
        <v>2780</v>
      </c>
      <c r="B3768" t="s">
        <v>2039</v>
      </c>
      <c r="C3768" t="s">
        <v>1917</v>
      </c>
      <c r="D3768" t="s">
        <v>27</v>
      </c>
      <c r="E3768" t="s">
        <v>18</v>
      </c>
      <c r="F3768" t="s">
        <v>19</v>
      </c>
      <c r="G3768" t="s">
        <v>20</v>
      </c>
      <c r="H3768" s="1">
        <v>27920</v>
      </c>
      <c r="I3768" s="1">
        <v>44528</v>
      </c>
      <c r="J3768" t="s">
        <v>10560</v>
      </c>
      <c r="K3768" t="s">
        <v>37</v>
      </c>
      <c r="L3768" t="s">
        <v>41</v>
      </c>
      <c r="M3768">
        <v>61830</v>
      </c>
      <c r="N3768" t="str">
        <f t="shared" si="58"/>
        <v>Terminated</v>
      </c>
      <c r="O3768" t="s">
        <v>23</v>
      </c>
    </row>
    <row r="3769" spans="1:15" x14ac:dyDescent="0.25">
      <c r="A3769" t="s">
        <v>3942</v>
      </c>
      <c r="B3769" t="s">
        <v>252</v>
      </c>
      <c r="C3769" t="s">
        <v>685</v>
      </c>
      <c r="D3769" t="s">
        <v>27</v>
      </c>
      <c r="E3769" t="s">
        <v>18</v>
      </c>
      <c r="F3769" t="s">
        <v>2773</v>
      </c>
      <c r="G3769" t="s">
        <v>30</v>
      </c>
      <c r="H3769" s="1">
        <v>33395</v>
      </c>
      <c r="I3769" s="1">
        <v>43265</v>
      </c>
      <c r="J3769" t="s">
        <v>10560</v>
      </c>
      <c r="K3769" t="s">
        <v>67</v>
      </c>
      <c r="L3769" t="s">
        <v>324</v>
      </c>
      <c r="M3769">
        <v>64938</v>
      </c>
      <c r="N3769" t="str">
        <f t="shared" si="58"/>
        <v>Terminated</v>
      </c>
      <c r="O3769" t="s">
        <v>98</v>
      </c>
    </row>
    <row r="3770" spans="1:15" x14ac:dyDescent="0.25">
      <c r="A3770" t="s">
        <v>7954</v>
      </c>
      <c r="B3770" t="s">
        <v>538</v>
      </c>
      <c r="C3770" t="s">
        <v>6272</v>
      </c>
      <c r="D3770" t="s">
        <v>17</v>
      </c>
      <c r="E3770" t="s">
        <v>18</v>
      </c>
      <c r="F3770" t="s">
        <v>3201</v>
      </c>
      <c r="G3770" t="s">
        <v>30</v>
      </c>
      <c r="H3770" s="1">
        <v>31647</v>
      </c>
      <c r="I3770" s="1">
        <v>45326</v>
      </c>
      <c r="J3770" t="s">
        <v>10560</v>
      </c>
      <c r="K3770" t="s">
        <v>96</v>
      </c>
      <c r="L3770" t="s">
        <v>124</v>
      </c>
      <c r="M3770">
        <v>70832</v>
      </c>
      <c r="N3770" t="str">
        <f t="shared" si="58"/>
        <v>Terminated</v>
      </c>
      <c r="O3770" t="s">
        <v>33</v>
      </c>
    </row>
    <row r="3771" spans="1:15" x14ac:dyDescent="0.25">
      <c r="A3771" t="s">
        <v>4425</v>
      </c>
      <c r="B3771" t="s">
        <v>1412</v>
      </c>
      <c r="C3771" t="s">
        <v>4426</v>
      </c>
      <c r="D3771" t="s">
        <v>17</v>
      </c>
      <c r="E3771" t="s">
        <v>18</v>
      </c>
      <c r="F3771" t="s">
        <v>19</v>
      </c>
      <c r="G3771" t="s">
        <v>114</v>
      </c>
      <c r="H3771" s="1">
        <v>35469</v>
      </c>
      <c r="I3771" s="1">
        <v>43549</v>
      </c>
      <c r="J3771" t="s">
        <v>10560</v>
      </c>
      <c r="K3771" t="s">
        <v>37</v>
      </c>
      <c r="L3771" t="s">
        <v>45</v>
      </c>
      <c r="M3771">
        <v>69843</v>
      </c>
      <c r="N3771" t="str">
        <f t="shared" si="58"/>
        <v>Terminated</v>
      </c>
      <c r="O3771" t="s">
        <v>98</v>
      </c>
    </row>
    <row r="3772" spans="1:15" x14ac:dyDescent="0.25">
      <c r="A3772" t="s">
        <v>8580</v>
      </c>
      <c r="B3772" t="s">
        <v>1090</v>
      </c>
      <c r="C3772" t="s">
        <v>8581</v>
      </c>
      <c r="D3772" t="s">
        <v>17</v>
      </c>
      <c r="E3772" t="s">
        <v>83</v>
      </c>
      <c r="F3772" t="s">
        <v>169</v>
      </c>
      <c r="G3772" t="s">
        <v>95</v>
      </c>
      <c r="H3772" s="1">
        <v>23575</v>
      </c>
      <c r="I3772" s="1">
        <v>44820</v>
      </c>
      <c r="J3772" t="s">
        <v>10560</v>
      </c>
      <c r="K3772" t="s">
        <v>96</v>
      </c>
      <c r="L3772" t="s">
        <v>119</v>
      </c>
      <c r="M3772">
        <v>84133</v>
      </c>
      <c r="N3772" t="str">
        <f t="shared" si="58"/>
        <v>Terminated</v>
      </c>
      <c r="O3772" t="s">
        <v>46</v>
      </c>
    </row>
    <row r="3773" spans="1:15" x14ac:dyDescent="0.25">
      <c r="A3773" t="s">
        <v>3921</v>
      </c>
      <c r="B3773" t="s">
        <v>104</v>
      </c>
      <c r="C3773" t="s">
        <v>3922</v>
      </c>
      <c r="D3773" t="s">
        <v>27</v>
      </c>
      <c r="E3773" t="s">
        <v>365</v>
      </c>
      <c r="F3773" t="s">
        <v>534</v>
      </c>
      <c r="G3773" t="s">
        <v>20</v>
      </c>
      <c r="H3773" s="1">
        <v>25384</v>
      </c>
      <c r="I3773" s="1">
        <v>44427</v>
      </c>
      <c r="J3773" t="s">
        <v>10560</v>
      </c>
      <c r="K3773" t="s">
        <v>21</v>
      </c>
      <c r="L3773" t="s">
        <v>102</v>
      </c>
      <c r="M3773">
        <v>63665</v>
      </c>
      <c r="N3773" t="str">
        <f t="shared" si="58"/>
        <v>Terminated</v>
      </c>
      <c r="O3773" t="s">
        <v>46</v>
      </c>
    </row>
    <row r="3774" spans="1:15" x14ac:dyDescent="0.25">
      <c r="A3774" t="s">
        <v>4330</v>
      </c>
      <c r="B3774" t="s">
        <v>70</v>
      </c>
      <c r="C3774" t="s">
        <v>153</v>
      </c>
      <c r="D3774" t="s">
        <v>17</v>
      </c>
      <c r="E3774" t="s">
        <v>18</v>
      </c>
      <c r="F3774" t="s">
        <v>3201</v>
      </c>
      <c r="G3774" t="s">
        <v>30</v>
      </c>
      <c r="H3774" s="1">
        <v>32228</v>
      </c>
      <c r="I3774" s="1">
        <v>42916</v>
      </c>
      <c r="J3774" t="s">
        <v>10560</v>
      </c>
      <c r="K3774" t="s">
        <v>21</v>
      </c>
      <c r="L3774" t="s">
        <v>110</v>
      </c>
      <c r="M3774">
        <v>52774</v>
      </c>
      <c r="N3774" t="str">
        <f t="shared" si="58"/>
        <v>Terminated</v>
      </c>
      <c r="O3774" t="s">
        <v>46</v>
      </c>
    </row>
    <row r="3775" spans="1:15" x14ac:dyDescent="0.25">
      <c r="A3775" t="s">
        <v>8706</v>
      </c>
      <c r="B3775" t="s">
        <v>538</v>
      </c>
      <c r="C3775" t="s">
        <v>712</v>
      </c>
      <c r="D3775" t="s">
        <v>27</v>
      </c>
      <c r="E3775" t="s">
        <v>365</v>
      </c>
      <c r="F3775" t="s">
        <v>415</v>
      </c>
      <c r="G3775" t="s">
        <v>30</v>
      </c>
      <c r="H3775" s="1">
        <v>21974</v>
      </c>
      <c r="I3775" s="1">
        <v>42894</v>
      </c>
      <c r="J3775" t="s">
        <v>10560</v>
      </c>
      <c r="K3775" t="s">
        <v>31</v>
      </c>
      <c r="L3775" t="s">
        <v>85</v>
      </c>
      <c r="M3775">
        <v>67665</v>
      </c>
      <c r="N3775" t="str">
        <f t="shared" si="58"/>
        <v>Terminated</v>
      </c>
      <c r="O3775" t="s">
        <v>33</v>
      </c>
    </row>
    <row r="3776" spans="1:15" x14ac:dyDescent="0.25">
      <c r="A3776" t="s">
        <v>3279</v>
      </c>
      <c r="B3776" t="s">
        <v>460</v>
      </c>
      <c r="C3776" t="s">
        <v>2796</v>
      </c>
      <c r="D3776" t="s">
        <v>17</v>
      </c>
      <c r="E3776" t="s">
        <v>674</v>
      </c>
      <c r="F3776" t="s">
        <v>675</v>
      </c>
      <c r="G3776" t="s">
        <v>20</v>
      </c>
      <c r="H3776" s="1">
        <v>26336</v>
      </c>
      <c r="I3776" s="1">
        <v>44701</v>
      </c>
      <c r="J3776" t="s">
        <v>10560</v>
      </c>
      <c r="K3776" t="s">
        <v>21</v>
      </c>
      <c r="L3776" t="s">
        <v>102</v>
      </c>
      <c r="M3776">
        <v>64001</v>
      </c>
      <c r="N3776" t="str">
        <f t="shared" si="58"/>
        <v>Terminated</v>
      </c>
      <c r="O3776" t="s">
        <v>46</v>
      </c>
    </row>
    <row r="3777" spans="1:15" x14ac:dyDescent="0.25">
      <c r="A3777" t="s">
        <v>364</v>
      </c>
      <c r="B3777" t="s">
        <v>56</v>
      </c>
      <c r="C3777" t="s">
        <v>199</v>
      </c>
      <c r="D3777" t="s">
        <v>17</v>
      </c>
      <c r="E3777" t="s">
        <v>365</v>
      </c>
      <c r="F3777" t="s">
        <v>366</v>
      </c>
      <c r="G3777" t="s">
        <v>114</v>
      </c>
      <c r="H3777" s="1">
        <v>36916</v>
      </c>
      <c r="I3777" s="1">
        <v>45226</v>
      </c>
      <c r="J3777" s="1">
        <v>45406</v>
      </c>
      <c r="K3777" t="s">
        <v>96</v>
      </c>
      <c r="L3777" t="s">
        <v>97</v>
      </c>
      <c r="M3777">
        <v>114050</v>
      </c>
      <c r="N3777" t="str">
        <f t="shared" si="58"/>
        <v>Terminated</v>
      </c>
      <c r="O3777" t="s">
        <v>33</v>
      </c>
    </row>
    <row r="3778" spans="1:15" x14ac:dyDescent="0.25">
      <c r="A3778" t="s">
        <v>9502</v>
      </c>
      <c r="B3778" t="s">
        <v>1006</v>
      </c>
      <c r="C3778" t="s">
        <v>594</v>
      </c>
      <c r="D3778" t="s">
        <v>17</v>
      </c>
      <c r="E3778" t="s">
        <v>18</v>
      </c>
      <c r="F3778" t="s">
        <v>3201</v>
      </c>
      <c r="G3778" t="s">
        <v>114</v>
      </c>
      <c r="H3778" s="1">
        <v>26848</v>
      </c>
      <c r="I3778" s="1">
        <v>42926</v>
      </c>
      <c r="J3778" t="s">
        <v>10560</v>
      </c>
      <c r="K3778" t="s">
        <v>31</v>
      </c>
      <c r="L3778" t="s">
        <v>162</v>
      </c>
      <c r="M3778">
        <v>93494</v>
      </c>
      <c r="N3778" t="str">
        <f t="shared" ref="N3778:N3841" si="59">IF(J3778="","Active","Terminated")</f>
        <v>Terminated</v>
      </c>
      <c r="O3778" t="s">
        <v>33</v>
      </c>
    </row>
    <row r="3779" spans="1:15" x14ac:dyDescent="0.25">
      <c r="A3779" t="s">
        <v>9560</v>
      </c>
      <c r="B3779" t="s">
        <v>1242</v>
      </c>
      <c r="C3779" t="s">
        <v>352</v>
      </c>
      <c r="D3779" t="s">
        <v>27</v>
      </c>
      <c r="E3779" t="s">
        <v>18</v>
      </c>
      <c r="F3779" t="s">
        <v>3201</v>
      </c>
      <c r="G3779" t="s">
        <v>30</v>
      </c>
      <c r="H3779" s="1">
        <v>23423</v>
      </c>
      <c r="I3779" s="1">
        <v>42515</v>
      </c>
      <c r="J3779" t="s">
        <v>10560</v>
      </c>
      <c r="K3779" t="s">
        <v>67</v>
      </c>
      <c r="L3779" t="s">
        <v>324</v>
      </c>
      <c r="M3779">
        <v>71244</v>
      </c>
      <c r="N3779" t="str">
        <f t="shared" si="59"/>
        <v>Terminated</v>
      </c>
      <c r="O3779" t="s">
        <v>98</v>
      </c>
    </row>
    <row r="3780" spans="1:15" x14ac:dyDescent="0.25">
      <c r="A3780" t="s">
        <v>8796</v>
      </c>
      <c r="B3780" t="s">
        <v>1693</v>
      </c>
      <c r="C3780" t="s">
        <v>1050</v>
      </c>
      <c r="D3780" t="s">
        <v>27</v>
      </c>
      <c r="E3780" t="s">
        <v>18</v>
      </c>
      <c r="F3780" t="s">
        <v>3201</v>
      </c>
      <c r="G3780" t="s">
        <v>30</v>
      </c>
      <c r="H3780" s="1">
        <v>28493</v>
      </c>
      <c r="I3780" s="1">
        <v>42866</v>
      </c>
      <c r="J3780" t="s">
        <v>10560</v>
      </c>
      <c r="K3780" t="s">
        <v>31</v>
      </c>
      <c r="L3780" t="s">
        <v>162</v>
      </c>
      <c r="M3780">
        <v>107524</v>
      </c>
      <c r="N3780" t="str">
        <f t="shared" si="59"/>
        <v>Terminated</v>
      </c>
      <c r="O3780" t="s">
        <v>98</v>
      </c>
    </row>
    <row r="3781" spans="1:15" x14ac:dyDescent="0.25">
      <c r="A3781" t="s">
        <v>9826</v>
      </c>
      <c r="B3781" t="s">
        <v>527</v>
      </c>
      <c r="C3781" t="s">
        <v>404</v>
      </c>
      <c r="D3781" t="s">
        <v>17</v>
      </c>
      <c r="E3781" t="s">
        <v>365</v>
      </c>
      <c r="F3781" t="s">
        <v>534</v>
      </c>
      <c r="G3781" t="s">
        <v>30</v>
      </c>
      <c r="H3781" s="1">
        <v>25760</v>
      </c>
      <c r="I3781" s="1">
        <v>43972</v>
      </c>
      <c r="J3781" t="s">
        <v>10560</v>
      </c>
      <c r="K3781" t="s">
        <v>21</v>
      </c>
      <c r="L3781" t="s">
        <v>497</v>
      </c>
      <c r="M3781">
        <v>77294</v>
      </c>
      <c r="N3781" t="str">
        <f t="shared" si="59"/>
        <v>Terminated</v>
      </c>
      <c r="O3781" t="s">
        <v>23</v>
      </c>
    </row>
    <row r="3782" spans="1:15" x14ac:dyDescent="0.25">
      <c r="A3782" t="s">
        <v>5437</v>
      </c>
      <c r="B3782" t="s">
        <v>282</v>
      </c>
      <c r="C3782" t="s">
        <v>210</v>
      </c>
      <c r="D3782" t="s">
        <v>17</v>
      </c>
      <c r="E3782" t="s">
        <v>28</v>
      </c>
      <c r="F3782" t="s">
        <v>118</v>
      </c>
      <c r="G3782" t="s">
        <v>114</v>
      </c>
      <c r="H3782" s="1">
        <v>30409</v>
      </c>
      <c r="I3782" s="1">
        <v>44916</v>
      </c>
      <c r="J3782" t="s">
        <v>10560</v>
      </c>
      <c r="K3782" t="s">
        <v>37</v>
      </c>
      <c r="L3782" t="s">
        <v>268</v>
      </c>
      <c r="M3782">
        <v>104968</v>
      </c>
      <c r="N3782" t="str">
        <f t="shared" si="59"/>
        <v>Terminated</v>
      </c>
      <c r="O3782" t="s">
        <v>98</v>
      </c>
    </row>
    <row r="3783" spans="1:15" x14ac:dyDescent="0.25">
      <c r="A3783" t="s">
        <v>8012</v>
      </c>
      <c r="B3783" t="s">
        <v>177</v>
      </c>
      <c r="C3783" t="s">
        <v>16</v>
      </c>
      <c r="D3783" t="s">
        <v>17</v>
      </c>
      <c r="E3783" t="s">
        <v>18</v>
      </c>
      <c r="F3783" t="s">
        <v>3201</v>
      </c>
      <c r="G3783" t="s">
        <v>20</v>
      </c>
      <c r="H3783" s="1">
        <v>27302</v>
      </c>
      <c r="I3783" s="1">
        <v>44737</v>
      </c>
      <c r="J3783" t="s">
        <v>10560</v>
      </c>
      <c r="K3783" t="s">
        <v>37</v>
      </c>
      <c r="L3783" t="s">
        <v>41</v>
      </c>
      <c r="M3783">
        <v>53658</v>
      </c>
      <c r="N3783" t="str">
        <f t="shared" si="59"/>
        <v>Terminated</v>
      </c>
      <c r="O3783" t="s">
        <v>46</v>
      </c>
    </row>
    <row r="3784" spans="1:15" x14ac:dyDescent="0.25">
      <c r="A3784" t="s">
        <v>6319</v>
      </c>
      <c r="B3784" t="s">
        <v>3848</v>
      </c>
      <c r="C3784" t="s">
        <v>712</v>
      </c>
      <c r="D3784" t="s">
        <v>17</v>
      </c>
      <c r="E3784" t="s">
        <v>18</v>
      </c>
      <c r="F3784" t="s">
        <v>3201</v>
      </c>
      <c r="G3784" t="s">
        <v>30</v>
      </c>
      <c r="H3784" s="1">
        <v>30803</v>
      </c>
      <c r="I3784" s="1">
        <v>42872</v>
      </c>
      <c r="J3784" t="s">
        <v>10560</v>
      </c>
      <c r="K3784" t="s">
        <v>31</v>
      </c>
      <c r="L3784" t="s">
        <v>32</v>
      </c>
      <c r="M3784">
        <v>78254</v>
      </c>
      <c r="N3784" t="str">
        <f t="shared" si="59"/>
        <v>Terminated</v>
      </c>
      <c r="O3784" t="s">
        <v>33</v>
      </c>
    </row>
    <row r="3785" spans="1:15" x14ac:dyDescent="0.25">
      <c r="A3785" t="s">
        <v>10326</v>
      </c>
      <c r="B3785" t="s">
        <v>10327</v>
      </c>
      <c r="C3785" t="s">
        <v>525</v>
      </c>
      <c r="D3785" t="s">
        <v>27</v>
      </c>
      <c r="E3785" t="s">
        <v>18</v>
      </c>
      <c r="F3785" t="s">
        <v>2773</v>
      </c>
      <c r="G3785" t="s">
        <v>30</v>
      </c>
      <c r="H3785" s="1">
        <v>24530</v>
      </c>
      <c r="I3785" s="1">
        <v>45124</v>
      </c>
      <c r="J3785" t="s">
        <v>10560</v>
      </c>
      <c r="K3785" t="s">
        <v>21</v>
      </c>
      <c r="L3785" t="s">
        <v>22</v>
      </c>
      <c r="M3785">
        <v>89216</v>
      </c>
      <c r="N3785" t="str">
        <f t="shared" si="59"/>
        <v>Terminated</v>
      </c>
      <c r="O3785" t="s">
        <v>33</v>
      </c>
    </row>
    <row r="3786" spans="1:15" x14ac:dyDescent="0.25">
      <c r="A3786" t="s">
        <v>6046</v>
      </c>
      <c r="B3786" t="s">
        <v>1831</v>
      </c>
      <c r="C3786" t="s">
        <v>301</v>
      </c>
      <c r="D3786" t="s">
        <v>17</v>
      </c>
      <c r="E3786" t="s">
        <v>18</v>
      </c>
      <c r="F3786" t="s">
        <v>2773</v>
      </c>
      <c r="G3786" t="s">
        <v>20</v>
      </c>
      <c r="H3786" s="1">
        <v>31790</v>
      </c>
      <c r="I3786" s="1">
        <v>42391</v>
      </c>
      <c r="J3786" t="s">
        <v>10560</v>
      </c>
      <c r="K3786" t="s">
        <v>21</v>
      </c>
      <c r="L3786" t="s">
        <v>102</v>
      </c>
      <c r="M3786">
        <v>61885</v>
      </c>
      <c r="N3786" t="str">
        <f t="shared" si="59"/>
        <v>Terminated</v>
      </c>
      <c r="O3786" t="s">
        <v>23</v>
      </c>
    </row>
    <row r="3787" spans="1:15" x14ac:dyDescent="0.25">
      <c r="A3787" t="s">
        <v>9892</v>
      </c>
      <c r="B3787" t="s">
        <v>594</v>
      </c>
      <c r="C3787" t="s">
        <v>2048</v>
      </c>
      <c r="D3787" t="s">
        <v>27</v>
      </c>
      <c r="E3787" t="s">
        <v>18</v>
      </c>
      <c r="F3787" t="s">
        <v>2773</v>
      </c>
      <c r="G3787" t="s">
        <v>20</v>
      </c>
      <c r="H3787" s="1">
        <v>27757</v>
      </c>
      <c r="I3787" s="1">
        <v>42952</v>
      </c>
      <c r="J3787" t="s">
        <v>10560</v>
      </c>
      <c r="K3787" t="s">
        <v>37</v>
      </c>
      <c r="L3787" t="s">
        <v>41</v>
      </c>
      <c r="M3787">
        <v>60246</v>
      </c>
      <c r="N3787" t="str">
        <f t="shared" si="59"/>
        <v>Terminated</v>
      </c>
      <c r="O3787" t="s">
        <v>46</v>
      </c>
    </row>
    <row r="3788" spans="1:15" x14ac:dyDescent="0.25">
      <c r="A3788" t="s">
        <v>9325</v>
      </c>
      <c r="B3788" t="s">
        <v>2965</v>
      </c>
      <c r="C3788" t="s">
        <v>193</v>
      </c>
      <c r="D3788" t="s">
        <v>17</v>
      </c>
      <c r="E3788" t="s">
        <v>18</v>
      </c>
      <c r="F3788" t="s">
        <v>2773</v>
      </c>
      <c r="G3788" t="s">
        <v>30</v>
      </c>
      <c r="H3788" s="1">
        <v>31729</v>
      </c>
      <c r="I3788" s="1">
        <v>42055</v>
      </c>
      <c r="J3788" t="s">
        <v>10560</v>
      </c>
      <c r="K3788" t="s">
        <v>31</v>
      </c>
      <c r="L3788" t="s">
        <v>32</v>
      </c>
      <c r="M3788">
        <v>78712</v>
      </c>
      <c r="N3788" t="str">
        <f t="shared" si="59"/>
        <v>Terminated</v>
      </c>
      <c r="O3788" t="s">
        <v>33</v>
      </c>
    </row>
    <row r="3789" spans="1:15" x14ac:dyDescent="0.25">
      <c r="A3789" t="s">
        <v>6671</v>
      </c>
      <c r="B3789" t="s">
        <v>328</v>
      </c>
      <c r="C3789" t="s">
        <v>225</v>
      </c>
      <c r="D3789" t="s">
        <v>27</v>
      </c>
      <c r="E3789" t="s">
        <v>18</v>
      </c>
      <c r="F3789" t="s">
        <v>3201</v>
      </c>
      <c r="G3789" t="s">
        <v>30</v>
      </c>
      <c r="H3789" s="1">
        <v>29238</v>
      </c>
      <c r="I3789" s="1">
        <v>45147</v>
      </c>
      <c r="J3789" t="s">
        <v>10560</v>
      </c>
      <c r="K3789" t="s">
        <v>96</v>
      </c>
      <c r="L3789" t="s">
        <v>188</v>
      </c>
      <c r="M3789">
        <v>79222</v>
      </c>
      <c r="N3789" t="str">
        <f t="shared" si="59"/>
        <v>Terminated</v>
      </c>
      <c r="O3789" t="s">
        <v>33</v>
      </c>
    </row>
    <row r="3790" spans="1:15" x14ac:dyDescent="0.25">
      <c r="A3790" t="s">
        <v>551</v>
      </c>
      <c r="B3790" t="s">
        <v>164</v>
      </c>
      <c r="C3790" t="s">
        <v>552</v>
      </c>
      <c r="D3790" t="s">
        <v>27</v>
      </c>
      <c r="E3790" t="s">
        <v>18</v>
      </c>
      <c r="F3790" t="s">
        <v>19</v>
      </c>
      <c r="G3790" t="s">
        <v>114</v>
      </c>
      <c r="H3790" s="1">
        <v>33636</v>
      </c>
      <c r="I3790" s="1">
        <v>44991</v>
      </c>
      <c r="J3790" s="1">
        <v>45171</v>
      </c>
      <c r="K3790" t="s">
        <v>96</v>
      </c>
      <c r="L3790" t="s">
        <v>124</v>
      </c>
      <c r="M3790">
        <v>69351</v>
      </c>
      <c r="N3790" t="str">
        <f t="shared" si="59"/>
        <v>Terminated</v>
      </c>
      <c r="O3790" t="s">
        <v>98</v>
      </c>
    </row>
    <row r="3791" spans="1:15" x14ac:dyDescent="0.25">
      <c r="A3791" t="s">
        <v>4277</v>
      </c>
      <c r="B3791" t="s">
        <v>258</v>
      </c>
      <c r="C3791" t="s">
        <v>218</v>
      </c>
      <c r="D3791" t="s">
        <v>27</v>
      </c>
      <c r="E3791" t="s">
        <v>18</v>
      </c>
      <c r="F3791" t="s">
        <v>2773</v>
      </c>
      <c r="G3791" t="s">
        <v>114</v>
      </c>
      <c r="H3791" s="1">
        <v>32967</v>
      </c>
      <c r="I3791" s="1">
        <v>42912</v>
      </c>
      <c r="J3791" t="s">
        <v>10560</v>
      </c>
      <c r="K3791" t="s">
        <v>31</v>
      </c>
      <c r="L3791" t="s">
        <v>162</v>
      </c>
      <c r="M3791">
        <v>87789</v>
      </c>
      <c r="N3791" t="str">
        <f t="shared" si="59"/>
        <v>Terminated</v>
      </c>
      <c r="O3791" t="s">
        <v>33</v>
      </c>
    </row>
    <row r="3792" spans="1:15" x14ac:dyDescent="0.25">
      <c r="A3792" t="s">
        <v>3580</v>
      </c>
      <c r="B3792" t="s">
        <v>330</v>
      </c>
      <c r="C3792" t="s">
        <v>1821</v>
      </c>
      <c r="D3792" t="s">
        <v>17</v>
      </c>
      <c r="E3792" t="s">
        <v>674</v>
      </c>
      <c r="F3792" t="s">
        <v>2365</v>
      </c>
      <c r="G3792" t="s">
        <v>20</v>
      </c>
      <c r="H3792" s="1">
        <v>32916</v>
      </c>
      <c r="I3792" s="1">
        <v>44935</v>
      </c>
      <c r="J3792" t="s">
        <v>10560</v>
      </c>
      <c r="K3792" t="s">
        <v>21</v>
      </c>
      <c r="L3792" t="s">
        <v>102</v>
      </c>
      <c r="M3792">
        <v>55971</v>
      </c>
      <c r="N3792" t="str">
        <f t="shared" si="59"/>
        <v>Terminated</v>
      </c>
      <c r="O3792" t="s">
        <v>46</v>
      </c>
    </row>
    <row r="3793" spans="1:15" x14ac:dyDescent="0.25">
      <c r="A3793" t="s">
        <v>4794</v>
      </c>
      <c r="B3793" t="s">
        <v>451</v>
      </c>
      <c r="C3793" t="s">
        <v>642</v>
      </c>
      <c r="D3793" t="s">
        <v>17</v>
      </c>
      <c r="E3793" t="s">
        <v>365</v>
      </c>
      <c r="F3793" t="s">
        <v>415</v>
      </c>
      <c r="G3793" t="s">
        <v>20</v>
      </c>
      <c r="H3793" s="1">
        <v>26917</v>
      </c>
      <c r="I3793" s="1">
        <v>42615</v>
      </c>
      <c r="J3793" t="s">
        <v>10560</v>
      </c>
      <c r="K3793" t="s">
        <v>21</v>
      </c>
      <c r="L3793" t="s">
        <v>110</v>
      </c>
      <c r="M3793">
        <v>57817</v>
      </c>
      <c r="N3793" t="str">
        <f t="shared" si="59"/>
        <v>Terminated</v>
      </c>
      <c r="O3793" t="s">
        <v>46</v>
      </c>
    </row>
    <row r="3794" spans="1:15" x14ac:dyDescent="0.25">
      <c r="A3794" t="s">
        <v>1803</v>
      </c>
      <c r="B3794" t="s">
        <v>1804</v>
      </c>
      <c r="C3794" t="s">
        <v>311</v>
      </c>
      <c r="D3794" t="s">
        <v>17</v>
      </c>
      <c r="E3794" t="s">
        <v>18</v>
      </c>
      <c r="F3794" t="s">
        <v>19</v>
      </c>
      <c r="G3794" t="s">
        <v>30</v>
      </c>
      <c r="H3794" s="1">
        <v>25428</v>
      </c>
      <c r="I3794" s="1">
        <v>42387</v>
      </c>
      <c r="J3794" s="1">
        <v>43878</v>
      </c>
      <c r="K3794" t="s">
        <v>21</v>
      </c>
      <c r="L3794" t="s">
        <v>22</v>
      </c>
      <c r="M3794">
        <v>58869</v>
      </c>
      <c r="N3794" t="str">
        <f t="shared" si="59"/>
        <v>Terminated</v>
      </c>
      <c r="O3794" t="s">
        <v>33</v>
      </c>
    </row>
    <row r="3795" spans="1:15" x14ac:dyDescent="0.25">
      <c r="A3795" t="s">
        <v>1847</v>
      </c>
      <c r="B3795" t="s">
        <v>1848</v>
      </c>
      <c r="C3795" t="s">
        <v>44</v>
      </c>
      <c r="D3795" t="s">
        <v>27</v>
      </c>
      <c r="E3795" t="s">
        <v>18</v>
      </c>
      <c r="F3795" t="s">
        <v>19</v>
      </c>
      <c r="G3795" t="s">
        <v>30</v>
      </c>
      <c r="H3795" s="1">
        <v>22924</v>
      </c>
      <c r="I3795" s="1">
        <v>43658</v>
      </c>
      <c r="J3795" s="1">
        <v>43838</v>
      </c>
      <c r="K3795" t="s">
        <v>37</v>
      </c>
      <c r="L3795" t="s">
        <v>41</v>
      </c>
      <c r="M3795">
        <v>65428</v>
      </c>
      <c r="N3795" t="str">
        <f t="shared" si="59"/>
        <v>Terminated</v>
      </c>
      <c r="O3795" t="s">
        <v>33</v>
      </c>
    </row>
    <row r="3796" spans="1:15" x14ac:dyDescent="0.25">
      <c r="A3796" t="s">
        <v>10435</v>
      </c>
      <c r="B3796" t="s">
        <v>3622</v>
      </c>
      <c r="C3796" t="s">
        <v>235</v>
      </c>
      <c r="D3796" t="s">
        <v>27</v>
      </c>
      <c r="E3796" t="s">
        <v>83</v>
      </c>
      <c r="F3796" t="s">
        <v>84</v>
      </c>
      <c r="G3796" t="s">
        <v>30</v>
      </c>
      <c r="H3796" s="1">
        <v>29205</v>
      </c>
      <c r="I3796" s="1">
        <v>43156</v>
      </c>
      <c r="J3796" t="s">
        <v>10560</v>
      </c>
      <c r="K3796" t="s">
        <v>96</v>
      </c>
      <c r="L3796" t="s">
        <v>188</v>
      </c>
      <c r="M3796">
        <v>61618</v>
      </c>
      <c r="N3796" t="str">
        <f t="shared" si="59"/>
        <v>Terminated</v>
      </c>
      <c r="O3796" t="s">
        <v>23</v>
      </c>
    </row>
    <row r="3797" spans="1:15" x14ac:dyDescent="0.25">
      <c r="A3797" t="s">
        <v>7168</v>
      </c>
      <c r="B3797" t="s">
        <v>615</v>
      </c>
      <c r="C3797" t="s">
        <v>1651</v>
      </c>
      <c r="D3797" t="s">
        <v>27</v>
      </c>
      <c r="E3797" t="s">
        <v>18</v>
      </c>
      <c r="F3797" t="s">
        <v>2773</v>
      </c>
      <c r="G3797" t="s">
        <v>30</v>
      </c>
      <c r="H3797" s="1">
        <v>27530</v>
      </c>
      <c r="I3797" s="1">
        <v>42279</v>
      </c>
      <c r="J3797" t="s">
        <v>10560</v>
      </c>
      <c r="K3797" t="s">
        <v>96</v>
      </c>
      <c r="L3797" t="s">
        <v>188</v>
      </c>
      <c r="M3797">
        <v>82312</v>
      </c>
      <c r="N3797" t="str">
        <f t="shared" si="59"/>
        <v>Terminated</v>
      </c>
      <c r="O3797" t="s">
        <v>33</v>
      </c>
    </row>
    <row r="3798" spans="1:15" x14ac:dyDescent="0.25">
      <c r="A3798" t="s">
        <v>3804</v>
      </c>
      <c r="B3798" t="s">
        <v>3129</v>
      </c>
      <c r="C3798" t="s">
        <v>1101</v>
      </c>
      <c r="D3798" t="s">
        <v>27</v>
      </c>
      <c r="E3798" t="s">
        <v>18</v>
      </c>
      <c r="F3798" t="s">
        <v>3201</v>
      </c>
      <c r="G3798" t="s">
        <v>30</v>
      </c>
      <c r="H3798" s="1">
        <v>37283</v>
      </c>
      <c r="I3798" s="1">
        <v>45048</v>
      </c>
      <c r="J3798" t="s">
        <v>10560</v>
      </c>
      <c r="K3798" t="s">
        <v>37</v>
      </c>
      <c r="L3798" t="s">
        <v>38</v>
      </c>
      <c r="M3798">
        <v>66108</v>
      </c>
      <c r="N3798" t="str">
        <f t="shared" si="59"/>
        <v>Terminated</v>
      </c>
      <c r="O3798" t="s">
        <v>33</v>
      </c>
    </row>
    <row r="3799" spans="1:15" x14ac:dyDescent="0.25">
      <c r="A3799" t="s">
        <v>8983</v>
      </c>
      <c r="B3799" t="s">
        <v>326</v>
      </c>
      <c r="C3799" t="s">
        <v>525</v>
      </c>
      <c r="D3799" t="s">
        <v>17</v>
      </c>
      <c r="E3799" t="s">
        <v>83</v>
      </c>
      <c r="F3799" t="s">
        <v>169</v>
      </c>
      <c r="G3799" t="s">
        <v>30</v>
      </c>
      <c r="H3799" s="1">
        <v>29661</v>
      </c>
      <c r="I3799" s="1">
        <v>42878</v>
      </c>
      <c r="J3799" t="s">
        <v>10560</v>
      </c>
      <c r="K3799" t="s">
        <v>21</v>
      </c>
      <c r="L3799" t="s">
        <v>102</v>
      </c>
      <c r="M3799">
        <v>53944</v>
      </c>
      <c r="N3799" t="str">
        <f t="shared" si="59"/>
        <v>Terminated</v>
      </c>
      <c r="O3799" t="s">
        <v>46</v>
      </c>
    </row>
    <row r="3800" spans="1:15" x14ac:dyDescent="0.25">
      <c r="A3800" t="s">
        <v>9812</v>
      </c>
      <c r="B3800" t="s">
        <v>349</v>
      </c>
      <c r="C3800" t="s">
        <v>199</v>
      </c>
      <c r="D3800" t="s">
        <v>17</v>
      </c>
      <c r="E3800" t="s">
        <v>83</v>
      </c>
      <c r="F3800" t="s">
        <v>169</v>
      </c>
      <c r="G3800" t="s">
        <v>30</v>
      </c>
      <c r="H3800" s="1">
        <v>34491</v>
      </c>
      <c r="I3800" s="1">
        <v>42612</v>
      </c>
      <c r="J3800" t="s">
        <v>10560</v>
      </c>
      <c r="K3800" t="s">
        <v>31</v>
      </c>
      <c r="L3800" t="s">
        <v>85</v>
      </c>
      <c r="M3800">
        <v>61698</v>
      </c>
      <c r="N3800" t="str">
        <f t="shared" si="59"/>
        <v>Terminated</v>
      </c>
      <c r="O3800" t="s">
        <v>98</v>
      </c>
    </row>
    <row r="3801" spans="1:15" x14ac:dyDescent="0.25">
      <c r="A3801" t="s">
        <v>5486</v>
      </c>
      <c r="B3801" t="s">
        <v>1680</v>
      </c>
      <c r="C3801" t="s">
        <v>4289</v>
      </c>
      <c r="D3801" t="s">
        <v>17</v>
      </c>
      <c r="E3801" t="s">
        <v>18</v>
      </c>
      <c r="F3801" t="s">
        <v>2773</v>
      </c>
      <c r="G3801" t="s">
        <v>20</v>
      </c>
      <c r="H3801" s="1">
        <v>24511</v>
      </c>
      <c r="I3801" s="1">
        <v>44933</v>
      </c>
      <c r="J3801" t="s">
        <v>10560</v>
      </c>
      <c r="K3801" t="s">
        <v>31</v>
      </c>
      <c r="L3801" t="s">
        <v>85</v>
      </c>
      <c r="M3801">
        <v>58366</v>
      </c>
      <c r="N3801" t="str">
        <f t="shared" si="59"/>
        <v>Terminated</v>
      </c>
      <c r="O3801" t="s">
        <v>23</v>
      </c>
    </row>
    <row r="3802" spans="1:15" x14ac:dyDescent="0.25">
      <c r="A3802" t="s">
        <v>5721</v>
      </c>
      <c r="B3802" t="s">
        <v>223</v>
      </c>
      <c r="C3802" t="s">
        <v>293</v>
      </c>
      <c r="D3802" t="s">
        <v>17</v>
      </c>
      <c r="E3802" t="s">
        <v>18</v>
      </c>
      <c r="F3802" t="s">
        <v>3201</v>
      </c>
      <c r="G3802" t="s">
        <v>30</v>
      </c>
      <c r="H3802" s="1">
        <v>32068</v>
      </c>
      <c r="I3802" s="1">
        <v>45368</v>
      </c>
      <c r="J3802" t="s">
        <v>10560</v>
      </c>
      <c r="K3802" t="s">
        <v>37</v>
      </c>
      <c r="L3802" t="s">
        <v>38</v>
      </c>
      <c r="M3802">
        <v>59281</v>
      </c>
      <c r="N3802" t="str">
        <f t="shared" si="59"/>
        <v>Terminated</v>
      </c>
      <c r="O3802" t="s">
        <v>33</v>
      </c>
    </row>
    <row r="3803" spans="1:15" x14ac:dyDescent="0.25">
      <c r="A3803" t="s">
        <v>1561</v>
      </c>
      <c r="B3803" t="s">
        <v>637</v>
      </c>
      <c r="C3803" t="s">
        <v>1562</v>
      </c>
      <c r="D3803" t="s">
        <v>27</v>
      </c>
      <c r="E3803" t="s">
        <v>18</v>
      </c>
      <c r="F3803" t="s">
        <v>19</v>
      </c>
      <c r="G3803" t="s">
        <v>30</v>
      </c>
      <c r="H3803" s="1">
        <v>25432</v>
      </c>
      <c r="I3803" s="1">
        <v>43082</v>
      </c>
      <c r="J3803" s="1">
        <v>43261</v>
      </c>
      <c r="K3803" t="s">
        <v>37</v>
      </c>
      <c r="L3803" t="s">
        <v>41</v>
      </c>
      <c r="M3803">
        <v>67180</v>
      </c>
      <c r="N3803" t="str">
        <f t="shared" si="59"/>
        <v>Terminated</v>
      </c>
      <c r="O3803" t="s">
        <v>33</v>
      </c>
    </row>
    <row r="3804" spans="1:15" x14ac:dyDescent="0.25">
      <c r="A3804" t="s">
        <v>7593</v>
      </c>
      <c r="B3804" t="s">
        <v>627</v>
      </c>
      <c r="C3804" t="s">
        <v>1445</v>
      </c>
      <c r="D3804" t="s">
        <v>27</v>
      </c>
      <c r="E3804" t="s">
        <v>28</v>
      </c>
      <c r="F3804" t="s">
        <v>118</v>
      </c>
      <c r="G3804" t="s">
        <v>30</v>
      </c>
      <c r="H3804" s="1">
        <v>31931</v>
      </c>
      <c r="I3804" s="1">
        <v>43615</v>
      </c>
      <c r="J3804" t="s">
        <v>10560</v>
      </c>
      <c r="K3804" t="s">
        <v>96</v>
      </c>
      <c r="L3804" t="s">
        <v>124</v>
      </c>
      <c r="M3804">
        <v>88502</v>
      </c>
      <c r="N3804" t="str">
        <f t="shared" si="59"/>
        <v>Terminated</v>
      </c>
      <c r="O3804" t="s">
        <v>33</v>
      </c>
    </row>
    <row r="3805" spans="1:15" x14ac:dyDescent="0.25">
      <c r="A3805" t="s">
        <v>1982</v>
      </c>
      <c r="B3805" t="s">
        <v>303</v>
      </c>
      <c r="C3805" t="s">
        <v>1983</v>
      </c>
      <c r="D3805" t="s">
        <v>27</v>
      </c>
      <c r="E3805" t="s">
        <v>365</v>
      </c>
      <c r="F3805" t="s">
        <v>534</v>
      </c>
      <c r="G3805" t="s">
        <v>20</v>
      </c>
      <c r="H3805" s="1">
        <v>36069</v>
      </c>
      <c r="I3805" s="1">
        <v>45182</v>
      </c>
      <c r="J3805" t="s">
        <v>10560</v>
      </c>
      <c r="K3805" t="s">
        <v>21</v>
      </c>
      <c r="L3805" t="s">
        <v>110</v>
      </c>
      <c r="M3805">
        <v>64361</v>
      </c>
      <c r="N3805" t="str">
        <f t="shared" si="59"/>
        <v>Terminated</v>
      </c>
      <c r="O3805" t="s">
        <v>98</v>
      </c>
    </row>
    <row r="3806" spans="1:15" x14ac:dyDescent="0.25">
      <c r="A3806" t="s">
        <v>4043</v>
      </c>
      <c r="B3806" t="s">
        <v>1560</v>
      </c>
      <c r="C3806" t="s">
        <v>199</v>
      </c>
      <c r="D3806" t="s">
        <v>27</v>
      </c>
      <c r="E3806" t="s">
        <v>18</v>
      </c>
      <c r="F3806" t="s">
        <v>19</v>
      </c>
      <c r="G3806" t="s">
        <v>30</v>
      </c>
      <c r="H3806" s="1">
        <v>33622</v>
      </c>
      <c r="I3806" s="1">
        <v>43060</v>
      </c>
      <c r="J3806" t="s">
        <v>10560</v>
      </c>
      <c r="K3806" t="s">
        <v>96</v>
      </c>
      <c r="L3806" t="s">
        <v>188</v>
      </c>
      <c r="M3806">
        <v>78982</v>
      </c>
      <c r="N3806" t="str">
        <f t="shared" si="59"/>
        <v>Terminated</v>
      </c>
      <c r="O3806" t="s">
        <v>33</v>
      </c>
    </row>
    <row r="3807" spans="1:15" x14ac:dyDescent="0.25">
      <c r="A3807" t="s">
        <v>1504</v>
      </c>
      <c r="B3807" t="s">
        <v>212</v>
      </c>
      <c r="C3807" t="s">
        <v>243</v>
      </c>
      <c r="D3807" t="s">
        <v>27</v>
      </c>
      <c r="E3807" t="s">
        <v>18</v>
      </c>
      <c r="F3807" t="s">
        <v>19</v>
      </c>
      <c r="G3807" t="s">
        <v>30</v>
      </c>
      <c r="H3807" s="1">
        <v>29132</v>
      </c>
      <c r="I3807" s="1">
        <v>43019</v>
      </c>
      <c r="J3807" s="1">
        <v>43415</v>
      </c>
      <c r="K3807" t="s">
        <v>96</v>
      </c>
      <c r="L3807" t="s">
        <v>188</v>
      </c>
      <c r="M3807">
        <v>69336</v>
      </c>
      <c r="N3807" t="str">
        <f t="shared" si="59"/>
        <v>Terminated</v>
      </c>
      <c r="O3807" t="s">
        <v>23</v>
      </c>
    </row>
    <row r="3808" spans="1:15" x14ac:dyDescent="0.25">
      <c r="A3808" t="s">
        <v>4580</v>
      </c>
      <c r="B3808" t="s">
        <v>408</v>
      </c>
      <c r="C3808" t="s">
        <v>872</v>
      </c>
      <c r="D3808" t="s">
        <v>27</v>
      </c>
      <c r="E3808" t="s">
        <v>18</v>
      </c>
      <c r="F3808" t="s">
        <v>2773</v>
      </c>
      <c r="G3808" t="s">
        <v>20</v>
      </c>
      <c r="H3808" s="1">
        <v>35786</v>
      </c>
      <c r="I3808" s="1">
        <v>43362</v>
      </c>
      <c r="J3808" t="s">
        <v>10560</v>
      </c>
      <c r="K3808" t="s">
        <v>21</v>
      </c>
      <c r="L3808" t="s">
        <v>22</v>
      </c>
      <c r="M3808">
        <v>77040</v>
      </c>
      <c r="N3808" t="str">
        <f t="shared" si="59"/>
        <v>Terminated</v>
      </c>
      <c r="O3808" t="s">
        <v>98</v>
      </c>
    </row>
    <row r="3809" spans="1:15" x14ac:dyDescent="0.25">
      <c r="A3809" t="s">
        <v>2307</v>
      </c>
      <c r="B3809" t="s">
        <v>2308</v>
      </c>
      <c r="C3809" t="s">
        <v>1917</v>
      </c>
      <c r="D3809" t="s">
        <v>17</v>
      </c>
      <c r="E3809" t="s">
        <v>122</v>
      </c>
      <c r="F3809" t="s">
        <v>123</v>
      </c>
      <c r="G3809" t="s">
        <v>20</v>
      </c>
      <c r="H3809" s="1">
        <v>22410</v>
      </c>
      <c r="I3809" s="1">
        <v>45154</v>
      </c>
      <c r="J3809" t="s">
        <v>10560</v>
      </c>
      <c r="K3809" t="s">
        <v>21</v>
      </c>
      <c r="L3809" t="s">
        <v>102</v>
      </c>
      <c r="M3809">
        <v>58642</v>
      </c>
      <c r="N3809" t="str">
        <f t="shared" si="59"/>
        <v>Terminated</v>
      </c>
      <c r="O3809" t="s">
        <v>23</v>
      </c>
    </row>
    <row r="3810" spans="1:15" x14ac:dyDescent="0.25">
      <c r="A3810" t="s">
        <v>10169</v>
      </c>
      <c r="B3810" t="s">
        <v>451</v>
      </c>
      <c r="C3810" t="s">
        <v>1821</v>
      </c>
      <c r="D3810" t="s">
        <v>17</v>
      </c>
      <c r="E3810" t="s">
        <v>674</v>
      </c>
      <c r="F3810" t="s">
        <v>675</v>
      </c>
      <c r="G3810" t="s">
        <v>20</v>
      </c>
      <c r="H3810" s="1">
        <v>35857</v>
      </c>
      <c r="I3810" s="1">
        <v>44024</v>
      </c>
      <c r="J3810" t="s">
        <v>10560</v>
      </c>
      <c r="K3810" t="s">
        <v>31</v>
      </c>
      <c r="L3810" t="s">
        <v>85</v>
      </c>
      <c r="M3810">
        <v>57932</v>
      </c>
      <c r="N3810" t="str">
        <f t="shared" si="59"/>
        <v>Terminated</v>
      </c>
      <c r="O3810" t="s">
        <v>46</v>
      </c>
    </row>
    <row r="3811" spans="1:15" x14ac:dyDescent="0.25">
      <c r="A3811" t="s">
        <v>9346</v>
      </c>
      <c r="B3811" t="s">
        <v>229</v>
      </c>
      <c r="C3811" t="s">
        <v>1861</v>
      </c>
      <c r="D3811" t="s">
        <v>17</v>
      </c>
      <c r="E3811" t="s">
        <v>674</v>
      </c>
      <c r="F3811" t="s">
        <v>2365</v>
      </c>
      <c r="G3811" t="s">
        <v>30</v>
      </c>
      <c r="H3811" s="1">
        <v>23552</v>
      </c>
      <c r="I3811" s="1">
        <v>44593</v>
      </c>
      <c r="J3811" t="s">
        <v>10560</v>
      </c>
      <c r="K3811" t="s">
        <v>67</v>
      </c>
      <c r="L3811" t="s">
        <v>324</v>
      </c>
      <c r="M3811">
        <v>58522</v>
      </c>
      <c r="N3811" t="str">
        <f t="shared" si="59"/>
        <v>Terminated</v>
      </c>
      <c r="O3811" t="s">
        <v>46</v>
      </c>
    </row>
    <row r="3812" spans="1:15" x14ac:dyDescent="0.25">
      <c r="A3812" t="s">
        <v>8461</v>
      </c>
      <c r="B3812" t="s">
        <v>196</v>
      </c>
      <c r="C3812" t="s">
        <v>3075</v>
      </c>
      <c r="D3812" t="s">
        <v>17</v>
      </c>
      <c r="E3812" t="s">
        <v>18</v>
      </c>
      <c r="F3812" t="s">
        <v>19</v>
      </c>
      <c r="G3812" t="s">
        <v>30</v>
      </c>
      <c r="H3812" s="1">
        <v>36010</v>
      </c>
      <c r="I3812" s="1">
        <v>44925</v>
      </c>
      <c r="J3812" t="s">
        <v>10560</v>
      </c>
      <c r="K3812" t="s">
        <v>37</v>
      </c>
      <c r="L3812" t="s">
        <v>38</v>
      </c>
      <c r="M3812">
        <v>60403</v>
      </c>
      <c r="N3812" t="str">
        <f t="shared" si="59"/>
        <v>Terminated</v>
      </c>
      <c r="O3812" t="s">
        <v>33</v>
      </c>
    </row>
    <row r="3813" spans="1:15" x14ac:dyDescent="0.25">
      <c r="A3813" t="s">
        <v>3437</v>
      </c>
      <c r="B3813" t="s">
        <v>445</v>
      </c>
      <c r="C3813" t="s">
        <v>2775</v>
      </c>
      <c r="D3813" t="s">
        <v>27</v>
      </c>
      <c r="E3813" t="s">
        <v>18</v>
      </c>
      <c r="F3813" t="s">
        <v>2773</v>
      </c>
      <c r="G3813" t="s">
        <v>30</v>
      </c>
      <c r="H3813" s="1">
        <v>31105</v>
      </c>
      <c r="I3813" s="1">
        <v>44864</v>
      </c>
      <c r="J3813" t="s">
        <v>10560</v>
      </c>
      <c r="K3813" t="s">
        <v>96</v>
      </c>
      <c r="L3813" t="s">
        <v>119</v>
      </c>
      <c r="M3813">
        <v>73046</v>
      </c>
      <c r="N3813" t="str">
        <f t="shared" si="59"/>
        <v>Terminated</v>
      </c>
      <c r="O3813" t="s">
        <v>33</v>
      </c>
    </row>
    <row r="3814" spans="1:15" x14ac:dyDescent="0.25">
      <c r="A3814" t="s">
        <v>3705</v>
      </c>
      <c r="B3814" t="s">
        <v>448</v>
      </c>
      <c r="C3814" t="s">
        <v>193</v>
      </c>
      <c r="D3814" t="s">
        <v>17</v>
      </c>
      <c r="E3814" t="s">
        <v>18</v>
      </c>
      <c r="F3814" t="s">
        <v>19</v>
      </c>
      <c r="G3814" t="s">
        <v>20</v>
      </c>
      <c r="H3814" s="1">
        <v>30921</v>
      </c>
      <c r="I3814" s="1">
        <v>44738</v>
      </c>
      <c r="J3814" t="s">
        <v>10560</v>
      </c>
      <c r="K3814" t="s">
        <v>21</v>
      </c>
      <c r="L3814" t="s">
        <v>22</v>
      </c>
      <c r="M3814">
        <v>77684</v>
      </c>
      <c r="N3814" t="str">
        <f t="shared" si="59"/>
        <v>Terminated</v>
      </c>
      <c r="O3814" t="s">
        <v>46</v>
      </c>
    </row>
    <row r="3815" spans="1:15" x14ac:dyDescent="0.25">
      <c r="A3815" t="s">
        <v>9984</v>
      </c>
      <c r="B3815" t="s">
        <v>292</v>
      </c>
      <c r="C3815" t="s">
        <v>301</v>
      </c>
      <c r="D3815" t="s">
        <v>27</v>
      </c>
      <c r="E3815" t="s">
        <v>18</v>
      </c>
      <c r="F3815" t="s">
        <v>2773</v>
      </c>
      <c r="G3815" t="s">
        <v>20</v>
      </c>
      <c r="H3815" s="1">
        <v>23245</v>
      </c>
      <c r="I3815" s="1">
        <v>42942</v>
      </c>
      <c r="J3815" t="s">
        <v>10560</v>
      </c>
      <c r="K3815" t="s">
        <v>37</v>
      </c>
      <c r="L3815" t="s">
        <v>41</v>
      </c>
      <c r="M3815">
        <v>66403</v>
      </c>
      <c r="N3815" t="str">
        <f t="shared" si="59"/>
        <v>Terminated</v>
      </c>
      <c r="O3815" t="s">
        <v>33</v>
      </c>
    </row>
    <row r="3816" spans="1:15" x14ac:dyDescent="0.25">
      <c r="A3816" t="s">
        <v>5764</v>
      </c>
      <c r="B3816" t="s">
        <v>777</v>
      </c>
      <c r="C3816" t="s">
        <v>562</v>
      </c>
      <c r="D3816" t="s">
        <v>27</v>
      </c>
      <c r="E3816" t="s">
        <v>140</v>
      </c>
      <c r="F3816" t="s">
        <v>611</v>
      </c>
      <c r="G3816" t="s">
        <v>30</v>
      </c>
      <c r="H3816" s="1">
        <v>32008</v>
      </c>
      <c r="I3816" s="1">
        <v>44673</v>
      </c>
      <c r="J3816" t="s">
        <v>10560</v>
      </c>
      <c r="K3816" t="s">
        <v>53</v>
      </c>
      <c r="L3816" t="s">
        <v>58</v>
      </c>
      <c r="M3816">
        <v>70428</v>
      </c>
      <c r="N3816" t="str">
        <f t="shared" si="59"/>
        <v>Terminated</v>
      </c>
      <c r="O3816" t="s">
        <v>23</v>
      </c>
    </row>
    <row r="3817" spans="1:15" x14ac:dyDescent="0.25">
      <c r="A3817" t="s">
        <v>5887</v>
      </c>
      <c r="B3817" t="s">
        <v>874</v>
      </c>
      <c r="C3817" t="s">
        <v>1756</v>
      </c>
      <c r="D3817" t="s">
        <v>27</v>
      </c>
      <c r="E3817" t="s">
        <v>18</v>
      </c>
      <c r="F3817" t="s">
        <v>2773</v>
      </c>
      <c r="G3817" t="s">
        <v>30</v>
      </c>
      <c r="H3817" s="1">
        <v>27050</v>
      </c>
      <c r="I3817" s="1">
        <v>44807</v>
      </c>
      <c r="J3817" t="s">
        <v>10560</v>
      </c>
      <c r="K3817" t="s">
        <v>31</v>
      </c>
      <c r="L3817" t="s">
        <v>162</v>
      </c>
      <c r="M3817">
        <v>110178</v>
      </c>
      <c r="N3817" t="str">
        <f t="shared" si="59"/>
        <v>Terminated</v>
      </c>
      <c r="O3817" t="s">
        <v>33</v>
      </c>
    </row>
    <row r="3818" spans="1:15" x14ac:dyDescent="0.25">
      <c r="A3818" t="s">
        <v>7368</v>
      </c>
      <c r="B3818" t="s">
        <v>1006</v>
      </c>
      <c r="C3818" t="s">
        <v>864</v>
      </c>
      <c r="D3818" t="s">
        <v>17</v>
      </c>
      <c r="E3818" t="s">
        <v>18</v>
      </c>
      <c r="F3818" t="s">
        <v>3201</v>
      </c>
      <c r="G3818" t="s">
        <v>114</v>
      </c>
      <c r="H3818" s="1">
        <v>36925</v>
      </c>
      <c r="I3818" s="1">
        <v>45414</v>
      </c>
      <c r="J3818" t="s">
        <v>10560</v>
      </c>
      <c r="K3818" t="s">
        <v>96</v>
      </c>
      <c r="L3818" t="s">
        <v>124</v>
      </c>
      <c r="M3818">
        <v>76091</v>
      </c>
      <c r="N3818" t="str">
        <f t="shared" si="59"/>
        <v>Terminated</v>
      </c>
      <c r="O3818" t="s">
        <v>33</v>
      </c>
    </row>
    <row r="3819" spans="1:15" x14ac:dyDescent="0.25">
      <c r="A3819" t="s">
        <v>1051</v>
      </c>
      <c r="B3819" t="s">
        <v>65</v>
      </c>
      <c r="C3819" t="s">
        <v>579</v>
      </c>
      <c r="D3819" t="s">
        <v>27</v>
      </c>
      <c r="E3819" t="s">
        <v>18</v>
      </c>
      <c r="F3819" t="s">
        <v>19</v>
      </c>
      <c r="G3819" t="s">
        <v>30</v>
      </c>
      <c r="H3819" s="1">
        <v>25456</v>
      </c>
      <c r="I3819" s="1">
        <v>43016</v>
      </c>
      <c r="J3819" s="1">
        <v>43195</v>
      </c>
      <c r="K3819" t="s">
        <v>96</v>
      </c>
      <c r="L3819" t="s">
        <v>188</v>
      </c>
      <c r="M3819">
        <v>88827</v>
      </c>
      <c r="N3819" t="str">
        <f t="shared" si="59"/>
        <v>Terminated</v>
      </c>
      <c r="O3819" t="s">
        <v>33</v>
      </c>
    </row>
    <row r="3820" spans="1:15" x14ac:dyDescent="0.25">
      <c r="A3820" t="s">
        <v>9309</v>
      </c>
      <c r="B3820" t="s">
        <v>489</v>
      </c>
      <c r="C3820" t="s">
        <v>33</v>
      </c>
      <c r="D3820" t="s">
        <v>17</v>
      </c>
      <c r="E3820" t="s">
        <v>18</v>
      </c>
      <c r="F3820" t="s">
        <v>19</v>
      </c>
      <c r="G3820" t="s">
        <v>30</v>
      </c>
      <c r="H3820" s="1">
        <v>28382</v>
      </c>
      <c r="I3820" s="1">
        <v>44724</v>
      </c>
      <c r="J3820" t="s">
        <v>10560</v>
      </c>
      <c r="K3820" t="s">
        <v>96</v>
      </c>
      <c r="L3820" t="s">
        <v>124</v>
      </c>
      <c r="M3820">
        <v>69494</v>
      </c>
      <c r="N3820" t="str">
        <f t="shared" si="59"/>
        <v>Terminated</v>
      </c>
      <c r="O3820" t="s">
        <v>33</v>
      </c>
    </row>
    <row r="3821" spans="1:15" x14ac:dyDescent="0.25">
      <c r="A3821" t="s">
        <v>6825</v>
      </c>
      <c r="B3821" t="s">
        <v>615</v>
      </c>
      <c r="C3821" t="s">
        <v>301</v>
      </c>
      <c r="D3821" t="s">
        <v>27</v>
      </c>
      <c r="E3821" t="s">
        <v>18</v>
      </c>
      <c r="F3821" t="s">
        <v>3201</v>
      </c>
      <c r="G3821" t="s">
        <v>20</v>
      </c>
      <c r="H3821" s="1">
        <v>36528</v>
      </c>
      <c r="I3821" s="1">
        <v>42980</v>
      </c>
      <c r="J3821" t="s">
        <v>10560</v>
      </c>
      <c r="K3821" t="s">
        <v>37</v>
      </c>
      <c r="L3821" t="s">
        <v>41</v>
      </c>
      <c r="M3821">
        <v>64036</v>
      </c>
      <c r="N3821" t="str">
        <f t="shared" si="59"/>
        <v>Terminated</v>
      </c>
      <c r="O3821" t="s">
        <v>33</v>
      </c>
    </row>
    <row r="3822" spans="1:15" x14ac:dyDescent="0.25">
      <c r="A3822" t="s">
        <v>8834</v>
      </c>
      <c r="B3822" t="s">
        <v>56</v>
      </c>
      <c r="C3822" t="s">
        <v>8731</v>
      </c>
      <c r="D3822" t="s">
        <v>27</v>
      </c>
      <c r="E3822" t="s">
        <v>18</v>
      </c>
      <c r="F3822" t="s">
        <v>2773</v>
      </c>
      <c r="G3822" t="s">
        <v>114</v>
      </c>
      <c r="H3822" s="1">
        <v>28781</v>
      </c>
      <c r="I3822" s="1">
        <v>43868</v>
      </c>
      <c r="J3822" t="s">
        <v>10560</v>
      </c>
      <c r="K3822" t="s">
        <v>96</v>
      </c>
      <c r="L3822" t="s">
        <v>119</v>
      </c>
      <c r="M3822">
        <v>75456</v>
      </c>
      <c r="N3822" t="str">
        <f t="shared" si="59"/>
        <v>Terminated</v>
      </c>
      <c r="O3822" t="s">
        <v>23</v>
      </c>
    </row>
    <row r="3823" spans="1:15" x14ac:dyDescent="0.25">
      <c r="A3823" t="s">
        <v>8696</v>
      </c>
      <c r="B3823" t="s">
        <v>527</v>
      </c>
      <c r="C3823" t="s">
        <v>418</v>
      </c>
      <c r="D3823" t="s">
        <v>27</v>
      </c>
      <c r="E3823" t="s">
        <v>18</v>
      </c>
      <c r="F3823" t="s">
        <v>3201</v>
      </c>
      <c r="G3823" t="s">
        <v>30</v>
      </c>
      <c r="H3823" s="1">
        <v>33777</v>
      </c>
      <c r="I3823" s="1">
        <v>45234</v>
      </c>
      <c r="J3823" t="s">
        <v>10560</v>
      </c>
      <c r="K3823" t="s">
        <v>37</v>
      </c>
      <c r="L3823" t="s">
        <v>38</v>
      </c>
      <c r="M3823">
        <v>61013</v>
      </c>
      <c r="N3823" t="str">
        <f t="shared" si="59"/>
        <v>Terminated</v>
      </c>
      <c r="O3823" t="s">
        <v>46</v>
      </c>
    </row>
    <row r="3824" spans="1:15" x14ac:dyDescent="0.25">
      <c r="A3824" t="s">
        <v>2903</v>
      </c>
      <c r="B3824" t="s">
        <v>201</v>
      </c>
      <c r="C3824" t="s">
        <v>1695</v>
      </c>
      <c r="D3824" t="s">
        <v>17</v>
      </c>
      <c r="E3824" t="s">
        <v>83</v>
      </c>
      <c r="F3824" t="s">
        <v>169</v>
      </c>
      <c r="G3824" t="s">
        <v>30</v>
      </c>
      <c r="H3824" s="1">
        <v>28348</v>
      </c>
      <c r="I3824" s="1">
        <v>45138</v>
      </c>
      <c r="J3824" t="s">
        <v>10560</v>
      </c>
      <c r="K3824" t="s">
        <v>72</v>
      </c>
      <c r="L3824" t="s">
        <v>73</v>
      </c>
      <c r="M3824">
        <v>62969</v>
      </c>
      <c r="N3824" t="str">
        <f t="shared" si="59"/>
        <v>Terminated</v>
      </c>
      <c r="O3824" t="s">
        <v>33</v>
      </c>
    </row>
    <row r="3825" spans="1:15" x14ac:dyDescent="0.25">
      <c r="A3825" t="s">
        <v>1785</v>
      </c>
      <c r="B3825" t="s">
        <v>218</v>
      </c>
      <c r="C3825" t="s">
        <v>1786</v>
      </c>
      <c r="D3825" t="s">
        <v>27</v>
      </c>
      <c r="E3825" t="s">
        <v>18</v>
      </c>
      <c r="F3825" t="s">
        <v>19</v>
      </c>
      <c r="G3825" t="s">
        <v>30</v>
      </c>
      <c r="H3825" s="1">
        <v>30753</v>
      </c>
      <c r="I3825" s="1">
        <v>44968</v>
      </c>
      <c r="J3825" s="1">
        <v>45148</v>
      </c>
      <c r="K3825" t="s">
        <v>67</v>
      </c>
      <c r="L3825" t="s">
        <v>134</v>
      </c>
      <c r="M3825">
        <v>68828</v>
      </c>
      <c r="N3825" t="str">
        <f t="shared" si="59"/>
        <v>Terminated</v>
      </c>
      <c r="O3825" t="s">
        <v>98</v>
      </c>
    </row>
    <row r="3826" spans="1:15" x14ac:dyDescent="0.25">
      <c r="A3826" t="s">
        <v>5662</v>
      </c>
      <c r="B3826" t="s">
        <v>5663</v>
      </c>
      <c r="C3826" t="s">
        <v>5664</v>
      </c>
      <c r="D3826" t="s">
        <v>27</v>
      </c>
      <c r="E3826" t="s">
        <v>18</v>
      </c>
      <c r="F3826" t="s">
        <v>2773</v>
      </c>
      <c r="G3826" t="s">
        <v>95</v>
      </c>
      <c r="H3826" s="1">
        <v>32510</v>
      </c>
      <c r="I3826" s="1">
        <v>44846</v>
      </c>
      <c r="J3826" t="s">
        <v>10560</v>
      </c>
      <c r="K3826" t="s">
        <v>96</v>
      </c>
      <c r="L3826" t="s">
        <v>124</v>
      </c>
      <c r="M3826">
        <v>85428</v>
      </c>
      <c r="N3826" t="str">
        <f t="shared" si="59"/>
        <v>Terminated</v>
      </c>
      <c r="O3826" t="s">
        <v>33</v>
      </c>
    </row>
    <row r="3827" spans="1:15" x14ac:dyDescent="0.25">
      <c r="A3827" t="s">
        <v>2024</v>
      </c>
      <c r="B3827" t="s">
        <v>132</v>
      </c>
      <c r="C3827" t="s">
        <v>1647</v>
      </c>
      <c r="D3827" t="s">
        <v>27</v>
      </c>
      <c r="E3827" t="s">
        <v>18</v>
      </c>
      <c r="F3827" t="s">
        <v>19</v>
      </c>
      <c r="G3827" t="s">
        <v>30</v>
      </c>
      <c r="H3827" s="1">
        <v>22525</v>
      </c>
      <c r="I3827" s="1">
        <v>42948</v>
      </c>
      <c r="J3827" t="s">
        <v>10560</v>
      </c>
      <c r="K3827" t="s">
        <v>21</v>
      </c>
      <c r="L3827" t="s">
        <v>102</v>
      </c>
      <c r="M3827">
        <v>71683</v>
      </c>
      <c r="N3827" t="str">
        <f t="shared" si="59"/>
        <v>Terminated</v>
      </c>
      <c r="O3827" t="s">
        <v>33</v>
      </c>
    </row>
    <row r="3828" spans="1:15" x14ac:dyDescent="0.25">
      <c r="A3828" t="s">
        <v>7514</v>
      </c>
      <c r="B3828" t="s">
        <v>326</v>
      </c>
      <c r="C3828" t="s">
        <v>1256</v>
      </c>
      <c r="D3828" t="s">
        <v>27</v>
      </c>
      <c r="E3828" t="s">
        <v>18</v>
      </c>
      <c r="F3828" t="s">
        <v>2773</v>
      </c>
      <c r="G3828" t="s">
        <v>30</v>
      </c>
      <c r="H3828" s="1">
        <v>28207</v>
      </c>
      <c r="I3828" s="1">
        <v>44034</v>
      </c>
      <c r="J3828" t="s">
        <v>10560</v>
      </c>
      <c r="K3828" t="s">
        <v>37</v>
      </c>
      <c r="L3828" t="s">
        <v>41</v>
      </c>
      <c r="M3828">
        <v>64624</v>
      </c>
      <c r="N3828" t="str">
        <f t="shared" si="59"/>
        <v>Terminated</v>
      </c>
      <c r="O3828" t="s">
        <v>33</v>
      </c>
    </row>
    <row r="3829" spans="1:15" x14ac:dyDescent="0.25">
      <c r="A3829" t="s">
        <v>6331</v>
      </c>
      <c r="B3829" t="s">
        <v>1032</v>
      </c>
      <c r="C3829" t="s">
        <v>1318</v>
      </c>
      <c r="D3829" t="s">
        <v>17</v>
      </c>
      <c r="E3829" t="s">
        <v>18</v>
      </c>
      <c r="F3829" t="s">
        <v>19</v>
      </c>
      <c r="G3829" t="s">
        <v>30</v>
      </c>
      <c r="H3829" s="1">
        <v>34501</v>
      </c>
      <c r="I3829" s="1">
        <v>43010</v>
      </c>
      <c r="J3829" t="s">
        <v>10560</v>
      </c>
      <c r="K3829" t="s">
        <v>37</v>
      </c>
      <c r="L3829" t="s">
        <v>38</v>
      </c>
      <c r="M3829">
        <v>53479</v>
      </c>
      <c r="N3829" t="str">
        <f t="shared" si="59"/>
        <v>Terminated</v>
      </c>
      <c r="O3829" t="s">
        <v>33</v>
      </c>
    </row>
    <row r="3830" spans="1:15" x14ac:dyDescent="0.25">
      <c r="A3830" t="s">
        <v>575</v>
      </c>
      <c r="B3830" t="s">
        <v>25</v>
      </c>
      <c r="C3830" t="s">
        <v>576</v>
      </c>
      <c r="D3830" t="s">
        <v>17</v>
      </c>
      <c r="E3830" t="s">
        <v>28</v>
      </c>
      <c r="F3830" t="s">
        <v>29</v>
      </c>
      <c r="G3830" t="s">
        <v>114</v>
      </c>
      <c r="H3830" s="1">
        <v>29435</v>
      </c>
      <c r="I3830" s="1">
        <v>45336</v>
      </c>
      <c r="J3830" s="1">
        <v>45516</v>
      </c>
      <c r="K3830" t="s">
        <v>96</v>
      </c>
      <c r="L3830" t="s">
        <v>124</v>
      </c>
      <c r="M3830">
        <v>92457</v>
      </c>
      <c r="N3830" t="str">
        <f t="shared" si="59"/>
        <v>Terminated</v>
      </c>
      <c r="O3830" t="s">
        <v>33</v>
      </c>
    </row>
    <row r="3831" spans="1:15" x14ac:dyDescent="0.25">
      <c r="A3831" t="s">
        <v>4655</v>
      </c>
      <c r="B3831" t="s">
        <v>538</v>
      </c>
      <c r="C3831" t="s">
        <v>1078</v>
      </c>
      <c r="D3831" t="s">
        <v>17</v>
      </c>
      <c r="E3831" t="s">
        <v>18</v>
      </c>
      <c r="F3831" t="s">
        <v>2773</v>
      </c>
      <c r="G3831" t="s">
        <v>20</v>
      </c>
      <c r="H3831" s="1">
        <v>27500</v>
      </c>
      <c r="I3831" s="1">
        <v>45149</v>
      </c>
      <c r="J3831" t="s">
        <v>10560</v>
      </c>
      <c r="K3831" t="s">
        <v>67</v>
      </c>
      <c r="L3831" t="s">
        <v>134</v>
      </c>
      <c r="M3831">
        <v>53942</v>
      </c>
      <c r="N3831" t="str">
        <f t="shared" si="59"/>
        <v>Terminated</v>
      </c>
      <c r="O3831" t="s">
        <v>23</v>
      </c>
    </row>
    <row r="3832" spans="1:15" x14ac:dyDescent="0.25">
      <c r="A3832" t="s">
        <v>4080</v>
      </c>
      <c r="B3832" t="s">
        <v>25</v>
      </c>
      <c r="C3832" t="s">
        <v>968</v>
      </c>
      <c r="D3832" t="s">
        <v>27</v>
      </c>
      <c r="E3832" t="s">
        <v>122</v>
      </c>
      <c r="F3832" t="s">
        <v>927</v>
      </c>
      <c r="G3832" t="s">
        <v>20</v>
      </c>
      <c r="H3832" s="1">
        <v>33502</v>
      </c>
      <c r="I3832" s="1">
        <v>43018</v>
      </c>
      <c r="J3832" t="s">
        <v>10560</v>
      </c>
      <c r="K3832" t="s">
        <v>21</v>
      </c>
      <c r="L3832" t="s">
        <v>110</v>
      </c>
      <c r="M3832">
        <v>61147</v>
      </c>
      <c r="N3832" t="str">
        <f t="shared" si="59"/>
        <v>Terminated</v>
      </c>
      <c r="O3832" t="s">
        <v>98</v>
      </c>
    </row>
    <row r="3833" spans="1:15" x14ac:dyDescent="0.25">
      <c r="A3833" t="s">
        <v>8153</v>
      </c>
      <c r="B3833" t="s">
        <v>1720</v>
      </c>
      <c r="C3833" t="s">
        <v>1113</v>
      </c>
      <c r="D3833" t="s">
        <v>27</v>
      </c>
      <c r="E3833" t="s">
        <v>18</v>
      </c>
      <c r="F3833" t="s">
        <v>19</v>
      </c>
      <c r="G3833" t="s">
        <v>114</v>
      </c>
      <c r="H3833" s="1">
        <v>35051</v>
      </c>
      <c r="I3833" s="1">
        <v>44400</v>
      </c>
      <c r="J3833" t="s">
        <v>10560</v>
      </c>
      <c r="K3833" t="s">
        <v>21</v>
      </c>
      <c r="L3833" t="s">
        <v>497</v>
      </c>
      <c r="M3833">
        <v>79430</v>
      </c>
      <c r="N3833" t="str">
        <f t="shared" si="59"/>
        <v>Terminated</v>
      </c>
      <c r="O3833" t="s">
        <v>46</v>
      </c>
    </row>
    <row r="3834" spans="1:15" x14ac:dyDescent="0.25">
      <c r="A3834" t="s">
        <v>8440</v>
      </c>
      <c r="B3834" t="s">
        <v>209</v>
      </c>
      <c r="C3834" t="s">
        <v>6151</v>
      </c>
      <c r="D3834" t="s">
        <v>17</v>
      </c>
      <c r="E3834" t="s">
        <v>18</v>
      </c>
      <c r="F3834" t="s">
        <v>3201</v>
      </c>
      <c r="G3834" t="s">
        <v>95</v>
      </c>
      <c r="H3834" s="1">
        <v>28442</v>
      </c>
      <c r="I3834" s="1">
        <v>44634</v>
      </c>
      <c r="J3834" t="s">
        <v>10560</v>
      </c>
      <c r="K3834" t="s">
        <v>96</v>
      </c>
      <c r="L3834" t="s">
        <v>97</v>
      </c>
      <c r="M3834">
        <v>90004</v>
      </c>
      <c r="N3834" t="str">
        <f t="shared" si="59"/>
        <v>Terminated</v>
      </c>
      <c r="O3834" t="s">
        <v>98</v>
      </c>
    </row>
    <row r="3835" spans="1:15" x14ac:dyDescent="0.25">
      <c r="A3835" t="s">
        <v>2857</v>
      </c>
      <c r="B3835" t="s">
        <v>177</v>
      </c>
      <c r="C3835" t="s">
        <v>178</v>
      </c>
      <c r="D3835" t="s">
        <v>17</v>
      </c>
      <c r="E3835" t="s">
        <v>83</v>
      </c>
      <c r="F3835" t="s">
        <v>106</v>
      </c>
      <c r="G3835" t="s">
        <v>30</v>
      </c>
      <c r="H3835" s="1">
        <v>32901</v>
      </c>
      <c r="I3835" s="1">
        <v>43904</v>
      </c>
      <c r="J3835" t="s">
        <v>10560</v>
      </c>
      <c r="K3835" t="s">
        <v>21</v>
      </c>
      <c r="L3835" t="s">
        <v>22</v>
      </c>
      <c r="M3835">
        <v>79707</v>
      </c>
      <c r="N3835" t="str">
        <f t="shared" si="59"/>
        <v>Terminated</v>
      </c>
      <c r="O3835" t="s">
        <v>33</v>
      </c>
    </row>
    <row r="3836" spans="1:15" x14ac:dyDescent="0.25">
      <c r="A3836" t="s">
        <v>9114</v>
      </c>
      <c r="B3836" t="s">
        <v>410</v>
      </c>
      <c r="C3836" t="s">
        <v>463</v>
      </c>
      <c r="D3836" t="s">
        <v>17</v>
      </c>
      <c r="E3836" t="s">
        <v>365</v>
      </c>
      <c r="F3836" t="s">
        <v>534</v>
      </c>
      <c r="G3836" t="s">
        <v>114</v>
      </c>
      <c r="H3836" s="1">
        <v>35530</v>
      </c>
      <c r="I3836" s="1">
        <v>43369</v>
      </c>
      <c r="J3836" t="s">
        <v>10560</v>
      </c>
      <c r="K3836" t="s">
        <v>67</v>
      </c>
      <c r="L3836" t="s">
        <v>746</v>
      </c>
      <c r="M3836">
        <v>82933</v>
      </c>
      <c r="N3836" t="str">
        <f t="shared" si="59"/>
        <v>Terminated</v>
      </c>
      <c r="O3836" t="s">
        <v>23</v>
      </c>
    </row>
    <row r="3837" spans="1:15" x14ac:dyDescent="0.25">
      <c r="A3837" t="s">
        <v>10273</v>
      </c>
      <c r="B3837" t="s">
        <v>51</v>
      </c>
      <c r="C3837" t="s">
        <v>1033</v>
      </c>
      <c r="D3837" t="s">
        <v>17</v>
      </c>
      <c r="E3837" t="s">
        <v>18</v>
      </c>
      <c r="F3837" t="s">
        <v>2773</v>
      </c>
      <c r="G3837" t="s">
        <v>30</v>
      </c>
      <c r="H3837" s="1">
        <v>36125</v>
      </c>
      <c r="I3837" s="1">
        <v>43139</v>
      </c>
      <c r="J3837" t="s">
        <v>10560</v>
      </c>
      <c r="K3837" t="s">
        <v>37</v>
      </c>
      <c r="L3837" t="s">
        <v>38</v>
      </c>
      <c r="M3837">
        <v>54546</v>
      </c>
      <c r="N3837" t="str">
        <f t="shared" si="59"/>
        <v>Terminated</v>
      </c>
      <c r="O3837" t="s">
        <v>46</v>
      </c>
    </row>
    <row r="3838" spans="1:15" x14ac:dyDescent="0.25">
      <c r="A3838" t="s">
        <v>6651</v>
      </c>
      <c r="B3838" t="s">
        <v>1151</v>
      </c>
      <c r="C3838" t="s">
        <v>1681</v>
      </c>
      <c r="D3838" t="s">
        <v>17</v>
      </c>
      <c r="E3838" t="s">
        <v>18</v>
      </c>
      <c r="F3838" t="s">
        <v>19</v>
      </c>
      <c r="G3838" t="s">
        <v>30</v>
      </c>
      <c r="H3838" s="1">
        <v>30378</v>
      </c>
      <c r="I3838" s="1">
        <v>43276</v>
      </c>
      <c r="J3838" t="s">
        <v>10560</v>
      </c>
      <c r="K3838" t="s">
        <v>37</v>
      </c>
      <c r="L3838" t="s">
        <v>38</v>
      </c>
      <c r="M3838">
        <v>58041</v>
      </c>
      <c r="N3838" t="str">
        <f t="shared" si="59"/>
        <v>Terminated</v>
      </c>
      <c r="O3838" t="s">
        <v>46</v>
      </c>
    </row>
    <row r="3839" spans="1:15" x14ac:dyDescent="0.25">
      <c r="A3839" t="s">
        <v>4477</v>
      </c>
      <c r="B3839" t="s">
        <v>641</v>
      </c>
      <c r="C3839" t="s">
        <v>404</v>
      </c>
      <c r="D3839" t="s">
        <v>27</v>
      </c>
      <c r="E3839" t="s">
        <v>18</v>
      </c>
      <c r="F3839" t="s">
        <v>2773</v>
      </c>
      <c r="G3839" t="s">
        <v>114</v>
      </c>
      <c r="H3839" s="1">
        <v>34817</v>
      </c>
      <c r="I3839" s="1">
        <v>43074</v>
      </c>
      <c r="J3839" t="s">
        <v>10560</v>
      </c>
      <c r="K3839" t="s">
        <v>37</v>
      </c>
      <c r="L3839" t="s">
        <v>268</v>
      </c>
      <c r="M3839">
        <v>93764</v>
      </c>
      <c r="N3839" t="str">
        <f t="shared" si="59"/>
        <v>Terminated</v>
      </c>
      <c r="O3839" t="s">
        <v>46</v>
      </c>
    </row>
    <row r="3840" spans="1:15" x14ac:dyDescent="0.25">
      <c r="A3840" t="s">
        <v>9536</v>
      </c>
      <c r="B3840" t="s">
        <v>247</v>
      </c>
      <c r="C3840" t="s">
        <v>210</v>
      </c>
      <c r="D3840" t="s">
        <v>17</v>
      </c>
      <c r="E3840" t="s">
        <v>18</v>
      </c>
      <c r="F3840" t="s">
        <v>3201</v>
      </c>
      <c r="G3840" t="s">
        <v>114</v>
      </c>
      <c r="H3840" s="1">
        <v>23208</v>
      </c>
      <c r="I3840" s="1">
        <v>44909</v>
      </c>
      <c r="J3840" t="s">
        <v>10560</v>
      </c>
      <c r="K3840" t="s">
        <v>96</v>
      </c>
      <c r="L3840" t="s">
        <v>119</v>
      </c>
      <c r="M3840">
        <v>75797</v>
      </c>
      <c r="N3840" t="str">
        <f t="shared" si="59"/>
        <v>Terminated</v>
      </c>
      <c r="O3840" t="s">
        <v>33</v>
      </c>
    </row>
    <row r="3841" spans="1:15" x14ac:dyDescent="0.25">
      <c r="A3841" t="s">
        <v>6483</v>
      </c>
      <c r="B3841" t="s">
        <v>225</v>
      </c>
      <c r="C3841" t="s">
        <v>363</v>
      </c>
      <c r="D3841" t="s">
        <v>27</v>
      </c>
      <c r="E3841" t="s">
        <v>122</v>
      </c>
      <c r="F3841" t="s">
        <v>927</v>
      </c>
      <c r="G3841" t="s">
        <v>30</v>
      </c>
      <c r="H3841" s="1">
        <v>31915</v>
      </c>
      <c r="I3841" s="1">
        <v>45040</v>
      </c>
      <c r="J3841" t="s">
        <v>10560</v>
      </c>
      <c r="K3841" t="s">
        <v>96</v>
      </c>
      <c r="L3841" t="s">
        <v>188</v>
      </c>
      <c r="M3841">
        <v>69780</v>
      </c>
      <c r="N3841" t="str">
        <f t="shared" si="59"/>
        <v>Terminated</v>
      </c>
      <c r="O3841" t="s">
        <v>46</v>
      </c>
    </row>
    <row r="3842" spans="1:15" x14ac:dyDescent="0.25">
      <c r="A3842" t="s">
        <v>8344</v>
      </c>
      <c r="B3842" t="s">
        <v>911</v>
      </c>
      <c r="C3842" t="s">
        <v>579</v>
      </c>
      <c r="D3842" t="s">
        <v>17</v>
      </c>
      <c r="E3842" t="s">
        <v>18</v>
      </c>
      <c r="F3842" t="s">
        <v>2773</v>
      </c>
      <c r="G3842" t="s">
        <v>20</v>
      </c>
      <c r="H3842" s="1">
        <v>37421</v>
      </c>
      <c r="I3842" s="1">
        <v>43303</v>
      </c>
      <c r="J3842" t="s">
        <v>10560</v>
      </c>
      <c r="K3842" t="s">
        <v>67</v>
      </c>
      <c r="L3842" t="s">
        <v>68</v>
      </c>
      <c r="M3842">
        <v>78413</v>
      </c>
      <c r="N3842" t="str">
        <f t="shared" ref="N3842:N3905" si="60">IF(J3842="","Active","Terminated")</f>
        <v>Terminated</v>
      </c>
      <c r="O3842" t="s">
        <v>33</v>
      </c>
    </row>
    <row r="3843" spans="1:15" x14ac:dyDescent="0.25">
      <c r="A3843" t="s">
        <v>6179</v>
      </c>
      <c r="B3843" t="s">
        <v>132</v>
      </c>
      <c r="C3843" t="s">
        <v>712</v>
      </c>
      <c r="D3843" t="s">
        <v>17</v>
      </c>
      <c r="E3843" t="s">
        <v>83</v>
      </c>
      <c r="F3843" t="s">
        <v>84</v>
      </c>
      <c r="G3843" t="s">
        <v>30</v>
      </c>
      <c r="H3843" s="1">
        <v>34551</v>
      </c>
      <c r="I3843" s="1">
        <v>42294</v>
      </c>
      <c r="J3843" t="s">
        <v>10560</v>
      </c>
      <c r="K3843" t="s">
        <v>96</v>
      </c>
      <c r="L3843" t="s">
        <v>119</v>
      </c>
      <c r="M3843">
        <v>68545</v>
      </c>
      <c r="N3843" t="str">
        <f t="shared" si="60"/>
        <v>Terminated</v>
      </c>
      <c r="O3843" t="s">
        <v>46</v>
      </c>
    </row>
    <row r="3844" spans="1:15" x14ac:dyDescent="0.25">
      <c r="A3844" t="s">
        <v>5301</v>
      </c>
      <c r="B3844" t="s">
        <v>911</v>
      </c>
      <c r="C3844" t="s">
        <v>509</v>
      </c>
      <c r="D3844" t="s">
        <v>17</v>
      </c>
      <c r="E3844" t="s">
        <v>18</v>
      </c>
      <c r="F3844" t="s">
        <v>2773</v>
      </c>
      <c r="G3844" t="s">
        <v>30</v>
      </c>
      <c r="H3844" s="1">
        <v>27771</v>
      </c>
      <c r="I3844" s="1">
        <v>45597</v>
      </c>
      <c r="J3844" t="s">
        <v>10560</v>
      </c>
      <c r="K3844" t="s">
        <v>96</v>
      </c>
      <c r="L3844" t="s">
        <v>119</v>
      </c>
      <c r="M3844">
        <v>75123</v>
      </c>
      <c r="N3844" t="str">
        <f t="shared" si="60"/>
        <v>Terminated</v>
      </c>
      <c r="O3844" t="s">
        <v>33</v>
      </c>
    </row>
    <row r="3845" spans="1:15" x14ac:dyDescent="0.25">
      <c r="A3845" t="s">
        <v>7515</v>
      </c>
      <c r="B3845" t="s">
        <v>261</v>
      </c>
      <c r="C3845" t="s">
        <v>150</v>
      </c>
      <c r="D3845" t="s">
        <v>27</v>
      </c>
      <c r="E3845" t="s">
        <v>18</v>
      </c>
      <c r="F3845" t="s">
        <v>19</v>
      </c>
      <c r="G3845" t="s">
        <v>30</v>
      </c>
      <c r="H3845" s="1">
        <v>22459</v>
      </c>
      <c r="I3845" s="1">
        <v>43541</v>
      </c>
      <c r="J3845" t="s">
        <v>10560</v>
      </c>
      <c r="K3845" t="s">
        <v>96</v>
      </c>
      <c r="L3845" t="s">
        <v>188</v>
      </c>
      <c r="M3845">
        <v>64275</v>
      </c>
      <c r="N3845" t="str">
        <f t="shared" si="60"/>
        <v>Terminated</v>
      </c>
      <c r="O3845" t="s">
        <v>98</v>
      </c>
    </row>
    <row r="3846" spans="1:15" x14ac:dyDescent="0.25">
      <c r="A3846" t="s">
        <v>3449</v>
      </c>
      <c r="B3846" t="s">
        <v>635</v>
      </c>
      <c r="C3846" t="s">
        <v>655</v>
      </c>
      <c r="D3846" t="s">
        <v>17</v>
      </c>
      <c r="E3846" t="s">
        <v>18</v>
      </c>
      <c r="F3846" t="s">
        <v>19</v>
      </c>
      <c r="G3846" t="s">
        <v>114</v>
      </c>
      <c r="H3846" s="1">
        <v>30313</v>
      </c>
      <c r="I3846" s="1">
        <v>42941</v>
      </c>
      <c r="J3846" t="s">
        <v>10560</v>
      </c>
      <c r="K3846" t="s">
        <v>31</v>
      </c>
      <c r="L3846" t="s">
        <v>162</v>
      </c>
      <c r="M3846">
        <v>92185</v>
      </c>
      <c r="N3846" t="str">
        <f t="shared" si="60"/>
        <v>Terminated</v>
      </c>
      <c r="O3846" t="s">
        <v>33</v>
      </c>
    </row>
    <row r="3847" spans="1:15" x14ac:dyDescent="0.25">
      <c r="A3847" t="s">
        <v>5023</v>
      </c>
      <c r="B3847" t="s">
        <v>138</v>
      </c>
      <c r="C3847" t="s">
        <v>2396</v>
      </c>
      <c r="D3847" t="s">
        <v>27</v>
      </c>
      <c r="E3847" t="s">
        <v>18</v>
      </c>
      <c r="F3847" t="s">
        <v>2773</v>
      </c>
      <c r="G3847" t="s">
        <v>30</v>
      </c>
      <c r="H3847" s="1">
        <v>27696</v>
      </c>
      <c r="I3847" s="1">
        <v>45160</v>
      </c>
      <c r="J3847" t="s">
        <v>10560</v>
      </c>
      <c r="K3847" t="s">
        <v>31</v>
      </c>
      <c r="L3847" t="s">
        <v>85</v>
      </c>
      <c r="M3847">
        <v>67555</v>
      </c>
      <c r="N3847" t="str">
        <f t="shared" si="60"/>
        <v>Terminated</v>
      </c>
      <c r="O3847" t="s">
        <v>33</v>
      </c>
    </row>
    <row r="3848" spans="1:15" x14ac:dyDescent="0.25">
      <c r="A3848" t="s">
        <v>7247</v>
      </c>
      <c r="B3848" t="s">
        <v>1808</v>
      </c>
      <c r="C3848" t="s">
        <v>1156</v>
      </c>
      <c r="D3848" t="s">
        <v>27</v>
      </c>
      <c r="E3848" t="s">
        <v>28</v>
      </c>
      <c r="F3848" t="s">
        <v>118</v>
      </c>
      <c r="G3848" t="s">
        <v>30</v>
      </c>
      <c r="H3848" s="1">
        <v>26852</v>
      </c>
      <c r="I3848" s="1">
        <v>42613</v>
      </c>
      <c r="J3848" t="s">
        <v>10560</v>
      </c>
      <c r="K3848" t="s">
        <v>31</v>
      </c>
      <c r="L3848" t="s">
        <v>85</v>
      </c>
      <c r="M3848">
        <v>75135</v>
      </c>
      <c r="N3848" t="str">
        <f t="shared" si="60"/>
        <v>Terminated</v>
      </c>
      <c r="O3848" t="s">
        <v>33</v>
      </c>
    </row>
    <row r="3849" spans="1:15" x14ac:dyDescent="0.25">
      <c r="A3849" t="s">
        <v>5336</v>
      </c>
      <c r="B3849" t="s">
        <v>328</v>
      </c>
      <c r="C3849" t="s">
        <v>1841</v>
      </c>
      <c r="D3849" t="s">
        <v>27</v>
      </c>
      <c r="E3849" t="s">
        <v>18</v>
      </c>
      <c r="F3849" t="s">
        <v>2773</v>
      </c>
      <c r="G3849" t="s">
        <v>114</v>
      </c>
      <c r="H3849" s="1">
        <v>28888</v>
      </c>
      <c r="I3849" s="1">
        <v>42716</v>
      </c>
      <c r="J3849" t="s">
        <v>10560</v>
      </c>
      <c r="K3849" t="s">
        <v>37</v>
      </c>
      <c r="L3849" t="s">
        <v>45</v>
      </c>
      <c r="M3849">
        <v>75161</v>
      </c>
      <c r="N3849" t="str">
        <f t="shared" si="60"/>
        <v>Terminated</v>
      </c>
      <c r="O3849" t="s">
        <v>98</v>
      </c>
    </row>
    <row r="3850" spans="1:15" x14ac:dyDescent="0.25">
      <c r="A3850" t="s">
        <v>3455</v>
      </c>
      <c r="B3850" t="s">
        <v>684</v>
      </c>
      <c r="C3850" t="s">
        <v>242</v>
      </c>
      <c r="D3850" t="s">
        <v>17</v>
      </c>
      <c r="E3850" t="s">
        <v>83</v>
      </c>
      <c r="F3850" t="s">
        <v>169</v>
      </c>
      <c r="G3850" t="s">
        <v>95</v>
      </c>
      <c r="H3850" s="1">
        <v>34362</v>
      </c>
      <c r="I3850" s="1">
        <v>44915</v>
      </c>
      <c r="J3850" t="s">
        <v>10560</v>
      </c>
      <c r="K3850" t="s">
        <v>96</v>
      </c>
      <c r="L3850" t="s">
        <v>124</v>
      </c>
      <c r="M3850">
        <v>106853</v>
      </c>
      <c r="N3850" t="str">
        <f t="shared" si="60"/>
        <v>Terminated</v>
      </c>
      <c r="O3850" t="s">
        <v>98</v>
      </c>
    </row>
    <row r="3851" spans="1:15" x14ac:dyDescent="0.25">
      <c r="A3851" t="s">
        <v>584</v>
      </c>
      <c r="B3851" t="s">
        <v>160</v>
      </c>
      <c r="C3851" t="s">
        <v>16</v>
      </c>
      <c r="D3851" t="s">
        <v>27</v>
      </c>
      <c r="E3851" t="s">
        <v>18</v>
      </c>
      <c r="F3851" t="s">
        <v>19</v>
      </c>
      <c r="G3851" t="s">
        <v>114</v>
      </c>
      <c r="H3851" s="1">
        <v>33216</v>
      </c>
      <c r="I3851" s="1">
        <v>43587</v>
      </c>
      <c r="J3851" s="1">
        <v>44649</v>
      </c>
      <c r="K3851" t="s">
        <v>31</v>
      </c>
      <c r="L3851" t="s">
        <v>162</v>
      </c>
      <c r="M3851">
        <v>102531</v>
      </c>
      <c r="N3851" t="str">
        <f t="shared" si="60"/>
        <v>Terminated</v>
      </c>
      <c r="O3851" t="s">
        <v>33</v>
      </c>
    </row>
    <row r="3852" spans="1:15" x14ac:dyDescent="0.25">
      <c r="A3852" t="s">
        <v>2787</v>
      </c>
      <c r="B3852" t="s">
        <v>684</v>
      </c>
      <c r="C3852" t="s">
        <v>1931</v>
      </c>
      <c r="D3852" t="s">
        <v>17</v>
      </c>
      <c r="E3852" t="s">
        <v>18</v>
      </c>
      <c r="F3852" t="s">
        <v>19</v>
      </c>
      <c r="G3852" t="s">
        <v>20</v>
      </c>
      <c r="H3852" s="1">
        <v>23359</v>
      </c>
      <c r="I3852" s="1">
        <v>44265</v>
      </c>
      <c r="J3852" t="s">
        <v>10560</v>
      </c>
      <c r="K3852" t="s">
        <v>67</v>
      </c>
      <c r="L3852" t="s">
        <v>134</v>
      </c>
      <c r="M3852">
        <v>58811</v>
      </c>
      <c r="N3852" t="str">
        <f t="shared" si="60"/>
        <v>Terminated</v>
      </c>
      <c r="O3852" t="s">
        <v>23</v>
      </c>
    </row>
    <row r="3853" spans="1:15" x14ac:dyDescent="0.25">
      <c r="A3853" t="s">
        <v>6211</v>
      </c>
      <c r="B3853" t="s">
        <v>838</v>
      </c>
      <c r="C3853" t="s">
        <v>1009</v>
      </c>
      <c r="D3853" t="s">
        <v>27</v>
      </c>
      <c r="E3853" t="s">
        <v>18</v>
      </c>
      <c r="F3853" t="s">
        <v>3201</v>
      </c>
      <c r="G3853" t="s">
        <v>20</v>
      </c>
      <c r="H3853" s="1">
        <v>32628</v>
      </c>
      <c r="I3853" s="1">
        <v>43166</v>
      </c>
      <c r="J3853" t="s">
        <v>10560</v>
      </c>
      <c r="K3853" t="s">
        <v>37</v>
      </c>
      <c r="L3853" t="s">
        <v>41</v>
      </c>
      <c r="M3853">
        <v>63822</v>
      </c>
      <c r="N3853" t="str">
        <f t="shared" si="60"/>
        <v>Terminated</v>
      </c>
      <c r="O3853" t="s">
        <v>23</v>
      </c>
    </row>
    <row r="3854" spans="1:15" x14ac:dyDescent="0.25">
      <c r="A3854" t="s">
        <v>9521</v>
      </c>
      <c r="B3854" t="s">
        <v>132</v>
      </c>
      <c r="C3854" t="s">
        <v>7810</v>
      </c>
      <c r="D3854" t="s">
        <v>27</v>
      </c>
      <c r="E3854" t="s">
        <v>18</v>
      </c>
      <c r="F3854" t="s">
        <v>19</v>
      </c>
      <c r="G3854" t="s">
        <v>30</v>
      </c>
      <c r="H3854" s="1">
        <v>31848</v>
      </c>
      <c r="I3854" s="1">
        <v>43732</v>
      </c>
      <c r="J3854" t="s">
        <v>10560</v>
      </c>
      <c r="K3854" t="s">
        <v>96</v>
      </c>
      <c r="L3854" t="s">
        <v>188</v>
      </c>
      <c r="M3854">
        <v>71826</v>
      </c>
      <c r="N3854" t="str">
        <f t="shared" si="60"/>
        <v>Terminated</v>
      </c>
      <c r="O3854" t="s">
        <v>33</v>
      </c>
    </row>
    <row r="3855" spans="1:15" x14ac:dyDescent="0.25">
      <c r="A3855" t="s">
        <v>6552</v>
      </c>
      <c r="B3855" t="s">
        <v>793</v>
      </c>
      <c r="C3855" t="s">
        <v>3070</v>
      </c>
      <c r="D3855" t="s">
        <v>27</v>
      </c>
      <c r="E3855" t="s">
        <v>18</v>
      </c>
      <c r="F3855" t="s">
        <v>3201</v>
      </c>
      <c r="G3855" t="s">
        <v>114</v>
      </c>
      <c r="H3855" s="1">
        <v>29313</v>
      </c>
      <c r="I3855" s="1">
        <v>45083</v>
      </c>
      <c r="J3855" t="s">
        <v>10560</v>
      </c>
      <c r="K3855" t="s">
        <v>96</v>
      </c>
      <c r="L3855" t="s">
        <v>119</v>
      </c>
      <c r="M3855">
        <v>69554</v>
      </c>
      <c r="N3855" t="str">
        <f t="shared" si="60"/>
        <v>Terminated</v>
      </c>
      <c r="O3855" t="s">
        <v>46</v>
      </c>
    </row>
    <row r="3856" spans="1:15" x14ac:dyDescent="0.25">
      <c r="A3856" t="s">
        <v>9823</v>
      </c>
      <c r="B3856" t="s">
        <v>764</v>
      </c>
      <c r="C3856" t="s">
        <v>803</v>
      </c>
      <c r="D3856" t="s">
        <v>27</v>
      </c>
      <c r="E3856" t="s">
        <v>83</v>
      </c>
      <c r="F3856" t="s">
        <v>84</v>
      </c>
      <c r="G3856" t="s">
        <v>30</v>
      </c>
      <c r="H3856" s="1">
        <v>35932</v>
      </c>
      <c r="I3856" s="1">
        <v>44086</v>
      </c>
      <c r="J3856" t="s">
        <v>10560</v>
      </c>
      <c r="K3856" t="s">
        <v>21</v>
      </c>
      <c r="L3856" t="s">
        <v>110</v>
      </c>
      <c r="M3856">
        <v>68243</v>
      </c>
      <c r="N3856" t="str">
        <f t="shared" si="60"/>
        <v>Terminated</v>
      </c>
      <c r="O3856" t="s">
        <v>46</v>
      </c>
    </row>
    <row r="3857" spans="1:15" x14ac:dyDescent="0.25">
      <c r="A3857" t="s">
        <v>5186</v>
      </c>
      <c r="B3857" t="s">
        <v>326</v>
      </c>
      <c r="C3857" t="s">
        <v>117</v>
      </c>
      <c r="D3857" t="s">
        <v>27</v>
      </c>
      <c r="E3857" t="s">
        <v>18</v>
      </c>
      <c r="F3857" t="s">
        <v>3201</v>
      </c>
      <c r="G3857" t="s">
        <v>30</v>
      </c>
      <c r="H3857" s="1">
        <v>28565</v>
      </c>
      <c r="I3857" s="1">
        <v>42789</v>
      </c>
      <c r="J3857" t="s">
        <v>10560</v>
      </c>
      <c r="K3857" t="s">
        <v>31</v>
      </c>
      <c r="L3857" t="s">
        <v>32</v>
      </c>
      <c r="M3857">
        <v>99519</v>
      </c>
      <c r="N3857" t="str">
        <f t="shared" si="60"/>
        <v>Terminated</v>
      </c>
      <c r="O3857" t="s">
        <v>33</v>
      </c>
    </row>
    <row r="3858" spans="1:15" x14ac:dyDescent="0.25">
      <c r="A3858" t="s">
        <v>4555</v>
      </c>
      <c r="B3858" t="s">
        <v>65</v>
      </c>
      <c r="C3858" t="s">
        <v>256</v>
      </c>
      <c r="D3858" t="s">
        <v>17</v>
      </c>
      <c r="E3858" t="s">
        <v>172</v>
      </c>
      <c r="F3858" t="s">
        <v>670</v>
      </c>
      <c r="G3858" t="s">
        <v>20</v>
      </c>
      <c r="H3858" s="1">
        <v>26946</v>
      </c>
      <c r="I3858" s="1">
        <v>42148</v>
      </c>
      <c r="J3858" t="s">
        <v>10560</v>
      </c>
      <c r="K3858" t="s">
        <v>72</v>
      </c>
      <c r="L3858" t="s">
        <v>73</v>
      </c>
      <c r="M3858">
        <v>66549</v>
      </c>
      <c r="N3858" t="str">
        <f t="shared" si="60"/>
        <v>Terminated</v>
      </c>
      <c r="O3858" t="s">
        <v>23</v>
      </c>
    </row>
    <row r="3859" spans="1:15" x14ac:dyDescent="0.25">
      <c r="A3859" t="s">
        <v>8420</v>
      </c>
      <c r="B3859" t="s">
        <v>1560</v>
      </c>
      <c r="C3859" t="s">
        <v>2439</v>
      </c>
      <c r="D3859" t="s">
        <v>27</v>
      </c>
      <c r="E3859" t="s">
        <v>83</v>
      </c>
      <c r="F3859" t="s">
        <v>169</v>
      </c>
      <c r="G3859" t="s">
        <v>30</v>
      </c>
      <c r="H3859" s="1">
        <v>36550</v>
      </c>
      <c r="I3859" s="1">
        <v>44417</v>
      </c>
      <c r="J3859" t="s">
        <v>10560</v>
      </c>
      <c r="K3859" t="s">
        <v>37</v>
      </c>
      <c r="L3859" t="s">
        <v>41</v>
      </c>
      <c r="M3859">
        <v>69982</v>
      </c>
      <c r="N3859" t="str">
        <f t="shared" si="60"/>
        <v>Terminated</v>
      </c>
      <c r="O3859" t="s">
        <v>33</v>
      </c>
    </row>
    <row r="3860" spans="1:15" x14ac:dyDescent="0.25">
      <c r="A3860" t="s">
        <v>2006</v>
      </c>
      <c r="B3860" t="s">
        <v>1412</v>
      </c>
      <c r="C3860" t="s">
        <v>2007</v>
      </c>
      <c r="D3860" t="s">
        <v>27</v>
      </c>
      <c r="E3860" t="s">
        <v>18</v>
      </c>
      <c r="F3860" t="s">
        <v>19</v>
      </c>
      <c r="G3860" t="s">
        <v>30</v>
      </c>
      <c r="H3860" s="1">
        <v>25782</v>
      </c>
      <c r="I3860" s="1">
        <v>42282</v>
      </c>
      <c r="J3860" t="s">
        <v>10560</v>
      </c>
      <c r="K3860" t="s">
        <v>31</v>
      </c>
      <c r="L3860" t="s">
        <v>162</v>
      </c>
      <c r="M3860">
        <v>103729</v>
      </c>
      <c r="N3860" t="str">
        <f t="shared" si="60"/>
        <v>Terminated</v>
      </c>
      <c r="O3860" t="s">
        <v>46</v>
      </c>
    </row>
    <row r="3861" spans="1:15" x14ac:dyDescent="0.25">
      <c r="A3861" t="s">
        <v>2294</v>
      </c>
      <c r="B3861" t="s">
        <v>212</v>
      </c>
      <c r="C3861" t="s">
        <v>71</v>
      </c>
      <c r="D3861" t="s">
        <v>17</v>
      </c>
      <c r="E3861" t="s">
        <v>18</v>
      </c>
      <c r="F3861" t="s">
        <v>19</v>
      </c>
      <c r="G3861" t="s">
        <v>30</v>
      </c>
      <c r="H3861" s="1">
        <v>33101</v>
      </c>
      <c r="I3861" s="1">
        <v>44474</v>
      </c>
      <c r="J3861" t="s">
        <v>10560</v>
      </c>
      <c r="K3861" t="s">
        <v>21</v>
      </c>
      <c r="L3861" t="s">
        <v>110</v>
      </c>
      <c r="M3861">
        <v>53433</v>
      </c>
      <c r="N3861" t="str">
        <f t="shared" si="60"/>
        <v>Terminated</v>
      </c>
      <c r="O3861" t="s">
        <v>46</v>
      </c>
    </row>
    <row r="3862" spans="1:15" x14ac:dyDescent="0.25">
      <c r="A3862" t="s">
        <v>9998</v>
      </c>
      <c r="B3862" t="s">
        <v>138</v>
      </c>
      <c r="C3862" t="s">
        <v>543</v>
      </c>
      <c r="D3862" t="s">
        <v>17</v>
      </c>
      <c r="E3862" t="s">
        <v>18</v>
      </c>
      <c r="F3862" t="s">
        <v>3201</v>
      </c>
      <c r="G3862" t="s">
        <v>30</v>
      </c>
      <c r="H3862" s="1">
        <v>32810</v>
      </c>
      <c r="I3862" s="1">
        <v>45082</v>
      </c>
      <c r="J3862" t="s">
        <v>10560</v>
      </c>
      <c r="K3862" t="s">
        <v>37</v>
      </c>
      <c r="L3862" t="s">
        <v>38</v>
      </c>
      <c r="M3862">
        <v>60086</v>
      </c>
      <c r="N3862" t="str">
        <f t="shared" si="60"/>
        <v>Terminated</v>
      </c>
      <c r="O3862" t="s">
        <v>33</v>
      </c>
    </row>
    <row r="3863" spans="1:15" x14ac:dyDescent="0.25">
      <c r="A3863" t="s">
        <v>8741</v>
      </c>
      <c r="B3863" t="s">
        <v>1264</v>
      </c>
      <c r="C3863" t="s">
        <v>2222</v>
      </c>
      <c r="D3863" t="s">
        <v>17</v>
      </c>
      <c r="E3863" t="s">
        <v>83</v>
      </c>
      <c r="F3863" t="s">
        <v>169</v>
      </c>
      <c r="G3863" t="s">
        <v>114</v>
      </c>
      <c r="H3863" s="1">
        <v>35335</v>
      </c>
      <c r="I3863" s="1">
        <v>45401</v>
      </c>
      <c r="J3863" t="s">
        <v>10560</v>
      </c>
      <c r="K3863" t="s">
        <v>37</v>
      </c>
      <c r="L3863" t="s">
        <v>45</v>
      </c>
      <c r="M3863">
        <v>90388</v>
      </c>
      <c r="N3863" t="str">
        <f t="shared" si="60"/>
        <v>Terminated</v>
      </c>
      <c r="O3863" t="s">
        <v>46</v>
      </c>
    </row>
    <row r="3864" spans="1:15" x14ac:dyDescent="0.25">
      <c r="A3864" t="s">
        <v>1321</v>
      </c>
      <c r="B3864" t="s">
        <v>129</v>
      </c>
      <c r="C3864" t="s">
        <v>94</v>
      </c>
      <c r="D3864" t="s">
        <v>17</v>
      </c>
      <c r="E3864" t="s">
        <v>18</v>
      </c>
      <c r="F3864" t="s">
        <v>19</v>
      </c>
      <c r="G3864" t="s">
        <v>30</v>
      </c>
      <c r="H3864" s="1">
        <v>33469</v>
      </c>
      <c r="I3864" s="1">
        <v>44504</v>
      </c>
      <c r="J3864" s="1">
        <v>44684</v>
      </c>
      <c r="K3864" t="s">
        <v>31</v>
      </c>
      <c r="L3864" t="s">
        <v>32</v>
      </c>
      <c r="M3864">
        <v>89837</v>
      </c>
      <c r="N3864" t="str">
        <f t="shared" si="60"/>
        <v>Terminated</v>
      </c>
      <c r="O3864" t="s">
        <v>33</v>
      </c>
    </row>
    <row r="3865" spans="1:15" x14ac:dyDescent="0.25">
      <c r="A3865" t="s">
        <v>6852</v>
      </c>
      <c r="B3865" t="s">
        <v>1829</v>
      </c>
      <c r="C3865" t="s">
        <v>26</v>
      </c>
      <c r="D3865" t="s">
        <v>27</v>
      </c>
      <c r="E3865" t="s">
        <v>18</v>
      </c>
      <c r="F3865" t="s">
        <v>3201</v>
      </c>
      <c r="G3865" t="s">
        <v>20</v>
      </c>
      <c r="H3865" s="1">
        <v>25543</v>
      </c>
      <c r="I3865" s="1">
        <v>42052</v>
      </c>
      <c r="J3865" t="s">
        <v>10560</v>
      </c>
      <c r="K3865" t="s">
        <v>21</v>
      </c>
      <c r="L3865" t="s">
        <v>102</v>
      </c>
      <c r="M3865">
        <v>58970</v>
      </c>
      <c r="N3865" t="str">
        <f t="shared" si="60"/>
        <v>Terminated</v>
      </c>
      <c r="O3865" t="s">
        <v>33</v>
      </c>
    </row>
    <row r="3866" spans="1:15" x14ac:dyDescent="0.25">
      <c r="A3866" t="s">
        <v>8036</v>
      </c>
      <c r="B3866" t="s">
        <v>1507</v>
      </c>
      <c r="C3866" t="s">
        <v>576</v>
      </c>
      <c r="D3866" t="s">
        <v>17</v>
      </c>
      <c r="E3866" t="s">
        <v>18</v>
      </c>
      <c r="F3866" t="s">
        <v>2773</v>
      </c>
      <c r="G3866" t="s">
        <v>30</v>
      </c>
      <c r="H3866" s="1">
        <v>27205</v>
      </c>
      <c r="I3866" s="1">
        <v>44762</v>
      </c>
      <c r="J3866" t="s">
        <v>10560</v>
      </c>
      <c r="K3866" t="s">
        <v>21</v>
      </c>
      <c r="L3866" t="s">
        <v>22</v>
      </c>
      <c r="M3866">
        <v>58595</v>
      </c>
      <c r="N3866" t="str">
        <f t="shared" si="60"/>
        <v>Terminated</v>
      </c>
      <c r="O3866" t="s">
        <v>98</v>
      </c>
    </row>
    <row r="3867" spans="1:15" x14ac:dyDescent="0.25">
      <c r="A3867" t="s">
        <v>2750</v>
      </c>
      <c r="B3867" t="s">
        <v>70</v>
      </c>
      <c r="C3867" t="s">
        <v>232</v>
      </c>
      <c r="D3867" t="s">
        <v>27</v>
      </c>
      <c r="E3867" t="s">
        <v>18</v>
      </c>
      <c r="F3867" t="s">
        <v>19</v>
      </c>
      <c r="G3867" t="s">
        <v>20</v>
      </c>
      <c r="H3867" s="1">
        <v>26720</v>
      </c>
      <c r="I3867" s="1">
        <v>43570</v>
      </c>
      <c r="J3867" t="s">
        <v>10560</v>
      </c>
      <c r="K3867" t="s">
        <v>21</v>
      </c>
      <c r="L3867" t="s">
        <v>110</v>
      </c>
      <c r="M3867">
        <v>64359</v>
      </c>
      <c r="N3867" t="str">
        <f t="shared" si="60"/>
        <v>Terminated</v>
      </c>
      <c r="O3867" t="s">
        <v>98</v>
      </c>
    </row>
    <row r="3868" spans="1:15" x14ac:dyDescent="0.25">
      <c r="A3868" t="s">
        <v>7395</v>
      </c>
      <c r="B3868" t="s">
        <v>303</v>
      </c>
      <c r="C3868" t="s">
        <v>226</v>
      </c>
      <c r="D3868" t="s">
        <v>17</v>
      </c>
      <c r="E3868" t="s">
        <v>365</v>
      </c>
      <c r="F3868" t="s">
        <v>415</v>
      </c>
      <c r="G3868" t="s">
        <v>114</v>
      </c>
      <c r="H3868" s="1">
        <v>30774</v>
      </c>
      <c r="I3868" s="1">
        <v>42397</v>
      </c>
      <c r="J3868" t="s">
        <v>10560</v>
      </c>
      <c r="K3868" t="s">
        <v>31</v>
      </c>
      <c r="L3868" t="s">
        <v>32</v>
      </c>
      <c r="M3868">
        <v>88644</v>
      </c>
      <c r="N3868" t="str">
        <f t="shared" si="60"/>
        <v>Terminated</v>
      </c>
      <c r="O3868" t="s">
        <v>23</v>
      </c>
    </row>
    <row r="3869" spans="1:15" x14ac:dyDescent="0.25">
      <c r="A3869" t="s">
        <v>1116</v>
      </c>
      <c r="B3869" t="s">
        <v>70</v>
      </c>
      <c r="C3869" t="s">
        <v>311</v>
      </c>
      <c r="D3869" t="s">
        <v>27</v>
      </c>
      <c r="E3869" t="s">
        <v>18</v>
      </c>
      <c r="F3869" t="s">
        <v>19</v>
      </c>
      <c r="G3869" t="s">
        <v>20</v>
      </c>
      <c r="H3869" s="1">
        <v>28252</v>
      </c>
      <c r="I3869" s="1">
        <v>43280</v>
      </c>
      <c r="J3869" s="1">
        <v>43460</v>
      </c>
      <c r="K3869" t="s">
        <v>21</v>
      </c>
      <c r="L3869" t="s">
        <v>102</v>
      </c>
      <c r="M3869">
        <v>64203</v>
      </c>
      <c r="N3869" t="str">
        <f t="shared" si="60"/>
        <v>Terminated</v>
      </c>
      <c r="O3869" t="s">
        <v>98</v>
      </c>
    </row>
    <row r="3870" spans="1:15" x14ac:dyDescent="0.25">
      <c r="A3870" t="s">
        <v>774</v>
      </c>
      <c r="B3870" t="s">
        <v>282</v>
      </c>
      <c r="C3870" t="s">
        <v>16</v>
      </c>
      <c r="D3870" t="s">
        <v>27</v>
      </c>
      <c r="E3870" t="s">
        <v>18</v>
      </c>
      <c r="F3870" t="s">
        <v>19</v>
      </c>
      <c r="G3870" t="s">
        <v>114</v>
      </c>
      <c r="H3870" s="1">
        <v>26744</v>
      </c>
      <c r="I3870" s="1">
        <v>42980</v>
      </c>
      <c r="J3870" s="1">
        <v>43158</v>
      </c>
      <c r="K3870" t="s">
        <v>31</v>
      </c>
      <c r="L3870" t="s">
        <v>32</v>
      </c>
      <c r="M3870">
        <v>96095</v>
      </c>
      <c r="N3870" t="str">
        <f t="shared" si="60"/>
        <v>Terminated</v>
      </c>
      <c r="O3870" t="s">
        <v>98</v>
      </c>
    </row>
    <row r="3871" spans="1:15" x14ac:dyDescent="0.25">
      <c r="A3871" t="s">
        <v>1742</v>
      </c>
      <c r="B3871" t="s">
        <v>328</v>
      </c>
      <c r="C3871" t="s">
        <v>600</v>
      </c>
      <c r="D3871" t="s">
        <v>17</v>
      </c>
      <c r="E3871" t="s">
        <v>122</v>
      </c>
      <c r="F3871" t="s">
        <v>123</v>
      </c>
      <c r="G3871" t="s">
        <v>20</v>
      </c>
      <c r="H3871" s="1">
        <v>35854</v>
      </c>
      <c r="I3871" s="1">
        <v>44337</v>
      </c>
      <c r="J3871" s="1">
        <v>45330</v>
      </c>
      <c r="K3871" t="s">
        <v>37</v>
      </c>
      <c r="L3871" t="s">
        <v>41</v>
      </c>
      <c r="M3871">
        <v>60551</v>
      </c>
      <c r="N3871" t="str">
        <f t="shared" si="60"/>
        <v>Terminated</v>
      </c>
      <c r="O3871" t="s">
        <v>23</v>
      </c>
    </row>
    <row r="3872" spans="1:15" x14ac:dyDescent="0.25">
      <c r="A3872" t="s">
        <v>9790</v>
      </c>
      <c r="B3872" t="s">
        <v>143</v>
      </c>
      <c r="C3872" t="s">
        <v>252</v>
      </c>
      <c r="D3872" t="s">
        <v>17</v>
      </c>
      <c r="E3872" t="s">
        <v>140</v>
      </c>
      <c r="F3872" t="s">
        <v>283</v>
      </c>
      <c r="G3872" t="s">
        <v>30</v>
      </c>
      <c r="H3872" s="1">
        <v>32977</v>
      </c>
      <c r="I3872" s="1">
        <v>45257</v>
      </c>
      <c r="J3872" t="s">
        <v>10560</v>
      </c>
      <c r="K3872" t="s">
        <v>67</v>
      </c>
      <c r="L3872" t="s">
        <v>68</v>
      </c>
      <c r="M3872">
        <v>71806</v>
      </c>
      <c r="N3872" t="str">
        <f t="shared" si="60"/>
        <v>Terminated</v>
      </c>
      <c r="O3872" t="s">
        <v>23</v>
      </c>
    </row>
    <row r="3873" spans="1:15" x14ac:dyDescent="0.25">
      <c r="A3873" t="s">
        <v>2490</v>
      </c>
      <c r="B3873" t="s">
        <v>351</v>
      </c>
      <c r="C3873" t="s">
        <v>929</v>
      </c>
      <c r="D3873" t="s">
        <v>27</v>
      </c>
      <c r="E3873" t="s">
        <v>122</v>
      </c>
      <c r="F3873" t="s">
        <v>230</v>
      </c>
      <c r="G3873" t="s">
        <v>30</v>
      </c>
      <c r="H3873" s="1">
        <v>28820</v>
      </c>
      <c r="I3873" s="1">
        <v>43558</v>
      </c>
      <c r="J3873" t="s">
        <v>10560</v>
      </c>
      <c r="K3873" t="s">
        <v>96</v>
      </c>
      <c r="L3873" t="s">
        <v>188</v>
      </c>
      <c r="M3873">
        <v>66006</v>
      </c>
      <c r="N3873" t="str">
        <f t="shared" si="60"/>
        <v>Terminated</v>
      </c>
      <c r="O3873" t="s">
        <v>46</v>
      </c>
    </row>
    <row r="3874" spans="1:15" x14ac:dyDescent="0.25">
      <c r="A3874" t="s">
        <v>4409</v>
      </c>
      <c r="B3874" t="s">
        <v>132</v>
      </c>
      <c r="C3874" t="s">
        <v>749</v>
      </c>
      <c r="D3874" t="s">
        <v>17</v>
      </c>
      <c r="E3874" t="s">
        <v>18</v>
      </c>
      <c r="F3874" t="s">
        <v>3201</v>
      </c>
      <c r="G3874" t="s">
        <v>30</v>
      </c>
      <c r="H3874" s="1">
        <v>30246</v>
      </c>
      <c r="I3874" s="1">
        <v>43530</v>
      </c>
      <c r="J3874" t="s">
        <v>10560</v>
      </c>
      <c r="K3874" t="s">
        <v>37</v>
      </c>
      <c r="L3874" t="s">
        <v>268</v>
      </c>
      <c r="M3874">
        <v>92281</v>
      </c>
      <c r="N3874" t="str">
        <f t="shared" si="60"/>
        <v>Terminated</v>
      </c>
      <c r="O3874" t="s">
        <v>98</v>
      </c>
    </row>
    <row r="3875" spans="1:15" x14ac:dyDescent="0.25">
      <c r="A3875" t="s">
        <v>9023</v>
      </c>
      <c r="B3875" t="s">
        <v>499</v>
      </c>
      <c r="C3875" t="s">
        <v>1080</v>
      </c>
      <c r="D3875" t="s">
        <v>17</v>
      </c>
      <c r="E3875" t="s">
        <v>18</v>
      </c>
      <c r="F3875" t="s">
        <v>19</v>
      </c>
      <c r="G3875" t="s">
        <v>20</v>
      </c>
      <c r="H3875" s="1">
        <v>31045</v>
      </c>
      <c r="I3875" s="1">
        <v>45038</v>
      </c>
      <c r="J3875" t="s">
        <v>10560</v>
      </c>
      <c r="K3875" t="s">
        <v>21</v>
      </c>
      <c r="L3875" t="s">
        <v>102</v>
      </c>
      <c r="M3875">
        <v>60771</v>
      </c>
      <c r="N3875" t="str">
        <f t="shared" si="60"/>
        <v>Terminated</v>
      </c>
      <c r="O3875" t="s">
        <v>33</v>
      </c>
    </row>
    <row r="3876" spans="1:15" x14ac:dyDescent="0.25">
      <c r="A3876" t="s">
        <v>3563</v>
      </c>
      <c r="B3876" t="s">
        <v>1299</v>
      </c>
      <c r="C3876" t="s">
        <v>1708</v>
      </c>
      <c r="D3876" t="s">
        <v>27</v>
      </c>
      <c r="E3876" t="s">
        <v>18</v>
      </c>
      <c r="F3876" t="s">
        <v>19</v>
      </c>
      <c r="G3876" t="s">
        <v>30</v>
      </c>
      <c r="H3876" s="1">
        <v>26421</v>
      </c>
      <c r="I3876" s="1">
        <v>43894</v>
      </c>
      <c r="J3876" t="s">
        <v>10560</v>
      </c>
      <c r="K3876" t="s">
        <v>53</v>
      </c>
      <c r="L3876" t="s">
        <v>58</v>
      </c>
      <c r="M3876">
        <v>68981</v>
      </c>
      <c r="N3876" t="str">
        <f t="shared" si="60"/>
        <v>Terminated</v>
      </c>
      <c r="O3876" t="s">
        <v>33</v>
      </c>
    </row>
    <row r="3877" spans="1:15" x14ac:dyDescent="0.25">
      <c r="A3877" t="s">
        <v>8201</v>
      </c>
      <c r="B3877" t="s">
        <v>305</v>
      </c>
      <c r="C3877" t="s">
        <v>2143</v>
      </c>
      <c r="D3877" t="s">
        <v>17</v>
      </c>
      <c r="E3877" t="s">
        <v>83</v>
      </c>
      <c r="F3877" t="s">
        <v>84</v>
      </c>
      <c r="G3877" t="s">
        <v>20</v>
      </c>
      <c r="H3877" s="1">
        <v>24075</v>
      </c>
      <c r="I3877" s="1">
        <v>44175</v>
      </c>
      <c r="J3877" t="s">
        <v>10560</v>
      </c>
      <c r="K3877" t="s">
        <v>21</v>
      </c>
      <c r="L3877" t="s">
        <v>22</v>
      </c>
      <c r="M3877">
        <v>54987</v>
      </c>
      <c r="N3877" t="str">
        <f t="shared" si="60"/>
        <v>Terminated</v>
      </c>
      <c r="O3877" t="s">
        <v>46</v>
      </c>
    </row>
    <row r="3878" spans="1:15" x14ac:dyDescent="0.25">
      <c r="A3878" t="s">
        <v>7477</v>
      </c>
      <c r="B3878" t="s">
        <v>239</v>
      </c>
      <c r="C3878" t="s">
        <v>3200</v>
      </c>
      <c r="D3878" t="s">
        <v>27</v>
      </c>
      <c r="E3878" t="s">
        <v>18</v>
      </c>
      <c r="F3878" t="s">
        <v>19</v>
      </c>
      <c r="G3878" t="s">
        <v>30</v>
      </c>
      <c r="H3878" s="1">
        <v>36518</v>
      </c>
      <c r="I3878" s="1">
        <v>44646</v>
      </c>
      <c r="J3878" t="s">
        <v>10560</v>
      </c>
      <c r="K3878" t="s">
        <v>37</v>
      </c>
      <c r="L3878" t="s">
        <v>38</v>
      </c>
      <c r="M3878">
        <v>67663</v>
      </c>
      <c r="N3878" t="str">
        <f t="shared" si="60"/>
        <v>Terminated</v>
      </c>
      <c r="O3878" t="s">
        <v>33</v>
      </c>
    </row>
    <row r="3879" spans="1:15" x14ac:dyDescent="0.25">
      <c r="A3879" t="s">
        <v>5669</v>
      </c>
      <c r="B3879" t="s">
        <v>758</v>
      </c>
      <c r="C3879" t="s">
        <v>492</v>
      </c>
      <c r="D3879" t="s">
        <v>17</v>
      </c>
      <c r="E3879" t="s">
        <v>18</v>
      </c>
      <c r="F3879" t="s">
        <v>19</v>
      </c>
      <c r="G3879" t="s">
        <v>30</v>
      </c>
      <c r="H3879" s="1">
        <v>27142</v>
      </c>
      <c r="I3879" s="1">
        <v>44263</v>
      </c>
      <c r="J3879" t="s">
        <v>10560</v>
      </c>
      <c r="K3879" t="s">
        <v>21</v>
      </c>
      <c r="L3879" t="s">
        <v>102</v>
      </c>
      <c r="M3879">
        <v>60718</v>
      </c>
      <c r="N3879" t="str">
        <f t="shared" si="60"/>
        <v>Terminated</v>
      </c>
      <c r="O3879" t="s">
        <v>46</v>
      </c>
    </row>
    <row r="3880" spans="1:15" x14ac:dyDescent="0.25">
      <c r="A3880" t="s">
        <v>3349</v>
      </c>
      <c r="B3880" t="s">
        <v>2300</v>
      </c>
      <c r="C3880" t="s">
        <v>306</v>
      </c>
      <c r="D3880" t="s">
        <v>27</v>
      </c>
      <c r="E3880" t="s">
        <v>365</v>
      </c>
      <c r="F3880" t="s">
        <v>415</v>
      </c>
      <c r="G3880" t="s">
        <v>30</v>
      </c>
      <c r="H3880" s="1">
        <v>27381</v>
      </c>
      <c r="I3880" s="1">
        <v>44334</v>
      </c>
      <c r="J3880" t="s">
        <v>10560</v>
      </c>
      <c r="K3880" t="s">
        <v>37</v>
      </c>
      <c r="L3880" t="s">
        <v>38</v>
      </c>
      <c r="M3880">
        <v>66294</v>
      </c>
      <c r="N3880" t="str">
        <f t="shared" si="60"/>
        <v>Terminated</v>
      </c>
      <c r="O3880" t="s">
        <v>33</v>
      </c>
    </row>
    <row r="3881" spans="1:15" x14ac:dyDescent="0.25">
      <c r="A3881" t="s">
        <v>10528</v>
      </c>
      <c r="B3881" t="s">
        <v>633</v>
      </c>
      <c r="C3881" t="s">
        <v>133</v>
      </c>
      <c r="D3881" t="s">
        <v>17</v>
      </c>
      <c r="E3881" t="s">
        <v>18</v>
      </c>
      <c r="F3881" t="s">
        <v>2773</v>
      </c>
      <c r="G3881" t="s">
        <v>20</v>
      </c>
      <c r="H3881" s="1">
        <v>26651</v>
      </c>
      <c r="I3881" s="1">
        <v>42110</v>
      </c>
      <c r="J3881" t="s">
        <v>10560</v>
      </c>
      <c r="K3881" t="s">
        <v>37</v>
      </c>
      <c r="L3881" t="s">
        <v>41</v>
      </c>
      <c r="M3881">
        <v>64696</v>
      </c>
      <c r="N3881" t="str">
        <f t="shared" si="60"/>
        <v>Terminated</v>
      </c>
      <c r="O3881" t="s">
        <v>33</v>
      </c>
    </row>
    <row r="3882" spans="1:15" x14ac:dyDescent="0.25">
      <c r="A3882" t="s">
        <v>5604</v>
      </c>
      <c r="B3882" t="s">
        <v>138</v>
      </c>
      <c r="C3882" t="s">
        <v>5605</v>
      </c>
      <c r="D3882" t="s">
        <v>27</v>
      </c>
      <c r="E3882" t="s">
        <v>18</v>
      </c>
      <c r="F3882" t="s">
        <v>3201</v>
      </c>
      <c r="G3882" t="s">
        <v>30</v>
      </c>
      <c r="H3882" s="1">
        <v>33294</v>
      </c>
      <c r="I3882" s="1">
        <v>45085</v>
      </c>
      <c r="J3882" t="s">
        <v>10560</v>
      </c>
      <c r="K3882" t="s">
        <v>21</v>
      </c>
      <c r="L3882" t="s">
        <v>22</v>
      </c>
      <c r="M3882">
        <v>65268</v>
      </c>
      <c r="N3882" t="str">
        <f t="shared" si="60"/>
        <v>Terminated</v>
      </c>
      <c r="O3882" t="s">
        <v>33</v>
      </c>
    </row>
    <row r="3883" spans="1:15" x14ac:dyDescent="0.25">
      <c r="A3883" t="s">
        <v>10445</v>
      </c>
      <c r="B3883" t="s">
        <v>768</v>
      </c>
      <c r="C3883" t="s">
        <v>864</v>
      </c>
      <c r="D3883" t="s">
        <v>27</v>
      </c>
      <c r="E3883" t="s">
        <v>122</v>
      </c>
      <c r="F3883" t="s">
        <v>927</v>
      </c>
      <c r="G3883" t="s">
        <v>20</v>
      </c>
      <c r="H3883" s="1">
        <v>35907</v>
      </c>
      <c r="I3883" s="1">
        <v>43950</v>
      </c>
      <c r="J3883" t="s">
        <v>10560</v>
      </c>
      <c r="K3883" t="s">
        <v>31</v>
      </c>
      <c r="L3883" t="s">
        <v>85</v>
      </c>
      <c r="M3883">
        <v>56614</v>
      </c>
      <c r="N3883" t="str">
        <f t="shared" si="60"/>
        <v>Terminated</v>
      </c>
      <c r="O3883" t="s">
        <v>33</v>
      </c>
    </row>
    <row r="3884" spans="1:15" x14ac:dyDescent="0.25">
      <c r="A3884" t="s">
        <v>2435</v>
      </c>
      <c r="B3884" t="s">
        <v>70</v>
      </c>
      <c r="C3884" t="s">
        <v>473</v>
      </c>
      <c r="D3884" t="s">
        <v>27</v>
      </c>
      <c r="E3884" t="s">
        <v>18</v>
      </c>
      <c r="F3884" t="s">
        <v>19</v>
      </c>
      <c r="G3884" t="s">
        <v>30</v>
      </c>
      <c r="H3884" s="1">
        <v>27409</v>
      </c>
      <c r="I3884" s="1">
        <v>42680</v>
      </c>
      <c r="J3884" t="s">
        <v>10560</v>
      </c>
      <c r="K3884" t="s">
        <v>21</v>
      </c>
      <c r="L3884" t="s">
        <v>22</v>
      </c>
      <c r="M3884">
        <v>81877</v>
      </c>
      <c r="N3884" t="str">
        <f t="shared" si="60"/>
        <v>Terminated</v>
      </c>
      <c r="O3884" t="s">
        <v>33</v>
      </c>
    </row>
    <row r="3885" spans="1:15" x14ac:dyDescent="0.25">
      <c r="A3885" t="s">
        <v>6691</v>
      </c>
      <c r="B3885" t="s">
        <v>618</v>
      </c>
      <c r="C3885" t="s">
        <v>886</v>
      </c>
      <c r="D3885" t="s">
        <v>17</v>
      </c>
      <c r="E3885" t="s">
        <v>18</v>
      </c>
      <c r="F3885" t="s">
        <v>2773</v>
      </c>
      <c r="G3885" t="s">
        <v>114</v>
      </c>
      <c r="H3885" s="1">
        <v>29583</v>
      </c>
      <c r="I3885" s="1">
        <v>44936</v>
      </c>
      <c r="J3885" t="s">
        <v>10560</v>
      </c>
      <c r="K3885" t="s">
        <v>96</v>
      </c>
      <c r="L3885" t="s">
        <v>124</v>
      </c>
      <c r="M3885">
        <v>84807</v>
      </c>
      <c r="N3885" t="str">
        <f t="shared" si="60"/>
        <v>Terminated</v>
      </c>
      <c r="O3885" t="s">
        <v>33</v>
      </c>
    </row>
    <row r="3886" spans="1:15" x14ac:dyDescent="0.25">
      <c r="A3886" t="s">
        <v>7442</v>
      </c>
      <c r="B3886" t="s">
        <v>451</v>
      </c>
      <c r="C3886" t="s">
        <v>1171</v>
      </c>
      <c r="D3886" t="s">
        <v>17</v>
      </c>
      <c r="E3886" t="s">
        <v>18</v>
      </c>
      <c r="F3886" t="s">
        <v>19</v>
      </c>
      <c r="G3886" t="s">
        <v>114</v>
      </c>
      <c r="H3886" s="1">
        <v>32458</v>
      </c>
      <c r="I3886" s="1">
        <v>43323</v>
      </c>
      <c r="J3886" t="s">
        <v>10560</v>
      </c>
      <c r="K3886" t="s">
        <v>37</v>
      </c>
      <c r="L3886" t="s">
        <v>45</v>
      </c>
      <c r="M3886">
        <v>87821</v>
      </c>
      <c r="N3886" t="str">
        <f t="shared" si="60"/>
        <v>Terminated</v>
      </c>
      <c r="O3886" t="s">
        <v>33</v>
      </c>
    </row>
    <row r="3887" spans="1:15" x14ac:dyDescent="0.25">
      <c r="A3887" t="s">
        <v>4813</v>
      </c>
      <c r="B3887" t="s">
        <v>4461</v>
      </c>
      <c r="C3887" t="s">
        <v>4814</v>
      </c>
      <c r="D3887" t="s">
        <v>27</v>
      </c>
      <c r="E3887" t="s">
        <v>18</v>
      </c>
      <c r="F3887" t="s">
        <v>2773</v>
      </c>
      <c r="G3887" t="s">
        <v>30</v>
      </c>
      <c r="H3887" s="1">
        <v>33386</v>
      </c>
      <c r="I3887" s="1">
        <v>45270</v>
      </c>
      <c r="J3887" t="s">
        <v>10560</v>
      </c>
      <c r="K3887" t="s">
        <v>21</v>
      </c>
      <c r="L3887" t="s">
        <v>110</v>
      </c>
      <c r="M3887">
        <v>58199</v>
      </c>
      <c r="N3887" t="str">
        <f t="shared" si="60"/>
        <v>Terminated</v>
      </c>
      <c r="O3887" t="s">
        <v>33</v>
      </c>
    </row>
    <row r="3888" spans="1:15" x14ac:dyDescent="0.25">
      <c r="A3888" t="s">
        <v>8413</v>
      </c>
      <c r="B3888" t="s">
        <v>489</v>
      </c>
      <c r="C3888" t="s">
        <v>401</v>
      </c>
      <c r="D3888" t="s">
        <v>17</v>
      </c>
      <c r="E3888" t="s">
        <v>365</v>
      </c>
      <c r="F3888" t="s">
        <v>415</v>
      </c>
      <c r="G3888" t="s">
        <v>30</v>
      </c>
      <c r="H3888" s="1">
        <v>35395</v>
      </c>
      <c r="I3888" s="1">
        <v>44103</v>
      </c>
      <c r="J3888" t="s">
        <v>10560</v>
      </c>
      <c r="K3888" t="s">
        <v>37</v>
      </c>
      <c r="L3888" t="s">
        <v>38</v>
      </c>
      <c r="M3888">
        <v>60722</v>
      </c>
      <c r="N3888" t="str">
        <f t="shared" si="60"/>
        <v>Terminated</v>
      </c>
      <c r="O3888" t="s">
        <v>33</v>
      </c>
    </row>
    <row r="3889" spans="1:15" x14ac:dyDescent="0.25">
      <c r="A3889" t="s">
        <v>8159</v>
      </c>
      <c r="B3889" t="s">
        <v>289</v>
      </c>
      <c r="C3889" t="s">
        <v>1539</v>
      </c>
      <c r="D3889" t="s">
        <v>27</v>
      </c>
      <c r="E3889" t="s">
        <v>365</v>
      </c>
      <c r="F3889" t="s">
        <v>415</v>
      </c>
      <c r="G3889" t="s">
        <v>30</v>
      </c>
      <c r="H3889" s="1">
        <v>23495</v>
      </c>
      <c r="I3889" s="1">
        <v>44040</v>
      </c>
      <c r="J3889" t="s">
        <v>10560</v>
      </c>
      <c r="K3889" t="s">
        <v>37</v>
      </c>
      <c r="L3889" t="s">
        <v>41</v>
      </c>
      <c r="M3889">
        <v>67256</v>
      </c>
      <c r="N3889" t="str">
        <f t="shared" si="60"/>
        <v>Terminated</v>
      </c>
      <c r="O3889" t="s">
        <v>46</v>
      </c>
    </row>
    <row r="3890" spans="1:15" x14ac:dyDescent="0.25">
      <c r="A3890" t="s">
        <v>2212</v>
      </c>
      <c r="B3890" t="s">
        <v>827</v>
      </c>
      <c r="C3890" t="s">
        <v>907</v>
      </c>
      <c r="D3890" t="s">
        <v>27</v>
      </c>
      <c r="E3890" t="s">
        <v>18</v>
      </c>
      <c r="F3890" t="s">
        <v>19</v>
      </c>
      <c r="G3890" t="s">
        <v>30</v>
      </c>
      <c r="H3890" s="1">
        <v>37848</v>
      </c>
      <c r="I3890" s="1">
        <v>44588</v>
      </c>
      <c r="J3890" t="s">
        <v>10560</v>
      </c>
      <c r="K3890" t="s">
        <v>31</v>
      </c>
      <c r="L3890" t="s">
        <v>85</v>
      </c>
      <c r="M3890">
        <v>64941</v>
      </c>
      <c r="N3890" t="str">
        <f t="shared" si="60"/>
        <v>Terminated</v>
      </c>
      <c r="O3890" t="s">
        <v>33</v>
      </c>
    </row>
    <row r="3891" spans="1:15" x14ac:dyDescent="0.25">
      <c r="A3891" t="s">
        <v>3206</v>
      </c>
      <c r="B3891" t="s">
        <v>964</v>
      </c>
      <c r="C3891" t="s">
        <v>16</v>
      </c>
      <c r="D3891" t="s">
        <v>27</v>
      </c>
      <c r="E3891" t="s">
        <v>18</v>
      </c>
      <c r="F3891" t="s">
        <v>2773</v>
      </c>
      <c r="G3891" t="s">
        <v>30</v>
      </c>
      <c r="H3891" s="1">
        <v>29334</v>
      </c>
      <c r="I3891" s="1">
        <v>43616</v>
      </c>
      <c r="J3891" t="s">
        <v>10560</v>
      </c>
      <c r="K3891" t="s">
        <v>67</v>
      </c>
      <c r="L3891" t="s">
        <v>324</v>
      </c>
      <c r="M3891">
        <v>73266</v>
      </c>
      <c r="N3891" t="str">
        <f t="shared" si="60"/>
        <v>Terminated</v>
      </c>
      <c r="O3891" t="s">
        <v>98</v>
      </c>
    </row>
    <row r="3892" spans="1:15" x14ac:dyDescent="0.25">
      <c r="A3892" t="s">
        <v>9922</v>
      </c>
      <c r="B3892" t="s">
        <v>864</v>
      </c>
      <c r="C3892" t="s">
        <v>758</v>
      </c>
      <c r="D3892" t="s">
        <v>27</v>
      </c>
      <c r="E3892" t="s">
        <v>18</v>
      </c>
      <c r="F3892" t="s">
        <v>3201</v>
      </c>
      <c r="G3892" t="s">
        <v>20</v>
      </c>
      <c r="H3892" s="1">
        <v>32394</v>
      </c>
      <c r="I3892" s="1">
        <v>42897</v>
      </c>
      <c r="J3892" t="s">
        <v>10560</v>
      </c>
      <c r="K3892" t="s">
        <v>21</v>
      </c>
      <c r="L3892" t="s">
        <v>22</v>
      </c>
      <c r="M3892">
        <v>71788</v>
      </c>
      <c r="N3892" t="str">
        <f t="shared" si="60"/>
        <v>Terminated</v>
      </c>
      <c r="O3892" t="s">
        <v>33</v>
      </c>
    </row>
    <row r="3893" spans="1:15" x14ac:dyDescent="0.25">
      <c r="A3893" t="s">
        <v>10121</v>
      </c>
      <c r="B3893" t="s">
        <v>1942</v>
      </c>
      <c r="C3893" t="s">
        <v>1338</v>
      </c>
      <c r="D3893" t="s">
        <v>27</v>
      </c>
      <c r="E3893" t="s">
        <v>18</v>
      </c>
      <c r="F3893" t="s">
        <v>2773</v>
      </c>
      <c r="G3893" t="s">
        <v>95</v>
      </c>
      <c r="H3893" s="1">
        <v>34802</v>
      </c>
      <c r="I3893" s="1">
        <v>44130</v>
      </c>
      <c r="J3893" t="s">
        <v>10560</v>
      </c>
      <c r="K3893" t="s">
        <v>96</v>
      </c>
      <c r="L3893" t="s">
        <v>124</v>
      </c>
      <c r="M3893">
        <v>67079</v>
      </c>
      <c r="N3893" t="str">
        <f t="shared" si="60"/>
        <v>Terminated</v>
      </c>
      <c r="O3893" t="s">
        <v>46</v>
      </c>
    </row>
    <row r="3894" spans="1:15" x14ac:dyDescent="0.25">
      <c r="A3894" t="s">
        <v>1077</v>
      </c>
      <c r="B3894" t="s">
        <v>586</v>
      </c>
      <c r="C3894" t="s">
        <v>1078</v>
      </c>
      <c r="D3894" t="s">
        <v>17</v>
      </c>
      <c r="E3894" t="s">
        <v>122</v>
      </c>
      <c r="F3894" t="s">
        <v>123</v>
      </c>
      <c r="G3894" t="s">
        <v>20</v>
      </c>
      <c r="H3894" s="1">
        <v>33219</v>
      </c>
      <c r="I3894" s="1">
        <v>43011</v>
      </c>
      <c r="J3894" s="1">
        <v>43191</v>
      </c>
      <c r="K3894" t="s">
        <v>21</v>
      </c>
      <c r="L3894" t="s">
        <v>110</v>
      </c>
      <c r="M3894">
        <v>56998</v>
      </c>
      <c r="N3894" t="str">
        <f t="shared" si="60"/>
        <v>Terminated</v>
      </c>
      <c r="O3894" t="s">
        <v>23</v>
      </c>
    </row>
    <row r="3895" spans="1:15" x14ac:dyDescent="0.25">
      <c r="A3895" t="s">
        <v>617</v>
      </c>
      <c r="B3895" t="s">
        <v>618</v>
      </c>
      <c r="C3895" t="s">
        <v>429</v>
      </c>
      <c r="D3895" t="s">
        <v>17</v>
      </c>
      <c r="E3895" t="s">
        <v>18</v>
      </c>
      <c r="F3895" t="s">
        <v>19</v>
      </c>
      <c r="G3895" t="s">
        <v>20</v>
      </c>
      <c r="H3895" s="1">
        <v>29753</v>
      </c>
      <c r="I3895" s="1">
        <v>44845</v>
      </c>
      <c r="J3895" s="1">
        <v>45025</v>
      </c>
      <c r="K3895" t="s">
        <v>37</v>
      </c>
      <c r="L3895" t="s">
        <v>41</v>
      </c>
      <c r="M3895">
        <v>57499</v>
      </c>
      <c r="N3895" t="str">
        <f t="shared" si="60"/>
        <v>Terminated</v>
      </c>
      <c r="O3895" t="s">
        <v>23</v>
      </c>
    </row>
    <row r="3896" spans="1:15" x14ac:dyDescent="0.25">
      <c r="A3896" t="s">
        <v>6078</v>
      </c>
      <c r="B3896" t="s">
        <v>1019</v>
      </c>
      <c r="C3896" t="s">
        <v>1040</v>
      </c>
      <c r="D3896" t="s">
        <v>17</v>
      </c>
      <c r="E3896" t="s">
        <v>18</v>
      </c>
      <c r="F3896" t="s">
        <v>2773</v>
      </c>
      <c r="G3896" t="s">
        <v>95</v>
      </c>
      <c r="H3896" s="1">
        <v>27438</v>
      </c>
      <c r="I3896" s="1">
        <v>44054</v>
      </c>
      <c r="J3896" t="s">
        <v>10560</v>
      </c>
      <c r="K3896" t="s">
        <v>96</v>
      </c>
      <c r="L3896" t="s">
        <v>119</v>
      </c>
      <c r="M3896">
        <v>95557</v>
      </c>
      <c r="N3896" t="str">
        <f t="shared" si="60"/>
        <v>Terminated</v>
      </c>
      <c r="O3896" t="s">
        <v>98</v>
      </c>
    </row>
    <row r="3897" spans="1:15" x14ac:dyDescent="0.25">
      <c r="A3897" t="s">
        <v>9096</v>
      </c>
      <c r="B3897" t="s">
        <v>633</v>
      </c>
      <c r="C3897" t="s">
        <v>1033</v>
      </c>
      <c r="D3897" t="s">
        <v>17</v>
      </c>
      <c r="E3897" t="s">
        <v>365</v>
      </c>
      <c r="F3897" t="s">
        <v>415</v>
      </c>
      <c r="G3897" t="s">
        <v>30</v>
      </c>
      <c r="H3897" s="1">
        <v>27038</v>
      </c>
      <c r="I3897" s="1">
        <v>44661</v>
      </c>
      <c r="J3897" t="s">
        <v>10560</v>
      </c>
      <c r="K3897" t="s">
        <v>21</v>
      </c>
      <c r="L3897" t="s">
        <v>102</v>
      </c>
      <c r="M3897">
        <v>55866</v>
      </c>
      <c r="N3897" t="str">
        <f t="shared" si="60"/>
        <v>Terminated</v>
      </c>
      <c r="O3897" t="s">
        <v>98</v>
      </c>
    </row>
    <row r="3898" spans="1:15" x14ac:dyDescent="0.25">
      <c r="A3898" t="s">
        <v>9063</v>
      </c>
      <c r="B3898" t="s">
        <v>78</v>
      </c>
      <c r="C3898" t="s">
        <v>918</v>
      </c>
      <c r="D3898" t="s">
        <v>17</v>
      </c>
      <c r="E3898" t="s">
        <v>18</v>
      </c>
      <c r="F3898" t="s">
        <v>2773</v>
      </c>
      <c r="G3898" t="s">
        <v>20</v>
      </c>
      <c r="H3898" s="1">
        <v>28145</v>
      </c>
      <c r="I3898" s="1">
        <v>45581</v>
      </c>
      <c r="J3898" t="s">
        <v>10560</v>
      </c>
      <c r="K3898" t="s">
        <v>31</v>
      </c>
      <c r="L3898" t="s">
        <v>85</v>
      </c>
      <c r="M3898">
        <v>62057</v>
      </c>
      <c r="N3898" t="str">
        <f t="shared" si="60"/>
        <v>Terminated</v>
      </c>
      <c r="O3898" t="s">
        <v>33</v>
      </c>
    </row>
    <row r="3899" spans="1:15" x14ac:dyDescent="0.25">
      <c r="A3899" t="s">
        <v>5097</v>
      </c>
      <c r="B3899" t="s">
        <v>2247</v>
      </c>
      <c r="C3899" t="s">
        <v>620</v>
      </c>
      <c r="D3899" t="s">
        <v>17</v>
      </c>
      <c r="E3899" t="s">
        <v>18</v>
      </c>
      <c r="F3899" t="s">
        <v>2773</v>
      </c>
      <c r="G3899" t="s">
        <v>20</v>
      </c>
      <c r="H3899" s="1">
        <v>38038</v>
      </c>
      <c r="I3899" s="1">
        <v>42772</v>
      </c>
      <c r="J3899" t="s">
        <v>10560</v>
      </c>
      <c r="K3899" t="s">
        <v>21</v>
      </c>
      <c r="L3899" t="s">
        <v>102</v>
      </c>
      <c r="M3899">
        <v>52326</v>
      </c>
      <c r="N3899" t="str">
        <f t="shared" si="60"/>
        <v>Terminated</v>
      </c>
      <c r="O3899" t="s">
        <v>23</v>
      </c>
    </row>
    <row r="3900" spans="1:15" x14ac:dyDescent="0.25">
      <c r="A3900" t="s">
        <v>9792</v>
      </c>
      <c r="B3900" t="s">
        <v>225</v>
      </c>
      <c r="C3900" t="s">
        <v>2052</v>
      </c>
      <c r="D3900" t="s">
        <v>27</v>
      </c>
      <c r="E3900" t="s">
        <v>18</v>
      </c>
      <c r="F3900" t="s">
        <v>3201</v>
      </c>
      <c r="G3900" t="s">
        <v>30</v>
      </c>
      <c r="H3900" s="1">
        <v>34188</v>
      </c>
      <c r="I3900" s="1">
        <v>44580</v>
      </c>
      <c r="J3900" t="s">
        <v>10560</v>
      </c>
      <c r="K3900" t="s">
        <v>37</v>
      </c>
      <c r="L3900" t="s">
        <v>38</v>
      </c>
      <c r="M3900">
        <v>69903</v>
      </c>
      <c r="N3900" t="str">
        <f t="shared" si="60"/>
        <v>Terminated</v>
      </c>
      <c r="O3900" t="s">
        <v>46</v>
      </c>
    </row>
    <row r="3901" spans="1:15" x14ac:dyDescent="0.25">
      <c r="A3901" t="s">
        <v>6643</v>
      </c>
      <c r="B3901" t="s">
        <v>2678</v>
      </c>
      <c r="C3901" t="s">
        <v>606</v>
      </c>
      <c r="D3901" t="s">
        <v>17</v>
      </c>
      <c r="E3901" t="s">
        <v>18</v>
      </c>
      <c r="F3901" t="s">
        <v>19</v>
      </c>
      <c r="G3901" t="s">
        <v>95</v>
      </c>
      <c r="H3901" s="1">
        <v>30149</v>
      </c>
      <c r="I3901" s="1">
        <v>45062</v>
      </c>
      <c r="J3901" t="s">
        <v>10560</v>
      </c>
      <c r="K3901" t="s">
        <v>96</v>
      </c>
      <c r="L3901" t="s">
        <v>124</v>
      </c>
      <c r="M3901">
        <v>81035</v>
      </c>
      <c r="N3901" t="str">
        <f t="shared" si="60"/>
        <v>Terminated</v>
      </c>
      <c r="O3901" t="s">
        <v>46</v>
      </c>
    </row>
    <row r="3902" spans="1:15" x14ac:dyDescent="0.25">
      <c r="A3902" t="s">
        <v>6006</v>
      </c>
      <c r="B3902" t="s">
        <v>618</v>
      </c>
      <c r="C3902" t="s">
        <v>660</v>
      </c>
      <c r="D3902" t="s">
        <v>27</v>
      </c>
      <c r="E3902" t="s">
        <v>18</v>
      </c>
      <c r="F3902" t="s">
        <v>2773</v>
      </c>
      <c r="G3902" t="s">
        <v>30</v>
      </c>
      <c r="H3902" s="1">
        <v>31550</v>
      </c>
      <c r="I3902" s="1">
        <v>44081</v>
      </c>
      <c r="J3902" t="s">
        <v>10560</v>
      </c>
      <c r="K3902" t="s">
        <v>37</v>
      </c>
      <c r="L3902" t="s">
        <v>38</v>
      </c>
      <c r="M3902">
        <v>72512</v>
      </c>
      <c r="N3902" t="str">
        <f t="shared" si="60"/>
        <v>Terminated</v>
      </c>
      <c r="O3902" t="s">
        <v>33</v>
      </c>
    </row>
    <row r="3903" spans="1:15" x14ac:dyDescent="0.25">
      <c r="A3903" t="s">
        <v>8097</v>
      </c>
      <c r="B3903" t="s">
        <v>448</v>
      </c>
      <c r="C3903" t="s">
        <v>864</v>
      </c>
      <c r="D3903" t="s">
        <v>27</v>
      </c>
      <c r="E3903" t="s">
        <v>18</v>
      </c>
      <c r="F3903" t="s">
        <v>2773</v>
      </c>
      <c r="G3903" t="s">
        <v>30</v>
      </c>
      <c r="H3903" s="1">
        <v>34264</v>
      </c>
      <c r="I3903" s="1">
        <v>45501</v>
      </c>
      <c r="J3903" t="s">
        <v>10560</v>
      </c>
      <c r="K3903" t="s">
        <v>96</v>
      </c>
      <c r="L3903" t="s">
        <v>188</v>
      </c>
      <c r="M3903">
        <v>70897</v>
      </c>
      <c r="N3903" t="str">
        <f t="shared" si="60"/>
        <v>Terminated</v>
      </c>
      <c r="O3903" t="s">
        <v>46</v>
      </c>
    </row>
    <row r="3904" spans="1:15" x14ac:dyDescent="0.25">
      <c r="A3904" t="s">
        <v>1295</v>
      </c>
      <c r="B3904" t="s">
        <v>1296</v>
      </c>
      <c r="C3904" t="s">
        <v>1297</v>
      </c>
      <c r="D3904" t="s">
        <v>17</v>
      </c>
      <c r="E3904" t="s">
        <v>18</v>
      </c>
      <c r="F3904" t="s">
        <v>19</v>
      </c>
      <c r="G3904" t="s">
        <v>30</v>
      </c>
      <c r="H3904" s="1">
        <v>29023</v>
      </c>
      <c r="I3904" s="1">
        <v>44706</v>
      </c>
      <c r="J3904" s="1">
        <v>44886</v>
      </c>
      <c r="K3904" t="s">
        <v>67</v>
      </c>
      <c r="L3904" t="s">
        <v>134</v>
      </c>
      <c r="M3904">
        <v>52793</v>
      </c>
      <c r="N3904" t="str">
        <f t="shared" si="60"/>
        <v>Terminated</v>
      </c>
      <c r="O3904" t="s">
        <v>46</v>
      </c>
    </row>
    <row r="3905" spans="1:15" x14ac:dyDescent="0.25">
      <c r="A3905" t="s">
        <v>7021</v>
      </c>
      <c r="B3905" t="s">
        <v>659</v>
      </c>
      <c r="C3905" t="s">
        <v>205</v>
      </c>
      <c r="D3905" t="s">
        <v>27</v>
      </c>
      <c r="E3905" t="s">
        <v>18</v>
      </c>
      <c r="F3905" t="s">
        <v>2773</v>
      </c>
      <c r="G3905" t="s">
        <v>30</v>
      </c>
      <c r="H3905" s="1">
        <v>24347</v>
      </c>
      <c r="I3905" s="1">
        <v>42480</v>
      </c>
      <c r="J3905" t="s">
        <v>10560</v>
      </c>
      <c r="K3905" t="s">
        <v>21</v>
      </c>
      <c r="L3905" t="s">
        <v>22</v>
      </c>
      <c r="M3905">
        <v>66684</v>
      </c>
      <c r="N3905" t="str">
        <f t="shared" si="60"/>
        <v>Terminated</v>
      </c>
      <c r="O3905" t="s">
        <v>33</v>
      </c>
    </row>
    <row r="3906" spans="1:15" x14ac:dyDescent="0.25">
      <c r="A3906" t="s">
        <v>1663</v>
      </c>
      <c r="B3906" t="s">
        <v>1664</v>
      </c>
      <c r="C3906" t="s">
        <v>199</v>
      </c>
      <c r="D3906" t="s">
        <v>27</v>
      </c>
      <c r="E3906" t="s">
        <v>18</v>
      </c>
      <c r="F3906" t="s">
        <v>19</v>
      </c>
      <c r="G3906" t="s">
        <v>30</v>
      </c>
      <c r="H3906" s="1">
        <v>34730</v>
      </c>
      <c r="I3906" s="1">
        <v>44045</v>
      </c>
      <c r="J3906" s="1">
        <v>44225</v>
      </c>
      <c r="K3906" t="s">
        <v>37</v>
      </c>
      <c r="L3906" t="s">
        <v>38</v>
      </c>
      <c r="M3906">
        <v>62526</v>
      </c>
      <c r="N3906" t="str">
        <f t="shared" ref="N3906:N3969" si="61">IF(J3906="","Active","Terminated")</f>
        <v>Terminated</v>
      </c>
      <c r="O3906" t="s">
        <v>33</v>
      </c>
    </row>
    <row r="3907" spans="1:15" x14ac:dyDescent="0.25">
      <c r="A3907" t="s">
        <v>5208</v>
      </c>
      <c r="B3907" t="s">
        <v>586</v>
      </c>
      <c r="C3907" t="s">
        <v>101</v>
      </c>
      <c r="D3907" t="s">
        <v>17</v>
      </c>
      <c r="E3907" t="s">
        <v>83</v>
      </c>
      <c r="F3907" t="s">
        <v>169</v>
      </c>
      <c r="G3907" t="s">
        <v>30</v>
      </c>
      <c r="H3907" s="1">
        <v>30255</v>
      </c>
      <c r="I3907" s="1">
        <v>42915</v>
      </c>
      <c r="J3907" t="s">
        <v>10560</v>
      </c>
      <c r="K3907" t="s">
        <v>21</v>
      </c>
      <c r="L3907" t="s">
        <v>110</v>
      </c>
      <c r="M3907">
        <v>54000</v>
      </c>
      <c r="N3907" t="str">
        <f t="shared" si="61"/>
        <v>Terminated</v>
      </c>
      <c r="O3907" t="s">
        <v>98</v>
      </c>
    </row>
    <row r="3908" spans="1:15" x14ac:dyDescent="0.25">
      <c r="A3908" t="s">
        <v>4705</v>
      </c>
      <c r="B3908" t="s">
        <v>4706</v>
      </c>
      <c r="C3908" t="s">
        <v>2748</v>
      </c>
      <c r="D3908" t="s">
        <v>27</v>
      </c>
      <c r="E3908" t="s">
        <v>18</v>
      </c>
      <c r="F3908" t="s">
        <v>2773</v>
      </c>
      <c r="G3908" t="s">
        <v>30</v>
      </c>
      <c r="H3908" s="1">
        <v>31236</v>
      </c>
      <c r="I3908" s="1">
        <v>44752</v>
      </c>
      <c r="J3908" t="s">
        <v>10560</v>
      </c>
      <c r="K3908" t="s">
        <v>37</v>
      </c>
      <c r="L3908" t="s">
        <v>38</v>
      </c>
      <c r="M3908">
        <v>62097</v>
      </c>
      <c r="N3908" t="str">
        <f t="shared" si="61"/>
        <v>Terminated</v>
      </c>
      <c r="O3908" t="s">
        <v>23</v>
      </c>
    </row>
    <row r="3909" spans="1:15" x14ac:dyDescent="0.25">
      <c r="A3909" t="s">
        <v>1327</v>
      </c>
      <c r="B3909" t="s">
        <v>734</v>
      </c>
      <c r="C3909" t="s">
        <v>1328</v>
      </c>
      <c r="D3909" t="s">
        <v>17</v>
      </c>
      <c r="E3909" t="s">
        <v>122</v>
      </c>
      <c r="F3909" t="s">
        <v>123</v>
      </c>
      <c r="G3909" t="s">
        <v>30</v>
      </c>
      <c r="H3909" s="1">
        <v>34687</v>
      </c>
      <c r="I3909" s="1">
        <v>42940</v>
      </c>
      <c r="J3909" s="1">
        <v>43120</v>
      </c>
      <c r="K3909" t="s">
        <v>72</v>
      </c>
      <c r="L3909" t="s">
        <v>73</v>
      </c>
      <c r="M3909">
        <v>73461</v>
      </c>
      <c r="N3909" t="str">
        <f t="shared" si="61"/>
        <v>Terminated</v>
      </c>
      <c r="O3909" t="s">
        <v>33</v>
      </c>
    </row>
    <row r="3910" spans="1:15" x14ac:dyDescent="0.25">
      <c r="A3910" t="s">
        <v>4652</v>
      </c>
      <c r="B3910" t="s">
        <v>744</v>
      </c>
      <c r="C3910" t="s">
        <v>851</v>
      </c>
      <c r="D3910" t="s">
        <v>17</v>
      </c>
      <c r="E3910" t="s">
        <v>18</v>
      </c>
      <c r="F3910" t="s">
        <v>19</v>
      </c>
      <c r="G3910" t="s">
        <v>20</v>
      </c>
      <c r="H3910" s="1">
        <v>30197</v>
      </c>
      <c r="I3910" s="1">
        <v>44201</v>
      </c>
      <c r="J3910" t="s">
        <v>10560</v>
      </c>
      <c r="K3910" t="s">
        <v>37</v>
      </c>
      <c r="L3910" t="s">
        <v>41</v>
      </c>
      <c r="M3910">
        <v>54505</v>
      </c>
      <c r="N3910" t="str">
        <f t="shared" si="61"/>
        <v>Terminated</v>
      </c>
      <c r="O3910" t="s">
        <v>23</v>
      </c>
    </row>
    <row r="3911" spans="1:15" x14ac:dyDescent="0.25">
      <c r="A3911" t="s">
        <v>3217</v>
      </c>
      <c r="B3911" t="s">
        <v>2524</v>
      </c>
      <c r="C3911" t="s">
        <v>1812</v>
      </c>
      <c r="D3911" t="s">
        <v>27</v>
      </c>
      <c r="E3911" t="s">
        <v>28</v>
      </c>
      <c r="F3911" t="s">
        <v>290</v>
      </c>
      <c r="G3911" t="s">
        <v>30</v>
      </c>
      <c r="H3911" s="1">
        <v>32765</v>
      </c>
      <c r="I3911" s="1">
        <v>42953</v>
      </c>
      <c r="J3911" t="s">
        <v>10560</v>
      </c>
      <c r="K3911" t="s">
        <v>37</v>
      </c>
      <c r="L3911" t="s">
        <v>41</v>
      </c>
      <c r="M3911">
        <v>69794</v>
      </c>
      <c r="N3911" t="str">
        <f t="shared" si="61"/>
        <v>Terminated</v>
      </c>
      <c r="O3911" t="s">
        <v>33</v>
      </c>
    </row>
    <row r="3912" spans="1:15" x14ac:dyDescent="0.25">
      <c r="A3912" t="s">
        <v>6411</v>
      </c>
      <c r="B3912" t="s">
        <v>242</v>
      </c>
      <c r="C3912" t="s">
        <v>825</v>
      </c>
      <c r="D3912" t="s">
        <v>27</v>
      </c>
      <c r="E3912" t="s">
        <v>18</v>
      </c>
      <c r="F3912" t="s">
        <v>3201</v>
      </c>
      <c r="G3912" t="s">
        <v>30</v>
      </c>
      <c r="H3912" s="1">
        <v>30335</v>
      </c>
      <c r="I3912" s="1">
        <v>44889</v>
      </c>
      <c r="J3912" t="s">
        <v>10560</v>
      </c>
      <c r="K3912" t="s">
        <v>96</v>
      </c>
      <c r="L3912" t="s">
        <v>124</v>
      </c>
      <c r="M3912">
        <v>97728</v>
      </c>
      <c r="N3912" t="str">
        <f t="shared" si="61"/>
        <v>Terminated</v>
      </c>
      <c r="O3912" t="s">
        <v>46</v>
      </c>
    </row>
    <row r="3913" spans="1:15" x14ac:dyDescent="0.25">
      <c r="A3913" t="s">
        <v>4752</v>
      </c>
      <c r="B3913" t="s">
        <v>303</v>
      </c>
      <c r="C3913" t="s">
        <v>199</v>
      </c>
      <c r="D3913" t="s">
        <v>17</v>
      </c>
      <c r="E3913" t="s">
        <v>18</v>
      </c>
      <c r="F3913" t="s">
        <v>19</v>
      </c>
      <c r="G3913" t="s">
        <v>20</v>
      </c>
      <c r="H3913" s="1">
        <v>36826</v>
      </c>
      <c r="I3913" s="1">
        <v>45470</v>
      </c>
      <c r="J3913" t="s">
        <v>10560</v>
      </c>
      <c r="K3913" t="s">
        <v>37</v>
      </c>
      <c r="L3913" t="s">
        <v>41</v>
      </c>
      <c r="M3913">
        <v>57197</v>
      </c>
      <c r="N3913" t="str">
        <f t="shared" si="61"/>
        <v>Terminated</v>
      </c>
      <c r="O3913" t="s">
        <v>46</v>
      </c>
    </row>
    <row r="3914" spans="1:15" x14ac:dyDescent="0.25">
      <c r="A3914" t="s">
        <v>7651</v>
      </c>
      <c r="B3914" t="s">
        <v>545</v>
      </c>
      <c r="C3914" t="s">
        <v>858</v>
      </c>
      <c r="D3914" t="s">
        <v>17</v>
      </c>
      <c r="E3914" t="s">
        <v>18</v>
      </c>
      <c r="F3914" t="s">
        <v>19</v>
      </c>
      <c r="G3914" t="s">
        <v>95</v>
      </c>
      <c r="H3914" s="1">
        <v>34363</v>
      </c>
      <c r="I3914" s="1">
        <v>42749</v>
      </c>
      <c r="J3914" t="s">
        <v>10560</v>
      </c>
      <c r="K3914" t="s">
        <v>96</v>
      </c>
      <c r="L3914" t="s">
        <v>124</v>
      </c>
      <c r="M3914">
        <v>93376</v>
      </c>
      <c r="N3914" t="str">
        <f t="shared" si="61"/>
        <v>Terminated</v>
      </c>
      <c r="O3914" t="s">
        <v>33</v>
      </c>
    </row>
    <row r="3915" spans="1:15" x14ac:dyDescent="0.25">
      <c r="A3915" t="s">
        <v>10409</v>
      </c>
      <c r="B3915" t="s">
        <v>570</v>
      </c>
      <c r="C3915" t="s">
        <v>66</v>
      </c>
      <c r="D3915" t="s">
        <v>27</v>
      </c>
      <c r="E3915" t="s">
        <v>18</v>
      </c>
      <c r="F3915" t="s">
        <v>3201</v>
      </c>
      <c r="G3915" t="s">
        <v>30</v>
      </c>
      <c r="H3915" s="1">
        <v>31337</v>
      </c>
      <c r="I3915" s="1">
        <v>44637</v>
      </c>
      <c r="J3915" t="s">
        <v>10560</v>
      </c>
      <c r="K3915" t="s">
        <v>96</v>
      </c>
      <c r="L3915" t="s">
        <v>188</v>
      </c>
      <c r="M3915">
        <v>74970</v>
      </c>
      <c r="N3915" t="str">
        <f t="shared" si="61"/>
        <v>Terminated</v>
      </c>
      <c r="O3915" t="s">
        <v>46</v>
      </c>
    </row>
    <row r="3916" spans="1:15" x14ac:dyDescent="0.25">
      <c r="A3916" t="s">
        <v>4962</v>
      </c>
      <c r="B3916" t="s">
        <v>1464</v>
      </c>
      <c r="C3916" t="s">
        <v>2463</v>
      </c>
      <c r="D3916" t="s">
        <v>17</v>
      </c>
      <c r="E3916" t="s">
        <v>83</v>
      </c>
      <c r="F3916" t="s">
        <v>169</v>
      </c>
      <c r="G3916" t="s">
        <v>30</v>
      </c>
      <c r="H3916" s="1">
        <v>33615</v>
      </c>
      <c r="I3916" s="1">
        <v>45255</v>
      </c>
      <c r="J3916" t="s">
        <v>10560</v>
      </c>
      <c r="K3916" t="s">
        <v>37</v>
      </c>
      <c r="L3916" t="s">
        <v>38</v>
      </c>
      <c r="M3916">
        <v>53936</v>
      </c>
      <c r="N3916" t="str">
        <f t="shared" si="61"/>
        <v>Terminated</v>
      </c>
      <c r="O3916" t="s">
        <v>98</v>
      </c>
    </row>
    <row r="3917" spans="1:15" x14ac:dyDescent="0.25">
      <c r="A3917" t="s">
        <v>9503</v>
      </c>
      <c r="B3917" t="s">
        <v>508</v>
      </c>
      <c r="C3917" t="s">
        <v>650</v>
      </c>
      <c r="D3917" t="s">
        <v>17</v>
      </c>
      <c r="E3917" t="s">
        <v>18</v>
      </c>
      <c r="F3917" t="s">
        <v>3201</v>
      </c>
      <c r="G3917" t="s">
        <v>114</v>
      </c>
      <c r="H3917" s="1">
        <v>29032</v>
      </c>
      <c r="I3917" s="1">
        <v>43657</v>
      </c>
      <c r="J3917" t="s">
        <v>10560</v>
      </c>
      <c r="K3917" t="s">
        <v>96</v>
      </c>
      <c r="L3917" t="s">
        <v>119</v>
      </c>
      <c r="M3917">
        <v>73868</v>
      </c>
      <c r="N3917" t="str">
        <f t="shared" si="61"/>
        <v>Terminated</v>
      </c>
      <c r="O3917" t="s">
        <v>33</v>
      </c>
    </row>
    <row r="3918" spans="1:15" x14ac:dyDescent="0.25">
      <c r="A3918" t="s">
        <v>1164</v>
      </c>
      <c r="B3918" t="s">
        <v>1165</v>
      </c>
      <c r="C3918" t="s">
        <v>352</v>
      </c>
      <c r="D3918" t="s">
        <v>17</v>
      </c>
      <c r="E3918" t="s">
        <v>18</v>
      </c>
      <c r="F3918" t="s">
        <v>19</v>
      </c>
      <c r="G3918" t="s">
        <v>30</v>
      </c>
      <c r="H3918" s="1">
        <v>26724</v>
      </c>
      <c r="I3918" s="1">
        <v>45041</v>
      </c>
      <c r="J3918" s="1">
        <v>45221</v>
      </c>
      <c r="K3918" t="s">
        <v>37</v>
      </c>
      <c r="L3918" t="s">
        <v>41</v>
      </c>
      <c r="M3918">
        <v>62697</v>
      </c>
      <c r="N3918" t="str">
        <f t="shared" si="61"/>
        <v>Terminated</v>
      </c>
      <c r="O3918" t="s">
        <v>33</v>
      </c>
    </row>
    <row r="3919" spans="1:15" x14ac:dyDescent="0.25">
      <c r="A3919" t="s">
        <v>8639</v>
      </c>
      <c r="B3919" t="s">
        <v>433</v>
      </c>
      <c r="C3919" t="s">
        <v>311</v>
      </c>
      <c r="D3919" t="s">
        <v>27</v>
      </c>
      <c r="E3919" t="s">
        <v>18</v>
      </c>
      <c r="F3919" t="s">
        <v>2773</v>
      </c>
      <c r="G3919" t="s">
        <v>30</v>
      </c>
      <c r="H3919" s="1">
        <v>26635</v>
      </c>
      <c r="I3919" s="1">
        <v>45275</v>
      </c>
      <c r="J3919" t="s">
        <v>10560</v>
      </c>
      <c r="K3919" t="s">
        <v>37</v>
      </c>
      <c r="L3919" t="s">
        <v>38</v>
      </c>
      <c r="M3919">
        <v>68859</v>
      </c>
      <c r="N3919" t="str">
        <f t="shared" si="61"/>
        <v>Terminated</v>
      </c>
      <c r="O3919" t="s">
        <v>33</v>
      </c>
    </row>
    <row r="3920" spans="1:15" x14ac:dyDescent="0.25">
      <c r="A3920" t="s">
        <v>5619</v>
      </c>
      <c r="B3920" t="s">
        <v>1886</v>
      </c>
      <c r="C3920" t="s">
        <v>766</v>
      </c>
      <c r="D3920" t="s">
        <v>17</v>
      </c>
      <c r="E3920" t="s">
        <v>18</v>
      </c>
      <c r="F3920" t="s">
        <v>2773</v>
      </c>
      <c r="G3920" t="s">
        <v>20</v>
      </c>
      <c r="H3920" s="1">
        <v>25556</v>
      </c>
      <c r="I3920" s="1">
        <v>42145</v>
      </c>
      <c r="J3920" t="s">
        <v>10560</v>
      </c>
      <c r="K3920" t="s">
        <v>21</v>
      </c>
      <c r="L3920" t="s">
        <v>110</v>
      </c>
      <c r="M3920">
        <v>65445</v>
      </c>
      <c r="N3920" t="str">
        <f t="shared" si="61"/>
        <v>Terminated</v>
      </c>
      <c r="O3920" t="s">
        <v>46</v>
      </c>
    </row>
    <row r="3921" spans="1:15" x14ac:dyDescent="0.25">
      <c r="A3921" t="s">
        <v>10012</v>
      </c>
      <c r="B3921" t="s">
        <v>70</v>
      </c>
      <c r="C3921" t="s">
        <v>5488</v>
      </c>
      <c r="D3921" t="s">
        <v>17</v>
      </c>
      <c r="E3921" t="s">
        <v>674</v>
      </c>
      <c r="F3921" t="s">
        <v>738</v>
      </c>
      <c r="G3921" t="s">
        <v>114</v>
      </c>
      <c r="H3921" s="1">
        <v>33839</v>
      </c>
      <c r="I3921" s="1">
        <v>44785</v>
      </c>
      <c r="J3921" t="s">
        <v>10560</v>
      </c>
      <c r="K3921" t="s">
        <v>31</v>
      </c>
      <c r="L3921" t="s">
        <v>1275</v>
      </c>
      <c r="M3921">
        <v>128150</v>
      </c>
      <c r="N3921" t="str">
        <f t="shared" si="61"/>
        <v>Terminated</v>
      </c>
      <c r="O3921" t="s">
        <v>33</v>
      </c>
    </row>
    <row r="3922" spans="1:15" x14ac:dyDescent="0.25">
      <c r="A3922" t="s">
        <v>7874</v>
      </c>
      <c r="B3922" t="s">
        <v>289</v>
      </c>
      <c r="C3922" t="s">
        <v>91</v>
      </c>
      <c r="D3922" t="s">
        <v>17</v>
      </c>
      <c r="E3922" t="s">
        <v>18</v>
      </c>
      <c r="F3922" t="s">
        <v>19</v>
      </c>
      <c r="G3922" t="s">
        <v>30</v>
      </c>
      <c r="H3922" s="1">
        <v>27084</v>
      </c>
      <c r="I3922" s="1">
        <v>45164</v>
      </c>
      <c r="J3922" t="s">
        <v>10560</v>
      </c>
      <c r="K3922" t="s">
        <v>67</v>
      </c>
      <c r="L3922" t="s">
        <v>324</v>
      </c>
      <c r="M3922">
        <v>65021</v>
      </c>
      <c r="N3922" t="str">
        <f t="shared" si="61"/>
        <v>Terminated</v>
      </c>
      <c r="O3922" t="s">
        <v>33</v>
      </c>
    </row>
    <row r="3923" spans="1:15" x14ac:dyDescent="0.25">
      <c r="A3923" t="s">
        <v>2195</v>
      </c>
      <c r="B3923" t="s">
        <v>633</v>
      </c>
      <c r="C3923" t="s">
        <v>71</v>
      </c>
      <c r="D3923" t="s">
        <v>17</v>
      </c>
      <c r="E3923" t="s">
        <v>122</v>
      </c>
      <c r="F3923" t="s">
        <v>123</v>
      </c>
      <c r="G3923" t="s">
        <v>114</v>
      </c>
      <c r="H3923" s="1">
        <v>33862</v>
      </c>
      <c r="I3923" s="1">
        <v>44772</v>
      </c>
      <c r="J3923" t="s">
        <v>10560</v>
      </c>
      <c r="K3923" t="s">
        <v>96</v>
      </c>
      <c r="L3923" t="s">
        <v>119</v>
      </c>
      <c r="M3923">
        <v>59843</v>
      </c>
      <c r="N3923" t="str">
        <f t="shared" si="61"/>
        <v>Terminated</v>
      </c>
      <c r="O3923" t="s">
        <v>98</v>
      </c>
    </row>
    <row r="3924" spans="1:15" x14ac:dyDescent="0.25">
      <c r="A3924" t="s">
        <v>6449</v>
      </c>
      <c r="B3924" t="s">
        <v>410</v>
      </c>
      <c r="C3924" t="s">
        <v>1619</v>
      </c>
      <c r="D3924" t="s">
        <v>27</v>
      </c>
      <c r="E3924" t="s">
        <v>18</v>
      </c>
      <c r="F3924" t="s">
        <v>3201</v>
      </c>
      <c r="G3924" t="s">
        <v>114</v>
      </c>
      <c r="H3924" s="1">
        <v>37648</v>
      </c>
      <c r="I3924" s="1">
        <v>45094</v>
      </c>
      <c r="J3924" t="s">
        <v>10560</v>
      </c>
      <c r="K3924" t="s">
        <v>31</v>
      </c>
      <c r="L3924" t="s">
        <v>162</v>
      </c>
      <c r="M3924">
        <v>96731</v>
      </c>
      <c r="N3924" t="str">
        <f t="shared" si="61"/>
        <v>Terminated</v>
      </c>
      <c r="O3924" t="s">
        <v>98</v>
      </c>
    </row>
    <row r="3925" spans="1:15" x14ac:dyDescent="0.25">
      <c r="A3925" t="s">
        <v>4627</v>
      </c>
      <c r="B3925" t="s">
        <v>768</v>
      </c>
      <c r="C3925" t="s">
        <v>1236</v>
      </c>
      <c r="D3925" t="s">
        <v>27</v>
      </c>
      <c r="E3925" t="s">
        <v>18</v>
      </c>
      <c r="F3925" t="s">
        <v>2773</v>
      </c>
      <c r="G3925" t="s">
        <v>30</v>
      </c>
      <c r="H3925" s="1">
        <v>28307</v>
      </c>
      <c r="I3925" s="1">
        <v>45131</v>
      </c>
      <c r="J3925" t="s">
        <v>10560</v>
      </c>
      <c r="K3925" t="s">
        <v>53</v>
      </c>
      <c r="L3925" t="s">
        <v>240</v>
      </c>
      <c r="M3925">
        <v>103395</v>
      </c>
      <c r="N3925" t="str">
        <f t="shared" si="61"/>
        <v>Terminated</v>
      </c>
      <c r="O3925" t="s">
        <v>23</v>
      </c>
    </row>
    <row r="3926" spans="1:15" x14ac:dyDescent="0.25">
      <c r="A3926" t="s">
        <v>2073</v>
      </c>
      <c r="B3926" t="s">
        <v>78</v>
      </c>
      <c r="C3926" t="s">
        <v>2074</v>
      </c>
      <c r="D3926" t="s">
        <v>17</v>
      </c>
      <c r="E3926" t="s">
        <v>83</v>
      </c>
      <c r="F3926" t="s">
        <v>106</v>
      </c>
      <c r="G3926" t="s">
        <v>30</v>
      </c>
      <c r="H3926" s="1">
        <v>26431</v>
      </c>
      <c r="I3926" s="1">
        <v>43788</v>
      </c>
      <c r="J3926" t="s">
        <v>10560</v>
      </c>
      <c r="K3926" t="s">
        <v>96</v>
      </c>
      <c r="L3926" t="s">
        <v>124</v>
      </c>
      <c r="M3926">
        <v>86796</v>
      </c>
      <c r="N3926" t="str">
        <f t="shared" si="61"/>
        <v>Terminated</v>
      </c>
      <c r="O3926" t="s">
        <v>33</v>
      </c>
    </row>
    <row r="3927" spans="1:15" x14ac:dyDescent="0.25">
      <c r="A3927" t="s">
        <v>9602</v>
      </c>
      <c r="B3927" t="s">
        <v>914</v>
      </c>
      <c r="C3927" t="s">
        <v>127</v>
      </c>
      <c r="D3927" t="s">
        <v>17</v>
      </c>
      <c r="E3927" t="s">
        <v>18</v>
      </c>
      <c r="F3927" t="s">
        <v>3201</v>
      </c>
      <c r="G3927" t="s">
        <v>30</v>
      </c>
      <c r="H3927" s="1">
        <v>37263</v>
      </c>
      <c r="I3927" s="1">
        <v>42486</v>
      </c>
      <c r="J3927" t="s">
        <v>10560</v>
      </c>
      <c r="K3927" t="s">
        <v>31</v>
      </c>
      <c r="L3927" t="s">
        <v>85</v>
      </c>
      <c r="M3927">
        <v>61647</v>
      </c>
      <c r="N3927" t="str">
        <f t="shared" si="61"/>
        <v>Terminated</v>
      </c>
      <c r="O3927" t="s">
        <v>46</v>
      </c>
    </row>
    <row r="3928" spans="1:15" x14ac:dyDescent="0.25">
      <c r="A3928" t="s">
        <v>2319</v>
      </c>
      <c r="B3928" t="s">
        <v>536</v>
      </c>
      <c r="C3928" t="s">
        <v>1826</v>
      </c>
      <c r="D3928" t="s">
        <v>17</v>
      </c>
      <c r="E3928" t="s">
        <v>674</v>
      </c>
      <c r="F3928" t="s">
        <v>675</v>
      </c>
      <c r="G3928" t="s">
        <v>30</v>
      </c>
      <c r="H3928" s="1">
        <v>28619</v>
      </c>
      <c r="I3928" s="1">
        <v>42858</v>
      </c>
      <c r="J3928" t="s">
        <v>10560</v>
      </c>
      <c r="K3928" t="s">
        <v>37</v>
      </c>
      <c r="L3928" t="s">
        <v>41</v>
      </c>
      <c r="M3928">
        <v>64109</v>
      </c>
      <c r="N3928" t="str">
        <f t="shared" si="61"/>
        <v>Terminated</v>
      </c>
      <c r="O3928" t="s">
        <v>33</v>
      </c>
    </row>
    <row r="3929" spans="1:15" x14ac:dyDescent="0.25">
      <c r="A3929" t="s">
        <v>5259</v>
      </c>
      <c r="B3929" t="s">
        <v>964</v>
      </c>
      <c r="C3929" t="s">
        <v>66</v>
      </c>
      <c r="D3929" t="s">
        <v>27</v>
      </c>
      <c r="E3929" t="s">
        <v>18</v>
      </c>
      <c r="F3929" t="s">
        <v>3201</v>
      </c>
      <c r="G3929" t="s">
        <v>30</v>
      </c>
      <c r="H3929" s="1">
        <v>29242</v>
      </c>
      <c r="I3929" s="1">
        <v>43458</v>
      </c>
      <c r="J3929" t="s">
        <v>10560</v>
      </c>
      <c r="K3929" t="s">
        <v>37</v>
      </c>
      <c r="L3929" t="s">
        <v>41</v>
      </c>
      <c r="M3929">
        <v>68502</v>
      </c>
      <c r="N3929" t="str">
        <f t="shared" si="61"/>
        <v>Terminated</v>
      </c>
      <c r="O3929" t="s">
        <v>33</v>
      </c>
    </row>
    <row r="3930" spans="1:15" x14ac:dyDescent="0.25">
      <c r="A3930" t="s">
        <v>1566</v>
      </c>
      <c r="B3930" t="s">
        <v>70</v>
      </c>
      <c r="C3930" t="s">
        <v>1040</v>
      </c>
      <c r="D3930" t="s">
        <v>17</v>
      </c>
      <c r="E3930" t="s">
        <v>18</v>
      </c>
      <c r="F3930" t="s">
        <v>19</v>
      </c>
      <c r="G3930" t="s">
        <v>20</v>
      </c>
      <c r="H3930" s="1">
        <v>29763</v>
      </c>
      <c r="I3930" s="1">
        <v>42944</v>
      </c>
      <c r="J3930" s="1">
        <v>43124</v>
      </c>
      <c r="K3930" t="s">
        <v>37</v>
      </c>
      <c r="L3930" t="s">
        <v>41</v>
      </c>
      <c r="M3930">
        <v>59575</v>
      </c>
      <c r="N3930" t="str">
        <f t="shared" si="61"/>
        <v>Terminated</v>
      </c>
      <c r="O3930" t="s">
        <v>98</v>
      </c>
    </row>
    <row r="3931" spans="1:15" x14ac:dyDescent="0.25">
      <c r="A3931" t="s">
        <v>5342</v>
      </c>
      <c r="B3931" t="s">
        <v>5343</v>
      </c>
      <c r="C3931" t="s">
        <v>1236</v>
      </c>
      <c r="D3931" t="s">
        <v>27</v>
      </c>
      <c r="E3931" t="s">
        <v>18</v>
      </c>
      <c r="F3931" t="s">
        <v>2773</v>
      </c>
      <c r="G3931" t="s">
        <v>30</v>
      </c>
      <c r="H3931" s="1">
        <v>29147</v>
      </c>
      <c r="I3931" s="1">
        <v>44586</v>
      </c>
      <c r="J3931" t="s">
        <v>10560</v>
      </c>
      <c r="K3931" t="s">
        <v>96</v>
      </c>
      <c r="L3931" t="s">
        <v>188</v>
      </c>
      <c r="M3931">
        <v>71954</v>
      </c>
      <c r="N3931" t="str">
        <f t="shared" si="61"/>
        <v>Terminated</v>
      </c>
      <c r="O3931" t="s">
        <v>23</v>
      </c>
    </row>
    <row r="3932" spans="1:15" x14ac:dyDescent="0.25">
      <c r="A3932" t="s">
        <v>1558</v>
      </c>
      <c r="B3932" t="s">
        <v>252</v>
      </c>
      <c r="C3932" t="s">
        <v>108</v>
      </c>
      <c r="D3932" t="s">
        <v>27</v>
      </c>
      <c r="E3932" t="s">
        <v>172</v>
      </c>
      <c r="F3932" t="s">
        <v>173</v>
      </c>
      <c r="G3932" t="s">
        <v>30</v>
      </c>
      <c r="H3932" s="1">
        <v>32935</v>
      </c>
      <c r="I3932" s="1">
        <v>44631</v>
      </c>
      <c r="J3932" s="1">
        <v>44811</v>
      </c>
      <c r="K3932" t="s">
        <v>21</v>
      </c>
      <c r="L3932" t="s">
        <v>110</v>
      </c>
      <c r="M3932">
        <v>64799</v>
      </c>
      <c r="N3932" t="str">
        <f t="shared" si="61"/>
        <v>Terminated</v>
      </c>
      <c r="O3932" t="s">
        <v>46</v>
      </c>
    </row>
    <row r="3933" spans="1:15" x14ac:dyDescent="0.25">
      <c r="A3933" t="s">
        <v>6015</v>
      </c>
      <c r="B3933" t="s">
        <v>680</v>
      </c>
      <c r="C3933" t="s">
        <v>655</v>
      </c>
      <c r="D3933" t="s">
        <v>27</v>
      </c>
      <c r="E3933" t="s">
        <v>18</v>
      </c>
      <c r="F3933" t="s">
        <v>19</v>
      </c>
      <c r="G3933" t="s">
        <v>30</v>
      </c>
      <c r="H3933" s="1">
        <v>28894</v>
      </c>
      <c r="I3933" s="1">
        <v>44239</v>
      </c>
      <c r="J3933" t="s">
        <v>10560</v>
      </c>
      <c r="K3933" t="s">
        <v>31</v>
      </c>
      <c r="L3933" t="s">
        <v>32</v>
      </c>
      <c r="M3933">
        <v>96459</v>
      </c>
      <c r="N3933" t="str">
        <f t="shared" si="61"/>
        <v>Terminated</v>
      </c>
      <c r="O3933" t="s">
        <v>33</v>
      </c>
    </row>
    <row r="3934" spans="1:15" x14ac:dyDescent="0.25">
      <c r="A3934" t="s">
        <v>4072</v>
      </c>
      <c r="B3934" t="s">
        <v>2814</v>
      </c>
      <c r="C3934" t="s">
        <v>831</v>
      </c>
      <c r="D3934" t="s">
        <v>17</v>
      </c>
      <c r="E3934" t="s">
        <v>172</v>
      </c>
      <c r="F3934" t="s">
        <v>670</v>
      </c>
      <c r="G3934" t="s">
        <v>114</v>
      </c>
      <c r="H3934" s="1">
        <v>36028</v>
      </c>
      <c r="I3934" s="1">
        <v>44719</v>
      </c>
      <c r="J3934" t="s">
        <v>10560</v>
      </c>
      <c r="K3934" t="s">
        <v>96</v>
      </c>
      <c r="L3934" t="s">
        <v>124</v>
      </c>
      <c r="M3934">
        <v>89220</v>
      </c>
      <c r="N3934" t="str">
        <f t="shared" si="61"/>
        <v>Terminated</v>
      </c>
      <c r="O3934" t="s">
        <v>33</v>
      </c>
    </row>
    <row r="3935" spans="1:15" x14ac:dyDescent="0.25">
      <c r="A3935" t="s">
        <v>3141</v>
      </c>
      <c r="B3935" t="s">
        <v>1553</v>
      </c>
      <c r="C3935" t="s">
        <v>3142</v>
      </c>
      <c r="D3935" t="s">
        <v>27</v>
      </c>
      <c r="E3935" t="s">
        <v>18</v>
      </c>
      <c r="F3935" t="s">
        <v>19</v>
      </c>
      <c r="G3935" t="s">
        <v>95</v>
      </c>
      <c r="H3935" s="1">
        <v>26961</v>
      </c>
      <c r="I3935" s="1">
        <v>42772</v>
      </c>
      <c r="J3935" t="s">
        <v>10560</v>
      </c>
      <c r="K3935" t="s">
        <v>96</v>
      </c>
      <c r="L3935" t="s">
        <v>119</v>
      </c>
      <c r="M3935">
        <v>59233</v>
      </c>
      <c r="N3935" t="str">
        <f t="shared" si="61"/>
        <v>Terminated</v>
      </c>
      <c r="O3935" t="s">
        <v>98</v>
      </c>
    </row>
    <row r="3936" spans="1:15" x14ac:dyDescent="0.25">
      <c r="A3936" t="s">
        <v>8045</v>
      </c>
      <c r="B3936" t="s">
        <v>212</v>
      </c>
      <c r="C3936" t="s">
        <v>311</v>
      </c>
      <c r="D3936" t="s">
        <v>27</v>
      </c>
      <c r="E3936" t="s">
        <v>18</v>
      </c>
      <c r="F3936" t="s">
        <v>3201</v>
      </c>
      <c r="G3936" t="s">
        <v>95</v>
      </c>
      <c r="H3936" s="1">
        <v>30620</v>
      </c>
      <c r="I3936" s="1">
        <v>44480</v>
      </c>
      <c r="J3936" t="s">
        <v>10560</v>
      </c>
      <c r="K3936" t="s">
        <v>96</v>
      </c>
      <c r="L3936" t="s">
        <v>119</v>
      </c>
      <c r="M3936">
        <v>57075</v>
      </c>
      <c r="N3936" t="str">
        <f t="shared" si="61"/>
        <v>Terminated</v>
      </c>
      <c r="O3936" t="s">
        <v>33</v>
      </c>
    </row>
    <row r="3937" spans="1:15" x14ac:dyDescent="0.25">
      <c r="A3937" t="s">
        <v>9708</v>
      </c>
      <c r="B3937" t="s">
        <v>786</v>
      </c>
      <c r="C3937" t="s">
        <v>1221</v>
      </c>
      <c r="D3937" t="s">
        <v>27</v>
      </c>
      <c r="E3937" t="s">
        <v>18</v>
      </c>
      <c r="F3937" t="s">
        <v>2773</v>
      </c>
      <c r="G3937" t="s">
        <v>95</v>
      </c>
      <c r="H3937" s="1">
        <v>25743</v>
      </c>
      <c r="I3937" s="1">
        <v>44914</v>
      </c>
      <c r="J3937" t="s">
        <v>10560</v>
      </c>
      <c r="K3937" t="s">
        <v>96</v>
      </c>
      <c r="L3937" t="s">
        <v>119</v>
      </c>
      <c r="M3937">
        <v>79473</v>
      </c>
      <c r="N3937" t="str">
        <f t="shared" si="61"/>
        <v>Terminated</v>
      </c>
      <c r="O3937" t="s">
        <v>46</v>
      </c>
    </row>
    <row r="3938" spans="1:15" x14ac:dyDescent="0.25">
      <c r="A3938" t="s">
        <v>6648</v>
      </c>
      <c r="B3938" t="s">
        <v>635</v>
      </c>
      <c r="C3938" t="s">
        <v>1091</v>
      </c>
      <c r="D3938" t="s">
        <v>17</v>
      </c>
      <c r="E3938" t="s">
        <v>18</v>
      </c>
      <c r="F3938" t="s">
        <v>2773</v>
      </c>
      <c r="G3938" t="s">
        <v>30</v>
      </c>
      <c r="H3938" s="1">
        <v>25747</v>
      </c>
      <c r="I3938" s="1">
        <v>44259</v>
      </c>
      <c r="J3938" t="s">
        <v>10560</v>
      </c>
      <c r="K3938" t="s">
        <v>37</v>
      </c>
      <c r="L3938" t="s">
        <v>38</v>
      </c>
      <c r="M3938">
        <v>64507</v>
      </c>
      <c r="N3938" t="str">
        <f t="shared" si="61"/>
        <v>Terminated</v>
      </c>
      <c r="O3938" t="s">
        <v>98</v>
      </c>
    </row>
    <row r="3939" spans="1:15" x14ac:dyDescent="0.25">
      <c r="A3939" t="s">
        <v>2167</v>
      </c>
      <c r="B3939" t="s">
        <v>65</v>
      </c>
      <c r="C3939" t="s">
        <v>2168</v>
      </c>
      <c r="D3939" t="s">
        <v>27</v>
      </c>
      <c r="E3939" t="s">
        <v>18</v>
      </c>
      <c r="F3939" t="s">
        <v>19</v>
      </c>
      <c r="G3939" t="s">
        <v>30</v>
      </c>
      <c r="H3939" s="1">
        <v>30765</v>
      </c>
      <c r="I3939" s="1">
        <v>43893</v>
      </c>
      <c r="J3939" t="s">
        <v>10560</v>
      </c>
      <c r="K3939" t="s">
        <v>72</v>
      </c>
      <c r="L3939" t="s">
        <v>73</v>
      </c>
      <c r="M3939">
        <v>77798</v>
      </c>
      <c r="N3939" t="str">
        <f t="shared" si="61"/>
        <v>Terminated</v>
      </c>
      <c r="O3939" t="s">
        <v>46</v>
      </c>
    </row>
    <row r="3940" spans="1:15" x14ac:dyDescent="0.25">
      <c r="A3940" t="s">
        <v>9735</v>
      </c>
      <c r="B3940" t="s">
        <v>1698</v>
      </c>
      <c r="C3940" t="s">
        <v>210</v>
      </c>
      <c r="D3940" t="s">
        <v>27</v>
      </c>
      <c r="E3940" t="s">
        <v>18</v>
      </c>
      <c r="F3940" t="s">
        <v>19</v>
      </c>
      <c r="G3940" t="s">
        <v>30</v>
      </c>
      <c r="H3940" s="1">
        <v>26719</v>
      </c>
      <c r="I3940" s="1">
        <v>43107</v>
      </c>
      <c r="J3940" t="s">
        <v>10560</v>
      </c>
      <c r="K3940" t="s">
        <v>31</v>
      </c>
      <c r="L3940" t="s">
        <v>162</v>
      </c>
      <c r="M3940">
        <v>98960</v>
      </c>
      <c r="N3940" t="str">
        <f t="shared" si="61"/>
        <v>Terminated</v>
      </c>
      <c r="O3940" t="s">
        <v>46</v>
      </c>
    </row>
    <row r="3941" spans="1:15" x14ac:dyDescent="0.25">
      <c r="A3941" t="s">
        <v>5717</v>
      </c>
      <c r="B3941" t="s">
        <v>242</v>
      </c>
      <c r="C3941" t="s">
        <v>1394</v>
      </c>
      <c r="D3941" t="s">
        <v>27</v>
      </c>
      <c r="E3941" t="s">
        <v>18</v>
      </c>
      <c r="F3941" t="s">
        <v>2773</v>
      </c>
      <c r="G3941" t="s">
        <v>20</v>
      </c>
      <c r="H3941" s="1">
        <v>29921</v>
      </c>
      <c r="I3941" s="1">
        <v>44743</v>
      </c>
      <c r="J3941" t="s">
        <v>10560</v>
      </c>
      <c r="K3941" t="s">
        <v>21</v>
      </c>
      <c r="L3941" t="s">
        <v>110</v>
      </c>
      <c r="M3941">
        <v>63871</v>
      </c>
      <c r="N3941" t="str">
        <f t="shared" si="61"/>
        <v>Terminated</v>
      </c>
      <c r="O3941" t="s">
        <v>46</v>
      </c>
    </row>
    <row r="3942" spans="1:15" x14ac:dyDescent="0.25">
      <c r="A3942" t="s">
        <v>4785</v>
      </c>
      <c r="B3942" t="s">
        <v>25</v>
      </c>
      <c r="C3942" t="s">
        <v>2660</v>
      </c>
      <c r="D3942" t="s">
        <v>17</v>
      </c>
      <c r="E3942" t="s">
        <v>18</v>
      </c>
      <c r="F3942" t="s">
        <v>2773</v>
      </c>
      <c r="G3942" t="s">
        <v>20</v>
      </c>
      <c r="H3942" s="1">
        <v>29428</v>
      </c>
      <c r="I3942" s="1">
        <v>42447</v>
      </c>
      <c r="J3942" t="s">
        <v>10560</v>
      </c>
      <c r="K3942" t="s">
        <v>21</v>
      </c>
      <c r="L3942" t="s">
        <v>102</v>
      </c>
      <c r="M3942">
        <v>59637</v>
      </c>
      <c r="N3942" t="str">
        <f t="shared" si="61"/>
        <v>Terminated</v>
      </c>
      <c r="O3942" t="s">
        <v>23</v>
      </c>
    </row>
    <row r="3943" spans="1:15" x14ac:dyDescent="0.25">
      <c r="A3943" t="s">
        <v>5899</v>
      </c>
      <c r="B3943" t="s">
        <v>267</v>
      </c>
      <c r="C3943" t="s">
        <v>5692</v>
      </c>
      <c r="D3943" t="s">
        <v>17</v>
      </c>
      <c r="E3943" t="s">
        <v>18</v>
      </c>
      <c r="F3943" t="s">
        <v>3201</v>
      </c>
      <c r="G3943" t="s">
        <v>20</v>
      </c>
      <c r="H3943" s="1">
        <v>33031</v>
      </c>
      <c r="I3943" s="1">
        <v>43021</v>
      </c>
      <c r="J3943" t="s">
        <v>10560</v>
      </c>
      <c r="K3943" t="s">
        <v>37</v>
      </c>
      <c r="L3943" t="s">
        <v>41</v>
      </c>
      <c r="M3943">
        <v>54391</v>
      </c>
      <c r="N3943" t="str">
        <f t="shared" si="61"/>
        <v>Terminated</v>
      </c>
      <c r="O3943" t="s">
        <v>98</v>
      </c>
    </row>
    <row r="3944" spans="1:15" x14ac:dyDescent="0.25">
      <c r="A3944" t="s">
        <v>2693</v>
      </c>
      <c r="B3944" t="s">
        <v>1680</v>
      </c>
      <c r="C3944" t="s">
        <v>1256</v>
      </c>
      <c r="D3944" t="s">
        <v>27</v>
      </c>
      <c r="E3944" t="s">
        <v>122</v>
      </c>
      <c r="F3944" t="s">
        <v>123</v>
      </c>
      <c r="G3944" t="s">
        <v>30</v>
      </c>
      <c r="H3944" s="1">
        <v>25543</v>
      </c>
      <c r="I3944" s="1">
        <v>45006</v>
      </c>
      <c r="J3944" t="s">
        <v>10560</v>
      </c>
      <c r="K3944" t="s">
        <v>37</v>
      </c>
      <c r="L3944" t="s">
        <v>38</v>
      </c>
      <c r="M3944">
        <v>61763</v>
      </c>
      <c r="N3944" t="str">
        <f t="shared" si="61"/>
        <v>Terminated</v>
      </c>
      <c r="O3944" t="s">
        <v>33</v>
      </c>
    </row>
    <row r="3945" spans="1:15" x14ac:dyDescent="0.25">
      <c r="A3945" t="s">
        <v>6903</v>
      </c>
      <c r="B3945" t="s">
        <v>1384</v>
      </c>
      <c r="C3945" t="s">
        <v>2340</v>
      </c>
      <c r="D3945" t="s">
        <v>27</v>
      </c>
      <c r="E3945" t="s">
        <v>18</v>
      </c>
      <c r="F3945" t="s">
        <v>3201</v>
      </c>
      <c r="G3945" t="s">
        <v>30</v>
      </c>
      <c r="H3945" s="1">
        <v>28755</v>
      </c>
      <c r="I3945" s="1">
        <v>42460</v>
      </c>
      <c r="J3945" t="s">
        <v>10560</v>
      </c>
      <c r="K3945" t="s">
        <v>21</v>
      </c>
      <c r="L3945" t="s">
        <v>110</v>
      </c>
      <c r="M3945">
        <v>71607</v>
      </c>
      <c r="N3945" t="str">
        <f t="shared" si="61"/>
        <v>Terminated</v>
      </c>
      <c r="O3945" t="s">
        <v>98</v>
      </c>
    </row>
    <row r="3946" spans="1:15" x14ac:dyDescent="0.25">
      <c r="A3946" t="s">
        <v>8244</v>
      </c>
      <c r="B3946" t="s">
        <v>56</v>
      </c>
      <c r="C3946" t="s">
        <v>3284</v>
      </c>
      <c r="D3946" t="s">
        <v>17</v>
      </c>
      <c r="E3946" t="s">
        <v>18</v>
      </c>
      <c r="F3946" t="s">
        <v>3201</v>
      </c>
      <c r="G3946" t="s">
        <v>30</v>
      </c>
      <c r="H3946" s="1">
        <v>31890</v>
      </c>
      <c r="I3946" s="1">
        <v>43481</v>
      </c>
      <c r="J3946" t="s">
        <v>10560</v>
      </c>
      <c r="K3946" t="s">
        <v>67</v>
      </c>
      <c r="L3946" t="s">
        <v>134</v>
      </c>
      <c r="M3946">
        <v>59244</v>
      </c>
      <c r="N3946" t="str">
        <f t="shared" si="61"/>
        <v>Terminated</v>
      </c>
      <c r="O3946" t="s">
        <v>33</v>
      </c>
    </row>
    <row r="3947" spans="1:15" x14ac:dyDescent="0.25">
      <c r="A3947" t="s">
        <v>7795</v>
      </c>
      <c r="B3947" t="s">
        <v>499</v>
      </c>
      <c r="C3947" t="s">
        <v>3965</v>
      </c>
      <c r="D3947" t="s">
        <v>27</v>
      </c>
      <c r="E3947" t="s">
        <v>18</v>
      </c>
      <c r="F3947" t="s">
        <v>3201</v>
      </c>
      <c r="G3947" t="s">
        <v>114</v>
      </c>
      <c r="H3947" s="1">
        <v>28192</v>
      </c>
      <c r="I3947" s="1">
        <v>42428</v>
      </c>
      <c r="J3947" t="s">
        <v>10560</v>
      </c>
      <c r="K3947" t="s">
        <v>31</v>
      </c>
      <c r="L3947" t="s">
        <v>32</v>
      </c>
      <c r="M3947">
        <v>83552</v>
      </c>
      <c r="N3947" t="str">
        <f t="shared" si="61"/>
        <v>Terminated</v>
      </c>
      <c r="O3947" t="s">
        <v>46</v>
      </c>
    </row>
    <row r="3948" spans="1:15" x14ac:dyDescent="0.25">
      <c r="A3948" t="s">
        <v>6948</v>
      </c>
      <c r="B3948" t="s">
        <v>70</v>
      </c>
      <c r="C3948" t="s">
        <v>3112</v>
      </c>
      <c r="D3948" t="s">
        <v>17</v>
      </c>
      <c r="E3948" t="s">
        <v>18</v>
      </c>
      <c r="F3948" t="s">
        <v>19</v>
      </c>
      <c r="G3948" t="s">
        <v>20</v>
      </c>
      <c r="H3948" s="1">
        <v>35259</v>
      </c>
      <c r="I3948" s="1">
        <v>44382</v>
      </c>
      <c r="J3948" t="s">
        <v>10560</v>
      </c>
      <c r="K3948" t="s">
        <v>21</v>
      </c>
      <c r="L3948" t="s">
        <v>110</v>
      </c>
      <c r="M3948">
        <v>59385</v>
      </c>
      <c r="N3948" t="str">
        <f t="shared" si="61"/>
        <v>Terminated</v>
      </c>
      <c r="O3948" t="s">
        <v>33</v>
      </c>
    </row>
    <row r="3949" spans="1:15" x14ac:dyDescent="0.25">
      <c r="A3949" t="s">
        <v>2527</v>
      </c>
      <c r="B3949" t="s">
        <v>25</v>
      </c>
      <c r="C3949" t="s">
        <v>91</v>
      </c>
      <c r="D3949" t="s">
        <v>17</v>
      </c>
      <c r="E3949" t="s">
        <v>365</v>
      </c>
      <c r="F3949" t="s">
        <v>366</v>
      </c>
      <c r="G3949" t="s">
        <v>114</v>
      </c>
      <c r="H3949" s="1">
        <v>34703</v>
      </c>
      <c r="I3949" s="1">
        <v>44174</v>
      </c>
      <c r="J3949" t="s">
        <v>10560</v>
      </c>
      <c r="K3949" t="s">
        <v>31</v>
      </c>
      <c r="L3949" t="s">
        <v>162</v>
      </c>
      <c r="M3949">
        <v>81001</v>
      </c>
      <c r="N3949" t="str">
        <f t="shared" si="61"/>
        <v>Terminated</v>
      </c>
      <c r="O3949" t="s">
        <v>33</v>
      </c>
    </row>
    <row r="3950" spans="1:15" x14ac:dyDescent="0.25">
      <c r="A3950" t="s">
        <v>7188</v>
      </c>
      <c r="B3950" t="s">
        <v>209</v>
      </c>
      <c r="C3950" t="s">
        <v>855</v>
      </c>
      <c r="D3950" t="s">
        <v>27</v>
      </c>
      <c r="E3950" t="s">
        <v>18</v>
      </c>
      <c r="F3950" t="s">
        <v>2773</v>
      </c>
      <c r="G3950" t="s">
        <v>30</v>
      </c>
      <c r="H3950" s="1">
        <v>37936</v>
      </c>
      <c r="I3950" s="1">
        <v>42925</v>
      </c>
      <c r="J3950" t="s">
        <v>10560</v>
      </c>
      <c r="K3950" t="s">
        <v>37</v>
      </c>
      <c r="L3950" t="s">
        <v>38</v>
      </c>
      <c r="M3950">
        <v>66104</v>
      </c>
      <c r="N3950" t="str">
        <f t="shared" si="61"/>
        <v>Terminated</v>
      </c>
      <c r="O3950" t="s">
        <v>46</v>
      </c>
    </row>
    <row r="3951" spans="1:15" x14ac:dyDescent="0.25">
      <c r="A3951" t="s">
        <v>4122</v>
      </c>
      <c r="B3951" t="s">
        <v>65</v>
      </c>
      <c r="C3951" t="s">
        <v>1050</v>
      </c>
      <c r="D3951" t="s">
        <v>27</v>
      </c>
      <c r="E3951" t="s">
        <v>18</v>
      </c>
      <c r="F3951" t="s">
        <v>3201</v>
      </c>
      <c r="G3951" t="s">
        <v>30</v>
      </c>
      <c r="H3951" s="1">
        <v>32069</v>
      </c>
      <c r="I3951" s="1">
        <v>44886</v>
      </c>
      <c r="J3951" t="s">
        <v>10560</v>
      </c>
      <c r="K3951" t="s">
        <v>21</v>
      </c>
      <c r="L3951" t="s">
        <v>22</v>
      </c>
      <c r="M3951">
        <v>96944</v>
      </c>
      <c r="N3951" t="str">
        <f t="shared" si="61"/>
        <v>Terminated</v>
      </c>
      <c r="O3951" t="s">
        <v>46</v>
      </c>
    </row>
    <row r="3952" spans="1:15" x14ac:dyDescent="0.25">
      <c r="A3952" t="s">
        <v>8997</v>
      </c>
      <c r="B3952" t="s">
        <v>448</v>
      </c>
      <c r="C3952" t="s">
        <v>3168</v>
      </c>
      <c r="D3952" t="s">
        <v>17</v>
      </c>
      <c r="E3952" t="s">
        <v>18</v>
      </c>
      <c r="F3952" t="s">
        <v>19</v>
      </c>
      <c r="G3952" t="s">
        <v>30</v>
      </c>
      <c r="H3952" s="1">
        <v>37538</v>
      </c>
      <c r="I3952" s="1">
        <v>42350</v>
      </c>
      <c r="J3952" t="s">
        <v>10560</v>
      </c>
      <c r="K3952" t="s">
        <v>67</v>
      </c>
      <c r="L3952" t="s">
        <v>324</v>
      </c>
      <c r="M3952">
        <v>66440</v>
      </c>
      <c r="N3952" t="str">
        <f t="shared" si="61"/>
        <v>Terminated</v>
      </c>
      <c r="O3952" t="s">
        <v>23</v>
      </c>
    </row>
    <row r="3953" spans="1:15" x14ac:dyDescent="0.25">
      <c r="A3953" t="s">
        <v>163</v>
      </c>
      <c r="B3953" t="s">
        <v>164</v>
      </c>
      <c r="C3953" t="s">
        <v>165</v>
      </c>
      <c r="D3953" t="s">
        <v>27</v>
      </c>
      <c r="E3953" t="s">
        <v>18</v>
      </c>
      <c r="F3953" t="s">
        <v>19</v>
      </c>
      <c r="G3953" t="s">
        <v>30</v>
      </c>
      <c r="H3953" s="1">
        <v>30761</v>
      </c>
      <c r="I3953" s="1">
        <v>43615</v>
      </c>
      <c r="J3953" s="1">
        <v>44315</v>
      </c>
      <c r="K3953" t="s">
        <v>37</v>
      </c>
      <c r="L3953" t="s">
        <v>38</v>
      </c>
      <c r="M3953">
        <v>67437</v>
      </c>
      <c r="N3953" t="str">
        <f t="shared" si="61"/>
        <v>Terminated</v>
      </c>
      <c r="O3953" t="s">
        <v>98</v>
      </c>
    </row>
    <row r="3954" spans="1:15" x14ac:dyDescent="0.25">
      <c r="A3954" t="s">
        <v>3292</v>
      </c>
      <c r="B3954" t="s">
        <v>633</v>
      </c>
      <c r="C3954" t="s">
        <v>959</v>
      </c>
      <c r="D3954" t="s">
        <v>27</v>
      </c>
      <c r="E3954" t="s">
        <v>18</v>
      </c>
      <c r="F3954" t="s">
        <v>3201</v>
      </c>
      <c r="G3954" t="s">
        <v>114</v>
      </c>
      <c r="H3954" s="1">
        <v>33445</v>
      </c>
      <c r="I3954" s="1">
        <v>44723</v>
      </c>
      <c r="J3954" t="s">
        <v>10560</v>
      </c>
      <c r="K3954" t="s">
        <v>37</v>
      </c>
      <c r="L3954" t="s">
        <v>45</v>
      </c>
      <c r="M3954">
        <v>69979</v>
      </c>
      <c r="N3954" t="str">
        <f t="shared" si="61"/>
        <v>Terminated</v>
      </c>
      <c r="O3954" t="s">
        <v>98</v>
      </c>
    </row>
    <row r="3955" spans="1:15" x14ac:dyDescent="0.25">
      <c r="A3955" t="s">
        <v>6821</v>
      </c>
      <c r="B3955" t="s">
        <v>40</v>
      </c>
      <c r="C3955" t="s">
        <v>2796</v>
      </c>
      <c r="D3955" t="s">
        <v>17</v>
      </c>
      <c r="E3955" t="s">
        <v>18</v>
      </c>
      <c r="F3955" t="s">
        <v>19</v>
      </c>
      <c r="G3955" t="s">
        <v>114</v>
      </c>
      <c r="H3955" s="1">
        <v>35396</v>
      </c>
      <c r="I3955" s="1">
        <v>44095</v>
      </c>
      <c r="J3955" t="s">
        <v>10560</v>
      </c>
      <c r="K3955" t="s">
        <v>96</v>
      </c>
      <c r="L3955" t="s">
        <v>124</v>
      </c>
      <c r="M3955">
        <v>73304</v>
      </c>
      <c r="N3955" t="str">
        <f t="shared" si="61"/>
        <v>Terminated</v>
      </c>
      <c r="O3955" t="s">
        <v>98</v>
      </c>
    </row>
    <row r="3956" spans="1:15" x14ac:dyDescent="0.25">
      <c r="A3956" t="s">
        <v>7159</v>
      </c>
      <c r="B3956" t="s">
        <v>1090</v>
      </c>
      <c r="C3956" t="s">
        <v>4683</v>
      </c>
      <c r="D3956" t="s">
        <v>17</v>
      </c>
      <c r="E3956" t="s">
        <v>83</v>
      </c>
      <c r="F3956" t="s">
        <v>169</v>
      </c>
      <c r="G3956" t="s">
        <v>30</v>
      </c>
      <c r="H3956" s="1">
        <v>36790</v>
      </c>
      <c r="I3956" s="1">
        <v>43436</v>
      </c>
      <c r="J3956" t="s">
        <v>10560</v>
      </c>
      <c r="K3956" t="s">
        <v>37</v>
      </c>
      <c r="L3956" t="s">
        <v>41</v>
      </c>
      <c r="M3956">
        <v>54096</v>
      </c>
      <c r="N3956" t="str">
        <f t="shared" si="61"/>
        <v>Terminated</v>
      </c>
      <c r="O3956" t="s">
        <v>33</v>
      </c>
    </row>
    <row r="3957" spans="1:15" x14ac:dyDescent="0.25">
      <c r="A3957" t="s">
        <v>9882</v>
      </c>
      <c r="B3957" t="s">
        <v>5636</v>
      </c>
      <c r="C3957" t="s">
        <v>608</v>
      </c>
      <c r="D3957" t="s">
        <v>27</v>
      </c>
      <c r="E3957" t="s">
        <v>18</v>
      </c>
      <c r="F3957" t="s">
        <v>3201</v>
      </c>
      <c r="G3957" t="s">
        <v>20</v>
      </c>
      <c r="H3957" s="1">
        <v>26918</v>
      </c>
      <c r="I3957" s="1">
        <v>45503</v>
      </c>
      <c r="J3957" t="s">
        <v>10560</v>
      </c>
      <c r="K3957" t="s">
        <v>21</v>
      </c>
      <c r="L3957" t="s">
        <v>102</v>
      </c>
      <c r="M3957">
        <v>62483</v>
      </c>
      <c r="N3957" t="str">
        <f t="shared" si="61"/>
        <v>Terminated</v>
      </c>
      <c r="O3957" t="s">
        <v>46</v>
      </c>
    </row>
    <row r="3958" spans="1:15" x14ac:dyDescent="0.25">
      <c r="A3958" t="s">
        <v>9047</v>
      </c>
      <c r="B3958" t="s">
        <v>3987</v>
      </c>
      <c r="C3958" t="s">
        <v>604</v>
      </c>
      <c r="D3958" t="s">
        <v>17</v>
      </c>
      <c r="E3958" t="s">
        <v>18</v>
      </c>
      <c r="F3958" t="s">
        <v>2773</v>
      </c>
      <c r="G3958" t="s">
        <v>95</v>
      </c>
      <c r="H3958" s="1">
        <v>34400</v>
      </c>
      <c r="I3958" s="1">
        <v>42173</v>
      </c>
      <c r="J3958" t="s">
        <v>10560</v>
      </c>
      <c r="K3958" t="s">
        <v>96</v>
      </c>
      <c r="L3958" t="s">
        <v>124</v>
      </c>
      <c r="M3958">
        <v>83067</v>
      </c>
      <c r="N3958" t="str">
        <f t="shared" si="61"/>
        <v>Terminated</v>
      </c>
      <c r="O3958" t="s">
        <v>23</v>
      </c>
    </row>
    <row r="3959" spans="1:15" x14ac:dyDescent="0.25">
      <c r="A3959" t="s">
        <v>5365</v>
      </c>
      <c r="B3959" t="s">
        <v>242</v>
      </c>
      <c r="C3959" t="s">
        <v>900</v>
      </c>
      <c r="D3959" t="s">
        <v>27</v>
      </c>
      <c r="E3959" t="s">
        <v>122</v>
      </c>
      <c r="F3959" t="s">
        <v>230</v>
      </c>
      <c r="G3959" t="s">
        <v>114</v>
      </c>
      <c r="H3959" s="1">
        <v>28453</v>
      </c>
      <c r="I3959" s="1">
        <v>42046</v>
      </c>
      <c r="J3959" t="s">
        <v>10560</v>
      </c>
      <c r="K3959" t="s">
        <v>67</v>
      </c>
      <c r="L3959" t="s">
        <v>746</v>
      </c>
      <c r="M3959">
        <v>106702</v>
      </c>
      <c r="N3959" t="str">
        <f t="shared" si="61"/>
        <v>Terminated</v>
      </c>
      <c r="O3959" t="s">
        <v>98</v>
      </c>
    </row>
    <row r="3960" spans="1:15" x14ac:dyDescent="0.25">
      <c r="A3960" t="s">
        <v>6452</v>
      </c>
      <c r="B3960" t="s">
        <v>56</v>
      </c>
      <c r="C3960" t="s">
        <v>646</v>
      </c>
      <c r="D3960" t="s">
        <v>27</v>
      </c>
      <c r="E3960" t="s">
        <v>83</v>
      </c>
      <c r="F3960" t="s">
        <v>106</v>
      </c>
      <c r="G3960" t="s">
        <v>30</v>
      </c>
      <c r="H3960" s="1">
        <v>32174</v>
      </c>
      <c r="I3960" s="1">
        <v>42954</v>
      </c>
      <c r="J3960" t="s">
        <v>10560</v>
      </c>
      <c r="K3960" t="s">
        <v>37</v>
      </c>
      <c r="L3960" t="s">
        <v>38</v>
      </c>
      <c r="M3960">
        <v>63225</v>
      </c>
      <c r="N3960" t="str">
        <f t="shared" si="61"/>
        <v>Terminated</v>
      </c>
      <c r="O3960" t="s">
        <v>33</v>
      </c>
    </row>
    <row r="3961" spans="1:15" x14ac:dyDescent="0.25">
      <c r="A3961" t="s">
        <v>5527</v>
      </c>
      <c r="B3961" t="s">
        <v>688</v>
      </c>
      <c r="C3961" t="s">
        <v>1888</v>
      </c>
      <c r="D3961" t="s">
        <v>17</v>
      </c>
      <c r="E3961" t="s">
        <v>18</v>
      </c>
      <c r="F3961" t="s">
        <v>19</v>
      </c>
      <c r="G3961" t="s">
        <v>30</v>
      </c>
      <c r="H3961" s="1">
        <v>35520</v>
      </c>
      <c r="I3961" s="1">
        <v>44379</v>
      </c>
      <c r="J3961" t="s">
        <v>10560</v>
      </c>
      <c r="K3961" t="s">
        <v>96</v>
      </c>
      <c r="L3961" t="s">
        <v>188</v>
      </c>
      <c r="M3961">
        <v>66128</v>
      </c>
      <c r="N3961" t="str">
        <f t="shared" si="61"/>
        <v>Terminated</v>
      </c>
      <c r="O3961" t="s">
        <v>33</v>
      </c>
    </row>
    <row r="3962" spans="1:15" x14ac:dyDescent="0.25">
      <c r="A3962" t="s">
        <v>6496</v>
      </c>
      <c r="B3962" t="s">
        <v>328</v>
      </c>
      <c r="C3962" t="s">
        <v>712</v>
      </c>
      <c r="D3962" t="s">
        <v>17</v>
      </c>
      <c r="E3962" t="s">
        <v>172</v>
      </c>
      <c r="F3962" t="s">
        <v>346</v>
      </c>
      <c r="G3962" t="s">
        <v>20</v>
      </c>
      <c r="H3962" s="1">
        <v>28348</v>
      </c>
      <c r="I3962" s="1">
        <v>42918</v>
      </c>
      <c r="J3962" t="s">
        <v>10560</v>
      </c>
      <c r="K3962" t="s">
        <v>21</v>
      </c>
      <c r="L3962" t="s">
        <v>110</v>
      </c>
      <c r="M3962">
        <v>62315</v>
      </c>
      <c r="N3962" t="str">
        <f t="shared" si="61"/>
        <v>Terminated</v>
      </c>
      <c r="O3962" t="s">
        <v>46</v>
      </c>
    </row>
    <row r="3963" spans="1:15" x14ac:dyDescent="0.25">
      <c r="A3963" t="s">
        <v>6114</v>
      </c>
      <c r="B3963" t="s">
        <v>633</v>
      </c>
      <c r="C3963" t="s">
        <v>989</v>
      </c>
      <c r="D3963" t="s">
        <v>17</v>
      </c>
      <c r="E3963" t="s">
        <v>18</v>
      </c>
      <c r="F3963" t="s">
        <v>3201</v>
      </c>
      <c r="G3963" t="s">
        <v>95</v>
      </c>
      <c r="H3963" s="1">
        <v>22985</v>
      </c>
      <c r="I3963" s="1">
        <v>43252</v>
      </c>
      <c r="J3963" t="s">
        <v>10560</v>
      </c>
      <c r="K3963" t="s">
        <v>96</v>
      </c>
      <c r="L3963" t="s">
        <v>124</v>
      </c>
      <c r="M3963">
        <v>93309</v>
      </c>
      <c r="N3963" t="str">
        <f t="shared" si="61"/>
        <v>Terminated</v>
      </c>
      <c r="O3963" t="s">
        <v>33</v>
      </c>
    </row>
    <row r="3964" spans="1:15" x14ac:dyDescent="0.25">
      <c r="A3964" t="s">
        <v>2223</v>
      </c>
      <c r="B3964" t="s">
        <v>773</v>
      </c>
      <c r="C3964" t="s">
        <v>685</v>
      </c>
      <c r="D3964" t="s">
        <v>27</v>
      </c>
      <c r="E3964" t="s">
        <v>18</v>
      </c>
      <c r="F3964" t="s">
        <v>19</v>
      </c>
      <c r="G3964" t="s">
        <v>20</v>
      </c>
      <c r="H3964" s="1">
        <v>23895</v>
      </c>
      <c r="I3964" s="1">
        <v>43505</v>
      </c>
      <c r="J3964" t="s">
        <v>10560</v>
      </c>
      <c r="K3964" t="s">
        <v>21</v>
      </c>
      <c r="L3964" t="s">
        <v>22</v>
      </c>
      <c r="M3964">
        <v>71681</v>
      </c>
      <c r="N3964" t="str">
        <f t="shared" si="61"/>
        <v>Terminated</v>
      </c>
      <c r="O3964" t="s">
        <v>23</v>
      </c>
    </row>
    <row r="3965" spans="1:15" x14ac:dyDescent="0.25">
      <c r="A3965" t="s">
        <v>7129</v>
      </c>
      <c r="B3965" t="s">
        <v>499</v>
      </c>
      <c r="C3965" t="s">
        <v>7130</v>
      </c>
      <c r="D3965" t="s">
        <v>17</v>
      </c>
      <c r="E3965" t="s">
        <v>140</v>
      </c>
      <c r="F3965" t="s">
        <v>611</v>
      </c>
      <c r="G3965" t="s">
        <v>30</v>
      </c>
      <c r="H3965" s="1">
        <v>30647</v>
      </c>
      <c r="I3965" s="1">
        <v>44101</v>
      </c>
      <c r="J3965" t="s">
        <v>10560</v>
      </c>
      <c r="K3965" t="s">
        <v>96</v>
      </c>
      <c r="L3965" t="s">
        <v>188</v>
      </c>
      <c r="M3965">
        <v>54841</v>
      </c>
      <c r="N3965" t="str">
        <f t="shared" si="61"/>
        <v>Terminated</v>
      </c>
      <c r="O3965" t="s">
        <v>98</v>
      </c>
    </row>
    <row r="3966" spans="1:15" x14ac:dyDescent="0.25">
      <c r="A3966" t="s">
        <v>5008</v>
      </c>
      <c r="B3966" t="s">
        <v>1693</v>
      </c>
      <c r="C3966" t="s">
        <v>1667</v>
      </c>
      <c r="D3966" t="s">
        <v>27</v>
      </c>
      <c r="E3966" t="s">
        <v>122</v>
      </c>
      <c r="F3966" t="s">
        <v>927</v>
      </c>
      <c r="G3966" t="s">
        <v>30</v>
      </c>
      <c r="H3966" s="1">
        <v>23114</v>
      </c>
      <c r="I3966" s="1">
        <v>44584</v>
      </c>
      <c r="J3966" t="s">
        <v>10560</v>
      </c>
      <c r="K3966" t="s">
        <v>31</v>
      </c>
      <c r="L3966" t="s">
        <v>162</v>
      </c>
      <c r="M3966">
        <v>106060</v>
      </c>
      <c r="N3966" t="str">
        <f t="shared" si="61"/>
        <v>Terminated</v>
      </c>
      <c r="O3966" t="s">
        <v>33</v>
      </c>
    </row>
    <row r="3967" spans="1:15" x14ac:dyDescent="0.25">
      <c r="A3967" t="s">
        <v>561</v>
      </c>
      <c r="B3967" t="s">
        <v>362</v>
      </c>
      <c r="C3967" t="s">
        <v>562</v>
      </c>
      <c r="D3967" t="s">
        <v>17</v>
      </c>
      <c r="E3967" t="s">
        <v>83</v>
      </c>
      <c r="F3967" t="s">
        <v>169</v>
      </c>
      <c r="G3967" t="s">
        <v>30</v>
      </c>
      <c r="H3967" s="1">
        <v>32739</v>
      </c>
      <c r="I3967" s="1">
        <v>42818</v>
      </c>
      <c r="J3967" s="1">
        <v>45272</v>
      </c>
      <c r="K3967" t="s">
        <v>67</v>
      </c>
      <c r="L3967" t="s">
        <v>134</v>
      </c>
      <c r="M3967">
        <v>55734</v>
      </c>
      <c r="N3967" t="str">
        <f t="shared" si="61"/>
        <v>Terminated</v>
      </c>
      <c r="O3967" t="s">
        <v>46</v>
      </c>
    </row>
    <row r="3968" spans="1:15" x14ac:dyDescent="0.25">
      <c r="A3968" t="s">
        <v>4523</v>
      </c>
      <c r="B3968" t="s">
        <v>633</v>
      </c>
      <c r="C3968" t="s">
        <v>2453</v>
      </c>
      <c r="D3968" t="s">
        <v>27</v>
      </c>
      <c r="E3968" t="s">
        <v>18</v>
      </c>
      <c r="F3968" t="s">
        <v>2773</v>
      </c>
      <c r="G3968" t="s">
        <v>114</v>
      </c>
      <c r="H3968" s="1">
        <v>22942</v>
      </c>
      <c r="I3968" s="1">
        <v>43806</v>
      </c>
      <c r="J3968" t="s">
        <v>10560</v>
      </c>
      <c r="K3968" t="s">
        <v>96</v>
      </c>
      <c r="L3968" t="s">
        <v>119</v>
      </c>
      <c r="M3968">
        <v>76769</v>
      </c>
      <c r="N3968" t="str">
        <f t="shared" si="61"/>
        <v>Terminated</v>
      </c>
      <c r="O3968" t="s">
        <v>33</v>
      </c>
    </row>
    <row r="3969" spans="1:15" x14ac:dyDescent="0.25">
      <c r="A3969" t="s">
        <v>1898</v>
      </c>
      <c r="B3969" t="s">
        <v>1575</v>
      </c>
      <c r="C3969" t="s">
        <v>579</v>
      </c>
      <c r="D3969" t="s">
        <v>27</v>
      </c>
      <c r="E3969" t="s">
        <v>18</v>
      </c>
      <c r="F3969" t="s">
        <v>19</v>
      </c>
      <c r="G3969" t="s">
        <v>30</v>
      </c>
      <c r="H3969" s="1">
        <v>23607</v>
      </c>
      <c r="I3969" s="1">
        <v>42559</v>
      </c>
      <c r="J3969" s="1">
        <v>45587</v>
      </c>
      <c r="K3969" t="s">
        <v>21</v>
      </c>
      <c r="L3969" t="s">
        <v>102</v>
      </c>
      <c r="M3969">
        <v>73414</v>
      </c>
      <c r="N3969" t="str">
        <f t="shared" si="61"/>
        <v>Terminated</v>
      </c>
      <c r="O3969" t="s">
        <v>33</v>
      </c>
    </row>
    <row r="3970" spans="1:15" x14ac:dyDescent="0.25">
      <c r="A3970" t="s">
        <v>3824</v>
      </c>
      <c r="B3970" t="s">
        <v>433</v>
      </c>
      <c r="C3970" t="s">
        <v>66</v>
      </c>
      <c r="D3970" t="s">
        <v>17</v>
      </c>
      <c r="E3970" t="s">
        <v>83</v>
      </c>
      <c r="F3970" t="s">
        <v>84</v>
      </c>
      <c r="G3970" t="s">
        <v>30</v>
      </c>
      <c r="H3970" s="1">
        <v>31659</v>
      </c>
      <c r="I3970" s="1">
        <v>45246</v>
      </c>
      <c r="J3970" t="s">
        <v>10560</v>
      </c>
      <c r="K3970" t="s">
        <v>21</v>
      </c>
      <c r="L3970" t="s">
        <v>102</v>
      </c>
      <c r="M3970">
        <v>54793</v>
      </c>
      <c r="N3970" t="str">
        <f t="shared" ref="N3970:N4033" si="62">IF(J3970="","Active","Terminated")</f>
        <v>Terminated</v>
      </c>
      <c r="O3970" t="s">
        <v>33</v>
      </c>
    </row>
    <row r="3971" spans="1:15" x14ac:dyDescent="0.25">
      <c r="A3971" t="s">
        <v>8291</v>
      </c>
      <c r="B3971" t="s">
        <v>225</v>
      </c>
      <c r="C3971" t="s">
        <v>4636</v>
      </c>
      <c r="D3971" t="s">
        <v>17</v>
      </c>
      <c r="E3971" t="s">
        <v>18</v>
      </c>
      <c r="F3971" t="s">
        <v>2773</v>
      </c>
      <c r="G3971" t="s">
        <v>20</v>
      </c>
      <c r="H3971" s="1">
        <v>28489</v>
      </c>
      <c r="I3971" s="1">
        <v>42782</v>
      </c>
      <c r="J3971" t="s">
        <v>10560</v>
      </c>
      <c r="K3971" t="s">
        <v>31</v>
      </c>
      <c r="L3971" t="s">
        <v>85</v>
      </c>
      <c r="M3971">
        <v>57610</v>
      </c>
      <c r="N3971" t="str">
        <f t="shared" si="62"/>
        <v>Terminated</v>
      </c>
      <c r="O3971" t="s">
        <v>33</v>
      </c>
    </row>
    <row r="3972" spans="1:15" x14ac:dyDescent="0.25">
      <c r="A3972" t="s">
        <v>8103</v>
      </c>
      <c r="B3972" t="s">
        <v>112</v>
      </c>
      <c r="C3972" t="s">
        <v>6227</v>
      </c>
      <c r="D3972" t="s">
        <v>17</v>
      </c>
      <c r="E3972" t="s">
        <v>83</v>
      </c>
      <c r="F3972" t="s">
        <v>106</v>
      </c>
      <c r="G3972" t="s">
        <v>95</v>
      </c>
      <c r="H3972" s="1">
        <v>24579</v>
      </c>
      <c r="I3972" s="1">
        <v>42410</v>
      </c>
      <c r="J3972" t="s">
        <v>10560</v>
      </c>
      <c r="K3972" t="s">
        <v>96</v>
      </c>
      <c r="L3972" t="s">
        <v>119</v>
      </c>
      <c r="M3972">
        <v>88180</v>
      </c>
      <c r="N3972" t="str">
        <f t="shared" si="62"/>
        <v>Terminated</v>
      </c>
      <c r="O3972" t="s">
        <v>33</v>
      </c>
    </row>
    <row r="3973" spans="1:15" x14ac:dyDescent="0.25">
      <c r="A3973" t="s">
        <v>4654</v>
      </c>
      <c r="B3973" t="s">
        <v>2189</v>
      </c>
      <c r="C3973" t="s">
        <v>3657</v>
      </c>
      <c r="D3973" t="s">
        <v>27</v>
      </c>
      <c r="E3973" t="s">
        <v>18</v>
      </c>
      <c r="F3973" t="s">
        <v>3201</v>
      </c>
      <c r="G3973" t="s">
        <v>20</v>
      </c>
      <c r="H3973" s="1">
        <v>30837</v>
      </c>
      <c r="I3973" s="1">
        <v>42092</v>
      </c>
      <c r="J3973" t="s">
        <v>10560</v>
      </c>
      <c r="K3973" t="s">
        <v>37</v>
      </c>
      <c r="L3973" t="s">
        <v>41</v>
      </c>
      <c r="M3973">
        <v>63395</v>
      </c>
      <c r="N3973" t="str">
        <f t="shared" si="62"/>
        <v>Terminated</v>
      </c>
      <c r="O3973" t="s">
        <v>98</v>
      </c>
    </row>
    <row r="3974" spans="1:15" x14ac:dyDescent="0.25">
      <c r="A3974" t="s">
        <v>7875</v>
      </c>
      <c r="B3974" t="s">
        <v>116</v>
      </c>
      <c r="C3974" t="s">
        <v>16</v>
      </c>
      <c r="D3974" t="s">
        <v>27</v>
      </c>
      <c r="E3974" t="s">
        <v>140</v>
      </c>
      <c r="F3974" t="s">
        <v>611</v>
      </c>
      <c r="G3974" t="s">
        <v>30</v>
      </c>
      <c r="H3974" s="1">
        <v>28926</v>
      </c>
      <c r="I3974" s="1">
        <v>43329</v>
      </c>
      <c r="J3974" t="s">
        <v>10560</v>
      </c>
      <c r="K3974" t="s">
        <v>96</v>
      </c>
      <c r="L3974" t="s">
        <v>119</v>
      </c>
      <c r="M3974">
        <v>100423</v>
      </c>
      <c r="N3974" t="str">
        <f t="shared" si="62"/>
        <v>Terminated</v>
      </c>
      <c r="O3974" t="s">
        <v>33</v>
      </c>
    </row>
    <row r="3975" spans="1:15" x14ac:dyDescent="0.25">
      <c r="A3975" t="s">
        <v>8930</v>
      </c>
      <c r="B3975" t="s">
        <v>143</v>
      </c>
      <c r="C3975" t="s">
        <v>5241</v>
      </c>
      <c r="D3975" t="s">
        <v>17</v>
      </c>
      <c r="E3975" t="s">
        <v>122</v>
      </c>
      <c r="F3975" t="s">
        <v>123</v>
      </c>
      <c r="G3975" t="s">
        <v>20</v>
      </c>
      <c r="H3975" s="1">
        <v>37823</v>
      </c>
      <c r="I3975" s="1">
        <v>45083</v>
      </c>
      <c r="J3975" t="s">
        <v>10560</v>
      </c>
      <c r="K3975" t="s">
        <v>31</v>
      </c>
      <c r="L3975" t="s">
        <v>85</v>
      </c>
      <c r="M3975">
        <v>57906</v>
      </c>
      <c r="N3975" t="str">
        <f t="shared" si="62"/>
        <v>Terminated</v>
      </c>
      <c r="O3975" t="s">
        <v>33</v>
      </c>
    </row>
    <row r="3976" spans="1:15" x14ac:dyDescent="0.25">
      <c r="A3976" t="s">
        <v>3745</v>
      </c>
      <c r="B3976" t="s">
        <v>566</v>
      </c>
      <c r="C3976" t="s">
        <v>1236</v>
      </c>
      <c r="D3976" t="s">
        <v>17</v>
      </c>
      <c r="E3976" t="s">
        <v>18</v>
      </c>
      <c r="F3976" t="s">
        <v>3201</v>
      </c>
      <c r="G3976" t="s">
        <v>30</v>
      </c>
      <c r="H3976" s="1">
        <v>31988</v>
      </c>
      <c r="I3976" s="1">
        <v>45149</v>
      </c>
      <c r="J3976" t="s">
        <v>10560</v>
      </c>
      <c r="K3976" t="s">
        <v>37</v>
      </c>
      <c r="L3976" t="s">
        <v>38</v>
      </c>
      <c r="M3976">
        <v>59517</v>
      </c>
      <c r="N3976" t="str">
        <f t="shared" si="62"/>
        <v>Terminated</v>
      </c>
      <c r="O3976" t="s">
        <v>33</v>
      </c>
    </row>
    <row r="3977" spans="1:15" x14ac:dyDescent="0.25">
      <c r="A3977" t="s">
        <v>6012</v>
      </c>
      <c r="B3977" t="s">
        <v>1808</v>
      </c>
      <c r="C3977" t="s">
        <v>311</v>
      </c>
      <c r="D3977" t="s">
        <v>17</v>
      </c>
      <c r="E3977" t="s">
        <v>18</v>
      </c>
      <c r="F3977" t="s">
        <v>19</v>
      </c>
      <c r="G3977" t="s">
        <v>30</v>
      </c>
      <c r="H3977" s="1">
        <v>37924</v>
      </c>
      <c r="I3977" s="1">
        <v>42903</v>
      </c>
      <c r="J3977" t="s">
        <v>10560</v>
      </c>
      <c r="K3977" t="s">
        <v>37</v>
      </c>
      <c r="L3977" t="s">
        <v>45</v>
      </c>
      <c r="M3977">
        <v>62747</v>
      </c>
      <c r="N3977" t="str">
        <f t="shared" si="62"/>
        <v>Terminated</v>
      </c>
      <c r="O3977" t="s">
        <v>23</v>
      </c>
    </row>
    <row r="3978" spans="1:15" x14ac:dyDescent="0.25">
      <c r="A3978" t="s">
        <v>1850</v>
      </c>
      <c r="B3978" t="s">
        <v>276</v>
      </c>
      <c r="C3978" t="s">
        <v>1417</v>
      </c>
      <c r="D3978" t="s">
        <v>27</v>
      </c>
      <c r="E3978" t="s">
        <v>365</v>
      </c>
      <c r="F3978" t="s">
        <v>534</v>
      </c>
      <c r="G3978" t="s">
        <v>30</v>
      </c>
      <c r="H3978" s="1">
        <v>29393</v>
      </c>
      <c r="I3978" s="1">
        <v>43863</v>
      </c>
      <c r="J3978" s="1">
        <v>44540</v>
      </c>
      <c r="K3978" t="s">
        <v>37</v>
      </c>
      <c r="L3978" t="s">
        <v>45</v>
      </c>
      <c r="M3978">
        <v>70711</v>
      </c>
      <c r="N3978" t="str">
        <f t="shared" si="62"/>
        <v>Terminated</v>
      </c>
      <c r="O3978" t="s">
        <v>33</v>
      </c>
    </row>
    <row r="3979" spans="1:15" x14ac:dyDescent="0.25">
      <c r="A3979" t="s">
        <v>2207</v>
      </c>
      <c r="B3979" t="s">
        <v>1428</v>
      </c>
      <c r="C3979" t="s">
        <v>2208</v>
      </c>
      <c r="D3979" t="s">
        <v>17</v>
      </c>
      <c r="E3979" t="s">
        <v>140</v>
      </c>
      <c r="F3979" t="s">
        <v>283</v>
      </c>
      <c r="G3979" t="s">
        <v>30</v>
      </c>
      <c r="H3979" s="1">
        <v>29941</v>
      </c>
      <c r="I3979" s="1">
        <v>42785</v>
      </c>
      <c r="J3979" t="s">
        <v>10560</v>
      </c>
      <c r="K3979" t="s">
        <v>96</v>
      </c>
      <c r="L3979" t="s">
        <v>188</v>
      </c>
      <c r="M3979">
        <v>65845</v>
      </c>
      <c r="N3979" t="str">
        <f t="shared" si="62"/>
        <v>Terminated</v>
      </c>
      <c r="O3979" t="s">
        <v>46</v>
      </c>
    </row>
    <row r="3980" spans="1:15" x14ac:dyDescent="0.25">
      <c r="A3980" t="s">
        <v>6441</v>
      </c>
      <c r="B3980" t="s">
        <v>225</v>
      </c>
      <c r="C3980" t="s">
        <v>3846</v>
      </c>
      <c r="D3980" t="s">
        <v>17</v>
      </c>
      <c r="E3980" t="s">
        <v>18</v>
      </c>
      <c r="F3980" t="s">
        <v>3201</v>
      </c>
      <c r="G3980" t="s">
        <v>30</v>
      </c>
      <c r="H3980" s="1">
        <v>31981</v>
      </c>
      <c r="I3980" s="1">
        <v>44818</v>
      </c>
      <c r="J3980" t="s">
        <v>10560</v>
      </c>
      <c r="K3980" t="s">
        <v>31</v>
      </c>
      <c r="L3980" t="s">
        <v>162</v>
      </c>
      <c r="M3980">
        <v>87903</v>
      </c>
      <c r="N3980" t="str">
        <f t="shared" si="62"/>
        <v>Terminated</v>
      </c>
      <c r="O3980" t="s">
        <v>33</v>
      </c>
    </row>
    <row r="3981" spans="1:15" x14ac:dyDescent="0.25">
      <c r="A3981" t="s">
        <v>767</v>
      </c>
      <c r="B3981" t="s">
        <v>768</v>
      </c>
      <c r="C3981" t="s">
        <v>769</v>
      </c>
      <c r="D3981" t="s">
        <v>17</v>
      </c>
      <c r="E3981" t="s">
        <v>28</v>
      </c>
      <c r="F3981" t="s">
        <v>118</v>
      </c>
      <c r="G3981" t="s">
        <v>30</v>
      </c>
      <c r="H3981" s="1">
        <v>29742</v>
      </c>
      <c r="I3981" s="1">
        <v>42300</v>
      </c>
      <c r="J3981" s="1">
        <v>44475</v>
      </c>
      <c r="K3981" t="s">
        <v>37</v>
      </c>
      <c r="L3981" t="s">
        <v>38</v>
      </c>
      <c r="M3981">
        <v>53471</v>
      </c>
      <c r="N3981" t="str">
        <f t="shared" si="62"/>
        <v>Terminated</v>
      </c>
      <c r="O3981" t="s">
        <v>98</v>
      </c>
    </row>
    <row r="3982" spans="1:15" x14ac:dyDescent="0.25">
      <c r="A3982" t="s">
        <v>10117</v>
      </c>
      <c r="B3982" t="s">
        <v>87</v>
      </c>
      <c r="C3982" t="s">
        <v>5948</v>
      </c>
      <c r="D3982" t="s">
        <v>27</v>
      </c>
      <c r="E3982" t="s">
        <v>18</v>
      </c>
      <c r="F3982" t="s">
        <v>3201</v>
      </c>
      <c r="G3982" t="s">
        <v>30</v>
      </c>
      <c r="H3982" s="1">
        <v>32510</v>
      </c>
      <c r="I3982" s="1">
        <v>43260</v>
      </c>
      <c r="J3982" t="s">
        <v>10560</v>
      </c>
      <c r="K3982" t="s">
        <v>21</v>
      </c>
      <c r="L3982" t="s">
        <v>22</v>
      </c>
      <c r="M3982">
        <v>79345</v>
      </c>
      <c r="N3982" t="str">
        <f t="shared" si="62"/>
        <v>Terminated</v>
      </c>
      <c r="O3982" t="s">
        <v>46</v>
      </c>
    </row>
    <row r="3983" spans="1:15" x14ac:dyDescent="0.25">
      <c r="A3983" t="s">
        <v>7106</v>
      </c>
      <c r="B3983" t="s">
        <v>4054</v>
      </c>
      <c r="C3983" t="s">
        <v>218</v>
      </c>
      <c r="D3983" t="s">
        <v>17</v>
      </c>
      <c r="E3983" t="s">
        <v>18</v>
      </c>
      <c r="F3983" t="s">
        <v>3201</v>
      </c>
      <c r="G3983" t="s">
        <v>114</v>
      </c>
      <c r="H3983" s="1">
        <v>26594</v>
      </c>
      <c r="I3983" s="1">
        <v>43052</v>
      </c>
      <c r="J3983" t="s">
        <v>10560</v>
      </c>
      <c r="K3983" t="s">
        <v>96</v>
      </c>
      <c r="L3983" t="s">
        <v>97</v>
      </c>
      <c r="M3983">
        <v>125832</v>
      </c>
      <c r="N3983" t="str">
        <f t="shared" si="62"/>
        <v>Terminated</v>
      </c>
      <c r="O3983" t="s">
        <v>33</v>
      </c>
    </row>
    <row r="3984" spans="1:15" x14ac:dyDescent="0.25">
      <c r="A3984" t="s">
        <v>7356</v>
      </c>
      <c r="B3984" t="s">
        <v>56</v>
      </c>
      <c r="C3984" t="s">
        <v>1080</v>
      </c>
      <c r="D3984" t="s">
        <v>27</v>
      </c>
      <c r="E3984" t="s">
        <v>18</v>
      </c>
      <c r="F3984" t="s">
        <v>19</v>
      </c>
      <c r="G3984" t="s">
        <v>114</v>
      </c>
      <c r="H3984" s="1">
        <v>32531</v>
      </c>
      <c r="I3984" s="1">
        <v>45515</v>
      </c>
      <c r="J3984" t="s">
        <v>10560</v>
      </c>
      <c r="K3984" t="s">
        <v>96</v>
      </c>
      <c r="L3984" t="s">
        <v>119</v>
      </c>
      <c r="M3984">
        <v>77814</v>
      </c>
      <c r="N3984" t="str">
        <f t="shared" si="62"/>
        <v>Terminated</v>
      </c>
      <c r="O3984" t="s">
        <v>98</v>
      </c>
    </row>
    <row r="3985" spans="1:15" x14ac:dyDescent="0.25">
      <c r="A3985" t="s">
        <v>1731</v>
      </c>
      <c r="B3985" t="s">
        <v>633</v>
      </c>
      <c r="C3985" t="s">
        <v>1122</v>
      </c>
      <c r="D3985" t="s">
        <v>17</v>
      </c>
      <c r="E3985" t="s">
        <v>172</v>
      </c>
      <c r="F3985" t="s">
        <v>670</v>
      </c>
      <c r="G3985" t="s">
        <v>30</v>
      </c>
      <c r="H3985" s="1">
        <v>27599</v>
      </c>
      <c r="I3985" s="1">
        <v>44428</v>
      </c>
      <c r="J3985" s="1">
        <v>44954</v>
      </c>
      <c r="K3985" t="s">
        <v>31</v>
      </c>
      <c r="L3985" t="s">
        <v>85</v>
      </c>
      <c r="M3985">
        <v>55994</v>
      </c>
      <c r="N3985" t="str">
        <f t="shared" si="62"/>
        <v>Terminated</v>
      </c>
      <c r="O3985" t="s">
        <v>98</v>
      </c>
    </row>
    <row r="3986" spans="1:15" x14ac:dyDescent="0.25">
      <c r="A3986" t="s">
        <v>392</v>
      </c>
      <c r="B3986" t="s">
        <v>393</v>
      </c>
      <c r="C3986" t="s">
        <v>394</v>
      </c>
      <c r="D3986" t="s">
        <v>27</v>
      </c>
      <c r="E3986" t="s">
        <v>18</v>
      </c>
      <c r="F3986" t="s">
        <v>19</v>
      </c>
      <c r="G3986" t="s">
        <v>30</v>
      </c>
      <c r="H3986" s="1">
        <v>35483</v>
      </c>
      <c r="I3986" s="1">
        <v>43900</v>
      </c>
      <c r="J3986" s="1">
        <v>44080</v>
      </c>
      <c r="K3986" t="s">
        <v>37</v>
      </c>
      <c r="L3986" t="s">
        <v>38</v>
      </c>
      <c r="M3986">
        <v>68683</v>
      </c>
      <c r="N3986" t="str">
        <f t="shared" si="62"/>
        <v>Terminated</v>
      </c>
      <c r="O3986" t="s">
        <v>23</v>
      </c>
    </row>
    <row r="3987" spans="1:15" x14ac:dyDescent="0.25">
      <c r="A3987" t="s">
        <v>9356</v>
      </c>
      <c r="B3987" t="s">
        <v>3168</v>
      </c>
      <c r="C3987" t="s">
        <v>218</v>
      </c>
      <c r="D3987" t="s">
        <v>27</v>
      </c>
      <c r="E3987" t="s">
        <v>83</v>
      </c>
      <c r="F3987" t="s">
        <v>106</v>
      </c>
      <c r="G3987" t="s">
        <v>20</v>
      </c>
      <c r="H3987" s="1">
        <v>30745</v>
      </c>
      <c r="I3987" s="1">
        <v>45633</v>
      </c>
      <c r="J3987" t="s">
        <v>10560</v>
      </c>
      <c r="K3987" t="s">
        <v>72</v>
      </c>
      <c r="L3987" t="s">
        <v>73</v>
      </c>
      <c r="M3987">
        <v>60573</v>
      </c>
      <c r="N3987" t="str">
        <f t="shared" si="62"/>
        <v>Terminated</v>
      </c>
      <c r="O3987" t="s">
        <v>98</v>
      </c>
    </row>
    <row r="3988" spans="1:15" x14ac:dyDescent="0.25">
      <c r="A3988" t="s">
        <v>3577</v>
      </c>
      <c r="B3988" t="s">
        <v>615</v>
      </c>
      <c r="C3988" t="s">
        <v>52</v>
      </c>
      <c r="D3988" t="s">
        <v>27</v>
      </c>
      <c r="E3988" t="s">
        <v>18</v>
      </c>
      <c r="F3988" t="s">
        <v>2773</v>
      </c>
      <c r="G3988" t="s">
        <v>30</v>
      </c>
      <c r="H3988" s="1">
        <v>33525</v>
      </c>
      <c r="I3988" s="1">
        <v>43604</v>
      </c>
      <c r="J3988" t="s">
        <v>10560</v>
      </c>
      <c r="K3988" t="s">
        <v>31</v>
      </c>
      <c r="L3988" t="s">
        <v>162</v>
      </c>
      <c r="M3988">
        <v>104561</v>
      </c>
      <c r="N3988" t="str">
        <f t="shared" si="62"/>
        <v>Terminated</v>
      </c>
      <c r="O3988" t="s">
        <v>33</v>
      </c>
    </row>
    <row r="3989" spans="1:15" x14ac:dyDescent="0.25">
      <c r="A3989" t="s">
        <v>3102</v>
      </c>
      <c r="B3989" t="s">
        <v>641</v>
      </c>
      <c r="C3989" t="s">
        <v>26</v>
      </c>
      <c r="D3989" t="s">
        <v>27</v>
      </c>
      <c r="E3989" t="s">
        <v>172</v>
      </c>
      <c r="F3989" t="s">
        <v>670</v>
      </c>
      <c r="G3989" t="s">
        <v>30</v>
      </c>
      <c r="H3989" s="1">
        <v>31076</v>
      </c>
      <c r="I3989" s="1">
        <v>42896</v>
      </c>
      <c r="J3989" t="s">
        <v>10560</v>
      </c>
      <c r="K3989" t="s">
        <v>37</v>
      </c>
      <c r="L3989" t="s">
        <v>45</v>
      </c>
      <c r="M3989">
        <v>64479</v>
      </c>
      <c r="N3989" t="str">
        <f t="shared" si="62"/>
        <v>Terminated</v>
      </c>
      <c r="O3989" t="s">
        <v>46</v>
      </c>
    </row>
    <row r="3990" spans="1:15" x14ac:dyDescent="0.25">
      <c r="A3990" t="s">
        <v>7843</v>
      </c>
      <c r="B3990" t="s">
        <v>160</v>
      </c>
      <c r="C3990" t="s">
        <v>71</v>
      </c>
      <c r="D3990" t="s">
        <v>17</v>
      </c>
      <c r="E3990" t="s">
        <v>140</v>
      </c>
      <c r="F3990" t="s">
        <v>141</v>
      </c>
      <c r="G3990" t="s">
        <v>20</v>
      </c>
      <c r="H3990" s="1">
        <v>34634</v>
      </c>
      <c r="I3990" s="1">
        <v>42393</v>
      </c>
      <c r="J3990" t="s">
        <v>10560</v>
      </c>
      <c r="K3990" t="s">
        <v>67</v>
      </c>
      <c r="L3990" t="s">
        <v>134</v>
      </c>
      <c r="M3990">
        <v>64499</v>
      </c>
      <c r="N3990" t="str">
        <f t="shared" si="62"/>
        <v>Terminated</v>
      </c>
      <c r="O3990" t="s">
        <v>33</v>
      </c>
    </row>
    <row r="3991" spans="1:15" x14ac:dyDescent="0.25">
      <c r="A3991" t="s">
        <v>9148</v>
      </c>
      <c r="B3991" t="s">
        <v>368</v>
      </c>
      <c r="C3991" t="s">
        <v>207</v>
      </c>
      <c r="D3991" t="s">
        <v>27</v>
      </c>
      <c r="E3991" t="s">
        <v>83</v>
      </c>
      <c r="F3991" t="s">
        <v>84</v>
      </c>
      <c r="G3991" t="s">
        <v>30</v>
      </c>
      <c r="H3991" s="1">
        <v>28856</v>
      </c>
      <c r="I3991" s="1">
        <v>44044</v>
      </c>
      <c r="J3991" t="s">
        <v>10560</v>
      </c>
      <c r="K3991" t="s">
        <v>96</v>
      </c>
      <c r="L3991" t="s">
        <v>188</v>
      </c>
      <c r="M3991">
        <v>73934</v>
      </c>
      <c r="N3991" t="str">
        <f t="shared" si="62"/>
        <v>Terminated</v>
      </c>
      <c r="O3991" t="s">
        <v>33</v>
      </c>
    </row>
    <row r="3992" spans="1:15" x14ac:dyDescent="0.25">
      <c r="A3992" t="s">
        <v>7686</v>
      </c>
      <c r="B3992" t="s">
        <v>615</v>
      </c>
      <c r="C3992" t="s">
        <v>486</v>
      </c>
      <c r="D3992" t="s">
        <v>17</v>
      </c>
      <c r="E3992" t="s">
        <v>18</v>
      </c>
      <c r="F3992" t="s">
        <v>3201</v>
      </c>
      <c r="G3992" t="s">
        <v>30</v>
      </c>
      <c r="H3992" s="1">
        <v>28299</v>
      </c>
      <c r="I3992" s="1">
        <v>44071</v>
      </c>
      <c r="J3992" t="s">
        <v>10560</v>
      </c>
      <c r="K3992" t="s">
        <v>37</v>
      </c>
      <c r="L3992" t="s">
        <v>38</v>
      </c>
      <c r="M3992">
        <v>59408</v>
      </c>
      <c r="N3992" t="str">
        <f t="shared" si="62"/>
        <v>Terminated</v>
      </c>
      <c r="O3992" t="s">
        <v>33</v>
      </c>
    </row>
    <row r="3993" spans="1:15" x14ac:dyDescent="0.25">
      <c r="A3993" t="s">
        <v>5817</v>
      </c>
      <c r="B3993" t="s">
        <v>242</v>
      </c>
      <c r="C3993" t="s">
        <v>3795</v>
      </c>
      <c r="D3993" t="s">
        <v>27</v>
      </c>
      <c r="E3993" t="s">
        <v>18</v>
      </c>
      <c r="F3993" t="s">
        <v>19</v>
      </c>
      <c r="G3993" t="s">
        <v>114</v>
      </c>
      <c r="H3993" s="1">
        <v>29558</v>
      </c>
      <c r="I3993" s="1">
        <v>42074</v>
      </c>
      <c r="J3993" t="s">
        <v>10560</v>
      </c>
      <c r="K3993" t="s">
        <v>96</v>
      </c>
      <c r="L3993" t="s">
        <v>119</v>
      </c>
      <c r="M3993">
        <v>61965</v>
      </c>
      <c r="N3993" t="str">
        <f t="shared" si="62"/>
        <v>Terminated</v>
      </c>
      <c r="O3993" t="s">
        <v>33</v>
      </c>
    </row>
    <row r="3994" spans="1:15" x14ac:dyDescent="0.25">
      <c r="A3994" t="s">
        <v>5161</v>
      </c>
      <c r="B3994" t="s">
        <v>104</v>
      </c>
      <c r="C3994" t="s">
        <v>2141</v>
      </c>
      <c r="D3994" t="s">
        <v>17</v>
      </c>
      <c r="E3994" t="s">
        <v>365</v>
      </c>
      <c r="F3994" t="s">
        <v>534</v>
      </c>
      <c r="G3994" t="s">
        <v>30</v>
      </c>
      <c r="H3994" s="1">
        <v>37925</v>
      </c>
      <c r="I3994" s="1">
        <v>44791</v>
      </c>
      <c r="J3994" t="s">
        <v>10560</v>
      </c>
      <c r="K3994" t="s">
        <v>31</v>
      </c>
      <c r="L3994" t="s">
        <v>85</v>
      </c>
      <c r="M3994">
        <v>55562</v>
      </c>
      <c r="N3994" t="str">
        <f t="shared" si="62"/>
        <v>Terminated</v>
      </c>
      <c r="O3994" t="s">
        <v>33</v>
      </c>
    </row>
    <row r="3995" spans="1:15" x14ac:dyDescent="0.25">
      <c r="A3995" t="s">
        <v>8254</v>
      </c>
      <c r="B3995" t="s">
        <v>5221</v>
      </c>
      <c r="C3995" t="s">
        <v>88</v>
      </c>
      <c r="D3995" t="s">
        <v>27</v>
      </c>
      <c r="E3995" t="s">
        <v>18</v>
      </c>
      <c r="F3995" t="s">
        <v>19</v>
      </c>
      <c r="G3995" t="s">
        <v>30</v>
      </c>
      <c r="H3995" s="1">
        <v>27457</v>
      </c>
      <c r="I3995" s="1">
        <v>45167</v>
      </c>
      <c r="J3995" t="s">
        <v>10560</v>
      </c>
      <c r="K3995" t="s">
        <v>21</v>
      </c>
      <c r="L3995" t="s">
        <v>110</v>
      </c>
      <c r="M3995">
        <v>71834</v>
      </c>
      <c r="N3995" t="str">
        <f t="shared" si="62"/>
        <v>Terminated</v>
      </c>
      <c r="O3995" t="s">
        <v>23</v>
      </c>
    </row>
    <row r="3996" spans="1:15" x14ac:dyDescent="0.25">
      <c r="A3996" t="s">
        <v>3939</v>
      </c>
      <c r="B3996" t="s">
        <v>536</v>
      </c>
      <c r="C3996" t="s">
        <v>2672</v>
      </c>
      <c r="D3996" t="s">
        <v>17</v>
      </c>
      <c r="E3996" t="s">
        <v>18</v>
      </c>
      <c r="F3996" t="s">
        <v>19</v>
      </c>
      <c r="G3996" t="s">
        <v>30</v>
      </c>
      <c r="H3996" s="1">
        <v>25615</v>
      </c>
      <c r="I3996" s="1">
        <v>42875</v>
      </c>
      <c r="J3996" t="s">
        <v>10560</v>
      </c>
      <c r="K3996" t="s">
        <v>53</v>
      </c>
      <c r="L3996" t="s">
        <v>240</v>
      </c>
      <c r="M3996">
        <v>71055</v>
      </c>
      <c r="N3996" t="str">
        <f t="shared" si="62"/>
        <v>Terminated</v>
      </c>
      <c r="O3996" t="s">
        <v>33</v>
      </c>
    </row>
    <row r="3997" spans="1:15" x14ac:dyDescent="0.25">
      <c r="A3997" t="s">
        <v>7676</v>
      </c>
      <c r="B3997" t="s">
        <v>87</v>
      </c>
      <c r="C3997" t="s">
        <v>91</v>
      </c>
      <c r="D3997" t="s">
        <v>17</v>
      </c>
      <c r="E3997" t="s">
        <v>18</v>
      </c>
      <c r="F3997" t="s">
        <v>2773</v>
      </c>
      <c r="G3997" t="s">
        <v>95</v>
      </c>
      <c r="H3997" s="1">
        <v>23427</v>
      </c>
      <c r="I3997" s="1">
        <v>44873</v>
      </c>
      <c r="J3997" t="s">
        <v>10560</v>
      </c>
      <c r="K3997" t="s">
        <v>96</v>
      </c>
      <c r="L3997" t="s">
        <v>119</v>
      </c>
      <c r="M3997">
        <v>74309</v>
      </c>
      <c r="N3997" t="str">
        <f t="shared" si="62"/>
        <v>Terminated</v>
      </c>
      <c r="O3997" t="s">
        <v>33</v>
      </c>
    </row>
    <row r="3998" spans="1:15" x14ac:dyDescent="0.25">
      <c r="A3998" t="s">
        <v>9793</v>
      </c>
      <c r="B3998" t="s">
        <v>2524</v>
      </c>
      <c r="C3998" t="s">
        <v>301</v>
      </c>
      <c r="D3998" t="s">
        <v>27</v>
      </c>
      <c r="E3998" t="s">
        <v>28</v>
      </c>
      <c r="F3998" t="s">
        <v>290</v>
      </c>
      <c r="G3998" t="s">
        <v>20</v>
      </c>
      <c r="H3998" s="1">
        <v>29281</v>
      </c>
      <c r="I3998" s="1">
        <v>45159</v>
      </c>
      <c r="J3998" t="s">
        <v>10560</v>
      </c>
      <c r="K3998" t="s">
        <v>37</v>
      </c>
      <c r="L3998" t="s">
        <v>41</v>
      </c>
      <c r="M3998">
        <v>62408</v>
      </c>
      <c r="N3998" t="str">
        <f t="shared" si="62"/>
        <v>Terminated</v>
      </c>
      <c r="O3998" t="s">
        <v>33</v>
      </c>
    </row>
    <row r="3999" spans="1:15" x14ac:dyDescent="0.25">
      <c r="A3999" t="s">
        <v>6278</v>
      </c>
      <c r="B3999" t="s">
        <v>1229</v>
      </c>
      <c r="C3999" t="s">
        <v>766</v>
      </c>
      <c r="D3999" t="s">
        <v>17</v>
      </c>
      <c r="E3999" t="s">
        <v>18</v>
      </c>
      <c r="F3999" t="s">
        <v>3201</v>
      </c>
      <c r="G3999" t="s">
        <v>30</v>
      </c>
      <c r="H3999" s="1">
        <v>34965</v>
      </c>
      <c r="I3999" s="1">
        <v>45082</v>
      </c>
      <c r="J3999" t="s">
        <v>10560</v>
      </c>
      <c r="K3999" t="s">
        <v>21</v>
      </c>
      <c r="L3999" t="s">
        <v>102</v>
      </c>
      <c r="M3999">
        <v>62785</v>
      </c>
      <c r="N3999" t="str">
        <f t="shared" si="62"/>
        <v>Terminated</v>
      </c>
      <c r="O3999" t="s">
        <v>33</v>
      </c>
    </row>
    <row r="4000" spans="1:15" x14ac:dyDescent="0.25">
      <c r="A4000" t="s">
        <v>3330</v>
      </c>
      <c r="B4000" t="s">
        <v>1014</v>
      </c>
      <c r="C4000" t="s">
        <v>470</v>
      </c>
      <c r="D4000" t="s">
        <v>17</v>
      </c>
      <c r="E4000" t="s">
        <v>122</v>
      </c>
      <c r="F4000" t="s">
        <v>230</v>
      </c>
      <c r="G4000" t="s">
        <v>95</v>
      </c>
      <c r="H4000" s="1">
        <v>29722</v>
      </c>
      <c r="I4000" s="1">
        <v>45435</v>
      </c>
      <c r="J4000" t="s">
        <v>10560</v>
      </c>
      <c r="K4000" t="s">
        <v>96</v>
      </c>
      <c r="L4000" t="s">
        <v>119</v>
      </c>
      <c r="M4000">
        <v>79890</v>
      </c>
      <c r="N4000" t="str">
        <f t="shared" si="62"/>
        <v>Terminated</v>
      </c>
      <c r="O4000" t="s">
        <v>98</v>
      </c>
    </row>
    <row r="4001" spans="1:15" x14ac:dyDescent="0.25">
      <c r="A4001" t="s">
        <v>4898</v>
      </c>
      <c r="B4001" t="s">
        <v>129</v>
      </c>
      <c r="C4001" t="s">
        <v>1347</v>
      </c>
      <c r="D4001" t="s">
        <v>27</v>
      </c>
      <c r="E4001" t="s">
        <v>365</v>
      </c>
      <c r="F4001" t="s">
        <v>366</v>
      </c>
      <c r="G4001" t="s">
        <v>30</v>
      </c>
      <c r="H4001" s="1">
        <v>27704</v>
      </c>
      <c r="I4001" s="1">
        <v>43940</v>
      </c>
      <c r="J4001" t="s">
        <v>10560</v>
      </c>
      <c r="K4001" t="s">
        <v>37</v>
      </c>
      <c r="L4001" t="s">
        <v>41</v>
      </c>
      <c r="M4001">
        <v>68539</v>
      </c>
      <c r="N4001" t="str">
        <f t="shared" si="62"/>
        <v>Terminated</v>
      </c>
      <c r="O4001" t="s">
        <v>33</v>
      </c>
    </row>
    <row r="4002" spans="1:15" x14ac:dyDescent="0.25">
      <c r="A4002" t="s">
        <v>1208</v>
      </c>
      <c r="B4002" t="s">
        <v>1209</v>
      </c>
      <c r="C4002" t="s">
        <v>26</v>
      </c>
      <c r="D4002" t="s">
        <v>27</v>
      </c>
      <c r="E4002" t="s">
        <v>18</v>
      </c>
      <c r="F4002" t="s">
        <v>19</v>
      </c>
      <c r="G4002" t="s">
        <v>30</v>
      </c>
      <c r="H4002" s="1">
        <v>35281</v>
      </c>
      <c r="I4002" s="1">
        <v>43577</v>
      </c>
      <c r="J4002" s="1">
        <v>43757</v>
      </c>
      <c r="K4002" t="s">
        <v>37</v>
      </c>
      <c r="L4002" t="s">
        <v>38</v>
      </c>
      <c r="M4002">
        <v>67357</v>
      </c>
      <c r="N4002" t="str">
        <f t="shared" si="62"/>
        <v>Terminated</v>
      </c>
      <c r="O4002" t="s">
        <v>33</v>
      </c>
    </row>
    <row r="4003" spans="1:15" x14ac:dyDescent="0.25">
      <c r="A4003" t="s">
        <v>1616</v>
      </c>
      <c r="B4003" t="s">
        <v>1617</v>
      </c>
      <c r="C4003" t="s">
        <v>396</v>
      </c>
      <c r="D4003" t="s">
        <v>27</v>
      </c>
      <c r="E4003" t="s">
        <v>18</v>
      </c>
      <c r="F4003" t="s">
        <v>19</v>
      </c>
      <c r="G4003" t="s">
        <v>20</v>
      </c>
      <c r="H4003" s="1">
        <v>21726</v>
      </c>
      <c r="I4003" s="1">
        <v>43453</v>
      </c>
      <c r="J4003" s="1">
        <v>43633</v>
      </c>
      <c r="K4003" t="s">
        <v>21</v>
      </c>
      <c r="L4003" t="s">
        <v>102</v>
      </c>
      <c r="M4003">
        <v>62527</v>
      </c>
      <c r="N4003" t="str">
        <f t="shared" si="62"/>
        <v>Terminated</v>
      </c>
      <c r="O4003" t="s">
        <v>23</v>
      </c>
    </row>
    <row r="4004" spans="1:15" x14ac:dyDescent="0.25">
      <c r="A4004" t="s">
        <v>3875</v>
      </c>
      <c r="B4004" t="s">
        <v>3876</v>
      </c>
      <c r="C4004" t="s">
        <v>3877</v>
      </c>
      <c r="D4004" t="s">
        <v>17</v>
      </c>
      <c r="E4004" t="s">
        <v>18</v>
      </c>
      <c r="F4004" t="s">
        <v>3201</v>
      </c>
      <c r="G4004" t="s">
        <v>114</v>
      </c>
      <c r="H4004" s="1">
        <v>31819</v>
      </c>
      <c r="I4004" s="1">
        <v>43565</v>
      </c>
      <c r="J4004" t="s">
        <v>10560</v>
      </c>
      <c r="K4004" t="s">
        <v>31</v>
      </c>
      <c r="L4004" t="s">
        <v>162</v>
      </c>
      <c r="M4004">
        <v>97389</v>
      </c>
      <c r="N4004" t="str">
        <f t="shared" si="62"/>
        <v>Terminated</v>
      </c>
      <c r="O4004" t="s">
        <v>33</v>
      </c>
    </row>
    <row r="4005" spans="1:15" x14ac:dyDescent="0.25">
      <c r="A4005" t="s">
        <v>8613</v>
      </c>
      <c r="B4005" t="s">
        <v>328</v>
      </c>
      <c r="C4005" t="s">
        <v>3284</v>
      </c>
      <c r="D4005" t="s">
        <v>27</v>
      </c>
      <c r="E4005" t="s">
        <v>172</v>
      </c>
      <c r="F4005" t="s">
        <v>670</v>
      </c>
      <c r="G4005" t="s">
        <v>20</v>
      </c>
      <c r="H4005" s="1">
        <v>25414</v>
      </c>
      <c r="I4005" s="1">
        <v>42301</v>
      </c>
      <c r="J4005" t="s">
        <v>10560</v>
      </c>
      <c r="K4005" t="s">
        <v>37</v>
      </c>
      <c r="L4005" t="s">
        <v>41</v>
      </c>
      <c r="M4005">
        <v>56967</v>
      </c>
      <c r="N4005" t="str">
        <f t="shared" si="62"/>
        <v>Terminated</v>
      </c>
      <c r="O4005" t="s">
        <v>33</v>
      </c>
    </row>
    <row r="4006" spans="1:15" x14ac:dyDescent="0.25">
      <c r="A4006" t="s">
        <v>10474</v>
      </c>
      <c r="B4006" t="s">
        <v>793</v>
      </c>
      <c r="C4006" t="s">
        <v>2045</v>
      </c>
      <c r="D4006" t="s">
        <v>27</v>
      </c>
      <c r="E4006" t="s">
        <v>18</v>
      </c>
      <c r="F4006" t="s">
        <v>19</v>
      </c>
      <c r="G4006" t="s">
        <v>30</v>
      </c>
      <c r="H4006" s="1">
        <v>36491</v>
      </c>
      <c r="I4006" s="1">
        <v>43380</v>
      </c>
      <c r="J4006" t="s">
        <v>10560</v>
      </c>
      <c r="K4006" t="s">
        <v>21</v>
      </c>
      <c r="L4006" t="s">
        <v>110</v>
      </c>
      <c r="M4006">
        <v>59883</v>
      </c>
      <c r="N4006" t="str">
        <f t="shared" si="62"/>
        <v>Terminated</v>
      </c>
      <c r="O4006" t="s">
        <v>33</v>
      </c>
    </row>
    <row r="4007" spans="1:15" x14ac:dyDescent="0.25">
      <c r="A4007" t="s">
        <v>3493</v>
      </c>
      <c r="B4007" t="s">
        <v>177</v>
      </c>
      <c r="C4007" t="s">
        <v>991</v>
      </c>
      <c r="D4007" t="s">
        <v>17</v>
      </c>
      <c r="E4007" t="s">
        <v>18</v>
      </c>
      <c r="F4007" t="s">
        <v>2773</v>
      </c>
      <c r="G4007" t="s">
        <v>30</v>
      </c>
      <c r="H4007" s="1">
        <v>25503</v>
      </c>
      <c r="I4007" s="1">
        <v>43410</v>
      </c>
      <c r="J4007" t="s">
        <v>10560</v>
      </c>
      <c r="K4007" t="s">
        <v>53</v>
      </c>
      <c r="L4007" t="s">
        <v>54</v>
      </c>
      <c r="M4007">
        <v>85578</v>
      </c>
      <c r="N4007" t="str">
        <f t="shared" si="62"/>
        <v>Terminated</v>
      </c>
      <c r="O4007" t="s">
        <v>46</v>
      </c>
    </row>
    <row r="4008" spans="1:15" x14ac:dyDescent="0.25">
      <c r="A4008" t="s">
        <v>9710</v>
      </c>
      <c r="B4008" t="s">
        <v>771</v>
      </c>
      <c r="C4008" t="s">
        <v>1094</v>
      </c>
      <c r="D4008" t="s">
        <v>27</v>
      </c>
      <c r="E4008" t="s">
        <v>140</v>
      </c>
      <c r="F4008" t="s">
        <v>141</v>
      </c>
      <c r="G4008" t="s">
        <v>20</v>
      </c>
      <c r="H4008" s="1">
        <v>29143</v>
      </c>
      <c r="I4008" s="1">
        <v>43132</v>
      </c>
      <c r="J4008" t="s">
        <v>10560</v>
      </c>
      <c r="K4008" t="s">
        <v>37</v>
      </c>
      <c r="L4008" t="s">
        <v>41</v>
      </c>
      <c r="M4008">
        <v>64662</v>
      </c>
      <c r="N4008" t="str">
        <f t="shared" si="62"/>
        <v>Terminated</v>
      </c>
      <c r="O4008" t="s">
        <v>23</v>
      </c>
    </row>
    <row r="4009" spans="1:15" x14ac:dyDescent="0.25">
      <c r="A4009" t="s">
        <v>9140</v>
      </c>
      <c r="B4009" t="s">
        <v>793</v>
      </c>
      <c r="C4009" t="s">
        <v>311</v>
      </c>
      <c r="D4009" t="s">
        <v>17</v>
      </c>
      <c r="E4009" t="s">
        <v>18</v>
      </c>
      <c r="F4009" t="s">
        <v>2773</v>
      </c>
      <c r="G4009" t="s">
        <v>95</v>
      </c>
      <c r="H4009" s="1">
        <v>22120</v>
      </c>
      <c r="I4009" s="1">
        <v>42699</v>
      </c>
      <c r="J4009" t="s">
        <v>10560</v>
      </c>
      <c r="K4009" t="s">
        <v>21</v>
      </c>
      <c r="L4009" t="s">
        <v>497</v>
      </c>
      <c r="M4009">
        <v>95296</v>
      </c>
      <c r="N4009" t="str">
        <f t="shared" si="62"/>
        <v>Terminated</v>
      </c>
      <c r="O4009" t="s">
        <v>33</v>
      </c>
    </row>
    <row r="4010" spans="1:15" x14ac:dyDescent="0.25">
      <c r="A4010" t="s">
        <v>7209</v>
      </c>
      <c r="B4010" t="s">
        <v>212</v>
      </c>
      <c r="C4010" t="s">
        <v>282</v>
      </c>
      <c r="D4010" t="s">
        <v>27</v>
      </c>
      <c r="E4010" t="s">
        <v>18</v>
      </c>
      <c r="F4010" t="s">
        <v>3201</v>
      </c>
      <c r="G4010" t="s">
        <v>30</v>
      </c>
      <c r="H4010" s="1">
        <v>26719</v>
      </c>
      <c r="I4010" s="1">
        <v>43725</v>
      </c>
      <c r="J4010" t="s">
        <v>10560</v>
      </c>
      <c r="K4010" t="s">
        <v>37</v>
      </c>
      <c r="L4010" t="s">
        <v>38</v>
      </c>
      <c r="M4010">
        <v>68231</v>
      </c>
      <c r="N4010" t="str">
        <f t="shared" si="62"/>
        <v>Terminated</v>
      </c>
      <c r="O4010" t="s">
        <v>33</v>
      </c>
    </row>
    <row r="4011" spans="1:15" x14ac:dyDescent="0.25">
      <c r="A4011" t="s">
        <v>9116</v>
      </c>
      <c r="B4011" t="s">
        <v>448</v>
      </c>
      <c r="C4011" t="s">
        <v>3898</v>
      </c>
      <c r="D4011" t="s">
        <v>17</v>
      </c>
      <c r="E4011" t="s">
        <v>122</v>
      </c>
      <c r="F4011" t="s">
        <v>927</v>
      </c>
      <c r="G4011" t="s">
        <v>30</v>
      </c>
      <c r="H4011" s="1">
        <v>32326</v>
      </c>
      <c r="I4011" s="1">
        <v>44305</v>
      </c>
      <c r="J4011" t="s">
        <v>10560</v>
      </c>
      <c r="K4011" t="s">
        <v>21</v>
      </c>
      <c r="L4011" t="s">
        <v>102</v>
      </c>
      <c r="M4011">
        <v>64510</v>
      </c>
      <c r="N4011" t="str">
        <f t="shared" si="62"/>
        <v>Terminated</v>
      </c>
      <c r="O4011" t="s">
        <v>33</v>
      </c>
    </row>
    <row r="4012" spans="1:15" x14ac:dyDescent="0.25">
      <c r="A4012" t="s">
        <v>10165</v>
      </c>
      <c r="B4012" t="s">
        <v>303</v>
      </c>
      <c r="C4012" t="s">
        <v>1896</v>
      </c>
      <c r="D4012" t="s">
        <v>17</v>
      </c>
      <c r="E4012" t="s">
        <v>18</v>
      </c>
      <c r="F4012" t="s">
        <v>2773</v>
      </c>
      <c r="G4012" t="s">
        <v>30</v>
      </c>
      <c r="H4012" s="1">
        <v>33646</v>
      </c>
      <c r="I4012" s="1">
        <v>44724</v>
      </c>
      <c r="J4012" t="s">
        <v>10560</v>
      </c>
      <c r="K4012" t="s">
        <v>21</v>
      </c>
      <c r="L4012" t="s">
        <v>102</v>
      </c>
      <c r="M4012">
        <v>54753</v>
      </c>
      <c r="N4012" t="str">
        <f t="shared" si="62"/>
        <v>Terminated</v>
      </c>
      <c r="O4012" t="s">
        <v>33</v>
      </c>
    </row>
    <row r="4013" spans="1:15" x14ac:dyDescent="0.25">
      <c r="A4013" t="s">
        <v>4434</v>
      </c>
      <c r="B4013" t="s">
        <v>126</v>
      </c>
      <c r="C4013" t="s">
        <v>564</v>
      </c>
      <c r="D4013" t="s">
        <v>27</v>
      </c>
      <c r="E4013" t="s">
        <v>18</v>
      </c>
      <c r="F4013" t="s">
        <v>3201</v>
      </c>
      <c r="G4013" t="s">
        <v>30</v>
      </c>
      <c r="H4013" s="1">
        <v>33669</v>
      </c>
      <c r="I4013" s="1">
        <v>45001</v>
      </c>
      <c r="J4013" t="s">
        <v>10560</v>
      </c>
      <c r="K4013" t="s">
        <v>37</v>
      </c>
      <c r="L4013" t="s">
        <v>38</v>
      </c>
      <c r="M4013">
        <v>61676</v>
      </c>
      <c r="N4013" t="str">
        <f t="shared" si="62"/>
        <v>Terminated</v>
      </c>
      <c r="O4013" t="s">
        <v>46</v>
      </c>
    </row>
    <row r="4014" spans="1:15" x14ac:dyDescent="0.25">
      <c r="A4014" t="s">
        <v>7572</v>
      </c>
      <c r="B4014" t="s">
        <v>93</v>
      </c>
      <c r="C4014" t="s">
        <v>178</v>
      </c>
      <c r="D4014" t="s">
        <v>17</v>
      </c>
      <c r="E4014" t="s">
        <v>18</v>
      </c>
      <c r="F4014" t="s">
        <v>2773</v>
      </c>
      <c r="G4014" t="s">
        <v>30</v>
      </c>
      <c r="H4014" s="1">
        <v>26813</v>
      </c>
      <c r="I4014" s="1">
        <v>42902</v>
      </c>
      <c r="J4014" t="s">
        <v>10560</v>
      </c>
      <c r="K4014" t="s">
        <v>21</v>
      </c>
      <c r="L4014" t="s">
        <v>22</v>
      </c>
      <c r="M4014">
        <v>60361</v>
      </c>
      <c r="N4014" t="str">
        <f t="shared" si="62"/>
        <v>Terminated</v>
      </c>
      <c r="O4014" t="s">
        <v>46</v>
      </c>
    </row>
    <row r="4015" spans="1:15" x14ac:dyDescent="0.25">
      <c r="A4015" t="s">
        <v>4108</v>
      </c>
      <c r="B4015" t="s">
        <v>791</v>
      </c>
      <c r="C4015" t="s">
        <v>1756</v>
      </c>
      <c r="D4015" t="s">
        <v>27</v>
      </c>
      <c r="E4015" t="s">
        <v>365</v>
      </c>
      <c r="F4015" t="s">
        <v>534</v>
      </c>
      <c r="G4015" t="s">
        <v>30</v>
      </c>
      <c r="H4015" s="1">
        <v>25562</v>
      </c>
      <c r="I4015" s="1">
        <v>44030</v>
      </c>
      <c r="J4015" t="s">
        <v>10560</v>
      </c>
      <c r="K4015" t="s">
        <v>21</v>
      </c>
      <c r="L4015" t="s">
        <v>102</v>
      </c>
      <c r="M4015">
        <v>66532</v>
      </c>
      <c r="N4015" t="str">
        <f t="shared" si="62"/>
        <v>Terminated</v>
      </c>
      <c r="O4015" t="s">
        <v>33</v>
      </c>
    </row>
    <row r="4016" spans="1:15" x14ac:dyDescent="0.25">
      <c r="A4016" t="s">
        <v>6101</v>
      </c>
      <c r="B4016" t="s">
        <v>954</v>
      </c>
      <c r="C4016" t="s">
        <v>1253</v>
      </c>
      <c r="D4016" t="s">
        <v>27</v>
      </c>
      <c r="E4016" t="s">
        <v>140</v>
      </c>
      <c r="F4016" t="s">
        <v>283</v>
      </c>
      <c r="G4016" t="s">
        <v>20</v>
      </c>
      <c r="H4016" s="1">
        <v>22180</v>
      </c>
      <c r="I4016" s="1">
        <v>42517</v>
      </c>
      <c r="J4016" t="s">
        <v>10560</v>
      </c>
      <c r="K4016" t="s">
        <v>67</v>
      </c>
      <c r="L4016" t="s">
        <v>134</v>
      </c>
      <c r="M4016">
        <v>63441</v>
      </c>
      <c r="N4016" t="str">
        <f t="shared" si="62"/>
        <v>Terminated</v>
      </c>
      <c r="O4016" t="s">
        <v>46</v>
      </c>
    </row>
    <row r="4017" spans="1:15" x14ac:dyDescent="0.25">
      <c r="A4017" t="s">
        <v>4563</v>
      </c>
      <c r="B4017" t="s">
        <v>3781</v>
      </c>
      <c r="C4017" t="s">
        <v>3008</v>
      </c>
      <c r="D4017" t="s">
        <v>17</v>
      </c>
      <c r="E4017" t="s">
        <v>18</v>
      </c>
      <c r="F4017" t="s">
        <v>19</v>
      </c>
      <c r="G4017" t="s">
        <v>20</v>
      </c>
      <c r="H4017" s="1">
        <v>28957</v>
      </c>
      <c r="I4017" s="1">
        <v>44670</v>
      </c>
      <c r="J4017" t="s">
        <v>10560</v>
      </c>
      <c r="K4017" t="s">
        <v>21</v>
      </c>
      <c r="L4017" t="s">
        <v>110</v>
      </c>
      <c r="M4017">
        <v>56564</v>
      </c>
      <c r="N4017" t="str">
        <f t="shared" si="62"/>
        <v>Terminated</v>
      </c>
      <c r="O4017" t="s">
        <v>46</v>
      </c>
    </row>
    <row r="4018" spans="1:15" x14ac:dyDescent="0.25">
      <c r="A4018" t="s">
        <v>10244</v>
      </c>
      <c r="B4018" t="s">
        <v>538</v>
      </c>
      <c r="C4018" t="s">
        <v>1562</v>
      </c>
      <c r="D4018" t="s">
        <v>17</v>
      </c>
      <c r="E4018" t="s">
        <v>18</v>
      </c>
      <c r="F4018" t="s">
        <v>19</v>
      </c>
      <c r="G4018" t="s">
        <v>30</v>
      </c>
      <c r="H4018" s="1">
        <v>32464</v>
      </c>
      <c r="I4018" s="1">
        <v>44986</v>
      </c>
      <c r="J4018" t="s">
        <v>10560</v>
      </c>
      <c r="K4018" t="s">
        <v>67</v>
      </c>
      <c r="L4018" t="s">
        <v>324</v>
      </c>
      <c r="M4018">
        <v>72097</v>
      </c>
      <c r="N4018" t="str">
        <f t="shared" si="62"/>
        <v>Terminated</v>
      </c>
      <c r="O4018" t="s">
        <v>46</v>
      </c>
    </row>
    <row r="4019" spans="1:15" x14ac:dyDescent="0.25">
      <c r="A4019" t="s">
        <v>10348</v>
      </c>
      <c r="B4019" t="s">
        <v>276</v>
      </c>
      <c r="C4019" t="s">
        <v>108</v>
      </c>
      <c r="D4019" t="s">
        <v>27</v>
      </c>
      <c r="E4019" t="s">
        <v>18</v>
      </c>
      <c r="F4019" t="s">
        <v>3201</v>
      </c>
      <c r="G4019" t="s">
        <v>30</v>
      </c>
      <c r="H4019" s="1">
        <v>34079</v>
      </c>
      <c r="I4019" s="1">
        <v>42408</v>
      </c>
      <c r="J4019" t="s">
        <v>10560</v>
      </c>
      <c r="K4019" t="s">
        <v>31</v>
      </c>
      <c r="L4019" t="s">
        <v>32</v>
      </c>
      <c r="M4019">
        <v>97050</v>
      </c>
      <c r="N4019" t="str">
        <f t="shared" si="62"/>
        <v>Terminated</v>
      </c>
      <c r="O4019" t="s">
        <v>33</v>
      </c>
    </row>
    <row r="4020" spans="1:15" x14ac:dyDescent="0.25">
      <c r="A4020" t="s">
        <v>7989</v>
      </c>
      <c r="B4020" t="s">
        <v>60</v>
      </c>
      <c r="C4020" t="s">
        <v>91</v>
      </c>
      <c r="D4020" t="s">
        <v>17</v>
      </c>
      <c r="E4020" t="s">
        <v>122</v>
      </c>
      <c r="F4020" t="s">
        <v>123</v>
      </c>
      <c r="G4020" t="s">
        <v>20</v>
      </c>
      <c r="H4020" s="1">
        <v>27838</v>
      </c>
      <c r="I4020" s="1">
        <v>44975</v>
      </c>
      <c r="J4020" t="s">
        <v>10560</v>
      </c>
      <c r="K4020" t="s">
        <v>37</v>
      </c>
      <c r="L4020" t="s">
        <v>41</v>
      </c>
      <c r="M4020">
        <v>56820</v>
      </c>
      <c r="N4020" t="str">
        <f t="shared" si="62"/>
        <v>Terminated</v>
      </c>
      <c r="O4020" t="s">
        <v>33</v>
      </c>
    </row>
    <row r="4021" spans="1:15" x14ac:dyDescent="0.25">
      <c r="A4021" t="s">
        <v>695</v>
      </c>
      <c r="B4021" t="s">
        <v>317</v>
      </c>
      <c r="C4021" t="s">
        <v>696</v>
      </c>
      <c r="D4021" t="s">
        <v>27</v>
      </c>
      <c r="E4021" t="s">
        <v>18</v>
      </c>
      <c r="F4021" t="s">
        <v>19</v>
      </c>
      <c r="G4021" t="s">
        <v>20</v>
      </c>
      <c r="H4021" s="1">
        <v>27665</v>
      </c>
      <c r="I4021" s="1">
        <v>43023</v>
      </c>
      <c r="J4021" s="1">
        <v>43202</v>
      </c>
      <c r="K4021" t="s">
        <v>37</v>
      </c>
      <c r="L4021" t="s">
        <v>41</v>
      </c>
      <c r="M4021">
        <v>58852</v>
      </c>
      <c r="N4021" t="str">
        <f t="shared" si="62"/>
        <v>Terminated</v>
      </c>
      <c r="O4021" t="s">
        <v>23</v>
      </c>
    </row>
    <row r="4022" spans="1:15" x14ac:dyDescent="0.25">
      <c r="A4022" t="s">
        <v>5859</v>
      </c>
      <c r="B4022" t="s">
        <v>758</v>
      </c>
      <c r="C4022" t="s">
        <v>696</v>
      </c>
      <c r="D4022" t="s">
        <v>17</v>
      </c>
      <c r="E4022" t="s">
        <v>365</v>
      </c>
      <c r="F4022" t="s">
        <v>415</v>
      </c>
      <c r="G4022" t="s">
        <v>30</v>
      </c>
      <c r="H4022" s="1">
        <v>33485</v>
      </c>
      <c r="I4022" s="1">
        <v>45208</v>
      </c>
      <c r="J4022" t="s">
        <v>10560</v>
      </c>
      <c r="K4022" t="s">
        <v>37</v>
      </c>
      <c r="L4022" t="s">
        <v>38</v>
      </c>
      <c r="M4022">
        <v>63302</v>
      </c>
      <c r="N4022" t="str">
        <f t="shared" si="62"/>
        <v>Terminated</v>
      </c>
      <c r="O4022" t="s">
        <v>23</v>
      </c>
    </row>
    <row r="4023" spans="1:15" x14ac:dyDescent="0.25">
      <c r="A4023" t="s">
        <v>469</v>
      </c>
      <c r="B4023" t="s">
        <v>300</v>
      </c>
      <c r="C4023" t="s">
        <v>470</v>
      </c>
      <c r="D4023" t="s">
        <v>27</v>
      </c>
      <c r="E4023" t="s">
        <v>18</v>
      </c>
      <c r="F4023" t="s">
        <v>19</v>
      </c>
      <c r="G4023" t="s">
        <v>95</v>
      </c>
      <c r="H4023" s="1">
        <v>34194</v>
      </c>
      <c r="I4023" s="1">
        <v>44672</v>
      </c>
      <c r="J4023" s="1">
        <v>45452</v>
      </c>
      <c r="K4023" t="s">
        <v>96</v>
      </c>
      <c r="L4023" t="s">
        <v>119</v>
      </c>
      <c r="M4023">
        <v>62230</v>
      </c>
      <c r="N4023" t="str">
        <f t="shared" si="62"/>
        <v>Terminated</v>
      </c>
      <c r="O4023" t="s">
        <v>98</v>
      </c>
    </row>
    <row r="4024" spans="1:15" x14ac:dyDescent="0.25">
      <c r="A4024" t="s">
        <v>8898</v>
      </c>
      <c r="B4024" t="s">
        <v>532</v>
      </c>
      <c r="C4024" t="s">
        <v>229</v>
      </c>
      <c r="D4024" t="s">
        <v>17</v>
      </c>
      <c r="E4024" t="s">
        <v>18</v>
      </c>
      <c r="F4024" t="s">
        <v>2773</v>
      </c>
      <c r="G4024" t="s">
        <v>30</v>
      </c>
      <c r="H4024" s="1">
        <v>24765</v>
      </c>
      <c r="I4024" s="1">
        <v>43341</v>
      </c>
      <c r="J4024" t="s">
        <v>10560</v>
      </c>
      <c r="K4024" t="s">
        <v>37</v>
      </c>
      <c r="L4024" t="s">
        <v>38</v>
      </c>
      <c r="M4024">
        <v>60435</v>
      </c>
      <c r="N4024" t="str">
        <f t="shared" si="62"/>
        <v>Terminated</v>
      </c>
      <c r="O4024" t="s">
        <v>33</v>
      </c>
    </row>
    <row r="4025" spans="1:15" x14ac:dyDescent="0.25">
      <c r="A4025" t="s">
        <v>9302</v>
      </c>
      <c r="B4025" t="s">
        <v>78</v>
      </c>
      <c r="C4025" t="s">
        <v>829</v>
      </c>
      <c r="D4025" t="s">
        <v>27</v>
      </c>
      <c r="E4025" t="s">
        <v>18</v>
      </c>
      <c r="F4025" t="s">
        <v>19</v>
      </c>
      <c r="G4025" t="s">
        <v>114</v>
      </c>
      <c r="H4025" s="1">
        <v>31923</v>
      </c>
      <c r="I4025" s="1">
        <v>43933</v>
      </c>
      <c r="J4025" t="s">
        <v>10560</v>
      </c>
      <c r="K4025" t="s">
        <v>31</v>
      </c>
      <c r="L4025" t="s">
        <v>162</v>
      </c>
      <c r="M4025">
        <v>94007</v>
      </c>
      <c r="N4025" t="str">
        <f t="shared" si="62"/>
        <v>Terminated</v>
      </c>
      <c r="O4025" t="s">
        <v>33</v>
      </c>
    </row>
    <row r="4026" spans="1:15" x14ac:dyDescent="0.25">
      <c r="A4026" t="s">
        <v>1954</v>
      </c>
      <c r="B4026" t="s">
        <v>328</v>
      </c>
      <c r="C4026" t="s">
        <v>1955</v>
      </c>
      <c r="D4026" t="s">
        <v>17</v>
      </c>
      <c r="E4026" t="s">
        <v>18</v>
      </c>
      <c r="F4026" t="s">
        <v>19</v>
      </c>
      <c r="G4026" t="s">
        <v>30</v>
      </c>
      <c r="H4026" s="1">
        <v>35799</v>
      </c>
      <c r="I4026" s="1">
        <v>42567</v>
      </c>
      <c r="J4026" t="s">
        <v>10560</v>
      </c>
      <c r="K4026" t="s">
        <v>37</v>
      </c>
      <c r="L4026" t="s">
        <v>38</v>
      </c>
      <c r="M4026">
        <v>60897</v>
      </c>
      <c r="N4026" t="str">
        <f t="shared" si="62"/>
        <v>Terminated</v>
      </c>
      <c r="O4026" t="s">
        <v>98</v>
      </c>
    </row>
    <row r="4027" spans="1:15" x14ac:dyDescent="0.25">
      <c r="A4027" t="s">
        <v>10209</v>
      </c>
      <c r="B4027" t="s">
        <v>65</v>
      </c>
      <c r="C4027" t="s">
        <v>1683</v>
      </c>
      <c r="D4027" t="s">
        <v>27</v>
      </c>
      <c r="E4027" t="s">
        <v>18</v>
      </c>
      <c r="F4027" t="s">
        <v>3201</v>
      </c>
      <c r="G4027" t="s">
        <v>95</v>
      </c>
      <c r="H4027" s="1">
        <v>25879</v>
      </c>
      <c r="I4027" s="1">
        <v>44492</v>
      </c>
      <c r="J4027" t="s">
        <v>10560</v>
      </c>
      <c r="K4027" t="s">
        <v>96</v>
      </c>
      <c r="L4027" t="s">
        <v>124</v>
      </c>
      <c r="M4027">
        <v>90417</v>
      </c>
      <c r="N4027" t="str">
        <f t="shared" si="62"/>
        <v>Terminated</v>
      </c>
      <c r="O4027" t="s">
        <v>33</v>
      </c>
    </row>
    <row r="4028" spans="1:15" x14ac:dyDescent="0.25">
      <c r="A4028" t="s">
        <v>2191</v>
      </c>
      <c r="B4028" t="s">
        <v>1238</v>
      </c>
      <c r="C4028" t="s">
        <v>1134</v>
      </c>
      <c r="D4028" t="s">
        <v>27</v>
      </c>
      <c r="E4028" t="s">
        <v>28</v>
      </c>
      <c r="F4028" t="s">
        <v>29</v>
      </c>
      <c r="G4028" t="s">
        <v>30</v>
      </c>
      <c r="H4028" s="1">
        <v>27818</v>
      </c>
      <c r="I4028" s="1">
        <v>45029</v>
      </c>
      <c r="J4028" t="s">
        <v>10560</v>
      </c>
      <c r="K4028" t="s">
        <v>96</v>
      </c>
      <c r="L4028" t="s">
        <v>188</v>
      </c>
      <c r="M4028">
        <v>70462</v>
      </c>
      <c r="N4028" t="str">
        <f t="shared" si="62"/>
        <v>Terminated</v>
      </c>
      <c r="O4028" t="s">
        <v>33</v>
      </c>
    </row>
    <row r="4029" spans="1:15" x14ac:dyDescent="0.25">
      <c r="A4029" t="s">
        <v>10510</v>
      </c>
      <c r="B4029" t="s">
        <v>744</v>
      </c>
      <c r="C4029" t="s">
        <v>543</v>
      </c>
      <c r="D4029" t="s">
        <v>17</v>
      </c>
      <c r="E4029" t="s">
        <v>28</v>
      </c>
      <c r="F4029" t="s">
        <v>290</v>
      </c>
      <c r="G4029" t="s">
        <v>95</v>
      </c>
      <c r="H4029" s="1">
        <v>23480</v>
      </c>
      <c r="I4029" s="1">
        <v>44103</v>
      </c>
      <c r="J4029" t="s">
        <v>10560</v>
      </c>
      <c r="K4029" t="s">
        <v>96</v>
      </c>
      <c r="L4029" t="s">
        <v>124</v>
      </c>
      <c r="M4029">
        <v>108864</v>
      </c>
      <c r="N4029" t="str">
        <f t="shared" si="62"/>
        <v>Terminated</v>
      </c>
      <c r="O4029" t="s">
        <v>98</v>
      </c>
    </row>
    <row r="4030" spans="1:15" x14ac:dyDescent="0.25">
      <c r="A4030" t="s">
        <v>4076</v>
      </c>
      <c r="B4030" t="s">
        <v>1680</v>
      </c>
      <c r="C4030" t="s">
        <v>660</v>
      </c>
      <c r="D4030" t="s">
        <v>27</v>
      </c>
      <c r="E4030" t="s">
        <v>122</v>
      </c>
      <c r="F4030" t="s">
        <v>230</v>
      </c>
      <c r="G4030" t="s">
        <v>30</v>
      </c>
      <c r="H4030" s="1">
        <v>26801</v>
      </c>
      <c r="I4030" s="1">
        <v>45328</v>
      </c>
      <c r="J4030" t="s">
        <v>10560</v>
      </c>
      <c r="K4030" t="s">
        <v>37</v>
      </c>
      <c r="L4030" t="s">
        <v>38</v>
      </c>
      <c r="M4030">
        <v>74343</v>
      </c>
      <c r="N4030" t="str">
        <f t="shared" si="62"/>
        <v>Terminated</v>
      </c>
      <c r="O4030" t="s">
        <v>33</v>
      </c>
    </row>
    <row r="4031" spans="1:15" x14ac:dyDescent="0.25">
      <c r="A4031" t="s">
        <v>8550</v>
      </c>
      <c r="B4031" t="s">
        <v>3720</v>
      </c>
      <c r="C4031" t="s">
        <v>2322</v>
      </c>
      <c r="D4031" t="s">
        <v>17</v>
      </c>
      <c r="E4031" t="s">
        <v>18</v>
      </c>
      <c r="F4031" t="s">
        <v>3201</v>
      </c>
      <c r="G4031" t="s">
        <v>30</v>
      </c>
      <c r="H4031" s="1">
        <v>26998</v>
      </c>
      <c r="I4031" s="1">
        <v>44998</v>
      </c>
      <c r="J4031" t="s">
        <v>10560</v>
      </c>
      <c r="K4031" t="s">
        <v>96</v>
      </c>
      <c r="L4031" t="s">
        <v>124</v>
      </c>
      <c r="M4031">
        <v>78656</v>
      </c>
      <c r="N4031" t="str">
        <f t="shared" si="62"/>
        <v>Terminated</v>
      </c>
      <c r="O4031" t="s">
        <v>33</v>
      </c>
    </row>
    <row r="4032" spans="1:15" x14ac:dyDescent="0.25">
      <c r="A4032" t="s">
        <v>4182</v>
      </c>
      <c r="B4032" t="s">
        <v>744</v>
      </c>
      <c r="C4032" t="s">
        <v>4183</v>
      </c>
      <c r="D4032" t="s">
        <v>17</v>
      </c>
      <c r="E4032" t="s">
        <v>122</v>
      </c>
      <c r="F4032" t="s">
        <v>927</v>
      </c>
      <c r="G4032" t="s">
        <v>114</v>
      </c>
      <c r="H4032" s="1">
        <v>31818</v>
      </c>
      <c r="I4032" s="1">
        <v>43740</v>
      </c>
      <c r="J4032" t="s">
        <v>10560</v>
      </c>
      <c r="K4032" t="s">
        <v>37</v>
      </c>
      <c r="L4032" t="s">
        <v>45</v>
      </c>
      <c r="M4032">
        <v>91034</v>
      </c>
      <c r="N4032" t="str">
        <f t="shared" si="62"/>
        <v>Terminated</v>
      </c>
      <c r="O4032" t="s">
        <v>98</v>
      </c>
    </row>
    <row r="4033" spans="1:15" x14ac:dyDescent="0.25">
      <c r="A4033" t="s">
        <v>1259</v>
      </c>
      <c r="B4033" t="s">
        <v>1141</v>
      </c>
      <c r="C4033" t="s">
        <v>108</v>
      </c>
      <c r="D4033" t="s">
        <v>17</v>
      </c>
      <c r="E4033" t="s">
        <v>28</v>
      </c>
      <c r="F4033" t="s">
        <v>29</v>
      </c>
      <c r="G4033" t="s">
        <v>30</v>
      </c>
      <c r="H4033" s="1">
        <v>29497</v>
      </c>
      <c r="I4033" s="1">
        <v>44165</v>
      </c>
      <c r="J4033" s="1">
        <v>44345</v>
      </c>
      <c r="K4033" t="s">
        <v>96</v>
      </c>
      <c r="L4033" t="s">
        <v>119</v>
      </c>
      <c r="M4033">
        <v>75269</v>
      </c>
      <c r="N4033" t="str">
        <f t="shared" si="62"/>
        <v>Terminated</v>
      </c>
      <c r="O4033" t="s">
        <v>23</v>
      </c>
    </row>
    <row r="4034" spans="1:15" x14ac:dyDescent="0.25">
      <c r="A4034" t="s">
        <v>3832</v>
      </c>
      <c r="B4034" t="s">
        <v>3376</v>
      </c>
      <c r="C4034" t="s">
        <v>221</v>
      </c>
      <c r="D4034" t="s">
        <v>17</v>
      </c>
      <c r="E4034" t="s">
        <v>172</v>
      </c>
      <c r="F4034" t="s">
        <v>173</v>
      </c>
      <c r="G4034" t="s">
        <v>30</v>
      </c>
      <c r="H4034" s="1">
        <v>35895</v>
      </c>
      <c r="I4034" s="1">
        <v>43092</v>
      </c>
      <c r="J4034" t="s">
        <v>10560</v>
      </c>
      <c r="K4034" t="s">
        <v>72</v>
      </c>
      <c r="L4034" t="s">
        <v>73</v>
      </c>
      <c r="M4034">
        <v>64250</v>
      </c>
      <c r="N4034" t="str">
        <f t="shared" ref="N4034:N4097" si="63">IF(J4034="","Active","Terminated")</f>
        <v>Terminated</v>
      </c>
      <c r="O4034" t="s">
        <v>33</v>
      </c>
    </row>
    <row r="4035" spans="1:15" x14ac:dyDescent="0.25">
      <c r="A4035" t="s">
        <v>3770</v>
      </c>
      <c r="B4035" t="s">
        <v>223</v>
      </c>
      <c r="C4035" t="s">
        <v>3771</v>
      </c>
      <c r="D4035" t="s">
        <v>27</v>
      </c>
      <c r="E4035" t="s">
        <v>18</v>
      </c>
      <c r="F4035" t="s">
        <v>2773</v>
      </c>
      <c r="G4035" t="s">
        <v>114</v>
      </c>
      <c r="H4035" s="1">
        <v>38072</v>
      </c>
      <c r="I4035" s="1">
        <v>43489</v>
      </c>
      <c r="J4035" t="s">
        <v>10560</v>
      </c>
      <c r="K4035" t="s">
        <v>37</v>
      </c>
      <c r="L4035" t="s">
        <v>45</v>
      </c>
      <c r="M4035">
        <v>80457</v>
      </c>
      <c r="N4035" t="str">
        <f t="shared" si="63"/>
        <v>Terminated</v>
      </c>
      <c r="O4035" t="s">
        <v>98</v>
      </c>
    </row>
    <row r="4036" spans="1:15" x14ac:dyDescent="0.25">
      <c r="A4036" t="s">
        <v>3847</v>
      </c>
      <c r="B4036" t="s">
        <v>3848</v>
      </c>
      <c r="C4036" t="s">
        <v>3684</v>
      </c>
      <c r="D4036" t="s">
        <v>17</v>
      </c>
      <c r="E4036" t="s">
        <v>18</v>
      </c>
      <c r="F4036" t="s">
        <v>19</v>
      </c>
      <c r="G4036" t="s">
        <v>30</v>
      </c>
      <c r="H4036" s="1">
        <v>30377</v>
      </c>
      <c r="I4036" s="1">
        <v>43422</v>
      </c>
      <c r="J4036" t="s">
        <v>10560</v>
      </c>
      <c r="K4036" t="s">
        <v>53</v>
      </c>
      <c r="L4036" t="s">
        <v>58</v>
      </c>
      <c r="M4036">
        <v>63565</v>
      </c>
      <c r="N4036" t="str">
        <f t="shared" si="63"/>
        <v>Terminated</v>
      </c>
      <c r="O4036" t="s">
        <v>46</v>
      </c>
    </row>
    <row r="4037" spans="1:15" x14ac:dyDescent="0.25">
      <c r="A4037" t="s">
        <v>1261</v>
      </c>
      <c r="B4037" t="s">
        <v>56</v>
      </c>
      <c r="C4037" t="s">
        <v>1262</v>
      </c>
      <c r="D4037" t="s">
        <v>17</v>
      </c>
      <c r="E4037" t="s">
        <v>18</v>
      </c>
      <c r="F4037" t="s">
        <v>19</v>
      </c>
      <c r="G4037" t="s">
        <v>30</v>
      </c>
      <c r="H4037" s="1">
        <v>32831</v>
      </c>
      <c r="I4037" s="1">
        <v>43635</v>
      </c>
      <c r="J4037" s="1">
        <v>44257</v>
      </c>
      <c r="K4037" t="s">
        <v>53</v>
      </c>
      <c r="L4037" t="s">
        <v>58</v>
      </c>
      <c r="M4037">
        <v>58786</v>
      </c>
      <c r="N4037" t="str">
        <f t="shared" si="63"/>
        <v>Terminated</v>
      </c>
      <c r="O4037" t="s">
        <v>33</v>
      </c>
    </row>
    <row r="4038" spans="1:15" x14ac:dyDescent="0.25">
      <c r="A4038" t="s">
        <v>6268</v>
      </c>
      <c r="B4038" t="s">
        <v>196</v>
      </c>
      <c r="C4038" t="s">
        <v>210</v>
      </c>
      <c r="D4038" t="s">
        <v>17</v>
      </c>
      <c r="E4038" t="s">
        <v>18</v>
      </c>
      <c r="F4038" t="s">
        <v>2773</v>
      </c>
      <c r="G4038" t="s">
        <v>30</v>
      </c>
      <c r="H4038" s="1">
        <v>27875</v>
      </c>
      <c r="I4038" s="1">
        <v>43553</v>
      </c>
      <c r="J4038" t="s">
        <v>10560</v>
      </c>
      <c r="K4038" t="s">
        <v>21</v>
      </c>
      <c r="L4038" t="s">
        <v>110</v>
      </c>
      <c r="M4038">
        <v>54051</v>
      </c>
      <c r="N4038" t="str">
        <f t="shared" si="63"/>
        <v>Terminated</v>
      </c>
      <c r="O4038" t="s">
        <v>46</v>
      </c>
    </row>
    <row r="4039" spans="1:15" x14ac:dyDescent="0.25">
      <c r="A4039" t="s">
        <v>9024</v>
      </c>
      <c r="B4039" t="s">
        <v>1686</v>
      </c>
      <c r="C4039" t="s">
        <v>452</v>
      </c>
      <c r="D4039" t="s">
        <v>17</v>
      </c>
      <c r="E4039" t="s">
        <v>18</v>
      </c>
      <c r="F4039" t="s">
        <v>19</v>
      </c>
      <c r="G4039" t="s">
        <v>20</v>
      </c>
      <c r="H4039" s="1">
        <v>36677</v>
      </c>
      <c r="I4039" s="1">
        <v>45034</v>
      </c>
      <c r="J4039" t="s">
        <v>10560</v>
      </c>
      <c r="K4039" t="s">
        <v>21</v>
      </c>
      <c r="L4039" t="s">
        <v>22</v>
      </c>
      <c r="M4039">
        <v>76510</v>
      </c>
      <c r="N4039" t="str">
        <f t="shared" si="63"/>
        <v>Terminated</v>
      </c>
      <c r="O4039" t="s">
        <v>98</v>
      </c>
    </row>
    <row r="4040" spans="1:15" x14ac:dyDescent="0.25">
      <c r="A4040" t="s">
        <v>8409</v>
      </c>
      <c r="B4040" t="s">
        <v>258</v>
      </c>
      <c r="C4040" t="s">
        <v>199</v>
      </c>
      <c r="D4040" t="s">
        <v>27</v>
      </c>
      <c r="E4040" t="s">
        <v>172</v>
      </c>
      <c r="F4040" t="s">
        <v>173</v>
      </c>
      <c r="G4040" t="s">
        <v>20</v>
      </c>
      <c r="H4040" s="1">
        <v>32503</v>
      </c>
      <c r="I4040" s="1">
        <v>43487</v>
      </c>
      <c r="J4040" t="s">
        <v>10560</v>
      </c>
      <c r="K4040" t="s">
        <v>21</v>
      </c>
      <c r="L4040" t="s">
        <v>110</v>
      </c>
      <c r="M4040">
        <v>57734</v>
      </c>
      <c r="N4040" t="str">
        <f t="shared" si="63"/>
        <v>Terminated</v>
      </c>
      <c r="O4040" t="s">
        <v>33</v>
      </c>
    </row>
    <row r="4041" spans="1:15" x14ac:dyDescent="0.25">
      <c r="A4041" t="s">
        <v>9014</v>
      </c>
      <c r="B4041" t="s">
        <v>586</v>
      </c>
      <c r="C4041" t="s">
        <v>6131</v>
      </c>
      <c r="D4041" t="s">
        <v>27</v>
      </c>
      <c r="E4041" t="s">
        <v>18</v>
      </c>
      <c r="F4041" t="s">
        <v>19</v>
      </c>
      <c r="G4041" t="s">
        <v>20</v>
      </c>
      <c r="H4041" s="1">
        <v>31283</v>
      </c>
      <c r="I4041" s="1">
        <v>42980</v>
      </c>
      <c r="J4041" t="s">
        <v>10560</v>
      </c>
      <c r="K4041" t="s">
        <v>21</v>
      </c>
      <c r="L4041" t="s">
        <v>110</v>
      </c>
      <c r="M4041">
        <v>61769</v>
      </c>
      <c r="N4041" t="str">
        <f t="shared" si="63"/>
        <v>Terminated</v>
      </c>
      <c r="O4041" t="s">
        <v>33</v>
      </c>
    </row>
    <row r="4042" spans="1:15" x14ac:dyDescent="0.25">
      <c r="A4042" t="s">
        <v>6963</v>
      </c>
      <c r="B4042" t="s">
        <v>143</v>
      </c>
      <c r="C4042" t="s">
        <v>3989</v>
      </c>
      <c r="D4042" t="s">
        <v>27</v>
      </c>
      <c r="E4042" t="s">
        <v>18</v>
      </c>
      <c r="F4042" t="s">
        <v>19</v>
      </c>
      <c r="G4042" t="s">
        <v>30</v>
      </c>
      <c r="H4042" s="1">
        <v>33177</v>
      </c>
      <c r="I4042" s="1">
        <v>42616</v>
      </c>
      <c r="J4042" t="s">
        <v>10560</v>
      </c>
      <c r="K4042" t="s">
        <v>31</v>
      </c>
      <c r="L4042" t="s">
        <v>162</v>
      </c>
      <c r="M4042">
        <v>95260</v>
      </c>
      <c r="N4042" t="str">
        <f t="shared" si="63"/>
        <v>Terminated</v>
      </c>
      <c r="O4042" t="s">
        <v>98</v>
      </c>
    </row>
    <row r="4043" spans="1:15" x14ac:dyDescent="0.25">
      <c r="A4043" t="s">
        <v>4697</v>
      </c>
      <c r="B4043" t="s">
        <v>78</v>
      </c>
      <c r="C4043" t="s">
        <v>202</v>
      </c>
      <c r="D4043" t="s">
        <v>17</v>
      </c>
      <c r="E4043" t="s">
        <v>18</v>
      </c>
      <c r="F4043" t="s">
        <v>2773</v>
      </c>
      <c r="G4043" t="s">
        <v>114</v>
      </c>
      <c r="H4043" s="1">
        <v>34337</v>
      </c>
      <c r="I4043" s="1">
        <v>43678</v>
      </c>
      <c r="J4043" t="s">
        <v>10560</v>
      </c>
      <c r="K4043" t="s">
        <v>96</v>
      </c>
      <c r="L4043" t="s">
        <v>124</v>
      </c>
      <c r="M4043">
        <v>97384</v>
      </c>
      <c r="N4043" t="str">
        <f t="shared" si="63"/>
        <v>Terminated</v>
      </c>
      <c r="O4043" t="s">
        <v>98</v>
      </c>
    </row>
    <row r="4044" spans="1:15" x14ac:dyDescent="0.25">
      <c r="A4044" t="s">
        <v>5295</v>
      </c>
      <c r="B4044" t="s">
        <v>338</v>
      </c>
      <c r="C4044" t="s">
        <v>66</v>
      </c>
      <c r="D4044" t="s">
        <v>27</v>
      </c>
      <c r="E4044" t="s">
        <v>83</v>
      </c>
      <c r="F4044" t="s">
        <v>106</v>
      </c>
      <c r="G4044" t="s">
        <v>114</v>
      </c>
      <c r="H4044" s="1">
        <v>29879</v>
      </c>
      <c r="I4044" s="1">
        <v>44035</v>
      </c>
      <c r="J4044" t="s">
        <v>10560</v>
      </c>
      <c r="K4044" t="s">
        <v>37</v>
      </c>
      <c r="L4044" t="s">
        <v>45</v>
      </c>
      <c r="M4044">
        <v>68232</v>
      </c>
      <c r="N4044" t="str">
        <f t="shared" si="63"/>
        <v>Terminated</v>
      </c>
      <c r="O4044" t="s">
        <v>98</v>
      </c>
    </row>
    <row r="4045" spans="1:15" x14ac:dyDescent="0.25">
      <c r="A4045" t="s">
        <v>1490</v>
      </c>
      <c r="B4045" t="s">
        <v>393</v>
      </c>
      <c r="C4045" t="s">
        <v>616</v>
      </c>
      <c r="D4045" t="s">
        <v>17</v>
      </c>
      <c r="E4045" t="s">
        <v>18</v>
      </c>
      <c r="F4045" t="s">
        <v>19</v>
      </c>
      <c r="G4045" t="s">
        <v>30</v>
      </c>
      <c r="H4045" s="1">
        <v>31558</v>
      </c>
      <c r="I4045" s="1">
        <v>44886</v>
      </c>
      <c r="J4045" s="1">
        <v>45066</v>
      </c>
      <c r="K4045" t="s">
        <v>37</v>
      </c>
      <c r="L4045" t="s">
        <v>45</v>
      </c>
      <c r="M4045">
        <v>57527</v>
      </c>
      <c r="N4045" t="str">
        <f t="shared" si="63"/>
        <v>Terminated</v>
      </c>
      <c r="O4045" t="s">
        <v>23</v>
      </c>
    </row>
    <row r="4046" spans="1:15" x14ac:dyDescent="0.25">
      <c r="A4046" t="s">
        <v>10199</v>
      </c>
      <c r="B4046" t="s">
        <v>586</v>
      </c>
      <c r="C4046" t="s">
        <v>296</v>
      </c>
      <c r="D4046" t="s">
        <v>17</v>
      </c>
      <c r="E4046" t="s">
        <v>83</v>
      </c>
      <c r="F4046" t="s">
        <v>169</v>
      </c>
      <c r="G4046" t="s">
        <v>30</v>
      </c>
      <c r="H4046" s="1">
        <v>35166</v>
      </c>
      <c r="I4046" s="1">
        <v>44157</v>
      </c>
      <c r="J4046" t="s">
        <v>10560</v>
      </c>
      <c r="K4046" t="s">
        <v>31</v>
      </c>
      <c r="L4046" t="s">
        <v>162</v>
      </c>
      <c r="M4046">
        <v>87502</v>
      </c>
      <c r="N4046" t="str">
        <f t="shared" si="63"/>
        <v>Terminated</v>
      </c>
      <c r="O4046" t="s">
        <v>46</v>
      </c>
    </row>
    <row r="4047" spans="1:15" x14ac:dyDescent="0.25">
      <c r="A4047" t="s">
        <v>5313</v>
      </c>
      <c r="B4047" t="s">
        <v>1726</v>
      </c>
      <c r="C4047" t="s">
        <v>301</v>
      </c>
      <c r="D4047" t="s">
        <v>17</v>
      </c>
      <c r="E4047" t="s">
        <v>18</v>
      </c>
      <c r="F4047" t="s">
        <v>2773</v>
      </c>
      <c r="G4047" t="s">
        <v>114</v>
      </c>
      <c r="H4047" s="1">
        <v>30681</v>
      </c>
      <c r="I4047" s="1">
        <v>45371</v>
      </c>
      <c r="J4047" t="s">
        <v>10560</v>
      </c>
      <c r="K4047" t="s">
        <v>31</v>
      </c>
      <c r="L4047" t="s">
        <v>162</v>
      </c>
      <c r="M4047">
        <v>101912</v>
      </c>
      <c r="N4047" t="str">
        <f t="shared" si="63"/>
        <v>Terminated</v>
      </c>
      <c r="O4047" t="s">
        <v>46</v>
      </c>
    </row>
    <row r="4048" spans="1:15" x14ac:dyDescent="0.25">
      <c r="A4048" t="s">
        <v>4937</v>
      </c>
      <c r="B4048" t="s">
        <v>4938</v>
      </c>
      <c r="C4048" t="s">
        <v>1480</v>
      </c>
      <c r="D4048" t="s">
        <v>17</v>
      </c>
      <c r="E4048" t="s">
        <v>18</v>
      </c>
      <c r="F4048" t="s">
        <v>3201</v>
      </c>
      <c r="G4048" t="s">
        <v>30</v>
      </c>
      <c r="H4048" s="1">
        <v>34135</v>
      </c>
      <c r="I4048" s="1">
        <v>45157</v>
      </c>
      <c r="J4048" t="s">
        <v>10560</v>
      </c>
      <c r="K4048" t="s">
        <v>96</v>
      </c>
      <c r="L4048" t="s">
        <v>188</v>
      </c>
      <c r="M4048">
        <v>68522</v>
      </c>
      <c r="N4048" t="str">
        <f t="shared" si="63"/>
        <v>Terminated</v>
      </c>
      <c r="O4048" t="s">
        <v>46</v>
      </c>
    </row>
    <row r="4049" spans="1:15" x14ac:dyDescent="0.25">
      <c r="A4049" t="s">
        <v>8029</v>
      </c>
      <c r="B4049" t="s">
        <v>451</v>
      </c>
      <c r="C4049" t="s">
        <v>3898</v>
      </c>
      <c r="D4049" t="s">
        <v>17</v>
      </c>
      <c r="E4049" t="s">
        <v>18</v>
      </c>
      <c r="F4049" t="s">
        <v>19</v>
      </c>
      <c r="G4049" t="s">
        <v>114</v>
      </c>
      <c r="H4049" s="1">
        <v>26778</v>
      </c>
      <c r="I4049" s="1">
        <v>44800</v>
      </c>
      <c r="J4049" t="s">
        <v>10560</v>
      </c>
      <c r="K4049" t="s">
        <v>53</v>
      </c>
      <c r="L4049" t="s">
        <v>240</v>
      </c>
      <c r="M4049">
        <v>96284</v>
      </c>
      <c r="N4049" t="str">
        <f t="shared" si="63"/>
        <v>Terminated</v>
      </c>
      <c r="O4049" t="s">
        <v>46</v>
      </c>
    </row>
    <row r="4050" spans="1:15" x14ac:dyDescent="0.25">
      <c r="A4050" t="s">
        <v>9130</v>
      </c>
      <c r="B4050" t="s">
        <v>964</v>
      </c>
      <c r="C4050" t="s">
        <v>1113</v>
      </c>
      <c r="D4050" t="s">
        <v>27</v>
      </c>
      <c r="E4050" t="s">
        <v>18</v>
      </c>
      <c r="F4050" t="s">
        <v>3201</v>
      </c>
      <c r="G4050" t="s">
        <v>30</v>
      </c>
      <c r="H4050" s="1">
        <v>31090</v>
      </c>
      <c r="I4050" s="1">
        <v>42623</v>
      </c>
      <c r="J4050" t="s">
        <v>10560</v>
      </c>
      <c r="K4050" t="s">
        <v>37</v>
      </c>
      <c r="L4050" t="s">
        <v>38</v>
      </c>
      <c r="M4050">
        <v>71398</v>
      </c>
      <c r="N4050" t="str">
        <f t="shared" si="63"/>
        <v>Terminated</v>
      </c>
      <c r="O4050" t="s">
        <v>33</v>
      </c>
    </row>
    <row r="4051" spans="1:15" x14ac:dyDescent="0.25">
      <c r="A4051" t="s">
        <v>8074</v>
      </c>
      <c r="B4051" t="s">
        <v>2380</v>
      </c>
      <c r="C4051" t="s">
        <v>311</v>
      </c>
      <c r="D4051" t="s">
        <v>17</v>
      </c>
      <c r="E4051" t="s">
        <v>18</v>
      </c>
      <c r="F4051" t="s">
        <v>19</v>
      </c>
      <c r="G4051" t="s">
        <v>30</v>
      </c>
      <c r="H4051" s="1">
        <v>29855</v>
      </c>
      <c r="I4051" s="1">
        <v>44135</v>
      </c>
      <c r="J4051" t="s">
        <v>10560</v>
      </c>
      <c r="K4051" t="s">
        <v>37</v>
      </c>
      <c r="L4051" t="s">
        <v>38</v>
      </c>
      <c r="M4051">
        <v>55773</v>
      </c>
      <c r="N4051" t="str">
        <f t="shared" si="63"/>
        <v>Terminated</v>
      </c>
      <c r="O4051" t="s">
        <v>33</v>
      </c>
    </row>
    <row r="4052" spans="1:15" x14ac:dyDescent="0.25">
      <c r="A4052" t="s">
        <v>6264</v>
      </c>
      <c r="B4052" t="s">
        <v>1517</v>
      </c>
      <c r="C4052" t="s">
        <v>49</v>
      </c>
      <c r="D4052" t="s">
        <v>27</v>
      </c>
      <c r="E4052" t="s">
        <v>365</v>
      </c>
      <c r="F4052" t="s">
        <v>534</v>
      </c>
      <c r="G4052" t="s">
        <v>20</v>
      </c>
      <c r="H4052" s="1">
        <v>29206</v>
      </c>
      <c r="I4052" s="1">
        <v>44768</v>
      </c>
      <c r="J4052" t="s">
        <v>10560</v>
      </c>
      <c r="K4052" t="s">
        <v>21</v>
      </c>
      <c r="L4052" t="s">
        <v>22</v>
      </c>
      <c r="M4052">
        <v>87281</v>
      </c>
      <c r="N4052" t="str">
        <f t="shared" si="63"/>
        <v>Terminated</v>
      </c>
      <c r="O4052" t="s">
        <v>23</v>
      </c>
    </row>
    <row r="4053" spans="1:15" x14ac:dyDescent="0.25">
      <c r="A4053" t="s">
        <v>3961</v>
      </c>
      <c r="B4053" t="s">
        <v>1122</v>
      </c>
      <c r="C4053" t="s">
        <v>398</v>
      </c>
      <c r="D4053" t="s">
        <v>27</v>
      </c>
      <c r="E4053" t="s">
        <v>18</v>
      </c>
      <c r="F4053" t="s">
        <v>3201</v>
      </c>
      <c r="G4053" t="s">
        <v>30</v>
      </c>
      <c r="H4053" s="1">
        <v>37820</v>
      </c>
      <c r="I4053" s="1">
        <v>44073</v>
      </c>
      <c r="J4053" t="s">
        <v>10560</v>
      </c>
      <c r="K4053" t="s">
        <v>37</v>
      </c>
      <c r="L4053" t="s">
        <v>41</v>
      </c>
      <c r="M4053">
        <v>62733</v>
      </c>
      <c r="N4053" t="str">
        <f t="shared" si="63"/>
        <v>Terminated</v>
      </c>
      <c r="O4053" t="s">
        <v>46</v>
      </c>
    </row>
    <row r="4054" spans="1:15" x14ac:dyDescent="0.25">
      <c r="A4054" t="s">
        <v>3347</v>
      </c>
      <c r="B4054" t="s">
        <v>408</v>
      </c>
      <c r="C4054" t="s">
        <v>401</v>
      </c>
      <c r="D4054" t="s">
        <v>27</v>
      </c>
      <c r="E4054" t="s">
        <v>18</v>
      </c>
      <c r="F4054" t="s">
        <v>19</v>
      </c>
      <c r="G4054" t="s">
        <v>114</v>
      </c>
      <c r="H4054" s="1">
        <v>34967</v>
      </c>
      <c r="I4054" s="1">
        <v>45049</v>
      </c>
      <c r="J4054" t="s">
        <v>10560</v>
      </c>
      <c r="K4054" t="s">
        <v>96</v>
      </c>
      <c r="L4054" t="s">
        <v>124</v>
      </c>
      <c r="M4054">
        <v>88878</v>
      </c>
      <c r="N4054" t="str">
        <f t="shared" si="63"/>
        <v>Terminated</v>
      </c>
      <c r="O4054" t="s">
        <v>98</v>
      </c>
    </row>
    <row r="4055" spans="1:15" x14ac:dyDescent="0.25">
      <c r="A4055" t="s">
        <v>5971</v>
      </c>
      <c r="B4055" t="s">
        <v>618</v>
      </c>
      <c r="C4055" t="s">
        <v>225</v>
      </c>
      <c r="D4055" t="s">
        <v>17</v>
      </c>
      <c r="E4055" t="s">
        <v>18</v>
      </c>
      <c r="F4055" t="s">
        <v>19</v>
      </c>
      <c r="G4055" t="s">
        <v>30</v>
      </c>
      <c r="H4055" s="1">
        <v>37698</v>
      </c>
      <c r="I4055" s="1">
        <v>42995</v>
      </c>
      <c r="J4055" t="s">
        <v>10560</v>
      </c>
      <c r="K4055" t="s">
        <v>37</v>
      </c>
      <c r="L4055" t="s">
        <v>41</v>
      </c>
      <c r="M4055">
        <v>54519</v>
      </c>
      <c r="N4055" t="str">
        <f t="shared" si="63"/>
        <v>Terminated</v>
      </c>
      <c r="O4055" t="s">
        <v>46</v>
      </c>
    </row>
    <row r="4056" spans="1:15" x14ac:dyDescent="0.25">
      <c r="A4056" t="s">
        <v>10514</v>
      </c>
      <c r="B4056" t="s">
        <v>267</v>
      </c>
      <c r="C4056" t="s">
        <v>235</v>
      </c>
      <c r="D4056" t="s">
        <v>17</v>
      </c>
      <c r="E4056" t="s">
        <v>18</v>
      </c>
      <c r="F4056" t="s">
        <v>3201</v>
      </c>
      <c r="G4056" t="s">
        <v>20</v>
      </c>
      <c r="H4056" s="1">
        <v>26747</v>
      </c>
      <c r="I4056" s="1">
        <v>44911</v>
      </c>
      <c r="J4056" t="s">
        <v>10560</v>
      </c>
      <c r="K4056" t="s">
        <v>21</v>
      </c>
      <c r="L4056" t="s">
        <v>102</v>
      </c>
      <c r="M4056">
        <v>61938</v>
      </c>
      <c r="N4056" t="str">
        <f t="shared" si="63"/>
        <v>Terminated</v>
      </c>
      <c r="O4056" t="s">
        <v>33</v>
      </c>
    </row>
    <row r="4057" spans="1:15" x14ac:dyDescent="0.25">
      <c r="A4057" t="s">
        <v>1986</v>
      </c>
      <c r="B4057" t="s">
        <v>1474</v>
      </c>
      <c r="C4057" t="s">
        <v>199</v>
      </c>
      <c r="D4057" t="s">
        <v>17</v>
      </c>
      <c r="E4057" t="s">
        <v>18</v>
      </c>
      <c r="F4057" t="s">
        <v>19</v>
      </c>
      <c r="G4057" t="s">
        <v>30</v>
      </c>
      <c r="H4057" s="1">
        <v>26486</v>
      </c>
      <c r="I4057" s="1">
        <v>45484</v>
      </c>
      <c r="J4057" t="s">
        <v>10560</v>
      </c>
      <c r="K4057" t="s">
        <v>37</v>
      </c>
      <c r="L4057" t="s">
        <v>38</v>
      </c>
      <c r="M4057">
        <v>57658</v>
      </c>
      <c r="N4057" t="str">
        <f t="shared" si="63"/>
        <v>Terminated</v>
      </c>
      <c r="O4057" t="s">
        <v>33</v>
      </c>
    </row>
    <row r="4058" spans="1:15" x14ac:dyDescent="0.25">
      <c r="A4058" t="s">
        <v>9169</v>
      </c>
      <c r="B4058" t="s">
        <v>2550</v>
      </c>
      <c r="C4058" t="s">
        <v>88</v>
      </c>
      <c r="D4058" t="s">
        <v>17</v>
      </c>
      <c r="E4058" t="s">
        <v>18</v>
      </c>
      <c r="F4058" t="s">
        <v>3201</v>
      </c>
      <c r="G4058" t="s">
        <v>114</v>
      </c>
      <c r="H4058" s="1">
        <v>33069</v>
      </c>
      <c r="I4058" s="1">
        <v>42163</v>
      </c>
      <c r="J4058" t="s">
        <v>10560</v>
      </c>
      <c r="K4058" t="s">
        <v>96</v>
      </c>
      <c r="L4058" t="s">
        <v>124</v>
      </c>
      <c r="M4058">
        <v>85128</v>
      </c>
      <c r="N4058" t="str">
        <f t="shared" si="63"/>
        <v>Terminated</v>
      </c>
      <c r="O4058" t="s">
        <v>23</v>
      </c>
    </row>
    <row r="4059" spans="1:15" x14ac:dyDescent="0.25">
      <c r="A4059" t="s">
        <v>9968</v>
      </c>
      <c r="B4059" t="s">
        <v>3129</v>
      </c>
      <c r="C4059" t="s">
        <v>985</v>
      </c>
      <c r="D4059" t="s">
        <v>17</v>
      </c>
      <c r="E4059" t="s">
        <v>365</v>
      </c>
      <c r="F4059" t="s">
        <v>415</v>
      </c>
      <c r="G4059" t="s">
        <v>30</v>
      </c>
      <c r="H4059" s="1">
        <v>31640</v>
      </c>
      <c r="I4059" s="1">
        <v>44041</v>
      </c>
      <c r="J4059" t="s">
        <v>10560</v>
      </c>
      <c r="K4059" t="s">
        <v>37</v>
      </c>
      <c r="L4059" t="s">
        <v>41</v>
      </c>
      <c r="M4059">
        <v>58107</v>
      </c>
      <c r="N4059" t="str">
        <f t="shared" si="63"/>
        <v>Terminated</v>
      </c>
      <c r="O4059" t="s">
        <v>23</v>
      </c>
    </row>
    <row r="4060" spans="1:15" x14ac:dyDescent="0.25">
      <c r="A4060" t="s">
        <v>3382</v>
      </c>
      <c r="B4060" t="s">
        <v>3383</v>
      </c>
      <c r="C4060" t="s">
        <v>16</v>
      </c>
      <c r="D4060" t="s">
        <v>27</v>
      </c>
      <c r="E4060" t="s">
        <v>83</v>
      </c>
      <c r="F4060" t="s">
        <v>169</v>
      </c>
      <c r="G4060" t="s">
        <v>30</v>
      </c>
      <c r="H4060" s="1">
        <v>23915</v>
      </c>
      <c r="I4060" s="1">
        <v>42397</v>
      </c>
      <c r="J4060" t="s">
        <v>10560</v>
      </c>
      <c r="K4060" t="s">
        <v>67</v>
      </c>
      <c r="L4060" t="s">
        <v>324</v>
      </c>
      <c r="M4060">
        <v>71630</v>
      </c>
      <c r="N4060" t="str">
        <f t="shared" si="63"/>
        <v>Terminated</v>
      </c>
      <c r="O4060" t="s">
        <v>23</v>
      </c>
    </row>
    <row r="4061" spans="1:15" x14ac:dyDescent="0.25">
      <c r="A4061" t="s">
        <v>3222</v>
      </c>
      <c r="B4061" t="s">
        <v>272</v>
      </c>
      <c r="C4061" t="s">
        <v>1412</v>
      </c>
      <c r="D4061" t="s">
        <v>27</v>
      </c>
      <c r="E4061" t="s">
        <v>18</v>
      </c>
      <c r="F4061" t="s">
        <v>19</v>
      </c>
      <c r="G4061" t="s">
        <v>30</v>
      </c>
      <c r="H4061" s="1">
        <v>35071</v>
      </c>
      <c r="I4061" s="1">
        <v>42867</v>
      </c>
      <c r="J4061" t="s">
        <v>10560</v>
      </c>
      <c r="K4061" t="s">
        <v>21</v>
      </c>
      <c r="L4061" t="s">
        <v>110</v>
      </c>
      <c r="M4061">
        <v>58763</v>
      </c>
      <c r="N4061" t="str">
        <f t="shared" si="63"/>
        <v>Terminated</v>
      </c>
      <c r="O4061" t="s">
        <v>33</v>
      </c>
    </row>
    <row r="4062" spans="1:15" x14ac:dyDescent="0.25">
      <c r="A4062" t="s">
        <v>10558</v>
      </c>
      <c r="B4062" t="s">
        <v>796</v>
      </c>
      <c r="C4062" t="s">
        <v>787</v>
      </c>
      <c r="D4062" t="s">
        <v>17</v>
      </c>
      <c r="E4062" t="s">
        <v>18</v>
      </c>
      <c r="F4062" t="s">
        <v>2773</v>
      </c>
      <c r="G4062" t="s">
        <v>95</v>
      </c>
      <c r="H4062" s="1">
        <v>34185</v>
      </c>
      <c r="I4062" s="1">
        <v>42962</v>
      </c>
      <c r="J4062" t="s">
        <v>10560</v>
      </c>
      <c r="K4062" t="s">
        <v>96</v>
      </c>
      <c r="L4062" t="s">
        <v>119</v>
      </c>
      <c r="M4062">
        <v>68351</v>
      </c>
      <c r="N4062" t="str">
        <f t="shared" si="63"/>
        <v>Terminated</v>
      </c>
      <c r="O4062" t="s">
        <v>33</v>
      </c>
    </row>
    <row r="4063" spans="1:15" x14ac:dyDescent="0.25">
      <c r="A4063" t="s">
        <v>8607</v>
      </c>
      <c r="B4063" t="s">
        <v>1831</v>
      </c>
      <c r="C4063" t="s">
        <v>1027</v>
      </c>
      <c r="D4063" t="s">
        <v>27</v>
      </c>
      <c r="E4063" t="s">
        <v>18</v>
      </c>
      <c r="F4063" t="s">
        <v>3201</v>
      </c>
      <c r="G4063" t="s">
        <v>30</v>
      </c>
      <c r="H4063" s="1">
        <v>30360</v>
      </c>
      <c r="I4063" s="1">
        <v>42379</v>
      </c>
      <c r="J4063" t="s">
        <v>10560</v>
      </c>
      <c r="K4063" t="s">
        <v>37</v>
      </c>
      <c r="L4063" t="s">
        <v>38</v>
      </c>
      <c r="M4063">
        <v>60949</v>
      </c>
      <c r="N4063" t="str">
        <f t="shared" si="63"/>
        <v>Terminated</v>
      </c>
      <c r="O4063" t="s">
        <v>33</v>
      </c>
    </row>
    <row r="4064" spans="1:15" x14ac:dyDescent="0.25">
      <c r="A4064" t="s">
        <v>2090</v>
      </c>
      <c r="B4064" t="s">
        <v>132</v>
      </c>
      <c r="C4064" t="s">
        <v>382</v>
      </c>
      <c r="D4064" t="s">
        <v>17</v>
      </c>
      <c r="E4064" t="s">
        <v>18</v>
      </c>
      <c r="F4064" t="s">
        <v>19</v>
      </c>
      <c r="G4064" t="s">
        <v>30</v>
      </c>
      <c r="H4064" s="1">
        <v>30209</v>
      </c>
      <c r="I4064" s="1">
        <v>43677</v>
      </c>
      <c r="J4064" t="s">
        <v>10560</v>
      </c>
      <c r="K4064" t="s">
        <v>67</v>
      </c>
      <c r="L4064" t="s">
        <v>324</v>
      </c>
      <c r="M4064">
        <v>58444</v>
      </c>
      <c r="N4064" t="str">
        <f t="shared" si="63"/>
        <v>Terminated</v>
      </c>
      <c r="O4064" t="s">
        <v>46</v>
      </c>
    </row>
    <row r="4065" spans="1:15" x14ac:dyDescent="0.25">
      <c r="A4065" t="s">
        <v>7428</v>
      </c>
      <c r="B4065" t="s">
        <v>6376</v>
      </c>
      <c r="C4065" t="s">
        <v>1080</v>
      </c>
      <c r="D4065" t="s">
        <v>17</v>
      </c>
      <c r="E4065" t="s">
        <v>18</v>
      </c>
      <c r="F4065" t="s">
        <v>2773</v>
      </c>
      <c r="G4065" t="s">
        <v>30</v>
      </c>
      <c r="H4065" s="1">
        <v>21845</v>
      </c>
      <c r="I4065" s="1">
        <v>42751</v>
      </c>
      <c r="J4065" t="s">
        <v>10560</v>
      </c>
      <c r="K4065" t="s">
        <v>96</v>
      </c>
      <c r="L4065" t="s">
        <v>188</v>
      </c>
      <c r="M4065">
        <v>67377</v>
      </c>
      <c r="N4065" t="str">
        <f t="shared" si="63"/>
        <v>Terminated</v>
      </c>
      <c r="O4065" t="s">
        <v>33</v>
      </c>
    </row>
    <row r="4066" spans="1:15" x14ac:dyDescent="0.25">
      <c r="A4066" t="s">
        <v>9086</v>
      </c>
      <c r="B4066" t="s">
        <v>1264</v>
      </c>
      <c r="C4066" t="s">
        <v>1050</v>
      </c>
      <c r="D4066" t="s">
        <v>17</v>
      </c>
      <c r="E4066" t="s">
        <v>18</v>
      </c>
      <c r="F4066" t="s">
        <v>2773</v>
      </c>
      <c r="G4066" t="s">
        <v>30</v>
      </c>
      <c r="H4066" s="1">
        <v>37191</v>
      </c>
      <c r="I4066" s="1">
        <v>42597</v>
      </c>
      <c r="J4066" t="s">
        <v>10560</v>
      </c>
      <c r="K4066" t="s">
        <v>31</v>
      </c>
      <c r="L4066" t="s">
        <v>85</v>
      </c>
      <c r="M4066">
        <v>59289</v>
      </c>
      <c r="N4066" t="str">
        <f t="shared" si="63"/>
        <v>Terminated</v>
      </c>
      <c r="O4066" t="s">
        <v>98</v>
      </c>
    </row>
    <row r="4067" spans="1:15" x14ac:dyDescent="0.25">
      <c r="A4067" t="s">
        <v>10552</v>
      </c>
      <c r="B4067" t="s">
        <v>618</v>
      </c>
      <c r="C4067" t="s">
        <v>262</v>
      </c>
      <c r="D4067" t="s">
        <v>17</v>
      </c>
      <c r="E4067" t="s">
        <v>18</v>
      </c>
      <c r="F4067" t="s">
        <v>2773</v>
      </c>
      <c r="G4067" t="s">
        <v>30</v>
      </c>
      <c r="H4067" s="1">
        <v>28963</v>
      </c>
      <c r="I4067" s="1">
        <v>43503</v>
      </c>
      <c r="J4067" t="s">
        <v>10560</v>
      </c>
      <c r="K4067" t="s">
        <v>21</v>
      </c>
      <c r="L4067" t="s">
        <v>102</v>
      </c>
      <c r="M4067">
        <v>57382</v>
      </c>
      <c r="N4067" t="str">
        <f t="shared" si="63"/>
        <v>Terminated</v>
      </c>
      <c r="O4067" t="s">
        <v>46</v>
      </c>
    </row>
    <row r="4068" spans="1:15" x14ac:dyDescent="0.25">
      <c r="A4068" t="s">
        <v>3053</v>
      </c>
      <c r="B4068" t="s">
        <v>1232</v>
      </c>
      <c r="C4068" t="s">
        <v>252</v>
      </c>
      <c r="D4068" t="s">
        <v>27</v>
      </c>
      <c r="E4068" t="s">
        <v>172</v>
      </c>
      <c r="F4068" t="s">
        <v>670</v>
      </c>
      <c r="G4068" t="s">
        <v>95</v>
      </c>
      <c r="H4068" s="1">
        <v>26162</v>
      </c>
      <c r="I4068" s="1">
        <v>43463</v>
      </c>
      <c r="J4068" t="s">
        <v>10560</v>
      </c>
      <c r="K4068" t="s">
        <v>96</v>
      </c>
      <c r="L4068" t="s">
        <v>119</v>
      </c>
      <c r="M4068">
        <v>61370</v>
      </c>
      <c r="N4068" t="str">
        <f t="shared" si="63"/>
        <v>Terminated</v>
      </c>
      <c r="O4068" t="s">
        <v>98</v>
      </c>
    </row>
    <row r="4069" spans="1:15" x14ac:dyDescent="0.25">
      <c r="A4069" t="s">
        <v>7580</v>
      </c>
      <c r="B4069" t="s">
        <v>1141</v>
      </c>
      <c r="C4069" t="s">
        <v>803</v>
      </c>
      <c r="D4069" t="s">
        <v>17</v>
      </c>
      <c r="E4069" t="s">
        <v>18</v>
      </c>
      <c r="F4069" t="s">
        <v>2773</v>
      </c>
      <c r="G4069" t="s">
        <v>30</v>
      </c>
      <c r="H4069" s="1">
        <v>35522</v>
      </c>
      <c r="I4069" s="1">
        <v>42971</v>
      </c>
      <c r="J4069" t="s">
        <v>10560</v>
      </c>
      <c r="K4069" t="s">
        <v>67</v>
      </c>
      <c r="L4069" t="s">
        <v>134</v>
      </c>
      <c r="M4069">
        <v>51887</v>
      </c>
      <c r="N4069" t="str">
        <f t="shared" si="63"/>
        <v>Terminated</v>
      </c>
      <c r="O4069" t="s">
        <v>33</v>
      </c>
    </row>
    <row r="4070" spans="1:15" x14ac:dyDescent="0.25">
      <c r="A4070" t="s">
        <v>5123</v>
      </c>
      <c r="B4070" t="s">
        <v>978</v>
      </c>
      <c r="C4070" t="s">
        <v>3302</v>
      </c>
      <c r="D4070" t="s">
        <v>17</v>
      </c>
      <c r="E4070" t="s">
        <v>18</v>
      </c>
      <c r="F4070" t="s">
        <v>19</v>
      </c>
      <c r="G4070" t="s">
        <v>30</v>
      </c>
      <c r="H4070" s="1">
        <v>36471</v>
      </c>
      <c r="I4070" s="1">
        <v>43175</v>
      </c>
      <c r="J4070" t="s">
        <v>10560</v>
      </c>
      <c r="K4070" t="s">
        <v>31</v>
      </c>
      <c r="L4070" t="s">
        <v>32</v>
      </c>
      <c r="M4070">
        <v>87605</v>
      </c>
      <c r="N4070" t="str">
        <f t="shared" si="63"/>
        <v>Terminated</v>
      </c>
      <c r="O4070" t="s">
        <v>33</v>
      </c>
    </row>
    <row r="4071" spans="1:15" x14ac:dyDescent="0.25">
      <c r="A4071" t="s">
        <v>9307</v>
      </c>
      <c r="B4071" t="s">
        <v>433</v>
      </c>
      <c r="C4071" t="s">
        <v>401</v>
      </c>
      <c r="D4071" t="s">
        <v>27</v>
      </c>
      <c r="E4071" t="s">
        <v>18</v>
      </c>
      <c r="F4071" t="s">
        <v>2773</v>
      </c>
      <c r="G4071" t="s">
        <v>114</v>
      </c>
      <c r="H4071" s="1">
        <v>25469</v>
      </c>
      <c r="I4071" s="1">
        <v>43483</v>
      </c>
      <c r="J4071" t="s">
        <v>10560</v>
      </c>
      <c r="K4071" t="s">
        <v>37</v>
      </c>
      <c r="L4071" t="s">
        <v>45</v>
      </c>
      <c r="M4071">
        <v>78760</v>
      </c>
      <c r="N4071" t="str">
        <f t="shared" si="63"/>
        <v>Terminated</v>
      </c>
      <c r="O4071" t="s">
        <v>33</v>
      </c>
    </row>
    <row r="4072" spans="1:15" x14ac:dyDescent="0.25">
      <c r="A4072" t="s">
        <v>8144</v>
      </c>
      <c r="B4072" t="s">
        <v>570</v>
      </c>
      <c r="C4072" t="s">
        <v>2234</v>
      </c>
      <c r="D4072" t="s">
        <v>17</v>
      </c>
      <c r="E4072" t="s">
        <v>18</v>
      </c>
      <c r="F4072" t="s">
        <v>2773</v>
      </c>
      <c r="G4072" t="s">
        <v>30</v>
      </c>
      <c r="H4072" s="1">
        <v>27306</v>
      </c>
      <c r="I4072" s="1">
        <v>45443</v>
      </c>
      <c r="J4072" t="s">
        <v>10560</v>
      </c>
      <c r="K4072" t="s">
        <v>67</v>
      </c>
      <c r="L4072" t="s">
        <v>324</v>
      </c>
      <c r="M4072">
        <v>56907</v>
      </c>
      <c r="N4072" t="str">
        <f t="shared" si="63"/>
        <v>Terminated</v>
      </c>
      <c r="O4072" t="s">
        <v>98</v>
      </c>
    </row>
    <row r="4073" spans="1:15" x14ac:dyDescent="0.25">
      <c r="A4073" t="s">
        <v>8330</v>
      </c>
      <c r="B4073" t="s">
        <v>516</v>
      </c>
      <c r="C4073" t="s">
        <v>5063</v>
      </c>
      <c r="D4073" t="s">
        <v>17</v>
      </c>
      <c r="E4073" t="s">
        <v>18</v>
      </c>
      <c r="F4073" t="s">
        <v>2773</v>
      </c>
      <c r="G4073" t="s">
        <v>30</v>
      </c>
      <c r="H4073" s="1">
        <v>31350</v>
      </c>
      <c r="I4073" s="1">
        <v>45142</v>
      </c>
      <c r="J4073" t="s">
        <v>10560</v>
      </c>
      <c r="K4073" t="s">
        <v>67</v>
      </c>
      <c r="L4073" t="s">
        <v>324</v>
      </c>
      <c r="M4073">
        <v>74345</v>
      </c>
      <c r="N4073" t="str">
        <f t="shared" si="63"/>
        <v>Terminated</v>
      </c>
      <c r="O4073" t="s">
        <v>46</v>
      </c>
    </row>
    <row r="4074" spans="1:15" x14ac:dyDescent="0.25">
      <c r="A4074" t="s">
        <v>7556</v>
      </c>
      <c r="B4074" t="s">
        <v>7557</v>
      </c>
      <c r="C4074" t="s">
        <v>552</v>
      </c>
      <c r="D4074" t="s">
        <v>27</v>
      </c>
      <c r="E4074" t="s">
        <v>18</v>
      </c>
      <c r="F4074" t="s">
        <v>3201</v>
      </c>
      <c r="G4074" t="s">
        <v>20</v>
      </c>
      <c r="H4074" s="1">
        <v>28076</v>
      </c>
      <c r="I4074" s="1">
        <v>45119</v>
      </c>
      <c r="J4074" t="s">
        <v>10560</v>
      </c>
      <c r="K4074" t="s">
        <v>37</v>
      </c>
      <c r="L4074" t="s">
        <v>41</v>
      </c>
      <c r="M4074">
        <v>55853</v>
      </c>
      <c r="N4074" t="str">
        <f t="shared" si="63"/>
        <v>Terminated</v>
      </c>
      <c r="O4074" t="s">
        <v>33</v>
      </c>
    </row>
    <row r="4075" spans="1:15" x14ac:dyDescent="0.25">
      <c r="A4075" t="s">
        <v>6824</v>
      </c>
      <c r="B4075" t="s">
        <v>201</v>
      </c>
      <c r="C4075" t="s">
        <v>604</v>
      </c>
      <c r="D4075" t="s">
        <v>27</v>
      </c>
      <c r="E4075" t="s">
        <v>18</v>
      </c>
      <c r="F4075" t="s">
        <v>3201</v>
      </c>
      <c r="G4075" t="s">
        <v>30</v>
      </c>
      <c r="H4075" s="1">
        <v>29109</v>
      </c>
      <c r="I4075" s="1">
        <v>45127</v>
      </c>
      <c r="J4075" t="s">
        <v>10560</v>
      </c>
      <c r="K4075" t="s">
        <v>96</v>
      </c>
      <c r="L4075" t="s">
        <v>188</v>
      </c>
      <c r="M4075">
        <v>71047</v>
      </c>
      <c r="N4075" t="str">
        <f t="shared" si="63"/>
        <v>Terminated</v>
      </c>
      <c r="O4075" t="s">
        <v>33</v>
      </c>
    </row>
    <row r="4076" spans="1:15" x14ac:dyDescent="0.25">
      <c r="A4076" t="s">
        <v>3743</v>
      </c>
      <c r="B4076" t="s">
        <v>472</v>
      </c>
      <c r="C4076" t="s">
        <v>1562</v>
      </c>
      <c r="D4076" t="s">
        <v>17</v>
      </c>
      <c r="E4076" t="s">
        <v>18</v>
      </c>
      <c r="F4076" t="s">
        <v>19</v>
      </c>
      <c r="G4076" t="s">
        <v>114</v>
      </c>
      <c r="H4076" s="1">
        <v>30903</v>
      </c>
      <c r="I4076" s="1">
        <v>44204</v>
      </c>
      <c r="J4076" t="s">
        <v>10560</v>
      </c>
      <c r="K4076" t="s">
        <v>31</v>
      </c>
      <c r="L4076" t="s">
        <v>162</v>
      </c>
      <c r="M4076">
        <v>98211</v>
      </c>
      <c r="N4076" t="str">
        <f t="shared" si="63"/>
        <v>Terminated</v>
      </c>
      <c r="O4076" t="s">
        <v>98</v>
      </c>
    </row>
    <row r="4077" spans="1:15" x14ac:dyDescent="0.25">
      <c r="A4077" t="s">
        <v>4248</v>
      </c>
      <c r="B4077" t="s">
        <v>385</v>
      </c>
      <c r="C4077" t="s">
        <v>452</v>
      </c>
      <c r="D4077" t="s">
        <v>17</v>
      </c>
      <c r="E4077" t="s">
        <v>18</v>
      </c>
      <c r="F4077" t="s">
        <v>3201</v>
      </c>
      <c r="G4077" t="s">
        <v>30</v>
      </c>
      <c r="H4077" s="1">
        <v>29950</v>
      </c>
      <c r="I4077" s="1">
        <v>44710</v>
      </c>
      <c r="J4077" t="s">
        <v>10560</v>
      </c>
      <c r="K4077" t="s">
        <v>31</v>
      </c>
      <c r="L4077" t="s">
        <v>32</v>
      </c>
      <c r="M4077">
        <v>81110</v>
      </c>
      <c r="N4077" t="str">
        <f t="shared" si="63"/>
        <v>Terminated</v>
      </c>
      <c r="O4077" t="s">
        <v>98</v>
      </c>
    </row>
    <row r="4078" spans="1:15" x14ac:dyDescent="0.25">
      <c r="A4078" t="s">
        <v>9311</v>
      </c>
      <c r="B4078" t="s">
        <v>167</v>
      </c>
      <c r="C4078" t="s">
        <v>3140</v>
      </c>
      <c r="D4078" t="s">
        <v>27</v>
      </c>
      <c r="E4078" t="s">
        <v>18</v>
      </c>
      <c r="F4078" t="s">
        <v>2773</v>
      </c>
      <c r="G4078" t="s">
        <v>20</v>
      </c>
      <c r="H4078" s="1">
        <v>32674</v>
      </c>
      <c r="I4078" s="1">
        <v>43872</v>
      </c>
      <c r="J4078" t="s">
        <v>10560</v>
      </c>
      <c r="K4078" t="s">
        <v>21</v>
      </c>
      <c r="L4078" t="s">
        <v>110</v>
      </c>
      <c r="M4078">
        <v>55943</v>
      </c>
      <c r="N4078" t="str">
        <f t="shared" si="63"/>
        <v>Terminated</v>
      </c>
      <c r="O4078" t="s">
        <v>46</v>
      </c>
    </row>
    <row r="4079" spans="1:15" x14ac:dyDescent="0.25">
      <c r="A4079" t="s">
        <v>3161</v>
      </c>
      <c r="B4079" t="s">
        <v>408</v>
      </c>
      <c r="C4079" t="s">
        <v>2723</v>
      </c>
      <c r="D4079" t="s">
        <v>17</v>
      </c>
      <c r="E4079" t="s">
        <v>18</v>
      </c>
      <c r="F4079" t="s">
        <v>2773</v>
      </c>
      <c r="G4079" t="s">
        <v>20</v>
      </c>
      <c r="H4079" s="1">
        <v>27309</v>
      </c>
      <c r="I4079" s="1">
        <v>42450</v>
      </c>
      <c r="J4079" t="s">
        <v>10560</v>
      </c>
      <c r="K4079" t="s">
        <v>37</v>
      </c>
      <c r="L4079" t="s">
        <v>41</v>
      </c>
      <c r="M4079">
        <v>56083</v>
      </c>
      <c r="N4079" t="str">
        <f t="shared" si="63"/>
        <v>Terminated</v>
      </c>
      <c r="O4079" t="s">
        <v>46</v>
      </c>
    </row>
    <row r="4080" spans="1:15" x14ac:dyDescent="0.25">
      <c r="A4080" t="s">
        <v>4322</v>
      </c>
      <c r="B4080" t="s">
        <v>4323</v>
      </c>
      <c r="C4080" t="s">
        <v>3768</v>
      </c>
      <c r="D4080" t="s">
        <v>17</v>
      </c>
      <c r="E4080" t="s">
        <v>18</v>
      </c>
      <c r="F4080" t="s">
        <v>2773</v>
      </c>
      <c r="G4080" t="s">
        <v>30</v>
      </c>
      <c r="H4080" s="1">
        <v>38068</v>
      </c>
      <c r="I4080" s="1">
        <v>44504</v>
      </c>
      <c r="J4080" t="s">
        <v>10560</v>
      </c>
      <c r="K4080" t="s">
        <v>37</v>
      </c>
      <c r="L4080" t="s">
        <v>41</v>
      </c>
      <c r="M4080">
        <v>58218</v>
      </c>
      <c r="N4080" t="str">
        <f t="shared" si="63"/>
        <v>Terminated</v>
      </c>
      <c r="O4080" t="s">
        <v>33</v>
      </c>
    </row>
    <row r="4081" spans="1:15" x14ac:dyDescent="0.25">
      <c r="A4081" t="s">
        <v>867</v>
      </c>
      <c r="B4081" t="s">
        <v>35</v>
      </c>
      <c r="C4081" t="s">
        <v>352</v>
      </c>
      <c r="D4081" t="s">
        <v>27</v>
      </c>
      <c r="E4081" t="s">
        <v>18</v>
      </c>
      <c r="F4081" t="s">
        <v>19</v>
      </c>
      <c r="G4081" t="s">
        <v>30</v>
      </c>
      <c r="H4081" s="1">
        <v>27285</v>
      </c>
      <c r="I4081" s="1">
        <v>43637</v>
      </c>
      <c r="J4081" s="1">
        <v>43817</v>
      </c>
      <c r="K4081" t="s">
        <v>37</v>
      </c>
      <c r="L4081" t="s">
        <v>268</v>
      </c>
      <c r="M4081">
        <v>106190</v>
      </c>
      <c r="N4081" t="str">
        <f t="shared" si="63"/>
        <v>Terminated</v>
      </c>
      <c r="O4081" t="s">
        <v>33</v>
      </c>
    </row>
    <row r="4082" spans="1:15" x14ac:dyDescent="0.25">
      <c r="A4082" t="s">
        <v>9219</v>
      </c>
      <c r="B4082" t="s">
        <v>848</v>
      </c>
      <c r="C4082" t="s">
        <v>202</v>
      </c>
      <c r="D4082" t="s">
        <v>27</v>
      </c>
      <c r="E4082" t="s">
        <v>18</v>
      </c>
      <c r="F4082" t="s">
        <v>2773</v>
      </c>
      <c r="G4082" t="s">
        <v>20</v>
      </c>
      <c r="H4082" s="1">
        <v>29379</v>
      </c>
      <c r="I4082" s="1">
        <v>44209</v>
      </c>
      <c r="J4082" t="s">
        <v>10560</v>
      </c>
      <c r="K4082" t="s">
        <v>21</v>
      </c>
      <c r="L4082" t="s">
        <v>22</v>
      </c>
      <c r="M4082">
        <v>60037</v>
      </c>
      <c r="N4082" t="str">
        <f t="shared" si="63"/>
        <v>Terminated</v>
      </c>
      <c r="O4082" t="s">
        <v>23</v>
      </c>
    </row>
    <row r="4083" spans="1:15" x14ac:dyDescent="0.25">
      <c r="A4083" t="s">
        <v>3335</v>
      </c>
      <c r="B4083" t="s">
        <v>527</v>
      </c>
      <c r="C4083" t="s">
        <v>1995</v>
      </c>
      <c r="D4083" t="s">
        <v>17</v>
      </c>
      <c r="E4083" t="s">
        <v>122</v>
      </c>
      <c r="F4083" t="s">
        <v>123</v>
      </c>
      <c r="G4083" t="s">
        <v>30</v>
      </c>
      <c r="H4083" s="1">
        <v>36217</v>
      </c>
      <c r="I4083" s="1">
        <v>43991</v>
      </c>
      <c r="J4083" t="s">
        <v>10560</v>
      </c>
      <c r="K4083" t="s">
        <v>67</v>
      </c>
      <c r="L4083" t="s">
        <v>324</v>
      </c>
      <c r="M4083">
        <v>72253</v>
      </c>
      <c r="N4083" t="str">
        <f t="shared" si="63"/>
        <v>Terminated</v>
      </c>
      <c r="O4083" t="s">
        <v>33</v>
      </c>
    </row>
    <row r="4084" spans="1:15" x14ac:dyDescent="0.25">
      <c r="A4084" t="s">
        <v>1349</v>
      </c>
      <c r="B4084" t="s">
        <v>475</v>
      </c>
      <c r="C4084" t="s">
        <v>1350</v>
      </c>
      <c r="D4084" t="s">
        <v>17</v>
      </c>
      <c r="E4084" t="s">
        <v>18</v>
      </c>
      <c r="F4084" t="s">
        <v>19</v>
      </c>
      <c r="G4084" t="s">
        <v>30</v>
      </c>
      <c r="H4084" s="1">
        <v>33983</v>
      </c>
      <c r="I4084" s="1">
        <v>44060</v>
      </c>
      <c r="J4084" s="1">
        <v>45583</v>
      </c>
      <c r="K4084" t="s">
        <v>53</v>
      </c>
      <c r="L4084" t="s">
        <v>240</v>
      </c>
      <c r="M4084">
        <v>78013</v>
      </c>
      <c r="N4084" t="str">
        <f t="shared" si="63"/>
        <v>Terminated</v>
      </c>
      <c r="O4084" t="s">
        <v>46</v>
      </c>
    </row>
    <row r="4085" spans="1:15" x14ac:dyDescent="0.25">
      <c r="A4085" t="s">
        <v>5875</v>
      </c>
      <c r="B4085" t="s">
        <v>56</v>
      </c>
      <c r="C4085" t="s">
        <v>121</v>
      </c>
      <c r="D4085" t="s">
        <v>27</v>
      </c>
      <c r="E4085" t="s">
        <v>18</v>
      </c>
      <c r="F4085" t="s">
        <v>19</v>
      </c>
      <c r="G4085" t="s">
        <v>30</v>
      </c>
      <c r="H4085" s="1">
        <v>37435</v>
      </c>
      <c r="I4085" s="1">
        <v>43042</v>
      </c>
      <c r="J4085" t="s">
        <v>10560</v>
      </c>
      <c r="K4085" t="s">
        <v>96</v>
      </c>
      <c r="L4085" t="s">
        <v>119</v>
      </c>
      <c r="M4085">
        <v>85492</v>
      </c>
      <c r="N4085" t="str">
        <f t="shared" si="63"/>
        <v>Terminated</v>
      </c>
      <c r="O4085" t="s">
        <v>98</v>
      </c>
    </row>
    <row r="4086" spans="1:15" x14ac:dyDescent="0.25">
      <c r="A4086" t="s">
        <v>9337</v>
      </c>
      <c r="B4086" t="s">
        <v>547</v>
      </c>
      <c r="C4086" t="s">
        <v>7001</v>
      </c>
      <c r="D4086" t="s">
        <v>27</v>
      </c>
      <c r="E4086" t="s">
        <v>18</v>
      </c>
      <c r="F4086" t="s">
        <v>2773</v>
      </c>
      <c r="G4086" t="s">
        <v>20</v>
      </c>
      <c r="H4086" s="1">
        <v>29728</v>
      </c>
      <c r="I4086" s="1">
        <v>44123</v>
      </c>
      <c r="J4086" t="s">
        <v>10560</v>
      </c>
      <c r="K4086" t="s">
        <v>67</v>
      </c>
      <c r="L4086" t="s">
        <v>134</v>
      </c>
      <c r="M4086">
        <v>60870</v>
      </c>
      <c r="N4086" t="str">
        <f t="shared" si="63"/>
        <v>Terminated</v>
      </c>
      <c r="O4086" t="s">
        <v>46</v>
      </c>
    </row>
    <row r="4087" spans="1:15" x14ac:dyDescent="0.25">
      <c r="A4087" t="s">
        <v>6971</v>
      </c>
      <c r="B4087" t="s">
        <v>3785</v>
      </c>
      <c r="C4087" t="s">
        <v>218</v>
      </c>
      <c r="D4087" t="s">
        <v>27</v>
      </c>
      <c r="E4087" t="s">
        <v>18</v>
      </c>
      <c r="F4087" t="s">
        <v>19</v>
      </c>
      <c r="G4087" t="s">
        <v>20</v>
      </c>
      <c r="H4087" s="1">
        <v>32822</v>
      </c>
      <c r="I4087" s="1">
        <v>43845</v>
      </c>
      <c r="J4087" t="s">
        <v>10560</v>
      </c>
      <c r="K4087" t="s">
        <v>21</v>
      </c>
      <c r="L4087" t="s">
        <v>110</v>
      </c>
      <c r="M4087">
        <v>62877</v>
      </c>
      <c r="N4087" t="str">
        <f t="shared" si="63"/>
        <v>Terminated</v>
      </c>
      <c r="O4087" t="s">
        <v>98</v>
      </c>
    </row>
    <row r="4088" spans="1:15" x14ac:dyDescent="0.25">
      <c r="A4088" t="s">
        <v>2879</v>
      </c>
      <c r="B4088" t="s">
        <v>499</v>
      </c>
      <c r="C4088" t="s">
        <v>109</v>
      </c>
      <c r="D4088" t="s">
        <v>17</v>
      </c>
      <c r="E4088" t="s">
        <v>28</v>
      </c>
      <c r="F4088" t="s">
        <v>29</v>
      </c>
      <c r="G4088" t="s">
        <v>30</v>
      </c>
      <c r="H4088" s="1">
        <v>21706</v>
      </c>
      <c r="I4088" s="1">
        <v>43982</v>
      </c>
      <c r="J4088" t="s">
        <v>10560</v>
      </c>
      <c r="K4088" t="s">
        <v>21</v>
      </c>
      <c r="L4088" t="s">
        <v>102</v>
      </c>
      <c r="M4088">
        <v>56468</v>
      </c>
      <c r="N4088" t="str">
        <f t="shared" si="63"/>
        <v>Terminated</v>
      </c>
      <c r="O4088" t="s">
        <v>33</v>
      </c>
    </row>
    <row r="4089" spans="1:15" x14ac:dyDescent="0.25">
      <c r="A4089" t="s">
        <v>2020</v>
      </c>
      <c r="B4089" t="s">
        <v>644</v>
      </c>
      <c r="C4089" t="s">
        <v>180</v>
      </c>
      <c r="D4089" t="s">
        <v>27</v>
      </c>
      <c r="E4089" t="s">
        <v>18</v>
      </c>
      <c r="F4089" t="s">
        <v>19</v>
      </c>
      <c r="G4089" t="s">
        <v>30</v>
      </c>
      <c r="H4089" s="1">
        <v>35801</v>
      </c>
      <c r="I4089" s="1">
        <v>44866</v>
      </c>
      <c r="J4089" t="s">
        <v>10560</v>
      </c>
      <c r="K4089" t="s">
        <v>21</v>
      </c>
      <c r="L4089" t="s">
        <v>22</v>
      </c>
      <c r="M4089">
        <v>88704</v>
      </c>
      <c r="N4089" t="str">
        <f t="shared" si="63"/>
        <v>Terminated</v>
      </c>
      <c r="O4089" t="s">
        <v>33</v>
      </c>
    </row>
    <row r="4090" spans="1:15" x14ac:dyDescent="0.25">
      <c r="A4090" t="s">
        <v>5955</v>
      </c>
      <c r="B4090" t="s">
        <v>3210</v>
      </c>
      <c r="C4090" t="s">
        <v>2325</v>
      </c>
      <c r="D4090" t="s">
        <v>27</v>
      </c>
      <c r="E4090" t="s">
        <v>674</v>
      </c>
      <c r="F4090" t="s">
        <v>738</v>
      </c>
      <c r="G4090" t="s">
        <v>30</v>
      </c>
      <c r="H4090" s="1">
        <v>26836</v>
      </c>
      <c r="I4090" s="1">
        <v>42793</v>
      </c>
      <c r="J4090" t="s">
        <v>10560</v>
      </c>
      <c r="K4090" t="s">
        <v>37</v>
      </c>
      <c r="L4090" t="s">
        <v>45</v>
      </c>
      <c r="M4090">
        <v>67742</v>
      </c>
      <c r="N4090" t="str">
        <f t="shared" si="63"/>
        <v>Terminated</v>
      </c>
      <c r="O4090" t="s">
        <v>33</v>
      </c>
    </row>
    <row r="4091" spans="1:15" x14ac:dyDescent="0.25">
      <c r="A4091" t="s">
        <v>7353</v>
      </c>
      <c r="B4091" t="s">
        <v>1229</v>
      </c>
      <c r="C4091" t="s">
        <v>655</v>
      </c>
      <c r="D4091" t="s">
        <v>27</v>
      </c>
      <c r="E4091" t="s">
        <v>18</v>
      </c>
      <c r="F4091" t="s">
        <v>2773</v>
      </c>
      <c r="G4091" t="s">
        <v>30</v>
      </c>
      <c r="H4091" s="1">
        <v>34049</v>
      </c>
      <c r="I4091" s="1">
        <v>44533</v>
      </c>
      <c r="J4091" t="s">
        <v>10560</v>
      </c>
      <c r="K4091" t="s">
        <v>31</v>
      </c>
      <c r="L4091" t="s">
        <v>32</v>
      </c>
      <c r="M4091">
        <v>88752</v>
      </c>
      <c r="N4091" t="str">
        <f t="shared" si="63"/>
        <v>Terminated</v>
      </c>
      <c r="O4091" t="s">
        <v>46</v>
      </c>
    </row>
    <row r="4092" spans="1:15" x14ac:dyDescent="0.25">
      <c r="A4092" t="s">
        <v>10048</v>
      </c>
      <c r="B4092" t="s">
        <v>164</v>
      </c>
      <c r="C4092" t="s">
        <v>1371</v>
      </c>
      <c r="D4092" t="s">
        <v>17</v>
      </c>
      <c r="E4092" t="s">
        <v>83</v>
      </c>
      <c r="F4092" t="s">
        <v>106</v>
      </c>
      <c r="G4092" t="s">
        <v>30</v>
      </c>
      <c r="H4092" s="1">
        <v>25736</v>
      </c>
      <c r="I4092" s="1">
        <v>45283</v>
      </c>
      <c r="J4092" t="s">
        <v>10560</v>
      </c>
      <c r="K4092" t="s">
        <v>67</v>
      </c>
      <c r="L4092" t="s">
        <v>68</v>
      </c>
      <c r="M4092">
        <v>72528</v>
      </c>
      <c r="N4092" t="str">
        <f t="shared" si="63"/>
        <v>Terminated</v>
      </c>
      <c r="O4092" t="s">
        <v>33</v>
      </c>
    </row>
    <row r="4093" spans="1:15" x14ac:dyDescent="0.25">
      <c r="A4093" t="s">
        <v>10055</v>
      </c>
      <c r="B4093" t="s">
        <v>1019</v>
      </c>
      <c r="C4093" t="s">
        <v>7490</v>
      </c>
      <c r="D4093" t="s">
        <v>17</v>
      </c>
      <c r="E4093" t="s">
        <v>18</v>
      </c>
      <c r="F4093" t="s">
        <v>19</v>
      </c>
      <c r="G4093" t="s">
        <v>30</v>
      </c>
      <c r="H4093" s="1">
        <v>37633</v>
      </c>
      <c r="I4093" s="1">
        <v>42585</v>
      </c>
      <c r="J4093" t="s">
        <v>10560</v>
      </c>
      <c r="K4093" t="s">
        <v>31</v>
      </c>
      <c r="L4093" t="s">
        <v>85</v>
      </c>
      <c r="M4093">
        <v>57747</v>
      </c>
      <c r="N4093" t="str">
        <f t="shared" si="63"/>
        <v>Terminated</v>
      </c>
      <c r="O4093" t="s">
        <v>98</v>
      </c>
    </row>
    <row r="4094" spans="1:15" x14ac:dyDescent="0.25">
      <c r="A4094" t="s">
        <v>8523</v>
      </c>
      <c r="B4094" t="s">
        <v>460</v>
      </c>
      <c r="C4094" t="s">
        <v>1136</v>
      </c>
      <c r="D4094" t="s">
        <v>17</v>
      </c>
      <c r="E4094" t="s">
        <v>28</v>
      </c>
      <c r="F4094" t="s">
        <v>118</v>
      </c>
      <c r="G4094" t="s">
        <v>30</v>
      </c>
      <c r="H4094" s="1">
        <v>34469</v>
      </c>
      <c r="I4094" s="1">
        <v>44745</v>
      </c>
      <c r="J4094" t="s">
        <v>10560</v>
      </c>
      <c r="K4094" t="s">
        <v>21</v>
      </c>
      <c r="L4094" t="s">
        <v>22</v>
      </c>
      <c r="M4094">
        <v>82161</v>
      </c>
      <c r="N4094" t="str">
        <f t="shared" si="63"/>
        <v>Terminated</v>
      </c>
      <c r="O4094" t="s">
        <v>46</v>
      </c>
    </row>
    <row r="4095" spans="1:15" x14ac:dyDescent="0.25">
      <c r="A4095" t="s">
        <v>8388</v>
      </c>
      <c r="B4095" t="s">
        <v>874</v>
      </c>
      <c r="C4095" t="s">
        <v>650</v>
      </c>
      <c r="D4095" t="s">
        <v>17</v>
      </c>
      <c r="E4095" t="s">
        <v>18</v>
      </c>
      <c r="F4095" t="s">
        <v>2773</v>
      </c>
      <c r="G4095" t="s">
        <v>30</v>
      </c>
      <c r="H4095" s="1">
        <v>33250</v>
      </c>
      <c r="I4095" s="1">
        <v>45267</v>
      </c>
      <c r="J4095" t="s">
        <v>10560</v>
      </c>
      <c r="K4095" t="s">
        <v>31</v>
      </c>
      <c r="L4095" t="s">
        <v>85</v>
      </c>
      <c r="M4095">
        <v>58910</v>
      </c>
      <c r="N4095" t="str">
        <f t="shared" si="63"/>
        <v>Terminated</v>
      </c>
      <c r="O4095" t="s">
        <v>33</v>
      </c>
    </row>
    <row r="4096" spans="1:15" x14ac:dyDescent="0.25">
      <c r="A4096" t="s">
        <v>4790</v>
      </c>
      <c r="B4096" t="s">
        <v>744</v>
      </c>
      <c r="C4096" t="s">
        <v>133</v>
      </c>
      <c r="D4096" t="s">
        <v>17</v>
      </c>
      <c r="E4096" t="s">
        <v>122</v>
      </c>
      <c r="F4096" t="s">
        <v>927</v>
      </c>
      <c r="G4096" t="s">
        <v>30</v>
      </c>
      <c r="H4096" s="1">
        <v>27580</v>
      </c>
      <c r="I4096" s="1">
        <v>45343</v>
      </c>
      <c r="J4096" t="s">
        <v>10560</v>
      </c>
      <c r="K4096" t="s">
        <v>67</v>
      </c>
      <c r="L4096" t="s">
        <v>134</v>
      </c>
      <c r="M4096">
        <v>62652</v>
      </c>
      <c r="N4096" t="str">
        <f t="shared" si="63"/>
        <v>Terminated</v>
      </c>
      <c r="O4096" t="s">
        <v>98</v>
      </c>
    </row>
    <row r="4097" spans="1:15" x14ac:dyDescent="0.25">
      <c r="A4097" t="s">
        <v>5288</v>
      </c>
      <c r="B4097" t="s">
        <v>4013</v>
      </c>
      <c r="C4097" t="s">
        <v>429</v>
      </c>
      <c r="D4097" t="s">
        <v>27</v>
      </c>
      <c r="E4097" t="s">
        <v>674</v>
      </c>
      <c r="F4097" t="s">
        <v>675</v>
      </c>
      <c r="G4097" t="s">
        <v>30</v>
      </c>
      <c r="H4097" s="1">
        <v>25959</v>
      </c>
      <c r="I4097" s="1">
        <v>42710</v>
      </c>
      <c r="J4097" t="s">
        <v>10560</v>
      </c>
      <c r="K4097" t="s">
        <v>37</v>
      </c>
      <c r="L4097" t="s">
        <v>38</v>
      </c>
      <c r="M4097">
        <v>68291</v>
      </c>
      <c r="N4097" t="str">
        <f t="shared" si="63"/>
        <v>Terminated</v>
      </c>
      <c r="O4097" t="s">
        <v>33</v>
      </c>
    </row>
    <row r="4098" spans="1:15" x14ac:dyDescent="0.25">
      <c r="A4098" t="s">
        <v>1568</v>
      </c>
      <c r="B4098" t="s">
        <v>276</v>
      </c>
      <c r="C4098" t="s">
        <v>1569</v>
      </c>
      <c r="D4098" t="s">
        <v>17</v>
      </c>
      <c r="E4098" t="s">
        <v>18</v>
      </c>
      <c r="F4098" t="s">
        <v>19</v>
      </c>
      <c r="G4098" t="s">
        <v>30</v>
      </c>
      <c r="H4098" s="1">
        <v>30348</v>
      </c>
      <c r="I4098" s="1">
        <v>42851</v>
      </c>
      <c r="J4098" s="1">
        <v>43365</v>
      </c>
      <c r="K4098" t="s">
        <v>31</v>
      </c>
      <c r="L4098" t="s">
        <v>162</v>
      </c>
      <c r="M4098">
        <v>76103</v>
      </c>
      <c r="N4098" t="str">
        <f t="shared" ref="N4098:N4161" si="64">IF(J4098="","Active","Terminated")</f>
        <v>Terminated</v>
      </c>
      <c r="O4098" t="s">
        <v>46</v>
      </c>
    </row>
    <row r="4099" spans="1:15" x14ac:dyDescent="0.25">
      <c r="A4099" t="s">
        <v>7804</v>
      </c>
      <c r="B4099" t="s">
        <v>132</v>
      </c>
      <c r="C4099" t="s">
        <v>133</v>
      </c>
      <c r="D4099" t="s">
        <v>17</v>
      </c>
      <c r="E4099" t="s">
        <v>18</v>
      </c>
      <c r="F4099" t="s">
        <v>19</v>
      </c>
      <c r="G4099" t="s">
        <v>20</v>
      </c>
      <c r="H4099" s="1">
        <v>27499</v>
      </c>
      <c r="I4099" s="1">
        <v>45468</v>
      </c>
      <c r="J4099" t="s">
        <v>10560</v>
      </c>
      <c r="K4099" t="s">
        <v>21</v>
      </c>
      <c r="L4099" t="s">
        <v>110</v>
      </c>
      <c r="M4099">
        <v>62080</v>
      </c>
      <c r="N4099" t="str">
        <f t="shared" si="64"/>
        <v>Terminated</v>
      </c>
      <c r="O4099" t="s">
        <v>33</v>
      </c>
    </row>
    <row r="4100" spans="1:15" x14ac:dyDescent="0.25">
      <c r="A4100" t="s">
        <v>3955</v>
      </c>
      <c r="B4100" t="s">
        <v>410</v>
      </c>
      <c r="C4100" t="s">
        <v>2396</v>
      </c>
      <c r="D4100" t="s">
        <v>17</v>
      </c>
      <c r="E4100" t="s">
        <v>18</v>
      </c>
      <c r="F4100" t="s">
        <v>3201</v>
      </c>
      <c r="G4100" t="s">
        <v>30</v>
      </c>
      <c r="H4100" s="1">
        <v>25444</v>
      </c>
      <c r="I4100" s="1">
        <v>42834</v>
      </c>
      <c r="J4100" t="s">
        <v>10560</v>
      </c>
      <c r="K4100" t="s">
        <v>37</v>
      </c>
      <c r="L4100" t="s">
        <v>38</v>
      </c>
      <c r="M4100">
        <v>55828</v>
      </c>
      <c r="N4100" t="str">
        <f t="shared" si="64"/>
        <v>Terminated</v>
      </c>
      <c r="O4100" t="s">
        <v>33</v>
      </c>
    </row>
    <row r="4101" spans="1:15" x14ac:dyDescent="0.25">
      <c r="A4101" t="s">
        <v>3707</v>
      </c>
      <c r="B4101" t="s">
        <v>885</v>
      </c>
      <c r="C4101" t="s">
        <v>3708</v>
      </c>
      <c r="D4101" t="s">
        <v>27</v>
      </c>
      <c r="E4101" t="s">
        <v>18</v>
      </c>
      <c r="F4101" t="s">
        <v>19</v>
      </c>
      <c r="G4101" t="s">
        <v>114</v>
      </c>
      <c r="H4101" s="1">
        <v>37319</v>
      </c>
      <c r="I4101" s="1">
        <v>44938</v>
      </c>
      <c r="J4101" t="s">
        <v>10560</v>
      </c>
      <c r="K4101" t="s">
        <v>31</v>
      </c>
      <c r="L4101" t="s">
        <v>162</v>
      </c>
      <c r="M4101">
        <v>84382</v>
      </c>
      <c r="N4101" t="str">
        <f t="shared" si="64"/>
        <v>Terminated</v>
      </c>
      <c r="O4101" t="s">
        <v>98</v>
      </c>
    </row>
    <row r="4102" spans="1:15" x14ac:dyDescent="0.25">
      <c r="A4102" t="s">
        <v>6321</v>
      </c>
      <c r="B4102" t="s">
        <v>232</v>
      </c>
      <c r="C4102" t="s">
        <v>66</v>
      </c>
      <c r="D4102" t="s">
        <v>27</v>
      </c>
      <c r="E4102" t="s">
        <v>18</v>
      </c>
      <c r="F4102" t="s">
        <v>2773</v>
      </c>
      <c r="G4102" t="s">
        <v>30</v>
      </c>
      <c r="H4102" s="1">
        <v>28043</v>
      </c>
      <c r="I4102" s="1">
        <v>44297</v>
      </c>
      <c r="J4102" t="s">
        <v>10560</v>
      </c>
      <c r="K4102" t="s">
        <v>37</v>
      </c>
      <c r="L4102" t="s">
        <v>38</v>
      </c>
      <c r="M4102">
        <v>74523</v>
      </c>
      <c r="N4102" t="str">
        <f t="shared" si="64"/>
        <v>Terminated</v>
      </c>
      <c r="O4102" t="s">
        <v>33</v>
      </c>
    </row>
    <row r="4103" spans="1:15" x14ac:dyDescent="0.25">
      <c r="A4103" t="s">
        <v>3189</v>
      </c>
      <c r="B4103" t="s">
        <v>3190</v>
      </c>
      <c r="C4103" t="s">
        <v>1316</v>
      </c>
      <c r="D4103" t="s">
        <v>27</v>
      </c>
      <c r="E4103" t="s">
        <v>18</v>
      </c>
      <c r="F4103" t="s">
        <v>19</v>
      </c>
      <c r="G4103" t="s">
        <v>30</v>
      </c>
      <c r="H4103" s="1">
        <v>26843</v>
      </c>
      <c r="I4103" s="1">
        <v>43571</v>
      </c>
      <c r="J4103" t="s">
        <v>10560</v>
      </c>
      <c r="K4103" t="s">
        <v>53</v>
      </c>
      <c r="L4103" t="s">
        <v>240</v>
      </c>
      <c r="M4103">
        <v>81218</v>
      </c>
      <c r="N4103" t="str">
        <f t="shared" si="64"/>
        <v>Terminated</v>
      </c>
      <c r="O4103" t="s">
        <v>98</v>
      </c>
    </row>
    <row r="4104" spans="1:15" x14ac:dyDescent="0.25">
      <c r="A4104" t="s">
        <v>3624</v>
      </c>
      <c r="B4104" t="s">
        <v>258</v>
      </c>
      <c r="C4104" t="s">
        <v>3625</v>
      </c>
      <c r="D4104" t="s">
        <v>27</v>
      </c>
      <c r="E4104" t="s">
        <v>18</v>
      </c>
      <c r="F4104" t="s">
        <v>2773</v>
      </c>
      <c r="G4104" t="s">
        <v>20</v>
      </c>
      <c r="H4104" s="1">
        <v>37600</v>
      </c>
      <c r="I4104" s="1">
        <v>42874</v>
      </c>
      <c r="J4104" t="s">
        <v>10560</v>
      </c>
      <c r="K4104" t="s">
        <v>21</v>
      </c>
      <c r="L4104" t="s">
        <v>22</v>
      </c>
      <c r="M4104">
        <v>72601</v>
      </c>
      <c r="N4104" t="str">
        <f t="shared" si="64"/>
        <v>Terminated</v>
      </c>
      <c r="O4104" t="s">
        <v>46</v>
      </c>
    </row>
    <row r="4105" spans="1:15" x14ac:dyDescent="0.25">
      <c r="A4105" t="s">
        <v>2721</v>
      </c>
      <c r="B4105" t="s">
        <v>499</v>
      </c>
      <c r="C4105" t="s">
        <v>458</v>
      </c>
      <c r="D4105" t="s">
        <v>27</v>
      </c>
      <c r="E4105" t="s">
        <v>18</v>
      </c>
      <c r="F4105" t="s">
        <v>19</v>
      </c>
      <c r="G4105" t="s">
        <v>20</v>
      </c>
      <c r="H4105" s="1">
        <v>35322</v>
      </c>
      <c r="I4105" s="1">
        <v>43543</v>
      </c>
      <c r="J4105" t="s">
        <v>10560</v>
      </c>
      <c r="K4105" t="s">
        <v>21</v>
      </c>
      <c r="L4105" t="s">
        <v>102</v>
      </c>
      <c r="M4105">
        <v>57246</v>
      </c>
      <c r="N4105" t="str">
        <f t="shared" si="64"/>
        <v>Terminated</v>
      </c>
      <c r="O4105" t="s">
        <v>23</v>
      </c>
    </row>
    <row r="4106" spans="1:15" x14ac:dyDescent="0.25">
      <c r="A4106" t="s">
        <v>4266</v>
      </c>
      <c r="B4106" t="s">
        <v>862</v>
      </c>
      <c r="C4106" t="s">
        <v>1556</v>
      </c>
      <c r="D4106" t="s">
        <v>27</v>
      </c>
      <c r="E4106" t="s">
        <v>18</v>
      </c>
      <c r="F4106" t="s">
        <v>19</v>
      </c>
      <c r="G4106" t="s">
        <v>20</v>
      </c>
      <c r="H4106" s="1">
        <v>34032</v>
      </c>
      <c r="I4106" s="1">
        <v>44983</v>
      </c>
      <c r="J4106" t="s">
        <v>10560</v>
      </c>
      <c r="K4106" t="s">
        <v>37</v>
      </c>
      <c r="L4106" t="s">
        <v>41</v>
      </c>
      <c r="M4106">
        <v>62758</v>
      </c>
      <c r="N4106" t="str">
        <f t="shared" si="64"/>
        <v>Terminated</v>
      </c>
      <c r="O4106" t="s">
        <v>98</v>
      </c>
    </row>
    <row r="4107" spans="1:15" x14ac:dyDescent="0.25">
      <c r="A4107" t="s">
        <v>4771</v>
      </c>
      <c r="B4107" t="s">
        <v>292</v>
      </c>
      <c r="C4107" t="s">
        <v>4448</v>
      </c>
      <c r="D4107" t="s">
        <v>27</v>
      </c>
      <c r="E4107" t="s">
        <v>83</v>
      </c>
      <c r="F4107" t="s">
        <v>169</v>
      </c>
      <c r="G4107" t="s">
        <v>20</v>
      </c>
      <c r="H4107" s="1">
        <v>29985</v>
      </c>
      <c r="I4107" s="1">
        <v>44973</v>
      </c>
      <c r="J4107" t="s">
        <v>10560</v>
      </c>
      <c r="K4107" t="s">
        <v>37</v>
      </c>
      <c r="L4107" t="s">
        <v>41</v>
      </c>
      <c r="M4107">
        <v>64269</v>
      </c>
      <c r="N4107" t="str">
        <f t="shared" si="64"/>
        <v>Terminated</v>
      </c>
      <c r="O4107" t="s">
        <v>23</v>
      </c>
    </row>
    <row r="4108" spans="1:15" x14ac:dyDescent="0.25">
      <c r="A4108" t="s">
        <v>9208</v>
      </c>
      <c r="B4108" t="s">
        <v>1686</v>
      </c>
      <c r="C4108" t="s">
        <v>256</v>
      </c>
      <c r="D4108" t="s">
        <v>27</v>
      </c>
      <c r="E4108" t="s">
        <v>18</v>
      </c>
      <c r="F4108" t="s">
        <v>3201</v>
      </c>
      <c r="G4108" t="s">
        <v>30</v>
      </c>
      <c r="H4108" s="1">
        <v>31872</v>
      </c>
      <c r="I4108" s="1">
        <v>45269</v>
      </c>
      <c r="J4108" t="s">
        <v>10560</v>
      </c>
      <c r="K4108" t="s">
        <v>37</v>
      </c>
      <c r="L4108" t="s">
        <v>38</v>
      </c>
      <c r="M4108">
        <v>68100</v>
      </c>
      <c r="N4108" t="str">
        <f t="shared" si="64"/>
        <v>Terminated</v>
      </c>
      <c r="O4108" t="s">
        <v>98</v>
      </c>
    </row>
    <row r="4109" spans="1:15" x14ac:dyDescent="0.25">
      <c r="A4109" t="s">
        <v>2521</v>
      </c>
      <c r="B4109" t="s">
        <v>317</v>
      </c>
      <c r="C4109" t="s">
        <v>576</v>
      </c>
      <c r="D4109" t="s">
        <v>27</v>
      </c>
      <c r="E4109" t="s">
        <v>140</v>
      </c>
      <c r="F4109" t="s">
        <v>141</v>
      </c>
      <c r="G4109" t="s">
        <v>30</v>
      </c>
      <c r="H4109" s="1">
        <v>23251</v>
      </c>
      <c r="I4109" s="1">
        <v>42223</v>
      </c>
      <c r="J4109" t="s">
        <v>10560</v>
      </c>
      <c r="K4109" t="s">
        <v>67</v>
      </c>
      <c r="L4109" t="s">
        <v>324</v>
      </c>
      <c r="M4109">
        <v>67480</v>
      </c>
      <c r="N4109" t="str">
        <f t="shared" si="64"/>
        <v>Terminated</v>
      </c>
      <c r="O4109" t="s">
        <v>33</v>
      </c>
    </row>
    <row r="4110" spans="1:15" x14ac:dyDescent="0.25">
      <c r="A4110" t="s">
        <v>10090</v>
      </c>
      <c r="B4110" t="s">
        <v>374</v>
      </c>
      <c r="C4110" t="s">
        <v>1935</v>
      </c>
      <c r="D4110" t="s">
        <v>27</v>
      </c>
      <c r="E4110" t="s">
        <v>18</v>
      </c>
      <c r="F4110" t="s">
        <v>2773</v>
      </c>
      <c r="G4110" t="s">
        <v>30</v>
      </c>
      <c r="H4110" s="1">
        <v>30268</v>
      </c>
      <c r="I4110" s="1">
        <v>42448</v>
      </c>
      <c r="J4110" t="s">
        <v>10560</v>
      </c>
      <c r="K4110" t="s">
        <v>21</v>
      </c>
      <c r="L4110" t="s">
        <v>110</v>
      </c>
      <c r="M4110">
        <v>71553</v>
      </c>
      <c r="N4110" t="str">
        <f t="shared" si="64"/>
        <v>Terminated</v>
      </c>
      <c r="O4110" t="s">
        <v>46</v>
      </c>
    </row>
    <row r="4111" spans="1:15" x14ac:dyDescent="0.25">
      <c r="A4111" t="s">
        <v>5319</v>
      </c>
      <c r="B4111" t="s">
        <v>1242</v>
      </c>
      <c r="C4111" t="s">
        <v>193</v>
      </c>
      <c r="D4111" t="s">
        <v>17</v>
      </c>
      <c r="E4111" t="s">
        <v>18</v>
      </c>
      <c r="F4111" t="s">
        <v>19</v>
      </c>
      <c r="G4111" t="s">
        <v>95</v>
      </c>
      <c r="H4111" s="1">
        <v>29319</v>
      </c>
      <c r="I4111" s="1">
        <v>43442</v>
      </c>
      <c r="J4111" t="s">
        <v>10560</v>
      </c>
      <c r="K4111" t="s">
        <v>53</v>
      </c>
      <c r="L4111" t="s">
        <v>240</v>
      </c>
      <c r="M4111">
        <v>92225</v>
      </c>
      <c r="N4111" t="str">
        <f t="shared" si="64"/>
        <v>Terminated</v>
      </c>
      <c r="O4111" t="s">
        <v>98</v>
      </c>
    </row>
    <row r="4112" spans="1:15" x14ac:dyDescent="0.25">
      <c r="A4112" t="s">
        <v>4653</v>
      </c>
      <c r="B4112" t="s">
        <v>78</v>
      </c>
      <c r="C4112" t="s">
        <v>210</v>
      </c>
      <c r="D4112" t="s">
        <v>27</v>
      </c>
      <c r="E4112" t="s">
        <v>18</v>
      </c>
      <c r="F4112" t="s">
        <v>3201</v>
      </c>
      <c r="G4112" t="s">
        <v>114</v>
      </c>
      <c r="H4112" s="1">
        <v>31013</v>
      </c>
      <c r="I4112" s="1">
        <v>43655</v>
      </c>
      <c r="J4112" t="s">
        <v>10560</v>
      </c>
      <c r="K4112" t="s">
        <v>96</v>
      </c>
      <c r="L4112" t="s">
        <v>124</v>
      </c>
      <c r="M4112">
        <v>83223</v>
      </c>
      <c r="N4112" t="str">
        <f t="shared" si="64"/>
        <v>Terminated</v>
      </c>
      <c r="O4112" t="s">
        <v>98</v>
      </c>
    </row>
    <row r="4113" spans="1:15" x14ac:dyDescent="0.25">
      <c r="A4113" t="s">
        <v>2937</v>
      </c>
      <c r="B4113" t="s">
        <v>885</v>
      </c>
      <c r="C4113" t="s">
        <v>486</v>
      </c>
      <c r="D4113" t="s">
        <v>17</v>
      </c>
      <c r="E4113" t="s">
        <v>18</v>
      </c>
      <c r="F4113" t="s">
        <v>2773</v>
      </c>
      <c r="G4113" t="s">
        <v>20</v>
      </c>
      <c r="H4113" s="1">
        <v>26071</v>
      </c>
      <c r="I4113" s="1">
        <v>44637</v>
      </c>
      <c r="J4113" t="s">
        <v>10560</v>
      </c>
      <c r="K4113" t="s">
        <v>72</v>
      </c>
      <c r="L4113" t="s">
        <v>73</v>
      </c>
      <c r="M4113">
        <v>68177</v>
      </c>
      <c r="N4113" t="str">
        <f t="shared" si="64"/>
        <v>Terminated</v>
      </c>
      <c r="O4113" t="s">
        <v>46</v>
      </c>
    </row>
    <row r="4114" spans="1:15" x14ac:dyDescent="0.25">
      <c r="A4114" t="s">
        <v>4084</v>
      </c>
      <c r="B4114" t="s">
        <v>448</v>
      </c>
      <c r="C4114" t="s">
        <v>650</v>
      </c>
      <c r="D4114" t="s">
        <v>17</v>
      </c>
      <c r="E4114" t="s">
        <v>18</v>
      </c>
      <c r="F4114" t="s">
        <v>19</v>
      </c>
      <c r="G4114" t="s">
        <v>20</v>
      </c>
      <c r="H4114" s="1">
        <v>27869</v>
      </c>
      <c r="I4114" s="1">
        <v>43759</v>
      </c>
      <c r="J4114" t="s">
        <v>10560</v>
      </c>
      <c r="K4114" t="s">
        <v>21</v>
      </c>
      <c r="L4114" t="s">
        <v>22</v>
      </c>
      <c r="M4114">
        <v>61236</v>
      </c>
      <c r="N4114" t="str">
        <f t="shared" si="64"/>
        <v>Terminated</v>
      </c>
      <c r="O4114" t="s">
        <v>46</v>
      </c>
    </row>
    <row r="4115" spans="1:15" x14ac:dyDescent="0.25">
      <c r="A4115" t="s">
        <v>8815</v>
      </c>
      <c r="B4115" t="s">
        <v>196</v>
      </c>
      <c r="C4115" t="s">
        <v>2558</v>
      </c>
      <c r="D4115" t="s">
        <v>17</v>
      </c>
      <c r="E4115" t="s">
        <v>18</v>
      </c>
      <c r="F4115" t="s">
        <v>3201</v>
      </c>
      <c r="G4115" t="s">
        <v>30</v>
      </c>
      <c r="H4115" s="1">
        <v>35325</v>
      </c>
      <c r="I4115" s="1">
        <v>43098</v>
      </c>
      <c r="J4115" t="s">
        <v>10560</v>
      </c>
      <c r="K4115" t="s">
        <v>31</v>
      </c>
      <c r="L4115" t="s">
        <v>32</v>
      </c>
      <c r="M4115">
        <v>83841</v>
      </c>
      <c r="N4115" t="str">
        <f t="shared" si="64"/>
        <v>Terminated</v>
      </c>
      <c r="O4115" t="s">
        <v>23</v>
      </c>
    </row>
    <row r="4116" spans="1:15" x14ac:dyDescent="0.25">
      <c r="A4116" t="s">
        <v>818</v>
      </c>
      <c r="B4116" t="s">
        <v>408</v>
      </c>
      <c r="C4116" t="s">
        <v>740</v>
      </c>
      <c r="D4116" t="s">
        <v>17</v>
      </c>
      <c r="E4116" t="s">
        <v>18</v>
      </c>
      <c r="F4116" t="s">
        <v>19</v>
      </c>
      <c r="G4116" t="s">
        <v>114</v>
      </c>
      <c r="H4116" s="1">
        <v>36188</v>
      </c>
      <c r="I4116" s="1">
        <v>45351</v>
      </c>
      <c r="J4116" s="1">
        <v>45531</v>
      </c>
      <c r="K4116" t="s">
        <v>96</v>
      </c>
      <c r="L4116" t="s">
        <v>124</v>
      </c>
      <c r="M4116">
        <v>86367</v>
      </c>
      <c r="N4116" t="str">
        <f t="shared" si="64"/>
        <v>Terminated</v>
      </c>
      <c r="O4116" t="s">
        <v>98</v>
      </c>
    </row>
    <row r="4117" spans="1:15" x14ac:dyDescent="0.25">
      <c r="A4117" t="s">
        <v>4629</v>
      </c>
      <c r="B4117" t="s">
        <v>225</v>
      </c>
      <c r="C4117" t="s">
        <v>4630</v>
      </c>
      <c r="D4117" t="s">
        <v>27</v>
      </c>
      <c r="E4117" t="s">
        <v>18</v>
      </c>
      <c r="F4117" t="s">
        <v>3201</v>
      </c>
      <c r="G4117" t="s">
        <v>30</v>
      </c>
      <c r="H4117" s="1">
        <v>29846</v>
      </c>
      <c r="I4117" s="1">
        <v>45079</v>
      </c>
      <c r="J4117" t="s">
        <v>10560</v>
      </c>
      <c r="K4117" t="s">
        <v>37</v>
      </c>
      <c r="L4117" t="s">
        <v>38</v>
      </c>
      <c r="M4117">
        <v>68399</v>
      </c>
      <c r="N4117" t="str">
        <f t="shared" si="64"/>
        <v>Terminated</v>
      </c>
      <c r="O4117" t="s">
        <v>33</v>
      </c>
    </row>
    <row r="4118" spans="1:15" x14ac:dyDescent="0.25">
      <c r="A4118" t="s">
        <v>5556</v>
      </c>
      <c r="B4118" t="s">
        <v>87</v>
      </c>
      <c r="C4118" t="s">
        <v>1080</v>
      </c>
      <c r="D4118" t="s">
        <v>27</v>
      </c>
      <c r="E4118" t="s">
        <v>18</v>
      </c>
      <c r="F4118" t="s">
        <v>2773</v>
      </c>
      <c r="G4118" t="s">
        <v>30</v>
      </c>
      <c r="H4118" s="1">
        <v>24036</v>
      </c>
      <c r="I4118" s="1">
        <v>43457</v>
      </c>
      <c r="J4118" t="s">
        <v>10560</v>
      </c>
      <c r="K4118" t="s">
        <v>37</v>
      </c>
      <c r="L4118" t="s">
        <v>41</v>
      </c>
      <c r="M4118">
        <v>71374</v>
      </c>
      <c r="N4118" t="str">
        <f t="shared" si="64"/>
        <v>Terminated</v>
      </c>
      <c r="O4118" t="s">
        <v>46</v>
      </c>
    </row>
    <row r="4119" spans="1:15" x14ac:dyDescent="0.25">
      <c r="A4119" t="s">
        <v>2673</v>
      </c>
      <c r="B4119" t="s">
        <v>460</v>
      </c>
      <c r="C4119" t="s">
        <v>2674</v>
      </c>
      <c r="D4119" t="s">
        <v>17</v>
      </c>
      <c r="E4119" t="s">
        <v>172</v>
      </c>
      <c r="F4119" t="s">
        <v>670</v>
      </c>
      <c r="G4119" t="s">
        <v>114</v>
      </c>
      <c r="H4119" s="1">
        <v>31184</v>
      </c>
      <c r="I4119" s="1">
        <v>42999</v>
      </c>
      <c r="J4119" t="s">
        <v>10560</v>
      </c>
      <c r="K4119" t="s">
        <v>96</v>
      </c>
      <c r="L4119" t="s">
        <v>119</v>
      </c>
      <c r="M4119">
        <v>72545</v>
      </c>
      <c r="N4119" t="str">
        <f t="shared" si="64"/>
        <v>Terminated</v>
      </c>
      <c r="O4119" t="s">
        <v>33</v>
      </c>
    </row>
    <row r="4120" spans="1:15" x14ac:dyDescent="0.25">
      <c r="A4120" t="s">
        <v>3318</v>
      </c>
      <c r="B4120" t="s">
        <v>258</v>
      </c>
      <c r="C4120" t="s">
        <v>2130</v>
      </c>
      <c r="D4120" t="s">
        <v>17</v>
      </c>
      <c r="E4120" t="s">
        <v>18</v>
      </c>
      <c r="F4120" t="s">
        <v>3201</v>
      </c>
      <c r="G4120" t="s">
        <v>30</v>
      </c>
      <c r="H4120" s="1">
        <v>33093</v>
      </c>
      <c r="I4120" s="1">
        <v>42679</v>
      </c>
      <c r="J4120" t="s">
        <v>10560</v>
      </c>
      <c r="K4120" t="s">
        <v>37</v>
      </c>
      <c r="L4120" t="s">
        <v>41</v>
      </c>
      <c r="M4120">
        <v>61643</v>
      </c>
      <c r="N4120" t="str">
        <f t="shared" si="64"/>
        <v>Terminated</v>
      </c>
      <c r="O4120" t="s">
        <v>98</v>
      </c>
    </row>
    <row r="4121" spans="1:15" x14ac:dyDescent="0.25">
      <c r="A4121" t="s">
        <v>8616</v>
      </c>
      <c r="B4121" t="s">
        <v>87</v>
      </c>
      <c r="C4121" t="s">
        <v>66</v>
      </c>
      <c r="D4121" t="s">
        <v>17</v>
      </c>
      <c r="E4121" t="s">
        <v>365</v>
      </c>
      <c r="F4121" t="s">
        <v>415</v>
      </c>
      <c r="G4121" t="s">
        <v>20</v>
      </c>
      <c r="H4121" s="1">
        <v>30916</v>
      </c>
      <c r="I4121" s="1">
        <v>44878</v>
      </c>
      <c r="J4121" t="s">
        <v>10560</v>
      </c>
      <c r="K4121" t="s">
        <v>31</v>
      </c>
      <c r="L4121" t="s">
        <v>85</v>
      </c>
      <c r="M4121">
        <v>58181</v>
      </c>
      <c r="N4121" t="str">
        <f t="shared" si="64"/>
        <v>Terminated</v>
      </c>
      <c r="O4121" t="s">
        <v>23</v>
      </c>
    </row>
    <row r="4122" spans="1:15" x14ac:dyDescent="0.25">
      <c r="A4122" t="s">
        <v>4669</v>
      </c>
      <c r="B4122" t="s">
        <v>1045</v>
      </c>
      <c r="C4122" t="s">
        <v>982</v>
      </c>
      <c r="D4122" t="s">
        <v>17</v>
      </c>
      <c r="E4122" t="s">
        <v>18</v>
      </c>
      <c r="F4122" t="s">
        <v>19</v>
      </c>
      <c r="G4122" t="s">
        <v>20</v>
      </c>
      <c r="H4122" s="1">
        <v>27547</v>
      </c>
      <c r="I4122" s="1">
        <v>42492</v>
      </c>
      <c r="J4122" t="s">
        <v>10560</v>
      </c>
      <c r="K4122" t="s">
        <v>37</v>
      </c>
      <c r="L4122" t="s">
        <v>41</v>
      </c>
      <c r="M4122">
        <v>59518</v>
      </c>
      <c r="N4122" t="str">
        <f t="shared" si="64"/>
        <v>Terminated</v>
      </c>
      <c r="O4122" t="s">
        <v>46</v>
      </c>
    </row>
    <row r="4123" spans="1:15" x14ac:dyDescent="0.25">
      <c r="A4123" t="s">
        <v>7963</v>
      </c>
      <c r="B4123" t="s">
        <v>1238</v>
      </c>
      <c r="C4123" t="s">
        <v>864</v>
      </c>
      <c r="D4123" t="s">
        <v>17</v>
      </c>
      <c r="E4123" t="s">
        <v>18</v>
      </c>
      <c r="F4123" t="s">
        <v>3201</v>
      </c>
      <c r="G4123" t="s">
        <v>30</v>
      </c>
      <c r="H4123" s="1">
        <v>36261</v>
      </c>
      <c r="I4123" s="1">
        <v>45508</v>
      </c>
      <c r="J4123" t="s">
        <v>10560</v>
      </c>
      <c r="K4123" t="s">
        <v>53</v>
      </c>
      <c r="L4123" t="s">
        <v>54</v>
      </c>
      <c r="M4123">
        <v>66003</v>
      </c>
      <c r="N4123" t="str">
        <f t="shared" si="64"/>
        <v>Terminated</v>
      </c>
      <c r="O4123" t="s">
        <v>33</v>
      </c>
    </row>
    <row r="4124" spans="1:15" x14ac:dyDescent="0.25">
      <c r="A4124" t="s">
        <v>8403</v>
      </c>
      <c r="B4124" t="s">
        <v>1147</v>
      </c>
      <c r="C4124" t="s">
        <v>4828</v>
      </c>
      <c r="D4124" t="s">
        <v>27</v>
      </c>
      <c r="E4124" t="s">
        <v>18</v>
      </c>
      <c r="F4124" t="s">
        <v>2773</v>
      </c>
      <c r="G4124" t="s">
        <v>30</v>
      </c>
      <c r="H4124" s="1">
        <v>26443</v>
      </c>
      <c r="I4124" s="1">
        <v>45376</v>
      </c>
      <c r="J4124" t="s">
        <v>10560</v>
      </c>
      <c r="K4124" t="s">
        <v>96</v>
      </c>
      <c r="L4124" t="s">
        <v>124</v>
      </c>
      <c r="M4124">
        <v>79327</v>
      </c>
      <c r="N4124" t="str">
        <f t="shared" si="64"/>
        <v>Terminated</v>
      </c>
      <c r="O4124" t="s">
        <v>33</v>
      </c>
    </row>
    <row r="4125" spans="1:15" x14ac:dyDescent="0.25">
      <c r="A4125" t="s">
        <v>359</v>
      </c>
      <c r="B4125" t="s">
        <v>201</v>
      </c>
      <c r="C4125" t="s">
        <v>360</v>
      </c>
      <c r="D4125" t="s">
        <v>27</v>
      </c>
      <c r="E4125" t="s">
        <v>18</v>
      </c>
      <c r="F4125" t="s">
        <v>19</v>
      </c>
      <c r="G4125" t="s">
        <v>20</v>
      </c>
      <c r="H4125" s="1">
        <v>28636</v>
      </c>
      <c r="I4125" s="1">
        <v>43064</v>
      </c>
      <c r="J4125" s="1">
        <v>43243</v>
      </c>
      <c r="K4125" t="s">
        <v>37</v>
      </c>
      <c r="L4125" t="s">
        <v>41</v>
      </c>
      <c r="M4125">
        <v>61124</v>
      </c>
      <c r="N4125" t="str">
        <f t="shared" si="64"/>
        <v>Terminated</v>
      </c>
      <c r="O4125" t="s">
        <v>23</v>
      </c>
    </row>
    <row r="4126" spans="1:15" x14ac:dyDescent="0.25">
      <c r="A4126" t="s">
        <v>8121</v>
      </c>
      <c r="B4126" t="s">
        <v>207</v>
      </c>
      <c r="C4126" t="s">
        <v>1776</v>
      </c>
      <c r="D4126" t="s">
        <v>27</v>
      </c>
      <c r="E4126" t="s">
        <v>18</v>
      </c>
      <c r="F4126" t="s">
        <v>2773</v>
      </c>
      <c r="G4126" t="s">
        <v>30</v>
      </c>
      <c r="H4126" s="1">
        <v>26739</v>
      </c>
      <c r="I4126" s="1">
        <v>44711</v>
      </c>
      <c r="J4126" t="s">
        <v>10560</v>
      </c>
      <c r="K4126" t="s">
        <v>21</v>
      </c>
      <c r="L4126" t="s">
        <v>102</v>
      </c>
      <c r="M4126">
        <v>71367</v>
      </c>
      <c r="N4126" t="str">
        <f t="shared" si="64"/>
        <v>Terminated</v>
      </c>
      <c r="O4126" t="s">
        <v>33</v>
      </c>
    </row>
    <row r="4127" spans="1:15" x14ac:dyDescent="0.25">
      <c r="A4127" t="s">
        <v>9914</v>
      </c>
      <c r="B4127" t="s">
        <v>1097</v>
      </c>
      <c r="C4127" t="s">
        <v>396</v>
      </c>
      <c r="D4127" t="s">
        <v>17</v>
      </c>
      <c r="E4127" t="s">
        <v>18</v>
      </c>
      <c r="F4127" t="s">
        <v>19</v>
      </c>
      <c r="G4127" t="s">
        <v>20</v>
      </c>
      <c r="H4127" s="1">
        <v>27713</v>
      </c>
      <c r="I4127" s="1">
        <v>42611</v>
      </c>
      <c r="J4127" t="s">
        <v>10560</v>
      </c>
      <c r="K4127" t="s">
        <v>21</v>
      </c>
      <c r="L4127" t="s">
        <v>22</v>
      </c>
      <c r="M4127">
        <v>65230</v>
      </c>
      <c r="N4127" t="str">
        <f t="shared" si="64"/>
        <v>Terminated</v>
      </c>
      <c r="O4127" t="s">
        <v>33</v>
      </c>
    </row>
    <row r="4128" spans="1:15" x14ac:dyDescent="0.25">
      <c r="A4128" t="s">
        <v>9652</v>
      </c>
      <c r="B4128" t="s">
        <v>247</v>
      </c>
      <c r="C4128" t="s">
        <v>900</v>
      </c>
      <c r="D4128" t="s">
        <v>17</v>
      </c>
      <c r="E4128" t="s">
        <v>18</v>
      </c>
      <c r="F4128" t="s">
        <v>2773</v>
      </c>
      <c r="G4128" t="s">
        <v>30</v>
      </c>
      <c r="H4128" s="1">
        <v>25820</v>
      </c>
      <c r="I4128" s="1">
        <v>43163</v>
      </c>
      <c r="J4128" t="s">
        <v>10560</v>
      </c>
      <c r="K4128" t="s">
        <v>67</v>
      </c>
      <c r="L4128" t="s">
        <v>324</v>
      </c>
      <c r="M4128">
        <v>71449</v>
      </c>
      <c r="N4128" t="str">
        <f t="shared" si="64"/>
        <v>Terminated</v>
      </c>
      <c r="O4128" t="s">
        <v>33</v>
      </c>
    </row>
    <row r="4129" spans="1:15" x14ac:dyDescent="0.25">
      <c r="A4129" t="s">
        <v>9883</v>
      </c>
      <c r="B4129" t="s">
        <v>748</v>
      </c>
      <c r="C4129" t="s">
        <v>16</v>
      </c>
      <c r="D4129" t="s">
        <v>17</v>
      </c>
      <c r="E4129" t="s">
        <v>18</v>
      </c>
      <c r="F4129" t="s">
        <v>2773</v>
      </c>
      <c r="G4129" t="s">
        <v>30</v>
      </c>
      <c r="H4129" s="1">
        <v>22097</v>
      </c>
      <c r="I4129" s="1">
        <v>42974</v>
      </c>
      <c r="J4129" t="s">
        <v>10560</v>
      </c>
      <c r="K4129" t="s">
        <v>37</v>
      </c>
      <c r="L4129" t="s">
        <v>45</v>
      </c>
      <c r="M4129">
        <v>71887</v>
      </c>
      <c r="N4129" t="str">
        <f t="shared" si="64"/>
        <v>Terminated</v>
      </c>
      <c r="O4129" t="s">
        <v>33</v>
      </c>
    </row>
    <row r="4130" spans="1:15" x14ac:dyDescent="0.25">
      <c r="A4130" t="s">
        <v>2296</v>
      </c>
      <c r="B4130" t="s">
        <v>252</v>
      </c>
      <c r="C4130" t="s">
        <v>1527</v>
      </c>
      <c r="D4130" t="s">
        <v>17</v>
      </c>
      <c r="E4130" t="s">
        <v>122</v>
      </c>
      <c r="F4130" t="s">
        <v>123</v>
      </c>
      <c r="G4130" t="s">
        <v>30</v>
      </c>
      <c r="H4130" s="1">
        <v>29385</v>
      </c>
      <c r="I4130" s="1">
        <v>44701</v>
      </c>
      <c r="J4130" t="s">
        <v>10560</v>
      </c>
      <c r="K4130" t="s">
        <v>37</v>
      </c>
      <c r="L4130" t="s">
        <v>38</v>
      </c>
      <c r="M4130">
        <v>62742</v>
      </c>
      <c r="N4130" t="str">
        <f t="shared" si="64"/>
        <v>Terminated</v>
      </c>
      <c r="O4130" t="s">
        <v>33</v>
      </c>
    </row>
    <row r="4131" spans="1:15" x14ac:dyDescent="0.25">
      <c r="A4131" t="s">
        <v>7857</v>
      </c>
      <c r="B4131" t="s">
        <v>451</v>
      </c>
      <c r="C4131" t="s">
        <v>3604</v>
      </c>
      <c r="D4131" t="s">
        <v>17</v>
      </c>
      <c r="E4131" t="s">
        <v>83</v>
      </c>
      <c r="F4131" t="s">
        <v>169</v>
      </c>
      <c r="G4131" t="s">
        <v>30</v>
      </c>
      <c r="H4131" s="1">
        <v>30082</v>
      </c>
      <c r="I4131" s="1">
        <v>43823</v>
      </c>
      <c r="J4131" t="s">
        <v>10560</v>
      </c>
      <c r="K4131" t="s">
        <v>21</v>
      </c>
      <c r="L4131" t="s">
        <v>102</v>
      </c>
      <c r="M4131">
        <v>59869</v>
      </c>
      <c r="N4131" t="str">
        <f t="shared" si="64"/>
        <v>Terminated</v>
      </c>
      <c r="O4131" t="s">
        <v>33</v>
      </c>
    </row>
    <row r="4132" spans="1:15" x14ac:dyDescent="0.25">
      <c r="A4132" t="s">
        <v>5024</v>
      </c>
      <c r="B4132" t="s">
        <v>229</v>
      </c>
      <c r="C4132" t="s">
        <v>301</v>
      </c>
      <c r="D4132" t="s">
        <v>17</v>
      </c>
      <c r="E4132" t="s">
        <v>18</v>
      </c>
      <c r="F4132" t="s">
        <v>2773</v>
      </c>
      <c r="G4132" t="s">
        <v>30</v>
      </c>
      <c r="H4132" s="1">
        <v>33332</v>
      </c>
      <c r="I4132" s="1">
        <v>43415</v>
      </c>
      <c r="J4132" t="s">
        <v>10560</v>
      </c>
      <c r="K4132" t="s">
        <v>96</v>
      </c>
      <c r="L4132" t="s">
        <v>188</v>
      </c>
      <c r="M4132">
        <v>54381</v>
      </c>
      <c r="N4132" t="str">
        <f t="shared" si="64"/>
        <v>Terminated</v>
      </c>
      <c r="O4132" t="s">
        <v>33</v>
      </c>
    </row>
    <row r="4133" spans="1:15" x14ac:dyDescent="0.25">
      <c r="A4133" t="s">
        <v>8856</v>
      </c>
      <c r="B4133" t="s">
        <v>529</v>
      </c>
      <c r="C4133" t="s">
        <v>4933</v>
      </c>
      <c r="D4133" t="s">
        <v>17</v>
      </c>
      <c r="E4133" t="s">
        <v>18</v>
      </c>
      <c r="F4133" t="s">
        <v>2773</v>
      </c>
      <c r="G4133" t="s">
        <v>20</v>
      </c>
      <c r="H4133" s="1">
        <v>32509</v>
      </c>
      <c r="I4133" s="1">
        <v>43662</v>
      </c>
      <c r="J4133" t="s">
        <v>10560</v>
      </c>
      <c r="K4133" t="s">
        <v>21</v>
      </c>
      <c r="L4133" t="s">
        <v>110</v>
      </c>
      <c r="M4133">
        <v>63522</v>
      </c>
      <c r="N4133" t="str">
        <f t="shared" si="64"/>
        <v>Terminated</v>
      </c>
      <c r="O4133" t="s">
        <v>33</v>
      </c>
    </row>
    <row r="4134" spans="1:15" x14ac:dyDescent="0.25">
      <c r="A4134" t="s">
        <v>2072</v>
      </c>
      <c r="B4134" t="s">
        <v>225</v>
      </c>
      <c r="C4134" t="s">
        <v>1841</v>
      </c>
      <c r="D4134" t="s">
        <v>17</v>
      </c>
      <c r="E4134" t="s">
        <v>18</v>
      </c>
      <c r="F4134" t="s">
        <v>19</v>
      </c>
      <c r="G4134" t="s">
        <v>30</v>
      </c>
      <c r="H4134" s="1">
        <v>32764</v>
      </c>
      <c r="I4134" s="1">
        <v>43050</v>
      </c>
      <c r="J4134" t="s">
        <v>10560</v>
      </c>
      <c r="K4134" t="s">
        <v>21</v>
      </c>
      <c r="L4134" t="s">
        <v>102</v>
      </c>
      <c r="M4134">
        <v>56022</v>
      </c>
      <c r="N4134" t="str">
        <f t="shared" si="64"/>
        <v>Terminated</v>
      </c>
      <c r="O4134" t="s">
        <v>33</v>
      </c>
    </row>
    <row r="4135" spans="1:15" x14ac:dyDescent="0.25">
      <c r="A4135" t="s">
        <v>7351</v>
      </c>
      <c r="B4135" t="s">
        <v>1229</v>
      </c>
      <c r="C4135" t="s">
        <v>5759</v>
      </c>
      <c r="D4135" t="s">
        <v>17</v>
      </c>
      <c r="E4135" t="s">
        <v>18</v>
      </c>
      <c r="F4135" t="s">
        <v>19</v>
      </c>
      <c r="G4135" t="s">
        <v>30</v>
      </c>
      <c r="H4135" s="1">
        <v>29719</v>
      </c>
      <c r="I4135" s="1">
        <v>44477</v>
      </c>
      <c r="J4135" t="s">
        <v>10560</v>
      </c>
      <c r="K4135" t="s">
        <v>31</v>
      </c>
      <c r="L4135" t="s">
        <v>85</v>
      </c>
      <c r="M4135">
        <v>55594</v>
      </c>
      <c r="N4135" t="str">
        <f t="shared" si="64"/>
        <v>Terminated</v>
      </c>
      <c r="O4135" t="s">
        <v>98</v>
      </c>
    </row>
    <row r="4136" spans="1:15" x14ac:dyDescent="0.25">
      <c r="A4136" t="s">
        <v>563</v>
      </c>
      <c r="B4136" t="s">
        <v>104</v>
      </c>
      <c r="C4136" t="s">
        <v>564</v>
      </c>
      <c r="D4136" t="s">
        <v>17</v>
      </c>
      <c r="E4136" t="s">
        <v>122</v>
      </c>
      <c r="F4136" t="s">
        <v>123</v>
      </c>
      <c r="G4136" t="s">
        <v>30</v>
      </c>
      <c r="H4136" s="1">
        <v>25349</v>
      </c>
      <c r="I4136" s="1">
        <v>44903</v>
      </c>
      <c r="J4136" s="1">
        <v>45083</v>
      </c>
      <c r="K4136" t="s">
        <v>96</v>
      </c>
      <c r="L4136" t="s">
        <v>188</v>
      </c>
      <c r="M4136">
        <v>65009</v>
      </c>
      <c r="N4136" t="str">
        <f t="shared" si="64"/>
        <v>Terminated</v>
      </c>
      <c r="O4136" t="s">
        <v>46</v>
      </c>
    </row>
    <row r="4137" spans="1:15" x14ac:dyDescent="0.25">
      <c r="A4137" t="s">
        <v>9766</v>
      </c>
      <c r="B4137" t="s">
        <v>527</v>
      </c>
      <c r="C4137" t="s">
        <v>109</v>
      </c>
      <c r="D4137" t="s">
        <v>27</v>
      </c>
      <c r="E4137" t="s">
        <v>18</v>
      </c>
      <c r="F4137" t="s">
        <v>3201</v>
      </c>
      <c r="G4137" t="s">
        <v>30</v>
      </c>
      <c r="H4137" s="1">
        <v>31794</v>
      </c>
      <c r="I4137" s="1">
        <v>44467</v>
      </c>
      <c r="J4137" t="s">
        <v>10560</v>
      </c>
      <c r="K4137" t="s">
        <v>37</v>
      </c>
      <c r="L4137" t="s">
        <v>38</v>
      </c>
      <c r="M4137">
        <v>66592</v>
      </c>
      <c r="N4137" t="str">
        <f t="shared" si="64"/>
        <v>Terminated</v>
      </c>
      <c r="O4137" t="s">
        <v>33</v>
      </c>
    </row>
    <row r="4138" spans="1:15" x14ac:dyDescent="0.25">
      <c r="A4138" t="s">
        <v>6338</v>
      </c>
      <c r="B4138" t="s">
        <v>70</v>
      </c>
      <c r="C4138" t="s">
        <v>1040</v>
      </c>
      <c r="D4138" t="s">
        <v>17</v>
      </c>
      <c r="E4138" t="s">
        <v>18</v>
      </c>
      <c r="F4138" t="s">
        <v>2773</v>
      </c>
      <c r="G4138" t="s">
        <v>20</v>
      </c>
      <c r="H4138" s="1">
        <v>29902</v>
      </c>
      <c r="I4138" s="1">
        <v>44763</v>
      </c>
      <c r="J4138" t="s">
        <v>10560</v>
      </c>
      <c r="K4138" t="s">
        <v>72</v>
      </c>
      <c r="L4138" t="s">
        <v>1202</v>
      </c>
      <c r="M4138">
        <v>60638</v>
      </c>
      <c r="N4138" t="str">
        <f t="shared" si="64"/>
        <v>Terminated</v>
      </c>
      <c r="O4138" t="s">
        <v>46</v>
      </c>
    </row>
    <row r="4139" spans="1:15" x14ac:dyDescent="0.25">
      <c r="A4139" t="s">
        <v>10027</v>
      </c>
      <c r="B4139" t="s">
        <v>417</v>
      </c>
      <c r="C4139" t="s">
        <v>352</v>
      </c>
      <c r="D4139" t="s">
        <v>17</v>
      </c>
      <c r="E4139" t="s">
        <v>18</v>
      </c>
      <c r="F4139" t="s">
        <v>2773</v>
      </c>
      <c r="G4139" t="s">
        <v>30</v>
      </c>
      <c r="H4139" s="1">
        <v>28284</v>
      </c>
      <c r="I4139" s="1">
        <v>43531</v>
      </c>
      <c r="J4139" t="s">
        <v>10560</v>
      </c>
      <c r="K4139" t="s">
        <v>21</v>
      </c>
      <c r="L4139" t="s">
        <v>102</v>
      </c>
      <c r="M4139">
        <v>59315</v>
      </c>
      <c r="N4139" t="str">
        <f t="shared" si="64"/>
        <v>Terminated</v>
      </c>
      <c r="O4139" t="s">
        <v>33</v>
      </c>
    </row>
    <row r="4140" spans="1:15" x14ac:dyDescent="0.25">
      <c r="A4140" t="s">
        <v>3149</v>
      </c>
      <c r="B4140" t="s">
        <v>641</v>
      </c>
      <c r="C4140" t="s">
        <v>2775</v>
      </c>
      <c r="D4140" t="s">
        <v>27</v>
      </c>
      <c r="E4140" t="s">
        <v>18</v>
      </c>
      <c r="F4140" t="s">
        <v>19</v>
      </c>
      <c r="G4140" t="s">
        <v>114</v>
      </c>
      <c r="H4140" s="1">
        <v>26642</v>
      </c>
      <c r="I4140" s="1">
        <v>42778</v>
      </c>
      <c r="J4140" t="s">
        <v>10560</v>
      </c>
      <c r="K4140" t="s">
        <v>31</v>
      </c>
      <c r="L4140" t="s">
        <v>162</v>
      </c>
      <c r="M4140">
        <v>88535</v>
      </c>
      <c r="N4140" t="str">
        <f t="shared" si="64"/>
        <v>Terminated</v>
      </c>
      <c r="O4140" t="s">
        <v>33</v>
      </c>
    </row>
    <row r="4141" spans="1:15" x14ac:dyDescent="0.25">
      <c r="A4141" t="s">
        <v>5919</v>
      </c>
      <c r="B4141" t="s">
        <v>5920</v>
      </c>
      <c r="C4141" t="s">
        <v>1091</v>
      </c>
      <c r="D4141" t="s">
        <v>17</v>
      </c>
      <c r="E4141" t="s">
        <v>28</v>
      </c>
      <c r="F4141" t="s">
        <v>290</v>
      </c>
      <c r="G4141" t="s">
        <v>20</v>
      </c>
      <c r="H4141" s="1">
        <v>37291</v>
      </c>
      <c r="I4141" s="1">
        <v>42810</v>
      </c>
      <c r="J4141" t="s">
        <v>10560</v>
      </c>
      <c r="K4141" t="s">
        <v>37</v>
      </c>
      <c r="L4141" t="s">
        <v>41</v>
      </c>
      <c r="M4141">
        <v>52646</v>
      </c>
      <c r="N4141" t="str">
        <f t="shared" si="64"/>
        <v>Terminated</v>
      </c>
      <c r="O4141" t="s">
        <v>46</v>
      </c>
    </row>
    <row r="4142" spans="1:15" x14ac:dyDescent="0.25">
      <c r="A4142" t="s">
        <v>8158</v>
      </c>
      <c r="B4142" t="s">
        <v>451</v>
      </c>
      <c r="C4142" t="s">
        <v>543</v>
      </c>
      <c r="D4142" t="s">
        <v>27</v>
      </c>
      <c r="E4142" t="s">
        <v>365</v>
      </c>
      <c r="F4142" t="s">
        <v>534</v>
      </c>
      <c r="G4142" t="s">
        <v>114</v>
      </c>
      <c r="H4142" s="1">
        <v>35482</v>
      </c>
      <c r="I4142" s="1">
        <v>42914</v>
      </c>
      <c r="J4142" t="s">
        <v>10560</v>
      </c>
      <c r="K4142" t="s">
        <v>31</v>
      </c>
      <c r="L4142" t="s">
        <v>162</v>
      </c>
      <c r="M4142">
        <v>93762</v>
      </c>
      <c r="N4142" t="str">
        <f t="shared" si="64"/>
        <v>Terminated</v>
      </c>
      <c r="O4142" t="s">
        <v>98</v>
      </c>
    </row>
    <row r="4143" spans="1:15" x14ac:dyDescent="0.25">
      <c r="A4143" t="s">
        <v>6840</v>
      </c>
      <c r="B4143" t="s">
        <v>744</v>
      </c>
      <c r="C4143" t="s">
        <v>564</v>
      </c>
      <c r="D4143" t="s">
        <v>27</v>
      </c>
      <c r="E4143" t="s">
        <v>28</v>
      </c>
      <c r="F4143" t="s">
        <v>290</v>
      </c>
      <c r="G4143" t="s">
        <v>30</v>
      </c>
      <c r="H4143" s="1">
        <v>30646</v>
      </c>
      <c r="I4143" s="1">
        <v>44906</v>
      </c>
      <c r="J4143" t="s">
        <v>10560</v>
      </c>
      <c r="K4143" t="s">
        <v>96</v>
      </c>
      <c r="L4143" t="s">
        <v>188</v>
      </c>
      <c r="M4143">
        <v>65853</v>
      </c>
      <c r="N4143" t="str">
        <f t="shared" si="64"/>
        <v>Terminated</v>
      </c>
      <c r="O4143" t="s">
        <v>33</v>
      </c>
    </row>
    <row r="4144" spans="1:15" x14ac:dyDescent="0.25">
      <c r="A4144" t="s">
        <v>6603</v>
      </c>
      <c r="B4144" t="s">
        <v>802</v>
      </c>
      <c r="C4144" t="s">
        <v>4314</v>
      </c>
      <c r="D4144" t="s">
        <v>17</v>
      </c>
      <c r="E4144" t="s">
        <v>18</v>
      </c>
      <c r="F4144" t="s">
        <v>2773</v>
      </c>
      <c r="G4144" t="s">
        <v>20</v>
      </c>
      <c r="H4144" s="1">
        <v>31684</v>
      </c>
      <c r="I4144" s="1">
        <v>42900</v>
      </c>
      <c r="J4144" t="s">
        <v>10560</v>
      </c>
      <c r="K4144" t="s">
        <v>37</v>
      </c>
      <c r="L4144" t="s">
        <v>41</v>
      </c>
      <c r="M4144">
        <v>65768</v>
      </c>
      <c r="N4144" t="str">
        <f t="shared" si="64"/>
        <v>Terminated</v>
      </c>
      <c r="O4144" t="s">
        <v>33</v>
      </c>
    </row>
    <row r="4145" spans="1:15" x14ac:dyDescent="0.25">
      <c r="A4145" t="s">
        <v>5607</v>
      </c>
      <c r="B4145" t="s">
        <v>261</v>
      </c>
      <c r="C4145" t="s">
        <v>1176</v>
      </c>
      <c r="D4145" t="s">
        <v>27</v>
      </c>
      <c r="E4145" t="s">
        <v>18</v>
      </c>
      <c r="F4145" t="s">
        <v>19</v>
      </c>
      <c r="G4145" t="s">
        <v>30</v>
      </c>
      <c r="H4145" s="1">
        <v>27158</v>
      </c>
      <c r="I4145" s="1">
        <v>45241</v>
      </c>
      <c r="J4145" t="s">
        <v>10560</v>
      </c>
      <c r="K4145" t="s">
        <v>53</v>
      </c>
      <c r="L4145" t="s">
        <v>58</v>
      </c>
      <c r="M4145">
        <v>62885</v>
      </c>
      <c r="N4145" t="str">
        <f t="shared" si="64"/>
        <v>Terminated</v>
      </c>
      <c r="O4145" t="s">
        <v>33</v>
      </c>
    </row>
    <row r="4146" spans="1:15" x14ac:dyDescent="0.25">
      <c r="A4146" t="s">
        <v>10084</v>
      </c>
      <c r="B4146" t="s">
        <v>354</v>
      </c>
      <c r="C4146" t="s">
        <v>979</v>
      </c>
      <c r="D4146" t="s">
        <v>17</v>
      </c>
      <c r="E4146" t="s">
        <v>18</v>
      </c>
      <c r="F4146" t="s">
        <v>2773</v>
      </c>
      <c r="G4146" t="s">
        <v>20</v>
      </c>
      <c r="H4146" s="1">
        <v>29908</v>
      </c>
      <c r="I4146" s="1">
        <v>43081</v>
      </c>
      <c r="J4146" t="s">
        <v>10560</v>
      </c>
      <c r="K4146" t="s">
        <v>37</v>
      </c>
      <c r="L4146" t="s">
        <v>41</v>
      </c>
      <c r="M4146">
        <v>59656</v>
      </c>
      <c r="N4146" t="str">
        <f t="shared" si="64"/>
        <v>Terminated</v>
      </c>
      <c r="O4146" t="s">
        <v>46</v>
      </c>
    </row>
    <row r="4147" spans="1:15" x14ac:dyDescent="0.25">
      <c r="A4147" t="s">
        <v>4478</v>
      </c>
      <c r="B4147" t="s">
        <v>167</v>
      </c>
      <c r="C4147" t="s">
        <v>620</v>
      </c>
      <c r="D4147" t="s">
        <v>17</v>
      </c>
      <c r="E4147" t="s">
        <v>18</v>
      </c>
      <c r="F4147" t="s">
        <v>3201</v>
      </c>
      <c r="G4147" t="s">
        <v>20</v>
      </c>
      <c r="H4147" s="1">
        <v>31865</v>
      </c>
      <c r="I4147" s="1">
        <v>45098</v>
      </c>
      <c r="J4147" t="s">
        <v>10560</v>
      </c>
      <c r="K4147" t="s">
        <v>31</v>
      </c>
      <c r="L4147" t="s">
        <v>85</v>
      </c>
      <c r="M4147">
        <v>61928</v>
      </c>
      <c r="N4147" t="str">
        <f t="shared" si="64"/>
        <v>Terminated</v>
      </c>
      <c r="O4147" t="s">
        <v>46</v>
      </c>
    </row>
    <row r="4148" spans="1:15" x14ac:dyDescent="0.25">
      <c r="A4148" t="s">
        <v>1800</v>
      </c>
      <c r="B4148" t="s">
        <v>289</v>
      </c>
      <c r="C4148" t="s">
        <v>1801</v>
      </c>
      <c r="D4148" t="s">
        <v>17</v>
      </c>
      <c r="E4148" t="s">
        <v>18</v>
      </c>
      <c r="F4148" t="s">
        <v>19</v>
      </c>
      <c r="G4148" t="s">
        <v>30</v>
      </c>
      <c r="H4148" s="1">
        <v>22331</v>
      </c>
      <c r="I4148" s="1">
        <v>42505</v>
      </c>
      <c r="J4148" s="1">
        <v>45631</v>
      </c>
      <c r="K4148" t="s">
        <v>37</v>
      </c>
      <c r="L4148" t="s">
        <v>38</v>
      </c>
      <c r="M4148">
        <v>59658</v>
      </c>
      <c r="N4148" t="str">
        <f t="shared" si="64"/>
        <v>Terminated</v>
      </c>
      <c r="O4148" t="s">
        <v>33</v>
      </c>
    </row>
    <row r="4149" spans="1:15" x14ac:dyDescent="0.25">
      <c r="A4149" t="s">
        <v>183</v>
      </c>
      <c r="B4149" t="s">
        <v>143</v>
      </c>
      <c r="C4149" t="s">
        <v>184</v>
      </c>
      <c r="D4149" t="s">
        <v>27</v>
      </c>
      <c r="E4149" t="s">
        <v>18</v>
      </c>
      <c r="F4149" t="s">
        <v>19</v>
      </c>
      <c r="G4149" t="s">
        <v>30</v>
      </c>
      <c r="H4149" s="1">
        <v>21893</v>
      </c>
      <c r="I4149" s="1">
        <v>43031</v>
      </c>
      <c r="J4149" s="1">
        <v>43436</v>
      </c>
      <c r="K4149" t="s">
        <v>21</v>
      </c>
      <c r="L4149" t="s">
        <v>110</v>
      </c>
      <c r="M4149">
        <v>68635</v>
      </c>
      <c r="N4149" t="str">
        <f t="shared" si="64"/>
        <v>Terminated</v>
      </c>
      <c r="O4149" t="s">
        <v>46</v>
      </c>
    </row>
    <row r="4150" spans="1:15" x14ac:dyDescent="0.25">
      <c r="A4150" t="s">
        <v>10044</v>
      </c>
      <c r="B4150" t="s">
        <v>433</v>
      </c>
      <c r="C4150" t="s">
        <v>311</v>
      </c>
      <c r="D4150" t="s">
        <v>27</v>
      </c>
      <c r="E4150" t="s">
        <v>18</v>
      </c>
      <c r="F4150" t="s">
        <v>2773</v>
      </c>
      <c r="G4150" t="s">
        <v>20</v>
      </c>
      <c r="H4150" s="1">
        <v>33899</v>
      </c>
      <c r="I4150" s="1">
        <v>43561</v>
      </c>
      <c r="J4150" t="s">
        <v>10560</v>
      </c>
      <c r="K4150" t="s">
        <v>37</v>
      </c>
      <c r="L4150" t="s">
        <v>41</v>
      </c>
      <c r="M4150">
        <v>62436</v>
      </c>
      <c r="N4150" t="str">
        <f t="shared" si="64"/>
        <v>Terminated</v>
      </c>
      <c r="O4150" t="s">
        <v>46</v>
      </c>
    </row>
    <row r="4151" spans="1:15" x14ac:dyDescent="0.25">
      <c r="A4151" t="s">
        <v>5700</v>
      </c>
      <c r="B4151" t="s">
        <v>56</v>
      </c>
      <c r="C4151" t="s">
        <v>1033</v>
      </c>
      <c r="D4151" t="s">
        <v>27</v>
      </c>
      <c r="E4151" t="s">
        <v>18</v>
      </c>
      <c r="F4151" t="s">
        <v>2773</v>
      </c>
      <c r="G4151" t="s">
        <v>30</v>
      </c>
      <c r="H4151" s="1">
        <v>29679</v>
      </c>
      <c r="I4151" s="1">
        <v>45265</v>
      </c>
      <c r="J4151" t="s">
        <v>10560</v>
      </c>
      <c r="K4151" t="s">
        <v>21</v>
      </c>
      <c r="L4151" t="s">
        <v>22</v>
      </c>
      <c r="M4151">
        <v>90298</v>
      </c>
      <c r="N4151" t="str">
        <f t="shared" si="64"/>
        <v>Terminated</v>
      </c>
      <c r="O4151" t="s">
        <v>46</v>
      </c>
    </row>
    <row r="4152" spans="1:15" x14ac:dyDescent="0.25">
      <c r="A4152" t="s">
        <v>8454</v>
      </c>
      <c r="B4152" t="s">
        <v>822</v>
      </c>
      <c r="C4152" t="s">
        <v>229</v>
      </c>
      <c r="D4152" t="s">
        <v>17</v>
      </c>
      <c r="E4152" t="s">
        <v>18</v>
      </c>
      <c r="F4152" t="s">
        <v>19</v>
      </c>
      <c r="G4152" t="s">
        <v>30</v>
      </c>
      <c r="H4152" s="1">
        <v>27379</v>
      </c>
      <c r="I4152" s="1">
        <v>42955</v>
      </c>
      <c r="J4152" t="s">
        <v>10560</v>
      </c>
      <c r="K4152" t="s">
        <v>31</v>
      </c>
      <c r="L4152" t="s">
        <v>85</v>
      </c>
      <c r="M4152">
        <v>64780</v>
      </c>
      <c r="N4152" t="str">
        <f t="shared" si="64"/>
        <v>Terminated</v>
      </c>
      <c r="O4152" t="s">
        <v>33</v>
      </c>
    </row>
    <row r="4153" spans="1:15" x14ac:dyDescent="0.25">
      <c r="A4153" t="s">
        <v>10020</v>
      </c>
      <c r="B4153" t="s">
        <v>899</v>
      </c>
      <c r="C4153" t="s">
        <v>4029</v>
      </c>
      <c r="D4153" t="s">
        <v>17</v>
      </c>
      <c r="E4153" t="s">
        <v>18</v>
      </c>
      <c r="F4153" t="s">
        <v>19</v>
      </c>
      <c r="G4153" t="s">
        <v>30</v>
      </c>
      <c r="H4153" s="1">
        <v>24441</v>
      </c>
      <c r="I4153" s="1">
        <v>43940</v>
      </c>
      <c r="J4153" t="s">
        <v>10560</v>
      </c>
      <c r="K4153" t="s">
        <v>31</v>
      </c>
      <c r="L4153" t="s">
        <v>32</v>
      </c>
      <c r="M4153">
        <v>79748</v>
      </c>
      <c r="N4153" t="str">
        <f t="shared" si="64"/>
        <v>Terminated</v>
      </c>
      <c r="O4153" t="s">
        <v>33</v>
      </c>
    </row>
    <row r="4154" spans="1:15" x14ac:dyDescent="0.25">
      <c r="A4154" t="s">
        <v>1265</v>
      </c>
      <c r="B4154" t="s">
        <v>545</v>
      </c>
      <c r="C4154" t="s">
        <v>824</v>
      </c>
      <c r="D4154" t="s">
        <v>27</v>
      </c>
      <c r="E4154" t="s">
        <v>18</v>
      </c>
      <c r="F4154" t="s">
        <v>19</v>
      </c>
      <c r="G4154" t="s">
        <v>30</v>
      </c>
      <c r="H4154" s="1">
        <v>33346</v>
      </c>
      <c r="I4154" s="1">
        <v>44999</v>
      </c>
      <c r="J4154" s="1">
        <v>45179</v>
      </c>
      <c r="K4154" t="s">
        <v>96</v>
      </c>
      <c r="L4154" t="s">
        <v>124</v>
      </c>
      <c r="M4154">
        <v>93364</v>
      </c>
      <c r="N4154" t="str">
        <f t="shared" si="64"/>
        <v>Terminated</v>
      </c>
      <c r="O4154" t="s">
        <v>98</v>
      </c>
    </row>
    <row r="4155" spans="1:15" x14ac:dyDescent="0.25">
      <c r="A4155" t="s">
        <v>2520</v>
      </c>
      <c r="B4155" t="s">
        <v>1019</v>
      </c>
      <c r="C4155" t="s">
        <v>180</v>
      </c>
      <c r="D4155" t="s">
        <v>17</v>
      </c>
      <c r="E4155" t="s">
        <v>365</v>
      </c>
      <c r="F4155" t="s">
        <v>366</v>
      </c>
      <c r="G4155" t="s">
        <v>20</v>
      </c>
      <c r="H4155" s="1">
        <v>29143</v>
      </c>
      <c r="I4155" s="1">
        <v>43393</v>
      </c>
      <c r="J4155" t="s">
        <v>10560</v>
      </c>
      <c r="K4155" t="s">
        <v>21</v>
      </c>
      <c r="L4155" t="s">
        <v>110</v>
      </c>
      <c r="M4155">
        <v>56371</v>
      </c>
      <c r="N4155" t="str">
        <f t="shared" si="64"/>
        <v>Terminated</v>
      </c>
      <c r="O4155" t="s">
        <v>98</v>
      </c>
    </row>
    <row r="4156" spans="1:15" x14ac:dyDescent="0.25">
      <c r="A4156" t="s">
        <v>3985</v>
      </c>
      <c r="B4156" t="s">
        <v>594</v>
      </c>
      <c r="C4156" t="s">
        <v>1678</v>
      </c>
      <c r="D4156" t="s">
        <v>27</v>
      </c>
      <c r="E4156" t="s">
        <v>83</v>
      </c>
      <c r="F4156" t="s">
        <v>84</v>
      </c>
      <c r="G4156" t="s">
        <v>20</v>
      </c>
      <c r="H4156" s="1">
        <v>28281</v>
      </c>
      <c r="I4156" s="1">
        <v>44729</v>
      </c>
      <c r="J4156" t="s">
        <v>10560</v>
      </c>
      <c r="K4156" t="s">
        <v>31</v>
      </c>
      <c r="L4156" t="s">
        <v>85</v>
      </c>
      <c r="M4156">
        <v>60413</v>
      </c>
      <c r="N4156" t="str">
        <f t="shared" si="64"/>
        <v>Terminated</v>
      </c>
      <c r="O4156" t="s">
        <v>46</v>
      </c>
    </row>
    <row r="4157" spans="1:15" x14ac:dyDescent="0.25">
      <c r="A4157" t="s">
        <v>5321</v>
      </c>
      <c r="B4157" t="s">
        <v>2456</v>
      </c>
      <c r="C4157" t="s">
        <v>16</v>
      </c>
      <c r="D4157" t="s">
        <v>17</v>
      </c>
      <c r="E4157" t="s">
        <v>18</v>
      </c>
      <c r="F4157" t="s">
        <v>19</v>
      </c>
      <c r="G4157" t="s">
        <v>30</v>
      </c>
      <c r="H4157" s="1">
        <v>36608</v>
      </c>
      <c r="I4157" s="1">
        <v>43662</v>
      </c>
      <c r="J4157" t="s">
        <v>10560</v>
      </c>
      <c r="K4157" t="s">
        <v>37</v>
      </c>
      <c r="L4157" t="s">
        <v>41</v>
      </c>
      <c r="M4157">
        <v>53579</v>
      </c>
      <c r="N4157" t="str">
        <f t="shared" si="64"/>
        <v>Terminated</v>
      </c>
      <c r="O4157" t="s">
        <v>46</v>
      </c>
    </row>
    <row r="4158" spans="1:15" x14ac:dyDescent="0.25">
      <c r="A4158" t="s">
        <v>3172</v>
      </c>
      <c r="B4158" t="s">
        <v>292</v>
      </c>
      <c r="C4158" t="s">
        <v>3173</v>
      </c>
      <c r="D4158" t="s">
        <v>17</v>
      </c>
      <c r="E4158" t="s">
        <v>18</v>
      </c>
      <c r="F4158" t="s">
        <v>19</v>
      </c>
      <c r="G4158" t="s">
        <v>30</v>
      </c>
      <c r="H4158" s="1">
        <v>29713</v>
      </c>
      <c r="I4158" s="1">
        <v>42080</v>
      </c>
      <c r="J4158" t="s">
        <v>10560</v>
      </c>
      <c r="K4158" t="s">
        <v>37</v>
      </c>
      <c r="L4158" t="s">
        <v>41</v>
      </c>
      <c r="M4158">
        <v>65366</v>
      </c>
      <c r="N4158" t="str">
        <f t="shared" si="64"/>
        <v>Terminated</v>
      </c>
      <c r="O4158" t="s">
        <v>33</v>
      </c>
    </row>
    <row r="4159" spans="1:15" x14ac:dyDescent="0.25">
      <c r="A4159" t="s">
        <v>3991</v>
      </c>
      <c r="B4159" t="s">
        <v>40</v>
      </c>
      <c r="C4159" t="s">
        <v>2143</v>
      </c>
      <c r="D4159" t="s">
        <v>17</v>
      </c>
      <c r="E4159" t="s">
        <v>83</v>
      </c>
      <c r="F4159" t="s">
        <v>169</v>
      </c>
      <c r="G4159" t="s">
        <v>30</v>
      </c>
      <c r="H4159" s="1">
        <v>34890</v>
      </c>
      <c r="I4159" s="1">
        <v>42268</v>
      </c>
      <c r="J4159" t="s">
        <v>10560</v>
      </c>
      <c r="K4159" t="s">
        <v>67</v>
      </c>
      <c r="L4159" t="s">
        <v>68</v>
      </c>
      <c r="M4159">
        <v>72633</v>
      </c>
      <c r="N4159" t="str">
        <f t="shared" si="64"/>
        <v>Terminated</v>
      </c>
      <c r="O4159" t="s">
        <v>23</v>
      </c>
    </row>
    <row r="4160" spans="1:15" x14ac:dyDescent="0.25">
      <c r="A4160" t="s">
        <v>1376</v>
      </c>
      <c r="B4160" t="s">
        <v>1377</v>
      </c>
      <c r="C4160" t="s">
        <v>1378</v>
      </c>
      <c r="D4160" t="s">
        <v>17</v>
      </c>
      <c r="E4160" t="s">
        <v>18</v>
      </c>
      <c r="F4160" t="s">
        <v>19</v>
      </c>
      <c r="G4160" t="s">
        <v>20</v>
      </c>
      <c r="H4160" s="1">
        <v>30418</v>
      </c>
      <c r="I4160" s="1">
        <v>44724</v>
      </c>
      <c r="J4160" s="1">
        <v>44904</v>
      </c>
      <c r="K4160" t="s">
        <v>21</v>
      </c>
      <c r="L4160" t="s">
        <v>102</v>
      </c>
      <c r="M4160">
        <v>54612</v>
      </c>
      <c r="N4160" t="str">
        <f t="shared" si="64"/>
        <v>Terminated</v>
      </c>
      <c r="O4160" t="s">
        <v>23</v>
      </c>
    </row>
    <row r="4161" spans="1:15" x14ac:dyDescent="0.25">
      <c r="A4161" t="s">
        <v>334</v>
      </c>
      <c r="B4161" t="s">
        <v>223</v>
      </c>
      <c r="C4161" t="s">
        <v>335</v>
      </c>
      <c r="D4161" t="s">
        <v>27</v>
      </c>
      <c r="E4161" t="s">
        <v>18</v>
      </c>
      <c r="F4161" t="s">
        <v>19</v>
      </c>
      <c r="G4161" t="s">
        <v>20</v>
      </c>
      <c r="H4161" s="1">
        <v>27969</v>
      </c>
      <c r="I4161" s="1">
        <v>43442</v>
      </c>
      <c r="J4161" s="1">
        <v>44311</v>
      </c>
      <c r="K4161" t="s">
        <v>21</v>
      </c>
      <c r="L4161" t="s">
        <v>22</v>
      </c>
      <c r="M4161">
        <v>82441</v>
      </c>
      <c r="N4161" t="str">
        <f t="shared" si="64"/>
        <v>Terminated</v>
      </c>
      <c r="O4161" t="s">
        <v>23</v>
      </c>
    </row>
    <row r="4162" spans="1:15" x14ac:dyDescent="0.25">
      <c r="A4162" t="s">
        <v>2832</v>
      </c>
      <c r="B4162" t="s">
        <v>1019</v>
      </c>
      <c r="C4162" t="s">
        <v>2833</v>
      </c>
      <c r="D4162" t="s">
        <v>27</v>
      </c>
      <c r="E4162" t="s">
        <v>140</v>
      </c>
      <c r="F4162" t="s">
        <v>141</v>
      </c>
      <c r="G4162" t="s">
        <v>20</v>
      </c>
      <c r="H4162" s="1">
        <v>27834</v>
      </c>
      <c r="I4162" s="1">
        <v>44900</v>
      </c>
      <c r="J4162" t="s">
        <v>10560</v>
      </c>
      <c r="K4162" t="s">
        <v>31</v>
      </c>
      <c r="L4162" t="s">
        <v>85</v>
      </c>
      <c r="M4162">
        <v>67099</v>
      </c>
      <c r="N4162" t="str">
        <f t="shared" ref="N4162:N4225" si="65">IF(J4162="","Active","Terminated")</f>
        <v>Terminated</v>
      </c>
      <c r="O4162" t="s">
        <v>23</v>
      </c>
    </row>
    <row r="4163" spans="1:15" x14ac:dyDescent="0.25">
      <c r="A4163" t="s">
        <v>3908</v>
      </c>
      <c r="B4163" t="s">
        <v>372</v>
      </c>
      <c r="C4163" t="s">
        <v>1826</v>
      </c>
      <c r="D4163" t="s">
        <v>17</v>
      </c>
      <c r="E4163" t="s">
        <v>28</v>
      </c>
      <c r="F4163" t="s">
        <v>29</v>
      </c>
      <c r="G4163" t="s">
        <v>30</v>
      </c>
      <c r="H4163" s="1">
        <v>25958</v>
      </c>
      <c r="I4163" s="1">
        <v>43509</v>
      </c>
      <c r="J4163" t="s">
        <v>10560</v>
      </c>
      <c r="K4163" t="s">
        <v>21</v>
      </c>
      <c r="L4163" t="s">
        <v>102</v>
      </c>
      <c r="M4163">
        <v>60457</v>
      </c>
      <c r="N4163" t="str">
        <f t="shared" si="65"/>
        <v>Terminated</v>
      </c>
      <c r="O4163" t="s">
        <v>46</v>
      </c>
    </row>
    <row r="4164" spans="1:15" x14ac:dyDescent="0.25">
      <c r="A4164" t="s">
        <v>9577</v>
      </c>
      <c r="B4164" t="s">
        <v>279</v>
      </c>
      <c r="C4164" t="s">
        <v>2045</v>
      </c>
      <c r="D4164" t="s">
        <v>27</v>
      </c>
      <c r="E4164" t="s">
        <v>18</v>
      </c>
      <c r="F4164" t="s">
        <v>3201</v>
      </c>
      <c r="G4164" t="s">
        <v>30</v>
      </c>
      <c r="H4164" s="1">
        <v>36635</v>
      </c>
      <c r="I4164" s="1">
        <v>43088</v>
      </c>
      <c r="J4164" t="s">
        <v>10560</v>
      </c>
      <c r="K4164" t="s">
        <v>53</v>
      </c>
      <c r="L4164" t="s">
        <v>58</v>
      </c>
      <c r="M4164">
        <v>65758</v>
      </c>
      <c r="N4164" t="str">
        <f t="shared" si="65"/>
        <v>Terminated</v>
      </c>
      <c r="O4164" t="s">
        <v>23</v>
      </c>
    </row>
    <row r="4165" spans="1:15" x14ac:dyDescent="0.25">
      <c r="A4165" t="s">
        <v>5371</v>
      </c>
      <c r="B4165" t="s">
        <v>1147</v>
      </c>
      <c r="C4165" t="s">
        <v>484</v>
      </c>
      <c r="D4165" t="s">
        <v>27</v>
      </c>
      <c r="E4165" t="s">
        <v>18</v>
      </c>
      <c r="F4165" t="s">
        <v>2773</v>
      </c>
      <c r="G4165" t="s">
        <v>114</v>
      </c>
      <c r="H4165" s="1">
        <v>28053</v>
      </c>
      <c r="I4165" s="1">
        <v>42995</v>
      </c>
      <c r="J4165" t="s">
        <v>10560</v>
      </c>
      <c r="K4165" t="s">
        <v>31</v>
      </c>
      <c r="L4165" t="s">
        <v>32</v>
      </c>
      <c r="M4165">
        <v>75880</v>
      </c>
      <c r="N4165" t="str">
        <f t="shared" si="65"/>
        <v>Terminated</v>
      </c>
      <c r="O4165" t="s">
        <v>98</v>
      </c>
    </row>
    <row r="4166" spans="1:15" x14ac:dyDescent="0.25">
      <c r="A4166" t="s">
        <v>6047</v>
      </c>
      <c r="B4166" t="s">
        <v>15</v>
      </c>
      <c r="C4166" t="s">
        <v>1115</v>
      </c>
      <c r="D4166" t="s">
        <v>17</v>
      </c>
      <c r="E4166" t="s">
        <v>83</v>
      </c>
      <c r="F4166" t="s">
        <v>106</v>
      </c>
      <c r="G4166" t="s">
        <v>30</v>
      </c>
      <c r="H4166" s="1">
        <v>23383</v>
      </c>
      <c r="I4166" s="1">
        <v>43609</v>
      </c>
      <c r="J4166" t="s">
        <v>10560</v>
      </c>
      <c r="K4166" t="s">
        <v>37</v>
      </c>
      <c r="L4166" t="s">
        <v>45</v>
      </c>
      <c r="M4166">
        <v>58867</v>
      </c>
      <c r="N4166" t="str">
        <f t="shared" si="65"/>
        <v>Terminated</v>
      </c>
      <c r="O4166" t="s">
        <v>98</v>
      </c>
    </row>
    <row r="4167" spans="1:15" x14ac:dyDescent="0.25">
      <c r="A4167" t="s">
        <v>3761</v>
      </c>
      <c r="B4167" t="s">
        <v>570</v>
      </c>
      <c r="C4167" t="s">
        <v>1708</v>
      </c>
      <c r="D4167" t="s">
        <v>17</v>
      </c>
      <c r="E4167" t="s">
        <v>18</v>
      </c>
      <c r="F4167" t="s">
        <v>2773</v>
      </c>
      <c r="G4167" t="s">
        <v>30</v>
      </c>
      <c r="H4167" s="1">
        <v>37226</v>
      </c>
      <c r="I4167" s="1">
        <v>44274</v>
      </c>
      <c r="J4167" t="s">
        <v>10560</v>
      </c>
      <c r="K4167" t="s">
        <v>21</v>
      </c>
      <c r="L4167" t="s">
        <v>22</v>
      </c>
      <c r="M4167">
        <v>78784</v>
      </c>
      <c r="N4167" t="str">
        <f t="shared" si="65"/>
        <v>Terminated</v>
      </c>
      <c r="O4167" t="s">
        <v>33</v>
      </c>
    </row>
    <row r="4168" spans="1:15" x14ac:dyDescent="0.25">
      <c r="A4168" t="s">
        <v>7507</v>
      </c>
      <c r="B4168" t="s">
        <v>911</v>
      </c>
      <c r="C4168" t="s">
        <v>552</v>
      </c>
      <c r="D4168" t="s">
        <v>17</v>
      </c>
      <c r="E4168" t="s">
        <v>18</v>
      </c>
      <c r="F4168" t="s">
        <v>3201</v>
      </c>
      <c r="G4168" t="s">
        <v>20</v>
      </c>
      <c r="H4168" s="1">
        <v>33559</v>
      </c>
      <c r="I4168" s="1">
        <v>43071</v>
      </c>
      <c r="J4168" t="s">
        <v>10560</v>
      </c>
      <c r="K4168" t="s">
        <v>37</v>
      </c>
      <c r="L4168" t="s">
        <v>41</v>
      </c>
      <c r="M4168">
        <v>62306</v>
      </c>
      <c r="N4168" t="str">
        <f t="shared" si="65"/>
        <v>Terminated</v>
      </c>
      <c r="O4168" t="s">
        <v>33</v>
      </c>
    </row>
    <row r="4169" spans="1:15" x14ac:dyDescent="0.25">
      <c r="A4169" t="s">
        <v>782</v>
      </c>
      <c r="B4169" t="s">
        <v>783</v>
      </c>
      <c r="C4169" t="s">
        <v>784</v>
      </c>
      <c r="D4169" t="s">
        <v>27</v>
      </c>
      <c r="E4169" t="s">
        <v>18</v>
      </c>
      <c r="F4169" t="s">
        <v>19</v>
      </c>
      <c r="G4169" t="s">
        <v>30</v>
      </c>
      <c r="H4169" s="1">
        <v>28442</v>
      </c>
      <c r="I4169" s="1">
        <v>43014</v>
      </c>
      <c r="J4169" s="1">
        <v>43193</v>
      </c>
      <c r="K4169" t="s">
        <v>37</v>
      </c>
      <c r="L4169" t="s">
        <v>41</v>
      </c>
      <c r="M4169">
        <v>66936</v>
      </c>
      <c r="N4169" t="str">
        <f t="shared" si="65"/>
        <v>Terminated</v>
      </c>
      <c r="O4169" t="s">
        <v>33</v>
      </c>
    </row>
    <row r="4170" spans="1:15" x14ac:dyDescent="0.25">
      <c r="A4170" t="s">
        <v>915</v>
      </c>
      <c r="B4170" t="s">
        <v>822</v>
      </c>
      <c r="C4170" t="s">
        <v>916</v>
      </c>
      <c r="D4170" t="s">
        <v>17</v>
      </c>
      <c r="E4170" t="s">
        <v>18</v>
      </c>
      <c r="F4170" t="s">
        <v>19</v>
      </c>
      <c r="G4170" t="s">
        <v>20</v>
      </c>
      <c r="H4170" s="1">
        <v>25658</v>
      </c>
      <c r="I4170" s="1">
        <v>45434</v>
      </c>
      <c r="J4170" s="1">
        <v>45614</v>
      </c>
      <c r="K4170" t="s">
        <v>31</v>
      </c>
      <c r="L4170" t="s">
        <v>85</v>
      </c>
      <c r="M4170">
        <v>60774</v>
      </c>
      <c r="N4170" t="str">
        <f t="shared" si="65"/>
        <v>Terminated</v>
      </c>
      <c r="O4170" t="s">
        <v>23</v>
      </c>
    </row>
    <row r="4171" spans="1:15" x14ac:dyDescent="0.25">
      <c r="A4171" t="s">
        <v>1875</v>
      </c>
      <c r="B4171" t="s">
        <v>964</v>
      </c>
      <c r="C4171" t="s">
        <v>301</v>
      </c>
      <c r="D4171" t="s">
        <v>17</v>
      </c>
      <c r="E4171" t="s">
        <v>18</v>
      </c>
      <c r="F4171" t="s">
        <v>19</v>
      </c>
      <c r="G4171" t="s">
        <v>30</v>
      </c>
      <c r="H4171" s="1">
        <v>31707</v>
      </c>
      <c r="I4171" s="1">
        <v>42872</v>
      </c>
      <c r="J4171" s="1">
        <v>44817</v>
      </c>
      <c r="K4171" t="s">
        <v>37</v>
      </c>
      <c r="L4171" t="s">
        <v>41</v>
      </c>
      <c r="M4171">
        <v>62997</v>
      </c>
      <c r="N4171" t="str">
        <f t="shared" si="65"/>
        <v>Terminated</v>
      </c>
      <c r="O4171" t="s">
        <v>46</v>
      </c>
    </row>
    <row r="4172" spans="1:15" x14ac:dyDescent="0.25">
      <c r="A4172" t="s">
        <v>4377</v>
      </c>
      <c r="B4172" t="s">
        <v>964</v>
      </c>
      <c r="C4172" t="s">
        <v>180</v>
      </c>
      <c r="D4172" t="s">
        <v>27</v>
      </c>
      <c r="E4172" t="s">
        <v>18</v>
      </c>
      <c r="F4172" t="s">
        <v>19</v>
      </c>
      <c r="G4172" t="s">
        <v>30</v>
      </c>
      <c r="H4172" s="1">
        <v>34867</v>
      </c>
      <c r="I4172" s="1">
        <v>42939</v>
      </c>
      <c r="J4172" t="s">
        <v>10560</v>
      </c>
      <c r="K4172" t="s">
        <v>31</v>
      </c>
      <c r="L4172" t="s">
        <v>85</v>
      </c>
      <c r="M4172">
        <v>70168</v>
      </c>
      <c r="N4172" t="str">
        <f t="shared" si="65"/>
        <v>Terminated</v>
      </c>
      <c r="O4172" t="s">
        <v>33</v>
      </c>
    </row>
    <row r="4173" spans="1:15" x14ac:dyDescent="0.25">
      <c r="A4173" t="s">
        <v>5120</v>
      </c>
      <c r="B4173" t="s">
        <v>581</v>
      </c>
      <c r="C4173" t="s">
        <v>16</v>
      </c>
      <c r="D4173" t="s">
        <v>27</v>
      </c>
      <c r="E4173" t="s">
        <v>122</v>
      </c>
      <c r="F4173" t="s">
        <v>123</v>
      </c>
      <c r="G4173" t="s">
        <v>30</v>
      </c>
      <c r="H4173" s="1">
        <v>24434</v>
      </c>
      <c r="I4173" s="1">
        <v>45060</v>
      </c>
      <c r="J4173" t="s">
        <v>10560</v>
      </c>
      <c r="K4173" t="s">
        <v>37</v>
      </c>
      <c r="L4173" t="s">
        <v>38</v>
      </c>
      <c r="M4173">
        <v>68547</v>
      </c>
      <c r="N4173" t="str">
        <f t="shared" si="65"/>
        <v>Terminated</v>
      </c>
      <c r="O4173" t="s">
        <v>46</v>
      </c>
    </row>
    <row r="4174" spans="1:15" x14ac:dyDescent="0.25">
      <c r="A4174" t="s">
        <v>390</v>
      </c>
      <c r="B4174" t="s">
        <v>267</v>
      </c>
      <c r="C4174" t="s">
        <v>391</v>
      </c>
      <c r="D4174" t="s">
        <v>27</v>
      </c>
      <c r="E4174" t="s">
        <v>18</v>
      </c>
      <c r="F4174" t="s">
        <v>19</v>
      </c>
      <c r="G4174" t="s">
        <v>30</v>
      </c>
      <c r="H4174" s="1">
        <v>29231</v>
      </c>
      <c r="I4174" s="1">
        <v>44876</v>
      </c>
      <c r="J4174" s="1">
        <v>45056</v>
      </c>
      <c r="K4174" t="s">
        <v>67</v>
      </c>
      <c r="L4174" t="s">
        <v>134</v>
      </c>
      <c r="M4174">
        <v>62224</v>
      </c>
      <c r="N4174" t="str">
        <f t="shared" si="65"/>
        <v>Terminated</v>
      </c>
      <c r="O4174" t="s">
        <v>46</v>
      </c>
    </row>
    <row r="4175" spans="1:15" x14ac:dyDescent="0.25">
      <c r="A4175" t="s">
        <v>1174</v>
      </c>
      <c r="B4175" t="s">
        <v>190</v>
      </c>
      <c r="C4175" t="s">
        <v>456</v>
      </c>
      <c r="D4175" t="s">
        <v>27</v>
      </c>
      <c r="E4175" t="s">
        <v>18</v>
      </c>
      <c r="F4175" t="s">
        <v>19</v>
      </c>
      <c r="G4175" t="s">
        <v>30</v>
      </c>
      <c r="H4175" s="1">
        <v>29969</v>
      </c>
      <c r="I4175" s="1">
        <v>43746</v>
      </c>
      <c r="J4175" s="1">
        <v>44682</v>
      </c>
      <c r="K4175" t="s">
        <v>37</v>
      </c>
      <c r="L4175" t="s">
        <v>45</v>
      </c>
      <c r="M4175">
        <v>92796</v>
      </c>
      <c r="N4175" t="str">
        <f t="shared" si="65"/>
        <v>Terminated</v>
      </c>
      <c r="O4175" t="s">
        <v>46</v>
      </c>
    </row>
    <row r="4176" spans="1:15" x14ac:dyDescent="0.25">
      <c r="A4176" t="s">
        <v>5273</v>
      </c>
      <c r="B4176" t="s">
        <v>2219</v>
      </c>
      <c r="C4176" t="s">
        <v>2493</v>
      </c>
      <c r="D4176" t="s">
        <v>17</v>
      </c>
      <c r="E4176" t="s">
        <v>18</v>
      </c>
      <c r="F4176" t="s">
        <v>19</v>
      </c>
      <c r="G4176" t="s">
        <v>30</v>
      </c>
      <c r="H4176" s="1">
        <v>25375</v>
      </c>
      <c r="I4176" s="1">
        <v>42853</v>
      </c>
      <c r="J4176" t="s">
        <v>10560</v>
      </c>
      <c r="K4176" t="s">
        <v>37</v>
      </c>
      <c r="L4176" t="s">
        <v>41</v>
      </c>
      <c r="M4176">
        <v>62584</v>
      </c>
      <c r="N4176" t="str">
        <f t="shared" si="65"/>
        <v>Terminated</v>
      </c>
      <c r="O4176" t="s">
        <v>46</v>
      </c>
    </row>
    <row r="4177" spans="1:15" x14ac:dyDescent="0.25">
      <c r="A4177" t="s">
        <v>4646</v>
      </c>
      <c r="B4177" t="s">
        <v>78</v>
      </c>
      <c r="C4177" t="s">
        <v>1256</v>
      </c>
      <c r="D4177" t="s">
        <v>17</v>
      </c>
      <c r="E4177" t="s">
        <v>18</v>
      </c>
      <c r="F4177" t="s">
        <v>19</v>
      </c>
      <c r="G4177" t="s">
        <v>20</v>
      </c>
      <c r="H4177" s="1">
        <v>31720</v>
      </c>
      <c r="I4177" s="1">
        <v>42853</v>
      </c>
      <c r="J4177" t="s">
        <v>10560</v>
      </c>
      <c r="K4177" t="s">
        <v>21</v>
      </c>
      <c r="L4177" t="s">
        <v>22</v>
      </c>
      <c r="M4177">
        <v>63375</v>
      </c>
      <c r="N4177" t="str">
        <f t="shared" si="65"/>
        <v>Terminated</v>
      </c>
      <c r="O4177" t="s">
        <v>23</v>
      </c>
    </row>
    <row r="4178" spans="1:15" x14ac:dyDescent="0.25">
      <c r="A4178" t="s">
        <v>6183</v>
      </c>
      <c r="B4178" t="s">
        <v>641</v>
      </c>
      <c r="C4178" t="s">
        <v>1312</v>
      </c>
      <c r="D4178" t="s">
        <v>27</v>
      </c>
      <c r="E4178" t="s">
        <v>18</v>
      </c>
      <c r="F4178" t="s">
        <v>19</v>
      </c>
      <c r="G4178" t="s">
        <v>20</v>
      </c>
      <c r="H4178" s="1">
        <v>22260</v>
      </c>
      <c r="I4178" s="1">
        <v>44626</v>
      </c>
      <c r="J4178" t="s">
        <v>10560</v>
      </c>
      <c r="K4178" t="s">
        <v>21</v>
      </c>
      <c r="L4178" t="s">
        <v>22</v>
      </c>
      <c r="M4178">
        <v>78039</v>
      </c>
      <c r="N4178" t="str">
        <f t="shared" si="65"/>
        <v>Terminated</v>
      </c>
      <c r="O4178" t="s">
        <v>46</v>
      </c>
    </row>
    <row r="4179" spans="1:15" x14ac:dyDescent="0.25">
      <c r="A4179" t="s">
        <v>9207</v>
      </c>
      <c r="B4179" t="s">
        <v>177</v>
      </c>
      <c r="C4179" t="s">
        <v>79</v>
      </c>
      <c r="D4179" t="s">
        <v>27</v>
      </c>
      <c r="E4179" t="s">
        <v>122</v>
      </c>
      <c r="F4179" t="s">
        <v>123</v>
      </c>
      <c r="G4179" t="s">
        <v>30</v>
      </c>
      <c r="H4179" s="1">
        <v>33162</v>
      </c>
      <c r="I4179" s="1">
        <v>45327</v>
      </c>
      <c r="J4179" t="s">
        <v>10560</v>
      </c>
      <c r="K4179" t="s">
        <v>31</v>
      </c>
      <c r="L4179" t="s">
        <v>85</v>
      </c>
      <c r="M4179">
        <v>62255</v>
      </c>
      <c r="N4179" t="str">
        <f t="shared" si="65"/>
        <v>Terminated</v>
      </c>
      <c r="O4179" t="s">
        <v>33</v>
      </c>
    </row>
    <row r="4180" spans="1:15" x14ac:dyDescent="0.25">
      <c r="A4180" t="s">
        <v>7217</v>
      </c>
      <c r="B4180" t="s">
        <v>3299</v>
      </c>
      <c r="C4180" t="s">
        <v>941</v>
      </c>
      <c r="D4180" t="s">
        <v>27</v>
      </c>
      <c r="E4180" t="s">
        <v>28</v>
      </c>
      <c r="F4180" t="s">
        <v>29</v>
      </c>
      <c r="G4180" t="s">
        <v>30</v>
      </c>
      <c r="H4180" s="1">
        <v>28843</v>
      </c>
      <c r="I4180" s="1">
        <v>44667</v>
      </c>
      <c r="J4180" t="s">
        <v>10560</v>
      </c>
      <c r="K4180" t="s">
        <v>53</v>
      </c>
      <c r="L4180" t="s">
        <v>240</v>
      </c>
      <c r="M4180">
        <v>81527</v>
      </c>
      <c r="N4180" t="str">
        <f t="shared" si="65"/>
        <v>Terminated</v>
      </c>
      <c r="O4180" t="s">
        <v>33</v>
      </c>
    </row>
    <row r="4181" spans="1:15" x14ac:dyDescent="0.25">
      <c r="A4181" t="s">
        <v>4402</v>
      </c>
      <c r="B4181" t="s">
        <v>1008</v>
      </c>
      <c r="C4181" t="s">
        <v>2716</v>
      </c>
      <c r="D4181" t="s">
        <v>27</v>
      </c>
      <c r="E4181" t="s">
        <v>18</v>
      </c>
      <c r="F4181" t="s">
        <v>2773</v>
      </c>
      <c r="G4181" t="s">
        <v>30</v>
      </c>
      <c r="H4181" s="1">
        <v>29076</v>
      </c>
      <c r="I4181" s="1">
        <v>43847</v>
      </c>
      <c r="J4181" t="s">
        <v>10560</v>
      </c>
      <c r="K4181" t="s">
        <v>37</v>
      </c>
      <c r="L4181" t="s">
        <v>45</v>
      </c>
      <c r="M4181">
        <v>86429</v>
      </c>
      <c r="N4181" t="str">
        <f t="shared" si="65"/>
        <v>Terminated</v>
      </c>
      <c r="O4181" t="s">
        <v>46</v>
      </c>
    </row>
    <row r="4182" spans="1:15" x14ac:dyDescent="0.25">
      <c r="A4182" t="s">
        <v>7983</v>
      </c>
      <c r="B4182" t="s">
        <v>499</v>
      </c>
      <c r="C4182" t="s">
        <v>1660</v>
      </c>
      <c r="D4182" t="s">
        <v>17</v>
      </c>
      <c r="E4182" t="s">
        <v>674</v>
      </c>
      <c r="F4182" t="s">
        <v>2365</v>
      </c>
      <c r="G4182" t="s">
        <v>30</v>
      </c>
      <c r="H4182" s="1">
        <v>23653</v>
      </c>
      <c r="I4182" s="1">
        <v>42725</v>
      </c>
      <c r="J4182" t="s">
        <v>10560</v>
      </c>
      <c r="K4182" t="s">
        <v>37</v>
      </c>
      <c r="L4182" t="s">
        <v>45</v>
      </c>
      <c r="M4182">
        <v>70703</v>
      </c>
      <c r="N4182" t="str">
        <f t="shared" si="65"/>
        <v>Terminated</v>
      </c>
      <c r="O4182" t="s">
        <v>33</v>
      </c>
    </row>
    <row r="4183" spans="1:15" x14ac:dyDescent="0.25">
      <c r="A4183" t="s">
        <v>9742</v>
      </c>
      <c r="B4183" t="s">
        <v>641</v>
      </c>
      <c r="C4183" t="s">
        <v>2807</v>
      </c>
      <c r="D4183" t="s">
        <v>27</v>
      </c>
      <c r="E4183" t="s">
        <v>18</v>
      </c>
      <c r="F4183" t="s">
        <v>3201</v>
      </c>
      <c r="G4183" t="s">
        <v>114</v>
      </c>
      <c r="H4183" s="1">
        <v>32877</v>
      </c>
      <c r="I4183" s="1">
        <v>44392</v>
      </c>
      <c r="J4183" t="s">
        <v>10560</v>
      </c>
      <c r="K4183" t="s">
        <v>96</v>
      </c>
      <c r="L4183" t="s">
        <v>119</v>
      </c>
      <c r="M4183">
        <v>64162</v>
      </c>
      <c r="N4183" t="str">
        <f t="shared" si="65"/>
        <v>Terminated</v>
      </c>
      <c r="O4183" t="s">
        <v>46</v>
      </c>
    </row>
    <row r="4184" spans="1:15" x14ac:dyDescent="0.25">
      <c r="A4184" t="s">
        <v>7048</v>
      </c>
      <c r="B4184" t="s">
        <v>258</v>
      </c>
      <c r="C4184" t="s">
        <v>1443</v>
      </c>
      <c r="D4184" t="s">
        <v>17</v>
      </c>
      <c r="E4184" t="s">
        <v>18</v>
      </c>
      <c r="F4184" t="s">
        <v>2773</v>
      </c>
      <c r="G4184" t="s">
        <v>30</v>
      </c>
      <c r="H4184" s="1">
        <v>34267</v>
      </c>
      <c r="I4184" s="1">
        <v>42725</v>
      </c>
      <c r="J4184" t="s">
        <v>10560</v>
      </c>
      <c r="K4184" t="s">
        <v>31</v>
      </c>
      <c r="L4184" t="s">
        <v>162</v>
      </c>
      <c r="M4184">
        <v>85852</v>
      </c>
      <c r="N4184" t="str">
        <f t="shared" si="65"/>
        <v>Terminated</v>
      </c>
      <c r="O4184" t="s">
        <v>23</v>
      </c>
    </row>
    <row r="4185" spans="1:15" x14ac:dyDescent="0.25">
      <c r="A4185" t="s">
        <v>6170</v>
      </c>
      <c r="B4185" t="s">
        <v>508</v>
      </c>
      <c r="C4185" t="s">
        <v>16</v>
      </c>
      <c r="D4185" t="s">
        <v>17</v>
      </c>
      <c r="E4185" t="s">
        <v>18</v>
      </c>
      <c r="F4185" t="s">
        <v>19</v>
      </c>
      <c r="G4185" t="s">
        <v>114</v>
      </c>
      <c r="H4185" s="1">
        <v>22140</v>
      </c>
      <c r="I4185" s="1">
        <v>43312</v>
      </c>
      <c r="J4185" t="s">
        <v>10560</v>
      </c>
      <c r="K4185" t="s">
        <v>31</v>
      </c>
      <c r="L4185" t="s">
        <v>162</v>
      </c>
      <c r="M4185">
        <v>112422</v>
      </c>
      <c r="N4185" t="str">
        <f t="shared" si="65"/>
        <v>Terminated</v>
      </c>
      <c r="O4185" t="s">
        <v>33</v>
      </c>
    </row>
    <row r="4186" spans="1:15" x14ac:dyDescent="0.25">
      <c r="A4186" t="s">
        <v>10294</v>
      </c>
      <c r="B4186" t="s">
        <v>2916</v>
      </c>
      <c r="C4186" t="s">
        <v>3439</v>
      </c>
      <c r="D4186" t="s">
        <v>17</v>
      </c>
      <c r="E4186" t="s">
        <v>18</v>
      </c>
      <c r="F4186" t="s">
        <v>2773</v>
      </c>
      <c r="G4186" t="s">
        <v>20</v>
      </c>
      <c r="H4186" s="1">
        <v>32890</v>
      </c>
      <c r="I4186" s="1">
        <v>42774</v>
      </c>
      <c r="J4186" t="s">
        <v>10560</v>
      </c>
      <c r="K4186" t="s">
        <v>21</v>
      </c>
      <c r="L4186" t="s">
        <v>102</v>
      </c>
      <c r="M4186">
        <v>56637</v>
      </c>
      <c r="N4186" t="str">
        <f t="shared" si="65"/>
        <v>Terminated</v>
      </c>
      <c r="O4186" t="s">
        <v>33</v>
      </c>
    </row>
    <row r="4187" spans="1:15" x14ac:dyDescent="0.25">
      <c r="A4187" t="s">
        <v>9889</v>
      </c>
      <c r="B4187" t="s">
        <v>436</v>
      </c>
      <c r="C4187" t="s">
        <v>525</v>
      </c>
      <c r="D4187" t="s">
        <v>27</v>
      </c>
      <c r="E4187" t="s">
        <v>18</v>
      </c>
      <c r="F4187" t="s">
        <v>3201</v>
      </c>
      <c r="G4187" t="s">
        <v>30</v>
      </c>
      <c r="H4187" s="1">
        <v>30139</v>
      </c>
      <c r="I4187" s="1">
        <v>43058</v>
      </c>
      <c r="J4187" t="s">
        <v>10560</v>
      </c>
      <c r="K4187" t="s">
        <v>31</v>
      </c>
      <c r="L4187" t="s">
        <v>85</v>
      </c>
      <c r="M4187">
        <v>61607</v>
      </c>
      <c r="N4187" t="str">
        <f t="shared" si="65"/>
        <v>Terminated</v>
      </c>
      <c r="O4187" t="s">
        <v>46</v>
      </c>
    </row>
    <row r="4188" spans="1:15" x14ac:dyDescent="0.25">
      <c r="A4188" t="s">
        <v>7578</v>
      </c>
      <c r="B4188" t="s">
        <v>51</v>
      </c>
      <c r="C4188" t="s">
        <v>6032</v>
      </c>
      <c r="D4188" t="s">
        <v>27</v>
      </c>
      <c r="E4188" t="s">
        <v>674</v>
      </c>
      <c r="F4188" t="s">
        <v>675</v>
      </c>
      <c r="G4188" t="s">
        <v>30</v>
      </c>
      <c r="H4188" s="1">
        <v>28914</v>
      </c>
      <c r="I4188" s="1">
        <v>43698</v>
      </c>
      <c r="J4188" t="s">
        <v>10560</v>
      </c>
      <c r="K4188" t="s">
        <v>31</v>
      </c>
      <c r="L4188" t="s">
        <v>32</v>
      </c>
      <c r="M4188">
        <v>87695</v>
      </c>
      <c r="N4188" t="str">
        <f t="shared" si="65"/>
        <v>Terminated</v>
      </c>
      <c r="O4188" t="s">
        <v>33</v>
      </c>
    </row>
    <row r="4189" spans="1:15" x14ac:dyDescent="0.25">
      <c r="A4189" t="s">
        <v>6425</v>
      </c>
      <c r="B4189" t="s">
        <v>25</v>
      </c>
      <c r="C4189" t="s">
        <v>606</v>
      </c>
      <c r="D4189" t="s">
        <v>27</v>
      </c>
      <c r="E4189" t="s">
        <v>83</v>
      </c>
      <c r="F4189" t="s">
        <v>84</v>
      </c>
      <c r="G4189" t="s">
        <v>30</v>
      </c>
      <c r="H4189" s="1">
        <v>26140</v>
      </c>
      <c r="I4189" s="1">
        <v>45024</v>
      </c>
      <c r="J4189" t="s">
        <v>10560</v>
      </c>
      <c r="K4189" t="s">
        <v>31</v>
      </c>
      <c r="L4189" t="s">
        <v>162</v>
      </c>
      <c r="M4189">
        <v>112893</v>
      </c>
      <c r="N4189" t="str">
        <f t="shared" si="65"/>
        <v>Terminated</v>
      </c>
      <c r="O4189" t="s">
        <v>46</v>
      </c>
    </row>
    <row r="4190" spans="1:15" x14ac:dyDescent="0.25">
      <c r="A4190" t="s">
        <v>10390</v>
      </c>
      <c r="B4190" t="s">
        <v>242</v>
      </c>
      <c r="C4190" t="s">
        <v>5293</v>
      </c>
      <c r="D4190" t="s">
        <v>27</v>
      </c>
      <c r="E4190" t="s">
        <v>18</v>
      </c>
      <c r="F4190" t="s">
        <v>19</v>
      </c>
      <c r="G4190" t="s">
        <v>20</v>
      </c>
      <c r="H4190" s="1">
        <v>31588</v>
      </c>
      <c r="I4190" s="1">
        <v>43408</v>
      </c>
      <c r="J4190" t="s">
        <v>10560</v>
      </c>
      <c r="K4190" t="s">
        <v>21</v>
      </c>
      <c r="L4190" t="s">
        <v>102</v>
      </c>
      <c r="M4190">
        <v>54362</v>
      </c>
      <c r="N4190" t="str">
        <f t="shared" si="65"/>
        <v>Terminated</v>
      </c>
      <c r="O4190" t="s">
        <v>46</v>
      </c>
    </row>
    <row r="4191" spans="1:15" x14ac:dyDescent="0.25">
      <c r="A4191" t="s">
        <v>6329</v>
      </c>
      <c r="B4191" t="s">
        <v>43</v>
      </c>
      <c r="C4191" t="s">
        <v>2525</v>
      </c>
      <c r="D4191" t="s">
        <v>27</v>
      </c>
      <c r="E4191" t="s">
        <v>18</v>
      </c>
      <c r="F4191" t="s">
        <v>19</v>
      </c>
      <c r="G4191" t="s">
        <v>114</v>
      </c>
      <c r="H4191" s="1">
        <v>25728</v>
      </c>
      <c r="I4191" s="1">
        <v>44900</v>
      </c>
      <c r="J4191" t="s">
        <v>10560</v>
      </c>
      <c r="K4191" t="s">
        <v>37</v>
      </c>
      <c r="L4191" t="s">
        <v>45</v>
      </c>
      <c r="M4191">
        <v>73117</v>
      </c>
      <c r="N4191" t="str">
        <f t="shared" si="65"/>
        <v>Terminated</v>
      </c>
      <c r="O4191" t="s">
        <v>98</v>
      </c>
    </row>
    <row r="4192" spans="1:15" x14ac:dyDescent="0.25">
      <c r="A4192" t="s">
        <v>9540</v>
      </c>
      <c r="B4192" t="s">
        <v>1006</v>
      </c>
      <c r="C4192" t="s">
        <v>1328</v>
      </c>
      <c r="D4192" t="s">
        <v>27</v>
      </c>
      <c r="E4192" t="s">
        <v>83</v>
      </c>
      <c r="F4192" t="s">
        <v>169</v>
      </c>
      <c r="G4192" t="s">
        <v>30</v>
      </c>
      <c r="H4192" s="1">
        <v>33517</v>
      </c>
      <c r="I4192" s="1">
        <v>43641</v>
      </c>
      <c r="J4192" t="s">
        <v>10560</v>
      </c>
      <c r="K4192" t="s">
        <v>37</v>
      </c>
      <c r="L4192" t="s">
        <v>38</v>
      </c>
      <c r="M4192">
        <v>57679</v>
      </c>
      <c r="N4192" t="str">
        <f t="shared" si="65"/>
        <v>Terminated</v>
      </c>
      <c r="O4192" t="s">
        <v>23</v>
      </c>
    </row>
    <row r="4193" spans="1:15" x14ac:dyDescent="0.25">
      <c r="A4193" t="s">
        <v>5087</v>
      </c>
      <c r="B4193" t="s">
        <v>4471</v>
      </c>
      <c r="C4193" t="s">
        <v>117</v>
      </c>
      <c r="D4193" t="s">
        <v>17</v>
      </c>
      <c r="E4193" t="s">
        <v>18</v>
      </c>
      <c r="F4193" t="s">
        <v>19</v>
      </c>
      <c r="G4193" t="s">
        <v>30</v>
      </c>
      <c r="H4193" s="1">
        <v>30568</v>
      </c>
      <c r="I4193" s="1">
        <v>42592</v>
      </c>
      <c r="J4193" t="s">
        <v>10560</v>
      </c>
      <c r="K4193" t="s">
        <v>21</v>
      </c>
      <c r="L4193" t="s">
        <v>22</v>
      </c>
      <c r="M4193">
        <v>58005</v>
      </c>
      <c r="N4193" t="str">
        <f t="shared" si="65"/>
        <v>Terminated</v>
      </c>
      <c r="O4193" t="s">
        <v>46</v>
      </c>
    </row>
    <row r="4194" spans="1:15" x14ac:dyDescent="0.25">
      <c r="A4194" t="s">
        <v>3352</v>
      </c>
      <c r="B4194" t="s">
        <v>326</v>
      </c>
      <c r="C4194" t="s">
        <v>101</v>
      </c>
      <c r="D4194" t="s">
        <v>17</v>
      </c>
      <c r="E4194" t="s">
        <v>18</v>
      </c>
      <c r="F4194" t="s">
        <v>2773</v>
      </c>
      <c r="G4194" t="s">
        <v>30</v>
      </c>
      <c r="H4194" s="1">
        <v>30221</v>
      </c>
      <c r="I4194" s="1">
        <v>43720</v>
      </c>
      <c r="J4194" t="s">
        <v>10560</v>
      </c>
      <c r="K4194" t="s">
        <v>96</v>
      </c>
      <c r="L4194" t="s">
        <v>188</v>
      </c>
      <c r="M4194">
        <v>57226</v>
      </c>
      <c r="N4194" t="str">
        <f t="shared" si="65"/>
        <v>Terminated</v>
      </c>
      <c r="O4194" t="s">
        <v>33</v>
      </c>
    </row>
    <row r="4195" spans="1:15" x14ac:dyDescent="0.25">
      <c r="A4195" t="s">
        <v>9700</v>
      </c>
      <c r="B4195" t="s">
        <v>65</v>
      </c>
      <c r="C4195" t="s">
        <v>3795</v>
      </c>
      <c r="D4195" t="s">
        <v>27</v>
      </c>
      <c r="E4195" t="s">
        <v>18</v>
      </c>
      <c r="F4195" t="s">
        <v>19</v>
      </c>
      <c r="G4195" t="s">
        <v>20</v>
      </c>
      <c r="H4195" s="1">
        <v>24175</v>
      </c>
      <c r="I4195" s="1">
        <v>43288</v>
      </c>
      <c r="J4195" t="s">
        <v>10560</v>
      </c>
      <c r="K4195" t="s">
        <v>21</v>
      </c>
      <c r="L4195" t="s">
        <v>110</v>
      </c>
      <c r="M4195">
        <v>67972</v>
      </c>
      <c r="N4195" t="str">
        <f t="shared" si="65"/>
        <v>Terminated</v>
      </c>
      <c r="O4195" t="s">
        <v>33</v>
      </c>
    </row>
    <row r="4196" spans="1:15" x14ac:dyDescent="0.25">
      <c r="A4196" t="s">
        <v>7698</v>
      </c>
      <c r="B4196" t="s">
        <v>225</v>
      </c>
      <c r="C4196" t="s">
        <v>252</v>
      </c>
      <c r="D4196" t="s">
        <v>17</v>
      </c>
      <c r="E4196" t="s">
        <v>18</v>
      </c>
      <c r="F4196" t="s">
        <v>3201</v>
      </c>
      <c r="G4196" t="s">
        <v>30</v>
      </c>
      <c r="H4196" s="1">
        <v>32192</v>
      </c>
      <c r="I4196" s="1">
        <v>45253</v>
      </c>
      <c r="J4196" t="s">
        <v>10560</v>
      </c>
      <c r="K4196" t="s">
        <v>96</v>
      </c>
      <c r="L4196" t="s">
        <v>188</v>
      </c>
      <c r="M4196">
        <v>73166</v>
      </c>
      <c r="N4196" t="str">
        <f t="shared" si="65"/>
        <v>Terminated</v>
      </c>
      <c r="O4196" t="s">
        <v>46</v>
      </c>
    </row>
    <row r="4197" spans="1:15" x14ac:dyDescent="0.25">
      <c r="A4197" t="s">
        <v>1357</v>
      </c>
      <c r="B4197" t="s">
        <v>267</v>
      </c>
      <c r="C4197" t="s">
        <v>210</v>
      </c>
      <c r="D4197" t="s">
        <v>17</v>
      </c>
      <c r="E4197" t="s">
        <v>18</v>
      </c>
      <c r="F4197" t="s">
        <v>19</v>
      </c>
      <c r="G4197" t="s">
        <v>114</v>
      </c>
      <c r="H4197" s="1">
        <v>37752</v>
      </c>
      <c r="I4197" s="1">
        <v>44811</v>
      </c>
      <c r="J4197" s="1">
        <v>44991</v>
      </c>
      <c r="K4197" t="s">
        <v>37</v>
      </c>
      <c r="L4197" t="s">
        <v>45</v>
      </c>
      <c r="M4197">
        <v>87933</v>
      </c>
      <c r="N4197" t="str">
        <f t="shared" si="65"/>
        <v>Terminated</v>
      </c>
      <c r="O4197" t="s">
        <v>98</v>
      </c>
    </row>
    <row r="4198" spans="1:15" x14ac:dyDescent="0.25">
      <c r="A4198" t="s">
        <v>7308</v>
      </c>
      <c r="B4198" t="s">
        <v>4630</v>
      </c>
      <c r="C4198" t="s">
        <v>900</v>
      </c>
      <c r="D4198" t="s">
        <v>17</v>
      </c>
      <c r="E4198" t="s">
        <v>18</v>
      </c>
      <c r="F4198" t="s">
        <v>3201</v>
      </c>
      <c r="G4198" t="s">
        <v>114</v>
      </c>
      <c r="H4198" s="1">
        <v>35756</v>
      </c>
      <c r="I4198" s="1">
        <v>45223</v>
      </c>
      <c r="J4198" t="s">
        <v>10560</v>
      </c>
      <c r="K4198" t="s">
        <v>31</v>
      </c>
      <c r="L4198" t="s">
        <v>162</v>
      </c>
      <c r="M4198">
        <v>97996</v>
      </c>
      <c r="N4198" t="str">
        <f t="shared" si="65"/>
        <v>Terminated</v>
      </c>
      <c r="O4198" t="s">
        <v>33</v>
      </c>
    </row>
    <row r="4199" spans="1:15" x14ac:dyDescent="0.25">
      <c r="A4199" t="s">
        <v>6487</v>
      </c>
      <c r="B4199" t="s">
        <v>1680</v>
      </c>
      <c r="C4199" t="s">
        <v>1394</v>
      </c>
      <c r="D4199" t="s">
        <v>17</v>
      </c>
      <c r="E4199" t="s">
        <v>365</v>
      </c>
      <c r="F4199" t="s">
        <v>534</v>
      </c>
      <c r="G4199" t="s">
        <v>95</v>
      </c>
      <c r="H4199" s="1">
        <v>32479</v>
      </c>
      <c r="I4199" s="1">
        <v>44295</v>
      </c>
      <c r="J4199" t="s">
        <v>10560</v>
      </c>
      <c r="K4199" t="s">
        <v>96</v>
      </c>
      <c r="L4199" t="s">
        <v>124</v>
      </c>
      <c r="M4199">
        <v>102020</v>
      </c>
      <c r="N4199" t="str">
        <f t="shared" si="65"/>
        <v>Terminated</v>
      </c>
      <c r="O4199" t="s">
        <v>33</v>
      </c>
    </row>
    <row r="4200" spans="1:15" x14ac:dyDescent="0.25">
      <c r="A4200" t="s">
        <v>8985</v>
      </c>
      <c r="B4200" t="s">
        <v>298</v>
      </c>
      <c r="C4200" t="s">
        <v>3846</v>
      </c>
      <c r="D4200" t="s">
        <v>17</v>
      </c>
      <c r="E4200" t="s">
        <v>18</v>
      </c>
      <c r="F4200" t="s">
        <v>2773</v>
      </c>
      <c r="G4200" t="s">
        <v>30</v>
      </c>
      <c r="H4200" s="1">
        <v>25587</v>
      </c>
      <c r="I4200" s="1">
        <v>42654</v>
      </c>
      <c r="J4200" t="s">
        <v>10560</v>
      </c>
      <c r="K4200" t="s">
        <v>37</v>
      </c>
      <c r="L4200" t="s">
        <v>38</v>
      </c>
      <c r="M4200">
        <v>61270</v>
      </c>
      <c r="N4200" t="str">
        <f t="shared" si="65"/>
        <v>Terminated</v>
      </c>
      <c r="O4200" t="s">
        <v>46</v>
      </c>
    </row>
    <row r="4201" spans="1:15" x14ac:dyDescent="0.25">
      <c r="A4201" t="s">
        <v>2858</v>
      </c>
      <c r="B4201" t="s">
        <v>874</v>
      </c>
      <c r="C4201" t="s">
        <v>1040</v>
      </c>
      <c r="D4201" t="s">
        <v>17</v>
      </c>
      <c r="E4201" t="s">
        <v>18</v>
      </c>
      <c r="F4201" t="s">
        <v>19</v>
      </c>
      <c r="G4201" t="s">
        <v>30</v>
      </c>
      <c r="H4201" s="1">
        <v>31419</v>
      </c>
      <c r="I4201" s="1">
        <v>44309</v>
      </c>
      <c r="J4201" t="s">
        <v>10560</v>
      </c>
      <c r="K4201" t="s">
        <v>21</v>
      </c>
      <c r="L4201" t="s">
        <v>102</v>
      </c>
      <c r="M4201">
        <v>65510</v>
      </c>
      <c r="N4201" t="str">
        <f t="shared" si="65"/>
        <v>Terminated</v>
      </c>
      <c r="O4201" t="s">
        <v>33</v>
      </c>
    </row>
    <row r="4202" spans="1:15" x14ac:dyDescent="0.25">
      <c r="A4202" t="s">
        <v>9192</v>
      </c>
      <c r="B4202" t="s">
        <v>138</v>
      </c>
      <c r="C4202" t="s">
        <v>1338</v>
      </c>
      <c r="D4202" t="s">
        <v>17</v>
      </c>
      <c r="E4202" t="s">
        <v>18</v>
      </c>
      <c r="F4202" t="s">
        <v>19</v>
      </c>
      <c r="G4202" t="s">
        <v>30</v>
      </c>
      <c r="H4202" s="1">
        <v>31981</v>
      </c>
      <c r="I4202" s="1">
        <v>44855</v>
      </c>
      <c r="J4202" t="s">
        <v>10560</v>
      </c>
      <c r="K4202" t="s">
        <v>21</v>
      </c>
      <c r="L4202" t="s">
        <v>102</v>
      </c>
      <c r="M4202">
        <v>62401</v>
      </c>
      <c r="N4202" t="str">
        <f t="shared" si="65"/>
        <v>Terminated</v>
      </c>
      <c r="O4202" t="s">
        <v>46</v>
      </c>
    </row>
    <row r="4203" spans="1:15" x14ac:dyDescent="0.25">
      <c r="A4203" t="s">
        <v>9376</v>
      </c>
      <c r="B4203" t="s">
        <v>1264</v>
      </c>
      <c r="C4203" t="s">
        <v>5293</v>
      </c>
      <c r="D4203" t="s">
        <v>27</v>
      </c>
      <c r="E4203" t="s">
        <v>18</v>
      </c>
      <c r="F4203" t="s">
        <v>3201</v>
      </c>
      <c r="G4203" t="s">
        <v>30</v>
      </c>
      <c r="H4203" s="1">
        <v>37655</v>
      </c>
      <c r="I4203" s="1">
        <v>43031</v>
      </c>
      <c r="J4203" t="s">
        <v>10560</v>
      </c>
      <c r="K4203" t="s">
        <v>37</v>
      </c>
      <c r="L4203" t="s">
        <v>38</v>
      </c>
      <c r="M4203">
        <v>61075</v>
      </c>
      <c r="N4203" t="str">
        <f t="shared" si="65"/>
        <v>Terminated</v>
      </c>
      <c r="O4203" t="s">
        <v>46</v>
      </c>
    </row>
    <row r="4204" spans="1:15" x14ac:dyDescent="0.25">
      <c r="A4204" t="s">
        <v>3234</v>
      </c>
      <c r="B4204" t="s">
        <v>688</v>
      </c>
      <c r="C4204" t="s">
        <v>1238</v>
      </c>
      <c r="D4204" t="s">
        <v>17</v>
      </c>
      <c r="E4204" t="s">
        <v>83</v>
      </c>
      <c r="F4204" t="s">
        <v>106</v>
      </c>
      <c r="G4204" t="s">
        <v>114</v>
      </c>
      <c r="H4204" s="1">
        <v>37950</v>
      </c>
      <c r="I4204" s="1">
        <v>44598</v>
      </c>
      <c r="J4204" t="s">
        <v>10560</v>
      </c>
      <c r="K4204" t="s">
        <v>31</v>
      </c>
      <c r="L4204" t="s">
        <v>162</v>
      </c>
      <c r="M4204">
        <v>104572</v>
      </c>
      <c r="N4204" t="str">
        <f t="shared" si="65"/>
        <v>Terminated</v>
      </c>
      <c r="O4204" t="s">
        <v>33</v>
      </c>
    </row>
    <row r="4205" spans="1:15" x14ac:dyDescent="0.25">
      <c r="A4205" t="s">
        <v>9668</v>
      </c>
      <c r="B4205" t="s">
        <v>2308</v>
      </c>
      <c r="C4205" t="s">
        <v>3086</v>
      </c>
      <c r="D4205" t="s">
        <v>17</v>
      </c>
      <c r="E4205" t="s">
        <v>18</v>
      </c>
      <c r="F4205" t="s">
        <v>19</v>
      </c>
      <c r="G4205" t="s">
        <v>20</v>
      </c>
      <c r="H4205" s="1">
        <v>31749</v>
      </c>
      <c r="I4205" s="1">
        <v>42780</v>
      </c>
      <c r="J4205" t="s">
        <v>10560</v>
      </c>
      <c r="K4205" t="s">
        <v>21</v>
      </c>
      <c r="L4205" t="s">
        <v>22</v>
      </c>
      <c r="M4205">
        <v>77645</v>
      </c>
      <c r="N4205" t="str">
        <f t="shared" si="65"/>
        <v>Terminated</v>
      </c>
      <c r="O4205" t="s">
        <v>46</v>
      </c>
    </row>
    <row r="4206" spans="1:15" x14ac:dyDescent="0.25">
      <c r="A4206" t="s">
        <v>3268</v>
      </c>
      <c r="B4206" t="s">
        <v>1058</v>
      </c>
      <c r="C4206" t="s">
        <v>3269</v>
      </c>
      <c r="D4206" t="s">
        <v>27</v>
      </c>
      <c r="E4206" t="s">
        <v>18</v>
      </c>
      <c r="F4206" t="s">
        <v>2773</v>
      </c>
      <c r="G4206" t="s">
        <v>114</v>
      </c>
      <c r="H4206" s="1">
        <v>31141</v>
      </c>
      <c r="I4206" s="1">
        <v>44856</v>
      </c>
      <c r="J4206" t="s">
        <v>10560</v>
      </c>
      <c r="K4206" t="s">
        <v>31</v>
      </c>
      <c r="L4206" t="s">
        <v>32</v>
      </c>
      <c r="M4206">
        <v>69548</v>
      </c>
      <c r="N4206" t="str">
        <f t="shared" si="65"/>
        <v>Terminated</v>
      </c>
      <c r="O4206" t="s">
        <v>33</v>
      </c>
    </row>
    <row r="4207" spans="1:15" x14ac:dyDescent="0.25">
      <c r="A4207" t="s">
        <v>4975</v>
      </c>
      <c r="B4207" t="s">
        <v>1188</v>
      </c>
      <c r="C4207" t="s">
        <v>2558</v>
      </c>
      <c r="D4207" t="s">
        <v>27</v>
      </c>
      <c r="E4207" t="s">
        <v>365</v>
      </c>
      <c r="F4207" t="s">
        <v>534</v>
      </c>
      <c r="G4207" t="s">
        <v>30</v>
      </c>
      <c r="H4207" s="1">
        <v>37635</v>
      </c>
      <c r="I4207" s="1">
        <v>45228</v>
      </c>
      <c r="J4207" t="s">
        <v>10560</v>
      </c>
      <c r="K4207" t="s">
        <v>67</v>
      </c>
      <c r="L4207" t="s">
        <v>134</v>
      </c>
      <c r="M4207">
        <v>59425</v>
      </c>
      <c r="N4207" t="str">
        <f t="shared" si="65"/>
        <v>Terminated</v>
      </c>
      <c r="O4207" t="s">
        <v>46</v>
      </c>
    </row>
    <row r="4208" spans="1:15" x14ac:dyDescent="0.25">
      <c r="A4208" t="s">
        <v>7186</v>
      </c>
      <c r="B4208" t="s">
        <v>70</v>
      </c>
      <c r="C4208" t="s">
        <v>7187</v>
      </c>
      <c r="D4208" t="s">
        <v>17</v>
      </c>
      <c r="E4208" t="s">
        <v>18</v>
      </c>
      <c r="F4208" t="s">
        <v>2773</v>
      </c>
      <c r="G4208" t="s">
        <v>20</v>
      </c>
      <c r="H4208" s="1">
        <v>28740</v>
      </c>
      <c r="I4208" s="1">
        <v>44164</v>
      </c>
      <c r="J4208" t="s">
        <v>10560</v>
      </c>
      <c r="K4208" t="s">
        <v>37</v>
      </c>
      <c r="L4208" t="s">
        <v>41</v>
      </c>
      <c r="M4208">
        <v>54440</v>
      </c>
      <c r="N4208" t="str">
        <f t="shared" si="65"/>
        <v>Terminated</v>
      </c>
      <c r="O4208" t="s">
        <v>46</v>
      </c>
    </row>
    <row r="4209" spans="1:15" x14ac:dyDescent="0.25">
      <c r="A4209" t="s">
        <v>2709</v>
      </c>
      <c r="B4209" t="s">
        <v>1886</v>
      </c>
      <c r="C4209" t="s">
        <v>108</v>
      </c>
      <c r="D4209" t="s">
        <v>27</v>
      </c>
      <c r="E4209" t="s">
        <v>18</v>
      </c>
      <c r="F4209" t="s">
        <v>19</v>
      </c>
      <c r="G4209" t="s">
        <v>20</v>
      </c>
      <c r="H4209" s="1">
        <v>28226</v>
      </c>
      <c r="I4209" s="1">
        <v>45159</v>
      </c>
      <c r="J4209" t="s">
        <v>10560</v>
      </c>
      <c r="K4209" t="s">
        <v>31</v>
      </c>
      <c r="L4209" t="s">
        <v>85</v>
      </c>
      <c r="M4209">
        <v>55434</v>
      </c>
      <c r="N4209" t="str">
        <f t="shared" si="65"/>
        <v>Terminated</v>
      </c>
      <c r="O4209" t="s">
        <v>23</v>
      </c>
    </row>
    <row r="4210" spans="1:15" x14ac:dyDescent="0.25">
      <c r="A4210" t="s">
        <v>2850</v>
      </c>
      <c r="B4210" t="s">
        <v>1064</v>
      </c>
      <c r="C4210" t="s">
        <v>1894</v>
      </c>
      <c r="D4210" t="s">
        <v>27</v>
      </c>
      <c r="E4210" t="s">
        <v>18</v>
      </c>
      <c r="F4210" t="s">
        <v>19</v>
      </c>
      <c r="G4210" t="s">
        <v>114</v>
      </c>
      <c r="H4210" s="1">
        <v>30259</v>
      </c>
      <c r="I4210" s="1">
        <v>42164</v>
      </c>
      <c r="J4210" t="s">
        <v>10560</v>
      </c>
      <c r="K4210" t="s">
        <v>31</v>
      </c>
      <c r="L4210" t="s">
        <v>162</v>
      </c>
      <c r="M4210">
        <v>94391</v>
      </c>
      <c r="N4210" t="str">
        <f t="shared" si="65"/>
        <v>Terminated</v>
      </c>
      <c r="O4210" t="s">
        <v>98</v>
      </c>
    </row>
    <row r="4211" spans="1:15" x14ac:dyDescent="0.25">
      <c r="A4211" t="s">
        <v>2109</v>
      </c>
      <c r="B4211" t="s">
        <v>209</v>
      </c>
      <c r="C4211" t="s">
        <v>1103</v>
      </c>
      <c r="D4211" t="s">
        <v>27</v>
      </c>
      <c r="E4211" t="s">
        <v>18</v>
      </c>
      <c r="F4211" t="s">
        <v>19</v>
      </c>
      <c r="G4211" t="s">
        <v>30</v>
      </c>
      <c r="H4211" s="1">
        <v>30311</v>
      </c>
      <c r="I4211" s="1">
        <v>43684</v>
      </c>
      <c r="J4211" t="s">
        <v>10560</v>
      </c>
      <c r="K4211" t="s">
        <v>31</v>
      </c>
      <c r="L4211" t="s">
        <v>162</v>
      </c>
      <c r="M4211">
        <v>111904</v>
      </c>
      <c r="N4211" t="str">
        <f t="shared" si="65"/>
        <v>Terminated</v>
      </c>
      <c r="O4211" t="s">
        <v>23</v>
      </c>
    </row>
    <row r="4212" spans="1:15" x14ac:dyDescent="0.25">
      <c r="A4212" t="s">
        <v>4163</v>
      </c>
      <c r="B4212" t="s">
        <v>948</v>
      </c>
      <c r="C4212" t="s">
        <v>3070</v>
      </c>
      <c r="D4212" t="s">
        <v>27</v>
      </c>
      <c r="E4212" t="s">
        <v>18</v>
      </c>
      <c r="F4212" t="s">
        <v>19</v>
      </c>
      <c r="G4212" t="s">
        <v>114</v>
      </c>
      <c r="H4212" s="1">
        <v>26138</v>
      </c>
      <c r="I4212" s="1">
        <v>45121</v>
      </c>
      <c r="J4212" t="s">
        <v>10560</v>
      </c>
      <c r="K4212" t="s">
        <v>31</v>
      </c>
      <c r="L4212" t="s">
        <v>162</v>
      </c>
      <c r="M4212">
        <v>100064</v>
      </c>
      <c r="N4212" t="str">
        <f t="shared" si="65"/>
        <v>Terminated</v>
      </c>
      <c r="O4212" t="s">
        <v>33</v>
      </c>
    </row>
    <row r="4213" spans="1:15" x14ac:dyDescent="0.25">
      <c r="A4213" t="s">
        <v>10088</v>
      </c>
      <c r="B4213" t="s">
        <v>78</v>
      </c>
      <c r="C4213" t="s">
        <v>543</v>
      </c>
      <c r="D4213" t="s">
        <v>27</v>
      </c>
      <c r="E4213" t="s">
        <v>18</v>
      </c>
      <c r="F4213" t="s">
        <v>2773</v>
      </c>
      <c r="G4213" t="s">
        <v>30</v>
      </c>
      <c r="H4213" s="1">
        <v>30388</v>
      </c>
      <c r="I4213" s="1">
        <v>43456</v>
      </c>
      <c r="J4213" t="s">
        <v>10560</v>
      </c>
      <c r="K4213" t="s">
        <v>37</v>
      </c>
      <c r="L4213" t="s">
        <v>38</v>
      </c>
      <c r="M4213">
        <v>74388</v>
      </c>
      <c r="N4213" t="str">
        <f t="shared" si="65"/>
        <v>Terminated</v>
      </c>
      <c r="O4213" t="s">
        <v>33</v>
      </c>
    </row>
    <row r="4214" spans="1:15" x14ac:dyDescent="0.25">
      <c r="A4214" t="s">
        <v>2742</v>
      </c>
      <c r="B4214" t="s">
        <v>937</v>
      </c>
      <c r="C4214" t="s">
        <v>311</v>
      </c>
      <c r="D4214" t="s">
        <v>17</v>
      </c>
      <c r="E4214" t="s">
        <v>18</v>
      </c>
      <c r="F4214" t="s">
        <v>19</v>
      </c>
      <c r="G4214" t="s">
        <v>30</v>
      </c>
      <c r="H4214" s="1">
        <v>28452</v>
      </c>
      <c r="I4214" s="1">
        <v>43712</v>
      </c>
      <c r="J4214" t="s">
        <v>10560</v>
      </c>
      <c r="K4214" t="s">
        <v>37</v>
      </c>
      <c r="L4214" t="s">
        <v>41</v>
      </c>
      <c r="M4214">
        <v>63388</v>
      </c>
      <c r="N4214" t="str">
        <f t="shared" si="65"/>
        <v>Terminated</v>
      </c>
      <c r="O4214" t="s">
        <v>46</v>
      </c>
    </row>
    <row r="4215" spans="1:15" x14ac:dyDescent="0.25">
      <c r="A4215" t="s">
        <v>7300</v>
      </c>
      <c r="B4215" t="s">
        <v>1141</v>
      </c>
      <c r="C4215" t="s">
        <v>301</v>
      </c>
      <c r="D4215" t="s">
        <v>27</v>
      </c>
      <c r="E4215" t="s">
        <v>365</v>
      </c>
      <c r="F4215" t="s">
        <v>366</v>
      </c>
      <c r="G4215" t="s">
        <v>20</v>
      </c>
      <c r="H4215" s="1">
        <v>37886</v>
      </c>
      <c r="I4215" s="1">
        <v>44075</v>
      </c>
      <c r="J4215" t="s">
        <v>10560</v>
      </c>
      <c r="K4215" t="s">
        <v>37</v>
      </c>
      <c r="L4215" t="s">
        <v>41</v>
      </c>
      <c r="M4215">
        <v>64664</v>
      </c>
      <c r="N4215" t="str">
        <f t="shared" si="65"/>
        <v>Terminated</v>
      </c>
      <c r="O4215" t="s">
        <v>46</v>
      </c>
    </row>
    <row r="4216" spans="1:15" x14ac:dyDescent="0.25">
      <c r="A4216" t="s">
        <v>8465</v>
      </c>
      <c r="B4216" t="s">
        <v>1217</v>
      </c>
      <c r="C4216" t="s">
        <v>732</v>
      </c>
      <c r="D4216" t="s">
        <v>27</v>
      </c>
      <c r="E4216" t="s">
        <v>122</v>
      </c>
      <c r="F4216" t="s">
        <v>123</v>
      </c>
      <c r="G4216" t="s">
        <v>30</v>
      </c>
      <c r="H4216" s="1">
        <v>28864</v>
      </c>
      <c r="I4216" s="1">
        <v>43620</v>
      </c>
      <c r="J4216" t="s">
        <v>10560</v>
      </c>
      <c r="K4216" t="s">
        <v>37</v>
      </c>
      <c r="L4216" t="s">
        <v>38</v>
      </c>
      <c r="M4216">
        <v>71898</v>
      </c>
      <c r="N4216" t="str">
        <f t="shared" si="65"/>
        <v>Terminated</v>
      </c>
      <c r="O4216" t="s">
        <v>33</v>
      </c>
    </row>
    <row r="4217" spans="1:15" x14ac:dyDescent="0.25">
      <c r="A4217" t="s">
        <v>3440</v>
      </c>
      <c r="B4217" t="s">
        <v>1045</v>
      </c>
      <c r="C4217" t="s">
        <v>1040</v>
      </c>
      <c r="D4217" t="s">
        <v>27</v>
      </c>
      <c r="E4217" t="s">
        <v>18</v>
      </c>
      <c r="F4217" t="s">
        <v>2773</v>
      </c>
      <c r="G4217" t="s">
        <v>30</v>
      </c>
      <c r="H4217" s="1">
        <v>34915</v>
      </c>
      <c r="I4217" s="1">
        <v>43500</v>
      </c>
      <c r="J4217" t="s">
        <v>10560</v>
      </c>
      <c r="K4217" t="s">
        <v>31</v>
      </c>
      <c r="L4217" t="s">
        <v>162</v>
      </c>
      <c r="M4217">
        <v>109447</v>
      </c>
      <c r="N4217" t="str">
        <f t="shared" si="65"/>
        <v>Terminated</v>
      </c>
      <c r="O4217" t="s">
        <v>33</v>
      </c>
    </row>
    <row r="4218" spans="1:15" x14ac:dyDescent="0.25">
      <c r="A4218" t="s">
        <v>8356</v>
      </c>
      <c r="B4218" t="s">
        <v>879</v>
      </c>
      <c r="C4218" t="s">
        <v>4214</v>
      </c>
      <c r="D4218" t="s">
        <v>17</v>
      </c>
      <c r="E4218" t="s">
        <v>18</v>
      </c>
      <c r="F4218" t="s">
        <v>3201</v>
      </c>
      <c r="G4218" t="s">
        <v>30</v>
      </c>
      <c r="H4218" s="1">
        <v>32296</v>
      </c>
      <c r="I4218" s="1">
        <v>45095</v>
      </c>
      <c r="J4218" t="s">
        <v>10560</v>
      </c>
      <c r="K4218" t="s">
        <v>96</v>
      </c>
      <c r="L4218" t="s">
        <v>119</v>
      </c>
      <c r="M4218">
        <v>66963</v>
      </c>
      <c r="N4218" t="str">
        <f t="shared" si="65"/>
        <v>Terminated</v>
      </c>
      <c r="O4218" t="s">
        <v>33</v>
      </c>
    </row>
    <row r="4219" spans="1:15" x14ac:dyDescent="0.25">
      <c r="A4219" t="s">
        <v>953</v>
      </c>
      <c r="B4219" t="s">
        <v>954</v>
      </c>
      <c r="C4219" t="s">
        <v>955</v>
      </c>
      <c r="D4219" t="s">
        <v>27</v>
      </c>
      <c r="E4219" t="s">
        <v>18</v>
      </c>
      <c r="F4219" t="s">
        <v>19</v>
      </c>
      <c r="G4219" t="s">
        <v>30</v>
      </c>
      <c r="H4219" s="1">
        <v>24180</v>
      </c>
      <c r="I4219" s="1">
        <v>43878</v>
      </c>
      <c r="J4219" s="1">
        <v>44058</v>
      </c>
      <c r="K4219" t="s">
        <v>31</v>
      </c>
      <c r="L4219" t="s">
        <v>32</v>
      </c>
      <c r="M4219">
        <v>75569</v>
      </c>
      <c r="N4219" t="str">
        <f t="shared" si="65"/>
        <v>Terminated</v>
      </c>
      <c r="O4219" t="s">
        <v>33</v>
      </c>
    </row>
    <row r="4220" spans="1:15" x14ac:dyDescent="0.25">
      <c r="A4220" t="s">
        <v>4562</v>
      </c>
      <c r="B4220" t="s">
        <v>276</v>
      </c>
      <c r="C4220" t="s">
        <v>3417</v>
      </c>
      <c r="D4220" t="s">
        <v>27</v>
      </c>
      <c r="E4220" t="s">
        <v>18</v>
      </c>
      <c r="F4220" t="s">
        <v>19</v>
      </c>
      <c r="G4220" t="s">
        <v>114</v>
      </c>
      <c r="H4220" s="1">
        <v>38063</v>
      </c>
      <c r="I4220" s="1">
        <v>43840</v>
      </c>
      <c r="J4220" t="s">
        <v>10560</v>
      </c>
      <c r="K4220" t="s">
        <v>37</v>
      </c>
      <c r="L4220" t="s">
        <v>45</v>
      </c>
      <c r="M4220">
        <v>54052</v>
      </c>
      <c r="N4220" t="str">
        <f t="shared" si="65"/>
        <v>Terminated</v>
      </c>
      <c r="O4220" t="s">
        <v>98</v>
      </c>
    </row>
    <row r="4221" spans="1:15" x14ac:dyDescent="0.25">
      <c r="A4221" t="s">
        <v>8814</v>
      </c>
      <c r="B4221" t="s">
        <v>460</v>
      </c>
      <c r="C4221" t="s">
        <v>1403</v>
      </c>
      <c r="D4221" t="s">
        <v>27</v>
      </c>
      <c r="E4221" t="s">
        <v>18</v>
      </c>
      <c r="F4221" t="s">
        <v>3201</v>
      </c>
      <c r="G4221" t="s">
        <v>114</v>
      </c>
      <c r="H4221" s="1">
        <v>34579</v>
      </c>
      <c r="I4221" s="1">
        <v>42804</v>
      </c>
      <c r="J4221" t="s">
        <v>10560</v>
      </c>
      <c r="K4221" t="s">
        <v>31</v>
      </c>
      <c r="L4221" t="s">
        <v>162</v>
      </c>
      <c r="M4221">
        <v>80425</v>
      </c>
      <c r="N4221" t="str">
        <f t="shared" si="65"/>
        <v>Terminated</v>
      </c>
      <c r="O4221" t="s">
        <v>33</v>
      </c>
    </row>
    <row r="4222" spans="1:15" x14ac:dyDescent="0.25">
      <c r="A4222" t="s">
        <v>9802</v>
      </c>
      <c r="B4222" t="s">
        <v>1019</v>
      </c>
      <c r="C4222" t="s">
        <v>1199</v>
      </c>
      <c r="D4222" t="s">
        <v>27</v>
      </c>
      <c r="E4222" t="s">
        <v>18</v>
      </c>
      <c r="F4222" t="s">
        <v>2773</v>
      </c>
      <c r="G4222" t="s">
        <v>30</v>
      </c>
      <c r="H4222" s="1">
        <v>22568</v>
      </c>
      <c r="I4222" s="1">
        <v>43357</v>
      </c>
      <c r="J4222" t="s">
        <v>10560</v>
      </c>
      <c r="K4222" t="s">
        <v>53</v>
      </c>
      <c r="L4222" t="s">
        <v>240</v>
      </c>
      <c r="M4222">
        <v>79925</v>
      </c>
      <c r="N4222" t="str">
        <f t="shared" si="65"/>
        <v>Terminated</v>
      </c>
      <c r="O4222" t="s">
        <v>46</v>
      </c>
    </row>
    <row r="4223" spans="1:15" x14ac:dyDescent="0.25">
      <c r="A4223" t="s">
        <v>8145</v>
      </c>
      <c r="B4223" t="s">
        <v>258</v>
      </c>
      <c r="C4223" t="s">
        <v>66</v>
      </c>
      <c r="D4223" t="s">
        <v>27</v>
      </c>
      <c r="E4223" t="s">
        <v>28</v>
      </c>
      <c r="F4223" t="s">
        <v>290</v>
      </c>
      <c r="G4223" t="s">
        <v>20</v>
      </c>
      <c r="H4223" s="1">
        <v>29045</v>
      </c>
      <c r="I4223" s="1">
        <v>44932</v>
      </c>
      <c r="J4223" t="s">
        <v>10560</v>
      </c>
      <c r="K4223" t="s">
        <v>21</v>
      </c>
      <c r="L4223" t="s">
        <v>110</v>
      </c>
      <c r="M4223">
        <v>64037</v>
      </c>
      <c r="N4223" t="str">
        <f t="shared" si="65"/>
        <v>Terminated</v>
      </c>
      <c r="O4223" t="s">
        <v>23</v>
      </c>
    </row>
    <row r="4224" spans="1:15" x14ac:dyDescent="0.25">
      <c r="A4224" t="s">
        <v>7657</v>
      </c>
      <c r="B4224" t="s">
        <v>78</v>
      </c>
      <c r="C4224" t="s">
        <v>3549</v>
      </c>
      <c r="D4224" t="s">
        <v>17</v>
      </c>
      <c r="E4224" t="s">
        <v>18</v>
      </c>
      <c r="F4224" t="s">
        <v>2773</v>
      </c>
      <c r="G4224" t="s">
        <v>30</v>
      </c>
      <c r="H4224" s="1">
        <v>35339</v>
      </c>
      <c r="I4224" s="1">
        <v>42940</v>
      </c>
      <c r="J4224" t="s">
        <v>10560</v>
      </c>
      <c r="K4224" t="s">
        <v>31</v>
      </c>
      <c r="L4224" t="s">
        <v>32</v>
      </c>
      <c r="M4224">
        <v>67255</v>
      </c>
      <c r="N4224" t="str">
        <f t="shared" si="65"/>
        <v>Terminated</v>
      </c>
      <c r="O4224" t="s">
        <v>23</v>
      </c>
    </row>
    <row r="4225" spans="1:15" x14ac:dyDescent="0.25">
      <c r="A4225" t="s">
        <v>4672</v>
      </c>
      <c r="B4225" t="s">
        <v>874</v>
      </c>
      <c r="C4225" t="s">
        <v>16</v>
      </c>
      <c r="D4225" t="s">
        <v>17</v>
      </c>
      <c r="E4225" t="s">
        <v>140</v>
      </c>
      <c r="F4225" t="s">
        <v>141</v>
      </c>
      <c r="G4225" t="s">
        <v>30</v>
      </c>
      <c r="H4225" s="1">
        <v>31406</v>
      </c>
      <c r="I4225" s="1">
        <v>43879</v>
      </c>
      <c r="J4225" t="s">
        <v>10560</v>
      </c>
      <c r="K4225" t="s">
        <v>67</v>
      </c>
      <c r="L4225" t="s">
        <v>134</v>
      </c>
      <c r="M4225">
        <v>62746</v>
      </c>
      <c r="N4225" t="str">
        <f t="shared" si="65"/>
        <v>Terminated</v>
      </c>
      <c r="O4225" t="s">
        <v>33</v>
      </c>
    </row>
    <row r="4226" spans="1:15" x14ac:dyDescent="0.25">
      <c r="A4226" t="s">
        <v>1714</v>
      </c>
      <c r="B4226" t="s">
        <v>545</v>
      </c>
      <c r="C4226" t="s">
        <v>1256</v>
      </c>
      <c r="D4226" t="s">
        <v>27</v>
      </c>
      <c r="E4226" t="s">
        <v>83</v>
      </c>
      <c r="F4226" t="s">
        <v>84</v>
      </c>
      <c r="G4226" t="s">
        <v>30</v>
      </c>
      <c r="H4226" s="1">
        <v>30627</v>
      </c>
      <c r="I4226" s="1">
        <v>43401</v>
      </c>
      <c r="J4226" s="1">
        <v>43991</v>
      </c>
      <c r="K4226" t="s">
        <v>96</v>
      </c>
      <c r="L4226" t="s">
        <v>119</v>
      </c>
      <c r="M4226">
        <v>76384</v>
      </c>
      <c r="N4226" t="str">
        <f t="shared" ref="N4226:N4289" si="66">IF(J4226="","Active","Terminated")</f>
        <v>Terminated</v>
      </c>
      <c r="O4226" t="s">
        <v>33</v>
      </c>
    </row>
    <row r="4227" spans="1:15" x14ac:dyDescent="0.25">
      <c r="A4227" t="s">
        <v>4591</v>
      </c>
      <c r="B4227" t="s">
        <v>143</v>
      </c>
      <c r="C4227" t="s">
        <v>1983</v>
      </c>
      <c r="D4227" t="s">
        <v>27</v>
      </c>
      <c r="E4227" t="s">
        <v>18</v>
      </c>
      <c r="F4227" t="s">
        <v>19</v>
      </c>
      <c r="G4227" t="s">
        <v>30</v>
      </c>
      <c r="H4227" s="1">
        <v>29384</v>
      </c>
      <c r="I4227" s="1">
        <v>44910</v>
      </c>
      <c r="J4227" t="s">
        <v>10560</v>
      </c>
      <c r="K4227" t="s">
        <v>37</v>
      </c>
      <c r="L4227" t="s">
        <v>38</v>
      </c>
      <c r="M4227">
        <v>71487</v>
      </c>
      <c r="N4227" t="str">
        <f t="shared" si="66"/>
        <v>Terminated</v>
      </c>
      <c r="O4227" t="s">
        <v>33</v>
      </c>
    </row>
    <row r="4228" spans="1:15" x14ac:dyDescent="0.25">
      <c r="A4228" t="s">
        <v>4056</v>
      </c>
      <c r="B4228" t="s">
        <v>4057</v>
      </c>
      <c r="C4228" t="s">
        <v>4058</v>
      </c>
      <c r="D4228" t="s">
        <v>27</v>
      </c>
      <c r="E4228" t="s">
        <v>18</v>
      </c>
      <c r="F4228" t="s">
        <v>19</v>
      </c>
      <c r="G4228" t="s">
        <v>114</v>
      </c>
      <c r="H4228" s="1">
        <v>25629</v>
      </c>
      <c r="I4228" s="1">
        <v>45355</v>
      </c>
      <c r="J4228" t="s">
        <v>10560</v>
      </c>
      <c r="K4228" t="s">
        <v>96</v>
      </c>
      <c r="L4228" t="s">
        <v>119</v>
      </c>
      <c r="M4228">
        <v>87360</v>
      </c>
      <c r="N4228" t="str">
        <f t="shared" si="66"/>
        <v>Terminated</v>
      </c>
      <c r="O4228" t="s">
        <v>98</v>
      </c>
    </row>
    <row r="4229" spans="1:15" x14ac:dyDescent="0.25">
      <c r="A4229" t="s">
        <v>9831</v>
      </c>
      <c r="B4229" t="s">
        <v>460</v>
      </c>
      <c r="C4229" t="s">
        <v>4228</v>
      </c>
      <c r="D4229" t="s">
        <v>17</v>
      </c>
      <c r="E4229" t="s">
        <v>18</v>
      </c>
      <c r="F4229" t="s">
        <v>3201</v>
      </c>
      <c r="G4229" t="s">
        <v>114</v>
      </c>
      <c r="H4229" s="1">
        <v>29222</v>
      </c>
      <c r="I4229" s="1">
        <v>43580</v>
      </c>
      <c r="J4229" t="s">
        <v>10560</v>
      </c>
      <c r="K4229" t="s">
        <v>37</v>
      </c>
      <c r="L4229" t="s">
        <v>45</v>
      </c>
      <c r="M4229">
        <v>79057</v>
      </c>
      <c r="N4229" t="str">
        <f t="shared" si="66"/>
        <v>Terminated</v>
      </c>
      <c r="O4229" t="s">
        <v>33</v>
      </c>
    </row>
    <row r="4230" spans="1:15" x14ac:dyDescent="0.25">
      <c r="A4230" t="s">
        <v>2061</v>
      </c>
      <c r="B4230" t="s">
        <v>1754</v>
      </c>
      <c r="C4230" t="s">
        <v>918</v>
      </c>
      <c r="D4230" t="s">
        <v>17</v>
      </c>
      <c r="E4230" t="s">
        <v>18</v>
      </c>
      <c r="F4230" t="s">
        <v>19</v>
      </c>
      <c r="G4230" t="s">
        <v>30</v>
      </c>
      <c r="H4230" s="1">
        <v>22639</v>
      </c>
      <c r="I4230" s="1">
        <v>44216</v>
      </c>
      <c r="J4230" t="s">
        <v>10560</v>
      </c>
      <c r="K4230" t="s">
        <v>37</v>
      </c>
      <c r="L4230" t="s">
        <v>38</v>
      </c>
      <c r="M4230">
        <v>61656</v>
      </c>
      <c r="N4230" t="str">
        <f t="shared" si="66"/>
        <v>Terminated</v>
      </c>
      <c r="O4230" t="s">
        <v>46</v>
      </c>
    </row>
    <row r="4231" spans="1:15" x14ac:dyDescent="0.25">
      <c r="A4231" t="s">
        <v>5803</v>
      </c>
      <c r="B4231" t="s">
        <v>460</v>
      </c>
      <c r="C4231" t="s">
        <v>193</v>
      </c>
      <c r="D4231" t="s">
        <v>27</v>
      </c>
      <c r="E4231" t="s">
        <v>18</v>
      </c>
      <c r="F4231" t="s">
        <v>19</v>
      </c>
      <c r="G4231" t="s">
        <v>30</v>
      </c>
      <c r="H4231" s="1">
        <v>27554</v>
      </c>
      <c r="I4231" s="1">
        <v>44173</v>
      </c>
      <c r="J4231" t="s">
        <v>10560</v>
      </c>
      <c r="K4231" t="s">
        <v>21</v>
      </c>
      <c r="L4231" t="s">
        <v>110</v>
      </c>
      <c r="M4231">
        <v>69489</v>
      </c>
      <c r="N4231" t="str">
        <f t="shared" si="66"/>
        <v>Terminated</v>
      </c>
      <c r="O4231" t="s">
        <v>33</v>
      </c>
    </row>
    <row r="4232" spans="1:15" x14ac:dyDescent="0.25">
      <c r="A4232" t="s">
        <v>2495</v>
      </c>
      <c r="B4232" t="s">
        <v>1232</v>
      </c>
      <c r="C4232" t="s">
        <v>1443</v>
      </c>
      <c r="D4232" t="s">
        <v>17</v>
      </c>
      <c r="E4232" t="s">
        <v>365</v>
      </c>
      <c r="F4232" t="s">
        <v>415</v>
      </c>
      <c r="G4232" t="s">
        <v>30</v>
      </c>
      <c r="H4232" s="1">
        <v>36429</v>
      </c>
      <c r="I4232" s="1">
        <v>43315</v>
      </c>
      <c r="J4232" t="s">
        <v>10560</v>
      </c>
      <c r="K4232" t="s">
        <v>96</v>
      </c>
      <c r="L4232" t="s">
        <v>119</v>
      </c>
      <c r="M4232">
        <v>61434</v>
      </c>
      <c r="N4232" t="str">
        <f t="shared" si="66"/>
        <v>Terminated</v>
      </c>
      <c r="O4232" t="s">
        <v>33</v>
      </c>
    </row>
    <row r="4233" spans="1:15" x14ac:dyDescent="0.25">
      <c r="A4233" t="s">
        <v>6992</v>
      </c>
      <c r="B4233" t="s">
        <v>527</v>
      </c>
      <c r="C4233" t="s">
        <v>101</v>
      </c>
      <c r="D4233" t="s">
        <v>17</v>
      </c>
      <c r="E4233" t="s">
        <v>18</v>
      </c>
      <c r="F4233" t="s">
        <v>2773</v>
      </c>
      <c r="G4233" t="s">
        <v>30</v>
      </c>
      <c r="H4233" s="1">
        <v>34506</v>
      </c>
      <c r="I4233" s="1">
        <v>45137</v>
      </c>
      <c r="J4233" t="s">
        <v>10560</v>
      </c>
      <c r="K4233" t="s">
        <v>31</v>
      </c>
      <c r="L4233" t="s">
        <v>162</v>
      </c>
      <c r="M4233">
        <v>74229</v>
      </c>
      <c r="N4233" t="str">
        <f t="shared" si="66"/>
        <v>Terminated</v>
      </c>
      <c r="O4233" t="s">
        <v>46</v>
      </c>
    </row>
    <row r="4234" spans="1:15" x14ac:dyDescent="0.25">
      <c r="A4234" t="s">
        <v>4510</v>
      </c>
      <c r="B4234" t="s">
        <v>1720</v>
      </c>
      <c r="C4234" t="s">
        <v>514</v>
      </c>
      <c r="D4234" t="s">
        <v>27</v>
      </c>
      <c r="E4234" t="s">
        <v>83</v>
      </c>
      <c r="F4234" t="s">
        <v>84</v>
      </c>
      <c r="G4234" t="s">
        <v>20</v>
      </c>
      <c r="H4234" s="1">
        <v>33523</v>
      </c>
      <c r="I4234" s="1">
        <v>44332</v>
      </c>
      <c r="J4234" t="s">
        <v>10560</v>
      </c>
      <c r="K4234" t="s">
        <v>67</v>
      </c>
      <c r="L4234" t="s">
        <v>134</v>
      </c>
      <c r="M4234">
        <v>57046</v>
      </c>
      <c r="N4234" t="str">
        <f t="shared" si="66"/>
        <v>Terminated</v>
      </c>
      <c r="O4234" t="s">
        <v>23</v>
      </c>
    </row>
    <row r="4235" spans="1:15" x14ac:dyDescent="0.25">
      <c r="A4235" t="s">
        <v>375</v>
      </c>
      <c r="B4235" t="s">
        <v>276</v>
      </c>
      <c r="C4235" t="s">
        <v>376</v>
      </c>
      <c r="D4235" t="s">
        <v>27</v>
      </c>
      <c r="E4235" t="s">
        <v>18</v>
      </c>
      <c r="F4235" t="s">
        <v>19</v>
      </c>
      <c r="G4235" t="s">
        <v>30</v>
      </c>
      <c r="H4235" s="1">
        <v>36985</v>
      </c>
      <c r="I4235" s="1">
        <v>43523</v>
      </c>
      <c r="J4235" s="1">
        <v>43703</v>
      </c>
      <c r="K4235" t="s">
        <v>21</v>
      </c>
      <c r="L4235" t="s">
        <v>110</v>
      </c>
      <c r="M4235">
        <v>64438</v>
      </c>
      <c r="N4235" t="str">
        <f t="shared" si="66"/>
        <v>Terminated</v>
      </c>
      <c r="O4235" t="s">
        <v>46</v>
      </c>
    </row>
    <row r="4236" spans="1:15" x14ac:dyDescent="0.25">
      <c r="A4236" t="s">
        <v>7696</v>
      </c>
      <c r="B4236" t="s">
        <v>51</v>
      </c>
      <c r="C4236" t="s">
        <v>4202</v>
      </c>
      <c r="D4236" t="s">
        <v>27</v>
      </c>
      <c r="E4236" t="s">
        <v>172</v>
      </c>
      <c r="F4236" t="s">
        <v>670</v>
      </c>
      <c r="G4236" t="s">
        <v>30</v>
      </c>
      <c r="H4236" s="1">
        <v>36967</v>
      </c>
      <c r="I4236" s="1">
        <v>44117</v>
      </c>
      <c r="J4236" t="s">
        <v>10560</v>
      </c>
      <c r="K4236" t="s">
        <v>21</v>
      </c>
      <c r="L4236" t="s">
        <v>110</v>
      </c>
      <c r="M4236">
        <v>69257</v>
      </c>
      <c r="N4236" t="str">
        <f t="shared" si="66"/>
        <v>Terminated</v>
      </c>
      <c r="O4236" t="s">
        <v>46</v>
      </c>
    </row>
    <row r="4237" spans="1:15" x14ac:dyDescent="0.25">
      <c r="A4237" t="s">
        <v>3579</v>
      </c>
      <c r="B4237" t="s">
        <v>225</v>
      </c>
      <c r="C4237" t="s">
        <v>979</v>
      </c>
      <c r="D4237" t="s">
        <v>27</v>
      </c>
      <c r="E4237" t="s">
        <v>18</v>
      </c>
      <c r="F4237" t="s">
        <v>3201</v>
      </c>
      <c r="G4237" t="s">
        <v>95</v>
      </c>
      <c r="H4237" s="1">
        <v>33176</v>
      </c>
      <c r="I4237" s="1">
        <v>45230</v>
      </c>
      <c r="J4237" t="s">
        <v>10560</v>
      </c>
      <c r="K4237" t="s">
        <v>96</v>
      </c>
      <c r="L4237" t="s">
        <v>119</v>
      </c>
      <c r="M4237">
        <v>61100</v>
      </c>
      <c r="N4237" t="str">
        <f t="shared" si="66"/>
        <v>Terminated</v>
      </c>
      <c r="O4237" t="s">
        <v>98</v>
      </c>
    </row>
    <row r="4238" spans="1:15" x14ac:dyDescent="0.25">
      <c r="A4238" t="s">
        <v>3398</v>
      </c>
      <c r="B4238" t="s">
        <v>328</v>
      </c>
      <c r="C4238" t="s">
        <v>301</v>
      </c>
      <c r="D4238" t="s">
        <v>17</v>
      </c>
      <c r="E4238" t="s">
        <v>18</v>
      </c>
      <c r="F4238" t="s">
        <v>19</v>
      </c>
      <c r="G4238" t="s">
        <v>20</v>
      </c>
      <c r="H4238" s="1">
        <v>28398</v>
      </c>
      <c r="I4238" s="1">
        <v>44082</v>
      </c>
      <c r="J4238" t="s">
        <v>10560</v>
      </c>
      <c r="K4238" t="s">
        <v>31</v>
      </c>
      <c r="L4238" t="s">
        <v>85</v>
      </c>
      <c r="M4238">
        <v>58947</v>
      </c>
      <c r="N4238" t="str">
        <f t="shared" si="66"/>
        <v>Terminated</v>
      </c>
      <c r="O4238" t="s">
        <v>46</v>
      </c>
    </row>
    <row r="4239" spans="1:15" x14ac:dyDescent="0.25">
      <c r="A4239" t="s">
        <v>7479</v>
      </c>
      <c r="B4239" t="s">
        <v>1631</v>
      </c>
      <c r="C4239" t="s">
        <v>592</v>
      </c>
      <c r="D4239" t="s">
        <v>27</v>
      </c>
      <c r="E4239" t="s">
        <v>18</v>
      </c>
      <c r="F4239" t="s">
        <v>19</v>
      </c>
      <c r="G4239" t="s">
        <v>30</v>
      </c>
      <c r="H4239" s="1">
        <v>37343</v>
      </c>
      <c r="I4239" s="1">
        <v>44904</v>
      </c>
      <c r="J4239" t="s">
        <v>10560</v>
      </c>
      <c r="K4239" t="s">
        <v>96</v>
      </c>
      <c r="L4239" t="s">
        <v>188</v>
      </c>
      <c r="M4239">
        <v>70510</v>
      </c>
      <c r="N4239" t="str">
        <f t="shared" si="66"/>
        <v>Terminated</v>
      </c>
      <c r="O4239" t="s">
        <v>23</v>
      </c>
    </row>
    <row r="4240" spans="1:15" x14ac:dyDescent="0.25">
      <c r="A4240" t="s">
        <v>4871</v>
      </c>
      <c r="B4240" t="s">
        <v>1688</v>
      </c>
      <c r="C4240" t="s">
        <v>552</v>
      </c>
      <c r="D4240" t="s">
        <v>27</v>
      </c>
      <c r="E4240" t="s">
        <v>18</v>
      </c>
      <c r="F4240" t="s">
        <v>2773</v>
      </c>
      <c r="G4240" t="s">
        <v>30</v>
      </c>
      <c r="H4240" s="1">
        <v>22328</v>
      </c>
      <c r="I4240" s="1">
        <v>42651</v>
      </c>
      <c r="J4240" t="s">
        <v>10560</v>
      </c>
      <c r="K4240" t="s">
        <v>21</v>
      </c>
      <c r="L4240" t="s">
        <v>110</v>
      </c>
      <c r="M4240">
        <v>74979</v>
      </c>
      <c r="N4240" t="str">
        <f t="shared" si="66"/>
        <v>Terminated</v>
      </c>
      <c r="O4240" t="s">
        <v>46</v>
      </c>
    </row>
    <row r="4241" spans="1:15" x14ac:dyDescent="0.25">
      <c r="A4241" t="s">
        <v>2437</v>
      </c>
      <c r="B4241" t="s">
        <v>160</v>
      </c>
      <c r="C4241" t="s">
        <v>2234</v>
      </c>
      <c r="D4241" t="s">
        <v>27</v>
      </c>
      <c r="E4241" t="s">
        <v>83</v>
      </c>
      <c r="F4241" t="s">
        <v>169</v>
      </c>
      <c r="G4241" t="s">
        <v>114</v>
      </c>
      <c r="H4241" s="1">
        <v>32557</v>
      </c>
      <c r="I4241" s="1">
        <v>43292</v>
      </c>
      <c r="J4241" t="s">
        <v>10560</v>
      </c>
      <c r="K4241" t="s">
        <v>72</v>
      </c>
      <c r="L4241" t="s">
        <v>308</v>
      </c>
      <c r="M4241">
        <v>61569</v>
      </c>
      <c r="N4241" t="str">
        <f t="shared" si="66"/>
        <v>Terminated</v>
      </c>
      <c r="O4241" t="s">
        <v>98</v>
      </c>
    </row>
    <row r="4242" spans="1:15" x14ac:dyDescent="0.25">
      <c r="A4242" t="s">
        <v>2192</v>
      </c>
      <c r="B4242" t="s">
        <v>2193</v>
      </c>
      <c r="C4242" t="s">
        <v>178</v>
      </c>
      <c r="D4242" t="s">
        <v>17</v>
      </c>
      <c r="E4242" t="s">
        <v>18</v>
      </c>
      <c r="F4242" t="s">
        <v>19</v>
      </c>
      <c r="G4242" t="s">
        <v>30</v>
      </c>
      <c r="H4242" s="1">
        <v>30723</v>
      </c>
      <c r="I4242" s="1">
        <v>44585</v>
      </c>
      <c r="J4242" t="s">
        <v>10560</v>
      </c>
      <c r="K4242" t="s">
        <v>37</v>
      </c>
      <c r="L4242" t="s">
        <v>38</v>
      </c>
      <c r="M4242">
        <v>58135</v>
      </c>
      <c r="N4242" t="str">
        <f t="shared" si="66"/>
        <v>Terminated</v>
      </c>
      <c r="O4242" t="s">
        <v>33</v>
      </c>
    </row>
    <row r="4243" spans="1:15" x14ac:dyDescent="0.25">
      <c r="A4243" t="s">
        <v>8944</v>
      </c>
      <c r="B4243" t="s">
        <v>298</v>
      </c>
      <c r="C4243" t="s">
        <v>1294</v>
      </c>
      <c r="D4243" t="s">
        <v>27</v>
      </c>
      <c r="E4243" t="s">
        <v>83</v>
      </c>
      <c r="F4243" t="s">
        <v>169</v>
      </c>
      <c r="G4243" t="s">
        <v>20</v>
      </c>
      <c r="H4243" s="1">
        <v>32313</v>
      </c>
      <c r="I4243" s="1">
        <v>43198</v>
      </c>
      <c r="J4243" t="s">
        <v>10560</v>
      </c>
      <c r="K4243" t="s">
        <v>21</v>
      </c>
      <c r="L4243" t="s">
        <v>110</v>
      </c>
      <c r="M4243">
        <v>56285</v>
      </c>
      <c r="N4243" t="str">
        <f t="shared" si="66"/>
        <v>Terminated</v>
      </c>
      <c r="O4243" t="s">
        <v>46</v>
      </c>
    </row>
    <row r="4244" spans="1:15" x14ac:dyDescent="0.25">
      <c r="A4244" t="s">
        <v>5346</v>
      </c>
      <c r="B4244" t="s">
        <v>143</v>
      </c>
      <c r="C4244" t="s">
        <v>824</v>
      </c>
      <c r="D4244" t="s">
        <v>17</v>
      </c>
      <c r="E4244" t="s">
        <v>18</v>
      </c>
      <c r="F4244" t="s">
        <v>19</v>
      </c>
      <c r="G4244" t="s">
        <v>30</v>
      </c>
      <c r="H4244" s="1">
        <v>29992</v>
      </c>
      <c r="I4244" s="1">
        <v>45569</v>
      </c>
      <c r="J4244" t="s">
        <v>10560</v>
      </c>
      <c r="K4244" t="s">
        <v>21</v>
      </c>
      <c r="L4244" t="s">
        <v>22</v>
      </c>
      <c r="M4244">
        <v>60710</v>
      </c>
      <c r="N4244" t="str">
        <f t="shared" si="66"/>
        <v>Terminated</v>
      </c>
      <c r="O4244" t="s">
        <v>23</v>
      </c>
    </row>
    <row r="4245" spans="1:15" x14ac:dyDescent="0.25">
      <c r="A4245" t="s">
        <v>7535</v>
      </c>
      <c r="B4245" t="s">
        <v>570</v>
      </c>
      <c r="C4245" t="s">
        <v>108</v>
      </c>
      <c r="D4245" t="s">
        <v>27</v>
      </c>
      <c r="E4245" t="s">
        <v>83</v>
      </c>
      <c r="F4245" t="s">
        <v>84</v>
      </c>
      <c r="G4245" t="s">
        <v>30</v>
      </c>
      <c r="H4245" s="1">
        <v>28237</v>
      </c>
      <c r="I4245" s="1">
        <v>44217</v>
      </c>
      <c r="J4245" t="s">
        <v>10560</v>
      </c>
      <c r="K4245" t="s">
        <v>67</v>
      </c>
      <c r="L4245" t="s">
        <v>134</v>
      </c>
      <c r="M4245">
        <v>62471</v>
      </c>
      <c r="N4245" t="str">
        <f t="shared" si="66"/>
        <v>Terminated</v>
      </c>
      <c r="O4245" t="s">
        <v>33</v>
      </c>
    </row>
    <row r="4246" spans="1:15" x14ac:dyDescent="0.25">
      <c r="A4246" t="s">
        <v>1820</v>
      </c>
      <c r="B4246" t="s">
        <v>138</v>
      </c>
      <c r="C4246" t="s">
        <v>1821</v>
      </c>
      <c r="D4246" t="s">
        <v>17</v>
      </c>
      <c r="E4246" t="s">
        <v>18</v>
      </c>
      <c r="F4246" t="s">
        <v>19</v>
      </c>
      <c r="G4246" t="s">
        <v>30</v>
      </c>
      <c r="H4246" s="1">
        <v>36452</v>
      </c>
      <c r="I4246" s="1">
        <v>43739</v>
      </c>
      <c r="J4246" s="1">
        <v>44404</v>
      </c>
      <c r="K4246" t="s">
        <v>37</v>
      </c>
      <c r="L4246" t="s">
        <v>41</v>
      </c>
      <c r="M4246">
        <v>59142</v>
      </c>
      <c r="N4246" t="str">
        <f t="shared" si="66"/>
        <v>Terminated</v>
      </c>
      <c r="O4246" t="s">
        <v>33</v>
      </c>
    </row>
    <row r="4247" spans="1:15" x14ac:dyDescent="0.25">
      <c r="A4247" t="s">
        <v>4784</v>
      </c>
      <c r="B4247" t="s">
        <v>215</v>
      </c>
      <c r="C4247" t="s">
        <v>1378</v>
      </c>
      <c r="D4247" t="s">
        <v>27</v>
      </c>
      <c r="E4247" t="s">
        <v>122</v>
      </c>
      <c r="F4247" t="s">
        <v>927</v>
      </c>
      <c r="G4247" t="s">
        <v>114</v>
      </c>
      <c r="H4247" s="1">
        <v>36793</v>
      </c>
      <c r="I4247" s="1">
        <v>43373</v>
      </c>
      <c r="J4247" t="s">
        <v>10560</v>
      </c>
      <c r="K4247" t="s">
        <v>31</v>
      </c>
      <c r="L4247" t="s">
        <v>162</v>
      </c>
      <c r="M4247">
        <v>78931</v>
      </c>
      <c r="N4247" t="str">
        <f t="shared" si="66"/>
        <v>Terminated</v>
      </c>
      <c r="O4247" t="s">
        <v>46</v>
      </c>
    </row>
    <row r="4248" spans="1:15" x14ac:dyDescent="0.25">
      <c r="A4248" t="s">
        <v>286</v>
      </c>
      <c r="B4248" t="s">
        <v>287</v>
      </c>
      <c r="C4248" t="s">
        <v>150</v>
      </c>
      <c r="D4248" t="s">
        <v>17</v>
      </c>
      <c r="E4248" t="s">
        <v>18</v>
      </c>
      <c r="F4248" t="s">
        <v>19</v>
      </c>
      <c r="G4248" t="s">
        <v>30</v>
      </c>
      <c r="H4248" s="1">
        <v>35972</v>
      </c>
      <c r="I4248" s="1">
        <v>43040</v>
      </c>
      <c r="J4248" s="1">
        <v>44261</v>
      </c>
      <c r="K4248" t="s">
        <v>21</v>
      </c>
      <c r="L4248" t="s">
        <v>102</v>
      </c>
      <c r="M4248">
        <v>59179</v>
      </c>
      <c r="N4248" t="str">
        <f t="shared" si="66"/>
        <v>Terminated</v>
      </c>
      <c r="O4248" t="s">
        <v>33</v>
      </c>
    </row>
    <row r="4249" spans="1:15" x14ac:dyDescent="0.25">
      <c r="A4249" t="s">
        <v>6593</v>
      </c>
      <c r="B4249" t="s">
        <v>225</v>
      </c>
      <c r="C4249" t="s">
        <v>4024</v>
      </c>
      <c r="D4249" t="s">
        <v>27</v>
      </c>
      <c r="E4249" t="s">
        <v>18</v>
      </c>
      <c r="F4249" t="s">
        <v>19</v>
      </c>
      <c r="G4249" t="s">
        <v>114</v>
      </c>
      <c r="H4249" s="1">
        <v>28398</v>
      </c>
      <c r="I4249" s="1">
        <v>43377</v>
      </c>
      <c r="J4249" t="s">
        <v>10560</v>
      </c>
      <c r="K4249" t="s">
        <v>96</v>
      </c>
      <c r="L4249" t="s">
        <v>119</v>
      </c>
      <c r="M4249">
        <v>80528</v>
      </c>
      <c r="N4249" t="str">
        <f t="shared" si="66"/>
        <v>Terminated</v>
      </c>
      <c r="O4249" t="s">
        <v>33</v>
      </c>
    </row>
    <row r="4250" spans="1:15" x14ac:dyDescent="0.25">
      <c r="A4250" t="s">
        <v>4116</v>
      </c>
      <c r="B4250" t="s">
        <v>148</v>
      </c>
      <c r="C4250" t="s">
        <v>1724</v>
      </c>
      <c r="D4250" t="s">
        <v>27</v>
      </c>
      <c r="E4250" t="s">
        <v>18</v>
      </c>
      <c r="F4250" t="s">
        <v>19</v>
      </c>
      <c r="G4250" t="s">
        <v>30</v>
      </c>
      <c r="H4250" s="1">
        <v>36722</v>
      </c>
      <c r="I4250" s="1">
        <v>42533</v>
      </c>
      <c r="J4250" t="s">
        <v>10560</v>
      </c>
      <c r="K4250" t="s">
        <v>96</v>
      </c>
      <c r="L4250" t="s">
        <v>119</v>
      </c>
      <c r="M4250">
        <v>91797</v>
      </c>
      <c r="N4250" t="str">
        <f t="shared" si="66"/>
        <v>Terminated</v>
      </c>
      <c r="O4250" t="s">
        <v>33</v>
      </c>
    </row>
    <row r="4251" spans="1:15" x14ac:dyDescent="0.25">
      <c r="A4251" t="s">
        <v>7000</v>
      </c>
      <c r="B4251" t="s">
        <v>313</v>
      </c>
      <c r="C4251" t="s">
        <v>7001</v>
      </c>
      <c r="D4251" t="s">
        <v>17</v>
      </c>
      <c r="E4251" t="s">
        <v>18</v>
      </c>
      <c r="F4251" t="s">
        <v>3201</v>
      </c>
      <c r="G4251" t="s">
        <v>20</v>
      </c>
      <c r="H4251" s="1">
        <v>27998</v>
      </c>
      <c r="I4251" s="1">
        <v>42927</v>
      </c>
      <c r="J4251" t="s">
        <v>10560</v>
      </c>
      <c r="K4251" t="s">
        <v>21</v>
      </c>
      <c r="L4251" t="s">
        <v>110</v>
      </c>
      <c r="M4251">
        <v>60080</v>
      </c>
      <c r="N4251" t="str">
        <f t="shared" si="66"/>
        <v>Terminated</v>
      </c>
      <c r="O4251" t="s">
        <v>46</v>
      </c>
    </row>
    <row r="4252" spans="1:15" x14ac:dyDescent="0.25">
      <c r="A4252" t="s">
        <v>3573</v>
      </c>
      <c r="B4252" t="s">
        <v>1814</v>
      </c>
      <c r="C4252" t="s">
        <v>265</v>
      </c>
      <c r="D4252" t="s">
        <v>17</v>
      </c>
      <c r="E4252" t="s">
        <v>18</v>
      </c>
      <c r="F4252" t="s">
        <v>19</v>
      </c>
      <c r="G4252" t="s">
        <v>30</v>
      </c>
      <c r="H4252" s="1">
        <v>37154</v>
      </c>
      <c r="I4252" s="1">
        <v>43824</v>
      </c>
      <c r="J4252" t="s">
        <v>10560</v>
      </c>
      <c r="K4252" t="s">
        <v>31</v>
      </c>
      <c r="L4252" t="s">
        <v>32</v>
      </c>
      <c r="M4252">
        <v>74756</v>
      </c>
      <c r="N4252" t="str">
        <f t="shared" si="66"/>
        <v>Terminated</v>
      </c>
      <c r="O4252" t="s">
        <v>46</v>
      </c>
    </row>
    <row r="4253" spans="1:15" x14ac:dyDescent="0.25">
      <c r="A4253" t="s">
        <v>4922</v>
      </c>
      <c r="B4253" t="s">
        <v>885</v>
      </c>
      <c r="C4253" t="s">
        <v>210</v>
      </c>
      <c r="D4253" t="s">
        <v>17</v>
      </c>
      <c r="E4253" t="s">
        <v>18</v>
      </c>
      <c r="F4253" t="s">
        <v>3201</v>
      </c>
      <c r="G4253" t="s">
        <v>30</v>
      </c>
      <c r="H4253" s="1">
        <v>32160</v>
      </c>
      <c r="I4253" s="1">
        <v>45204</v>
      </c>
      <c r="J4253" t="s">
        <v>10560</v>
      </c>
      <c r="K4253" t="s">
        <v>67</v>
      </c>
      <c r="L4253" t="s">
        <v>134</v>
      </c>
      <c r="M4253">
        <v>56757</v>
      </c>
      <c r="N4253" t="str">
        <f t="shared" si="66"/>
        <v>Terminated</v>
      </c>
      <c r="O4253" t="s">
        <v>46</v>
      </c>
    </row>
    <row r="4254" spans="1:15" x14ac:dyDescent="0.25">
      <c r="A4254" t="s">
        <v>2636</v>
      </c>
      <c r="B4254" t="s">
        <v>566</v>
      </c>
      <c r="C4254" t="s">
        <v>2637</v>
      </c>
      <c r="D4254" t="s">
        <v>27</v>
      </c>
      <c r="E4254" t="s">
        <v>83</v>
      </c>
      <c r="F4254" t="s">
        <v>106</v>
      </c>
      <c r="G4254" t="s">
        <v>20</v>
      </c>
      <c r="H4254" s="1">
        <v>36882</v>
      </c>
      <c r="I4254" s="1">
        <v>42205</v>
      </c>
      <c r="J4254" t="s">
        <v>10560</v>
      </c>
      <c r="K4254" t="s">
        <v>37</v>
      </c>
      <c r="L4254" t="s">
        <v>41</v>
      </c>
      <c r="M4254">
        <v>62234</v>
      </c>
      <c r="N4254" t="str">
        <f t="shared" si="66"/>
        <v>Terminated</v>
      </c>
      <c r="O4254" t="s">
        <v>23</v>
      </c>
    </row>
    <row r="4255" spans="1:15" x14ac:dyDescent="0.25">
      <c r="A4255" t="s">
        <v>8502</v>
      </c>
      <c r="B4255" t="s">
        <v>436</v>
      </c>
      <c r="C4255" t="s">
        <v>1809</v>
      </c>
      <c r="D4255" t="s">
        <v>27</v>
      </c>
      <c r="E4255" t="s">
        <v>18</v>
      </c>
      <c r="F4255" t="s">
        <v>2773</v>
      </c>
      <c r="G4255" t="s">
        <v>30</v>
      </c>
      <c r="H4255" s="1">
        <v>25549</v>
      </c>
      <c r="I4255" s="1">
        <v>44941</v>
      </c>
      <c r="J4255" t="s">
        <v>10560</v>
      </c>
      <c r="K4255" t="s">
        <v>21</v>
      </c>
      <c r="L4255" t="s">
        <v>22</v>
      </c>
      <c r="M4255">
        <v>77336</v>
      </c>
      <c r="N4255" t="str">
        <f t="shared" si="66"/>
        <v>Terminated</v>
      </c>
      <c r="O4255" t="s">
        <v>98</v>
      </c>
    </row>
    <row r="4256" spans="1:15" x14ac:dyDescent="0.25">
      <c r="A4256" t="s">
        <v>7179</v>
      </c>
      <c r="B4256" t="s">
        <v>138</v>
      </c>
      <c r="C4256" t="s">
        <v>202</v>
      </c>
      <c r="D4256" t="s">
        <v>17</v>
      </c>
      <c r="E4256" t="s">
        <v>18</v>
      </c>
      <c r="F4256" t="s">
        <v>19</v>
      </c>
      <c r="G4256" t="s">
        <v>114</v>
      </c>
      <c r="H4256" s="1">
        <v>28105</v>
      </c>
      <c r="I4256" s="1">
        <v>43006</v>
      </c>
      <c r="J4256" t="s">
        <v>10560</v>
      </c>
      <c r="K4256" t="s">
        <v>37</v>
      </c>
      <c r="L4256" t="s">
        <v>45</v>
      </c>
      <c r="M4256">
        <v>67794</v>
      </c>
      <c r="N4256" t="str">
        <f t="shared" si="66"/>
        <v>Terminated</v>
      </c>
      <c r="O4256" t="s">
        <v>33</v>
      </c>
    </row>
    <row r="4257" spans="1:15" x14ac:dyDescent="0.25">
      <c r="A4257" t="s">
        <v>8833</v>
      </c>
      <c r="B4257" t="s">
        <v>451</v>
      </c>
      <c r="C4257" t="s">
        <v>696</v>
      </c>
      <c r="D4257" t="s">
        <v>27</v>
      </c>
      <c r="E4257" t="s">
        <v>18</v>
      </c>
      <c r="F4257" t="s">
        <v>3201</v>
      </c>
      <c r="G4257" t="s">
        <v>95</v>
      </c>
      <c r="H4257" s="1">
        <v>33719</v>
      </c>
      <c r="I4257" s="1">
        <v>45165</v>
      </c>
      <c r="J4257" t="s">
        <v>10560</v>
      </c>
      <c r="K4257" t="s">
        <v>96</v>
      </c>
      <c r="L4257" t="s">
        <v>119</v>
      </c>
      <c r="M4257">
        <v>69215</v>
      </c>
      <c r="N4257" t="str">
        <f t="shared" si="66"/>
        <v>Terminated</v>
      </c>
      <c r="O4257" t="s">
        <v>33</v>
      </c>
    </row>
    <row r="4258" spans="1:15" x14ac:dyDescent="0.25">
      <c r="A4258" t="s">
        <v>8827</v>
      </c>
      <c r="B4258" t="s">
        <v>802</v>
      </c>
      <c r="C4258" t="s">
        <v>2143</v>
      </c>
      <c r="D4258" t="s">
        <v>27</v>
      </c>
      <c r="E4258" t="s">
        <v>18</v>
      </c>
      <c r="F4258" t="s">
        <v>3201</v>
      </c>
      <c r="G4258" t="s">
        <v>30</v>
      </c>
      <c r="H4258" s="1">
        <v>27887</v>
      </c>
      <c r="I4258" s="1">
        <v>44037</v>
      </c>
      <c r="J4258" t="s">
        <v>10560</v>
      </c>
      <c r="K4258" t="s">
        <v>67</v>
      </c>
      <c r="L4258" t="s">
        <v>324</v>
      </c>
      <c r="M4258">
        <v>79291</v>
      </c>
      <c r="N4258" t="str">
        <f t="shared" si="66"/>
        <v>Terminated</v>
      </c>
      <c r="O4258" t="s">
        <v>33</v>
      </c>
    </row>
    <row r="4259" spans="1:15" x14ac:dyDescent="0.25">
      <c r="A4259" t="s">
        <v>5374</v>
      </c>
      <c r="B4259" t="s">
        <v>196</v>
      </c>
      <c r="C4259" t="s">
        <v>1378</v>
      </c>
      <c r="D4259" t="s">
        <v>17</v>
      </c>
      <c r="E4259" t="s">
        <v>122</v>
      </c>
      <c r="F4259" t="s">
        <v>927</v>
      </c>
      <c r="G4259" t="s">
        <v>30</v>
      </c>
      <c r="H4259" s="1">
        <v>31064</v>
      </c>
      <c r="I4259" s="1">
        <v>45424</v>
      </c>
      <c r="J4259" t="s">
        <v>10560</v>
      </c>
      <c r="K4259" t="s">
        <v>37</v>
      </c>
      <c r="L4259" t="s">
        <v>45</v>
      </c>
      <c r="M4259">
        <v>84244</v>
      </c>
      <c r="N4259" t="str">
        <f t="shared" si="66"/>
        <v>Terminated</v>
      </c>
      <c r="O4259" t="s">
        <v>33</v>
      </c>
    </row>
    <row r="4260" spans="1:15" x14ac:dyDescent="0.25">
      <c r="A4260" t="s">
        <v>5201</v>
      </c>
      <c r="B4260" t="s">
        <v>3219</v>
      </c>
      <c r="C4260" t="s">
        <v>1443</v>
      </c>
      <c r="D4260" t="s">
        <v>17</v>
      </c>
      <c r="E4260" t="s">
        <v>18</v>
      </c>
      <c r="F4260" t="s">
        <v>19</v>
      </c>
      <c r="G4260" t="s">
        <v>30</v>
      </c>
      <c r="H4260" s="1">
        <v>37693</v>
      </c>
      <c r="I4260" s="1">
        <v>43587</v>
      </c>
      <c r="J4260" t="s">
        <v>10560</v>
      </c>
      <c r="K4260" t="s">
        <v>21</v>
      </c>
      <c r="L4260" t="s">
        <v>110</v>
      </c>
      <c r="M4260">
        <v>62192</v>
      </c>
      <c r="N4260" t="str">
        <f t="shared" si="66"/>
        <v>Terminated</v>
      </c>
      <c r="O4260" t="s">
        <v>46</v>
      </c>
    </row>
    <row r="4261" spans="1:15" x14ac:dyDescent="0.25">
      <c r="A4261" t="s">
        <v>120</v>
      </c>
      <c r="B4261" t="s">
        <v>25</v>
      </c>
      <c r="C4261" t="s">
        <v>121</v>
      </c>
      <c r="D4261" t="s">
        <v>27</v>
      </c>
      <c r="E4261" t="s">
        <v>122</v>
      </c>
      <c r="F4261" t="s">
        <v>123</v>
      </c>
      <c r="G4261" t="s">
        <v>30</v>
      </c>
      <c r="H4261" s="1">
        <v>37452</v>
      </c>
      <c r="I4261" s="1">
        <v>43570</v>
      </c>
      <c r="J4261" s="1">
        <v>43750</v>
      </c>
      <c r="K4261" t="s">
        <v>96</v>
      </c>
      <c r="L4261" t="s">
        <v>124</v>
      </c>
      <c r="M4261">
        <v>99002</v>
      </c>
      <c r="N4261" t="str">
        <f t="shared" si="66"/>
        <v>Terminated</v>
      </c>
      <c r="O4261" t="s">
        <v>46</v>
      </c>
    </row>
    <row r="4262" spans="1:15" x14ac:dyDescent="0.25">
      <c r="A4262" t="s">
        <v>5701</v>
      </c>
      <c r="B4262" t="s">
        <v>615</v>
      </c>
      <c r="C4262" t="s">
        <v>932</v>
      </c>
      <c r="D4262" t="s">
        <v>27</v>
      </c>
      <c r="E4262" t="s">
        <v>365</v>
      </c>
      <c r="F4262" t="s">
        <v>415</v>
      </c>
      <c r="G4262" t="s">
        <v>114</v>
      </c>
      <c r="H4262" s="1">
        <v>31429</v>
      </c>
      <c r="I4262" s="1">
        <v>43912</v>
      </c>
      <c r="J4262" t="s">
        <v>10560</v>
      </c>
      <c r="K4262" t="s">
        <v>37</v>
      </c>
      <c r="L4262" t="s">
        <v>45</v>
      </c>
      <c r="M4262">
        <v>61561</v>
      </c>
      <c r="N4262" t="str">
        <f t="shared" si="66"/>
        <v>Terminated</v>
      </c>
      <c r="O4262" t="s">
        <v>46</v>
      </c>
    </row>
    <row r="4263" spans="1:15" x14ac:dyDescent="0.25">
      <c r="A4263" t="s">
        <v>2826</v>
      </c>
      <c r="B4263" t="s">
        <v>317</v>
      </c>
      <c r="C4263" t="s">
        <v>210</v>
      </c>
      <c r="D4263" t="s">
        <v>17</v>
      </c>
      <c r="E4263" t="s">
        <v>122</v>
      </c>
      <c r="F4263" t="s">
        <v>123</v>
      </c>
      <c r="G4263" t="s">
        <v>30</v>
      </c>
      <c r="H4263" s="1">
        <v>34528</v>
      </c>
      <c r="I4263" s="1">
        <v>44192</v>
      </c>
      <c r="J4263" t="s">
        <v>10560</v>
      </c>
      <c r="K4263" t="s">
        <v>96</v>
      </c>
      <c r="L4263" t="s">
        <v>188</v>
      </c>
      <c r="M4263">
        <v>75580</v>
      </c>
      <c r="N4263" t="str">
        <f t="shared" si="66"/>
        <v>Terminated</v>
      </c>
      <c r="O4263" t="s">
        <v>33</v>
      </c>
    </row>
    <row r="4264" spans="1:15" x14ac:dyDescent="0.25">
      <c r="A4264" t="s">
        <v>2959</v>
      </c>
      <c r="B4264" t="s">
        <v>773</v>
      </c>
      <c r="C4264" t="s">
        <v>352</v>
      </c>
      <c r="D4264" t="s">
        <v>17</v>
      </c>
      <c r="E4264" t="s">
        <v>83</v>
      </c>
      <c r="F4264" t="s">
        <v>169</v>
      </c>
      <c r="G4264" t="s">
        <v>20</v>
      </c>
      <c r="H4264" s="1">
        <v>32452</v>
      </c>
      <c r="I4264" s="1">
        <v>45306</v>
      </c>
      <c r="J4264" t="s">
        <v>10560</v>
      </c>
      <c r="K4264" t="s">
        <v>72</v>
      </c>
      <c r="L4264" t="s">
        <v>73</v>
      </c>
      <c r="M4264">
        <v>74958</v>
      </c>
      <c r="N4264" t="str">
        <f t="shared" si="66"/>
        <v>Terminated</v>
      </c>
      <c r="O4264" t="s">
        <v>46</v>
      </c>
    </row>
    <row r="4265" spans="1:15" x14ac:dyDescent="0.25">
      <c r="A4265" t="s">
        <v>6384</v>
      </c>
      <c r="B4265" t="s">
        <v>720</v>
      </c>
      <c r="C4265" t="s">
        <v>1050</v>
      </c>
      <c r="D4265" t="s">
        <v>27</v>
      </c>
      <c r="E4265" t="s">
        <v>18</v>
      </c>
      <c r="F4265" t="s">
        <v>19</v>
      </c>
      <c r="G4265" t="s">
        <v>30</v>
      </c>
      <c r="H4265" s="1">
        <v>24950</v>
      </c>
      <c r="I4265" s="1">
        <v>43063</v>
      </c>
      <c r="J4265" t="s">
        <v>10560</v>
      </c>
      <c r="K4265" t="s">
        <v>67</v>
      </c>
      <c r="L4265" t="s">
        <v>324</v>
      </c>
      <c r="M4265">
        <v>63215</v>
      </c>
      <c r="N4265" t="str">
        <f t="shared" si="66"/>
        <v>Terminated</v>
      </c>
      <c r="O4265" t="s">
        <v>98</v>
      </c>
    </row>
    <row r="4266" spans="1:15" x14ac:dyDescent="0.25">
      <c r="A4266" t="s">
        <v>2433</v>
      </c>
      <c r="B4266" t="s">
        <v>70</v>
      </c>
      <c r="C4266" t="s">
        <v>648</v>
      </c>
      <c r="D4266" t="s">
        <v>27</v>
      </c>
      <c r="E4266" t="s">
        <v>18</v>
      </c>
      <c r="F4266" t="s">
        <v>19</v>
      </c>
      <c r="G4266" t="s">
        <v>20</v>
      </c>
      <c r="H4266" s="1">
        <v>25505</v>
      </c>
      <c r="I4266" s="1">
        <v>43503</v>
      </c>
      <c r="J4266" t="s">
        <v>10560</v>
      </c>
      <c r="K4266" t="s">
        <v>67</v>
      </c>
      <c r="L4266" t="s">
        <v>68</v>
      </c>
      <c r="M4266">
        <v>81099</v>
      </c>
      <c r="N4266" t="str">
        <f t="shared" si="66"/>
        <v>Terminated</v>
      </c>
      <c r="O4266" t="s">
        <v>23</v>
      </c>
    </row>
    <row r="4267" spans="1:15" x14ac:dyDescent="0.25">
      <c r="A4267" t="s">
        <v>8027</v>
      </c>
      <c r="B4267" t="s">
        <v>1814</v>
      </c>
      <c r="C4267" t="s">
        <v>694</v>
      </c>
      <c r="D4267" t="s">
        <v>17</v>
      </c>
      <c r="E4267" t="s">
        <v>18</v>
      </c>
      <c r="F4267" t="s">
        <v>3201</v>
      </c>
      <c r="G4267" t="s">
        <v>30</v>
      </c>
      <c r="H4267" s="1">
        <v>26026</v>
      </c>
      <c r="I4267" s="1">
        <v>42712</v>
      </c>
      <c r="J4267" t="s">
        <v>10560</v>
      </c>
      <c r="K4267" t="s">
        <v>21</v>
      </c>
      <c r="L4267" t="s">
        <v>102</v>
      </c>
      <c r="M4267">
        <v>63646</v>
      </c>
      <c r="N4267" t="str">
        <f t="shared" si="66"/>
        <v>Terminated</v>
      </c>
      <c r="O4267" t="s">
        <v>33</v>
      </c>
    </row>
    <row r="4268" spans="1:15" x14ac:dyDescent="0.25">
      <c r="A4268" t="s">
        <v>2384</v>
      </c>
      <c r="B4268" t="s">
        <v>1133</v>
      </c>
      <c r="C4268" t="s">
        <v>2385</v>
      </c>
      <c r="D4268" t="s">
        <v>17</v>
      </c>
      <c r="E4268" t="s">
        <v>18</v>
      </c>
      <c r="F4268" t="s">
        <v>19</v>
      </c>
      <c r="G4268" t="s">
        <v>20</v>
      </c>
      <c r="H4268" s="1">
        <v>36791</v>
      </c>
      <c r="I4268" s="1">
        <v>43807</v>
      </c>
      <c r="J4268" t="s">
        <v>10560</v>
      </c>
      <c r="K4268" t="s">
        <v>21</v>
      </c>
      <c r="L4268" t="s">
        <v>110</v>
      </c>
      <c r="M4268">
        <v>56074</v>
      </c>
      <c r="N4268" t="str">
        <f t="shared" si="66"/>
        <v>Terminated</v>
      </c>
      <c r="O4268" t="s">
        <v>23</v>
      </c>
    </row>
    <row r="4269" spans="1:15" x14ac:dyDescent="0.25">
      <c r="A4269" t="s">
        <v>7775</v>
      </c>
      <c r="B4269" t="s">
        <v>954</v>
      </c>
      <c r="C4269" t="s">
        <v>473</v>
      </c>
      <c r="D4269" t="s">
        <v>17</v>
      </c>
      <c r="E4269" t="s">
        <v>28</v>
      </c>
      <c r="F4269" t="s">
        <v>290</v>
      </c>
      <c r="G4269" t="s">
        <v>95</v>
      </c>
      <c r="H4269" s="1">
        <v>29479</v>
      </c>
      <c r="I4269" s="1">
        <v>42289</v>
      </c>
      <c r="J4269" t="s">
        <v>10560</v>
      </c>
      <c r="K4269" t="s">
        <v>96</v>
      </c>
      <c r="L4269" t="s">
        <v>119</v>
      </c>
      <c r="M4269">
        <v>63959</v>
      </c>
      <c r="N4269" t="str">
        <f t="shared" si="66"/>
        <v>Terminated</v>
      </c>
      <c r="O4269" t="s">
        <v>33</v>
      </c>
    </row>
    <row r="4270" spans="1:15" x14ac:dyDescent="0.25">
      <c r="A4270" t="s">
        <v>3728</v>
      </c>
      <c r="B4270" t="s">
        <v>667</v>
      </c>
      <c r="C4270" t="s">
        <v>685</v>
      </c>
      <c r="D4270" t="s">
        <v>27</v>
      </c>
      <c r="E4270" t="s">
        <v>18</v>
      </c>
      <c r="F4270" t="s">
        <v>2773</v>
      </c>
      <c r="G4270" t="s">
        <v>30</v>
      </c>
      <c r="H4270" s="1">
        <v>30375</v>
      </c>
      <c r="I4270" s="1">
        <v>42065</v>
      </c>
      <c r="J4270" t="s">
        <v>10560</v>
      </c>
      <c r="K4270" t="s">
        <v>37</v>
      </c>
      <c r="L4270" t="s">
        <v>41</v>
      </c>
      <c r="M4270">
        <v>70794</v>
      </c>
      <c r="N4270" t="str">
        <f t="shared" si="66"/>
        <v>Terminated</v>
      </c>
      <c r="O4270" t="s">
        <v>33</v>
      </c>
    </row>
    <row r="4271" spans="1:15" x14ac:dyDescent="0.25">
      <c r="A4271" t="s">
        <v>284</v>
      </c>
      <c r="B4271" t="s">
        <v>285</v>
      </c>
      <c r="C4271" t="s">
        <v>218</v>
      </c>
      <c r="D4271" t="s">
        <v>27</v>
      </c>
      <c r="E4271" t="s">
        <v>18</v>
      </c>
      <c r="F4271" t="s">
        <v>19</v>
      </c>
      <c r="G4271" t="s">
        <v>30</v>
      </c>
      <c r="H4271" s="1">
        <v>30919</v>
      </c>
      <c r="I4271" s="1">
        <v>45292</v>
      </c>
      <c r="J4271" s="1">
        <v>45472</v>
      </c>
      <c r="K4271" t="s">
        <v>96</v>
      </c>
      <c r="L4271" t="s">
        <v>124</v>
      </c>
      <c r="M4271">
        <v>94930</v>
      </c>
      <c r="N4271" t="str">
        <f t="shared" si="66"/>
        <v>Terminated</v>
      </c>
      <c r="O4271" t="s">
        <v>98</v>
      </c>
    </row>
    <row r="4272" spans="1:15" x14ac:dyDescent="0.25">
      <c r="A4272" t="s">
        <v>2059</v>
      </c>
      <c r="B4272" t="s">
        <v>1145</v>
      </c>
      <c r="C4272" t="s">
        <v>63</v>
      </c>
      <c r="D4272" t="s">
        <v>27</v>
      </c>
      <c r="E4272" t="s">
        <v>83</v>
      </c>
      <c r="F4272" t="s">
        <v>84</v>
      </c>
      <c r="G4272" t="s">
        <v>30</v>
      </c>
      <c r="H4272" s="1">
        <v>28826</v>
      </c>
      <c r="I4272" s="1">
        <v>45259</v>
      </c>
      <c r="J4272" t="s">
        <v>10560</v>
      </c>
      <c r="K4272" t="s">
        <v>21</v>
      </c>
      <c r="L4272" t="s">
        <v>102</v>
      </c>
      <c r="M4272">
        <v>63878</v>
      </c>
      <c r="N4272" t="str">
        <f t="shared" si="66"/>
        <v>Terminated</v>
      </c>
      <c r="O4272" t="s">
        <v>46</v>
      </c>
    </row>
    <row r="4273" spans="1:15" x14ac:dyDescent="0.25">
      <c r="A4273" t="s">
        <v>1735</v>
      </c>
      <c r="B4273" t="s">
        <v>633</v>
      </c>
      <c r="C4273" t="s">
        <v>1736</v>
      </c>
      <c r="D4273" t="s">
        <v>27</v>
      </c>
      <c r="E4273" t="s">
        <v>18</v>
      </c>
      <c r="F4273" t="s">
        <v>19</v>
      </c>
      <c r="G4273" t="s">
        <v>30</v>
      </c>
      <c r="H4273" s="1">
        <v>22479</v>
      </c>
      <c r="I4273" s="1">
        <v>43087</v>
      </c>
      <c r="J4273" s="1">
        <v>43267</v>
      </c>
      <c r="K4273" t="s">
        <v>37</v>
      </c>
      <c r="L4273" t="s">
        <v>41</v>
      </c>
      <c r="M4273">
        <v>64044</v>
      </c>
      <c r="N4273" t="str">
        <f t="shared" si="66"/>
        <v>Terminated</v>
      </c>
      <c r="O4273" t="s">
        <v>33</v>
      </c>
    </row>
    <row r="4274" spans="1:15" x14ac:dyDescent="0.25">
      <c r="A4274" t="s">
        <v>3371</v>
      </c>
      <c r="B4274" t="s">
        <v>641</v>
      </c>
      <c r="C4274" t="s">
        <v>3372</v>
      </c>
      <c r="D4274" t="s">
        <v>17</v>
      </c>
      <c r="E4274" t="s">
        <v>83</v>
      </c>
      <c r="F4274" t="s">
        <v>106</v>
      </c>
      <c r="G4274" t="s">
        <v>20</v>
      </c>
      <c r="H4274" s="1">
        <v>29720</v>
      </c>
      <c r="I4274" s="1">
        <v>44130</v>
      </c>
      <c r="J4274" t="s">
        <v>10560</v>
      </c>
      <c r="K4274" t="s">
        <v>21</v>
      </c>
      <c r="L4274" t="s">
        <v>22</v>
      </c>
      <c r="M4274">
        <v>65143</v>
      </c>
      <c r="N4274" t="str">
        <f t="shared" si="66"/>
        <v>Terminated</v>
      </c>
      <c r="O4274" t="s">
        <v>46</v>
      </c>
    </row>
    <row r="4275" spans="1:15" x14ac:dyDescent="0.25">
      <c r="A4275" t="s">
        <v>3323</v>
      </c>
      <c r="B4275" t="s">
        <v>252</v>
      </c>
      <c r="C4275" t="s">
        <v>117</v>
      </c>
      <c r="D4275" t="s">
        <v>27</v>
      </c>
      <c r="E4275" t="s">
        <v>365</v>
      </c>
      <c r="F4275" t="s">
        <v>415</v>
      </c>
      <c r="G4275" t="s">
        <v>114</v>
      </c>
      <c r="H4275" s="1">
        <v>31955</v>
      </c>
      <c r="I4275" s="1">
        <v>43121</v>
      </c>
      <c r="J4275" t="s">
        <v>10560</v>
      </c>
      <c r="K4275" t="s">
        <v>96</v>
      </c>
      <c r="L4275" t="s">
        <v>124</v>
      </c>
      <c r="M4275">
        <v>81063</v>
      </c>
      <c r="N4275" t="str">
        <f t="shared" si="66"/>
        <v>Terminated</v>
      </c>
      <c r="O4275" t="s">
        <v>98</v>
      </c>
    </row>
    <row r="4276" spans="1:15" x14ac:dyDescent="0.25">
      <c r="A4276" t="s">
        <v>4444</v>
      </c>
      <c r="B4276" t="s">
        <v>129</v>
      </c>
      <c r="C4276" t="s">
        <v>1038</v>
      </c>
      <c r="D4276" t="s">
        <v>17</v>
      </c>
      <c r="E4276" t="s">
        <v>18</v>
      </c>
      <c r="F4276" t="s">
        <v>19</v>
      </c>
      <c r="G4276" t="s">
        <v>30</v>
      </c>
      <c r="H4276" s="1">
        <v>27790</v>
      </c>
      <c r="I4276" s="1">
        <v>42113</v>
      </c>
      <c r="J4276" t="s">
        <v>10560</v>
      </c>
      <c r="K4276" t="s">
        <v>53</v>
      </c>
      <c r="L4276" t="s">
        <v>54</v>
      </c>
      <c r="M4276">
        <v>86202</v>
      </c>
      <c r="N4276" t="str">
        <f t="shared" si="66"/>
        <v>Terminated</v>
      </c>
      <c r="O4276" t="s">
        <v>46</v>
      </c>
    </row>
    <row r="4277" spans="1:15" x14ac:dyDescent="0.25">
      <c r="A4277" t="s">
        <v>7662</v>
      </c>
      <c r="B4277" t="s">
        <v>7663</v>
      </c>
      <c r="C4277" t="s">
        <v>301</v>
      </c>
      <c r="D4277" t="s">
        <v>17</v>
      </c>
      <c r="E4277" t="s">
        <v>18</v>
      </c>
      <c r="F4277" t="s">
        <v>2773</v>
      </c>
      <c r="G4277" t="s">
        <v>20</v>
      </c>
      <c r="H4277" s="1">
        <v>28753</v>
      </c>
      <c r="I4277" s="1">
        <v>43592</v>
      </c>
      <c r="J4277" t="s">
        <v>10560</v>
      </c>
      <c r="K4277" t="s">
        <v>37</v>
      </c>
      <c r="L4277" t="s">
        <v>41</v>
      </c>
      <c r="M4277">
        <v>59376</v>
      </c>
      <c r="N4277" t="str">
        <f t="shared" si="66"/>
        <v>Terminated</v>
      </c>
      <c r="O4277" t="s">
        <v>98</v>
      </c>
    </row>
    <row r="4278" spans="1:15" x14ac:dyDescent="0.25">
      <c r="A4278" t="s">
        <v>2897</v>
      </c>
      <c r="B4278" t="s">
        <v>1664</v>
      </c>
      <c r="C4278" t="s">
        <v>321</v>
      </c>
      <c r="D4278" t="s">
        <v>27</v>
      </c>
      <c r="E4278" t="s">
        <v>18</v>
      </c>
      <c r="F4278" t="s">
        <v>19</v>
      </c>
      <c r="G4278" t="s">
        <v>30</v>
      </c>
      <c r="H4278" s="1">
        <v>34346</v>
      </c>
      <c r="I4278" s="1">
        <v>42952</v>
      </c>
      <c r="J4278" t="s">
        <v>10560</v>
      </c>
      <c r="K4278" t="s">
        <v>67</v>
      </c>
      <c r="L4278" t="s">
        <v>134</v>
      </c>
      <c r="M4278">
        <v>70545</v>
      </c>
      <c r="N4278" t="str">
        <f t="shared" si="66"/>
        <v>Terminated</v>
      </c>
      <c r="O4278" t="s">
        <v>46</v>
      </c>
    </row>
    <row r="4279" spans="1:15" x14ac:dyDescent="0.25">
      <c r="A4279" t="s">
        <v>9488</v>
      </c>
      <c r="B4279" t="s">
        <v>1019</v>
      </c>
      <c r="C4279" t="s">
        <v>6500</v>
      </c>
      <c r="D4279" t="s">
        <v>27</v>
      </c>
      <c r="E4279" t="s">
        <v>18</v>
      </c>
      <c r="F4279" t="s">
        <v>3201</v>
      </c>
      <c r="G4279" t="s">
        <v>30</v>
      </c>
      <c r="H4279" s="1">
        <v>26225</v>
      </c>
      <c r="I4279" s="1">
        <v>42536</v>
      </c>
      <c r="J4279" t="s">
        <v>10560</v>
      </c>
      <c r="K4279" t="s">
        <v>21</v>
      </c>
      <c r="L4279" t="s">
        <v>110</v>
      </c>
      <c r="M4279">
        <v>59588</v>
      </c>
      <c r="N4279" t="str">
        <f t="shared" si="66"/>
        <v>Terminated</v>
      </c>
      <c r="O4279" t="s">
        <v>33</v>
      </c>
    </row>
    <row r="4280" spans="1:15" x14ac:dyDescent="0.25">
      <c r="A4280" t="s">
        <v>726</v>
      </c>
      <c r="B4280" t="s">
        <v>627</v>
      </c>
      <c r="C4280" t="s">
        <v>210</v>
      </c>
      <c r="D4280" t="s">
        <v>17</v>
      </c>
      <c r="E4280" t="s">
        <v>18</v>
      </c>
      <c r="F4280" t="s">
        <v>19</v>
      </c>
      <c r="G4280" t="s">
        <v>30</v>
      </c>
      <c r="H4280" s="1">
        <v>31483</v>
      </c>
      <c r="I4280" s="1">
        <v>44212</v>
      </c>
      <c r="J4280" s="1">
        <v>44392</v>
      </c>
      <c r="K4280" t="s">
        <v>96</v>
      </c>
      <c r="L4280" t="s">
        <v>188</v>
      </c>
      <c r="M4280">
        <v>72320</v>
      </c>
      <c r="N4280" t="str">
        <f t="shared" si="66"/>
        <v>Terminated</v>
      </c>
      <c r="O4280" t="s">
        <v>46</v>
      </c>
    </row>
    <row r="4281" spans="1:15" x14ac:dyDescent="0.25">
      <c r="A4281" t="s">
        <v>6039</v>
      </c>
      <c r="B4281" t="s">
        <v>1188</v>
      </c>
      <c r="C4281" t="s">
        <v>6040</v>
      </c>
      <c r="D4281" t="s">
        <v>17</v>
      </c>
      <c r="E4281" t="s">
        <v>83</v>
      </c>
      <c r="F4281" t="s">
        <v>84</v>
      </c>
      <c r="G4281" t="s">
        <v>30</v>
      </c>
      <c r="H4281" s="1">
        <v>29875</v>
      </c>
      <c r="I4281" s="1">
        <v>44603</v>
      </c>
      <c r="J4281" t="s">
        <v>10560</v>
      </c>
      <c r="K4281" t="s">
        <v>37</v>
      </c>
      <c r="L4281" t="s">
        <v>268</v>
      </c>
      <c r="M4281">
        <v>102533</v>
      </c>
      <c r="N4281" t="str">
        <f t="shared" si="66"/>
        <v>Terminated</v>
      </c>
      <c r="O4281" t="s">
        <v>98</v>
      </c>
    </row>
    <row r="4282" spans="1:15" x14ac:dyDescent="0.25">
      <c r="A4282" t="s">
        <v>7398</v>
      </c>
      <c r="B4282" t="s">
        <v>786</v>
      </c>
      <c r="C4282" t="s">
        <v>525</v>
      </c>
      <c r="D4282" t="s">
        <v>17</v>
      </c>
      <c r="E4282" t="s">
        <v>18</v>
      </c>
      <c r="F4282" t="s">
        <v>19</v>
      </c>
      <c r="G4282" t="s">
        <v>30</v>
      </c>
      <c r="H4282" s="1">
        <v>31652</v>
      </c>
      <c r="I4282" s="1">
        <v>45132</v>
      </c>
      <c r="J4282" t="s">
        <v>10560</v>
      </c>
      <c r="K4282" t="s">
        <v>67</v>
      </c>
      <c r="L4282" t="s">
        <v>134</v>
      </c>
      <c r="M4282">
        <v>53071</v>
      </c>
      <c r="N4282" t="str">
        <f t="shared" si="66"/>
        <v>Terminated</v>
      </c>
      <c r="O4282" t="s">
        <v>23</v>
      </c>
    </row>
    <row r="4283" spans="1:15" x14ac:dyDescent="0.25">
      <c r="A4283" t="s">
        <v>3159</v>
      </c>
      <c r="B4283" t="s">
        <v>100</v>
      </c>
      <c r="C4283" t="s">
        <v>1080</v>
      </c>
      <c r="D4283" t="s">
        <v>27</v>
      </c>
      <c r="E4283" t="s">
        <v>83</v>
      </c>
      <c r="F4283" t="s">
        <v>169</v>
      </c>
      <c r="G4283" t="s">
        <v>30</v>
      </c>
      <c r="H4283" s="1">
        <v>37602</v>
      </c>
      <c r="I4283" s="1">
        <v>45367</v>
      </c>
      <c r="J4283" t="s">
        <v>10560</v>
      </c>
      <c r="K4283" t="s">
        <v>31</v>
      </c>
      <c r="L4283" t="s">
        <v>162</v>
      </c>
      <c r="M4283">
        <v>110589</v>
      </c>
      <c r="N4283" t="str">
        <f t="shared" si="66"/>
        <v>Terminated</v>
      </c>
      <c r="O4283" t="s">
        <v>46</v>
      </c>
    </row>
    <row r="4284" spans="1:15" x14ac:dyDescent="0.25">
      <c r="A4284" t="s">
        <v>10317</v>
      </c>
      <c r="B4284" t="s">
        <v>2531</v>
      </c>
      <c r="C4284" t="s">
        <v>2325</v>
      </c>
      <c r="D4284" t="s">
        <v>17</v>
      </c>
      <c r="E4284" t="s">
        <v>18</v>
      </c>
      <c r="F4284" t="s">
        <v>19</v>
      </c>
      <c r="G4284" t="s">
        <v>30</v>
      </c>
      <c r="H4284" s="1">
        <v>26694</v>
      </c>
      <c r="I4284" s="1">
        <v>42826</v>
      </c>
      <c r="J4284" t="s">
        <v>10560</v>
      </c>
      <c r="K4284" t="s">
        <v>37</v>
      </c>
      <c r="L4284" t="s">
        <v>38</v>
      </c>
      <c r="M4284">
        <v>60893</v>
      </c>
      <c r="N4284" t="str">
        <f t="shared" si="66"/>
        <v>Terminated</v>
      </c>
      <c r="O4284" t="s">
        <v>33</v>
      </c>
    </row>
    <row r="4285" spans="1:15" x14ac:dyDescent="0.25">
      <c r="A4285" t="s">
        <v>4423</v>
      </c>
      <c r="B4285" t="s">
        <v>1042</v>
      </c>
      <c r="C4285" t="s">
        <v>3867</v>
      </c>
      <c r="D4285" t="s">
        <v>17</v>
      </c>
      <c r="E4285" t="s">
        <v>18</v>
      </c>
      <c r="F4285" t="s">
        <v>3201</v>
      </c>
      <c r="G4285" t="s">
        <v>30</v>
      </c>
      <c r="H4285" s="1">
        <v>35794</v>
      </c>
      <c r="I4285" s="1">
        <v>43160</v>
      </c>
      <c r="J4285" t="s">
        <v>10560</v>
      </c>
      <c r="K4285" t="s">
        <v>37</v>
      </c>
      <c r="L4285" t="s">
        <v>38</v>
      </c>
      <c r="M4285">
        <v>59586</v>
      </c>
      <c r="N4285" t="str">
        <f t="shared" si="66"/>
        <v>Terminated</v>
      </c>
      <c r="O4285" t="s">
        <v>98</v>
      </c>
    </row>
    <row r="4286" spans="1:15" x14ac:dyDescent="0.25">
      <c r="A4286" t="s">
        <v>6703</v>
      </c>
      <c r="B4286" t="s">
        <v>341</v>
      </c>
      <c r="C4286" t="s">
        <v>891</v>
      </c>
      <c r="D4286" t="s">
        <v>17</v>
      </c>
      <c r="E4286" t="s">
        <v>28</v>
      </c>
      <c r="F4286" t="s">
        <v>290</v>
      </c>
      <c r="G4286" t="s">
        <v>30</v>
      </c>
      <c r="H4286" s="1">
        <v>26256</v>
      </c>
      <c r="I4286" s="1">
        <v>42062</v>
      </c>
      <c r="J4286" t="s">
        <v>10560</v>
      </c>
      <c r="K4286" t="s">
        <v>21</v>
      </c>
      <c r="L4286" t="s">
        <v>110</v>
      </c>
      <c r="M4286">
        <v>55918</v>
      </c>
      <c r="N4286" t="str">
        <f t="shared" si="66"/>
        <v>Terminated</v>
      </c>
      <c r="O4286" t="s">
        <v>33</v>
      </c>
    </row>
    <row r="4287" spans="1:15" x14ac:dyDescent="0.25">
      <c r="A4287" t="s">
        <v>6721</v>
      </c>
      <c r="B4287" t="s">
        <v>1019</v>
      </c>
      <c r="C4287" t="s">
        <v>2111</v>
      </c>
      <c r="D4287" t="s">
        <v>27</v>
      </c>
      <c r="E4287" t="s">
        <v>83</v>
      </c>
      <c r="F4287" t="s">
        <v>84</v>
      </c>
      <c r="G4287" t="s">
        <v>114</v>
      </c>
      <c r="H4287" s="1">
        <v>32080</v>
      </c>
      <c r="I4287" s="1">
        <v>45071</v>
      </c>
      <c r="J4287" t="s">
        <v>10560</v>
      </c>
      <c r="K4287" t="s">
        <v>53</v>
      </c>
      <c r="L4287" t="s">
        <v>240</v>
      </c>
      <c r="M4287">
        <v>75732</v>
      </c>
      <c r="N4287" t="str">
        <f t="shared" si="66"/>
        <v>Terminated</v>
      </c>
      <c r="O4287" t="s">
        <v>46</v>
      </c>
    </row>
    <row r="4288" spans="1:15" x14ac:dyDescent="0.25">
      <c r="A4288" t="s">
        <v>4949</v>
      </c>
      <c r="B4288" t="s">
        <v>164</v>
      </c>
      <c r="C4288" t="s">
        <v>4063</v>
      </c>
      <c r="D4288" t="s">
        <v>17</v>
      </c>
      <c r="E4288" t="s">
        <v>18</v>
      </c>
      <c r="F4288" t="s">
        <v>3201</v>
      </c>
      <c r="G4288" t="s">
        <v>20</v>
      </c>
      <c r="H4288" s="1">
        <v>34050</v>
      </c>
      <c r="I4288" s="1">
        <v>43681</v>
      </c>
      <c r="J4288" t="s">
        <v>10560</v>
      </c>
      <c r="K4288" t="s">
        <v>21</v>
      </c>
      <c r="L4288" t="s">
        <v>102</v>
      </c>
      <c r="M4288">
        <v>62516</v>
      </c>
      <c r="N4288" t="str">
        <f t="shared" si="66"/>
        <v>Terminated</v>
      </c>
      <c r="O4288" t="s">
        <v>46</v>
      </c>
    </row>
    <row r="4289" spans="1:15" x14ac:dyDescent="0.25">
      <c r="A4289" t="s">
        <v>7672</v>
      </c>
      <c r="B4289" t="s">
        <v>1365</v>
      </c>
      <c r="C4289" t="s">
        <v>2558</v>
      </c>
      <c r="D4289" t="s">
        <v>17</v>
      </c>
      <c r="E4289" t="s">
        <v>83</v>
      </c>
      <c r="F4289" t="s">
        <v>169</v>
      </c>
      <c r="G4289" t="s">
        <v>30</v>
      </c>
      <c r="H4289" s="1">
        <v>36410</v>
      </c>
      <c r="I4289" s="1">
        <v>43219</v>
      </c>
      <c r="J4289" t="s">
        <v>10560</v>
      </c>
      <c r="K4289" t="s">
        <v>37</v>
      </c>
      <c r="L4289" t="s">
        <v>41</v>
      </c>
      <c r="M4289">
        <v>58927</v>
      </c>
      <c r="N4289" t="str">
        <f t="shared" si="66"/>
        <v>Terminated</v>
      </c>
      <c r="O4289" t="s">
        <v>33</v>
      </c>
    </row>
    <row r="4290" spans="1:15" x14ac:dyDescent="0.25">
      <c r="A4290" t="s">
        <v>9459</v>
      </c>
      <c r="B4290" t="s">
        <v>1270</v>
      </c>
      <c r="C4290" t="s">
        <v>3936</v>
      </c>
      <c r="D4290" t="s">
        <v>27</v>
      </c>
      <c r="E4290" t="s">
        <v>18</v>
      </c>
      <c r="F4290" t="s">
        <v>3201</v>
      </c>
      <c r="G4290" t="s">
        <v>114</v>
      </c>
      <c r="H4290" s="1">
        <v>32156</v>
      </c>
      <c r="I4290" s="1">
        <v>43287</v>
      </c>
      <c r="J4290" t="s">
        <v>10560</v>
      </c>
      <c r="K4290" t="s">
        <v>96</v>
      </c>
      <c r="L4290" t="s">
        <v>119</v>
      </c>
      <c r="M4290">
        <v>52966</v>
      </c>
      <c r="N4290" t="str">
        <f t="shared" ref="N4290:N4353" si="67">IF(J4290="","Active","Terminated")</f>
        <v>Terminated</v>
      </c>
      <c r="O4290" t="s">
        <v>46</v>
      </c>
    </row>
    <row r="4291" spans="1:15" x14ac:dyDescent="0.25">
      <c r="A4291" t="s">
        <v>3931</v>
      </c>
      <c r="B4291" t="s">
        <v>51</v>
      </c>
      <c r="C4291" t="s">
        <v>2141</v>
      </c>
      <c r="D4291" t="s">
        <v>27</v>
      </c>
      <c r="E4291" t="s">
        <v>18</v>
      </c>
      <c r="F4291" t="s">
        <v>19</v>
      </c>
      <c r="G4291" t="s">
        <v>20</v>
      </c>
      <c r="H4291" s="1">
        <v>33516</v>
      </c>
      <c r="I4291" s="1">
        <v>45327</v>
      </c>
      <c r="J4291" t="s">
        <v>10560</v>
      </c>
      <c r="K4291" t="s">
        <v>21</v>
      </c>
      <c r="L4291" t="s">
        <v>102</v>
      </c>
      <c r="M4291">
        <v>62628</v>
      </c>
      <c r="N4291" t="str">
        <f t="shared" si="67"/>
        <v>Terminated</v>
      </c>
      <c r="O4291" t="s">
        <v>46</v>
      </c>
    </row>
    <row r="4292" spans="1:15" x14ac:dyDescent="0.25">
      <c r="A4292" t="s">
        <v>4151</v>
      </c>
      <c r="B4292" t="s">
        <v>382</v>
      </c>
      <c r="C4292" t="s">
        <v>3700</v>
      </c>
      <c r="D4292" t="s">
        <v>17</v>
      </c>
      <c r="E4292" t="s">
        <v>18</v>
      </c>
      <c r="F4292" t="s">
        <v>2773</v>
      </c>
      <c r="G4292" t="s">
        <v>30</v>
      </c>
      <c r="H4292" s="1">
        <v>30073</v>
      </c>
      <c r="I4292" s="1">
        <v>45407</v>
      </c>
      <c r="J4292" t="s">
        <v>10560</v>
      </c>
      <c r="K4292" t="s">
        <v>37</v>
      </c>
      <c r="L4292" t="s">
        <v>38</v>
      </c>
      <c r="M4292">
        <v>56645</v>
      </c>
      <c r="N4292" t="str">
        <f t="shared" si="67"/>
        <v>Terminated</v>
      </c>
      <c r="O4292" t="s">
        <v>46</v>
      </c>
    </row>
    <row r="4293" spans="1:15" x14ac:dyDescent="0.25">
      <c r="A4293" t="s">
        <v>1815</v>
      </c>
      <c r="B4293" t="s">
        <v>15</v>
      </c>
      <c r="C4293" t="s">
        <v>441</v>
      </c>
      <c r="D4293" t="s">
        <v>17</v>
      </c>
      <c r="E4293" t="s">
        <v>18</v>
      </c>
      <c r="F4293" t="s">
        <v>19</v>
      </c>
      <c r="G4293" t="s">
        <v>30</v>
      </c>
      <c r="H4293" s="1">
        <v>34357</v>
      </c>
      <c r="I4293" s="1">
        <v>43477</v>
      </c>
      <c r="J4293" s="1">
        <v>43657</v>
      </c>
      <c r="K4293" t="s">
        <v>37</v>
      </c>
      <c r="L4293" t="s">
        <v>38</v>
      </c>
      <c r="M4293">
        <v>61056</v>
      </c>
      <c r="N4293" t="str">
        <f t="shared" si="67"/>
        <v>Terminated</v>
      </c>
      <c r="O4293" t="s">
        <v>33</v>
      </c>
    </row>
    <row r="4294" spans="1:15" x14ac:dyDescent="0.25">
      <c r="A4294" t="s">
        <v>706</v>
      </c>
      <c r="B4294" t="s">
        <v>707</v>
      </c>
      <c r="C4294" t="s">
        <v>339</v>
      </c>
      <c r="D4294" t="s">
        <v>17</v>
      </c>
      <c r="E4294" t="s">
        <v>18</v>
      </c>
      <c r="F4294" t="s">
        <v>19</v>
      </c>
      <c r="G4294" t="s">
        <v>95</v>
      </c>
      <c r="H4294" s="1">
        <v>31427</v>
      </c>
      <c r="I4294" s="1">
        <v>44738</v>
      </c>
      <c r="J4294" s="1">
        <v>44918</v>
      </c>
      <c r="K4294" t="s">
        <v>96</v>
      </c>
      <c r="L4294" t="s">
        <v>119</v>
      </c>
      <c r="M4294">
        <v>94650</v>
      </c>
      <c r="N4294" t="str">
        <f t="shared" si="67"/>
        <v>Terminated</v>
      </c>
      <c r="O4294" t="s">
        <v>98</v>
      </c>
    </row>
    <row r="4295" spans="1:15" x14ac:dyDescent="0.25">
      <c r="A4295" t="s">
        <v>8884</v>
      </c>
      <c r="B4295" t="s">
        <v>393</v>
      </c>
      <c r="C4295" t="s">
        <v>3225</v>
      </c>
      <c r="D4295" t="s">
        <v>17</v>
      </c>
      <c r="E4295" t="s">
        <v>140</v>
      </c>
      <c r="F4295" t="s">
        <v>611</v>
      </c>
      <c r="G4295" t="s">
        <v>20</v>
      </c>
      <c r="H4295" s="1">
        <v>29964</v>
      </c>
      <c r="I4295" s="1">
        <v>45205</v>
      </c>
      <c r="J4295" t="s">
        <v>10560</v>
      </c>
      <c r="K4295" t="s">
        <v>31</v>
      </c>
      <c r="L4295" t="s">
        <v>85</v>
      </c>
      <c r="M4295">
        <v>60991</v>
      </c>
      <c r="N4295" t="str">
        <f t="shared" si="67"/>
        <v>Terminated</v>
      </c>
      <c r="O4295" t="s">
        <v>33</v>
      </c>
    </row>
    <row r="4296" spans="1:15" x14ac:dyDescent="0.25">
      <c r="A4296" t="s">
        <v>10059</v>
      </c>
      <c r="B4296" t="s">
        <v>566</v>
      </c>
      <c r="C4296" t="s">
        <v>1113</v>
      </c>
      <c r="D4296" t="s">
        <v>27</v>
      </c>
      <c r="E4296" t="s">
        <v>18</v>
      </c>
      <c r="F4296" t="s">
        <v>3201</v>
      </c>
      <c r="G4296" t="s">
        <v>30</v>
      </c>
      <c r="H4296" s="1">
        <v>31704</v>
      </c>
      <c r="I4296" s="1">
        <v>44130</v>
      </c>
      <c r="J4296" t="s">
        <v>10560</v>
      </c>
      <c r="K4296" t="s">
        <v>31</v>
      </c>
      <c r="L4296" t="s">
        <v>32</v>
      </c>
      <c r="M4296">
        <v>92355</v>
      </c>
      <c r="N4296" t="str">
        <f t="shared" si="67"/>
        <v>Terminated</v>
      </c>
      <c r="O4296" t="s">
        <v>33</v>
      </c>
    </row>
    <row r="4297" spans="1:15" x14ac:dyDescent="0.25">
      <c r="A4297" t="s">
        <v>10182</v>
      </c>
      <c r="B4297" t="s">
        <v>1045</v>
      </c>
      <c r="C4297" t="s">
        <v>1190</v>
      </c>
      <c r="D4297" t="s">
        <v>27</v>
      </c>
      <c r="E4297" t="s">
        <v>18</v>
      </c>
      <c r="F4297" t="s">
        <v>3201</v>
      </c>
      <c r="G4297" t="s">
        <v>20</v>
      </c>
      <c r="H4297" s="1">
        <v>27118</v>
      </c>
      <c r="I4297" s="1">
        <v>42693</v>
      </c>
      <c r="J4297" t="s">
        <v>10560</v>
      </c>
      <c r="K4297" t="s">
        <v>67</v>
      </c>
      <c r="L4297" t="s">
        <v>68</v>
      </c>
      <c r="M4297">
        <v>55864</v>
      </c>
      <c r="N4297" t="str">
        <f t="shared" si="67"/>
        <v>Terminated</v>
      </c>
      <c r="O4297" t="s">
        <v>33</v>
      </c>
    </row>
    <row r="4298" spans="1:15" x14ac:dyDescent="0.25">
      <c r="A4298" t="s">
        <v>7406</v>
      </c>
      <c r="B4298" t="s">
        <v>786</v>
      </c>
      <c r="C4298" t="s">
        <v>766</v>
      </c>
      <c r="D4298" t="s">
        <v>27</v>
      </c>
      <c r="E4298" t="s">
        <v>18</v>
      </c>
      <c r="F4298" t="s">
        <v>19</v>
      </c>
      <c r="G4298" t="s">
        <v>20</v>
      </c>
      <c r="H4298" s="1">
        <v>37168</v>
      </c>
      <c r="I4298" s="1">
        <v>42894</v>
      </c>
      <c r="J4298" t="s">
        <v>10560</v>
      </c>
      <c r="K4298" t="s">
        <v>31</v>
      </c>
      <c r="L4298" t="s">
        <v>85</v>
      </c>
      <c r="M4298">
        <v>59734</v>
      </c>
      <c r="N4298" t="str">
        <f t="shared" si="67"/>
        <v>Terminated</v>
      </c>
      <c r="O4298" t="s">
        <v>33</v>
      </c>
    </row>
    <row r="4299" spans="1:15" x14ac:dyDescent="0.25">
      <c r="A4299" t="s">
        <v>9866</v>
      </c>
      <c r="B4299" t="s">
        <v>25</v>
      </c>
      <c r="C4299" t="s">
        <v>979</v>
      </c>
      <c r="D4299" t="s">
        <v>27</v>
      </c>
      <c r="E4299" t="s">
        <v>18</v>
      </c>
      <c r="F4299" t="s">
        <v>3201</v>
      </c>
      <c r="G4299" t="s">
        <v>30</v>
      </c>
      <c r="H4299" s="1">
        <v>23273</v>
      </c>
      <c r="I4299" s="1">
        <v>42754</v>
      </c>
      <c r="J4299" t="s">
        <v>10560</v>
      </c>
      <c r="K4299" t="s">
        <v>53</v>
      </c>
      <c r="L4299" t="s">
        <v>54</v>
      </c>
      <c r="M4299">
        <v>101461</v>
      </c>
      <c r="N4299" t="str">
        <f t="shared" si="67"/>
        <v>Terminated</v>
      </c>
      <c r="O4299" t="s">
        <v>98</v>
      </c>
    </row>
    <row r="4300" spans="1:15" x14ac:dyDescent="0.25">
      <c r="A4300" t="s">
        <v>9300</v>
      </c>
      <c r="B4300" t="s">
        <v>78</v>
      </c>
      <c r="C4300" t="s">
        <v>3082</v>
      </c>
      <c r="D4300" t="s">
        <v>27</v>
      </c>
      <c r="E4300" t="s">
        <v>28</v>
      </c>
      <c r="F4300" t="s">
        <v>118</v>
      </c>
      <c r="G4300" t="s">
        <v>30</v>
      </c>
      <c r="H4300" s="1">
        <v>31166</v>
      </c>
      <c r="I4300" s="1">
        <v>43095</v>
      </c>
      <c r="J4300" t="s">
        <v>10560</v>
      </c>
      <c r="K4300" t="s">
        <v>37</v>
      </c>
      <c r="L4300" t="s">
        <v>38</v>
      </c>
      <c r="M4300">
        <v>64343</v>
      </c>
      <c r="N4300" t="str">
        <f t="shared" si="67"/>
        <v>Terminated</v>
      </c>
      <c r="O4300" t="s">
        <v>33</v>
      </c>
    </row>
    <row r="4301" spans="1:15" x14ac:dyDescent="0.25">
      <c r="A4301" t="s">
        <v>6622</v>
      </c>
      <c r="B4301" t="s">
        <v>78</v>
      </c>
      <c r="C4301" t="s">
        <v>301</v>
      </c>
      <c r="D4301" t="s">
        <v>27</v>
      </c>
      <c r="E4301" t="s">
        <v>18</v>
      </c>
      <c r="F4301" t="s">
        <v>2773</v>
      </c>
      <c r="G4301" t="s">
        <v>30</v>
      </c>
      <c r="H4301" s="1">
        <v>29147</v>
      </c>
      <c r="I4301" s="1">
        <v>43492</v>
      </c>
      <c r="J4301" t="s">
        <v>10560</v>
      </c>
      <c r="K4301" t="s">
        <v>53</v>
      </c>
      <c r="L4301" t="s">
        <v>240</v>
      </c>
      <c r="M4301">
        <v>81338</v>
      </c>
      <c r="N4301" t="str">
        <f t="shared" si="67"/>
        <v>Terminated</v>
      </c>
      <c r="O4301" t="s">
        <v>33</v>
      </c>
    </row>
    <row r="4302" spans="1:15" x14ac:dyDescent="0.25">
      <c r="A4302" t="s">
        <v>10314</v>
      </c>
      <c r="B4302" t="s">
        <v>60</v>
      </c>
      <c r="C4302" t="s">
        <v>161</v>
      </c>
      <c r="D4302" t="s">
        <v>17</v>
      </c>
      <c r="E4302" t="s">
        <v>18</v>
      </c>
      <c r="F4302" t="s">
        <v>19</v>
      </c>
      <c r="G4302" t="s">
        <v>114</v>
      </c>
      <c r="H4302" s="1">
        <v>26923</v>
      </c>
      <c r="I4302" s="1">
        <v>43604</v>
      </c>
      <c r="J4302" t="s">
        <v>10560</v>
      </c>
      <c r="K4302" t="s">
        <v>37</v>
      </c>
      <c r="L4302" t="s">
        <v>45</v>
      </c>
      <c r="M4302">
        <v>74453</v>
      </c>
      <c r="N4302" t="str">
        <f t="shared" si="67"/>
        <v>Terminated</v>
      </c>
      <c r="O4302" t="s">
        <v>98</v>
      </c>
    </row>
    <row r="4303" spans="1:15" x14ac:dyDescent="0.25">
      <c r="A4303" t="s">
        <v>5722</v>
      </c>
      <c r="B4303" t="s">
        <v>864</v>
      </c>
      <c r="C4303" t="s">
        <v>979</v>
      </c>
      <c r="D4303" t="s">
        <v>27</v>
      </c>
      <c r="E4303" t="s">
        <v>83</v>
      </c>
      <c r="F4303" t="s">
        <v>84</v>
      </c>
      <c r="G4303" t="s">
        <v>30</v>
      </c>
      <c r="H4303" s="1">
        <v>36234</v>
      </c>
      <c r="I4303" s="1">
        <v>44929</v>
      </c>
      <c r="J4303" t="s">
        <v>10560</v>
      </c>
      <c r="K4303" t="s">
        <v>37</v>
      </c>
      <c r="L4303" t="s">
        <v>38</v>
      </c>
      <c r="M4303">
        <v>59392</v>
      </c>
      <c r="N4303" t="str">
        <f t="shared" si="67"/>
        <v>Terminated</v>
      </c>
      <c r="O4303" t="s">
        <v>46</v>
      </c>
    </row>
    <row r="4304" spans="1:15" x14ac:dyDescent="0.25">
      <c r="A4304" t="s">
        <v>9267</v>
      </c>
      <c r="B4304" t="s">
        <v>256</v>
      </c>
      <c r="C4304" t="s">
        <v>1678</v>
      </c>
      <c r="D4304" t="s">
        <v>27</v>
      </c>
      <c r="E4304" t="s">
        <v>122</v>
      </c>
      <c r="F4304" t="s">
        <v>230</v>
      </c>
      <c r="G4304" t="s">
        <v>20</v>
      </c>
      <c r="H4304" s="1">
        <v>36394</v>
      </c>
      <c r="I4304" s="1">
        <v>45296</v>
      </c>
      <c r="J4304" t="s">
        <v>10560</v>
      </c>
      <c r="K4304" t="s">
        <v>21</v>
      </c>
      <c r="L4304" t="s">
        <v>22</v>
      </c>
      <c r="M4304">
        <v>65762</v>
      </c>
      <c r="N4304" t="str">
        <f t="shared" si="67"/>
        <v>Terminated</v>
      </c>
      <c r="O4304" t="s">
        <v>23</v>
      </c>
    </row>
    <row r="4305" spans="1:15" x14ac:dyDescent="0.25">
      <c r="A4305" t="s">
        <v>8404</v>
      </c>
      <c r="B4305" t="s">
        <v>78</v>
      </c>
      <c r="C4305" t="s">
        <v>1874</v>
      </c>
      <c r="D4305" t="s">
        <v>17</v>
      </c>
      <c r="E4305" t="s">
        <v>18</v>
      </c>
      <c r="F4305" t="s">
        <v>3201</v>
      </c>
      <c r="G4305" t="s">
        <v>95</v>
      </c>
      <c r="H4305" s="1">
        <v>22528</v>
      </c>
      <c r="I4305" s="1">
        <v>44664</v>
      </c>
      <c r="J4305" t="s">
        <v>10560</v>
      </c>
      <c r="K4305" t="s">
        <v>96</v>
      </c>
      <c r="L4305" t="s">
        <v>124</v>
      </c>
      <c r="M4305">
        <v>95224</v>
      </c>
      <c r="N4305" t="str">
        <f t="shared" si="67"/>
        <v>Terminated</v>
      </c>
      <c r="O4305" t="s">
        <v>33</v>
      </c>
    </row>
    <row r="4306" spans="1:15" x14ac:dyDescent="0.25">
      <c r="A4306" t="s">
        <v>1596</v>
      </c>
      <c r="B4306" t="s">
        <v>300</v>
      </c>
      <c r="C4306" t="s">
        <v>900</v>
      </c>
      <c r="D4306" t="s">
        <v>27</v>
      </c>
      <c r="E4306" t="s">
        <v>18</v>
      </c>
      <c r="F4306" t="s">
        <v>19</v>
      </c>
      <c r="G4306" t="s">
        <v>30</v>
      </c>
      <c r="H4306" s="1">
        <v>36477</v>
      </c>
      <c r="I4306" s="1">
        <v>42633</v>
      </c>
      <c r="J4306" s="1">
        <v>45271</v>
      </c>
      <c r="K4306" t="s">
        <v>31</v>
      </c>
      <c r="L4306" t="s">
        <v>162</v>
      </c>
      <c r="M4306">
        <v>96108</v>
      </c>
      <c r="N4306" t="str">
        <f t="shared" si="67"/>
        <v>Terminated</v>
      </c>
      <c r="O4306" t="s">
        <v>33</v>
      </c>
    </row>
    <row r="4307" spans="1:15" x14ac:dyDescent="0.25">
      <c r="A4307" t="s">
        <v>7015</v>
      </c>
      <c r="B4307" t="s">
        <v>914</v>
      </c>
      <c r="C4307" t="s">
        <v>2101</v>
      </c>
      <c r="D4307" t="s">
        <v>27</v>
      </c>
      <c r="E4307" t="s">
        <v>18</v>
      </c>
      <c r="F4307" t="s">
        <v>3201</v>
      </c>
      <c r="G4307" t="s">
        <v>30</v>
      </c>
      <c r="H4307" s="1">
        <v>31662</v>
      </c>
      <c r="I4307" s="1">
        <v>45323</v>
      </c>
      <c r="J4307" t="s">
        <v>10560</v>
      </c>
      <c r="K4307" t="s">
        <v>67</v>
      </c>
      <c r="L4307" t="s">
        <v>134</v>
      </c>
      <c r="M4307">
        <v>67851</v>
      </c>
      <c r="N4307" t="str">
        <f t="shared" si="67"/>
        <v>Terminated</v>
      </c>
      <c r="O4307" t="s">
        <v>98</v>
      </c>
    </row>
    <row r="4308" spans="1:15" x14ac:dyDescent="0.25">
      <c r="A4308" t="s">
        <v>10234</v>
      </c>
      <c r="B4308" t="s">
        <v>138</v>
      </c>
      <c r="C4308" t="s">
        <v>2032</v>
      </c>
      <c r="D4308" t="s">
        <v>17</v>
      </c>
      <c r="E4308" t="s">
        <v>83</v>
      </c>
      <c r="F4308" t="s">
        <v>84</v>
      </c>
      <c r="G4308" t="s">
        <v>30</v>
      </c>
      <c r="H4308" s="1">
        <v>25442</v>
      </c>
      <c r="I4308" s="1">
        <v>44003</v>
      </c>
      <c r="J4308" t="s">
        <v>10560</v>
      </c>
      <c r="K4308" t="s">
        <v>37</v>
      </c>
      <c r="L4308" t="s">
        <v>41</v>
      </c>
      <c r="M4308">
        <v>62983</v>
      </c>
      <c r="N4308" t="str">
        <f t="shared" si="67"/>
        <v>Terminated</v>
      </c>
      <c r="O4308" t="s">
        <v>33</v>
      </c>
    </row>
    <row r="4309" spans="1:15" x14ac:dyDescent="0.25">
      <c r="A4309" t="s">
        <v>1213</v>
      </c>
      <c r="B4309" t="s">
        <v>615</v>
      </c>
      <c r="C4309" t="s">
        <v>1214</v>
      </c>
      <c r="D4309" t="s">
        <v>17</v>
      </c>
      <c r="E4309" t="s">
        <v>18</v>
      </c>
      <c r="F4309" t="s">
        <v>19</v>
      </c>
      <c r="G4309" t="s">
        <v>30</v>
      </c>
      <c r="H4309" s="1">
        <v>30881</v>
      </c>
      <c r="I4309" s="1">
        <v>44569</v>
      </c>
      <c r="J4309" s="1">
        <v>44749</v>
      </c>
      <c r="K4309" t="s">
        <v>37</v>
      </c>
      <c r="L4309" t="s">
        <v>41</v>
      </c>
      <c r="M4309">
        <v>65346</v>
      </c>
      <c r="N4309" t="str">
        <f t="shared" si="67"/>
        <v>Terminated</v>
      </c>
      <c r="O4309" t="s">
        <v>33</v>
      </c>
    </row>
    <row r="4310" spans="1:15" x14ac:dyDescent="0.25">
      <c r="A4310" t="s">
        <v>3401</v>
      </c>
      <c r="B4310" t="s">
        <v>786</v>
      </c>
      <c r="C4310" t="s">
        <v>1253</v>
      </c>
      <c r="D4310" t="s">
        <v>27</v>
      </c>
      <c r="E4310" t="s">
        <v>18</v>
      </c>
      <c r="F4310" t="s">
        <v>19</v>
      </c>
      <c r="G4310" t="s">
        <v>30</v>
      </c>
      <c r="H4310" s="1">
        <v>35801</v>
      </c>
      <c r="I4310" s="1">
        <v>43681</v>
      </c>
      <c r="J4310" t="s">
        <v>10560</v>
      </c>
      <c r="K4310" t="s">
        <v>37</v>
      </c>
      <c r="L4310" t="s">
        <v>45</v>
      </c>
      <c r="M4310">
        <v>74104</v>
      </c>
      <c r="N4310" t="str">
        <f t="shared" si="67"/>
        <v>Terminated</v>
      </c>
      <c r="O4310" t="s">
        <v>33</v>
      </c>
    </row>
    <row r="4311" spans="1:15" x14ac:dyDescent="0.25">
      <c r="A4311" t="s">
        <v>5211</v>
      </c>
      <c r="B4311" t="s">
        <v>242</v>
      </c>
      <c r="C4311" t="s">
        <v>602</v>
      </c>
      <c r="D4311" t="s">
        <v>17</v>
      </c>
      <c r="E4311" t="s">
        <v>18</v>
      </c>
      <c r="F4311" t="s">
        <v>19</v>
      </c>
      <c r="G4311" t="s">
        <v>30</v>
      </c>
      <c r="H4311" s="1">
        <v>34826</v>
      </c>
      <c r="I4311" s="1">
        <v>45102</v>
      </c>
      <c r="J4311" t="s">
        <v>10560</v>
      </c>
      <c r="K4311" t="s">
        <v>72</v>
      </c>
      <c r="L4311" t="s">
        <v>1202</v>
      </c>
      <c r="M4311">
        <v>61345</v>
      </c>
      <c r="N4311" t="str">
        <f t="shared" si="67"/>
        <v>Terminated</v>
      </c>
      <c r="O4311" t="s">
        <v>33</v>
      </c>
    </row>
    <row r="4312" spans="1:15" x14ac:dyDescent="0.25">
      <c r="A4312" t="s">
        <v>6850</v>
      </c>
      <c r="B4312" t="s">
        <v>362</v>
      </c>
      <c r="C4312" t="s">
        <v>694</v>
      </c>
      <c r="D4312" t="s">
        <v>27</v>
      </c>
      <c r="E4312" t="s">
        <v>18</v>
      </c>
      <c r="F4312" t="s">
        <v>19</v>
      </c>
      <c r="G4312" t="s">
        <v>114</v>
      </c>
      <c r="H4312" s="1">
        <v>26139</v>
      </c>
      <c r="I4312" s="1">
        <v>42926</v>
      </c>
      <c r="J4312" t="s">
        <v>10560</v>
      </c>
      <c r="K4312" t="s">
        <v>21</v>
      </c>
      <c r="L4312" t="s">
        <v>497</v>
      </c>
      <c r="M4312">
        <v>102771</v>
      </c>
      <c r="N4312" t="str">
        <f t="shared" si="67"/>
        <v>Terminated</v>
      </c>
      <c r="O4312" t="s">
        <v>98</v>
      </c>
    </row>
    <row r="4313" spans="1:15" x14ac:dyDescent="0.25">
      <c r="A4313" t="s">
        <v>5842</v>
      </c>
      <c r="B4313" t="s">
        <v>615</v>
      </c>
      <c r="C4313" t="s">
        <v>1493</v>
      </c>
      <c r="D4313" t="s">
        <v>17</v>
      </c>
      <c r="E4313" t="s">
        <v>18</v>
      </c>
      <c r="F4313" t="s">
        <v>19</v>
      </c>
      <c r="G4313" t="s">
        <v>30</v>
      </c>
      <c r="H4313" s="1">
        <v>29464</v>
      </c>
      <c r="I4313" s="1">
        <v>43269</v>
      </c>
      <c r="J4313" t="s">
        <v>10560</v>
      </c>
      <c r="K4313" t="s">
        <v>31</v>
      </c>
      <c r="L4313" t="s">
        <v>162</v>
      </c>
      <c r="M4313">
        <v>83405</v>
      </c>
      <c r="N4313" t="str">
        <f t="shared" si="67"/>
        <v>Terminated</v>
      </c>
      <c r="O4313" t="s">
        <v>33</v>
      </c>
    </row>
    <row r="4314" spans="1:15" x14ac:dyDescent="0.25">
      <c r="A4314" t="s">
        <v>1903</v>
      </c>
      <c r="B4314" t="s">
        <v>822</v>
      </c>
      <c r="C4314" t="s">
        <v>1904</v>
      </c>
      <c r="D4314" t="s">
        <v>27</v>
      </c>
      <c r="E4314" t="s">
        <v>365</v>
      </c>
      <c r="F4314" t="s">
        <v>534</v>
      </c>
      <c r="G4314" t="s">
        <v>30</v>
      </c>
      <c r="H4314" s="1">
        <v>23103</v>
      </c>
      <c r="I4314" s="1">
        <v>42928</v>
      </c>
      <c r="J4314" s="1">
        <v>44407</v>
      </c>
      <c r="K4314" t="s">
        <v>37</v>
      </c>
      <c r="L4314" t="s">
        <v>45</v>
      </c>
      <c r="M4314">
        <v>97119</v>
      </c>
      <c r="N4314" t="str">
        <f t="shared" si="67"/>
        <v>Terminated</v>
      </c>
      <c r="O4314" t="s">
        <v>33</v>
      </c>
    </row>
    <row r="4315" spans="1:15" x14ac:dyDescent="0.25">
      <c r="A4315" t="s">
        <v>9407</v>
      </c>
      <c r="B4315" t="s">
        <v>758</v>
      </c>
      <c r="C4315" t="s">
        <v>7019</v>
      </c>
      <c r="D4315" t="s">
        <v>17</v>
      </c>
      <c r="E4315" t="s">
        <v>18</v>
      </c>
      <c r="F4315" t="s">
        <v>3201</v>
      </c>
      <c r="G4315" t="s">
        <v>30</v>
      </c>
      <c r="H4315" s="1">
        <v>32782</v>
      </c>
      <c r="I4315" s="1">
        <v>44795</v>
      </c>
      <c r="J4315" t="s">
        <v>10560</v>
      </c>
      <c r="K4315" t="s">
        <v>21</v>
      </c>
      <c r="L4315" t="s">
        <v>110</v>
      </c>
      <c r="M4315">
        <v>60696</v>
      </c>
      <c r="N4315" t="str">
        <f t="shared" si="67"/>
        <v>Terminated</v>
      </c>
      <c r="O4315" t="s">
        <v>33</v>
      </c>
    </row>
    <row r="4316" spans="1:15" x14ac:dyDescent="0.25">
      <c r="A4316" t="s">
        <v>9099</v>
      </c>
      <c r="B4316" t="s">
        <v>4017</v>
      </c>
      <c r="C4316" t="s">
        <v>1764</v>
      </c>
      <c r="D4316" t="s">
        <v>17</v>
      </c>
      <c r="E4316" t="s">
        <v>18</v>
      </c>
      <c r="F4316" t="s">
        <v>3201</v>
      </c>
      <c r="G4316" t="s">
        <v>30</v>
      </c>
      <c r="H4316" s="1">
        <v>29307</v>
      </c>
      <c r="I4316" s="1">
        <v>44687</v>
      </c>
      <c r="J4316" t="s">
        <v>10560</v>
      </c>
      <c r="K4316" t="s">
        <v>21</v>
      </c>
      <c r="L4316" t="s">
        <v>22</v>
      </c>
      <c r="M4316">
        <v>57835</v>
      </c>
      <c r="N4316" t="str">
        <f t="shared" si="67"/>
        <v>Terminated</v>
      </c>
      <c r="O4316" t="s">
        <v>33</v>
      </c>
    </row>
    <row r="4317" spans="1:15" x14ac:dyDescent="0.25">
      <c r="A4317" t="s">
        <v>8767</v>
      </c>
      <c r="B4317" t="s">
        <v>225</v>
      </c>
      <c r="C4317" t="s">
        <v>3877</v>
      </c>
      <c r="D4317" t="s">
        <v>17</v>
      </c>
      <c r="E4317" t="s">
        <v>18</v>
      </c>
      <c r="F4317" t="s">
        <v>2773</v>
      </c>
      <c r="G4317" t="s">
        <v>30</v>
      </c>
      <c r="H4317" s="1">
        <v>27872</v>
      </c>
      <c r="I4317" s="1">
        <v>44830</v>
      </c>
      <c r="J4317" t="s">
        <v>10560</v>
      </c>
      <c r="K4317" t="s">
        <v>21</v>
      </c>
      <c r="L4317" t="s">
        <v>102</v>
      </c>
      <c r="M4317">
        <v>60202</v>
      </c>
      <c r="N4317" t="str">
        <f t="shared" si="67"/>
        <v>Terminated</v>
      </c>
      <c r="O4317" t="s">
        <v>98</v>
      </c>
    </row>
    <row r="4318" spans="1:15" x14ac:dyDescent="0.25">
      <c r="A4318" t="s">
        <v>6188</v>
      </c>
      <c r="B4318" t="s">
        <v>403</v>
      </c>
      <c r="C4318" t="s">
        <v>1821</v>
      </c>
      <c r="D4318" t="s">
        <v>27</v>
      </c>
      <c r="E4318" t="s">
        <v>18</v>
      </c>
      <c r="F4318" t="s">
        <v>2773</v>
      </c>
      <c r="G4318" t="s">
        <v>30</v>
      </c>
      <c r="H4318" s="1">
        <v>28067</v>
      </c>
      <c r="I4318" s="1">
        <v>43986</v>
      </c>
      <c r="J4318" t="s">
        <v>10560</v>
      </c>
      <c r="K4318" t="s">
        <v>37</v>
      </c>
      <c r="L4318" t="s">
        <v>38</v>
      </c>
      <c r="M4318">
        <v>65227</v>
      </c>
      <c r="N4318" t="str">
        <f t="shared" si="67"/>
        <v>Terminated</v>
      </c>
      <c r="O4318" t="s">
        <v>46</v>
      </c>
    </row>
    <row r="4319" spans="1:15" x14ac:dyDescent="0.25">
      <c r="A4319" t="s">
        <v>5312</v>
      </c>
      <c r="B4319" t="s">
        <v>78</v>
      </c>
      <c r="C4319" t="s">
        <v>2050</v>
      </c>
      <c r="D4319" t="s">
        <v>17</v>
      </c>
      <c r="E4319" t="s">
        <v>18</v>
      </c>
      <c r="F4319" t="s">
        <v>19</v>
      </c>
      <c r="G4319" t="s">
        <v>30</v>
      </c>
      <c r="H4319" s="1">
        <v>26480</v>
      </c>
      <c r="I4319" s="1">
        <v>44760</v>
      </c>
      <c r="J4319" t="s">
        <v>10560</v>
      </c>
      <c r="K4319" t="s">
        <v>67</v>
      </c>
      <c r="L4319" t="s">
        <v>68</v>
      </c>
      <c r="M4319">
        <v>74667</v>
      </c>
      <c r="N4319" t="str">
        <f t="shared" si="67"/>
        <v>Terminated</v>
      </c>
      <c r="O4319" t="s">
        <v>33</v>
      </c>
    </row>
    <row r="4320" spans="1:15" x14ac:dyDescent="0.25">
      <c r="A4320" t="s">
        <v>10217</v>
      </c>
      <c r="B4320" t="s">
        <v>1167</v>
      </c>
      <c r="C4320" t="s">
        <v>193</v>
      </c>
      <c r="D4320" t="s">
        <v>17</v>
      </c>
      <c r="E4320" t="s">
        <v>18</v>
      </c>
      <c r="F4320" t="s">
        <v>19</v>
      </c>
      <c r="G4320" t="s">
        <v>20</v>
      </c>
      <c r="H4320" s="1">
        <v>37316</v>
      </c>
      <c r="I4320" s="1">
        <v>43919</v>
      </c>
      <c r="J4320" t="s">
        <v>10560</v>
      </c>
      <c r="K4320" t="s">
        <v>21</v>
      </c>
      <c r="L4320" t="s">
        <v>102</v>
      </c>
      <c r="M4320">
        <v>53293</v>
      </c>
      <c r="N4320" t="str">
        <f t="shared" si="67"/>
        <v>Terminated</v>
      </c>
      <c r="O4320" t="s">
        <v>33</v>
      </c>
    </row>
    <row r="4321" spans="1:15" x14ac:dyDescent="0.25">
      <c r="A4321" t="s">
        <v>5539</v>
      </c>
      <c r="B4321" t="s">
        <v>768</v>
      </c>
      <c r="C4321" t="s">
        <v>5540</v>
      </c>
      <c r="D4321" t="s">
        <v>27</v>
      </c>
      <c r="E4321" t="s">
        <v>83</v>
      </c>
      <c r="F4321" t="s">
        <v>169</v>
      </c>
      <c r="G4321" t="s">
        <v>30</v>
      </c>
      <c r="H4321" s="1">
        <v>29139</v>
      </c>
      <c r="I4321" s="1">
        <v>44115</v>
      </c>
      <c r="J4321" t="s">
        <v>10560</v>
      </c>
      <c r="K4321" t="s">
        <v>37</v>
      </c>
      <c r="L4321" t="s">
        <v>38</v>
      </c>
      <c r="M4321">
        <v>66078</v>
      </c>
      <c r="N4321" t="str">
        <f t="shared" si="67"/>
        <v>Terminated</v>
      </c>
      <c r="O4321" t="s">
        <v>23</v>
      </c>
    </row>
    <row r="4322" spans="1:15" x14ac:dyDescent="0.25">
      <c r="A4322" t="s">
        <v>6772</v>
      </c>
      <c r="B4322" t="s">
        <v>538</v>
      </c>
      <c r="C4322" t="s">
        <v>1995</v>
      </c>
      <c r="D4322" t="s">
        <v>17</v>
      </c>
      <c r="E4322" t="s">
        <v>83</v>
      </c>
      <c r="F4322" t="s">
        <v>169</v>
      </c>
      <c r="G4322" t="s">
        <v>30</v>
      </c>
      <c r="H4322" s="1">
        <v>37097</v>
      </c>
      <c r="I4322" s="1">
        <v>44139</v>
      </c>
      <c r="J4322" t="s">
        <v>10560</v>
      </c>
      <c r="K4322" t="s">
        <v>31</v>
      </c>
      <c r="L4322" t="s">
        <v>162</v>
      </c>
      <c r="M4322">
        <v>98897</v>
      </c>
      <c r="N4322" t="str">
        <f t="shared" si="67"/>
        <v>Terminated</v>
      </c>
      <c r="O4322" t="s">
        <v>23</v>
      </c>
    </row>
    <row r="4323" spans="1:15" x14ac:dyDescent="0.25">
      <c r="A4323" t="s">
        <v>1450</v>
      </c>
      <c r="B4323" t="s">
        <v>56</v>
      </c>
      <c r="C4323" t="s">
        <v>803</v>
      </c>
      <c r="D4323" t="s">
        <v>27</v>
      </c>
      <c r="E4323" t="s">
        <v>18</v>
      </c>
      <c r="F4323" t="s">
        <v>19</v>
      </c>
      <c r="G4323" t="s">
        <v>30</v>
      </c>
      <c r="H4323" s="1">
        <v>22063</v>
      </c>
      <c r="I4323" s="1">
        <v>45407</v>
      </c>
      <c r="J4323" s="1">
        <v>45587</v>
      </c>
      <c r="K4323" t="s">
        <v>31</v>
      </c>
      <c r="L4323" t="s">
        <v>162</v>
      </c>
      <c r="M4323">
        <v>95680</v>
      </c>
      <c r="N4323" t="str">
        <f t="shared" si="67"/>
        <v>Terminated</v>
      </c>
      <c r="O4323" t="s">
        <v>46</v>
      </c>
    </row>
    <row r="4324" spans="1:15" x14ac:dyDescent="0.25">
      <c r="A4324" t="s">
        <v>5750</v>
      </c>
      <c r="B4324" t="s">
        <v>56</v>
      </c>
      <c r="C4324" t="s">
        <v>712</v>
      </c>
      <c r="D4324" t="s">
        <v>17</v>
      </c>
      <c r="E4324" t="s">
        <v>18</v>
      </c>
      <c r="F4324" t="s">
        <v>19</v>
      </c>
      <c r="G4324" t="s">
        <v>20</v>
      </c>
      <c r="H4324" s="1">
        <v>36172</v>
      </c>
      <c r="I4324" s="1">
        <v>44393</v>
      </c>
      <c r="J4324" t="s">
        <v>10560</v>
      </c>
      <c r="K4324" t="s">
        <v>21</v>
      </c>
      <c r="L4324" t="s">
        <v>102</v>
      </c>
      <c r="M4324">
        <v>57407</v>
      </c>
      <c r="N4324" t="str">
        <f t="shared" si="67"/>
        <v>Terminated</v>
      </c>
      <c r="O4324" t="s">
        <v>23</v>
      </c>
    </row>
    <row r="4325" spans="1:15" x14ac:dyDescent="0.25">
      <c r="A4325" t="s">
        <v>3651</v>
      </c>
      <c r="B4325" t="s">
        <v>78</v>
      </c>
      <c r="C4325" t="s">
        <v>216</v>
      </c>
      <c r="D4325" t="s">
        <v>17</v>
      </c>
      <c r="E4325" t="s">
        <v>18</v>
      </c>
      <c r="F4325" t="s">
        <v>19</v>
      </c>
      <c r="G4325" t="s">
        <v>20</v>
      </c>
      <c r="H4325" s="1">
        <v>23122</v>
      </c>
      <c r="I4325" s="1">
        <v>43496</v>
      </c>
      <c r="J4325" t="s">
        <v>10560</v>
      </c>
      <c r="K4325" t="s">
        <v>67</v>
      </c>
      <c r="L4325" t="s">
        <v>134</v>
      </c>
      <c r="M4325">
        <v>58511</v>
      </c>
      <c r="N4325" t="str">
        <f t="shared" si="67"/>
        <v>Terminated</v>
      </c>
      <c r="O4325" t="s">
        <v>23</v>
      </c>
    </row>
    <row r="4326" spans="1:15" x14ac:dyDescent="0.25">
      <c r="A4326" t="s">
        <v>4895</v>
      </c>
      <c r="B4326" t="s">
        <v>1264</v>
      </c>
      <c r="C4326" t="s">
        <v>4896</v>
      </c>
      <c r="D4326" t="s">
        <v>17</v>
      </c>
      <c r="E4326" t="s">
        <v>140</v>
      </c>
      <c r="F4326" t="s">
        <v>283</v>
      </c>
      <c r="G4326" t="s">
        <v>30</v>
      </c>
      <c r="H4326" s="1">
        <v>27733</v>
      </c>
      <c r="I4326" s="1">
        <v>43785</v>
      </c>
      <c r="J4326" t="s">
        <v>10560</v>
      </c>
      <c r="K4326" t="s">
        <v>31</v>
      </c>
      <c r="L4326" t="s">
        <v>162</v>
      </c>
      <c r="M4326">
        <v>80474</v>
      </c>
      <c r="N4326" t="str">
        <f t="shared" si="67"/>
        <v>Terminated</v>
      </c>
      <c r="O4326" t="s">
        <v>33</v>
      </c>
    </row>
    <row r="4327" spans="1:15" x14ac:dyDescent="0.25">
      <c r="A4327" t="s">
        <v>5988</v>
      </c>
      <c r="B4327" t="s">
        <v>374</v>
      </c>
      <c r="C4327" t="s">
        <v>594</v>
      </c>
      <c r="D4327" t="s">
        <v>27</v>
      </c>
      <c r="E4327" t="s">
        <v>18</v>
      </c>
      <c r="F4327" t="s">
        <v>19</v>
      </c>
      <c r="G4327" t="s">
        <v>30</v>
      </c>
      <c r="H4327" s="1">
        <v>29710</v>
      </c>
      <c r="I4327" s="1">
        <v>45022</v>
      </c>
      <c r="J4327" t="s">
        <v>10560</v>
      </c>
      <c r="K4327" t="s">
        <v>53</v>
      </c>
      <c r="L4327" t="s">
        <v>58</v>
      </c>
      <c r="M4327">
        <v>67636</v>
      </c>
      <c r="N4327" t="str">
        <f t="shared" si="67"/>
        <v>Terminated</v>
      </c>
      <c r="O4327" t="s">
        <v>23</v>
      </c>
    </row>
    <row r="4328" spans="1:15" x14ac:dyDescent="0.25">
      <c r="A4328" t="s">
        <v>7648</v>
      </c>
      <c r="B4328" t="s">
        <v>874</v>
      </c>
      <c r="C4328" t="s">
        <v>91</v>
      </c>
      <c r="D4328" t="s">
        <v>27</v>
      </c>
      <c r="E4328" t="s">
        <v>18</v>
      </c>
      <c r="F4328" t="s">
        <v>19</v>
      </c>
      <c r="G4328" t="s">
        <v>30</v>
      </c>
      <c r="H4328" s="1">
        <v>36898</v>
      </c>
      <c r="I4328" s="1">
        <v>44803</v>
      </c>
      <c r="J4328" t="s">
        <v>10560</v>
      </c>
      <c r="K4328" t="s">
        <v>31</v>
      </c>
      <c r="L4328" t="s">
        <v>162</v>
      </c>
      <c r="M4328">
        <v>81763</v>
      </c>
      <c r="N4328" t="str">
        <f t="shared" si="67"/>
        <v>Terminated</v>
      </c>
      <c r="O4328" t="s">
        <v>33</v>
      </c>
    </row>
    <row r="4329" spans="1:15" x14ac:dyDescent="0.25">
      <c r="A4329" t="s">
        <v>1411</v>
      </c>
      <c r="B4329" t="s">
        <v>1019</v>
      </c>
      <c r="C4329" t="s">
        <v>1412</v>
      </c>
      <c r="D4329" t="s">
        <v>17</v>
      </c>
      <c r="E4329" t="s">
        <v>18</v>
      </c>
      <c r="F4329" t="s">
        <v>19</v>
      </c>
      <c r="G4329" t="s">
        <v>114</v>
      </c>
      <c r="H4329" s="1">
        <v>26993</v>
      </c>
      <c r="I4329" s="1">
        <v>42799</v>
      </c>
      <c r="J4329" s="1">
        <v>44396</v>
      </c>
      <c r="K4329" t="s">
        <v>37</v>
      </c>
      <c r="L4329" t="s">
        <v>45</v>
      </c>
      <c r="M4329">
        <v>82239</v>
      </c>
      <c r="N4329" t="str">
        <f t="shared" si="67"/>
        <v>Terminated</v>
      </c>
      <c r="O4329" t="s">
        <v>98</v>
      </c>
    </row>
    <row r="4330" spans="1:15" x14ac:dyDescent="0.25">
      <c r="A4330" t="s">
        <v>1554</v>
      </c>
      <c r="B4330" t="s">
        <v>1555</v>
      </c>
      <c r="C4330" t="s">
        <v>1556</v>
      </c>
      <c r="D4330" t="s">
        <v>27</v>
      </c>
      <c r="E4330" t="s">
        <v>122</v>
      </c>
      <c r="F4330" t="s">
        <v>927</v>
      </c>
      <c r="G4330" t="s">
        <v>30</v>
      </c>
      <c r="H4330" s="1">
        <v>34416</v>
      </c>
      <c r="I4330" s="1">
        <v>44220</v>
      </c>
      <c r="J4330" s="1">
        <v>44400</v>
      </c>
      <c r="K4330" t="s">
        <v>21</v>
      </c>
      <c r="L4330" t="s">
        <v>102</v>
      </c>
      <c r="M4330">
        <v>66937</v>
      </c>
      <c r="N4330" t="str">
        <f t="shared" si="67"/>
        <v>Terminated</v>
      </c>
      <c r="O4330" t="s">
        <v>33</v>
      </c>
    </row>
    <row r="4331" spans="1:15" x14ac:dyDescent="0.25">
      <c r="A4331" t="s">
        <v>9472</v>
      </c>
      <c r="B4331" t="s">
        <v>489</v>
      </c>
      <c r="C4331" t="s">
        <v>2483</v>
      </c>
      <c r="D4331" t="s">
        <v>17</v>
      </c>
      <c r="E4331" t="s">
        <v>18</v>
      </c>
      <c r="F4331" t="s">
        <v>2773</v>
      </c>
      <c r="G4331" t="s">
        <v>30</v>
      </c>
      <c r="H4331" s="1">
        <v>37900</v>
      </c>
      <c r="I4331" s="1">
        <v>44982</v>
      </c>
      <c r="J4331" t="s">
        <v>10560</v>
      </c>
      <c r="K4331" t="s">
        <v>96</v>
      </c>
      <c r="L4331" t="s">
        <v>188</v>
      </c>
      <c r="M4331">
        <v>53724</v>
      </c>
      <c r="N4331" t="str">
        <f t="shared" si="67"/>
        <v>Terminated</v>
      </c>
      <c r="O4331" t="s">
        <v>33</v>
      </c>
    </row>
    <row r="4332" spans="1:15" x14ac:dyDescent="0.25">
      <c r="A4332" t="s">
        <v>1987</v>
      </c>
      <c r="B4332" t="s">
        <v>545</v>
      </c>
      <c r="C4332" t="s">
        <v>1988</v>
      </c>
      <c r="D4332" t="s">
        <v>17</v>
      </c>
      <c r="E4332" t="s">
        <v>122</v>
      </c>
      <c r="F4332" t="s">
        <v>230</v>
      </c>
      <c r="G4332" t="s">
        <v>30</v>
      </c>
      <c r="H4332" s="1">
        <v>22846</v>
      </c>
      <c r="I4332" s="1">
        <v>43040</v>
      </c>
      <c r="J4332" t="s">
        <v>10560</v>
      </c>
      <c r="K4332" t="s">
        <v>96</v>
      </c>
      <c r="L4332" t="s">
        <v>124</v>
      </c>
      <c r="M4332">
        <v>73708</v>
      </c>
      <c r="N4332" t="str">
        <f t="shared" si="67"/>
        <v>Terminated</v>
      </c>
      <c r="O4332" t="s">
        <v>46</v>
      </c>
    </row>
    <row r="4333" spans="1:15" x14ac:dyDescent="0.25">
      <c r="A4333" t="s">
        <v>2246</v>
      </c>
      <c r="B4333" t="s">
        <v>2247</v>
      </c>
      <c r="C4333" t="s">
        <v>226</v>
      </c>
      <c r="D4333" t="s">
        <v>17</v>
      </c>
      <c r="E4333" t="s">
        <v>18</v>
      </c>
      <c r="F4333" t="s">
        <v>19</v>
      </c>
      <c r="G4333" t="s">
        <v>30</v>
      </c>
      <c r="H4333" s="1">
        <v>28235</v>
      </c>
      <c r="I4333" s="1">
        <v>43297</v>
      </c>
      <c r="J4333" t="s">
        <v>10560</v>
      </c>
      <c r="K4333" t="s">
        <v>31</v>
      </c>
      <c r="L4333" t="s">
        <v>162</v>
      </c>
      <c r="M4333">
        <v>90813</v>
      </c>
      <c r="N4333" t="str">
        <f t="shared" si="67"/>
        <v>Terminated</v>
      </c>
      <c r="O4333" t="s">
        <v>46</v>
      </c>
    </row>
    <row r="4334" spans="1:15" x14ac:dyDescent="0.25">
      <c r="A4334" t="s">
        <v>10214</v>
      </c>
      <c r="B4334" t="s">
        <v>70</v>
      </c>
      <c r="C4334" t="s">
        <v>3031</v>
      </c>
      <c r="D4334" t="s">
        <v>27</v>
      </c>
      <c r="E4334" t="s">
        <v>18</v>
      </c>
      <c r="F4334" t="s">
        <v>19</v>
      </c>
      <c r="G4334" t="s">
        <v>114</v>
      </c>
      <c r="H4334" s="1">
        <v>29927</v>
      </c>
      <c r="I4334" s="1">
        <v>44858</v>
      </c>
      <c r="J4334" t="s">
        <v>10560</v>
      </c>
      <c r="K4334" t="s">
        <v>31</v>
      </c>
      <c r="L4334" t="s">
        <v>162</v>
      </c>
      <c r="M4334">
        <v>82438</v>
      </c>
      <c r="N4334" t="str">
        <f t="shared" si="67"/>
        <v>Terminated</v>
      </c>
      <c r="O4334" t="s">
        <v>33</v>
      </c>
    </row>
    <row r="4335" spans="1:15" x14ac:dyDescent="0.25">
      <c r="A4335" t="s">
        <v>5407</v>
      </c>
      <c r="B4335" t="s">
        <v>820</v>
      </c>
      <c r="C4335" t="s">
        <v>133</v>
      </c>
      <c r="D4335" t="s">
        <v>27</v>
      </c>
      <c r="E4335" t="s">
        <v>18</v>
      </c>
      <c r="F4335" t="s">
        <v>19</v>
      </c>
      <c r="G4335" t="s">
        <v>30</v>
      </c>
      <c r="H4335" s="1">
        <v>27862</v>
      </c>
      <c r="I4335" s="1">
        <v>42141</v>
      </c>
      <c r="J4335" t="s">
        <v>10560</v>
      </c>
      <c r="K4335" t="s">
        <v>96</v>
      </c>
      <c r="L4335" t="s">
        <v>188</v>
      </c>
      <c r="M4335">
        <v>67838</v>
      </c>
      <c r="N4335" t="str">
        <f t="shared" si="67"/>
        <v>Terminated</v>
      </c>
      <c r="O4335" t="s">
        <v>46</v>
      </c>
    </row>
    <row r="4336" spans="1:15" x14ac:dyDescent="0.25">
      <c r="A4336" t="s">
        <v>7832</v>
      </c>
      <c r="B4336" t="s">
        <v>160</v>
      </c>
      <c r="C4336" t="s">
        <v>2111</v>
      </c>
      <c r="D4336" t="s">
        <v>17</v>
      </c>
      <c r="E4336" t="s">
        <v>122</v>
      </c>
      <c r="F4336" t="s">
        <v>927</v>
      </c>
      <c r="G4336" t="s">
        <v>114</v>
      </c>
      <c r="H4336" s="1">
        <v>30914</v>
      </c>
      <c r="I4336" s="1">
        <v>43928</v>
      </c>
      <c r="J4336" t="s">
        <v>10560</v>
      </c>
      <c r="K4336" t="s">
        <v>37</v>
      </c>
      <c r="L4336" t="s">
        <v>45</v>
      </c>
      <c r="M4336">
        <v>58012</v>
      </c>
      <c r="N4336" t="str">
        <f t="shared" si="67"/>
        <v>Terminated</v>
      </c>
      <c r="O4336" t="s">
        <v>46</v>
      </c>
    </row>
    <row r="4337" spans="1:15" x14ac:dyDescent="0.25">
      <c r="A4337" t="s">
        <v>5348</v>
      </c>
      <c r="B4337" t="s">
        <v>1042</v>
      </c>
      <c r="C4337" t="s">
        <v>872</v>
      </c>
      <c r="D4337" t="s">
        <v>27</v>
      </c>
      <c r="E4337" t="s">
        <v>18</v>
      </c>
      <c r="F4337" t="s">
        <v>3201</v>
      </c>
      <c r="G4337" t="s">
        <v>30</v>
      </c>
      <c r="H4337" s="1">
        <v>36138</v>
      </c>
      <c r="I4337" s="1">
        <v>43618</v>
      </c>
      <c r="J4337" t="s">
        <v>10560</v>
      </c>
      <c r="K4337" t="s">
        <v>37</v>
      </c>
      <c r="L4337" t="s">
        <v>38</v>
      </c>
      <c r="M4337">
        <v>65829</v>
      </c>
      <c r="N4337" t="str">
        <f t="shared" si="67"/>
        <v>Terminated</v>
      </c>
      <c r="O4337" t="s">
        <v>98</v>
      </c>
    </row>
    <row r="4338" spans="1:15" x14ac:dyDescent="0.25">
      <c r="A4338" t="s">
        <v>8467</v>
      </c>
      <c r="B4338" t="s">
        <v>874</v>
      </c>
      <c r="C4338" t="s">
        <v>207</v>
      </c>
      <c r="D4338" t="s">
        <v>17</v>
      </c>
      <c r="E4338" t="s">
        <v>18</v>
      </c>
      <c r="F4338" t="s">
        <v>2773</v>
      </c>
      <c r="G4338" t="s">
        <v>30</v>
      </c>
      <c r="H4338" s="1">
        <v>28335</v>
      </c>
      <c r="I4338" s="1">
        <v>45103</v>
      </c>
      <c r="J4338" t="s">
        <v>10560</v>
      </c>
      <c r="K4338" t="s">
        <v>37</v>
      </c>
      <c r="L4338" t="s">
        <v>38</v>
      </c>
      <c r="M4338">
        <v>60157</v>
      </c>
      <c r="N4338" t="str">
        <f t="shared" si="67"/>
        <v>Terminated</v>
      </c>
      <c r="O4338" t="s">
        <v>33</v>
      </c>
    </row>
    <row r="4339" spans="1:15" x14ac:dyDescent="0.25">
      <c r="A4339" t="s">
        <v>8386</v>
      </c>
      <c r="B4339" t="s">
        <v>641</v>
      </c>
      <c r="C4339" t="s">
        <v>52</v>
      </c>
      <c r="D4339" t="s">
        <v>27</v>
      </c>
      <c r="E4339" t="s">
        <v>18</v>
      </c>
      <c r="F4339" t="s">
        <v>3201</v>
      </c>
      <c r="G4339" t="s">
        <v>30</v>
      </c>
      <c r="H4339" s="1">
        <v>29668</v>
      </c>
      <c r="I4339" s="1">
        <v>44612</v>
      </c>
      <c r="J4339" t="s">
        <v>10560</v>
      </c>
      <c r="K4339" t="s">
        <v>96</v>
      </c>
      <c r="L4339" t="s">
        <v>188</v>
      </c>
      <c r="M4339">
        <v>67961</v>
      </c>
      <c r="N4339" t="str">
        <f t="shared" si="67"/>
        <v>Terminated</v>
      </c>
      <c r="O4339" t="s">
        <v>46</v>
      </c>
    </row>
    <row r="4340" spans="1:15" x14ac:dyDescent="0.25">
      <c r="A4340" t="s">
        <v>6577</v>
      </c>
      <c r="B4340" t="s">
        <v>78</v>
      </c>
      <c r="C4340" t="s">
        <v>4214</v>
      </c>
      <c r="D4340" t="s">
        <v>27</v>
      </c>
      <c r="E4340" t="s">
        <v>18</v>
      </c>
      <c r="F4340" t="s">
        <v>19</v>
      </c>
      <c r="G4340" t="s">
        <v>30</v>
      </c>
      <c r="H4340" s="1">
        <v>27694</v>
      </c>
      <c r="I4340" s="1">
        <v>42553</v>
      </c>
      <c r="J4340" t="s">
        <v>10560</v>
      </c>
      <c r="K4340" t="s">
        <v>21</v>
      </c>
      <c r="L4340" t="s">
        <v>22</v>
      </c>
      <c r="M4340">
        <v>90934</v>
      </c>
      <c r="N4340" t="str">
        <f t="shared" si="67"/>
        <v>Terminated</v>
      </c>
      <c r="O4340" t="s">
        <v>46</v>
      </c>
    </row>
    <row r="4341" spans="1:15" x14ac:dyDescent="0.25">
      <c r="A4341" t="s">
        <v>8620</v>
      </c>
      <c r="B4341" t="s">
        <v>70</v>
      </c>
      <c r="C4341" t="s">
        <v>2716</v>
      </c>
      <c r="D4341" t="s">
        <v>27</v>
      </c>
      <c r="E4341" t="s">
        <v>18</v>
      </c>
      <c r="F4341" t="s">
        <v>2773</v>
      </c>
      <c r="G4341" t="s">
        <v>20</v>
      </c>
      <c r="H4341" s="1">
        <v>31213</v>
      </c>
      <c r="I4341" s="1">
        <v>42918</v>
      </c>
      <c r="J4341" t="s">
        <v>10560</v>
      </c>
      <c r="K4341" t="s">
        <v>31</v>
      </c>
      <c r="L4341" t="s">
        <v>85</v>
      </c>
      <c r="M4341">
        <v>61795</v>
      </c>
      <c r="N4341" t="str">
        <f t="shared" si="67"/>
        <v>Terminated</v>
      </c>
      <c r="O4341" t="s">
        <v>23</v>
      </c>
    </row>
    <row r="4342" spans="1:15" x14ac:dyDescent="0.25">
      <c r="A4342" t="s">
        <v>4545</v>
      </c>
      <c r="B4342" t="s">
        <v>864</v>
      </c>
      <c r="C4342" t="s">
        <v>1662</v>
      </c>
      <c r="D4342" t="s">
        <v>17</v>
      </c>
      <c r="E4342" t="s">
        <v>18</v>
      </c>
      <c r="F4342" t="s">
        <v>19</v>
      </c>
      <c r="G4342" t="s">
        <v>30</v>
      </c>
      <c r="H4342" s="1">
        <v>34011</v>
      </c>
      <c r="I4342" s="1">
        <v>44969</v>
      </c>
      <c r="J4342" t="s">
        <v>10560</v>
      </c>
      <c r="K4342" t="s">
        <v>31</v>
      </c>
      <c r="L4342" t="s">
        <v>85</v>
      </c>
      <c r="M4342">
        <v>58321</v>
      </c>
      <c r="N4342" t="str">
        <f t="shared" si="67"/>
        <v>Terminated</v>
      </c>
      <c r="O4342" t="s">
        <v>33</v>
      </c>
    </row>
    <row r="4343" spans="1:15" x14ac:dyDescent="0.25">
      <c r="A4343" t="s">
        <v>3948</v>
      </c>
      <c r="B4343" t="s">
        <v>1141</v>
      </c>
      <c r="C4343" t="s">
        <v>210</v>
      </c>
      <c r="D4343" t="s">
        <v>27</v>
      </c>
      <c r="E4343" t="s">
        <v>18</v>
      </c>
      <c r="F4343" t="s">
        <v>2773</v>
      </c>
      <c r="G4343" t="s">
        <v>114</v>
      </c>
      <c r="H4343" s="1">
        <v>35647</v>
      </c>
      <c r="I4343" s="1">
        <v>42917</v>
      </c>
      <c r="J4343" t="s">
        <v>10560</v>
      </c>
      <c r="K4343" t="s">
        <v>31</v>
      </c>
      <c r="L4343" t="s">
        <v>162</v>
      </c>
      <c r="M4343">
        <v>98239</v>
      </c>
      <c r="N4343" t="str">
        <f t="shared" si="67"/>
        <v>Terminated</v>
      </c>
      <c r="O4343" t="s">
        <v>98</v>
      </c>
    </row>
    <row r="4344" spans="1:15" x14ac:dyDescent="0.25">
      <c r="A4344" t="s">
        <v>4235</v>
      </c>
      <c r="B4344" t="s">
        <v>570</v>
      </c>
      <c r="C4344" t="s">
        <v>16</v>
      </c>
      <c r="D4344" t="s">
        <v>27</v>
      </c>
      <c r="E4344" t="s">
        <v>18</v>
      </c>
      <c r="F4344" t="s">
        <v>2773</v>
      </c>
      <c r="G4344" t="s">
        <v>114</v>
      </c>
      <c r="H4344" s="1">
        <v>29171</v>
      </c>
      <c r="I4344" s="1">
        <v>43045</v>
      </c>
      <c r="J4344" t="s">
        <v>10560</v>
      </c>
      <c r="K4344" t="s">
        <v>37</v>
      </c>
      <c r="L4344" t="s">
        <v>45</v>
      </c>
      <c r="M4344">
        <v>62708</v>
      </c>
      <c r="N4344" t="str">
        <f t="shared" si="67"/>
        <v>Terminated</v>
      </c>
      <c r="O4344" t="s">
        <v>33</v>
      </c>
    </row>
    <row r="4345" spans="1:15" x14ac:dyDescent="0.25">
      <c r="A4345" t="s">
        <v>6424</v>
      </c>
      <c r="B4345" t="s">
        <v>615</v>
      </c>
      <c r="C4345" t="s">
        <v>2052</v>
      </c>
      <c r="D4345" t="s">
        <v>27</v>
      </c>
      <c r="E4345" t="s">
        <v>140</v>
      </c>
      <c r="F4345" t="s">
        <v>283</v>
      </c>
      <c r="G4345" t="s">
        <v>114</v>
      </c>
      <c r="H4345" s="1">
        <v>29417</v>
      </c>
      <c r="I4345" s="1">
        <v>43391</v>
      </c>
      <c r="J4345" t="s">
        <v>10560</v>
      </c>
      <c r="K4345" t="s">
        <v>37</v>
      </c>
      <c r="L4345" t="s">
        <v>45</v>
      </c>
      <c r="M4345">
        <v>75594</v>
      </c>
      <c r="N4345" t="str">
        <f t="shared" si="67"/>
        <v>Terminated</v>
      </c>
      <c r="O4345" t="s">
        <v>33</v>
      </c>
    </row>
    <row r="4346" spans="1:15" x14ac:dyDescent="0.25">
      <c r="A4346" t="s">
        <v>8279</v>
      </c>
      <c r="B4346" t="s">
        <v>70</v>
      </c>
      <c r="C4346" t="s">
        <v>3312</v>
      </c>
      <c r="D4346" t="s">
        <v>27</v>
      </c>
      <c r="E4346" t="s">
        <v>18</v>
      </c>
      <c r="F4346" t="s">
        <v>19</v>
      </c>
      <c r="G4346" t="s">
        <v>20</v>
      </c>
      <c r="H4346" s="1">
        <v>30632</v>
      </c>
      <c r="I4346" s="1">
        <v>43732</v>
      </c>
      <c r="J4346" t="s">
        <v>10560</v>
      </c>
      <c r="K4346" t="s">
        <v>67</v>
      </c>
      <c r="L4346" t="s">
        <v>68</v>
      </c>
      <c r="M4346">
        <v>57239</v>
      </c>
      <c r="N4346" t="str">
        <f t="shared" si="67"/>
        <v>Terminated</v>
      </c>
      <c r="O4346" t="s">
        <v>33</v>
      </c>
    </row>
    <row r="4347" spans="1:15" x14ac:dyDescent="0.25">
      <c r="A4347" t="s">
        <v>4998</v>
      </c>
      <c r="B4347" t="s">
        <v>465</v>
      </c>
      <c r="C4347" t="s">
        <v>4568</v>
      </c>
      <c r="D4347" t="s">
        <v>27</v>
      </c>
      <c r="E4347" t="s">
        <v>122</v>
      </c>
      <c r="F4347" t="s">
        <v>230</v>
      </c>
      <c r="G4347" t="s">
        <v>30</v>
      </c>
      <c r="H4347" s="1">
        <v>22036</v>
      </c>
      <c r="I4347" s="1">
        <v>43565</v>
      </c>
      <c r="J4347" t="s">
        <v>10560</v>
      </c>
      <c r="K4347" t="s">
        <v>37</v>
      </c>
      <c r="L4347" t="s">
        <v>45</v>
      </c>
      <c r="M4347">
        <v>83737</v>
      </c>
      <c r="N4347" t="str">
        <f t="shared" si="67"/>
        <v>Terminated</v>
      </c>
      <c r="O4347" t="s">
        <v>98</v>
      </c>
    </row>
    <row r="4348" spans="1:15" x14ac:dyDescent="0.25">
      <c r="A4348" t="s">
        <v>6401</v>
      </c>
      <c r="B4348" t="s">
        <v>570</v>
      </c>
      <c r="C4348" t="s">
        <v>579</v>
      </c>
      <c r="D4348" t="s">
        <v>27</v>
      </c>
      <c r="E4348" t="s">
        <v>28</v>
      </c>
      <c r="F4348" t="s">
        <v>118</v>
      </c>
      <c r="G4348" t="s">
        <v>30</v>
      </c>
      <c r="H4348" s="1">
        <v>30469</v>
      </c>
      <c r="I4348" s="1">
        <v>43752</v>
      </c>
      <c r="J4348" t="s">
        <v>10560</v>
      </c>
      <c r="K4348" t="s">
        <v>96</v>
      </c>
      <c r="L4348" t="s">
        <v>188</v>
      </c>
      <c r="M4348">
        <v>78850</v>
      </c>
      <c r="N4348" t="str">
        <f t="shared" si="67"/>
        <v>Terminated</v>
      </c>
      <c r="O4348" t="s">
        <v>46</v>
      </c>
    </row>
    <row r="4349" spans="1:15" x14ac:dyDescent="0.25">
      <c r="A4349" t="s">
        <v>5511</v>
      </c>
      <c r="B4349" t="s">
        <v>586</v>
      </c>
      <c r="C4349" t="s">
        <v>3637</v>
      </c>
      <c r="D4349" t="s">
        <v>17</v>
      </c>
      <c r="E4349" t="s">
        <v>18</v>
      </c>
      <c r="F4349" t="s">
        <v>19</v>
      </c>
      <c r="G4349" t="s">
        <v>30</v>
      </c>
      <c r="H4349" s="1">
        <v>32624</v>
      </c>
      <c r="I4349" s="1">
        <v>44689</v>
      </c>
      <c r="J4349" t="s">
        <v>10560</v>
      </c>
      <c r="K4349" t="s">
        <v>37</v>
      </c>
      <c r="L4349" t="s">
        <v>38</v>
      </c>
      <c r="M4349">
        <v>59102</v>
      </c>
      <c r="N4349" t="str">
        <f t="shared" si="67"/>
        <v>Terminated</v>
      </c>
      <c r="O4349" t="s">
        <v>98</v>
      </c>
    </row>
    <row r="4350" spans="1:15" x14ac:dyDescent="0.25">
      <c r="A4350" t="s">
        <v>2599</v>
      </c>
      <c r="B4350" t="s">
        <v>948</v>
      </c>
      <c r="C4350" t="s">
        <v>1438</v>
      </c>
      <c r="D4350" t="s">
        <v>27</v>
      </c>
      <c r="E4350" t="s">
        <v>18</v>
      </c>
      <c r="F4350" t="s">
        <v>19</v>
      </c>
      <c r="G4350" t="s">
        <v>30</v>
      </c>
      <c r="H4350" s="1">
        <v>32945</v>
      </c>
      <c r="I4350" s="1">
        <v>42559</v>
      </c>
      <c r="J4350" t="s">
        <v>10560</v>
      </c>
      <c r="K4350" t="s">
        <v>37</v>
      </c>
      <c r="L4350" t="s">
        <v>41</v>
      </c>
      <c r="M4350">
        <v>64804</v>
      </c>
      <c r="N4350" t="str">
        <f t="shared" si="67"/>
        <v>Terminated</v>
      </c>
      <c r="O4350" t="s">
        <v>33</v>
      </c>
    </row>
    <row r="4351" spans="1:15" x14ac:dyDescent="0.25">
      <c r="A4351" t="s">
        <v>6054</v>
      </c>
      <c r="B4351" t="s">
        <v>410</v>
      </c>
      <c r="C4351" t="s">
        <v>2214</v>
      </c>
      <c r="D4351" t="s">
        <v>27</v>
      </c>
      <c r="E4351" t="s">
        <v>18</v>
      </c>
      <c r="F4351" t="s">
        <v>3201</v>
      </c>
      <c r="G4351" t="s">
        <v>95</v>
      </c>
      <c r="H4351" s="1">
        <v>30568</v>
      </c>
      <c r="I4351" s="1">
        <v>42322</v>
      </c>
      <c r="J4351" t="s">
        <v>10560</v>
      </c>
      <c r="K4351" t="s">
        <v>96</v>
      </c>
      <c r="L4351" t="s">
        <v>119</v>
      </c>
      <c r="M4351">
        <v>67458</v>
      </c>
      <c r="N4351" t="str">
        <f t="shared" si="67"/>
        <v>Terminated</v>
      </c>
      <c r="O4351" t="s">
        <v>33</v>
      </c>
    </row>
    <row r="4352" spans="1:15" x14ac:dyDescent="0.25">
      <c r="A4352" t="s">
        <v>9856</v>
      </c>
      <c r="B4352" t="s">
        <v>196</v>
      </c>
      <c r="C4352" t="s">
        <v>253</v>
      </c>
      <c r="D4352" t="s">
        <v>27</v>
      </c>
      <c r="E4352" t="s">
        <v>18</v>
      </c>
      <c r="F4352" t="s">
        <v>2773</v>
      </c>
      <c r="G4352" t="s">
        <v>114</v>
      </c>
      <c r="H4352" s="1">
        <v>29779</v>
      </c>
      <c r="I4352" s="1">
        <v>45000</v>
      </c>
      <c r="J4352" t="s">
        <v>10560</v>
      </c>
      <c r="K4352" t="s">
        <v>31</v>
      </c>
      <c r="L4352" t="s">
        <v>162</v>
      </c>
      <c r="M4352">
        <v>90025</v>
      </c>
      <c r="N4352" t="str">
        <f t="shared" si="67"/>
        <v>Terminated</v>
      </c>
      <c r="O4352" t="s">
        <v>33</v>
      </c>
    </row>
    <row r="4353" spans="1:15" x14ac:dyDescent="0.25">
      <c r="A4353" t="s">
        <v>8786</v>
      </c>
      <c r="B4353" t="s">
        <v>349</v>
      </c>
      <c r="C4353" t="s">
        <v>4858</v>
      </c>
      <c r="D4353" t="s">
        <v>17</v>
      </c>
      <c r="E4353" t="s">
        <v>83</v>
      </c>
      <c r="F4353" t="s">
        <v>84</v>
      </c>
      <c r="G4353" t="s">
        <v>30</v>
      </c>
      <c r="H4353" s="1">
        <v>29396</v>
      </c>
      <c r="I4353" s="1">
        <v>42958</v>
      </c>
      <c r="J4353" t="s">
        <v>10560</v>
      </c>
      <c r="K4353" t="s">
        <v>37</v>
      </c>
      <c r="L4353" t="s">
        <v>38</v>
      </c>
      <c r="M4353">
        <v>52972</v>
      </c>
      <c r="N4353" t="str">
        <f t="shared" si="67"/>
        <v>Terminated</v>
      </c>
      <c r="O4353" t="s">
        <v>98</v>
      </c>
    </row>
    <row r="4354" spans="1:15" x14ac:dyDescent="0.25">
      <c r="A4354" t="s">
        <v>4023</v>
      </c>
      <c r="B4354" t="s">
        <v>1560</v>
      </c>
      <c r="C4354" t="s">
        <v>4024</v>
      </c>
      <c r="D4354" t="s">
        <v>17</v>
      </c>
      <c r="E4354" t="s">
        <v>83</v>
      </c>
      <c r="F4354" t="s">
        <v>106</v>
      </c>
      <c r="G4354" t="s">
        <v>30</v>
      </c>
      <c r="H4354" s="1">
        <v>25580</v>
      </c>
      <c r="I4354" s="1">
        <v>42221</v>
      </c>
      <c r="J4354" t="s">
        <v>10560</v>
      </c>
      <c r="K4354" t="s">
        <v>37</v>
      </c>
      <c r="L4354" t="s">
        <v>38</v>
      </c>
      <c r="M4354">
        <v>55324</v>
      </c>
      <c r="N4354" t="str">
        <f t="shared" ref="N4354:N4417" si="68">IF(J4354="","Active","Terminated")</f>
        <v>Terminated</v>
      </c>
      <c r="O4354" t="s">
        <v>46</v>
      </c>
    </row>
    <row r="4355" spans="1:15" x14ac:dyDescent="0.25">
      <c r="A4355" t="s">
        <v>9731</v>
      </c>
      <c r="B4355" t="s">
        <v>252</v>
      </c>
      <c r="C4355" t="s">
        <v>1284</v>
      </c>
      <c r="D4355" t="s">
        <v>27</v>
      </c>
      <c r="E4355" t="s">
        <v>140</v>
      </c>
      <c r="F4355" t="s">
        <v>283</v>
      </c>
      <c r="G4355" t="s">
        <v>30</v>
      </c>
      <c r="H4355" s="1">
        <v>25508</v>
      </c>
      <c r="I4355" s="1">
        <v>43817</v>
      </c>
      <c r="J4355" t="s">
        <v>10560</v>
      </c>
      <c r="K4355" t="s">
        <v>37</v>
      </c>
      <c r="L4355" t="s">
        <v>41</v>
      </c>
      <c r="M4355">
        <v>70531</v>
      </c>
      <c r="N4355" t="str">
        <f t="shared" si="68"/>
        <v>Terminated</v>
      </c>
      <c r="O4355" t="s">
        <v>33</v>
      </c>
    </row>
    <row r="4356" spans="1:15" x14ac:dyDescent="0.25">
      <c r="A4356" t="s">
        <v>634</v>
      </c>
      <c r="B4356" t="s">
        <v>635</v>
      </c>
      <c r="C4356" t="s">
        <v>207</v>
      </c>
      <c r="D4356" t="s">
        <v>27</v>
      </c>
      <c r="E4356" t="s">
        <v>18</v>
      </c>
      <c r="F4356" t="s">
        <v>19</v>
      </c>
      <c r="G4356" t="s">
        <v>114</v>
      </c>
      <c r="H4356" s="1">
        <v>31559</v>
      </c>
      <c r="I4356" s="1">
        <v>44381</v>
      </c>
      <c r="J4356" s="1">
        <v>44561</v>
      </c>
      <c r="K4356" t="s">
        <v>31</v>
      </c>
      <c r="L4356" t="s">
        <v>32</v>
      </c>
      <c r="M4356">
        <v>67886</v>
      </c>
      <c r="N4356" t="str">
        <f t="shared" si="68"/>
        <v>Terminated</v>
      </c>
      <c r="O4356" t="s">
        <v>98</v>
      </c>
    </row>
    <row r="4357" spans="1:15" x14ac:dyDescent="0.25">
      <c r="A4357" t="s">
        <v>8870</v>
      </c>
      <c r="B4357" t="s">
        <v>1575</v>
      </c>
      <c r="C4357" t="s">
        <v>8871</v>
      </c>
      <c r="D4357" t="s">
        <v>27</v>
      </c>
      <c r="E4357" t="s">
        <v>83</v>
      </c>
      <c r="F4357" t="s">
        <v>169</v>
      </c>
      <c r="G4357" t="s">
        <v>30</v>
      </c>
      <c r="H4357" s="1">
        <v>29479</v>
      </c>
      <c r="I4357" s="1">
        <v>43372</v>
      </c>
      <c r="J4357" t="s">
        <v>10560</v>
      </c>
      <c r="K4357" t="s">
        <v>21</v>
      </c>
      <c r="L4357" t="s">
        <v>102</v>
      </c>
      <c r="M4357">
        <v>64643</v>
      </c>
      <c r="N4357" t="str">
        <f t="shared" si="68"/>
        <v>Terminated</v>
      </c>
      <c r="O4357" t="s">
        <v>33</v>
      </c>
    </row>
    <row r="4358" spans="1:15" x14ac:dyDescent="0.25">
      <c r="A4358" t="s">
        <v>3221</v>
      </c>
      <c r="B4358" t="s">
        <v>60</v>
      </c>
      <c r="C4358" t="s">
        <v>672</v>
      </c>
      <c r="D4358" t="s">
        <v>17</v>
      </c>
      <c r="E4358" t="s">
        <v>18</v>
      </c>
      <c r="F4358" t="s">
        <v>2773</v>
      </c>
      <c r="G4358" t="s">
        <v>20</v>
      </c>
      <c r="H4358" s="1">
        <v>21911</v>
      </c>
      <c r="I4358" s="1">
        <v>44993</v>
      </c>
      <c r="J4358" t="s">
        <v>10560</v>
      </c>
      <c r="K4358" t="s">
        <v>31</v>
      </c>
      <c r="L4358" t="s">
        <v>85</v>
      </c>
      <c r="M4358">
        <v>63278</v>
      </c>
      <c r="N4358" t="str">
        <f t="shared" si="68"/>
        <v>Terminated</v>
      </c>
      <c r="O4358" t="s">
        <v>46</v>
      </c>
    </row>
    <row r="4359" spans="1:15" x14ac:dyDescent="0.25">
      <c r="A4359" t="s">
        <v>10146</v>
      </c>
      <c r="B4359" t="s">
        <v>195</v>
      </c>
      <c r="C4359" t="s">
        <v>1256</v>
      </c>
      <c r="D4359" t="s">
        <v>17</v>
      </c>
      <c r="E4359" t="s">
        <v>18</v>
      </c>
      <c r="F4359" t="s">
        <v>2773</v>
      </c>
      <c r="G4359" t="s">
        <v>30</v>
      </c>
      <c r="H4359" s="1">
        <v>31282</v>
      </c>
      <c r="I4359" s="1">
        <v>44741</v>
      </c>
      <c r="J4359" t="s">
        <v>10560</v>
      </c>
      <c r="K4359" t="s">
        <v>96</v>
      </c>
      <c r="L4359" t="s">
        <v>188</v>
      </c>
      <c r="M4359">
        <v>67988</v>
      </c>
      <c r="N4359" t="str">
        <f t="shared" si="68"/>
        <v>Terminated</v>
      </c>
      <c r="O4359" t="s">
        <v>46</v>
      </c>
    </row>
    <row r="4360" spans="1:15" x14ac:dyDescent="0.25">
      <c r="A4360" t="s">
        <v>4538</v>
      </c>
      <c r="B4360" t="s">
        <v>1071</v>
      </c>
      <c r="C4360" t="s">
        <v>712</v>
      </c>
      <c r="D4360" t="s">
        <v>27</v>
      </c>
      <c r="E4360" t="s">
        <v>18</v>
      </c>
      <c r="F4360" t="s">
        <v>3201</v>
      </c>
      <c r="G4360" t="s">
        <v>30</v>
      </c>
      <c r="H4360" s="1">
        <v>38031</v>
      </c>
      <c r="I4360" s="1">
        <v>43536</v>
      </c>
      <c r="J4360" t="s">
        <v>10560</v>
      </c>
      <c r="K4360" t="s">
        <v>21</v>
      </c>
      <c r="L4360" t="s">
        <v>22</v>
      </c>
      <c r="M4360">
        <v>89354</v>
      </c>
      <c r="N4360" t="str">
        <f t="shared" si="68"/>
        <v>Terminated</v>
      </c>
      <c r="O4360" t="s">
        <v>33</v>
      </c>
    </row>
    <row r="4361" spans="1:15" x14ac:dyDescent="0.25">
      <c r="A4361" t="s">
        <v>8988</v>
      </c>
      <c r="B4361" t="s">
        <v>70</v>
      </c>
      <c r="C4361" t="s">
        <v>803</v>
      </c>
      <c r="D4361" t="s">
        <v>17</v>
      </c>
      <c r="E4361" t="s">
        <v>18</v>
      </c>
      <c r="F4361" t="s">
        <v>19</v>
      </c>
      <c r="G4361" t="s">
        <v>30</v>
      </c>
      <c r="H4361" s="1">
        <v>26970</v>
      </c>
      <c r="I4361" s="1">
        <v>45239</v>
      </c>
      <c r="J4361" t="s">
        <v>10560</v>
      </c>
      <c r="K4361" t="s">
        <v>67</v>
      </c>
      <c r="L4361" t="s">
        <v>134</v>
      </c>
      <c r="M4361">
        <v>64920</v>
      </c>
      <c r="N4361" t="str">
        <f t="shared" si="68"/>
        <v>Terminated</v>
      </c>
      <c r="O4361" t="s">
        <v>98</v>
      </c>
    </row>
    <row r="4362" spans="1:15" x14ac:dyDescent="0.25">
      <c r="A4362" t="s">
        <v>10505</v>
      </c>
      <c r="B4362" t="s">
        <v>78</v>
      </c>
      <c r="C4362" t="s">
        <v>650</v>
      </c>
      <c r="D4362" t="s">
        <v>17</v>
      </c>
      <c r="E4362" t="s">
        <v>18</v>
      </c>
      <c r="F4362" t="s">
        <v>3201</v>
      </c>
      <c r="G4362" t="s">
        <v>30</v>
      </c>
      <c r="H4362" s="1">
        <v>34443</v>
      </c>
      <c r="I4362" s="1">
        <v>45037</v>
      </c>
      <c r="J4362" t="s">
        <v>10560</v>
      </c>
      <c r="K4362" t="s">
        <v>96</v>
      </c>
      <c r="L4362" t="s">
        <v>119</v>
      </c>
      <c r="M4362">
        <v>69623</v>
      </c>
      <c r="N4362" t="str">
        <f t="shared" si="68"/>
        <v>Terminated</v>
      </c>
      <c r="O4362" t="s">
        <v>33</v>
      </c>
    </row>
    <row r="4363" spans="1:15" x14ac:dyDescent="0.25">
      <c r="A4363" t="s">
        <v>5230</v>
      </c>
      <c r="B4363" t="s">
        <v>5231</v>
      </c>
      <c r="C4363" t="s">
        <v>1398</v>
      </c>
      <c r="D4363" t="s">
        <v>17</v>
      </c>
      <c r="E4363" t="s">
        <v>122</v>
      </c>
      <c r="F4363" t="s">
        <v>123</v>
      </c>
      <c r="G4363" t="s">
        <v>30</v>
      </c>
      <c r="H4363" s="1">
        <v>37806</v>
      </c>
      <c r="I4363" s="1">
        <v>43008</v>
      </c>
      <c r="J4363" t="s">
        <v>10560</v>
      </c>
      <c r="K4363" t="s">
        <v>31</v>
      </c>
      <c r="L4363" t="s">
        <v>162</v>
      </c>
      <c r="M4363">
        <v>85571</v>
      </c>
      <c r="N4363" t="str">
        <f t="shared" si="68"/>
        <v>Terminated</v>
      </c>
      <c r="O4363" t="s">
        <v>33</v>
      </c>
    </row>
    <row r="4364" spans="1:15" x14ac:dyDescent="0.25">
      <c r="A4364" t="s">
        <v>1685</v>
      </c>
      <c r="B4364" t="s">
        <v>1686</v>
      </c>
      <c r="C4364" t="s">
        <v>1223</v>
      </c>
      <c r="D4364" t="s">
        <v>27</v>
      </c>
      <c r="E4364" t="s">
        <v>18</v>
      </c>
      <c r="F4364" t="s">
        <v>19</v>
      </c>
      <c r="G4364" t="s">
        <v>95</v>
      </c>
      <c r="H4364" s="1">
        <v>32383</v>
      </c>
      <c r="I4364" s="1">
        <v>45095</v>
      </c>
      <c r="J4364" s="1">
        <v>45275</v>
      </c>
      <c r="K4364" t="s">
        <v>96</v>
      </c>
      <c r="L4364" t="s">
        <v>119</v>
      </c>
      <c r="M4364">
        <v>65014</v>
      </c>
      <c r="N4364" t="str">
        <f t="shared" si="68"/>
        <v>Terminated</v>
      </c>
      <c r="O4364" t="s">
        <v>98</v>
      </c>
    </row>
    <row r="4365" spans="1:15" x14ac:dyDescent="0.25">
      <c r="A4365" t="s">
        <v>5940</v>
      </c>
      <c r="B4365" t="s">
        <v>212</v>
      </c>
      <c r="C4365" t="s">
        <v>1683</v>
      </c>
      <c r="D4365" t="s">
        <v>17</v>
      </c>
      <c r="E4365" t="s">
        <v>83</v>
      </c>
      <c r="F4365" t="s">
        <v>84</v>
      </c>
      <c r="G4365" t="s">
        <v>20</v>
      </c>
      <c r="H4365" s="1">
        <v>32643</v>
      </c>
      <c r="I4365" s="1">
        <v>43382</v>
      </c>
      <c r="J4365" t="s">
        <v>10560</v>
      </c>
      <c r="K4365" t="s">
        <v>21</v>
      </c>
      <c r="L4365" t="s">
        <v>110</v>
      </c>
      <c r="M4365">
        <v>57875</v>
      </c>
      <c r="N4365" t="str">
        <f t="shared" si="68"/>
        <v>Terminated</v>
      </c>
      <c r="O4365" t="s">
        <v>98</v>
      </c>
    </row>
    <row r="4366" spans="1:15" x14ac:dyDescent="0.25">
      <c r="A4366" t="s">
        <v>10440</v>
      </c>
      <c r="B4366" t="s">
        <v>3785</v>
      </c>
      <c r="C4366" t="s">
        <v>525</v>
      </c>
      <c r="D4366" t="s">
        <v>17</v>
      </c>
      <c r="E4366" t="s">
        <v>18</v>
      </c>
      <c r="F4366" t="s">
        <v>19</v>
      </c>
      <c r="G4366" t="s">
        <v>20</v>
      </c>
      <c r="H4366" s="1">
        <v>29181</v>
      </c>
      <c r="I4366" s="1">
        <v>45155</v>
      </c>
      <c r="J4366" t="s">
        <v>10560</v>
      </c>
      <c r="K4366" t="s">
        <v>37</v>
      </c>
      <c r="L4366" t="s">
        <v>41</v>
      </c>
      <c r="M4366">
        <v>56155</v>
      </c>
      <c r="N4366" t="str">
        <f t="shared" si="68"/>
        <v>Terminated</v>
      </c>
      <c r="O4366" t="s">
        <v>46</v>
      </c>
    </row>
    <row r="4367" spans="1:15" x14ac:dyDescent="0.25">
      <c r="A4367" t="s">
        <v>7282</v>
      </c>
      <c r="B4367" t="s">
        <v>51</v>
      </c>
      <c r="C4367" t="s">
        <v>311</v>
      </c>
      <c r="D4367" t="s">
        <v>17</v>
      </c>
      <c r="E4367" t="s">
        <v>18</v>
      </c>
      <c r="F4367" t="s">
        <v>3201</v>
      </c>
      <c r="G4367" t="s">
        <v>20</v>
      </c>
      <c r="H4367" s="1">
        <v>36722</v>
      </c>
      <c r="I4367" s="1">
        <v>45136</v>
      </c>
      <c r="J4367" t="s">
        <v>10560</v>
      </c>
      <c r="K4367" t="s">
        <v>21</v>
      </c>
      <c r="L4367" t="s">
        <v>110</v>
      </c>
      <c r="M4367">
        <v>59285</v>
      </c>
      <c r="N4367" t="str">
        <f t="shared" si="68"/>
        <v>Terminated</v>
      </c>
      <c r="O4367" t="s">
        <v>33</v>
      </c>
    </row>
    <row r="4368" spans="1:15" x14ac:dyDescent="0.25">
      <c r="A4368" t="s">
        <v>5788</v>
      </c>
      <c r="B4368" t="s">
        <v>864</v>
      </c>
      <c r="C4368" t="s">
        <v>1414</v>
      </c>
      <c r="D4368" t="s">
        <v>17</v>
      </c>
      <c r="E4368" t="s">
        <v>140</v>
      </c>
      <c r="F4368" t="s">
        <v>611</v>
      </c>
      <c r="G4368" t="s">
        <v>20</v>
      </c>
      <c r="H4368" s="1">
        <v>31371</v>
      </c>
      <c r="I4368" s="1">
        <v>44792</v>
      </c>
      <c r="J4368" t="s">
        <v>10560</v>
      </c>
      <c r="K4368" t="s">
        <v>67</v>
      </c>
      <c r="L4368" t="s">
        <v>134</v>
      </c>
      <c r="M4368">
        <v>57788</v>
      </c>
      <c r="N4368" t="str">
        <f t="shared" si="68"/>
        <v>Terminated</v>
      </c>
      <c r="O4368" t="s">
        <v>23</v>
      </c>
    </row>
    <row r="4369" spans="1:15" x14ac:dyDescent="0.25">
      <c r="A4369" t="s">
        <v>2987</v>
      </c>
      <c r="B4369" t="s">
        <v>129</v>
      </c>
      <c r="C4369" t="s">
        <v>1080</v>
      </c>
      <c r="D4369" t="s">
        <v>17</v>
      </c>
      <c r="E4369" t="s">
        <v>18</v>
      </c>
      <c r="F4369" t="s">
        <v>2773</v>
      </c>
      <c r="G4369" t="s">
        <v>30</v>
      </c>
      <c r="H4369" s="1">
        <v>22538</v>
      </c>
      <c r="I4369" s="1">
        <v>42889</v>
      </c>
      <c r="J4369" t="s">
        <v>10560</v>
      </c>
      <c r="K4369" t="s">
        <v>21</v>
      </c>
      <c r="L4369" t="s">
        <v>22</v>
      </c>
      <c r="M4369">
        <v>80711</v>
      </c>
      <c r="N4369" t="str">
        <f t="shared" si="68"/>
        <v>Terminated</v>
      </c>
      <c r="O4369" t="s">
        <v>33</v>
      </c>
    </row>
    <row r="4370" spans="1:15" x14ac:dyDescent="0.25">
      <c r="A4370" t="s">
        <v>2627</v>
      </c>
      <c r="B4370" t="s">
        <v>1656</v>
      </c>
      <c r="C4370" t="s">
        <v>2628</v>
      </c>
      <c r="D4370" t="s">
        <v>17</v>
      </c>
      <c r="E4370" t="s">
        <v>122</v>
      </c>
      <c r="F4370" t="s">
        <v>123</v>
      </c>
      <c r="G4370" t="s">
        <v>30</v>
      </c>
      <c r="H4370" s="1">
        <v>32038</v>
      </c>
      <c r="I4370" s="1">
        <v>44322</v>
      </c>
      <c r="J4370" t="s">
        <v>10560</v>
      </c>
      <c r="K4370" t="s">
        <v>21</v>
      </c>
      <c r="L4370" t="s">
        <v>22</v>
      </c>
      <c r="M4370">
        <v>61132</v>
      </c>
      <c r="N4370" t="str">
        <f t="shared" si="68"/>
        <v>Terminated</v>
      </c>
      <c r="O4370" t="s">
        <v>46</v>
      </c>
    </row>
    <row r="4371" spans="1:15" x14ac:dyDescent="0.25">
      <c r="A4371" t="s">
        <v>3457</v>
      </c>
      <c r="B4371" t="s">
        <v>793</v>
      </c>
      <c r="C4371" t="s">
        <v>301</v>
      </c>
      <c r="D4371" t="s">
        <v>27</v>
      </c>
      <c r="E4371" t="s">
        <v>18</v>
      </c>
      <c r="F4371" t="s">
        <v>2773</v>
      </c>
      <c r="G4371" t="s">
        <v>30</v>
      </c>
      <c r="H4371" s="1">
        <v>31211</v>
      </c>
      <c r="I4371" s="1">
        <v>42877</v>
      </c>
      <c r="J4371" t="s">
        <v>10560</v>
      </c>
      <c r="K4371" t="s">
        <v>37</v>
      </c>
      <c r="L4371" t="s">
        <v>38</v>
      </c>
      <c r="M4371">
        <v>70380</v>
      </c>
      <c r="N4371" t="str">
        <f t="shared" si="68"/>
        <v>Terminated</v>
      </c>
      <c r="O4371" t="s">
        <v>33</v>
      </c>
    </row>
    <row r="4372" spans="1:15" x14ac:dyDescent="0.25">
      <c r="A4372" t="s">
        <v>1346</v>
      </c>
      <c r="B4372" t="s">
        <v>225</v>
      </c>
      <c r="C4372" t="s">
        <v>1347</v>
      </c>
      <c r="D4372" t="s">
        <v>17</v>
      </c>
      <c r="E4372" t="s">
        <v>122</v>
      </c>
      <c r="F4372" t="s">
        <v>123</v>
      </c>
      <c r="G4372" t="s">
        <v>20</v>
      </c>
      <c r="H4372" s="1">
        <v>34070</v>
      </c>
      <c r="I4372" s="1">
        <v>45398</v>
      </c>
      <c r="J4372" s="1">
        <v>45578</v>
      </c>
      <c r="K4372" t="s">
        <v>37</v>
      </c>
      <c r="L4372" t="s">
        <v>41</v>
      </c>
      <c r="M4372">
        <v>63880</v>
      </c>
      <c r="N4372" t="str">
        <f t="shared" si="68"/>
        <v>Terminated</v>
      </c>
      <c r="O4372" t="s">
        <v>23</v>
      </c>
    </row>
    <row r="4373" spans="1:15" x14ac:dyDescent="0.25">
      <c r="A4373" t="s">
        <v>7811</v>
      </c>
      <c r="B4373" t="s">
        <v>527</v>
      </c>
      <c r="C4373" t="s">
        <v>252</v>
      </c>
      <c r="D4373" t="s">
        <v>17</v>
      </c>
      <c r="E4373" t="s">
        <v>18</v>
      </c>
      <c r="F4373" t="s">
        <v>2773</v>
      </c>
      <c r="G4373" t="s">
        <v>30</v>
      </c>
      <c r="H4373" s="1">
        <v>29193</v>
      </c>
      <c r="I4373" s="1">
        <v>45479</v>
      </c>
      <c r="J4373" t="s">
        <v>10560</v>
      </c>
      <c r="K4373" t="s">
        <v>96</v>
      </c>
      <c r="L4373" t="s">
        <v>188</v>
      </c>
      <c r="M4373">
        <v>61829</v>
      </c>
      <c r="N4373" t="str">
        <f t="shared" si="68"/>
        <v>Terminated</v>
      </c>
      <c r="O4373" t="s">
        <v>98</v>
      </c>
    </row>
    <row r="4374" spans="1:15" x14ac:dyDescent="0.25">
      <c r="A4374" t="s">
        <v>7754</v>
      </c>
      <c r="B4374" t="s">
        <v>6432</v>
      </c>
      <c r="C4374" t="s">
        <v>1453</v>
      </c>
      <c r="D4374" t="s">
        <v>27</v>
      </c>
      <c r="E4374" t="s">
        <v>18</v>
      </c>
      <c r="F4374" t="s">
        <v>3201</v>
      </c>
      <c r="G4374" t="s">
        <v>114</v>
      </c>
      <c r="H4374" s="1">
        <v>29754</v>
      </c>
      <c r="I4374" s="1">
        <v>43610</v>
      </c>
      <c r="J4374" t="s">
        <v>10560</v>
      </c>
      <c r="K4374" t="s">
        <v>37</v>
      </c>
      <c r="L4374" t="s">
        <v>45</v>
      </c>
      <c r="M4374">
        <v>76833</v>
      </c>
      <c r="N4374" t="str">
        <f t="shared" si="68"/>
        <v>Terminated</v>
      </c>
      <c r="O4374" t="s">
        <v>46</v>
      </c>
    </row>
    <row r="4375" spans="1:15" x14ac:dyDescent="0.25">
      <c r="A4375" t="s">
        <v>859</v>
      </c>
      <c r="B4375" t="s">
        <v>393</v>
      </c>
      <c r="C4375" t="s">
        <v>696</v>
      </c>
      <c r="D4375" t="s">
        <v>17</v>
      </c>
      <c r="E4375" t="s">
        <v>18</v>
      </c>
      <c r="F4375" t="s">
        <v>19</v>
      </c>
      <c r="G4375" t="s">
        <v>30</v>
      </c>
      <c r="H4375" s="1">
        <v>29375</v>
      </c>
      <c r="I4375" s="1">
        <v>42153</v>
      </c>
      <c r="J4375" s="1">
        <v>43695</v>
      </c>
      <c r="K4375" t="s">
        <v>37</v>
      </c>
      <c r="L4375" t="s">
        <v>41</v>
      </c>
      <c r="M4375">
        <v>60390</v>
      </c>
      <c r="N4375" t="str">
        <f t="shared" si="68"/>
        <v>Terminated</v>
      </c>
      <c r="O4375" t="s">
        <v>98</v>
      </c>
    </row>
    <row r="4376" spans="1:15" x14ac:dyDescent="0.25">
      <c r="A4376" t="s">
        <v>5827</v>
      </c>
      <c r="B4376" t="s">
        <v>276</v>
      </c>
      <c r="C4376" t="s">
        <v>866</v>
      </c>
      <c r="D4376" t="s">
        <v>27</v>
      </c>
      <c r="E4376" t="s">
        <v>18</v>
      </c>
      <c r="F4376" t="s">
        <v>3201</v>
      </c>
      <c r="G4376" t="s">
        <v>114</v>
      </c>
      <c r="H4376" s="1">
        <v>27904</v>
      </c>
      <c r="I4376" s="1">
        <v>43498</v>
      </c>
      <c r="J4376" t="s">
        <v>10560</v>
      </c>
      <c r="K4376" t="s">
        <v>96</v>
      </c>
      <c r="L4376" t="s">
        <v>124</v>
      </c>
      <c r="M4376">
        <v>73757</v>
      </c>
      <c r="N4376" t="str">
        <f t="shared" si="68"/>
        <v>Terminated</v>
      </c>
      <c r="O4376" t="s">
        <v>33</v>
      </c>
    </row>
    <row r="4377" spans="1:15" x14ac:dyDescent="0.25">
      <c r="A4377" t="s">
        <v>7417</v>
      </c>
      <c r="B4377" t="s">
        <v>70</v>
      </c>
      <c r="C4377" t="s">
        <v>1256</v>
      </c>
      <c r="D4377" t="s">
        <v>17</v>
      </c>
      <c r="E4377" t="s">
        <v>18</v>
      </c>
      <c r="F4377" t="s">
        <v>2773</v>
      </c>
      <c r="G4377" t="s">
        <v>30</v>
      </c>
      <c r="H4377" s="1">
        <v>32930</v>
      </c>
      <c r="I4377" s="1">
        <v>43701</v>
      </c>
      <c r="J4377" t="s">
        <v>10560</v>
      </c>
      <c r="K4377" t="s">
        <v>31</v>
      </c>
      <c r="L4377" t="s">
        <v>162</v>
      </c>
      <c r="M4377">
        <v>102582</v>
      </c>
      <c r="N4377" t="str">
        <f t="shared" si="68"/>
        <v>Terminated</v>
      </c>
      <c r="O4377" t="s">
        <v>33</v>
      </c>
    </row>
    <row r="4378" spans="1:15" x14ac:dyDescent="0.25">
      <c r="A4378" t="s">
        <v>8086</v>
      </c>
      <c r="B4378" t="s">
        <v>508</v>
      </c>
      <c r="C4378" t="s">
        <v>8087</v>
      </c>
      <c r="D4378" t="s">
        <v>17</v>
      </c>
      <c r="E4378" t="s">
        <v>28</v>
      </c>
      <c r="F4378" t="s">
        <v>290</v>
      </c>
      <c r="G4378" t="s">
        <v>30</v>
      </c>
      <c r="H4378" s="1">
        <v>32245</v>
      </c>
      <c r="I4378" s="1">
        <v>44670</v>
      </c>
      <c r="J4378" t="s">
        <v>10560</v>
      </c>
      <c r="K4378" t="s">
        <v>53</v>
      </c>
      <c r="L4378" t="s">
        <v>240</v>
      </c>
      <c r="M4378">
        <v>67208</v>
      </c>
      <c r="N4378" t="str">
        <f t="shared" si="68"/>
        <v>Terminated</v>
      </c>
      <c r="O4378" t="s">
        <v>33</v>
      </c>
    </row>
    <row r="4379" spans="1:15" x14ac:dyDescent="0.25">
      <c r="A4379" t="s">
        <v>2759</v>
      </c>
      <c r="B4379" t="s">
        <v>1042</v>
      </c>
      <c r="C4379" t="s">
        <v>1556</v>
      </c>
      <c r="D4379" t="s">
        <v>27</v>
      </c>
      <c r="E4379" t="s">
        <v>18</v>
      </c>
      <c r="F4379" t="s">
        <v>19</v>
      </c>
      <c r="G4379" t="s">
        <v>95</v>
      </c>
      <c r="H4379" s="1">
        <v>33994</v>
      </c>
      <c r="I4379" s="1">
        <v>44578</v>
      </c>
      <c r="J4379" t="s">
        <v>10560</v>
      </c>
      <c r="K4379" t="s">
        <v>96</v>
      </c>
      <c r="L4379" t="s">
        <v>124</v>
      </c>
      <c r="M4379">
        <v>91069</v>
      </c>
      <c r="N4379" t="str">
        <f t="shared" si="68"/>
        <v>Terminated</v>
      </c>
      <c r="O4379" t="s">
        <v>98</v>
      </c>
    </row>
    <row r="4380" spans="1:15" x14ac:dyDescent="0.25">
      <c r="A4380" t="s">
        <v>4723</v>
      </c>
      <c r="B4380" t="s">
        <v>744</v>
      </c>
      <c r="C4380" t="s">
        <v>210</v>
      </c>
      <c r="D4380" t="s">
        <v>17</v>
      </c>
      <c r="E4380" t="s">
        <v>18</v>
      </c>
      <c r="F4380" t="s">
        <v>2773</v>
      </c>
      <c r="G4380" t="s">
        <v>30</v>
      </c>
      <c r="H4380" s="1">
        <v>36086</v>
      </c>
      <c r="I4380" s="1">
        <v>43949</v>
      </c>
      <c r="J4380" t="s">
        <v>10560</v>
      </c>
      <c r="K4380" t="s">
        <v>96</v>
      </c>
      <c r="L4380" t="s">
        <v>188</v>
      </c>
      <c r="M4380">
        <v>55758</v>
      </c>
      <c r="N4380" t="str">
        <f t="shared" si="68"/>
        <v>Terminated</v>
      </c>
      <c r="O4380" t="s">
        <v>98</v>
      </c>
    </row>
    <row r="4381" spans="1:15" x14ac:dyDescent="0.25">
      <c r="A4381" t="s">
        <v>6007</v>
      </c>
      <c r="B4381" t="s">
        <v>328</v>
      </c>
      <c r="C4381" t="s">
        <v>560</v>
      </c>
      <c r="D4381" t="s">
        <v>27</v>
      </c>
      <c r="E4381" t="s">
        <v>18</v>
      </c>
      <c r="F4381" t="s">
        <v>2773</v>
      </c>
      <c r="G4381" t="s">
        <v>20</v>
      </c>
      <c r="H4381" s="1">
        <v>23192</v>
      </c>
      <c r="I4381" s="1">
        <v>45023</v>
      </c>
      <c r="J4381" t="s">
        <v>10560</v>
      </c>
      <c r="K4381" t="s">
        <v>37</v>
      </c>
      <c r="L4381" t="s">
        <v>41</v>
      </c>
      <c r="M4381">
        <v>64813</v>
      </c>
      <c r="N4381" t="str">
        <f t="shared" si="68"/>
        <v>Terminated</v>
      </c>
      <c r="O4381" t="s">
        <v>23</v>
      </c>
    </row>
    <row r="4382" spans="1:15" x14ac:dyDescent="0.25">
      <c r="A4382" t="s">
        <v>9956</v>
      </c>
      <c r="B4382" t="s">
        <v>2461</v>
      </c>
      <c r="C4382" t="s">
        <v>401</v>
      </c>
      <c r="D4382" t="s">
        <v>27</v>
      </c>
      <c r="E4382" t="s">
        <v>83</v>
      </c>
      <c r="F4382" t="s">
        <v>106</v>
      </c>
      <c r="G4382" t="s">
        <v>30</v>
      </c>
      <c r="H4382" s="1">
        <v>36561</v>
      </c>
      <c r="I4382" s="1">
        <v>44830</v>
      </c>
      <c r="J4382" t="s">
        <v>10560</v>
      </c>
      <c r="K4382" t="s">
        <v>96</v>
      </c>
      <c r="L4382" t="s">
        <v>188</v>
      </c>
      <c r="M4382">
        <v>67876</v>
      </c>
      <c r="N4382" t="str">
        <f t="shared" si="68"/>
        <v>Terminated</v>
      </c>
      <c r="O4382" t="s">
        <v>46</v>
      </c>
    </row>
    <row r="4383" spans="1:15" x14ac:dyDescent="0.25">
      <c r="A4383" t="s">
        <v>8255</v>
      </c>
      <c r="B4383" t="s">
        <v>65</v>
      </c>
      <c r="C4383" t="s">
        <v>210</v>
      </c>
      <c r="D4383" t="s">
        <v>27</v>
      </c>
      <c r="E4383" t="s">
        <v>18</v>
      </c>
      <c r="F4383" t="s">
        <v>2773</v>
      </c>
      <c r="G4383" t="s">
        <v>95</v>
      </c>
      <c r="H4383" s="1">
        <v>34711</v>
      </c>
      <c r="I4383" s="1">
        <v>44716</v>
      </c>
      <c r="J4383" t="s">
        <v>10560</v>
      </c>
      <c r="K4383" t="s">
        <v>96</v>
      </c>
      <c r="L4383" t="s">
        <v>124</v>
      </c>
      <c r="M4383">
        <v>65357</v>
      </c>
      <c r="N4383" t="str">
        <f t="shared" si="68"/>
        <v>Terminated</v>
      </c>
      <c r="O4383" t="s">
        <v>33</v>
      </c>
    </row>
    <row r="4384" spans="1:15" x14ac:dyDescent="0.25">
      <c r="A4384" t="s">
        <v>739</v>
      </c>
      <c r="B4384" t="s">
        <v>252</v>
      </c>
      <c r="C4384" t="s">
        <v>740</v>
      </c>
      <c r="D4384" t="s">
        <v>17</v>
      </c>
      <c r="E4384" t="s">
        <v>18</v>
      </c>
      <c r="F4384" t="s">
        <v>19</v>
      </c>
      <c r="G4384" t="s">
        <v>30</v>
      </c>
      <c r="H4384" s="1">
        <v>31236</v>
      </c>
      <c r="I4384" s="1">
        <v>43091</v>
      </c>
      <c r="J4384" s="1">
        <v>43270</v>
      </c>
      <c r="K4384" t="s">
        <v>37</v>
      </c>
      <c r="L4384" t="s">
        <v>38</v>
      </c>
      <c r="M4384">
        <v>57243</v>
      </c>
      <c r="N4384" t="str">
        <f t="shared" si="68"/>
        <v>Terminated</v>
      </c>
      <c r="O4384" t="s">
        <v>46</v>
      </c>
    </row>
    <row r="4385" spans="1:15" x14ac:dyDescent="0.25">
      <c r="A4385" t="s">
        <v>1536</v>
      </c>
      <c r="B4385" t="s">
        <v>279</v>
      </c>
      <c r="C4385" t="s">
        <v>1537</v>
      </c>
      <c r="D4385" t="s">
        <v>17</v>
      </c>
      <c r="E4385" t="s">
        <v>18</v>
      </c>
      <c r="F4385" t="s">
        <v>19</v>
      </c>
      <c r="G4385" t="s">
        <v>30</v>
      </c>
      <c r="H4385" s="1">
        <v>34964</v>
      </c>
      <c r="I4385" s="1">
        <v>44958</v>
      </c>
      <c r="J4385" s="1">
        <v>45138</v>
      </c>
      <c r="K4385" t="s">
        <v>37</v>
      </c>
      <c r="L4385" t="s">
        <v>38</v>
      </c>
      <c r="M4385">
        <v>55550</v>
      </c>
      <c r="N4385" t="str">
        <f t="shared" si="68"/>
        <v>Terminated</v>
      </c>
      <c r="O4385" t="s">
        <v>98</v>
      </c>
    </row>
    <row r="4386" spans="1:15" x14ac:dyDescent="0.25">
      <c r="A4386" t="s">
        <v>10553</v>
      </c>
      <c r="B4386" t="s">
        <v>282</v>
      </c>
      <c r="C4386" t="s">
        <v>2621</v>
      </c>
      <c r="D4386" t="s">
        <v>17</v>
      </c>
      <c r="E4386" t="s">
        <v>18</v>
      </c>
      <c r="F4386" t="s">
        <v>2773</v>
      </c>
      <c r="G4386" t="s">
        <v>114</v>
      </c>
      <c r="H4386" s="1">
        <v>32256</v>
      </c>
      <c r="I4386" s="1">
        <v>42234</v>
      </c>
      <c r="J4386" t="s">
        <v>10560</v>
      </c>
      <c r="K4386" t="s">
        <v>31</v>
      </c>
      <c r="L4386" t="s">
        <v>162</v>
      </c>
      <c r="M4386">
        <v>95920</v>
      </c>
      <c r="N4386" t="str">
        <f t="shared" si="68"/>
        <v>Terminated</v>
      </c>
      <c r="O4386" t="s">
        <v>33</v>
      </c>
    </row>
    <row r="4387" spans="1:15" x14ac:dyDescent="0.25">
      <c r="A4387" t="s">
        <v>7216</v>
      </c>
      <c r="B4387" t="s">
        <v>160</v>
      </c>
      <c r="C4387" t="s">
        <v>642</v>
      </c>
      <c r="D4387" t="s">
        <v>27</v>
      </c>
      <c r="E4387" t="s">
        <v>18</v>
      </c>
      <c r="F4387" t="s">
        <v>19</v>
      </c>
      <c r="G4387" t="s">
        <v>114</v>
      </c>
      <c r="H4387" s="1">
        <v>23323</v>
      </c>
      <c r="I4387" s="1">
        <v>42666</v>
      </c>
      <c r="J4387" t="s">
        <v>10560</v>
      </c>
      <c r="K4387" t="s">
        <v>37</v>
      </c>
      <c r="L4387" t="s">
        <v>45</v>
      </c>
      <c r="M4387">
        <v>82668</v>
      </c>
      <c r="N4387" t="str">
        <f t="shared" si="68"/>
        <v>Terminated</v>
      </c>
      <c r="O4387" t="s">
        <v>46</v>
      </c>
    </row>
    <row r="4388" spans="1:15" x14ac:dyDescent="0.25">
      <c r="A4388" t="s">
        <v>2872</v>
      </c>
      <c r="B4388" t="s">
        <v>2058</v>
      </c>
      <c r="C4388" t="s">
        <v>2639</v>
      </c>
      <c r="D4388" t="s">
        <v>27</v>
      </c>
      <c r="E4388" t="s">
        <v>18</v>
      </c>
      <c r="F4388" t="s">
        <v>19</v>
      </c>
      <c r="G4388" t="s">
        <v>30</v>
      </c>
      <c r="H4388" s="1">
        <v>32609</v>
      </c>
      <c r="I4388" s="1">
        <v>43787</v>
      </c>
      <c r="J4388" t="s">
        <v>10560</v>
      </c>
      <c r="K4388" t="s">
        <v>21</v>
      </c>
      <c r="L4388" t="s">
        <v>110</v>
      </c>
      <c r="M4388">
        <v>64247</v>
      </c>
      <c r="N4388" t="str">
        <f t="shared" si="68"/>
        <v>Terminated</v>
      </c>
      <c r="O4388" t="s">
        <v>33</v>
      </c>
    </row>
    <row r="4389" spans="1:15" x14ac:dyDescent="0.25">
      <c r="A4389" t="s">
        <v>9592</v>
      </c>
      <c r="B4389" t="s">
        <v>167</v>
      </c>
      <c r="C4389" t="s">
        <v>4636</v>
      </c>
      <c r="D4389" t="s">
        <v>17</v>
      </c>
      <c r="E4389" t="s">
        <v>28</v>
      </c>
      <c r="F4389" t="s">
        <v>118</v>
      </c>
      <c r="G4389" t="s">
        <v>30</v>
      </c>
      <c r="H4389" s="1">
        <v>29863</v>
      </c>
      <c r="I4389" s="1">
        <v>42791</v>
      </c>
      <c r="J4389" t="s">
        <v>10560</v>
      </c>
      <c r="K4389" t="s">
        <v>96</v>
      </c>
      <c r="L4389" t="s">
        <v>188</v>
      </c>
      <c r="M4389">
        <v>63015</v>
      </c>
      <c r="N4389" t="str">
        <f t="shared" si="68"/>
        <v>Terminated</v>
      </c>
      <c r="O4389" t="s">
        <v>98</v>
      </c>
    </row>
    <row r="4390" spans="1:15" x14ac:dyDescent="0.25">
      <c r="A4390" t="s">
        <v>4207</v>
      </c>
      <c r="B4390" t="s">
        <v>581</v>
      </c>
      <c r="C4390" t="s">
        <v>199</v>
      </c>
      <c r="D4390" t="s">
        <v>27</v>
      </c>
      <c r="E4390" t="s">
        <v>18</v>
      </c>
      <c r="F4390" t="s">
        <v>2773</v>
      </c>
      <c r="G4390" t="s">
        <v>20</v>
      </c>
      <c r="H4390" s="1">
        <v>31823</v>
      </c>
      <c r="I4390" s="1">
        <v>44880</v>
      </c>
      <c r="J4390" t="s">
        <v>10560</v>
      </c>
      <c r="K4390" t="s">
        <v>37</v>
      </c>
      <c r="L4390" t="s">
        <v>41</v>
      </c>
      <c r="M4390">
        <v>62371</v>
      </c>
      <c r="N4390" t="str">
        <f t="shared" si="68"/>
        <v>Terminated</v>
      </c>
      <c r="O4390" t="s">
        <v>98</v>
      </c>
    </row>
    <row r="4391" spans="1:15" x14ac:dyDescent="0.25">
      <c r="A4391" t="s">
        <v>2487</v>
      </c>
      <c r="B4391" t="s">
        <v>212</v>
      </c>
      <c r="C4391" t="s">
        <v>101</v>
      </c>
      <c r="D4391" t="s">
        <v>27</v>
      </c>
      <c r="E4391" t="s">
        <v>83</v>
      </c>
      <c r="F4391" t="s">
        <v>84</v>
      </c>
      <c r="G4391" t="s">
        <v>30</v>
      </c>
      <c r="H4391" s="1">
        <v>31717</v>
      </c>
      <c r="I4391" s="1">
        <v>44899</v>
      </c>
      <c r="J4391" t="s">
        <v>10560</v>
      </c>
      <c r="K4391" t="s">
        <v>37</v>
      </c>
      <c r="L4391" t="s">
        <v>41</v>
      </c>
      <c r="M4391">
        <v>63333</v>
      </c>
      <c r="N4391" t="str">
        <f t="shared" si="68"/>
        <v>Terminated</v>
      </c>
      <c r="O4391" t="s">
        <v>46</v>
      </c>
    </row>
    <row r="4392" spans="1:15" x14ac:dyDescent="0.25">
      <c r="A4392" t="s">
        <v>6770</v>
      </c>
      <c r="B4392" t="s">
        <v>937</v>
      </c>
      <c r="C4392" t="s">
        <v>218</v>
      </c>
      <c r="D4392" t="s">
        <v>17</v>
      </c>
      <c r="E4392" t="s">
        <v>140</v>
      </c>
      <c r="F4392" t="s">
        <v>283</v>
      </c>
      <c r="G4392" t="s">
        <v>30</v>
      </c>
      <c r="H4392" s="1">
        <v>37009</v>
      </c>
      <c r="I4392" s="1">
        <v>44613</v>
      </c>
      <c r="J4392" t="s">
        <v>10560</v>
      </c>
      <c r="K4392" t="s">
        <v>53</v>
      </c>
      <c r="L4392" t="s">
        <v>58</v>
      </c>
      <c r="M4392">
        <v>59867</v>
      </c>
      <c r="N4392" t="str">
        <f t="shared" si="68"/>
        <v>Terminated</v>
      </c>
      <c r="O4392" t="s">
        <v>33</v>
      </c>
    </row>
    <row r="4393" spans="1:15" x14ac:dyDescent="0.25">
      <c r="A4393" t="s">
        <v>2026</v>
      </c>
      <c r="B4393" t="s">
        <v>223</v>
      </c>
      <c r="C4393" t="s">
        <v>16</v>
      </c>
      <c r="D4393" t="s">
        <v>17</v>
      </c>
      <c r="E4393" t="s">
        <v>18</v>
      </c>
      <c r="F4393" t="s">
        <v>19</v>
      </c>
      <c r="G4393" t="s">
        <v>30</v>
      </c>
      <c r="H4393" s="1">
        <v>33723</v>
      </c>
      <c r="I4393" s="1">
        <v>45137</v>
      </c>
      <c r="J4393" t="s">
        <v>10560</v>
      </c>
      <c r="K4393" t="s">
        <v>37</v>
      </c>
      <c r="L4393" t="s">
        <v>45</v>
      </c>
      <c r="M4393">
        <v>69255</v>
      </c>
      <c r="N4393" t="str">
        <f t="shared" si="68"/>
        <v>Terminated</v>
      </c>
      <c r="O4393" t="s">
        <v>33</v>
      </c>
    </row>
    <row r="4394" spans="1:15" x14ac:dyDescent="0.25">
      <c r="A4394" t="s">
        <v>2512</v>
      </c>
      <c r="B4394" t="s">
        <v>223</v>
      </c>
      <c r="C4394" t="s">
        <v>985</v>
      </c>
      <c r="D4394" t="s">
        <v>27</v>
      </c>
      <c r="E4394" t="s">
        <v>122</v>
      </c>
      <c r="F4394" t="s">
        <v>123</v>
      </c>
      <c r="G4394" t="s">
        <v>114</v>
      </c>
      <c r="H4394" s="1">
        <v>27674</v>
      </c>
      <c r="I4394" s="1">
        <v>45184</v>
      </c>
      <c r="J4394" t="s">
        <v>10560</v>
      </c>
      <c r="K4394" t="s">
        <v>96</v>
      </c>
      <c r="L4394" t="s">
        <v>119</v>
      </c>
      <c r="M4394">
        <v>68730</v>
      </c>
      <c r="N4394" t="str">
        <f t="shared" si="68"/>
        <v>Terminated</v>
      </c>
      <c r="O4394" t="s">
        <v>98</v>
      </c>
    </row>
    <row r="4395" spans="1:15" x14ac:dyDescent="0.25">
      <c r="A4395" t="s">
        <v>6755</v>
      </c>
      <c r="B4395" t="s">
        <v>2467</v>
      </c>
      <c r="C4395" t="s">
        <v>851</v>
      </c>
      <c r="D4395" t="s">
        <v>17</v>
      </c>
      <c r="E4395" t="s">
        <v>122</v>
      </c>
      <c r="F4395" t="s">
        <v>123</v>
      </c>
      <c r="G4395" t="s">
        <v>30</v>
      </c>
      <c r="H4395" s="1">
        <v>33285</v>
      </c>
      <c r="I4395" s="1">
        <v>42930</v>
      </c>
      <c r="J4395" t="s">
        <v>10560</v>
      </c>
      <c r="K4395" t="s">
        <v>31</v>
      </c>
      <c r="L4395" t="s">
        <v>162</v>
      </c>
      <c r="M4395">
        <v>99452</v>
      </c>
      <c r="N4395" t="str">
        <f t="shared" si="68"/>
        <v>Terminated</v>
      </c>
      <c r="O4395" t="s">
        <v>23</v>
      </c>
    </row>
    <row r="4396" spans="1:15" x14ac:dyDescent="0.25">
      <c r="A4396" t="s">
        <v>10458</v>
      </c>
      <c r="B4396" t="s">
        <v>25</v>
      </c>
      <c r="C4396" t="s">
        <v>624</v>
      </c>
      <c r="D4396" t="s">
        <v>27</v>
      </c>
      <c r="E4396" t="s">
        <v>18</v>
      </c>
      <c r="F4396" t="s">
        <v>19</v>
      </c>
      <c r="G4396" t="s">
        <v>114</v>
      </c>
      <c r="H4396" s="1">
        <v>28110</v>
      </c>
      <c r="I4396" s="1">
        <v>44078</v>
      </c>
      <c r="J4396" t="s">
        <v>10560</v>
      </c>
      <c r="K4396" t="s">
        <v>96</v>
      </c>
      <c r="L4396" t="s">
        <v>124</v>
      </c>
      <c r="M4396">
        <v>90209</v>
      </c>
      <c r="N4396" t="str">
        <f t="shared" si="68"/>
        <v>Terminated</v>
      </c>
      <c r="O4396" t="s">
        <v>23</v>
      </c>
    </row>
    <row r="4397" spans="1:15" x14ac:dyDescent="0.25">
      <c r="A4397" t="s">
        <v>7756</v>
      </c>
      <c r="B4397" t="s">
        <v>516</v>
      </c>
      <c r="C4397" t="s">
        <v>918</v>
      </c>
      <c r="D4397" t="s">
        <v>27</v>
      </c>
      <c r="E4397" t="s">
        <v>18</v>
      </c>
      <c r="F4397" t="s">
        <v>19</v>
      </c>
      <c r="G4397" t="s">
        <v>20</v>
      </c>
      <c r="H4397" s="1">
        <v>29768</v>
      </c>
      <c r="I4397" s="1">
        <v>42759</v>
      </c>
      <c r="J4397" t="s">
        <v>10560</v>
      </c>
      <c r="K4397" t="s">
        <v>37</v>
      </c>
      <c r="L4397" t="s">
        <v>41</v>
      </c>
      <c r="M4397">
        <v>60626</v>
      </c>
      <c r="N4397" t="str">
        <f t="shared" si="68"/>
        <v>Terminated</v>
      </c>
      <c r="O4397" t="s">
        <v>46</v>
      </c>
    </row>
    <row r="4398" spans="1:15" x14ac:dyDescent="0.25">
      <c r="A4398" t="s">
        <v>5797</v>
      </c>
      <c r="B4398" t="s">
        <v>793</v>
      </c>
      <c r="C4398" t="s">
        <v>2151</v>
      </c>
      <c r="D4398" t="s">
        <v>27</v>
      </c>
      <c r="E4398" t="s">
        <v>18</v>
      </c>
      <c r="F4398" t="s">
        <v>2773</v>
      </c>
      <c r="G4398" t="s">
        <v>30</v>
      </c>
      <c r="H4398" s="1">
        <v>25808</v>
      </c>
      <c r="I4398" s="1">
        <v>44832</v>
      </c>
      <c r="J4398" t="s">
        <v>10560</v>
      </c>
      <c r="K4398" t="s">
        <v>37</v>
      </c>
      <c r="L4398" t="s">
        <v>45</v>
      </c>
      <c r="M4398">
        <v>63079</v>
      </c>
      <c r="N4398" t="str">
        <f t="shared" si="68"/>
        <v>Terminated</v>
      </c>
      <c r="O4398" t="s">
        <v>33</v>
      </c>
    </row>
    <row r="4399" spans="1:15" x14ac:dyDescent="0.25">
      <c r="A4399" t="s">
        <v>1518</v>
      </c>
      <c r="B4399" t="s">
        <v>326</v>
      </c>
      <c r="C4399" t="s">
        <v>243</v>
      </c>
      <c r="D4399" t="s">
        <v>27</v>
      </c>
      <c r="E4399" t="s">
        <v>18</v>
      </c>
      <c r="F4399" t="s">
        <v>19</v>
      </c>
      <c r="G4399" t="s">
        <v>20</v>
      </c>
      <c r="H4399" s="1">
        <v>31469</v>
      </c>
      <c r="I4399" s="1">
        <v>42231</v>
      </c>
      <c r="J4399" s="1">
        <v>42411</v>
      </c>
      <c r="K4399" t="s">
        <v>67</v>
      </c>
      <c r="L4399" t="s">
        <v>134</v>
      </c>
      <c r="M4399">
        <v>67403</v>
      </c>
      <c r="N4399" t="str">
        <f t="shared" si="68"/>
        <v>Terminated</v>
      </c>
      <c r="O4399" t="s">
        <v>23</v>
      </c>
    </row>
    <row r="4400" spans="1:15" x14ac:dyDescent="0.25">
      <c r="A4400" t="s">
        <v>9095</v>
      </c>
      <c r="B4400" t="s">
        <v>1623</v>
      </c>
      <c r="C4400" t="s">
        <v>452</v>
      </c>
      <c r="D4400" t="s">
        <v>17</v>
      </c>
      <c r="E4400" t="s">
        <v>18</v>
      </c>
      <c r="F4400" t="s">
        <v>3201</v>
      </c>
      <c r="G4400" t="s">
        <v>30</v>
      </c>
      <c r="H4400" s="1">
        <v>34009</v>
      </c>
      <c r="I4400" s="1">
        <v>45494</v>
      </c>
      <c r="J4400" t="s">
        <v>10560</v>
      </c>
      <c r="K4400" t="s">
        <v>21</v>
      </c>
      <c r="L4400" t="s">
        <v>102</v>
      </c>
      <c r="M4400">
        <v>56680</v>
      </c>
      <c r="N4400" t="str">
        <f t="shared" si="68"/>
        <v>Terminated</v>
      </c>
      <c r="O4400" t="s">
        <v>33</v>
      </c>
    </row>
    <row r="4401" spans="1:15" x14ac:dyDescent="0.25">
      <c r="A4401" t="s">
        <v>5172</v>
      </c>
      <c r="B4401" t="s">
        <v>627</v>
      </c>
      <c r="C4401" t="s">
        <v>91</v>
      </c>
      <c r="D4401" t="s">
        <v>17</v>
      </c>
      <c r="E4401" t="s">
        <v>18</v>
      </c>
      <c r="F4401" t="s">
        <v>19</v>
      </c>
      <c r="G4401" t="s">
        <v>30</v>
      </c>
      <c r="H4401" s="1">
        <v>35925</v>
      </c>
      <c r="I4401" s="1">
        <v>43216</v>
      </c>
      <c r="J4401" t="s">
        <v>10560</v>
      </c>
      <c r="K4401" t="s">
        <v>37</v>
      </c>
      <c r="L4401" t="s">
        <v>38</v>
      </c>
      <c r="M4401">
        <v>62434</v>
      </c>
      <c r="N4401" t="str">
        <f t="shared" si="68"/>
        <v>Terminated</v>
      </c>
      <c r="O4401" t="s">
        <v>33</v>
      </c>
    </row>
    <row r="4402" spans="1:15" x14ac:dyDescent="0.25">
      <c r="A4402" t="s">
        <v>5368</v>
      </c>
      <c r="B4402" t="s">
        <v>500</v>
      </c>
      <c r="C4402" t="s">
        <v>1297</v>
      </c>
      <c r="D4402" t="s">
        <v>17</v>
      </c>
      <c r="E4402" t="s">
        <v>18</v>
      </c>
      <c r="F4402" t="s">
        <v>3201</v>
      </c>
      <c r="G4402" t="s">
        <v>30</v>
      </c>
      <c r="H4402" s="1">
        <v>36669</v>
      </c>
      <c r="I4402" s="1">
        <v>43918</v>
      </c>
      <c r="J4402" t="s">
        <v>10560</v>
      </c>
      <c r="K4402" t="s">
        <v>37</v>
      </c>
      <c r="L4402" t="s">
        <v>41</v>
      </c>
      <c r="M4402">
        <v>58165</v>
      </c>
      <c r="N4402" t="str">
        <f t="shared" si="68"/>
        <v>Terminated</v>
      </c>
      <c r="O4402" t="s">
        <v>98</v>
      </c>
    </row>
    <row r="4403" spans="1:15" x14ac:dyDescent="0.25">
      <c r="A4403" t="s">
        <v>9629</v>
      </c>
      <c r="B4403" t="s">
        <v>793</v>
      </c>
      <c r="C4403" t="s">
        <v>2741</v>
      </c>
      <c r="D4403" t="s">
        <v>27</v>
      </c>
      <c r="E4403" t="s">
        <v>18</v>
      </c>
      <c r="F4403" t="s">
        <v>3201</v>
      </c>
      <c r="G4403" t="s">
        <v>20</v>
      </c>
      <c r="H4403" s="1">
        <v>25809</v>
      </c>
      <c r="I4403" s="1">
        <v>44078</v>
      </c>
      <c r="J4403" t="s">
        <v>10560</v>
      </c>
      <c r="K4403" t="s">
        <v>37</v>
      </c>
      <c r="L4403" t="s">
        <v>41</v>
      </c>
      <c r="M4403">
        <v>63935</v>
      </c>
      <c r="N4403" t="str">
        <f t="shared" si="68"/>
        <v>Terminated</v>
      </c>
      <c r="O4403" t="s">
        <v>33</v>
      </c>
    </row>
    <row r="4404" spans="1:15" x14ac:dyDescent="0.25">
      <c r="A4404" t="s">
        <v>7777</v>
      </c>
      <c r="B4404" t="s">
        <v>267</v>
      </c>
      <c r="C4404" t="s">
        <v>1465</v>
      </c>
      <c r="D4404" t="s">
        <v>27</v>
      </c>
      <c r="E4404" t="s">
        <v>18</v>
      </c>
      <c r="F4404" t="s">
        <v>3201</v>
      </c>
      <c r="G4404" t="s">
        <v>30</v>
      </c>
      <c r="H4404" s="1">
        <v>37753</v>
      </c>
      <c r="I4404" s="1">
        <v>45470</v>
      </c>
      <c r="J4404" t="s">
        <v>10560</v>
      </c>
      <c r="K4404" t="s">
        <v>21</v>
      </c>
      <c r="L4404" t="s">
        <v>22</v>
      </c>
      <c r="M4404">
        <v>73435</v>
      </c>
      <c r="N4404" t="str">
        <f t="shared" si="68"/>
        <v>Terminated</v>
      </c>
      <c r="O4404" t="s">
        <v>33</v>
      </c>
    </row>
    <row r="4405" spans="1:15" x14ac:dyDescent="0.25">
      <c r="A4405" t="s">
        <v>788</v>
      </c>
      <c r="B4405" t="s">
        <v>276</v>
      </c>
      <c r="C4405" t="s">
        <v>789</v>
      </c>
      <c r="D4405" t="s">
        <v>27</v>
      </c>
      <c r="E4405" t="s">
        <v>18</v>
      </c>
      <c r="F4405" t="s">
        <v>19</v>
      </c>
      <c r="G4405" t="s">
        <v>30</v>
      </c>
      <c r="H4405" s="1">
        <v>29787</v>
      </c>
      <c r="I4405" s="1">
        <v>44656</v>
      </c>
      <c r="J4405" s="1">
        <v>44836</v>
      </c>
      <c r="K4405" t="s">
        <v>37</v>
      </c>
      <c r="L4405" t="s">
        <v>38</v>
      </c>
      <c r="M4405">
        <v>67506</v>
      </c>
      <c r="N4405" t="str">
        <f t="shared" si="68"/>
        <v>Terminated</v>
      </c>
      <c r="O4405" t="s">
        <v>46</v>
      </c>
    </row>
    <row r="4406" spans="1:15" x14ac:dyDescent="0.25">
      <c r="A4406" t="s">
        <v>1748</v>
      </c>
      <c r="B4406" t="s">
        <v>267</v>
      </c>
      <c r="C4406" t="s">
        <v>825</v>
      </c>
      <c r="D4406" t="s">
        <v>27</v>
      </c>
      <c r="E4406" t="s">
        <v>18</v>
      </c>
      <c r="F4406" t="s">
        <v>19</v>
      </c>
      <c r="G4406" t="s">
        <v>20</v>
      </c>
      <c r="H4406" s="1">
        <v>32082</v>
      </c>
      <c r="I4406" s="1">
        <v>43633</v>
      </c>
      <c r="J4406" s="1">
        <v>43848</v>
      </c>
      <c r="K4406" t="s">
        <v>31</v>
      </c>
      <c r="L4406" t="s">
        <v>85</v>
      </c>
      <c r="M4406">
        <v>61785</v>
      </c>
      <c r="N4406" t="str">
        <f t="shared" si="68"/>
        <v>Terminated</v>
      </c>
      <c r="O4406" t="s">
        <v>23</v>
      </c>
    </row>
    <row r="4407" spans="1:15" x14ac:dyDescent="0.25">
      <c r="A4407" t="s">
        <v>2656</v>
      </c>
      <c r="B4407" t="s">
        <v>209</v>
      </c>
      <c r="C4407" t="s">
        <v>52</v>
      </c>
      <c r="D4407" t="s">
        <v>17</v>
      </c>
      <c r="E4407" t="s">
        <v>18</v>
      </c>
      <c r="F4407" t="s">
        <v>19</v>
      </c>
      <c r="G4407" t="s">
        <v>95</v>
      </c>
      <c r="H4407" s="1">
        <v>29908</v>
      </c>
      <c r="I4407" s="1">
        <v>44066</v>
      </c>
      <c r="J4407" t="s">
        <v>10560</v>
      </c>
      <c r="K4407" t="s">
        <v>96</v>
      </c>
      <c r="L4407" t="s">
        <v>124</v>
      </c>
      <c r="M4407">
        <v>86094</v>
      </c>
      <c r="N4407" t="str">
        <f t="shared" si="68"/>
        <v>Terminated</v>
      </c>
      <c r="O4407" t="s">
        <v>98</v>
      </c>
    </row>
    <row r="4408" spans="1:15" x14ac:dyDescent="0.25">
      <c r="A4408" t="s">
        <v>3289</v>
      </c>
      <c r="B4408" t="s">
        <v>499</v>
      </c>
      <c r="C4408" t="s">
        <v>26</v>
      </c>
      <c r="D4408" t="s">
        <v>17</v>
      </c>
      <c r="E4408" t="s">
        <v>18</v>
      </c>
      <c r="F4408" t="s">
        <v>19</v>
      </c>
      <c r="G4408" t="s">
        <v>114</v>
      </c>
      <c r="H4408" s="1">
        <v>31858</v>
      </c>
      <c r="I4408" s="1">
        <v>42763</v>
      </c>
      <c r="J4408" t="s">
        <v>10560</v>
      </c>
      <c r="K4408" t="s">
        <v>37</v>
      </c>
      <c r="L4408" t="s">
        <v>268</v>
      </c>
      <c r="M4408">
        <v>111664</v>
      </c>
      <c r="N4408" t="str">
        <f t="shared" si="68"/>
        <v>Terminated</v>
      </c>
      <c r="O4408" t="s">
        <v>98</v>
      </c>
    </row>
    <row r="4409" spans="1:15" x14ac:dyDescent="0.25">
      <c r="A4409" t="s">
        <v>5999</v>
      </c>
      <c r="B4409" t="s">
        <v>3674</v>
      </c>
      <c r="C4409" t="s">
        <v>1686</v>
      </c>
      <c r="D4409" t="s">
        <v>17</v>
      </c>
      <c r="E4409" t="s">
        <v>18</v>
      </c>
      <c r="F4409" t="s">
        <v>2773</v>
      </c>
      <c r="G4409" t="s">
        <v>30</v>
      </c>
      <c r="H4409" s="1">
        <v>36700</v>
      </c>
      <c r="I4409" s="1">
        <v>45408</v>
      </c>
      <c r="J4409" t="s">
        <v>10560</v>
      </c>
      <c r="K4409" t="s">
        <v>37</v>
      </c>
      <c r="L4409" t="s">
        <v>41</v>
      </c>
      <c r="M4409">
        <v>52293</v>
      </c>
      <c r="N4409" t="str">
        <f t="shared" si="68"/>
        <v>Terminated</v>
      </c>
      <c r="O4409" t="s">
        <v>33</v>
      </c>
    </row>
    <row r="4410" spans="1:15" x14ac:dyDescent="0.25">
      <c r="A4410" t="s">
        <v>5131</v>
      </c>
      <c r="B4410" t="s">
        <v>899</v>
      </c>
      <c r="C4410" t="s">
        <v>753</v>
      </c>
      <c r="D4410" t="s">
        <v>27</v>
      </c>
      <c r="E4410" t="s">
        <v>18</v>
      </c>
      <c r="F4410" t="s">
        <v>3201</v>
      </c>
      <c r="G4410" t="s">
        <v>20</v>
      </c>
      <c r="H4410" s="1">
        <v>25968</v>
      </c>
      <c r="I4410" s="1">
        <v>45126</v>
      </c>
      <c r="J4410" t="s">
        <v>10560</v>
      </c>
      <c r="K4410" t="s">
        <v>21</v>
      </c>
      <c r="L4410" t="s">
        <v>110</v>
      </c>
      <c r="M4410">
        <v>64294</v>
      </c>
      <c r="N4410" t="str">
        <f t="shared" si="68"/>
        <v>Terminated</v>
      </c>
      <c r="O4410" t="s">
        <v>23</v>
      </c>
    </row>
    <row r="4411" spans="1:15" x14ac:dyDescent="0.25">
      <c r="A4411" t="s">
        <v>3915</v>
      </c>
      <c r="B4411" t="s">
        <v>305</v>
      </c>
      <c r="C4411" t="s">
        <v>855</v>
      </c>
      <c r="D4411" t="s">
        <v>27</v>
      </c>
      <c r="E4411" t="s">
        <v>18</v>
      </c>
      <c r="F4411" t="s">
        <v>2773</v>
      </c>
      <c r="G4411" t="s">
        <v>30</v>
      </c>
      <c r="H4411" s="1">
        <v>38118</v>
      </c>
      <c r="I4411" s="1">
        <v>43294</v>
      </c>
      <c r="J4411" t="s">
        <v>10560</v>
      </c>
      <c r="K4411" t="s">
        <v>37</v>
      </c>
      <c r="L4411" t="s">
        <v>41</v>
      </c>
      <c r="M4411">
        <v>59287</v>
      </c>
      <c r="N4411" t="str">
        <f t="shared" si="68"/>
        <v>Terminated</v>
      </c>
      <c r="O4411" t="s">
        <v>33</v>
      </c>
    </row>
    <row r="4412" spans="1:15" x14ac:dyDescent="0.25">
      <c r="A4412" t="s">
        <v>10049</v>
      </c>
      <c r="B4412" t="s">
        <v>26</v>
      </c>
      <c r="C4412" t="s">
        <v>301</v>
      </c>
      <c r="D4412" t="s">
        <v>27</v>
      </c>
      <c r="E4412" t="s">
        <v>18</v>
      </c>
      <c r="F4412" t="s">
        <v>19</v>
      </c>
      <c r="G4412" t="s">
        <v>30</v>
      </c>
      <c r="H4412" s="1">
        <v>34588</v>
      </c>
      <c r="I4412" s="1">
        <v>44477</v>
      </c>
      <c r="J4412" t="s">
        <v>10560</v>
      </c>
      <c r="K4412" t="s">
        <v>37</v>
      </c>
      <c r="L4412" t="s">
        <v>41</v>
      </c>
      <c r="M4412">
        <v>69168</v>
      </c>
      <c r="N4412" t="str">
        <f t="shared" si="68"/>
        <v>Terminated</v>
      </c>
      <c r="O4412" t="s">
        <v>33</v>
      </c>
    </row>
    <row r="4413" spans="1:15" x14ac:dyDescent="0.25">
      <c r="A4413" t="s">
        <v>5865</v>
      </c>
      <c r="B4413" t="s">
        <v>1464</v>
      </c>
      <c r="C4413" t="s">
        <v>187</v>
      </c>
      <c r="D4413" t="s">
        <v>27</v>
      </c>
      <c r="E4413" t="s">
        <v>18</v>
      </c>
      <c r="F4413" t="s">
        <v>3201</v>
      </c>
      <c r="G4413" t="s">
        <v>30</v>
      </c>
      <c r="H4413" s="1">
        <v>26241</v>
      </c>
      <c r="I4413" s="1">
        <v>43511</v>
      </c>
      <c r="J4413" t="s">
        <v>10560</v>
      </c>
      <c r="K4413" t="s">
        <v>31</v>
      </c>
      <c r="L4413" t="s">
        <v>85</v>
      </c>
      <c r="M4413">
        <v>63212</v>
      </c>
      <c r="N4413" t="str">
        <f t="shared" si="68"/>
        <v>Terminated</v>
      </c>
      <c r="O4413" t="s">
        <v>23</v>
      </c>
    </row>
    <row r="4414" spans="1:15" x14ac:dyDescent="0.25">
      <c r="A4414" t="s">
        <v>1222</v>
      </c>
      <c r="B4414" t="s">
        <v>276</v>
      </c>
      <c r="C4414" t="s">
        <v>1223</v>
      </c>
      <c r="D4414" t="s">
        <v>27</v>
      </c>
      <c r="E4414" t="s">
        <v>18</v>
      </c>
      <c r="F4414" t="s">
        <v>19</v>
      </c>
      <c r="G4414" t="s">
        <v>20</v>
      </c>
      <c r="H4414" s="1">
        <v>24815</v>
      </c>
      <c r="I4414" s="1">
        <v>43308</v>
      </c>
      <c r="J4414" s="1">
        <v>43488</v>
      </c>
      <c r="K4414" t="s">
        <v>21</v>
      </c>
      <c r="L4414" t="s">
        <v>110</v>
      </c>
      <c r="M4414">
        <v>62053</v>
      </c>
      <c r="N4414" t="str">
        <f t="shared" si="68"/>
        <v>Terminated</v>
      </c>
      <c r="O4414" t="s">
        <v>23</v>
      </c>
    </row>
    <row r="4415" spans="1:15" x14ac:dyDescent="0.25">
      <c r="A4415" t="s">
        <v>7858</v>
      </c>
      <c r="B4415" t="s">
        <v>2768</v>
      </c>
      <c r="C4415" t="s">
        <v>2847</v>
      </c>
      <c r="D4415" t="s">
        <v>27</v>
      </c>
      <c r="E4415" t="s">
        <v>140</v>
      </c>
      <c r="F4415" t="s">
        <v>611</v>
      </c>
      <c r="G4415" t="s">
        <v>30</v>
      </c>
      <c r="H4415" s="1">
        <v>24882</v>
      </c>
      <c r="I4415" s="1">
        <v>44887</v>
      </c>
      <c r="J4415" t="s">
        <v>10560</v>
      </c>
      <c r="K4415" t="s">
        <v>96</v>
      </c>
      <c r="L4415" t="s">
        <v>188</v>
      </c>
      <c r="M4415">
        <v>77749</v>
      </c>
      <c r="N4415" t="str">
        <f t="shared" si="68"/>
        <v>Terminated</v>
      </c>
      <c r="O4415" t="s">
        <v>46</v>
      </c>
    </row>
    <row r="4416" spans="1:15" x14ac:dyDescent="0.25">
      <c r="A4416" t="s">
        <v>4520</v>
      </c>
      <c r="B4416" t="s">
        <v>2058</v>
      </c>
      <c r="C4416" t="s">
        <v>199</v>
      </c>
      <c r="D4416" t="s">
        <v>27</v>
      </c>
      <c r="E4416" t="s">
        <v>18</v>
      </c>
      <c r="F4416" t="s">
        <v>19</v>
      </c>
      <c r="G4416" t="s">
        <v>30</v>
      </c>
      <c r="H4416" s="1">
        <v>35728</v>
      </c>
      <c r="I4416" s="1">
        <v>43035</v>
      </c>
      <c r="J4416" t="s">
        <v>10560</v>
      </c>
      <c r="K4416" t="s">
        <v>21</v>
      </c>
      <c r="L4416" t="s">
        <v>110</v>
      </c>
      <c r="M4416">
        <v>66831</v>
      </c>
      <c r="N4416" t="str">
        <f t="shared" si="68"/>
        <v>Terminated</v>
      </c>
      <c r="O4416" t="s">
        <v>33</v>
      </c>
    </row>
    <row r="4417" spans="1:15" x14ac:dyDescent="0.25">
      <c r="A4417" t="s">
        <v>9982</v>
      </c>
      <c r="B4417" t="s">
        <v>252</v>
      </c>
      <c r="C4417" t="s">
        <v>725</v>
      </c>
      <c r="D4417" t="s">
        <v>17</v>
      </c>
      <c r="E4417" t="s">
        <v>83</v>
      </c>
      <c r="F4417" t="s">
        <v>84</v>
      </c>
      <c r="G4417" t="s">
        <v>30</v>
      </c>
      <c r="H4417" s="1">
        <v>31558</v>
      </c>
      <c r="I4417" s="1">
        <v>43742</v>
      </c>
      <c r="J4417" t="s">
        <v>10560</v>
      </c>
      <c r="K4417" t="s">
        <v>37</v>
      </c>
      <c r="L4417" t="s">
        <v>38</v>
      </c>
      <c r="M4417">
        <v>61152</v>
      </c>
      <c r="N4417" t="str">
        <f t="shared" si="68"/>
        <v>Terminated</v>
      </c>
      <c r="O4417" t="s">
        <v>98</v>
      </c>
    </row>
    <row r="4418" spans="1:15" x14ac:dyDescent="0.25">
      <c r="A4418" t="s">
        <v>3403</v>
      </c>
      <c r="B4418" t="s">
        <v>2453</v>
      </c>
      <c r="C4418" t="s">
        <v>543</v>
      </c>
      <c r="D4418" t="s">
        <v>27</v>
      </c>
      <c r="E4418" t="s">
        <v>18</v>
      </c>
      <c r="F4418" t="s">
        <v>2773</v>
      </c>
      <c r="G4418" t="s">
        <v>114</v>
      </c>
      <c r="H4418" s="1">
        <v>28127</v>
      </c>
      <c r="I4418" s="1">
        <v>44968</v>
      </c>
      <c r="J4418" t="s">
        <v>10560</v>
      </c>
      <c r="K4418" t="s">
        <v>96</v>
      </c>
      <c r="L4418" t="s">
        <v>124</v>
      </c>
      <c r="M4418">
        <v>90874</v>
      </c>
      <c r="N4418" t="str">
        <f t="shared" ref="N4418:N4481" si="69">IF(J4418="","Active","Terminated")</f>
        <v>Terminated</v>
      </c>
      <c r="O4418" t="s">
        <v>33</v>
      </c>
    </row>
    <row r="4419" spans="1:15" x14ac:dyDescent="0.25">
      <c r="A4419" t="s">
        <v>7003</v>
      </c>
      <c r="B4419" t="s">
        <v>451</v>
      </c>
      <c r="C4419" t="s">
        <v>2978</v>
      </c>
      <c r="D4419" t="s">
        <v>27</v>
      </c>
      <c r="E4419" t="s">
        <v>18</v>
      </c>
      <c r="F4419" t="s">
        <v>19</v>
      </c>
      <c r="G4419" t="s">
        <v>95</v>
      </c>
      <c r="H4419" s="1">
        <v>24560</v>
      </c>
      <c r="I4419" s="1">
        <v>43212</v>
      </c>
      <c r="J4419" t="s">
        <v>10560</v>
      </c>
      <c r="K4419" t="s">
        <v>53</v>
      </c>
      <c r="L4419" t="s">
        <v>240</v>
      </c>
      <c r="M4419">
        <v>74003</v>
      </c>
      <c r="N4419" t="str">
        <f t="shared" si="69"/>
        <v>Terminated</v>
      </c>
      <c r="O4419" t="s">
        <v>23</v>
      </c>
    </row>
    <row r="4420" spans="1:15" x14ac:dyDescent="0.25">
      <c r="A4420" t="s">
        <v>6269</v>
      </c>
      <c r="B4420" t="s">
        <v>864</v>
      </c>
      <c r="C4420" t="s">
        <v>91</v>
      </c>
      <c r="D4420" t="s">
        <v>17</v>
      </c>
      <c r="E4420" t="s">
        <v>83</v>
      </c>
      <c r="F4420" t="s">
        <v>169</v>
      </c>
      <c r="G4420" t="s">
        <v>30</v>
      </c>
      <c r="H4420" s="1">
        <v>23305</v>
      </c>
      <c r="I4420" s="1">
        <v>42948</v>
      </c>
      <c r="J4420" t="s">
        <v>10560</v>
      </c>
      <c r="K4420" t="s">
        <v>53</v>
      </c>
      <c r="L4420" t="s">
        <v>54</v>
      </c>
      <c r="M4420">
        <v>80915</v>
      </c>
      <c r="N4420" t="str">
        <f t="shared" si="69"/>
        <v>Terminated</v>
      </c>
      <c r="O4420" t="s">
        <v>33</v>
      </c>
    </row>
    <row r="4421" spans="1:15" x14ac:dyDescent="0.25">
      <c r="A4421" t="s">
        <v>8449</v>
      </c>
      <c r="B4421" t="s">
        <v>374</v>
      </c>
      <c r="C4421" t="s">
        <v>4426</v>
      </c>
      <c r="D4421" t="s">
        <v>17</v>
      </c>
      <c r="E4421" t="s">
        <v>18</v>
      </c>
      <c r="F4421" t="s">
        <v>19</v>
      </c>
      <c r="G4421" t="s">
        <v>30</v>
      </c>
      <c r="H4421" s="1">
        <v>25534</v>
      </c>
      <c r="I4421" s="1">
        <v>45120</v>
      </c>
      <c r="J4421" t="s">
        <v>10560</v>
      </c>
      <c r="K4421" t="s">
        <v>21</v>
      </c>
      <c r="L4421" t="s">
        <v>110</v>
      </c>
      <c r="M4421">
        <v>55855</v>
      </c>
      <c r="N4421" t="str">
        <f t="shared" si="69"/>
        <v>Terminated</v>
      </c>
      <c r="O4421" t="s">
        <v>33</v>
      </c>
    </row>
    <row r="4422" spans="1:15" x14ac:dyDescent="0.25">
      <c r="A4422" t="s">
        <v>6681</v>
      </c>
      <c r="B4422" t="s">
        <v>252</v>
      </c>
      <c r="C4422" t="s">
        <v>199</v>
      </c>
      <c r="D4422" t="s">
        <v>27</v>
      </c>
      <c r="E4422" t="s">
        <v>18</v>
      </c>
      <c r="F4422" t="s">
        <v>2773</v>
      </c>
      <c r="G4422" t="s">
        <v>114</v>
      </c>
      <c r="H4422" s="1">
        <v>35858</v>
      </c>
      <c r="I4422" s="1">
        <v>42769</v>
      </c>
      <c r="J4422" t="s">
        <v>10560</v>
      </c>
      <c r="K4422" t="s">
        <v>96</v>
      </c>
      <c r="L4422" t="s">
        <v>119</v>
      </c>
      <c r="M4422">
        <v>57578</v>
      </c>
      <c r="N4422" t="str">
        <f t="shared" si="69"/>
        <v>Terminated</v>
      </c>
      <c r="O4422" t="s">
        <v>33</v>
      </c>
    </row>
    <row r="4423" spans="1:15" x14ac:dyDescent="0.25">
      <c r="A4423" t="s">
        <v>7264</v>
      </c>
      <c r="B4423" t="s">
        <v>198</v>
      </c>
      <c r="C4423" t="s">
        <v>1736</v>
      </c>
      <c r="D4423" t="s">
        <v>27</v>
      </c>
      <c r="E4423" t="s">
        <v>18</v>
      </c>
      <c r="F4423" t="s">
        <v>3201</v>
      </c>
      <c r="G4423" t="s">
        <v>30</v>
      </c>
      <c r="H4423" s="1">
        <v>31733</v>
      </c>
      <c r="I4423" s="1">
        <v>42234</v>
      </c>
      <c r="J4423" t="s">
        <v>10560</v>
      </c>
      <c r="K4423" t="s">
        <v>96</v>
      </c>
      <c r="L4423" t="s">
        <v>188</v>
      </c>
      <c r="M4423">
        <v>62702</v>
      </c>
      <c r="N4423" t="str">
        <f t="shared" si="69"/>
        <v>Terminated</v>
      </c>
      <c r="O4423" t="s">
        <v>33</v>
      </c>
    </row>
    <row r="4424" spans="1:15" x14ac:dyDescent="0.25">
      <c r="A4424" t="s">
        <v>9933</v>
      </c>
      <c r="B4424" t="s">
        <v>758</v>
      </c>
      <c r="C4424" t="s">
        <v>756</v>
      </c>
      <c r="D4424" t="s">
        <v>27</v>
      </c>
      <c r="E4424" t="s">
        <v>83</v>
      </c>
      <c r="F4424" t="s">
        <v>106</v>
      </c>
      <c r="G4424" t="s">
        <v>30</v>
      </c>
      <c r="H4424" s="1">
        <v>37596</v>
      </c>
      <c r="I4424" s="1">
        <v>42221</v>
      </c>
      <c r="J4424" t="s">
        <v>10560</v>
      </c>
      <c r="K4424" t="s">
        <v>96</v>
      </c>
      <c r="L4424" t="s">
        <v>119</v>
      </c>
      <c r="M4424">
        <v>68004</v>
      </c>
      <c r="N4424" t="str">
        <f t="shared" si="69"/>
        <v>Terminated</v>
      </c>
      <c r="O4424" t="s">
        <v>33</v>
      </c>
    </row>
    <row r="4425" spans="1:15" x14ac:dyDescent="0.25">
      <c r="A4425" t="s">
        <v>1022</v>
      </c>
      <c r="B4425" t="s">
        <v>1023</v>
      </c>
      <c r="C4425" t="s">
        <v>1024</v>
      </c>
      <c r="D4425" t="s">
        <v>27</v>
      </c>
      <c r="E4425" t="s">
        <v>18</v>
      </c>
      <c r="F4425" t="s">
        <v>19</v>
      </c>
      <c r="G4425" t="s">
        <v>20</v>
      </c>
      <c r="H4425" s="1">
        <v>24466</v>
      </c>
      <c r="I4425" s="1">
        <v>45038</v>
      </c>
      <c r="J4425" s="1">
        <v>45218</v>
      </c>
      <c r="K4425" t="s">
        <v>67</v>
      </c>
      <c r="L4425" t="s">
        <v>134</v>
      </c>
      <c r="M4425">
        <v>64366</v>
      </c>
      <c r="N4425" t="str">
        <f t="shared" si="69"/>
        <v>Terminated</v>
      </c>
      <c r="O4425" t="s">
        <v>23</v>
      </c>
    </row>
    <row r="4426" spans="1:15" x14ac:dyDescent="0.25">
      <c r="A4426" t="s">
        <v>724</v>
      </c>
      <c r="B4426" t="s">
        <v>451</v>
      </c>
      <c r="C4426" t="s">
        <v>725</v>
      </c>
      <c r="D4426" t="s">
        <v>27</v>
      </c>
      <c r="E4426" t="s">
        <v>140</v>
      </c>
      <c r="F4426" t="s">
        <v>141</v>
      </c>
      <c r="G4426" t="s">
        <v>20</v>
      </c>
      <c r="H4426" s="1">
        <v>33665</v>
      </c>
      <c r="I4426" s="1">
        <v>42945</v>
      </c>
      <c r="J4426" s="1">
        <v>43125</v>
      </c>
      <c r="K4426" t="s">
        <v>21</v>
      </c>
      <c r="L4426" t="s">
        <v>102</v>
      </c>
      <c r="M4426">
        <v>61836</v>
      </c>
      <c r="N4426" t="str">
        <f t="shared" si="69"/>
        <v>Terminated</v>
      </c>
      <c r="O4426" t="s">
        <v>23</v>
      </c>
    </row>
    <row r="4427" spans="1:15" x14ac:dyDescent="0.25">
      <c r="A4427" t="s">
        <v>6226</v>
      </c>
      <c r="B4427" t="s">
        <v>372</v>
      </c>
      <c r="C4427" t="s">
        <v>6227</v>
      </c>
      <c r="D4427" t="s">
        <v>17</v>
      </c>
      <c r="E4427" t="s">
        <v>18</v>
      </c>
      <c r="F4427" t="s">
        <v>19</v>
      </c>
      <c r="G4427" t="s">
        <v>95</v>
      </c>
      <c r="H4427" s="1">
        <v>29432</v>
      </c>
      <c r="I4427" s="1">
        <v>42881</v>
      </c>
      <c r="J4427" t="s">
        <v>10560</v>
      </c>
      <c r="K4427" t="s">
        <v>96</v>
      </c>
      <c r="L4427" t="s">
        <v>124</v>
      </c>
      <c r="M4427">
        <v>101939</v>
      </c>
      <c r="N4427" t="str">
        <f t="shared" si="69"/>
        <v>Terminated</v>
      </c>
      <c r="O4427" t="s">
        <v>33</v>
      </c>
    </row>
    <row r="4428" spans="1:15" x14ac:dyDescent="0.25">
      <c r="A4428" t="s">
        <v>5193</v>
      </c>
      <c r="B4428" t="s">
        <v>618</v>
      </c>
      <c r="C4428" t="s">
        <v>66</v>
      </c>
      <c r="D4428" t="s">
        <v>17</v>
      </c>
      <c r="E4428" t="s">
        <v>122</v>
      </c>
      <c r="F4428" t="s">
        <v>230</v>
      </c>
      <c r="G4428" t="s">
        <v>20</v>
      </c>
      <c r="H4428" s="1">
        <v>30720</v>
      </c>
      <c r="I4428" s="1">
        <v>44128</v>
      </c>
      <c r="J4428" t="s">
        <v>10560</v>
      </c>
      <c r="K4428" t="s">
        <v>37</v>
      </c>
      <c r="L4428" t="s">
        <v>41</v>
      </c>
      <c r="M4428">
        <v>61162</v>
      </c>
      <c r="N4428" t="str">
        <f t="shared" si="69"/>
        <v>Terminated</v>
      </c>
      <c r="O4428" t="s">
        <v>46</v>
      </c>
    </row>
    <row r="4429" spans="1:15" x14ac:dyDescent="0.25">
      <c r="A4429" t="s">
        <v>10255</v>
      </c>
      <c r="B4429" t="s">
        <v>423</v>
      </c>
      <c r="C4429" t="s">
        <v>339</v>
      </c>
      <c r="D4429" t="s">
        <v>17</v>
      </c>
      <c r="E4429" t="s">
        <v>18</v>
      </c>
      <c r="F4429" t="s">
        <v>19</v>
      </c>
      <c r="G4429" t="s">
        <v>30</v>
      </c>
      <c r="H4429" s="1">
        <v>31499</v>
      </c>
      <c r="I4429" s="1">
        <v>44954</v>
      </c>
      <c r="J4429" t="s">
        <v>10560</v>
      </c>
      <c r="K4429" t="s">
        <v>21</v>
      </c>
      <c r="L4429" t="s">
        <v>102</v>
      </c>
      <c r="M4429">
        <v>55906</v>
      </c>
      <c r="N4429" t="str">
        <f t="shared" si="69"/>
        <v>Terminated</v>
      </c>
      <c r="O4429" t="s">
        <v>33</v>
      </c>
    </row>
    <row r="4430" spans="1:15" x14ac:dyDescent="0.25">
      <c r="A4430" t="s">
        <v>4543</v>
      </c>
      <c r="B4430" t="s">
        <v>256</v>
      </c>
      <c r="C4430" t="s">
        <v>4544</v>
      </c>
      <c r="D4430" t="s">
        <v>17</v>
      </c>
      <c r="E4430" t="s">
        <v>18</v>
      </c>
      <c r="F4430" t="s">
        <v>3201</v>
      </c>
      <c r="G4430" t="s">
        <v>30</v>
      </c>
      <c r="H4430" s="1">
        <v>30389</v>
      </c>
      <c r="I4430" s="1">
        <v>42894</v>
      </c>
      <c r="J4430" t="s">
        <v>10560</v>
      </c>
      <c r="K4430" t="s">
        <v>37</v>
      </c>
      <c r="L4430" t="s">
        <v>45</v>
      </c>
      <c r="M4430">
        <v>71899</v>
      </c>
      <c r="N4430" t="str">
        <f t="shared" si="69"/>
        <v>Terminated</v>
      </c>
      <c r="O4430" t="s">
        <v>46</v>
      </c>
    </row>
    <row r="4431" spans="1:15" x14ac:dyDescent="0.25">
      <c r="A4431" t="s">
        <v>7065</v>
      </c>
      <c r="B4431" t="s">
        <v>786</v>
      </c>
      <c r="C4431" t="s">
        <v>742</v>
      </c>
      <c r="D4431" t="s">
        <v>17</v>
      </c>
      <c r="E4431" t="s">
        <v>18</v>
      </c>
      <c r="F4431" t="s">
        <v>2773</v>
      </c>
      <c r="G4431" t="s">
        <v>30</v>
      </c>
      <c r="H4431" s="1">
        <v>32446</v>
      </c>
      <c r="I4431" s="1">
        <v>44739</v>
      </c>
      <c r="J4431" t="s">
        <v>10560</v>
      </c>
      <c r="K4431" t="s">
        <v>53</v>
      </c>
      <c r="L4431" t="s">
        <v>54</v>
      </c>
      <c r="M4431">
        <v>62890</v>
      </c>
      <c r="N4431" t="str">
        <f t="shared" si="69"/>
        <v>Terminated</v>
      </c>
      <c r="O4431" t="s">
        <v>98</v>
      </c>
    </row>
    <row r="4432" spans="1:15" x14ac:dyDescent="0.25">
      <c r="A4432" t="s">
        <v>3829</v>
      </c>
      <c r="B4432" t="s">
        <v>451</v>
      </c>
      <c r="C4432" t="s">
        <v>16</v>
      </c>
      <c r="D4432" t="s">
        <v>27</v>
      </c>
      <c r="E4432" t="s">
        <v>18</v>
      </c>
      <c r="F4432" t="s">
        <v>19</v>
      </c>
      <c r="G4432" t="s">
        <v>30</v>
      </c>
      <c r="H4432" s="1">
        <v>32183</v>
      </c>
      <c r="I4432" s="1">
        <v>43072</v>
      </c>
      <c r="J4432" t="s">
        <v>10560</v>
      </c>
      <c r="K4432" t="s">
        <v>37</v>
      </c>
      <c r="L4432" t="s">
        <v>38</v>
      </c>
      <c r="M4432">
        <v>62644</v>
      </c>
      <c r="N4432" t="str">
        <f t="shared" si="69"/>
        <v>Terminated</v>
      </c>
      <c r="O4432" t="s">
        <v>33</v>
      </c>
    </row>
    <row r="4433" spans="1:15" x14ac:dyDescent="0.25">
      <c r="A4433" t="s">
        <v>4574</v>
      </c>
      <c r="B4433" t="s">
        <v>70</v>
      </c>
      <c r="C4433" t="s">
        <v>2621</v>
      </c>
      <c r="D4433" t="s">
        <v>27</v>
      </c>
      <c r="E4433" t="s">
        <v>18</v>
      </c>
      <c r="F4433" t="s">
        <v>3201</v>
      </c>
      <c r="G4433" t="s">
        <v>20</v>
      </c>
      <c r="H4433" s="1">
        <v>28046</v>
      </c>
      <c r="I4433" s="1">
        <v>44923</v>
      </c>
      <c r="J4433" t="s">
        <v>10560</v>
      </c>
      <c r="K4433" t="s">
        <v>37</v>
      </c>
      <c r="L4433" t="s">
        <v>41</v>
      </c>
      <c r="M4433">
        <v>60408</v>
      </c>
      <c r="N4433" t="str">
        <f t="shared" si="69"/>
        <v>Terminated</v>
      </c>
      <c r="O4433" t="s">
        <v>23</v>
      </c>
    </row>
    <row r="4434" spans="1:15" x14ac:dyDescent="0.25">
      <c r="A4434" t="s">
        <v>1551</v>
      </c>
      <c r="B4434" t="s">
        <v>433</v>
      </c>
      <c r="C4434" t="s">
        <v>199</v>
      </c>
      <c r="D4434" t="s">
        <v>27</v>
      </c>
      <c r="E4434" t="s">
        <v>18</v>
      </c>
      <c r="F4434" t="s">
        <v>19</v>
      </c>
      <c r="G4434" t="s">
        <v>30</v>
      </c>
      <c r="H4434" s="1">
        <v>28380</v>
      </c>
      <c r="I4434" s="1">
        <v>43550</v>
      </c>
      <c r="J4434" s="1">
        <v>44982</v>
      </c>
      <c r="K4434" t="s">
        <v>31</v>
      </c>
      <c r="L4434" t="s">
        <v>162</v>
      </c>
      <c r="M4434">
        <v>104238</v>
      </c>
      <c r="N4434" t="str">
        <f t="shared" si="69"/>
        <v>Terminated</v>
      </c>
      <c r="O4434" t="s">
        <v>98</v>
      </c>
    </row>
    <row r="4435" spans="1:15" x14ac:dyDescent="0.25">
      <c r="A4435" t="s">
        <v>4956</v>
      </c>
      <c r="B4435" t="s">
        <v>43</v>
      </c>
      <c r="C4435" t="s">
        <v>1040</v>
      </c>
      <c r="D4435" t="s">
        <v>27</v>
      </c>
      <c r="E4435" t="s">
        <v>18</v>
      </c>
      <c r="F4435" t="s">
        <v>19</v>
      </c>
      <c r="G4435" t="s">
        <v>30</v>
      </c>
      <c r="H4435" s="1">
        <v>23319</v>
      </c>
      <c r="I4435" s="1">
        <v>42659</v>
      </c>
      <c r="J4435" t="s">
        <v>10560</v>
      </c>
      <c r="K4435" t="s">
        <v>96</v>
      </c>
      <c r="L4435" t="s">
        <v>188</v>
      </c>
      <c r="M4435">
        <v>75107</v>
      </c>
      <c r="N4435" t="str">
        <f t="shared" si="69"/>
        <v>Terminated</v>
      </c>
      <c r="O4435" t="s">
        <v>46</v>
      </c>
    </row>
    <row r="4436" spans="1:15" x14ac:dyDescent="0.25">
      <c r="A4436" t="s">
        <v>2999</v>
      </c>
      <c r="B4436" t="s">
        <v>225</v>
      </c>
      <c r="C4436" t="s">
        <v>71</v>
      </c>
      <c r="D4436" t="s">
        <v>27</v>
      </c>
      <c r="E4436" t="s">
        <v>18</v>
      </c>
      <c r="F4436" t="s">
        <v>2773</v>
      </c>
      <c r="G4436" t="s">
        <v>30</v>
      </c>
      <c r="H4436" s="1">
        <v>30835</v>
      </c>
      <c r="I4436" s="1">
        <v>45181</v>
      </c>
      <c r="J4436" t="s">
        <v>10560</v>
      </c>
      <c r="K4436" t="s">
        <v>53</v>
      </c>
      <c r="L4436" t="s">
        <v>54</v>
      </c>
      <c r="M4436">
        <v>81899</v>
      </c>
      <c r="N4436" t="str">
        <f t="shared" si="69"/>
        <v>Terminated</v>
      </c>
      <c r="O4436" t="s">
        <v>46</v>
      </c>
    </row>
    <row r="4437" spans="1:15" x14ac:dyDescent="0.25">
      <c r="A4437" t="s">
        <v>7484</v>
      </c>
      <c r="B4437" t="s">
        <v>25</v>
      </c>
      <c r="C4437" t="s">
        <v>1786</v>
      </c>
      <c r="D4437" t="s">
        <v>27</v>
      </c>
      <c r="E4437" t="s">
        <v>18</v>
      </c>
      <c r="F4437" t="s">
        <v>3201</v>
      </c>
      <c r="G4437" t="s">
        <v>20</v>
      </c>
      <c r="H4437" s="1">
        <v>25869</v>
      </c>
      <c r="I4437" s="1">
        <v>43586</v>
      </c>
      <c r="J4437" t="s">
        <v>10560</v>
      </c>
      <c r="K4437" t="s">
        <v>21</v>
      </c>
      <c r="L4437" t="s">
        <v>110</v>
      </c>
      <c r="M4437">
        <v>60946</v>
      </c>
      <c r="N4437" t="str">
        <f t="shared" si="69"/>
        <v>Terminated</v>
      </c>
      <c r="O4437" t="s">
        <v>23</v>
      </c>
    </row>
    <row r="4438" spans="1:15" x14ac:dyDescent="0.25">
      <c r="A4438" t="s">
        <v>8230</v>
      </c>
      <c r="B4438" t="s">
        <v>56</v>
      </c>
      <c r="C4438" t="s">
        <v>250</v>
      </c>
      <c r="D4438" t="s">
        <v>27</v>
      </c>
      <c r="E4438" t="s">
        <v>18</v>
      </c>
      <c r="F4438" t="s">
        <v>3201</v>
      </c>
      <c r="G4438" t="s">
        <v>20</v>
      </c>
      <c r="H4438" s="1">
        <v>29497</v>
      </c>
      <c r="I4438" s="1">
        <v>42780</v>
      </c>
      <c r="J4438" t="s">
        <v>10560</v>
      </c>
      <c r="K4438" t="s">
        <v>37</v>
      </c>
      <c r="L4438" t="s">
        <v>41</v>
      </c>
      <c r="M4438">
        <v>57247</v>
      </c>
      <c r="N4438" t="str">
        <f t="shared" si="69"/>
        <v>Terminated</v>
      </c>
      <c r="O4438" t="s">
        <v>23</v>
      </c>
    </row>
    <row r="4439" spans="1:15" x14ac:dyDescent="0.25">
      <c r="A4439" t="s">
        <v>8746</v>
      </c>
      <c r="B4439" t="s">
        <v>698</v>
      </c>
      <c r="C4439" t="s">
        <v>210</v>
      </c>
      <c r="D4439" t="s">
        <v>27</v>
      </c>
      <c r="E4439" t="s">
        <v>18</v>
      </c>
      <c r="F4439" t="s">
        <v>3201</v>
      </c>
      <c r="G4439" t="s">
        <v>30</v>
      </c>
      <c r="H4439" s="1">
        <v>34441</v>
      </c>
      <c r="I4439" s="1">
        <v>43484</v>
      </c>
      <c r="J4439" t="s">
        <v>10560</v>
      </c>
      <c r="K4439" t="s">
        <v>96</v>
      </c>
      <c r="L4439" t="s">
        <v>188</v>
      </c>
      <c r="M4439">
        <v>78677</v>
      </c>
      <c r="N4439" t="str">
        <f t="shared" si="69"/>
        <v>Terminated</v>
      </c>
      <c r="O4439" t="s">
        <v>33</v>
      </c>
    </row>
    <row r="4440" spans="1:15" x14ac:dyDescent="0.25">
      <c r="A4440" t="s">
        <v>9454</v>
      </c>
      <c r="B4440" t="s">
        <v>93</v>
      </c>
      <c r="C4440" t="s">
        <v>1503</v>
      </c>
      <c r="D4440" t="s">
        <v>17</v>
      </c>
      <c r="E4440" t="s">
        <v>28</v>
      </c>
      <c r="F4440" t="s">
        <v>118</v>
      </c>
      <c r="G4440" t="s">
        <v>30</v>
      </c>
      <c r="H4440" s="1">
        <v>27381</v>
      </c>
      <c r="I4440" s="1">
        <v>42750</v>
      </c>
      <c r="J4440" t="s">
        <v>10560</v>
      </c>
      <c r="K4440" t="s">
        <v>37</v>
      </c>
      <c r="L4440" t="s">
        <v>38</v>
      </c>
      <c r="M4440">
        <v>55096</v>
      </c>
      <c r="N4440" t="str">
        <f t="shared" si="69"/>
        <v>Terminated</v>
      </c>
      <c r="O4440" t="s">
        <v>98</v>
      </c>
    </row>
    <row r="4441" spans="1:15" x14ac:dyDescent="0.25">
      <c r="A4441" t="s">
        <v>384</v>
      </c>
      <c r="B4441" t="s">
        <v>385</v>
      </c>
      <c r="C4441" t="s">
        <v>386</v>
      </c>
      <c r="D4441" t="s">
        <v>27</v>
      </c>
      <c r="E4441" t="s">
        <v>140</v>
      </c>
      <c r="F4441" t="s">
        <v>141</v>
      </c>
      <c r="G4441" t="s">
        <v>20</v>
      </c>
      <c r="H4441" s="1">
        <v>37262</v>
      </c>
      <c r="I4441" s="1">
        <v>44438</v>
      </c>
      <c r="J4441" s="1">
        <v>44618</v>
      </c>
      <c r="K4441" t="s">
        <v>21</v>
      </c>
      <c r="L4441" t="s">
        <v>102</v>
      </c>
      <c r="M4441">
        <v>59676</v>
      </c>
      <c r="N4441" t="str">
        <f t="shared" si="69"/>
        <v>Terminated</v>
      </c>
      <c r="O4441" t="s">
        <v>23</v>
      </c>
    </row>
    <row r="4442" spans="1:15" x14ac:dyDescent="0.25">
      <c r="A4442" t="s">
        <v>2346</v>
      </c>
      <c r="B4442" t="s">
        <v>129</v>
      </c>
      <c r="C4442" t="s">
        <v>2347</v>
      </c>
      <c r="D4442" t="s">
        <v>17</v>
      </c>
      <c r="E4442" t="s">
        <v>18</v>
      </c>
      <c r="F4442" t="s">
        <v>19</v>
      </c>
      <c r="G4442" t="s">
        <v>30</v>
      </c>
      <c r="H4442" s="1">
        <v>32764</v>
      </c>
      <c r="I4442" s="1">
        <v>44644</v>
      </c>
      <c r="J4442" t="s">
        <v>10560</v>
      </c>
      <c r="K4442" t="s">
        <v>96</v>
      </c>
      <c r="L4442" t="s">
        <v>188</v>
      </c>
      <c r="M4442">
        <v>71212</v>
      </c>
      <c r="N4442" t="str">
        <f t="shared" si="69"/>
        <v>Terminated</v>
      </c>
      <c r="O4442" t="s">
        <v>33</v>
      </c>
    </row>
    <row r="4443" spans="1:15" x14ac:dyDescent="0.25">
      <c r="A4443" t="s">
        <v>9481</v>
      </c>
      <c r="B4443" t="s">
        <v>305</v>
      </c>
      <c r="C4443" t="s">
        <v>1988</v>
      </c>
      <c r="D4443" t="s">
        <v>17</v>
      </c>
      <c r="E4443" t="s">
        <v>172</v>
      </c>
      <c r="F4443" t="s">
        <v>670</v>
      </c>
      <c r="G4443" t="s">
        <v>30</v>
      </c>
      <c r="H4443" s="1">
        <v>28006</v>
      </c>
      <c r="I4443" s="1">
        <v>43983</v>
      </c>
      <c r="J4443" t="s">
        <v>10560</v>
      </c>
      <c r="K4443" t="s">
        <v>31</v>
      </c>
      <c r="L4443" t="s">
        <v>162</v>
      </c>
      <c r="M4443">
        <v>86687</v>
      </c>
      <c r="N4443" t="str">
        <f t="shared" si="69"/>
        <v>Terminated</v>
      </c>
      <c r="O4443" t="s">
        <v>33</v>
      </c>
    </row>
    <row r="4444" spans="1:15" x14ac:dyDescent="0.25">
      <c r="A4444" t="s">
        <v>4016</v>
      </c>
      <c r="B4444" t="s">
        <v>4017</v>
      </c>
      <c r="C4444" t="s">
        <v>382</v>
      </c>
      <c r="D4444" t="s">
        <v>27</v>
      </c>
      <c r="E4444" t="s">
        <v>18</v>
      </c>
      <c r="F4444" t="s">
        <v>2773</v>
      </c>
      <c r="G4444" t="s">
        <v>30</v>
      </c>
      <c r="H4444" s="1">
        <v>32660</v>
      </c>
      <c r="I4444" s="1">
        <v>45028</v>
      </c>
      <c r="J4444" t="s">
        <v>10560</v>
      </c>
      <c r="K4444" t="s">
        <v>37</v>
      </c>
      <c r="L4444" t="s">
        <v>41</v>
      </c>
      <c r="M4444">
        <v>62769</v>
      </c>
      <c r="N4444" t="str">
        <f t="shared" si="69"/>
        <v>Terminated</v>
      </c>
      <c r="O4444" t="s">
        <v>23</v>
      </c>
    </row>
    <row r="4445" spans="1:15" x14ac:dyDescent="0.25">
      <c r="A4445" t="s">
        <v>10066</v>
      </c>
      <c r="B4445" t="s">
        <v>4767</v>
      </c>
      <c r="C4445" t="s">
        <v>2639</v>
      </c>
      <c r="D4445" t="s">
        <v>17</v>
      </c>
      <c r="E4445" t="s">
        <v>18</v>
      </c>
      <c r="F4445" t="s">
        <v>2773</v>
      </c>
      <c r="G4445" t="s">
        <v>114</v>
      </c>
      <c r="H4445" s="1">
        <v>34708</v>
      </c>
      <c r="I4445" s="1">
        <v>43369</v>
      </c>
      <c r="J4445" t="s">
        <v>10560</v>
      </c>
      <c r="K4445" t="s">
        <v>37</v>
      </c>
      <c r="L4445" t="s">
        <v>45</v>
      </c>
      <c r="M4445">
        <v>57987</v>
      </c>
      <c r="N4445" t="str">
        <f t="shared" si="69"/>
        <v>Terminated</v>
      </c>
      <c r="O4445" t="s">
        <v>33</v>
      </c>
    </row>
    <row r="4446" spans="1:15" x14ac:dyDescent="0.25">
      <c r="A4446" t="s">
        <v>1315</v>
      </c>
      <c r="B4446" t="s">
        <v>499</v>
      </c>
      <c r="C4446" t="s">
        <v>1316</v>
      </c>
      <c r="D4446" t="s">
        <v>17</v>
      </c>
      <c r="E4446" t="s">
        <v>18</v>
      </c>
      <c r="F4446" t="s">
        <v>19</v>
      </c>
      <c r="G4446" t="s">
        <v>20</v>
      </c>
      <c r="H4446" s="1">
        <v>30574</v>
      </c>
      <c r="I4446" s="1">
        <v>44775</v>
      </c>
      <c r="J4446" s="1">
        <v>44955</v>
      </c>
      <c r="K4446" t="s">
        <v>21</v>
      </c>
      <c r="L4446" t="s">
        <v>110</v>
      </c>
      <c r="M4446">
        <v>65530</v>
      </c>
      <c r="N4446" t="str">
        <f t="shared" si="69"/>
        <v>Terminated</v>
      </c>
      <c r="O4446" t="s">
        <v>23</v>
      </c>
    </row>
    <row r="4447" spans="1:15" x14ac:dyDescent="0.25">
      <c r="A4447" t="s">
        <v>10376</v>
      </c>
      <c r="B4447" t="s">
        <v>212</v>
      </c>
      <c r="C4447" t="s">
        <v>650</v>
      </c>
      <c r="D4447" t="s">
        <v>17</v>
      </c>
      <c r="E4447" t="s">
        <v>83</v>
      </c>
      <c r="F4447" t="s">
        <v>169</v>
      </c>
      <c r="G4447" t="s">
        <v>20</v>
      </c>
      <c r="H4447" s="1">
        <v>34141</v>
      </c>
      <c r="I4447" s="1">
        <v>43215</v>
      </c>
      <c r="J4447" t="s">
        <v>10560</v>
      </c>
      <c r="K4447" t="s">
        <v>67</v>
      </c>
      <c r="L4447" t="s">
        <v>134</v>
      </c>
      <c r="M4447">
        <v>55506</v>
      </c>
      <c r="N4447" t="str">
        <f t="shared" si="69"/>
        <v>Terminated</v>
      </c>
      <c r="O4447" t="s">
        <v>46</v>
      </c>
    </row>
    <row r="4448" spans="1:15" x14ac:dyDescent="0.25">
      <c r="A4448" t="s">
        <v>217</v>
      </c>
      <c r="B4448" t="s">
        <v>209</v>
      </c>
      <c r="C4448" t="s">
        <v>218</v>
      </c>
      <c r="D4448" t="s">
        <v>27</v>
      </c>
      <c r="E4448" t="s">
        <v>18</v>
      </c>
      <c r="F4448" t="s">
        <v>19</v>
      </c>
      <c r="G4448" t="s">
        <v>20</v>
      </c>
      <c r="H4448" s="1">
        <v>34055</v>
      </c>
      <c r="I4448" s="1">
        <v>42574</v>
      </c>
      <c r="J4448" t="s">
        <v>10560</v>
      </c>
      <c r="K4448" t="s">
        <v>37</v>
      </c>
      <c r="L4448" t="s">
        <v>41</v>
      </c>
      <c r="M4448">
        <v>63680</v>
      </c>
      <c r="N4448" t="str">
        <f t="shared" si="69"/>
        <v>Terminated</v>
      </c>
      <c r="O4448" t="s">
        <v>23</v>
      </c>
    </row>
    <row r="4449" spans="1:15" x14ac:dyDescent="0.25">
      <c r="A4449" t="s">
        <v>10128</v>
      </c>
      <c r="B4449" t="s">
        <v>10129</v>
      </c>
      <c r="C4449" t="s">
        <v>2543</v>
      </c>
      <c r="D4449" t="s">
        <v>27</v>
      </c>
      <c r="E4449" t="s">
        <v>18</v>
      </c>
      <c r="F4449" t="s">
        <v>2773</v>
      </c>
      <c r="G4449" t="s">
        <v>30</v>
      </c>
      <c r="H4449" s="1">
        <v>31915</v>
      </c>
      <c r="I4449" s="1">
        <v>43723</v>
      </c>
      <c r="J4449" t="s">
        <v>10560</v>
      </c>
      <c r="K4449" t="s">
        <v>96</v>
      </c>
      <c r="L4449" t="s">
        <v>124</v>
      </c>
      <c r="M4449">
        <v>104375</v>
      </c>
      <c r="N4449" t="str">
        <f t="shared" si="69"/>
        <v>Terminated</v>
      </c>
      <c r="O4449" t="s">
        <v>33</v>
      </c>
    </row>
    <row r="4450" spans="1:15" x14ac:dyDescent="0.25">
      <c r="A4450" t="s">
        <v>2817</v>
      </c>
      <c r="B4450" t="s">
        <v>78</v>
      </c>
      <c r="C4450" t="s">
        <v>280</v>
      </c>
      <c r="D4450" t="s">
        <v>17</v>
      </c>
      <c r="E4450" t="s">
        <v>18</v>
      </c>
      <c r="F4450" t="s">
        <v>2773</v>
      </c>
      <c r="G4450" t="s">
        <v>30</v>
      </c>
      <c r="H4450" s="1">
        <v>27477</v>
      </c>
      <c r="I4450" s="1">
        <v>45024</v>
      </c>
      <c r="J4450" t="s">
        <v>10560</v>
      </c>
      <c r="K4450" t="s">
        <v>53</v>
      </c>
      <c r="L4450" t="s">
        <v>54</v>
      </c>
      <c r="M4450">
        <v>88497</v>
      </c>
      <c r="N4450" t="str">
        <f t="shared" si="69"/>
        <v>Terminated</v>
      </c>
      <c r="O4450" t="s">
        <v>23</v>
      </c>
    </row>
    <row r="4451" spans="1:15" x14ac:dyDescent="0.25">
      <c r="A4451" t="s">
        <v>8869</v>
      </c>
      <c r="B4451" t="s">
        <v>532</v>
      </c>
      <c r="C4451" t="s">
        <v>1480</v>
      </c>
      <c r="D4451" t="s">
        <v>17</v>
      </c>
      <c r="E4451" t="s">
        <v>122</v>
      </c>
      <c r="F4451" t="s">
        <v>927</v>
      </c>
      <c r="G4451" t="s">
        <v>30</v>
      </c>
      <c r="H4451" s="1">
        <v>33797</v>
      </c>
      <c r="I4451" s="1">
        <v>44106</v>
      </c>
      <c r="J4451" t="s">
        <v>10560</v>
      </c>
      <c r="K4451" t="s">
        <v>37</v>
      </c>
      <c r="L4451" t="s">
        <v>38</v>
      </c>
      <c r="M4451">
        <v>62283</v>
      </c>
      <c r="N4451" t="str">
        <f t="shared" si="69"/>
        <v>Terminated</v>
      </c>
      <c r="O4451" t="s">
        <v>33</v>
      </c>
    </row>
    <row r="4452" spans="1:15" x14ac:dyDescent="0.25">
      <c r="A4452" t="s">
        <v>2099</v>
      </c>
      <c r="B4452" t="s">
        <v>177</v>
      </c>
      <c r="C4452" t="s">
        <v>1284</v>
      </c>
      <c r="D4452" t="s">
        <v>17</v>
      </c>
      <c r="E4452" t="s">
        <v>18</v>
      </c>
      <c r="F4452" t="s">
        <v>19</v>
      </c>
      <c r="G4452" t="s">
        <v>20</v>
      </c>
      <c r="H4452" s="1">
        <v>25965</v>
      </c>
      <c r="I4452" s="1">
        <v>43022</v>
      </c>
      <c r="J4452" t="s">
        <v>10560</v>
      </c>
      <c r="K4452" t="s">
        <v>21</v>
      </c>
      <c r="L4452" t="s">
        <v>110</v>
      </c>
      <c r="M4452">
        <v>68667</v>
      </c>
      <c r="N4452" t="str">
        <f t="shared" si="69"/>
        <v>Terminated</v>
      </c>
      <c r="O4452" t="s">
        <v>23</v>
      </c>
    </row>
    <row r="4453" spans="1:15" x14ac:dyDescent="0.25">
      <c r="A4453" t="s">
        <v>9671</v>
      </c>
      <c r="B4453" t="s">
        <v>328</v>
      </c>
      <c r="C4453" t="s">
        <v>9672</v>
      </c>
      <c r="D4453" t="s">
        <v>17</v>
      </c>
      <c r="E4453" t="s">
        <v>18</v>
      </c>
      <c r="F4453" t="s">
        <v>19</v>
      </c>
      <c r="G4453" t="s">
        <v>20</v>
      </c>
      <c r="H4453" s="1">
        <v>34253</v>
      </c>
      <c r="I4453" s="1">
        <v>43013</v>
      </c>
      <c r="J4453" t="s">
        <v>10560</v>
      </c>
      <c r="K4453" t="s">
        <v>21</v>
      </c>
      <c r="L4453" t="s">
        <v>22</v>
      </c>
      <c r="M4453">
        <v>73282</v>
      </c>
      <c r="N4453" t="str">
        <f t="shared" si="69"/>
        <v>Terminated</v>
      </c>
      <c r="O4453" t="s">
        <v>98</v>
      </c>
    </row>
    <row r="4454" spans="1:15" x14ac:dyDescent="0.25">
      <c r="A4454" t="s">
        <v>7523</v>
      </c>
      <c r="B4454" t="s">
        <v>536</v>
      </c>
      <c r="C4454" t="s">
        <v>393</v>
      </c>
      <c r="D4454" t="s">
        <v>17</v>
      </c>
      <c r="E4454" t="s">
        <v>18</v>
      </c>
      <c r="F4454" t="s">
        <v>19</v>
      </c>
      <c r="G4454" t="s">
        <v>30</v>
      </c>
      <c r="H4454" s="1">
        <v>26005</v>
      </c>
      <c r="I4454" s="1">
        <v>42035</v>
      </c>
      <c r="J4454" t="s">
        <v>10560</v>
      </c>
      <c r="K4454" t="s">
        <v>21</v>
      </c>
      <c r="L4454" t="s">
        <v>110</v>
      </c>
      <c r="M4454">
        <v>66218</v>
      </c>
      <c r="N4454" t="str">
        <f t="shared" si="69"/>
        <v>Terminated</v>
      </c>
      <c r="O4454" t="s">
        <v>33</v>
      </c>
    </row>
    <row r="4455" spans="1:15" x14ac:dyDescent="0.25">
      <c r="A4455" t="s">
        <v>5620</v>
      </c>
      <c r="B4455" t="s">
        <v>177</v>
      </c>
      <c r="C4455" t="s">
        <v>94</v>
      </c>
      <c r="D4455" t="s">
        <v>17</v>
      </c>
      <c r="E4455" t="s">
        <v>18</v>
      </c>
      <c r="F4455" t="s">
        <v>2773</v>
      </c>
      <c r="G4455" t="s">
        <v>114</v>
      </c>
      <c r="H4455" s="1">
        <v>37994</v>
      </c>
      <c r="I4455" s="1">
        <v>45617</v>
      </c>
      <c r="J4455" t="s">
        <v>10560</v>
      </c>
      <c r="K4455" t="s">
        <v>31</v>
      </c>
      <c r="L4455" t="s">
        <v>162</v>
      </c>
      <c r="M4455">
        <v>96914</v>
      </c>
      <c r="N4455" t="str">
        <f t="shared" si="69"/>
        <v>Terminated</v>
      </c>
      <c r="O4455" t="s">
        <v>46</v>
      </c>
    </row>
    <row r="4456" spans="1:15" x14ac:dyDescent="0.25">
      <c r="A4456" t="s">
        <v>6645</v>
      </c>
      <c r="B4456" t="s">
        <v>448</v>
      </c>
      <c r="C4456" t="s">
        <v>82</v>
      </c>
      <c r="D4456" t="s">
        <v>27</v>
      </c>
      <c r="E4456" t="s">
        <v>18</v>
      </c>
      <c r="F4456" t="s">
        <v>3201</v>
      </c>
      <c r="G4456" t="s">
        <v>30</v>
      </c>
      <c r="H4456" s="1">
        <v>36169</v>
      </c>
      <c r="I4456" s="1">
        <v>45081</v>
      </c>
      <c r="J4456" t="s">
        <v>10560</v>
      </c>
      <c r="K4456" t="s">
        <v>37</v>
      </c>
      <c r="L4456" t="s">
        <v>41</v>
      </c>
      <c r="M4456">
        <v>64300</v>
      </c>
      <c r="N4456" t="str">
        <f t="shared" si="69"/>
        <v>Terminated</v>
      </c>
      <c r="O4456" t="s">
        <v>46</v>
      </c>
    </row>
    <row r="4457" spans="1:15" x14ac:dyDescent="0.25">
      <c r="A4457" t="s">
        <v>5743</v>
      </c>
      <c r="B4457" t="s">
        <v>143</v>
      </c>
      <c r="C4457" t="s">
        <v>1394</v>
      </c>
      <c r="D4457" t="s">
        <v>27</v>
      </c>
      <c r="E4457" t="s">
        <v>18</v>
      </c>
      <c r="F4457" t="s">
        <v>19</v>
      </c>
      <c r="G4457" t="s">
        <v>20</v>
      </c>
      <c r="H4457" s="1">
        <v>33980</v>
      </c>
      <c r="I4457" s="1">
        <v>44932</v>
      </c>
      <c r="J4457" t="s">
        <v>10560</v>
      </c>
      <c r="K4457" t="s">
        <v>37</v>
      </c>
      <c r="L4457" t="s">
        <v>41</v>
      </c>
      <c r="M4457">
        <v>58409</v>
      </c>
      <c r="N4457" t="str">
        <f t="shared" si="69"/>
        <v>Terminated</v>
      </c>
      <c r="O4457" t="s">
        <v>23</v>
      </c>
    </row>
    <row r="4458" spans="1:15" x14ac:dyDescent="0.25">
      <c r="A4458" t="s">
        <v>1601</v>
      </c>
      <c r="B4458" t="s">
        <v>684</v>
      </c>
      <c r="C4458" t="s">
        <v>1050</v>
      </c>
      <c r="D4458" t="s">
        <v>17</v>
      </c>
      <c r="E4458" t="s">
        <v>18</v>
      </c>
      <c r="F4458" t="s">
        <v>19</v>
      </c>
      <c r="G4458" t="s">
        <v>30</v>
      </c>
      <c r="H4458" s="1">
        <v>33428</v>
      </c>
      <c r="I4458" s="1">
        <v>44123</v>
      </c>
      <c r="J4458" s="1">
        <v>44303</v>
      </c>
      <c r="K4458" t="s">
        <v>96</v>
      </c>
      <c r="L4458" t="s">
        <v>188</v>
      </c>
      <c r="M4458">
        <v>57557</v>
      </c>
      <c r="N4458" t="str">
        <f t="shared" si="69"/>
        <v>Terminated</v>
      </c>
      <c r="O4458" t="s">
        <v>33</v>
      </c>
    </row>
    <row r="4459" spans="1:15" x14ac:dyDescent="0.25">
      <c r="A4459" t="s">
        <v>2241</v>
      </c>
      <c r="B4459" t="s">
        <v>229</v>
      </c>
      <c r="C4459" t="s">
        <v>1371</v>
      </c>
      <c r="D4459" t="s">
        <v>17</v>
      </c>
      <c r="E4459" t="s">
        <v>18</v>
      </c>
      <c r="F4459" t="s">
        <v>19</v>
      </c>
      <c r="G4459" t="s">
        <v>30</v>
      </c>
      <c r="H4459" s="1">
        <v>23189</v>
      </c>
      <c r="I4459" s="1">
        <v>43384</v>
      </c>
      <c r="J4459" t="s">
        <v>10560</v>
      </c>
      <c r="K4459" t="s">
        <v>67</v>
      </c>
      <c r="L4459" t="s">
        <v>134</v>
      </c>
      <c r="M4459">
        <v>59400</v>
      </c>
      <c r="N4459" t="str">
        <f t="shared" si="69"/>
        <v>Terminated</v>
      </c>
      <c r="O4459" t="s">
        <v>46</v>
      </c>
    </row>
    <row r="4460" spans="1:15" x14ac:dyDescent="0.25">
      <c r="A4460" t="s">
        <v>6781</v>
      </c>
      <c r="B4460" t="s">
        <v>1229</v>
      </c>
      <c r="C4460" t="s">
        <v>712</v>
      </c>
      <c r="D4460" t="s">
        <v>27</v>
      </c>
      <c r="E4460" t="s">
        <v>18</v>
      </c>
      <c r="F4460" t="s">
        <v>19</v>
      </c>
      <c r="G4460" t="s">
        <v>30</v>
      </c>
      <c r="H4460" s="1">
        <v>35871</v>
      </c>
      <c r="I4460" s="1">
        <v>42992</v>
      </c>
      <c r="J4460" t="s">
        <v>10560</v>
      </c>
      <c r="K4460" t="s">
        <v>37</v>
      </c>
      <c r="L4460" t="s">
        <v>38</v>
      </c>
      <c r="M4460">
        <v>57687</v>
      </c>
      <c r="N4460" t="str">
        <f t="shared" si="69"/>
        <v>Terminated</v>
      </c>
      <c r="O4460" t="s">
        <v>33</v>
      </c>
    </row>
    <row r="4461" spans="1:15" x14ac:dyDescent="0.25">
      <c r="A4461" t="s">
        <v>2785</v>
      </c>
      <c r="B4461" t="s">
        <v>313</v>
      </c>
      <c r="C4461" t="s">
        <v>441</v>
      </c>
      <c r="D4461" t="s">
        <v>27</v>
      </c>
      <c r="E4461" t="s">
        <v>18</v>
      </c>
      <c r="F4461" t="s">
        <v>2773</v>
      </c>
      <c r="G4461" t="s">
        <v>30</v>
      </c>
      <c r="H4461" s="1">
        <v>31456</v>
      </c>
      <c r="I4461" s="1">
        <v>45439</v>
      </c>
      <c r="J4461" t="s">
        <v>10560</v>
      </c>
      <c r="K4461" t="s">
        <v>37</v>
      </c>
      <c r="L4461" t="s">
        <v>38</v>
      </c>
      <c r="M4461">
        <v>65871</v>
      </c>
      <c r="N4461" t="str">
        <f t="shared" si="69"/>
        <v>Terminated</v>
      </c>
      <c r="O4461" t="s">
        <v>46</v>
      </c>
    </row>
    <row r="4462" spans="1:15" x14ac:dyDescent="0.25">
      <c r="A4462" t="s">
        <v>1902</v>
      </c>
      <c r="B4462" t="s">
        <v>532</v>
      </c>
      <c r="C4462" t="s">
        <v>1774</v>
      </c>
      <c r="D4462" t="s">
        <v>27</v>
      </c>
      <c r="E4462" t="s">
        <v>83</v>
      </c>
      <c r="F4462" t="s">
        <v>84</v>
      </c>
      <c r="G4462" t="s">
        <v>114</v>
      </c>
      <c r="H4462" s="1">
        <v>22085</v>
      </c>
      <c r="I4462" s="1">
        <v>44646</v>
      </c>
      <c r="J4462" s="1">
        <v>44826</v>
      </c>
      <c r="K4462" t="s">
        <v>96</v>
      </c>
      <c r="L4462" t="s">
        <v>124</v>
      </c>
      <c r="M4462">
        <v>73654</v>
      </c>
      <c r="N4462" t="str">
        <f t="shared" si="69"/>
        <v>Terminated</v>
      </c>
      <c r="O4462" t="s">
        <v>98</v>
      </c>
    </row>
    <row r="4463" spans="1:15" x14ac:dyDescent="0.25">
      <c r="A4463" t="s">
        <v>4645</v>
      </c>
      <c r="B4463" t="s">
        <v>838</v>
      </c>
      <c r="C4463" t="s">
        <v>552</v>
      </c>
      <c r="D4463" t="s">
        <v>17</v>
      </c>
      <c r="E4463" t="s">
        <v>18</v>
      </c>
      <c r="F4463" t="s">
        <v>2773</v>
      </c>
      <c r="G4463" t="s">
        <v>30</v>
      </c>
      <c r="H4463" s="1">
        <v>35861</v>
      </c>
      <c r="I4463" s="1">
        <v>43479</v>
      </c>
      <c r="J4463" t="s">
        <v>10560</v>
      </c>
      <c r="K4463" t="s">
        <v>53</v>
      </c>
      <c r="L4463" t="s">
        <v>54</v>
      </c>
      <c r="M4463">
        <v>58168</v>
      </c>
      <c r="N4463" t="str">
        <f t="shared" si="69"/>
        <v>Terminated</v>
      </c>
      <c r="O4463" t="s">
        <v>23</v>
      </c>
    </row>
    <row r="4464" spans="1:15" x14ac:dyDescent="0.25">
      <c r="A4464" t="s">
        <v>1263</v>
      </c>
      <c r="B4464" t="s">
        <v>728</v>
      </c>
      <c r="C4464" t="s">
        <v>1264</v>
      </c>
      <c r="D4464" t="s">
        <v>27</v>
      </c>
      <c r="E4464" t="s">
        <v>18</v>
      </c>
      <c r="F4464" t="s">
        <v>19</v>
      </c>
      <c r="G4464" t="s">
        <v>30</v>
      </c>
      <c r="H4464" s="1">
        <v>32397</v>
      </c>
      <c r="I4464" s="1">
        <v>44909</v>
      </c>
      <c r="J4464" s="1">
        <v>45089</v>
      </c>
      <c r="K4464" t="s">
        <v>21</v>
      </c>
      <c r="L4464" t="s">
        <v>110</v>
      </c>
      <c r="M4464">
        <v>63925</v>
      </c>
      <c r="N4464" t="str">
        <f t="shared" si="69"/>
        <v>Terminated</v>
      </c>
      <c r="O4464" t="s">
        <v>98</v>
      </c>
    </row>
    <row r="4465" spans="1:15" x14ac:dyDescent="0.25">
      <c r="A4465" t="s">
        <v>1498</v>
      </c>
      <c r="B4465" t="s">
        <v>802</v>
      </c>
      <c r="C4465" t="s">
        <v>1499</v>
      </c>
      <c r="D4465" t="s">
        <v>17</v>
      </c>
      <c r="E4465" t="s">
        <v>18</v>
      </c>
      <c r="F4465" t="s">
        <v>19</v>
      </c>
      <c r="G4465" t="s">
        <v>30</v>
      </c>
      <c r="H4465" s="1">
        <v>33658</v>
      </c>
      <c r="I4465" s="1">
        <v>44041</v>
      </c>
      <c r="J4465" s="1">
        <v>44221</v>
      </c>
      <c r="K4465" t="s">
        <v>53</v>
      </c>
      <c r="L4465" t="s">
        <v>54</v>
      </c>
      <c r="M4465">
        <v>68701</v>
      </c>
      <c r="N4465" t="str">
        <f t="shared" si="69"/>
        <v>Terminated</v>
      </c>
      <c r="O4465" t="s">
        <v>98</v>
      </c>
    </row>
    <row r="4466" spans="1:15" x14ac:dyDescent="0.25">
      <c r="A4466" t="s">
        <v>2047</v>
      </c>
      <c r="B4466" t="s">
        <v>813</v>
      </c>
      <c r="C4466" t="s">
        <v>2048</v>
      </c>
      <c r="D4466" t="s">
        <v>27</v>
      </c>
      <c r="E4466" t="s">
        <v>83</v>
      </c>
      <c r="F4466" t="s">
        <v>84</v>
      </c>
      <c r="G4466" t="s">
        <v>30</v>
      </c>
      <c r="H4466" s="1">
        <v>36672</v>
      </c>
      <c r="I4466" s="1">
        <v>43153</v>
      </c>
      <c r="J4466" t="s">
        <v>10560</v>
      </c>
      <c r="K4466" t="s">
        <v>37</v>
      </c>
      <c r="L4466" t="s">
        <v>45</v>
      </c>
      <c r="M4466">
        <v>67236</v>
      </c>
      <c r="N4466" t="str">
        <f t="shared" si="69"/>
        <v>Terminated</v>
      </c>
      <c r="O4466" t="s">
        <v>33</v>
      </c>
    </row>
    <row r="4467" spans="1:15" x14ac:dyDescent="0.25">
      <c r="A4467" t="s">
        <v>8342</v>
      </c>
      <c r="B4467" t="s">
        <v>25</v>
      </c>
      <c r="C4467" t="s">
        <v>2581</v>
      </c>
      <c r="D4467" t="s">
        <v>17</v>
      </c>
      <c r="E4467" t="s">
        <v>122</v>
      </c>
      <c r="F4467" t="s">
        <v>123</v>
      </c>
      <c r="G4467" t="s">
        <v>30</v>
      </c>
      <c r="H4467" s="1">
        <v>32954</v>
      </c>
      <c r="I4467" s="1">
        <v>43443</v>
      </c>
      <c r="J4467" t="s">
        <v>10560</v>
      </c>
      <c r="K4467" t="s">
        <v>96</v>
      </c>
      <c r="L4467" t="s">
        <v>124</v>
      </c>
      <c r="M4467">
        <v>66553</v>
      </c>
      <c r="N4467" t="str">
        <f t="shared" si="69"/>
        <v>Terminated</v>
      </c>
      <c r="O4467" t="s">
        <v>98</v>
      </c>
    </row>
    <row r="4468" spans="1:15" x14ac:dyDescent="0.25">
      <c r="A4468" t="s">
        <v>9225</v>
      </c>
      <c r="B4468" t="s">
        <v>489</v>
      </c>
      <c r="C4468" t="s">
        <v>2874</v>
      </c>
      <c r="D4468" t="s">
        <v>17</v>
      </c>
      <c r="E4468" t="s">
        <v>18</v>
      </c>
      <c r="F4468" t="s">
        <v>2773</v>
      </c>
      <c r="G4468" t="s">
        <v>114</v>
      </c>
      <c r="H4468" s="1">
        <v>30323</v>
      </c>
      <c r="I4468" s="1">
        <v>42522</v>
      </c>
      <c r="J4468" t="s">
        <v>10560</v>
      </c>
      <c r="K4468" t="s">
        <v>96</v>
      </c>
      <c r="L4468" t="s">
        <v>119</v>
      </c>
      <c r="M4468">
        <v>79081</v>
      </c>
      <c r="N4468" t="str">
        <f t="shared" si="69"/>
        <v>Terminated</v>
      </c>
      <c r="O4468" t="s">
        <v>33</v>
      </c>
    </row>
    <row r="4469" spans="1:15" x14ac:dyDescent="0.25">
      <c r="A4469" t="s">
        <v>2935</v>
      </c>
      <c r="B4469" t="s">
        <v>276</v>
      </c>
      <c r="C4469" t="s">
        <v>210</v>
      </c>
      <c r="D4469" t="s">
        <v>27</v>
      </c>
      <c r="E4469" t="s">
        <v>18</v>
      </c>
      <c r="F4469" t="s">
        <v>19</v>
      </c>
      <c r="G4469" t="s">
        <v>30</v>
      </c>
      <c r="H4469" s="1">
        <v>26354</v>
      </c>
      <c r="I4469" s="1">
        <v>43549</v>
      </c>
      <c r="J4469" t="s">
        <v>10560</v>
      </c>
      <c r="K4469" t="s">
        <v>37</v>
      </c>
      <c r="L4469" t="s">
        <v>38</v>
      </c>
      <c r="M4469">
        <v>64310</v>
      </c>
      <c r="N4469" t="str">
        <f t="shared" si="69"/>
        <v>Terminated</v>
      </c>
      <c r="O4469" t="s">
        <v>33</v>
      </c>
    </row>
    <row r="4470" spans="1:15" x14ac:dyDescent="0.25">
      <c r="A4470" t="s">
        <v>2302</v>
      </c>
      <c r="B4470" t="s">
        <v>2303</v>
      </c>
      <c r="C4470" t="s">
        <v>1793</v>
      </c>
      <c r="D4470" t="s">
        <v>17</v>
      </c>
      <c r="E4470" t="s">
        <v>18</v>
      </c>
      <c r="F4470" t="s">
        <v>19</v>
      </c>
      <c r="G4470" t="s">
        <v>30</v>
      </c>
      <c r="H4470" s="1">
        <v>22792</v>
      </c>
      <c r="I4470" s="1">
        <v>45057</v>
      </c>
      <c r="J4470" t="s">
        <v>10560</v>
      </c>
      <c r="K4470" t="s">
        <v>96</v>
      </c>
      <c r="L4470" t="s">
        <v>188</v>
      </c>
      <c r="M4470">
        <v>58970</v>
      </c>
      <c r="N4470" t="str">
        <f t="shared" si="69"/>
        <v>Terminated</v>
      </c>
      <c r="O4470" t="s">
        <v>33</v>
      </c>
    </row>
    <row r="4471" spans="1:15" x14ac:dyDescent="0.25">
      <c r="A4471" t="s">
        <v>4305</v>
      </c>
      <c r="B4471" t="s">
        <v>641</v>
      </c>
      <c r="C4471" t="s">
        <v>321</v>
      </c>
      <c r="D4471" t="s">
        <v>27</v>
      </c>
      <c r="E4471" t="s">
        <v>83</v>
      </c>
      <c r="F4471" t="s">
        <v>84</v>
      </c>
      <c r="G4471" t="s">
        <v>114</v>
      </c>
      <c r="H4471" s="1">
        <v>37377</v>
      </c>
      <c r="I4471" s="1">
        <v>43632</v>
      </c>
      <c r="J4471" t="s">
        <v>10560</v>
      </c>
      <c r="K4471" t="s">
        <v>96</v>
      </c>
      <c r="L4471" t="s">
        <v>124</v>
      </c>
      <c r="M4471">
        <v>91312</v>
      </c>
      <c r="N4471" t="str">
        <f t="shared" si="69"/>
        <v>Terminated</v>
      </c>
      <c r="O4471" t="s">
        <v>33</v>
      </c>
    </row>
    <row r="4472" spans="1:15" x14ac:dyDescent="0.25">
      <c r="A4472" t="s">
        <v>8377</v>
      </c>
      <c r="B4472" t="s">
        <v>303</v>
      </c>
      <c r="C4472" t="s">
        <v>66</v>
      </c>
      <c r="D4472" t="s">
        <v>17</v>
      </c>
      <c r="E4472" t="s">
        <v>18</v>
      </c>
      <c r="F4472" t="s">
        <v>2773</v>
      </c>
      <c r="G4472" t="s">
        <v>30</v>
      </c>
      <c r="H4472" s="1">
        <v>24141</v>
      </c>
      <c r="I4472" s="1">
        <v>43209</v>
      </c>
      <c r="J4472" t="s">
        <v>10560</v>
      </c>
      <c r="K4472" t="s">
        <v>96</v>
      </c>
      <c r="L4472" t="s">
        <v>124</v>
      </c>
      <c r="M4472">
        <v>66525</v>
      </c>
      <c r="N4472" t="str">
        <f t="shared" si="69"/>
        <v>Terminated</v>
      </c>
      <c r="O4472" t="s">
        <v>33</v>
      </c>
    </row>
    <row r="4473" spans="1:15" x14ac:dyDescent="0.25">
      <c r="A4473" t="s">
        <v>9289</v>
      </c>
      <c r="B4473" t="s">
        <v>81</v>
      </c>
      <c r="C4473" t="s">
        <v>243</v>
      </c>
      <c r="D4473" t="s">
        <v>27</v>
      </c>
      <c r="E4473" t="s">
        <v>18</v>
      </c>
      <c r="F4473" t="s">
        <v>2773</v>
      </c>
      <c r="G4473" t="s">
        <v>30</v>
      </c>
      <c r="H4473" s="1">
        <v>24955</v>
      </c>
      <c r="I4473" s="1">
        <v>44044</v>
      </c>
      <c r="J4473" t="s">
        <v>10560</v>
      </c>
      <c r="K4473" t="s">
        <v>37</v>
      </c>
      <c r="L4473" t="s">
        <v>38</v>
      </c>
      <c r="M4473">
        <v>76788</v>
      </c>
      <c r="N4473" t="str">
        <f t="shared" si="69"/>
        <v>Terminated</v>
      </c>
      <c r="O4473" t="s">
        <v>98</v>
      </c>
    </row>
    <row r="4474" spans="1:15" x14ac:dyDescent="0.25">
      <c r="A4474" t="s">
        <v>8105</v>
      </c>
      <c r="B4474" t="s">
        <v>1240</v>
      </c>
      <c r="C4474" t="s">
        <v>525</v>
      </c>
      <c r="D4474" t="s">
        <v>17</v>
      </c>
      <c r="E4474" t="s">
        <v>18</v>
      </c>
      <c r="F4474" t="s">
        <v>2773</v>
      </c>
      <c r="G4474" t="s">
        <v>20</v>
      </c>
      <c r="H4474" s="1">
        <v>27170</v>
      </c>
      <c r="I4474" s="1">
        <v>42684</v>
      </c>
      <c r="J4474" t="s">
        <v>10560</v>
      </c>
      <c r="K4474" t="s">
        <v>67</v>
      </c>
      <c r="L4474" t="s">
        <v>68</v>
      </c>
      <c r="M4474">
        <v>80285</v>
      </c>
      <c r="N4474" t="str">
        <f t="shared" si="69"/>
        <v>Terminated</v>
      </c>
      <c r="O4474" t="s">
        <v>98</v>
      </c>
    </row>
    <row r="4475" spans="1:15" x14ac:dyDescent="0.25">
      <c r="A4475" t="s">
        <v>7387</v>
      </c>
      <c r="B4475" t="s">
        <v>258</v>
      </c>
      <c r="C4475" t="s">
        <v>2584</v>
      </c>
      <c r="D4475" t="s">
        <v>27</v>
      </c>
      <c r="E4475" t="s">
        <v>18</v>
      </c>
      <c r="F4475" t="s">
        <v>19</v>
      </c>
      <c r="G4475" t="s">
        <v>20</v>
      </c>
      <c r="H4475" s="1">
        <v>33116</v>
      </c>
      <c r="I4475" s="1">
        <v>45617</v>
      </c>
      <c r="J4475" t="s">
        <v>10560</v>
      </c>
      <c r="K4475" t="s">
        <v>67</v>
      </c>
      <c r="L4475" t="s">
        <v>134</v>
      </c>
      <c r="M4475">
        <v>61938</v>
      </c>
      <c r="N4475" t="str">
        <f t="shared" si="69"/>
        <v>Terminated</v>
      </c>
      <c r="O4475" t="s">
        <v>46</v>
      </c>
    </row>
    <row r="4476" spans="1:15" x14ac:dyDescent="0.25">
      <c r="A4476" t="s">
        <v>10537</v>
      </c>
      <c r="B4476" t="s">
        <v>51</v>
      </c>
      <c r="C4476" t="s">
        <v>101</v>
      </c>
      <c r="D4476" t="s">
        <v>27</v>
      </c>
      <c r="E4476" t="s">
        <v>18</v>
      </c>
      <c r="F4476" t="s">
        <v>19</v>
      </c>
      <c r="G4476" t="s">
        <v>30</v>
      </c>
      <c r="H4476" s="1">
        <v>37389</v>
      </c>
      <c r="I4476" s="1">
        <v>42740</v>
      </c>
      <c r="J4476" t="s">
        <v>10560</v>
      </c>
      <c r="K4476" t="s">
        <v>67</v>
      </c>
      <c r="L4476" t="s">
        <v>68</v>
      </c>
      <c r="M4476">
        <v>80952</v>
      </c>
      <c r="N4476" t="str">
        <f t="shared" si="69"/>
        <v>Terminated</v>
      </c>
      <c r="O4476" t="s">
        <v>33</v>
      </c>
    </row>
    <row r="4477" spans="1:15" x14ac:dyDescent="0.25">
      <c r="A4477" t="s">
        <v>1550</v>
      </c>
      <c r="B4477" t="s">
        <v>75</v>
      </c>
      <c r="C4477" t="s">
        <v>248</v>
      </c>
      <c r="D4477" t="s">
        <v>17</v>
      </c>
      <c r="E4477" t="s">
        <v>18</v>
      </c>
      <c r="F4477" t="s">
        <v>19</v>
      </c>
      <c r="G4477" t="s">
        <v>20</v>
      </c>
      <c r="H4477" s="1">
        <v>31558</v>
      </c>
      <c r="I4477" s="1">
        <v>45080</v>
      </c>
      <c r="J4477" s="1">
        <v>45260</v>
      </c>
      <c r="K4477" t="s">
        <v>21</v>
      </c>
      <c r="L4477" t="s">
        <v>110</v>
      </c>
      <c r="M4477">
        <v>53603</v>
      </c>
      <c r="N4477" t="str">
        <f t="shared" si="69"/>
        <v>Terminated</v>
      </c>
      <c r="O4477" t="s">
        <v>23</v>
      </c>
    </row>
    <row r="4478" spans="1:15" x14ac:dyDescent="0.25">
      <c r="A4478" t="s">
        <v>6724</v>
      </c>
      <c r="B4478" t="s">
        <v>388</v>
      </c>
      <c r="C4478" t="s">
        <v>2369</v>
      </c>
      <c r="D4478" t="s">
        <v>17</v>
      </c>
      <c r="E4478" t="s">
        <v>140</v>
      </c>
      <c r="F4478" t="s">
        <v>141</v>
      </c>
      <c r="G4478" t="s">
        <v>30</v>
      </c>
      <c r="H4478" s="1">
        <v>23404</v>
      </c>
      <c r="I4478" s="1">
        <v>42046</v>
      </c>
      <c r="J4478" t="s">
        <v>10560</v>
      </c>
      <c r="K4478" t="s">
        <v>31</v>
      </c>
      <c r="L4478" t="s">
        <v>162</v>
      </c>
      <c r="M4478">
        <v>98069</v>
      </c>
      <c r="N4478" t="str">
        <f t="shared" si="69"/>
        <v>Terminated</v>
      </c>
      <c r="O4478" t="s">
        <v>98</v>
      </c>
    </row>
    <row r="4479" spans="1:15" x14ac:dyDescent="0.25">
      <c r="A4479" t="s">
        <v>8257</v>
      </c>
      <c r="B4479" t="s">
        <v>6715</v>
      </c>
      <c r="C4479" t="s">
        <v>1120</v>
      </c>
      <c r="D4479" t="s">
        <v>17</v>
      </c>
      <c r="E4479" t="s">
        <v>83</v>
      </c>
      <c r="F4479" t="s">
        <v>106</v>
      </c>
      <c r="G4479" t="s">
        <v>30</v>
      </c>
      <c r="H4479" s="1">
        <v>24610</v>
      </c>
      <c r="I4479" s="1">
        <v>42946</v>
      </c>
      <c r="J4479" t="s">
        <v>10560</v>
      </c>
      <c r="K4479" t="s">
        <v>67</v>
      </c>
      <c r="L4479" t="s">
        <v>324</v>
      </c>
      <c r="M4479">
        <v>74187</v>
      </c>
      <c r="N4479" t="str">
        <f t="shared" si="69"/>
        <v>Terminated</v>
      </c>
      <c r="O4479" t="s">
        <v>98</v>
      </c>
    </row>
    <row r="4480" spans="1:15" x14ac:dyDescent="0.25">
      <c r="A4480" t="s">
        <v>10081</v>
      </c>
      <c r="B4480" t="s">
        <v>1229</v>
      </c>
      <c r="C4480" t="s">
        <v>2325</v>
      </c>
      <c r="D4480" t="s">
        <v>27</v>
      </c>
      <c r="E4480" t="s">
        <v>28</v>
      </c>
      <c r="F4480" t="s">
        <v>290</v>
      </c>
      <c r="G4480" t="s">
        <v>30</v>
      </c>
      <c r="H4480" s="1">
        <v>32673</v>
      </c>
      <c r="I4480" s="1">
        <v>44995</v>
      </c>
      <c r="J4480" t="s">
        <v>10560</v>
      </c>
      <c r="K4480" t="s">
        <v>21</v>
      </c>
      <c r="L4480" t="s">
        <v>110</v>
      </c>
      <c r="M4480">
        <v>62581</v>
      </c>
      <c r="N4480" t="str">
        <f t="shared" si="69"/>
        <v>Terminated</v>
      </c>
      <c r="O4480" t="s">
        <v>33</v>
      </c>
    </row>
    <row r="4481" spans="1:15" x14ac:dyDescent="0.25">
      <c r="A4481" t="s">
        <v>4987</v>
      </c>
      <c r="B4481" t="s">
        <v>573</v>
      </c>
      <c r="C4481" t="s">
        <v>1703</v>
      </c>
      <c r="D4481" t="s">
        <v>17</v>
      </c>
      <c r="E4481" t="s">
        <v>18</v>
      </c>
      <c r="F4481" t="s">
        <v>3201</v>
      </c>
      <c r="G4481" t="s">
        <v>30</v>
      </c>
      <c r="H4481" s="1">
        <v>35889</v>
      </c>
      <c r="I4481" s="1">
        <v>43001</v>
      </c>
      <c r="J4481" t="s">
        <v>10560</v>
      </c>
      <c r="K4481" t="s">
        <v>37</v>
      </c>
      <c r="L4481" t="s">
        <v>38</v>
      </c>
      <c r="M4481">
        <v>59799</v>
      </c>
      <c r="N4481" t="str">
        <f t="shared" si="69"/>
        <v>Terminated</v>
      </c>
      <c r="O4481" t="s">
        <v>23</v>
      </c>
    </row>
    <row r="4482" spans="1:15" x14ac:dyDescent="0.25">
      <c r="A4482" t="s">
        <v>9126</v>
      </c>
      <c r="B4482" t="s">
        <v>783</v>
      </c>
      <c r="C4482" t="s">
        <v>725</v>
      </c>
      <c r="D4482" t="s">
        <v>27</v>
      </c>
      <c r="E4482" t="s">
        <v>18</v>
      </c>
      <c r="F4482" t="s">
        <v>19</v>
      </c>
      <c r="G4482" t="s">
        <v>95</v>
      </c>
      <c r="H4482" s="1">
        <v>34940</v>
      </c>
      <c r="I4482" s="1">
        <v>44110</v>
      </c>
      <c r="J4482" t="s">
        <v>10560</v>
      </c>
      <c r="K4482" t="s">
        <v>96</v>
      </c>
      <c r="L4482" t="s">
        <v>124</v>
      </c>
      <c r="M4482">
        <v>85993</v>
      </c>
      <c r="N4482" t="str">
        <f t="shared" ref="N4482:N4545" si="70">IF(J4482="","Active","Terminated")</f>
        <v>Terminated</v>
      </c>
      <c r="O4482" t="s">
        <v>33</v>
      </c>
    </row>
    <row r="4483" spans="1:15" x14ac:dyDescent="0.25">
      <c r="A4483" t="s">
        <v>5067</v>
      </c>
      <c r="B4483" t="s">
        <v>276</v>
      </c>
      <c r="C4483" t="s">
        <v>66</v>
      </c>
      <c r="D4483" t="s">
        <v>27</v>
      </c>
      <c r="E4483" t="s">
        <v>172</v>
      </c>
      <c r="F4483" t="s">
        <v>173</v>
      </c>
      <c r="G4483" t="s">
        <v>30</v>
      </c>
      <c r="H4483" s="1">
        <v>30032</v>
      </c>
      <c r="I4483" s="1">
        <v>44933</v>
      </c>
      <c r="J4483" t="s">
        <v>10560</v>
      </c>
      <c r="K4483" t="s">
        <v>21</v>
      </c>
      <c r="L4483" t="s">
        <v>102</v>
      </c>
      <c r="M4483">
        <v>63545</v>
      </c>
      <c r="N4483" t="str">
        <f t="shared" si="70"/>
        <v>Terminated</v>
      </c>
      <c r="O4483" t="s">
        <v>46</v>
      </c>
    </row>
    <row r="4484" spans="1:15" x14ac:dyDescent="0.25">
      <c r="A4484" t="s">
        <v>3389</v>
      </c>
      <c r="B4484" t="s">
        <v>536</v>
      </c>
      <c r="C4484" t="s">
        <v>672</v>
      </c>
      <c r="D4484" t="s">
        <v>17</v>
      </c>
      <c r="E4484" t="s">
        <v>28</v>
      </c>
      <c r="F4484" t="s">
        <v>118</v>
      </c>
      <c r="G4484" t="s">
        <v>30</v>
      </c>
      <c r="H4484" s="1">
        <v>31240</v>
      </c>
      <c r="I4484" s="1">
        <v>44762</v>
      </c>
      <c r="J4484" t="s">
        <v>10560</v>
      </c>
      <c r="K4484" t="s">
        <v>31</v>
      </c>
      <c r="L4484" t="s">
        <v>162</v>
      </c>
      <c r="M4484">
        <v>88873</v>
      </c>
      <c r="N4484" t="str">
        <f t="shared" si="70"/>
        <v>Terminated</v>
      </c>
      <c r="O4484" t="s">
        <v>46</v>
      </c>
    </row>
    <row r="4485" spans="1:15" x14ac:dyDescent="0.25">
      <c r="A4485" t="s">
        <v>10208</v>
      </c>
      <c r="B4485" t="s">
        <v>196</v>
      </c>
      <c r="C4485" t="s">
        <v>2334</v>
      </c>
      <c r="D4485" t="s">
        <v>17</v>
      </c>
      <c r="E4485" t="s">
        <v>28</v>
      </c>
      <c r="F4485" t="s">
        <v>118</v>
      </c>
      <c r="G4485" t="s">
        <v>95</v>
      </c>
      <c r="H4485" s="1">
        <v>27105</v>
      </c>
      <c r="I4485" s="1">
        <v>44906</v>
      </c>
      <c r="J4485" t="s">
        <v>10560</v>
      </c>
      <c r="K4485" t="s">
        <v>96</v>
      </c>
      <c r="L4485" t="s">
        <v>124</v>
      </c>
      <c r="M4485">
        <v>116846</v>
      </c>
      <c r="N4485" t="str">
        <f t="shared" si="70"/>
        <v>Terminated</v>
      </c>
      <c r="O4485" t="s">
        <v>46</v>
      </c>
    </row>
    <row r="4486" spans="1:15" x14ac:dyDescent="0.25">
      <c r="A4486" t="s">
        <v>8889</v>
      </c>
      <c r="B4486" t="s">
        <v>5231</v>
      </c>
      <c r="C4486" t="s">
        <v>620</v>
      </c>
      <c r="D4486" t="s">
        <v>27</v>
      </c>
      <c r="E4486" t="s">
        <v>18</v>
      </c>
      <c r="F4486" t="s">
        <v>2773</v>
      </c>
      <c r="G4486" t="s">
        <v>30</v>
      </c>
      <c r="H4486" s="1">
        <v>37588</v>
      </c>
      <c r="I4486" s="1">
        <v>44641</v>
      </c>
      <c r="J4486" t="s">
        <v>10560</v>
      </c>
      <c r="K4486" t="s">
        <v>96</v>
      </c>
      <c r="L4486" t="s">
        <v>124</v>
      </c>
      <c r="M4486">
        <v>75441</v>
      </c>
      <c r="N4486" t="str">
        <f t="shared" si="70"/>
        <v>Terminated</v>
      </c>
      <c r="O4486" t="s">
        <v>33</v>
      </c>
    </row>
    <row r="4487" spans="1:15" x14ac:dyDescent="0.25">
      <c r="A4487" t="s">
        <v>5902</v>
      </c>
      <c r="B4487" t="s">
        <v>56</v>
      </c>
      <c r="C4487" t="s">
        <v>2139</v>
      </c>
      <c r="D4487" t="s">
        <v>27</v>
      </c>
      <c r="E4487" t="s">
        <v>83</v>
      </c>
      <c r="F4487" t="s">
        <v>169</v>
      </c>
      <c r="G4487" t="s">
        <v>30</v>
      </c>
      <c r="H4487" s="1">
        <v>32066</v>
      </c>
      <c r="I4487" s="1">
        <v>45536</v>
      </c>
      <c r="J4487" t="s">
        <v>10560</v>
      </c>
      <c r="K4487" t="s">
        <v>96</v>
      </c>
      <c r="L4487" t="s">
        <v>119</v>
      </c>
      <c r="M4487">
        <v>89409</v>
      </c>
      <c r="N4487" t="str">
        <f t="shared" si="70"/>
        <v>Terminated</v>
      </c>
      <c r="O4487" t="s">
        <v>33</v>
      </c>
    </row>
    <row r="4488" spans="1:15" x14ac:dyDescent="0.25">
      <c r="A4488" t="s">
        <v>3109</v>
      </c>
      <c r="B4488" t="s">
        <v>633</v>
      </c>
      <c r="C4488" t="s">
        <v>1604</v>
      </c>
      <c r="D4488" t="s">
        <v>27</v>
      </c>
      <c r="E4488" t="s">
        <v>83</v>
      </c>
      <c r="F4488" t="s">
        <v>106</v>
      </c>
      <c r="G4488" t="s">
        <v>30</v>
      </c>
      <c r="H4488" s="1">
        <v>35055</v>
      </c>
      <c r="I4488" s="1">
        <v>44113</v>
      </c>
      <c r="J4488" t="s">
        <v>10560</v>
      </c>
      <c r="K4488" t="s">
        <v>37</v>
      </c>
      <c r="L4488" t="s">
        <v>38</v>
      </c>
      <c r="M4488">
        <v>65548</v>
      </c>
      <c r="N4488" t="str">
        <f t="shared" si="70"/>
        <v>Terminated</v>
      </c>
      <c r="O4488" t="s">
        <v>33</v>
      </c>
    </row>
    <row r="4489" spans="1:15" x14ac:dyDescent="0.25">
      <c r="A4489" t="s">
        <v>5349</v>
      </c>
      <c r="B4489" t="s">
        <v>1242</v>
      </c>
      <c r="C4489" t="s">
        <v>2028</v>
      </c>
      <c r="D4489" t="s">
        <v>17</v>
      </c>
      <c r="E4489" t="s">
        <v>18</v>
      </c>
      <c r="F4489" t="s">
        <v>19</v>
      </c>
      <c r="G4489" t="s">
        <v>20</v>
      </c>
      <c r="H4489" s="1">
        <v>36960</v>
      </c>
      <c r="I4489" s="1">
        <v>42923</v>
      </c>
      <c r="J4489" t="s">
        <v>10560</v>
      </c>
      <c r="K4489" t="s">
        <v>21</v>
      </c>
      <c r="L4489" t="s">
        <v>22</v>
      </c>
      <c r="M4489">
        <v>57201</v>
      </c>
      <c r="N4489" t="str">
        <f t="shared" si="70"/>
        <v>Terminated</v>
      </c>
      <c r="O4489" t="s">
        <v>46</v>
      </c>
    </row>
    <row r="4490" spans="1:15" x14ac:dyDescent="0.25">
      <c r="A4490" t="s">
        <v>10247</v>
      </c>
      <c r="B4490" t="s">
        <v>190</v>
      </c>
      <c r="C4490" t="s">
        <v>8820</v>
      </c>
      <c r="D4490" t="s">
        <v>27</v>
      </c>
      <c r="E4490" t="s">
        <v>28</v>
      </c>
      <c r="F4490" t="s">
        <v>290</v>
      </c>
      <c r="G4490" t="s">
        <v>114</v>
      </c>
      <c r="H4490" s="1">
        <v>36041</v>
      </c>
      <c r="I4490" s="1">
        <v>44207</v>
      </c>
      <c r="J4490" t="s">
        <v>10560</v>
      </c>
      <c r="K4490" t="s">
        <v>96</v>
      </c>
      <c r="L4490" t="s">
        <v>119</v>
      </c>
      <c r="M4490">
        <v>70747</v>
      </c>
      <c r="N4490" t="str">
        <f t="shared" si="70"/>
        <v>Terminated</v>
      </c>
      <c r="O4490" t="s">
        <v>46</v>
      </c>
    </row>
    <row r="4491" spans="1:15" x14ac:dyDescent="0.25">
      <c r="A4491" t="s">
        <v>4073</v>
      </c>
      <c r="B4491" t="s">
        <v>132</v>
      </c>
      <c r="C4491" t="s">
        <v>335</v>
      </c>
      <c r="D4491" t="s">
        <v>27</v>
      </c>
      <c r="E4491" t="s">
        <v>83</v>
      </c>
      <c r="F4491" t="s">
        <v>84</v>
      </c>
      <c r="G4491" t="s">
        <v>20</v>
      </c>
      <c r="H4491" s="1">
        <v>27130</v>
      </c>
      <c r="I4491" s="1">
        <v>42768</v>
      </c>
      <c r="J4491" t="s">
        <v>10560</v>
      </c>
      <c r="K4491" t="s">
        <v>21</v>
      </c>
      <c r="L4491" t="s">
        <v>110</v>
      </c>
      <c r="M4491">
        <v>58461</v>
      </c>
      <c r="N4491" t="str">
        <f t="shared" si="70"/>
        <v>Terminated</v>
      </c>
      <c r="O4491" t="s">
        <v>46</v>
      </c>
    </row>
    <row r="4492" spans="1:15" x14ac:dyDescent="0.25">
      <c r="A4492" t="s">
        <v>10313</v>
      </c>
      <c r="B4492" t="s">
        <v>148</v>
      </c>
      <c r="C4492" t="s">
        <v>1510</v>
      </c>
      <c r="D4492" t="s">
        <v>17</v>
      </c>
      <c r="E4492" t="s">
        <v>365</v>
      </c>
      <c r="F4492" t="s">
        <v>366</v>
      </c>
      <c r="G4492" t="s">
        <v>20</v>
      </c>
      <c r="H4492" s="1">
        <v>31556</v>
      </c>
      <c r="I4492" s="1">
        <v>45044</v>
      </c>
      <c r="J4492" t="s">
        <v>10560</v>
      </c>
      <c r="K4492" t="s">
        <v>67</v>
      </c>
      <c r="L4492" t="s">
        <v>134</v>
      </c>
      <c r="M4492">
        <v>57060</v>
      </c>
      <c r="N4492" t="str">
        <f t="shared" si="70"/>
        <v>Terminated</v>
      </c>
      <c r="O4492" t="s">
        <v>33</v>
      </c>
    </row>
    <row r="4493" spans="1:15" x14ac:dyDescent="0.25">
      <c r="A4493" t="s">
        <v>5119</v>
      </c>
      <c r="B4493" t="s">
        <v>536</v>
      </c>
      <c r="C4493" t="s">
        <v>806</v>
      </c>
      <c r="D4493" t="s">
        <v>27</v>
      </c>
      <c r="E4493" t="s">
        <v>18</v>
      </c>
      <c r="F4493" t="s">
        <v>3201</v>
      </c>
      <c r="G4493" t="s">
        <v>114</v>
      </c>
      <c r="H4493" s="1">
        <v>32163</v>
      </c>
      <c r="I4493" s="1">
        <v>45172</v>
      </c>
      <c r="J4493" t="s">
        <v>10560</v>
      </c>
      <c r="K4493" t="s">
        <v>96</v>
      </c>
      <c r="L4493" t="s">
        <v>124</v>
      </c>
      <c r="M4493">
        <v>75472</v>
      </c>
      <c r="N4493" t="str">
        <f t="shared" si="70"/>
        <v>Terminated</v>
      </c>
      <c r="O4493" t="s">
        <v>98</v>
      </c>
    </row>
    <row r="4494" spans="1:15" x14ac:dyDescent="0.25">
      <c r="A4494" t="s">
        <v>2815</v>
      </c>
      <c r="B4494" t="s">
        <v>70</v>
      </c>
      <c r="C4494" t="s">
        <v>1338</v>
      </c>
      <c r="D4494" t="s">
        <v>27</v>
      </c>
      <c r="E4494" t="s">
        <v>122</v>
      </c>
      <c r="F4494" t="s">
        <v>230</v>
      </c>
      <c r="G4494" t="s">
        <v>20</v>
      </c>
      <c r="H4494" s="1">
        <v>28776</v>
      </c>
      <c r="I4494" s="1">
        <v>43275</v>
      </c>
      <c r="J4494" t="s">
        <v>10560</v>
      </c>
      <c r="K4494" t="s">
        <v>37</v>
      </c>
      <c r="L4494" t="s">
        <v>41</v>
      </c>
      <c r="M4494">
        <v>63584</v>
      </c>
      <c r="N4494" t="str">
        <f t="shared" si="70"/>
        <v>Terminated</v>
      </c>
      <c r="O4494" t="s">
        <v>23</v>
      </c>
    </row>
    <row r="4495" spans="1:15" x14ac:dyDescent="0.25">
      <c r="A4495" t="s">
        <v>4958</v>
      </c>
      <c r="B4495" t="s">
        <v>212</v>
      </c>
      <c r="C4495" t="s">
        <v>1503</v>
      </c>
      <c r="D4495" t="s">
        <v>27</v>
      </c>
      <c r="E4495" t="s">
        <v>18</v>
      </c>
      <c r="F4495" t="s">
        <v>2773</v>
      </c>
      <c r="G4495" t="s">
        <v>30</v>
      </c>
      <c r="H4495" s="1">
        <v>37719</v>
      </c>
      <c r="I4495" s="1">
        <v>45413</v>
      </c>
      <c r="J4495" t="s">
        <v>10560</v>
      </c>
      <c r="K4495" t="s">
        <v>96</v>
      </c>
      <c r="L4495" t="s">
        <v>119</v>
      </c>
      <c r="M4495">
        <v>88875</v>
      </c>
      <c r="N4495" t="str">
        <f t="shared" si="70"/>
        <v>Terminated</v>
      </c>
      <c r="O4495" t="s">
        <v>98</v>
      </c>
    </row>
    <row r="4496" spans="1:15" x14ac:dyDescent="0.25">
      <c r="A4496" t="s">
        <v>3005</v>
      </c>
      <c r="B4496" t="s">
        <v>527</v>
      </c>
      <c r="C4496" t="s">
        <v>265</v>
      </c>
      <c r="D4496" t="s">
        <v>27</v>
      </c>
      <c r="E4496" t="s">
        <v>122</v>
      </c>
      <c r="F4496" t="s">
        <v>230</v>
      </c>
      <c r="G4496" t="s">
        <v>30</v>
      </c>
      <c r="H4496" s="1">
        <v>25381</v>
      </c>
      <c r="I4496" s="1">
        <v>44595</v>
      </c>
      <c r="J4496" t="s">
        <v>10560</v>
      </c>
      <c r="K4496" t="s">
        <v>37</v>
      </c>
      <c r="L4496" t="s">
        <v>38</v>
      </c>
      <c r="M4496">
        <v>62245</v>
      </c>
      <c r="N4496" t="str">
        <f t="shared" si="70"/>
        <v>Terminated</v>
      </c>
      <c r="O4496" t="s">
        <v>46</v>
      </c>
    </row>
    <row r="4497" spans="1:15" x14ac:dyDescent="0.25">
      <c r="A4497" t="s">
        <v>4684</v>
      </c>
      <c r="B4497" t="s">
        <v>81</v>
      </c>
      <c r="C4497" t="s">
        <v>1760</v>
      </c>
      <c r="D4497" t="s">
        <v>17</v>
      </c>
      <c r="E4497" t="s">
        <v>83</v>
      </c>
      <c r="F4497" t="s">
        <v>84</v>
      </c>
      <c r="G4497" t="s">
        <v>30</v>
      </c>
      <c r="H4497" s="1">
        <v>29234</v>
      </c>
      <c r="I4497" s="1">
        <v>43938</v>
      </c>
      <c r="J4497" t="s">
        <v>10560</v>
      </c>
      <c r="K4497" t="s">
        <v>21</v>
      </c>
      <c r="L4497" t="s">
        <v>102</v>
      </c>
      <c r="M4497">
        <v>52976</v>
      </c>
      <c r="N4497" t="str">
        <f t="shared" si="70"/>
        <v>Terminated</v>
      </c>
      <c r="O4497" t="s">
        <v>98</v>
      </c>
    </row>
    <row r="4498" spans="1:15" x14ac:dyDescent="0.25">
      <c r="A4498" t="s">
        <v>841</v>
      </c>
      <c r="B4498" t="s">
        <v>842</v>
      </c>
      <c r="C4498" t="s">
        <v>843</v>
      </c>
      <c r="D4498" t="s">
        <v>17</v>
      </c>
      <c r="E4498" t="s">
        <v>18</v>
      </c>
      <c r="F4498" t="s">
        <v>19</v>
      </c>
      <c r="G4498" t="s">
        <v>30</v>
      </c>
      <c r="H4498" s="1">
        <v>22884</v>
      </c>
      <c r="I4498" s="1">
        <v>42847</v>
      </c>
      <c r="J4498" s="1">
        <v>44638</v>
      </c>
      <c r="K4498" t="s">
        <v>67</v>
      </c>
      <c r="L4498" t="s">
        <v>134</v>
      </c>
      <c r="M4498">
        <v>64316</v>
      </c>
      <c r="N4498" t="str">
        <f t="shared" si="70"/>
        <v>Terminated</v>
      </c>
      <c r="O4498" t="s">
        <v>46</v>
      </c>
    </row>
    <row r="4499" spans="1:15" x14ac:dyDescent="0.25">
      <c r="A4499" t="s">
        <v>8649</v>
      </c>
      <c r="B4499" t="s">
        <v>143</v>
      </c>
      <c r="C4499" t="s">
        <v>248</v>
      </c>
      <c r="D4499" t="s">
        <v>27</v>
      </c>
      <c r="E4499" t="s">
        <v>172</v>
      </c>
      <c r="F4499" t="s">
        <v>670</v>
      </c>
      <c r="G4499" t="s">
        <v>95</v>
      </c>
      <c r="H4499" s="1">
        <v>32172</v>
      </c>
      <c r="I4499" s="1">
        <v>45011</v>
      </c>
      <c r="J4499" t="s">
        <v>10560</v>
      </c>
      <c r="K4499" t="s">
        <v>96</v>
      </c>
      <c r="L4499" t="s">
        <v>119</v>
      </c>
      <c r="M4499">
        <v>62146</v>
      </c>
      <c r="N4499" t="str">
        <f t="shared" si="70"/>
        <v>Terminated</v>
      </c>
      <c r="O4499" t="s">
        <v>33</v>
      </c>
    </row>
    <row r="4500" spans="1:15" x14ac:dyDescent="0.25">
      <c r="A4500" t="s">
        <v>2699</v>
      </c>
      <c r="B4500" t="s">
        <v>885</v>
      </c>
      <c r="C4500" t="s">
        <v>502</v>
      </c>
      <c r="D4500" t="s">
        <v>17</v>
      </c>
      <c r="E4500" t="s">
        <v>18</v>
      </c>
      <c r="F4500" t="s">
        <v>19</v>
      </c>
      <c r="G4500" t="s">
        <v>20</v>
      </c>
      <c r="H4500" s="1">
        <v>24851</v>
      </c>
      <c r="I4500" s="1">
        <v>43528</v>
      </c>
      <c r="J4500" t="s">
        <v>10560</v>
      </c>
      <c r="K4500" t="s">
        <v>31</v>
      </c>
      <c r="L4500" t="s">
        <v>85</v>
      </c>
      <c r="M4500">
        <v>60500</v>
      </c>
      <c r="N4500" t="str">
        <f t="shared" si="70"/>
        <v>Terminated</v>
      </c>
      <c r="O4500" t="s">
        <v>23</v>
      </c>
    </row>
    <row r="4501" spans="1:15" x14ac:dyDescent="0.25">
      <c r="A4501" t="s">
        <v>6696</v>
      </c>
      <c r="B4501" t="s">
        <v>201</v>
      </c>
      <c r="C4501" t="s">
        <v>525</v>
      </c>
      <c r="D4501" t="s">
        <v>27</v>
      </c>
      <c r="E4501" t="s">
        <v>28</v>
      </c>
      <c r="F4501" t="s">
        <v>118</v>
      </c>
      <c r="G4501" t="s">
        <v>30</v>
      </c>
      <c r="H4501" s="1">
        <v>26563</v>
      </c>
      <c r="I4501" s="1">
        <v>44160</v>
      </c>
      <c r="J4501" t="s">
        <v>10560</v>
      </c>
      <c r="K4501" t="s">
        <v>37</v>
      </c>
      <c r="L4501" t="s">
        <v>38</v>
      </c>
      <c r="M4501">
        <v>64372</v>
      </c>
      <c r="N4501" t="str">
        <f t="shared" si="70"/>
        <v>Terminated</v>
      </c>
      <c r="O4501" t="s">
        <v>46</v>
      </c>
    </row>
    <row r="4502" spans="1:15" x14ac:dyDescent="0.25">
      <c r="A4502" t="s">
        <v>10200</v>
      </c>
      <c r="B4502" t="s">
        <v>326</v>
      </c>
      <c r="C4502" t="s">
        <v>3002</v>
      </c>
      <c r="D4502" t="s">
        <v>27</v>
      </c>
      <c r="E4502" t="s">
        <v>365</v>
      </c>
      <c r="F4502" t="s">
        <v>366</v>
      </c>
      <c r="G4502" t="s">
        <v>30</v>
      </c>
      <c r="H4502" s="1">
        <v>31004</v>
      </c>
      <c r="I4502" s="1">
        <v>45142</v>
      </c>
      <c r="J4502" t="s">
        <v>10560</v>
      </c>
      <c r="K4502" t="s">
        <v>37</v>
      </c>
      <c r="L4502" t="s">
        <v>45</v>
      </c>
      <c r="M4502">
        <v>75899</v>
      </c>
      <c r="N4502" t="str">
        <f t="shared" si="70"/>
        <v>Terminated</v>
      </c>
      <c r="O4502" t="s">
        <v>46</v>
      </c>
    </row>
    <row r="4503" spans="1:15" x14ac:dyDescent="0.25">
      <c r="A4503" t="s">
        <v>4634</v>
      </c>
      <c r="B4503" t="s">
        <v>1808</v>
      </c>
      <c r="C4503" t="s">
        <v>26</v>
      </c>
      <c r="D4503" t="s">
        <v>17</v>
      </c>
      <c r="E4503" t="s">
        <v>18</v>
      </c>
      <c r="F4503" t="s">
        <v>19</v>
      </c>
      <c r="G4503" t="s">
        <v>30</v>
      </c>
      <c r="H4503" s="1">
        <v>37805</v>
      </c>
      <c r="I4503" s="1">
        <v>45197</v>
      </c>
      <c r="J4503" t="s">
        <v>10560</v>
      </c>
      <c r="K4503" t="s">
        <v>37</v>
      </c>
      <c r="L4503" t="s">
        <v>38</v>
      </c>
      <c r="M4503">
        <v>58758</v>
      </c>
      <c r="N4503" t="str">
        <f t="shared" si="70"/>
        <v>Terminated</v>
      </c>
      <c r="O4503" t="s">
        <v>33</v>
      </c>
    </row>
    <row r="4504" spans="1:15" x14ac:dyDescent="0.25">
      <c r="A4504" t="s">
        <v>6273</v>
      </c>
      <c r="B4504" t="s">
        <v>25</v>
      </c>
      <c r="C4504" t="s">
        <v>133</v>
      </c>
      <c r="D4504" t="s">
        <v>27</v>
      </c>
      <c r="E4504" t="s">
        <v>18</v>
      </c>
      <c r="F4504" t="s">
        <v>3201</v>
      </c>
      <c r="G4504" t="s">
        <v>30</v>
      </c>
      <c r="H4504" s="1">
        <v>34893</v>
      </c>
      <c r="I4504" s="1">
        <v>43352</v>
      </c>
      <c r="J4504" t="s">
        <v>10560</v>
      </c>
      <c r="K4504" t="s">
        <v>67</v>
      </c>
      <c r="L4504" t="s">
        <v>134</v>
      </c>
      <c r="M4504">
        <v>59848</v>
      </c>
      <c r="N4504" t="str">
        <f t="shared" si="70"/>
        <v>Terminated</v>
      </c>
      <c r="O4504" t="s">
        <v>33</v>
      </c>
    </row>
    <row r="4505" spans="1:15" x14ac:dyDescent="0.25">
      <c r="A4505" t="s">
        <v>2810</v>
      </c>
      <c r="B4505" t="s">
        <v>272</v>
      </c>
      <c r="C4505" t="s">
        <v>218</v>
      </c>
      <c r="D4505" t="s">
        <v>27</v>
      </c>
      <c r="E4505" t="s">
        <v>83</v>
      </c>
      <c r="F4505" t="s">
        <v>84</v>
      </c>
      <c r="G4505" t="s">
        <v>30</v>
      </c>
      <c r="H4505" s="1">
        <v>33644</v>
      </c>
      <c r="I4505" s="1">
        <v>43189</v>
      </c>
      <c r="J4505" t="s">
        <v>10560</v>
      </c>
      <c r="K4505" t="s">
        <v>72</v>
      </c>
      <c r="L4505" t="s">
        <v>308</v>
      </c>
      <c r="M4505">
        <v>67833</v>
      </c>
      <c r="N4505" t="str">
        <f t="shared" si="70"/>
        <v>Terminated</v>
      </c>
      <c r="O4505" t="s">
        <v>23</v>
      </c>
    </row>
    <row r="4506" spans="1:15" x14ac:dyDescent="0.25">
      <c r="A4506" t="s">
        <v>3514</v>
      </c>
      <c r="B4506" t="s">
        <v>90</v>
      </c>
      <c r="C4506" t="s">
        <v>2796</v>
      </c>
      <c r="D4506" t="s">
        <v>17</v>
      </c>
      <c r="E4506" t="s">
        <v>18</v>
      </c>
      <c r="F4506" t="s">
        <v>2773</v>
      </c>
      <c r="G4506" t="s">
        <v>20</v>
      </c>
      <c r="H4506" s="1">
        <v>36005</v>
      </c>
      <c r="I4506" s="1">
        <v>42305</v>
      </c>
      <c r="J4506" t="s">
        <v>10560</v>
      </c>
      <c r="K4506" t="s">
        <v>31</v>
      </c>
      <c r="L4506" t="s">
        <v>85</v>
      </c>
      <c r="M4506">
        <v>61018</v>
      </c>
      <c r="N4506" t="str">
        <f t="shared" si="70"/>
        <v>Terminated</v>
      </c>
      <c r="O4506" t="s">
        <v>46</v>
      </c>
    </row>
    <row r="4507" spans="1:15" x14ac:dyDescent="0.25">
      <c r="A4507" t="s">
        <v>5864</v>
      </c>
      <c r="B4507" t="s">
        <v>433</v>
      </c>
      <c r="C4507" t="s">
        <v>1477</v>
      </c>
      <c r="D4507" t="s">
        <v>17</v>
      </c>
      <c r="E4507" t="s">
        <v>18</v>
      </c>
      <c r="F4507" t="s">
        <v>19</v>
      </c>
      <c r="G4507" t="s">
        <v>30</v>
      </c>
      <c r="H4507" s="1">
        <v>33935</v>
      </c>
      <c r="I4507" s="1">
        <v>43078</v>
      </c>
      <c r="J4507" t="s">
        <v>10560</v>
      </c>
      <c r="K4507" t="s">
        <v>21</v>
      </c>
      <c r="L4507" t="s">
        <v>22</v>
      </c>
      <c r="M4507">
        <v>79465</v>
      </c>
      <c r="N4507" t="str">
        <f t="shared" si="70"/>
        <v>Terminated</v>
      </c>
      <c r="O4507" t="s">
        <v>46</v>
      </c>
    </row>
    <row r="4508" spans="1:15" x14ac:dyDescent="0.25">
      <c r="A4508" t="s">
        <v>7022</v>
      </c>
      <c r="B4508" t="s">
        <v>2225</v>
      </c>
      <c r="C4508" t="s">
        <v>121</v>
      </c>
      <c r="D4508" t="s">
        <v>17</v>
      </c>
      <c r="E4508" t="s">
        <v>18</v>
      </c>
      <c r="F4508" t="s">
        <v>19</v>
      </c>
      <c r="G4508" t="s">
        <v>30</v>
      </c>
      <c r="H4508" s="1">
        <v>27036</v>
      </c>
      <c r="I4508" s="1">
        <v>44528</v>
      </c>
      <c r="J4508" t="s">
        <v>10560</v>
      </c>
      <c r="K4508" t="s">
        <v>96</v>
      </c>
      <c r="L4508" t="s">
        <v>119</v>
      </c>
      <c r="M4508">
        <v>87154</v>
      </c>
      <c r="N4508" t="str">
        <f t="shared" si="70"/>
        <v>Terminated</v>
      </c>
      <c r="O4508" t="s">
        <v>46</v>
      </c>
    </row>
    <row r="4509" spans="1:15" x14ac:dyDescent="0.25">
      <c r="A4509" t="s">
        <v>8565</v>
      </c>
      <c r="B4509" t="s">
        <v>303</v>
      </c>
      <c r="C4509" t="s">
        <v>5078</v>
      </c>
      <c r="D4509" t="s">
        <v>27</v>
      </c>
      <c r="E4509" t="s">
        <v>18</v>
      </c>
      <c r="F4509" t="s">
        <v>19</v>
      </c>
      <c r="G4509" t="s">
        <v>30</v>
      </c>
      <c r="H4509" s="1">
        <v>32654</v>
      </c>
      <c r="I4509" s="1">
        <v>45549</v>
      </c>
      <c r="J4509" t="s">
        <v>10560</v>
      </c>
      <c r="K4509" t="s">
        <v>37</v>
      </c>
      <c r="L4509" t="s">
        <v>38</v>
      </c>
      <c r="M4509">
        <v>67628</v>
      </c>
      <c r="N4509" t="str">
        <f t="shared" si="70"/>
        <v>Terminated</v>
      </c>
      <c r="O4509" t="s">
        <v>46</v>
      </c>
    </row>
    <row r="4510" spans="1:15" x14ac:dyDescent="0.25">
      <c r="A4510" t="s">
        <v>5217</v>
      </c>
      <c r="B4510" t="s">
        <v>4082</v>
      </c>
      <c r="C4510" t="s">
        <v>180</v>
      </c>
      <c r="D4510" t="s">
        <v>17</v>
      </c>
      <c r="E4510" t="s">
        <v>28</v>
      </c>
      <c r="F4510" t="s">
        <v>290</v>
      </c>
      <c r="G4510" t="s">
        <v>114</v>
      </c>
      <c r="H4510" s="1">
        <v>35043</v>
      </c>
      <c r="I4510" s="1">
        <v>44718</v>
      </c>
      <c r="J4510" t="s">
        <v>10560</v>
      </c>
      <c r="K4510" t="s">
        <v>96</v>
      </c>
      <c r="L4510" t="s">
        <v>119</v>
      </c>
      <c r="M4510">
        <v>78593</v>
      </c>
      <c r="N4510" t="str">
        <f t="shared" si="70"/>
        <v>Terminated</v>
      </c>
      <c r="O4510" t="s">
        <v>98</v>
      </c>
    </row>
    <row r="4511" spans="1:15" x14ac:dyDescent="0.25">
      <c r="A4511" t="s">
        <v>7927</v>
      </c>
      <c r="B4511" t="s">
        <v>5221</v>
      </c>
      <c r="C4511" t="s">
        <v>91</v>
      </c>
      <c r="D4511" t="s">
        <v>17</v>
      </c>
      <c r="E4511" t="s">
        <v>18</v>
      </c>
      <c r="F4511" t="s">
        <v>19</v>
      </c>
      <c r="G4511" t="s">
        <v>20</v>
      </c>
      <c r="H4511" s="1">
        <v>22127</v>
      </c>
      <c r="I4511" s="1">
        <v>45064</v>
      </c>
      <c r="J4511" t="s">
        <v>10560</v>
      </c>
      <c r="K4511" t="s">
        <v>21</v>
      </c>
      <c r="L4511" t="s">
        <v>110</v>
      </c>
      <c r="M4511">
        <v>62131</v>
      </c>
      <c r="N4511" t="str">
        <f t="shared" si="70"/>
        <v>Terminated</v>
      </c>
      <c r="O4511" t="s">
        <v>46</v>
      </c>
    </row>
    <row r="4512" spans="1:15" x14ac:dyDescent="0.25">
      <c r="A4512" t="s">
        <v>2651</v>
      </c>
      <c r="B4512" t="s">
        <v>239</v>
      </c>
      <c r="C4512" t="s">
        <v>91</v>
      </c>
      <c r="D4512" t="s">
        <v>27</v>
      </c>
      <c r="E4512" t="s">
        <v>18</v>
      </c>
      <c r="F4512" t="s">
        <v>19</v>
      </c>
      <c r="G4512" t="s">
        <v>30</v>
      </c>
      <c r="H4512" s="1">
        <v>36649</v>
      </c>
      <c r="I4512" s="1">
        <v>43323</v>
      </c>
      <c r="J4512" t="s">
        <v>10560</v>
      </c>
      <c r="K4512" t="s">
        <v>21</v>
      </c>
      <c r="L4512" t="s">
        <v>22</v>
      </c>
      <c r="M4512">
        <v>84120</v>
      </c>
      <c r="N4512" t="str">
        <f t="shared" si="70"/>
        <v>Terminated</v>
      </c>
      <c r="O4512" t="s">
        <v>46</v>
      </c>
    </row>
    <row r="4513" spans="1:15" x14ac:dyDescent="0.25">
      <c r="A4513" t="s">
        <v>7280</v>
      </c>
      <c r="B4513" t="s">
        <v>1495</v>
      </c>
      <c r="C4513" t="s">
        <v>1823</v>
      </c>
      <c r="D4513" t="s">
        <v>17</v>
      </c>
      <c r="E4513" t="s">
        <v>140</v>
      </c>
      <c r="F4513" t="s">
        <v>283</v>
      </c>
      <c r="G4513" t="s">
        <v>30</v>
      </c>
      <c r="H4513" s="1">
        <v>27017</v>
      </c>
      <c r="I4513" s="1">
        <v>45385</v>
      </c>
      <c r="J4513" t="s">
        <v>10560</v>
      </c>
      <c r="K4513" t="s">
        <v>67</v>
      </c>
      <c r="L4513" t="s">
        <v>324</v>
      </c>
      <c r="M4513">
        <v>55004</v>
      </c>
      <c r="N4513" t="str">
        <f t="shared" si="70"/>
        <v>Terminated</v>
      </c>
      <c r="O4513" t="s">
        <v>33</v>
      </c>
    </row>
    <row r="4514" spans="1:15" x14ac:dyDescent="0.25">
      <c r="A4514" t="s">
        <v>9061</v>
      </c>
      <c r="B4514" t="s">
        <v>143</v>
      </c>
      <c r="C4514" t="s">
        <v>2035</v>
      </c>
      <c r="D4514" t="s">
        <v>17</v>
      </c>
      <c r="E4514" t="s">
        <v>140</v>
      </c>
      <c r="F4514" t="s">
        <v>611</v>
      </c>
      <c r="G4514" t="s">
        <v>30</v>
      </c>
      <c r="H4514" s="1">
        <v>34892</v>
      </c>
      <c r="I4514" s="1">
        <v>43105</v>
      </c>
      <c r="J4514" t="s">
        <v>10560</v>
      </c>
      <c r="K4514" t="s">
        <v>67</v>
      </c>
      <c r="L4514" t="s">
        <v>68</v>
      </c>
      <c r="M4514">
        <v>57580</v>
      </c>
      <c r="N4514" t="str">
        <f t="shared" si="70"/>
        <v>Terminated</v>
      </c>
      <c r="O4514" t="s">
        <v>46</v>
      </c>
    </row>
    <row r="4515" spans="1:15" x14ac:dyDescent="0.25">
      <c r="A4515" t="s">
        <v>8272</v>
      </c>
      <c r="B4515" t="s">
        <v>633</v>
      </c>
      <c r="C4515" t="s">
        <v>26</v>
      </c>
      <c r="D4515" t="s">
        <v>27</v>
      </c>
      <c r="E4515" t="s">
        <v>18</v>
      </c>
      <c r="F4515" t="s">
        <v>3201</v>
      </c>
      <c r="G4515" t="s">
        <v>30</v>
      </c>
      <c r="H4515" s="1">
        <v>31376</v>
      </c>
      <c r="I4515" s="1">
        <v>45097</v>
      </c>
      <c r="J4515" t="s">
        <v>10560</v>
      </c>
      <c r="K4515" t="s">
        <v>21</v>
      </c>
      <c r="L4515" t="s">
        <v>102</v>
      </c>
      <c r="M4515">
        <v>61317</v>
      </c>
      <c r="N4515" t="str">
        <f t="shared" si="70"/>
        <v>Terminated</v>
      </c>
      <c r="O4515" t="s">
        <v>33</v>
      </c>
    </row>
    <row r="4516" spans="1:15" x14ac:dyDescent="0.25">
      <c r="A4516" t="s">
        <v>1010</v>
      </c>
      <c r="B4516" t="s">
        <v>433</v>
      </c>
      <c r="C4516" t="s">
        <v>182</v>
      </c>
      <c r="D4516" t="s">
        <v>17</v>
      </c>
      <c r="E4516" t="s">
        <v>18</v>
      </c>
      <c r="F4516" t="s">
        <v>19</v>
      </c>
      <c r="G4516" t="s">
        <v>20</v>
      </c>
      <c r="H4516" s="1">
        <v>36827</v>
      </c>
      <c r="I4516" s="1">
        <v>42636</v>
      </c>
      <c r="J4516" s="1">
        <v>43888</v>
      </c>
      <c r="K4516" t="s">
        <v>21</v>
      </c>
      <c r="L4516" t="s">
        <v>102</v>
      </c>
      <c r="M4516">
        <v>62539</v>
      </c>
      <c r="N4516" t="str">
        <f t="shared" si="70"/>
        <v>Terminated</v>
      </c>
      <c r="O4516" t="s">
        <v>98</v>
      </c>
    </row>
    <row r="4517" spans="1:15" x14ac:dyDescent="0.25">
      <c r="A4517" t="s">
        <v>10170</v>
      </c>
      <c r="B4517" t="s">
        <v>499</v>
      </c>
      <c r="C4517" t="s">
        <v>1988</v>
      </c>
      <c r="D4517" t="s">
        <v>27</v>
      </c>
      <c r="E4517" t="s">
        <v>83</v>
      </c>
      <c r="F4517" t="s">
        <v>169</v>
      </c>
      <c r="G4517" t="s">
        <v>30</v>
      </c>
      <c r="H4517" s="1">
        <v>34934</v>
      </c>
      <c r="I4517" s="1">
        <v>42890</v>
      </c>
      <c r="J4517" t="s">
        <v>10560</v>
      </c>
      <c r="K4517" t="s">
        <v>21</v>
      </c>
      <c r="L4517" t="s">
        <v>102</v>
      </c>
      <c r="M4517">
        <v>71132</v>
      </c>
      <c r="N4517" t="str">
        <f t="shared" si="70"/>
        <v>Terminated</v>
      </c>
      <c r="O4517" t="s">
        <v>33</v>
      </c>
    </row>
    <row r="4518" spans="1:15" x14ac:dyDescent="0.25">
      <c r="A4518" t="s">
        <v>6009</v>
      </c>
      <c r="B4518" t="s">
        <v>1149</v>
      </c>
      <c r="C4518" t="s">
        <v>825</v>
      </c>
      <c r="D4518" t="s">
        <v>17</v>
      </c>
      <c r="E4518" t="s">
        <v>18</v>
      </c>
      <c r="F4518" t="s">
        <v>2773</v>
      </c>
      <c r="G4518" t="s">
        <v>30</v>
      </c>
      <c r="H4518" s="1">
        <v>37285</v>
      </c>
      <c r="I4518" s="1">
        <v>44124</v>
      </c>
      <c r="J4518" t="s">
        <v>10560</v>
      </c>
      <c r="K4518" t="s">
        <v>37</v>
      </c>
      <c r="L4518" t="s">
        <v>38</v>
      </c>
      <c r="M4518">
        <v>60784</v>
      </c>
      <c r="N4518" t="str">
        <f t="shared" si="70"/>
        <v>Terminated</v>
      </c>
      <c r="O4518" t="s">
        <v>23</v>
      </c>
    </row>
    <row r="4519" spans="1:15" x14ac:dyDescent="0.25">
      <c r="A4519" t="s">
        <v>1799</v>
      </c>
      <c r="B4519" t="s">
        <v>911</v>
      </c>
      <c r="C4519" t="s">
        <v>226</v>
      </c>
      <c r="D4519" t="s">
        <v>17</v>
      </c>
      <c r="E4519" t="s">
        <v>28</v>
      </c>
      <c r="F4519" t="s">
        <v>29</v>
      </c>
      <c r="G4519" t="s">
        <v>20</v>
      </c>
      <c r="H4519" s="1">
        <v>33656</v>
      </c>
      <c r="I4519" s="1">
        <v>42181</v>
      </c>
      <c r="J4519" s="1">
        <v>43228</v>
      </c>
      <c r="K4519" t="s">
        <v>37</v>
      </c>
      <c r="L4519" t="s">
        <v>41</v>
      </c>
      <c r="M4519">
        <v>60768</v>
      </c>
      <c r="N4519" t="str">
        <f t="shared" si="70"/>
        <v>Terminated</v>
      </c>
      <c r="O4519" t="s">
        <v>23</v>
      </c>
    </row>
    <row r="4520" spans="1:15" x14ac:dyDescent="0.25">
      <c r="A4520" t="s">
        <v>5151</v>
      </c>
      <c r="B4520" t="s">
        <v>408</v>
      </c>
      <c r="C4520" t="s">
        <v>2361</v>
      </c>
      <c r="D4520" t="s">
        <v>27</v>
      </c>
      <c r="E4520" t="s">
        <v>18</v>
      </c>
      <c r="F4520" t="s">
        <v>3201</v>
      </c>
      <c r="G4520" t="s">
        <v>20</v>
      </c>
      <c r="H4520" s="1">
        <v>29569</v>
      </c>
      <c r="I4520" s="1">
        <v>45145</v>
      </c>
      <c r="J4520" t="s">
        <v>10560</v>
      </c>
      <c r="K4520" t="s">
        <v>37</v>
      </c>
      <c r="L4520" t="s">
        <v>41</v>
      </c>
      <c r="M4520">
        <v>65670</v>
      </c>
      <c r="N4520" t="str">
        <f t="shared" si="70"/>
        <v>Terminated</v>
      </c>
      <c r="O4520" t="s">
        <v>46</v>
      </c>
    </row>
    <row r="4521" spans="1:15" x14ac:dyDescent="0.25">
      <c r="A4521" t="s">
        <v>4483</v>
      </c>
      <c r="B4521" t="s">
        <v>633</v>
      </c>
      <c r="C4521" t="s">
        <v>3545</v>
      </c>
      <c r="D4521" t="s">
        <v>27</v>
      </c>
      <c r="E4521" t="s">
        <v>18</v>
      </c>
      <c r="F4521" t="s">
        <v>3201</v>
      </c>
      <c r="G4521" t="s">
        <v>20</v>
      </c>
      <c r="H4521" s="1">
        <v>37296</v>
      </c>
      <c r="I4521" s="1">
        <v>43058</v>
      </c>
      <c r="J4521" t="s">
        <v>10560</v>
      </c>
      <c r="K4521" t="s">
        <v>21</v>
      </c>
      <c r="L4521" t="s">
        <v>22</v>
      </c>
      <c r="M4521">
        <v>59223</v>
      </c>
      <c r="N4521" t="str">
        <f t="shared" si="70"/>
        <v>Terminated</v>
      </c>
      <c r="O4521" t="s">
        <v>23</v>
      </c>
    </row>
    <row r="4522" spans="1:15" x14ac:dyDescent="0.25">
      <c r="A4522" t="s">
        <v>9957</v>
      </c>
      <c r="B4522" t="s">
        <v>1133</v>
      </c>
      <c r="C4522" t="s">
        <v>1948</v>
      </c>
      <c r="D4522" t="s">
        <v>17</v>
      </c>
      <c r="E4522" t="s">
        <v>18</v>
      </c>
      <c r="F4522" t="s">
        <v>3201</v>
      </c>
      <c r="G4522" t="s">
        <v>30</v>
      </c>
      <c r="H4522" s="1">
        <v>24435</v>
      </c>
      <c r="I4522" s="1">
        <v>45263</v>
      </c>
      <c r="J4522" t="s">
        <v>10560</v>
      </c>
      <c r="K4522" t="s">
        <v>96</v>
      </c>
      <c r="L4522" t="s">
        <v>124</v>
      </c>
      <c r="M4522">
        <v>73382</v>
      </c>
      <c r="N4522" t="str">
        <f t="shared" si="70"/>
        <v>Terminated</v>
      </c>
      <c r="O4522" t="s">
        <v>46</v>
      </c>
    </row>
    <row r="4523" spans="1:15" x14ac:dyDescent="0.25">
      <c r="A4523" t="s">
        <v>9094</v>
      </c>
      <c r="B4523" t="s">
        <v>228</v>
      </c>
      <c r="C4523" t="s">
        <v>749</v>
      </c>
      <c r="D4523" t="s">
        <v>17</v>
      </c>
      <c r="E4523" t="s">
        <v>83</v>
      </c>
      <c r="F4523" t="s">
        <v>84</v>
      </c>
      <c r="G4523" t="s">
        <v>20</v>
      </c>
      <c r="H4523" s="1">
        <v>26380</v>
      </c>
      <c r="I4523" s="1">
        <v>45060</v>
      </c>
      <c r="J4523" t="s">
        <v>10560</v>
      </c>
      <c r="K4523" t="s">
        <v>31</v>
      </c>
      <c r="L4523" t="s">
        <v>85</v>
      </c>
      <c r="M4523">
        <v>57886</v>
      </c>
      <c r="N4523" t="str">
        <f t="shared" si="70"/>
        <v>Terminated</v>
      </c>
      <c r="O4523" t="s">
        <v>33</v>
      </c>
    </row>
    <row r="4524" spans="1:15" x14ac:dyDescent="0.25">
      <c r="A4524" t="s">
        <v>7998</v>
      </c>
      <c r="B4524" t="s">
        <v>4426</v>
      </c>
      <c r="C4524" t="s">
        <v>1176</v>
      </c>
      <c r="D4524" t="s">
        <v>27</v>
      </c>
      <c r="E4524" t="s">
        <v>83</v>
      </c>
      <c r="F4524" t="s">
        <v>169</v>
      </c>
      <c r="G4524" t="s">
        <v>30</v>
      </c>
      <c r="H4524" s="1">
        <v>22092</v>
      </c>
      <c r="I4524" s="1">
        <v>45202</v>
      </c>
      <c r="J4524" t="s">
        <v>10560</v>
      </c>
      <c r="K4524" t="s">
        <v>53</v>
      </c>
      <c r="L4524" t="s">
        <v>58</v>
      </c>
      <c r="M4524">
        <v>64392</v>
      </c>
      <c r="N4524" t="str">
        <f t="shared" si="70"/>
        <v>Terminated</v>
      </c>
      <c r="O4524" t="s">
        <v>46</v>
      </c>
    </row>
    <row r="4525" spans="1:15" x14ac:dyDescent="0.25">
      <c r="A4525" t="s">
        <v>7147</v>
      </c>
      <c r="B4525" t="s">
        <v>223</v>
      </c>
      <c r="C4525" t="s">
        <v>226</v>
      </c>
      <c r="D4525" t="s">
        <v>17</v>
      </c>
      <c r="E4525" t="s">
        <v>140</v>
      </c>
      <c r="F4525" t="s">
        <v>141</v>
      </c>
      <c r="G4525" t="s">
        <v>30</v>
      </c>
      <c r="H4525" s="1">
        <v>33163</v>
      </c>
      <c r="I4525" s="1">
        <v>44171</v>
      </c>
      <c r="J4525" t="s">
        <v>10560</v>
      </c>
      <c r="K4525" t="s">
        <v>37</v>
      </c>
      <c r="L4525" t="s">
        <v>38</v>
      </c>
      <c r="M4525">
        <v>57202</v>
      </c>
      <c r="N4525" t="str">
        <f t="shared" si="70"/>
        <v>Terminated</v>
      </c>
      <c r="O4525" t="s">
        <v>98</v>
      </c>
    </row>
    <row r="4526" spans="1:15" x14ac:dyDescent="0.25">
      <c r="A4526" t="s">
        <v>2044</v>
      </c>
      <c r="B4526" t="s">
        <v>773</v>
      </c>
      <c r="C4526" t="s">
        <v>2045</v>
      </c>
      <c r="D4526" t="s">
        <v>27</v>
      </c>
      <c r="E4526" t="s">
        <v>28</v>
      </c>
      <c r="F4526" t="s">
        <v>29</v>
      </c>
      <c r="G4526" t="s">
        <v>30</v>
      </c>
      <c r="H4526" s="1">
        <v>32066</v>
      </c>
      <c r="I4526" s="1">
        <v>44885</v>
      </c>
      <c r="J4526" t="s">
        <v>10560</v>
      </c>
      <c r="K4526" t="s">
        <v>67</v>
      </c>
      <c r="L4526" t="s">
        <v>68</v>
      </c>
      <c r="M4526">
        <v>89012</v>
      </c>
      <c r="N4526" t="str">
        <f t="shared" si="70"/>
        <v>Terminated</v>
      </c>
      <c r="O4526" t="s">
        <v>23</v>
      </c>
    </row>
    <row r="4527" spans="1:15" x14ac:dyDescent="0.25">
      <c r="A4527" t="s">
        <v>9827</v>
      </c>
      <c r="B4527" t="s">
        <v>25</v>
      </c>
      <c r="C4527" t="s">
        <v>1040</v>
      </c>
      <c r="D4527" t="s">
        <v>27</v>
      </c>
      <c r="E4527" t="s">
        <v>83</v>
      </c>
      <c r="F4527" t="s">
        <v>106</v>
      </c>
      <c r="G4527" t="s">
        <v>30</v>
      </c>
      <c r="H4527" s="1">
        <v>31791</v>
      </c>
      <c r="I4527" s="1">
        <v>45645</v>
      </c>
      <c r="J4527" t="s">
        <v>10560</v>
      </c>
      <c r="K4527" t="s">
        <v>21</v>
      </c>
      <c r="L4527" t="s">
        <v>110</v>
      </c>
      <c r="M4527">
        <v>67648</v>
      </c>
      <c r="N4527" t="str">
        <f t="shared" si="70"/>
        <v>Terminated</v>
      </c>
      <c r="O4527" t="s">
        <v>46</v>
      </c>
    </row>
    <row r="4528" spans="1:15" x14ac:dyDescent="0.25">
      <c r="A4528" t="s">
        <v>3144</v>
      </c>
      <c r="B4528" t="s">
        <v>566</v>
      </c>
      <c r="C4528" t="s">
        <v>311</v>
      </c>
      <c r="D4528" t="s">
        <v>17</v>
      </c>
      <c r="E4528" t="s">
        <v>18</v>
      </c>
      <c r="F4528" t="s">
        <v>19</v>
      </c>
      <c r="G4528" t="s">
        <v>30</v>
      </c>
      <c r="H4528" s="1">
        <v>30668</v>
      </c>
      <c r="I4528" s="1">
        <v>43631</v>
      </c>
      <c r="J4528" t="s">
        <v>10560</v>
      </c>
      <c r="K4528" t="s">
        <v>96</v>
      </c>
      <c r="L4528" t="s">
        <v>188</v>
      </c>
      <c r="M4528">
        <v>65038</v>
      </c>
      <c r="N4528" t="str">
        <f t="shared" si="70"/>
        <v>Terminated</v>
      </c>
      <c r="O4528" t="s">
        <v>33</v>
      </c>
    </row>
    <row r="4529" spans="1:15" x14ac:dyDescent="0.25">
      <c r="A4529" t="s">
        <v>5650</v>
      </c>
      <c r="B4529" t="s">
        <v>148</v>
      </c>
      <c r="C4529" t="s">
        <v>484</v>
      </c>
      <c r="D4529" t="s">
        <v>17</v>
      </c>
      <c r="E4529" t="s">
        <v>122</v>
      </c>
      <c r="F4529" t="s">
        <v>230</v>
      </c>
      <c r="G4529" t="s">
        <v>30</v>
      </c>
      <c r="H4529" s="1">
        <v>35691</v>
      </c>
      <c r="I4529" s="1">
        <v>44594</v>
      </c>
      <c r="J4529" t="s">
        <v>10560</v>
      </c>
      <c r="K4529" t="s">
        <v>96</v>
      </c>
      <c r="L4529" t="s">
        <v>188</v>
      </c>
      <c r="M4529">
        <v>69167</v>
      </c>
      <c r="N4529" t="str">
        <f t="shared" si="70"/>
        <v>Terminated</v>
      </c>
      <c r="O4529" t="s">
        <v>33</v>
      </c>
    </row>
    <row r="4530" spans="1:15" x14ac:dyDescent="0.25">
      <c r="A4530" t="s">
        <v>3078</v>
      </c>
      <c r="B4530" t="s">
        <v>545</v>
      </c>
      <c r="C4530" t="s">
        <v>1134</v>
      </c>
      <c r="D4530" t="s">
        <v>17</v>
      </c>
      <c r="E4530" t="s">
        <v>18</v>
      </c>
      <c r="F4530" t="s">
        <v>19</v>
      </c>
      <c r="G4530" t="s">
        <v>30</v>
      </c>
      <c r="H4530" s="1">
        <v>36536</v>
      </c>
      <c r="I4530" s="1">
        <v>42609</v>
      </c>
      <c r="J4530" t="s">
        <v>10560</v>
      </c>
      <c r="K4530" t="s">
        <v>96</v>
      </c>
      <c r="L4530" t="s">
        <v>188</v>
      </c>
      <c r="M4530">
        <v>66461</v>
      </c>
      <c r="N4530" t="str">
        <f t="shared" si="70"/>
        <v>Terminated</v>
      </c>
      <c r="O4530" t="s">
        <v>46</v>
      </c>
    </row>
    <row r="4531" spans="1:15" x14ac:dyDescent="0.25">
      <c r="A4531" t="s">
        <v>4809</v>
      </c>
      <c r="B4531" t="s">
        <v>351</v>
      </c>
      <c r="C4531" t="s">
        <v>235</v>
      </c>
      <c r="D4531" t="s">
        <v>27</v>
      </c>
      <c r="E4531" t="s">
        <v>18</v>
      </c>
      <c r="F4531" t="s">
        <v>19</v>
      </c>
      <c r="G4531" t="s">
        <v>30</v>
      </c>
      <c r="H4531" s="1">
        <v>26285</v>
      </c>
      <c r="I4531" s="1">
        <v>45526</v>
      </c>
      <c r="J4531" t="s">
        <v>10560</v>
      </c>
      <c r="K4531" t="s">
        <v>96</v>
      </c>
      <c r="L4531" t="s">
        <v>188</v>
      </c>
      <c r="M4531">
        <v>82045</v>
      </c>
      <c r="N4531" t="str">
        <f t="shared" si="70"/>
        <v>Terminated</v>
      </c>
      <c r="O4531" t="s">
        <v>33</v>
      </c>
    </row>
    <row r="4532" spans="1:15" x14ac:dyDescent="0.25">
      <c r="A4532" t="s">
        <v>549</v>
      </c>
      <c r="B4532" t="s">
        <v>129</v>
      </c>
      <c r="C4532" t="s">
        <v>52</v>
      </c>
      <c r="D4532" t="s">
        <v>27</v>
      </c>
      <c r="E4532" t="s">
        <v>18</v>
      </c>
      <c r="F4532" t="s">
        <v>19</v>
      </c>
      <c r="G4532" t="s">
        <v>30</v>
      </c>
      <c r="H4532" s="1">
        <v>30575</v>
      </c>
      <c r="I4532" s="1">
        <v>42174</v>
      </c>
      <c r="J4532" s="1">
        <v>43346</v>
      </c>
      <c r="K4532" t="s">
        <v>21</v>
      </c>
      <c r="L4532" t="s">
        <v>102</v>
      </c>
      <c r="M4532">
        <v>68170</v>
      </c>
      <c r="N4532" t="str">
        <f t="shared" si="70"/>
        <v>Terminated</v>
      </c>
      <c r="O4532" t="s">
        <v>46</v>
      </c>
    </row>
    <row r="4533" spans="1:15" x14ac:dyDescent="0.25">
      <c r="A4533" t="s">
        <v>4012</v>
      </c>
      <c r="B4533" t="s">
        <v>4013</v>
      </c>
      <c r="C4533" t="s">
        <v>352</v>
      </c>
      <c r="D4533" t="s">
        <v>27</v>
      </c>
      <c r="E4533" t="s">
        <v>83</v>
      </c>
      <c r="F4533" t="s">
        <v>169</v>
      </c>
      <c r="G4533" t="s">
        <v>95</v>
      </c>
      <c r="H4533" s="1">
        <v>23114</v>
      </c>
      <c r="I4533" s="1">
        <v>43292</v>
      </c>
      <c r="J4533" t="s">
        <v>10560</v>
      </c>
      <c r="K4533" t="s">
        <v>96</v>
      </c>
      <c r="L4533" t="s">
        <v>119</v>
      </c>
      <c r="M4533">
        <v>67692</v>
      </c>
      <c r="N4533" t="str">
        <f t="shared" si="70"/>
        <v>Terminated</v>
      </c>
      <c r="O4533" t="s">
        <v>98</v>
      </c>
    </row>
    <row r="4534" spans="1:15" x14ac:dyDescent="0.25">
      <c r="A4534" t="s">
        <v>9020</v>
      </c>
      <c r="B4534" t="s">
        <v>177</v>
      </c>
      <c r="C4534" t="s">
        <v>280</v>
      </c>
      <c r="D4534" t="s">
        <v>27</v>
      </c>
      <c r="E4534" t="s">
        <v>18</v>
      </c>
      <c r="F4534" t="s">
        <v>2773</v>
      </c>
      <c r="G4534" t="s">
        <v>20</v>
      </c>
      <c r="H4534" s="1">
        <v>31635</v>
      </c>
      <c r="I4534" s="1">
        <v>42366</v>
      </c>
      <c r="J4534" t="s">
        <v>10560</v>
      </c>
      <c r="K4534" t="s">
        <v>31</v>
      </c>
      <c r="L4534" t="s">
        <v>85</v>
      </c>
      <c r="M4534">
        <v>58961</v>
      </c>
      <c r="N4534" t="str">
        <f t="shared" si="70"/>
        <v>Terminated</v>
      </c>
      <c r="O4534" t="s">
        <v>33</v>
      </c>
    </row>
    <row r="4535" spans="1:15" x14ac:dyDescent="0.25">
      <c r="A4535" t="s">
        <v>8903</v>
      </c>
      <c r="B4535" t="s">
        <v>802</v>
      </c>
      <c r="C4535" t="s">
        <v>1115</v>
      </c>
      <c r="D4535" t="s">
        <v>27</v>
      </c>
      <c r="E4535" t="s">
        <v>18</v>
      </c>
      <c r="F4535" t="s">
        <v>19</v>
      </c>
      <c r="G4535" t="s">
        <v>30</v>
      </c>
      <c r="H4535" s="1">
        <v>25766</v>
      </c>
      <c r="I4535" s="1">
        <v>44028</v>
      </c>
      <c r="J4535" t="s">
        <v>10560</v>
      </c>
      <c r="K4535" t="s">
        <v>31</v>
      </c>
      <c r="L4535" t="s">
        <v>32</v>
      </c>
      <c r="M4535">
        <v>107237</v>
      </c>
      <c r="N4535" t="str">
        <f t="shared" si="70"/>
        <v>Terminated</v>
      </c>
      <c r="O4535" t="s">
        <v>98</v>
      </c>
    </row>
    <row r="4536" spans="1:15" x14ac:dyDescent="0.25">
      <c r="A4536" t="s">
        <v>4886</v>
      </c>
      <c r="B4536" t="s">
        <v>1634</v>
      </c>
      <c r="C4536" t="s">
        <v>4193</v>
      </c>
      <c r="D4536" t="s">
        <v>17</v>
      </c>
      <c r="E4536" t="s">
        <v>18</v>
      </c>
      <c r="F4536" t="s">
        <v>2773</v>
      </c>
      <c r="G4536" t="s">
        <v>20</v>
      </c>
      <c r="H4536" s="1">
        <v>27603</v>
      </c>
      <c r="I4536" s="1">
        <v>45243</v>
      </c>
      <c r="J4536" t="s">
        <v>10560</v>
      </c>
      <c r="K4536" t="s">
        <v>21</v>
      </c>
      <c r="L4536" t="s">
        <v>102</v>
      </c>
      <c r="M4536">
        <v>56508</v>
      </c>
      <c r="N4536" t="str">
        <f t="shared" si="70"/>
        <v>Terminated</v>
      </c>
      <c r="O4536" t="s">
        <v>23</v>
      </c>
    </row>
    <row r="4537" spans="1:15" x14ac:dyDescent="0.25">
      <c r="A4537" t="s">
        <v>8627</v>
      </c>
      <c r="B4537" t="s">
        <v>1299</v>
      </c>
      <c r="C4537" t="s">
        <v>1333</v>
      </c>
      <c r="D4537" t="s">
        <v>27</v>
      </c>
      <c r="E4537" t="s">
        <v>18</v>
      </c>
      <c r="F4537" t="s">
        <v>3201</v>
      </c>
      <c r="G4537" t="s">
        <v>30</v>
      </c>
      <c r="H4537" s="1">
        <v>33668</v>
      </c>
      <c r="I4537" s="1">
        <v>44930</v>
      </c>
      <c r="J4537" t="s">
        <v>10560</v>
      </c>
      <c r="K4537" t="s">
        <v>37</v>
      </c>
      <c r="L4537" t="s">
        <v>38</v>
      </c>
      <c r="M4537">
        <v>69508</v>
      </c>
      <c r="N4537" t="str">
        <f t="shared" si="70"/>
        <v>Terminated</v>
      </c>
      <c r="O4537" t="s">
        <v>98</v>
      </c>
    </row>
    <row r="4538" spans="1:15" x14ac:dyDescent="0.25">
      <c r="A4538" t="s">
        <v>5518</v>
      </c>
      <c r="B4538" t="s">
        <v>258</v>
      </c>
      <c r="C4538" t="s">
        <v>2632</v>
      </c>
      <c r="D4538" t="s">
        <v>27</v>
      </c>
      <c r="E4538" t="s">
        <v>18</v>
      </c>
      <c r="F4538" t="s">
        <v>19</v>
      </c>
      <c r="G4538" t="s">
        <v>30</v>
      </c>
      <c r="H4538" s="1">
        <v>28371</v>
      </c>
      <c r="I4538" s="1">
        <v>45248</v>
      </c>
      <c r="J4538" t="s">
        <v>10560</v>
      </c>
      <c r="K4538" t="s">
        <v>37</v>
      </c>
      <c r="L4538" t="s">
        <v>38</v>
      </c>
      <c r="M4538">
        <v>67461</v>
      </c>
      <c r="N4538" t="str">
        <f t="shared" si="70"/>
        <v>Terminated</v>
      </c>
      <c r="O4538" t="s">
        <v>46</v>
      </c>
    </row>
    <row r="4539" spans="1:15" x14ac:dyDescent="0.25">
      <c r="A4539" t="s">
        <v>6003</v>
      </c>
      <c r="B4539" t="s">
        <v>744</v>
      </c>
      <c r="C4539" t="s">
        <v>158</v>
      </c>
      <c r="D4539" t="s">
        <v>27</v>
      </c>
      <c r="E4539" t="s">
        <v>18</v>
      </c>
      <c r="F4539" t="s">
        <v>19</v>
      </c>
      <c r="G4539" t="s">
        <v>20</v>
      </c>
      <c r="H4539" s="1">
        <v>26260</v>
      </c>
      <c r="I4539" s="1">
        <v>42370</v>
      </c>
      <c r="J4539" t="s">
        <v>10560</v>
      </c>
      <c r="K4539" t="s">
        <v>67</v>
      </c>
      <c r="L4539" t="s">
        <v>68</v>
      </c>
      <c r="M4539">
        <v>79423</v>
      </c>
      <c r="N4539" t="str">
        <f t="shared" si="70"/>
        <v>Terminated</v>
      </c>
      <c r="O4539" t="s">
        <v>23</v>
      </c>
    </row>
    <row r="4540" spans="1:15" x14ac:dyDescent="0.25">
      <c r="A4540" t="s">
        <v>1340</v>
      </c>
      <c r="B4540" t="s">
        <v>1023</v>
      </c>
      <c r="C4540" t="s">
        <v>1173</v>
      </c>
      <c r="D4540" t="s">
        <v>17</v>
      </c>
      <c r="E4540" t="s">
        <v>18</v>
      </c>
      <c r="F4540" t="s">
        <v>19</v>
      </c>
      <c r="G4540" t="s">
        <v>114</v>
      </c>
      <c r="H4540" s="1">
        <v>34131</v>
      </c>
      <c r="I4540" s="1">
        <v>42937</v>
      </c>
      <c r="J4540" s="1">
        <v>43117</v>
      </c>
      <c r="K4540" t="s">
        <v>37</v>
      </c>
      <c r="L4540" t="s">
        <v>45</v>
      </c>
      <c r="M4540">
        <v>69136</v>
      </c>
      <c r="N4540" t="str">
        <f t="shared" si="70"/>
        <v>Terminated</v>
      </c>
      <c r="O4540" t="s">
        <v>33</v>
      </c>
    </row>
    <row r="4541" spans="1:15" x14ac:dyDescent="0.25">
      <c r="A4541" t="s">
        <v>6204</v>
      </c>
      <c r="B4541" t="s">
        <v>3043</v>
      </c>
      <c r="C4541" t="s">
        <v>106</v>
      </c>
      <c r="D4541" t="s">
        <v>17</v>
      </c>
      <c r="E4541" t="s">
        <v>83</v>
      </c>
      <c r="F4541" t="s">
        <v>169</v>
      </c>
      <c r="G4541" t="s">
        <v>30</v>
      </c>
      <c r="H4541" s="1">
        <v>31826</v>
      </c>
      <c r="I4541" s="1">
        <v>42304</v>
      </c>
      <c r="J4541" t="s">
        <v>10560</v>
      </c>
      <c r="K4541" t="s">
        <v>67</v>
      </c>
      <c r="L4541" t="s">
        <v>324</v>
      </c>
      <c r="M4541">
        <v>74169</v>
      </c>
      <c r="N4541" t="str">
        <f t="shared" si="70"/>
        <v>Terminated</v>
      </c>
      <c r="O4541" t="s">
        <v>33</v>
      </c>
    </row>
    <row r="4542" spans="1:15" x14ac:dyDescent="0.25">
      <c r="A4542" t="s">
        <v>5438</v>
      </c>
      <c r="B4542" t="s">
        <v>1474</v>
      </c>
      <c r="C4542" t="s">
        <v>5439</v>
      </c>
      <c r="D4542" t="s">
        <v>27</v>
      </c>
      <c r="E4542" t="s">
        <v>18</v>
      </c>
      <c r="F4542" t="s">
        <v>19</v>
      </c>
      <c r="G4542" t="s">
        <v>20</v>
      </c>
      <c r="H4542" s="1">
        <v>30812</v>
      </c>
      <c r="I4542" s="1">
        <v>45381</v>
      </c>
      <c r="J4542" t="s">
        <v>10560</v>
      </c>
      <c r="K4542" t="s">
        <v>31</v>
      </c>
      <c r="L4542" t="s">
        <v>85</v>
      </c>
      <c r="M4542">
        <v>59863</v>
      </c>
      <c r="N4542" t="str">
        <f t="shared" si="70"/>
        <v>Terminated</v>
      </c>
      <c r="O4542" t="s">
        <v>46</v>
      </c>
    </row>
    <row r="4543" spans="1:15" x14ac:dyDescent="0.25">
      <c r="A4543" t="s">
        <v>6822</v>
      </c>
      <c r="B4543" t="s">
        <v>1296</v>
      </c>
      <c r="C4543" t="s">
        <v>701</v>
      </c>
      <c r="D4543" t="s">
        <v>17</v>
      </c>
      <c r="E4543" t="s">
        <v>18</v>
      </c>
      <c r="F4543" t="s">
        <v>2773</v>
      </c>
      <c r="G4543" t="s">
        <v>30</v>
      </c>
      <c r="H4543" s="1">
        <v>28739</v>
      </c>
      <c r="I4543" s="1">
        <v>42958</v>
      </c>
      <c r="J4543" t="s">
        <v>10560</v>
      </c>
      <c r="K4543" t="s">
        <v>21</v>
      </c>
      <c r="L4543" t="s">
        <v>22</v>
      </c>
      <c r="M4543">
        <v>55795</v>
      </c>
      <c r="N4543" t="str">
        <f t="shared" si="70"/>
        <v>Terminated</v>
      </c>
      <c r="O4543" t="s">
        <v>33</v>
      </c>
    </row>
    <row r="4544" spans="1:15" x14ac:dyDescent="0.25">
      <c r="A4544" t="s">
        <v>5939</v>
      </c>
      <c r="B4544" t="s">
        <v>618</v>
      </c>
      <c r="C4544" t="s">
        <v>3771</v>
      </c>
      <c r="D4544" t="s">
        <v>27</v>
      </c>
      <c r="E4544" t="s">
        <v>140</v>
      </c>
      <c r="F4544" t="s">
        <v>283</v>
      </c>
      <c r="G4544" t="s">
        <v>30</v>
      </c>
      <c r="H4544" s="1">
        <v>31912</v>
      </c>
      <c r="I4544" s="1">
        <v>42849</v>
      </c>
      <c r="J4544" t="s">
        <v>10560</v>
      </c>
      <c r="K4544" t="s">
        <v>31</v>
      </c>
      <c r="L4544" t="s">
        <v>162</v>
      </c>
      <c r="M4544">
        <v>91126</v>
      </c>
      <c r="N4544" t="str">
        <f t="shared" si="70"/>
        <v>Terminated</v>
      </c>
      <c r="O4544" t="s">
        <v>98</v>
      </c>
    </row>
    <row r="4545" spans="1:15" x14ac:dyDescent="0.25">
      <c r="A4545" t="s">
        <v>4078</v>
      </c>
      <c r="B4545" t="s">
        <v>768</v>
      </c>
      <c r="C4545" t="s">
        <v>352</v>
      </c>
      <c r="D4545" t="s">
        <v>27</v>
      </c>
      <c r="E4545" t="s">
        <v>83</v>
      </c>
      <c r="F4545" t="s">
        <v>169</v>
      </c>
      <c r="G4545" t="s">
        <v>30</v>
      </c>
      <c r="H4545" s="1">
        <v>36511</v>
      </c>
      <c r="I4545" s="1">
        <v>43476</v>
      </c>
      <c r="J4545" t="s">
        <v>10560</v>
      </c>
      <c r="K4545" t="s">
        <v>37</v>
      </c>
      <c r="L4545" t="s">
        <v>38</v>
      </c>
      <c r="M4545">
        <v>60257</v>
      </c>
      <c r="N4545" t="str">
        <f t="shared" si="70"/>
        <v>Terminated</v>
      </c>
      <c r="O4545" t="s">
        <v>46</v>
      </c>
    </row>
    <row r="4546" spans="1:15" x14ac:dyDescent="0.25">
      <c r="A4546" t="s">
        <v>8487</v>
      </c>
      <c r="B4546" t="s">
        <v>536</v>
      </c>
      <c r="C4546" t="s">
        <v>629</v>
      </c>
      <c r="D4546" t="s">
        <v>27</v>
      </c>
      <c r="E4546" t="s">
        <v>18</v>
      </c>
      <c r="F4546" t="s">
        <v>19</v>
      </c>
      <c r="G4546" t="s">
        <v>30</v>
      </c>
      <c r="H4546" s="1">
        <v>32151</v>
      </c>
      <c r="I4546" s="1">
        <v>45027</v>
      </c>
      <c r="J4546" t="s">
        <v>10560</v>
      </c>
      <c r="K4546" t="s">
        <v>96</v>
      </c>
      <c r="L4546" t="s">
        <v>188</v>
      </c>
      <c r="M4546">
        <v>62224</v>
      </c>
      <c r="N4546" t="str">
        <f t="shared" ref="N4546:N4609" si="71">IF(J4546="","Active","Terminated")</f>
        <v>Terminated</v>
      </c>
      <c r="O4546" t="s">
        <v>33</v>
      </c>
    </row>
    <row r="4547" spans="1:15" x14ac:dyDescent="0.25">
      <c r="A4547" t="s">
        <v>6498</v>
      </c>
      <c r="B4547" t="s">
        <v>326</v>
      </c>
      <c r="C4547" t="s">
        <v>1894</v>
      </c>
      <c r="D4547" t="s">
        <v>17</v>
      </c>
      <c r="E4547" t="s">
        <v>28</v>
      </c>
      <c r="F4547" t="s">
        <v>290</v>
      </c>
      <c r="G4547" t="s">
        <v>114</v>
      </c>
      <c r="H4547" s="1">
        <v>33439</v>
      </c>
      <c r="I4547" s="1">
        <v>42878</v>
      </c>
      <c r="J4547" t="s">
        <v>10560</v>
      </c>
      <c r="K4547" t="s">
        <v>96</v>
      </c>
      <c r="L4547" t="s">
        <v>119</v>
      </c>
      <c r="M4547">
        <v>74191</v>
      </c>
      <c r="N4547" t="str">
        <f t="shared" si="71"/>
        <v>Terminated</v>
      </c>
      <c r="O4547" t="s">
        <v>46</v>
      </c>
    </row>
    <row r="4548" spans="1:15" x14ac:dyDescent="0.25">
      <c r="A4548" t="s">
        <v>1459</v>
      </c>
      <c r="B4548" t="s">
        <v>1460</v>
      </c>
      <c r="C4548" t="s">
        <v>1461</v>
      </c>
      <c r="D4548" t="s">
        <v>27</v>
      </c>
      <c r="E4548" t="s">
        <v>18</v>
      </c>
      <c r="F4548" t="s">
        <v>19</v>
      </c>
      <c r="G4548" t="s">
        <v>30</v>
      </c>
      <c r="H4548" s="1">
        <v>26704</v>
      </c>
      <c r="I4548" s="1">
        <v>43048</v>
      </c>
      <c r="J4548" s="1">
        <v>44484</v>
      </c>
      <c r="K4548" t="s">
        <v>37</v>
      </c>
      <c r="L4548" t="s">
        <v>38</v>
      </c>
      <c r="M4548">
        <v>68912</v>
      </c>
      <c r="N4548" t="str">
        <f t="shared" si="71"/>
        <v>Terminated</v>
      </c>
      <c r="O4548" t="s">
        <v>46</v>
      </c>
    </row>
    <row r="4549" spans="1:15" x14ac:dyDescent="0.25">
      <c r="A4549" t="s">
        <v>6402</v>
      </c>
      <c r="B4549" t="s">
        <v>148</v>
      </c>
      <c r="C4549" t="s">
        <v>1171</v>
      </c>
      <c r="D4549" t="s">
        <v>27</v>
      </c>
      <c r="E4549" t="s">
        <v>18</v>
      </c>
      <c r="F4549" t="s">
        <v>19</v>
      </c>
      <c r="G4549" t="s">
        <v>30</v>
      </c>
      <c r="H4549" s="1">
        <v>37198</v>
      </c>
      <c r="I4549" s="1">
        <v>42020</v>
      </c>
      <c r="J4549" t="s">
        <v>10560</v>
      </c>
      <c r="K4549" t="s">
        <v>96</v>
      </c>
      <c r="L4549" t="s">
        <v>188</v>
      </c>
      <c r="M4549">
        <v>69884</v>
      </c>
      <c r="N4549" t="str">
        <f t="shared" si="71"/>
        <v>Terminated</v>
      </c>
      <c r="O4549" t="s">
        <v>23</v>
      </c>
    </row>
    <row r="4550" spans="1:15" x14ac:dyDescent="0.25">
      <c r="A4550" t="s">
        <v>6649</v>
      </c>
      <c r="B4550" t="s">
        <v>276</v>
      </c>
      <c r="C4550" t="s">
        <v>4265</v>
      </c>
      <c r="D4550" t="s">
        <v>27</v>
      </c>
      <c r="E4550" t="s">
        <v>18</v>
      </c>
      <c r="F4550" t="s">
        <v>3201</v>
      </c>
      <c r="G4550" t="s">
        <v>114</v>
      </c>
      <c r="H4550" s="1">
        <v>35612</v>
      </c>
      <c r="I4550" s="1">
        <v>45026</v>
      </c>
      <c r="J4550" t="s">
        <v>10560</v>
      </c>
      <c r="K4550" t="s">
        <v>31</v>
      </c>
      <c r="L4550" t="s">
        <v>162</v>
      </c>
      <c r="M4550">
        <v>101531</v>
      </c>
      <c r="N4550" t="str">
        <f t="shared" si="71"/>
        <v>Terminated</v>
      </c>
      <c r="O4550" t="s">
        <v>98</v>
      </c>
    </row>
    <row r="4551" spans="1:15" x14ac:dyDescent="0.25">
      <c r="A4551" t="s">
        <v>4993</v>
      </c>
      <c r="B4551" t="s">
        <v>1780</v>
      </c>
      <c r="C4551" t="s">
        <v>1223</v>
      </c>
      <c r="D4551" t="s">
        <v>17</v>
      </c>
      <c r="E4551" t="s">
        <v>172</v>
      </c>
      <c r="F4551" t="s">
        <v>173</v>
      </c>
      <c r="G4551" t="s">
        <v>114</v>
      </c>
      <c r="H4551" s="1">
        <v>29653</v>
      </c>
      <c r="I4551" s="1">
        <v>45103</v>
      </c>
      <c r="J4551" t="s">
        <v>10560</v>
      </c>
      <c r="K4551" t="s">
        <v>96</v>
      </c>
      <c r="L4551" t="s">
        <v>119</v>
      </c>
      <c r="M4551">
        <v>79543</v>
      </c>
      <c r="N4551" t="str">
        <f t="shared" si="71"/>
        <v>Terminated</v>
      </c>
      <c r="O4551" t="s">
        <v>98</v>
      </c>
    </row>
    <row r="4552" spans="1:15" x14ac:dyDescent="0.25">
      <c r="A4552" t="s">
        <v>2175</v>
      </c>
      <c r="B4552" t="s">
        <v>964</v>
      </c>
      <c r="C4552" t="s">
        <v>655</v>
      </c>
      <c r="D4552" t="s">
        <v>27</v>
      </c>
      <c r="E4552" t="s">
        <v>365</v>
      </c>
      <c r="F4552" t="s">
        <v>534</v>
      </c>
      <c r="G4552" t="s">
        <v>30</v>
      </c>
      <c r="H4552" s="1">
        <v>30870</v>
      </c>
      <c r="I4552" s="1">
        <v>42640</v>
      </c>
      <c r="J4552" t="s">
        <v>10560</v>
      </c>
      <c r="K4552" t="s">
        <v>67</v>
      </c>
      <c r="L4552" t="s">
        <v>324</v>
      </c>
      <c r="M4552">
        <v>79796</v>
      </c>
      <c r="N4552" t="str">
        <f t="shared" si="71"/>
        <v>Terminated</v>
      </c>
      <c r="O4552" t="s">
        <v>98</v>
      </c>
    </row>
    <row r="4553" spans="1:15" x14ac:dyDescent="0.25">
      <c r="A4553" t="s">
        <v>8684</v>
      </c>
      <c r="B4553" t="s">
        <v>143</v>
      </c>
      <c r="C4553" t="s">
        <v>799</v>
      </c>
      <c r="D4553" t="s">
        <v>17</v>
      </c>
      <c r="E4553" t="s">
        <v>18</v>
      </c>
      <c r="F4553" t="s">
        <v>2773</v>
      </c>
      <c r="G4553" t="s">
        <v>30</v>
      </c>
      <c r="H4553" s="1">
        <v>29167</v>
      </c>
      <c r="I4553" s="1">
        <v>42657</v>
      </c>
      <c r="J4553" t="s">
        <v>10560</v>
      </c>
      <c r="K4553" t="s">
        <v>37</v>
      </c>
      <c r="L4553" t="s">
        <v>45</v>
      </c>
      <c r="M4553">
        <v>80141</v>
      </c>
      <c r="N4553" t="str">
        <f t="shared" si="71"/>
        <v>Terminated</v>
      </c>
      <c r="O4553" t="s">
        <v>33</v>
      </c>
    </row>
    <row r="4554" spans="1:15" x14ac:dyDescent="0.25">
      <c r="A4554" t="s">
        <v>1918</v>
      </c>
      <c r="B4554" t="s">
        <v>1141</v>
      </c>
      <c r="C4554" t="s">
        <v>91</v>
      </c>
      <c r="D4554" t="s">
        <v>27</v>
      </c>
      <c r="E4554" t="s">
        <v>18</v>
      </c>
      <c r="F4554" t="s">
        <v>19</v>
      </c>
      <c r="G4554" t="s">
        <v>30</v>
      </c>
      <c r="H4554" s="1">
        <v>25672</v>
      </c>
      <c r="I4554" s="1">
        <v>44073</v>
      </c>
      <c r="J4554" t="s">
        <v>10560</v>
      </c>
      <c r="K4554" t="s">
        <v>37</v>
      </c>
      <c r="L4554" t="s">
        <v>41</v>
      </c>
      <c r="M4554">
        <v>73042</v>
      </c>
      <c r="N4554" t="str">
        <f t="shared" si="71"/>
        <v>Terminated</v>
      </c>
      <c r="O4554" t="s">
        <v>46</v>
      </c>
    </row>
    <row r="4555" spans="1:15" x14ac:dyDescent="0.25">
      <c r="A4555" t="s">
        <v>9315</v>
      </c>
      <c r="B4555" t="s">
        <v>1149</v>
      </c>
      <c r="C4555" t="s">
        <v>264</v>
      </c>
      <c r="D4555" t="s">
        <v>17</v>
      </c>
      <c r="E4555" t="s">
        <v>28</v>
      </c>
      <c r="F4555" t="s">
        <v>118</v>
      </c>
      <c r="G4555" t="s">
        <v>20</v>
      </c>
      <c r="H4555" s="1">
        <v>35100</v>
      </c>
      <c r="I4555" s="1">
        <v>43201</v>
      </c>
      <c r="J4555" t="s">
        <v>10560</v>
      </c>
      <c r="K4555" t="s">
        <v>31</v>
      </c>
      <c r="L4555" t="s">
        <v>85</v>
      </c>
      <c r="M4555">
        <v>56749</v>
      </c>
      <c r="N4555" t="str">
        <f t="shared" si="71"/>
        <v>Terminated</v>
      </c>
      <c r="O4555" t="s">
        <v>46</v>
      </c>
    </row>
    <row r="4556" spans="1:15" x14ac:dyDescent="0.25">
      <c r="A4556" t="s">
        <v>5833</v>
      </c>
      <c r="B4556" t="s">
        <v>1720</v>
      </c>
      <c r="C4556" t="s">
        <v>872</v>
      </c>
      <c r="D4556" t="s">
        <v>27</v>
      </c>
      <c r="E4556" t="s">
        <v>18</v>
      </c>
      <c r="F4556" t="s">
        <v>3201</v>
      </c>
      <c r="G4556" t="s">
        <v>30</v>
      </c>
      <c r="H4556" s="1">
        <v>34532</v>
      </c>
      <c r="I4556" s="1">
        <v>42470</v>
      </c>
      <c r="J4556" t="s">
        <v>10560</v>
      </c>
      <c r="K4556" t="s">
        <v>37</v>
      </c>
      <c r="L4556" t="s">
        <v>45</v>
      </c>
      <c r="M4556">
        <v>76076</v>
      </c>
      <c r="N4556" t="str">
        <f t="shared" si="71"/>
        <v>Terminated</v>
      </c>
      <c r="O4556" t="s">
        <v>33</v>
      </c>
    </row>
    <row r="4557" spans="1:15" x14ac:dyDescent="0.25">
      <c r="A4557" t="s">
        <v>2134</v>
      </c>
      <c r="B4557" t="s">
        <v>70</v>
      </c>
      <c r="C4557" t="s">
        <v>1983</v>
      </c>
      <c r="D4557" t="s">
        <v>27</v>
      </c>
      <c r="E4557" t="s">
        <v>83</v>
      </c>
      <c r="F4557" t="s">
        <v>169</v>
      </c>
      <c r="G4557" t="s">
        <v>30</v>
      </c>
      <c r="H4557" s="1">
        <v>27082</v>
      </c>
      <c r="I4557" s="1">
        <v>44147</v>
      </c>
      <c r="J4557" t="s">
        <v>10560</v>
      </c>
      <c r="K4557" t="s">
        <v>21</v>
      </c>
      <c r="L4557" t="s">
        <v>22</v>
      </c>
      <c r="M4557">
        <v>68133</v>
      </c>
      <c r="N4557" t="str">
        <f t="shared" si="71"/>
        <v>Terminated</v>
      </c>
      <c r="O4557" t="s">
        <v>33</v>
      </c>
    </row>
    <row r="4558" spans="1:15" x14ac:dyDescent="0.25">
      <c r="A4558" t="s">
        <v>2398</v>
      </c>
      <c r="B4558" t="s">
        <v>481</v>
      </c>
      <c r="C4558" t="s">
        <v>2399</v>
      </c>
      <c r="D4558" t="s">
        <v>27</v>
      </c>
      <c r="E4558" t="s">
        <v>18</v>
      </c>
      <c r="F4558" t="s">
        <v>19</v>
      </c>
      <c r="G4558" t="s">
        <v>30</v>
      </c>
      <c r="H4558" s="1">
        <v>26448</v>
      </c>
      <c r="I4558" s="1">
        <v>45268</v>
      </c>
      <c r="J4558" t="s">
        <v>10560</v>
      </c>
      <c r="K4558" t="s">
        <v>96</v>
      </c>
      <c r="L4558" t="s">
        <v>188</v>
      </c>
      <c r="M4558">
        <v>66958</v>
      </c>
      <c r="N4558" t="str">
        <f t="shared" si="71"/>
        <v>Terminated</v>
      </c>
      <c r="O4558" t="s">
        <v>33</v>
      </c>
    </row>
    <row r="4559" spans="1:15" x14ac:dyDescent="0.25">
      <c r="A4559" t="s">
        <v>4093</v>
      </c>
      <c r="B4559" t="s">
        <v>143</v>
      </c>
      <c r="C4559" t="s">
        <v>766</v>
      </c>
      <c r="D4559" t="s">
        <v>17</v>
      </c>
      <c r="E4559" t="s">
        <v>18</v>
      </c>
      <c r="F4559" t="s">
        <v>2773</v>
      </c>
      <c r="G4559" t="s">
        <v>20</v>
      </c>
      <c r="H4559" s="1">
        <v>29422</v>
      </c>
      <c r="I4559" s="1">
        <v>43927</v>
      </c>
      <c r="J4559" t="s">
        <v>10560</v>
      </c>
      <c r="K4559" t="s">
        <v>21</v>
      </c>
      <c r="L4559" t="s">
        <v>110</v>
      </c>
      <c r="M4559">
        <v>65709</v>
      </c>
      <c r="N4559" t="str">
        <f t="shared" si="71"/>
        <v>Terminated</v>
      </c>
      <c r="O4559" t="s">
        <v>46</v>
      </c>
    </row>
    <row r="4560" spans="1:15" x14ac:dyDescent="0.25">
      <c r="A4560" t="s">
        <v>5702</v>
      </c>
      <c r="B4560" t="s">
        <v>1090</v>
      </c>
      <c r="C4560" t="s">
        <v>502</v>
      </c>
      <c r="D4560" t="s">
        <v>17</v>
      </c>
      <c r="E4560" t="s">
        <v>18</v>
      </c>
      <c r="F4560" t="s">
        <v>3201</v>
      </c>
      <c r="G4560" t="s">
        <v>30</v>
      </c>
      <c r="H4560" s="1">
        <v>32173</v>
      </c>
      <c r="I4560" s="1">
        <v>44646</v>
      </c>
      <c r="J4560" t="s">
        <v>10560</v>
      </c>
      <c r="K4560" t="s">
        <v>67</v>
      </c>
      <c r="L4560" t="s">
        <v>324</v>
      </c>
      <c r="M4560">
        <v>56509</v>
      </c>
      <c r="N4560" t="str">
        <f t="shared" si="71"/>
        <v>Terminated</v>
      </c>
      <c r="O4560" t="s">
        <v>46</v>
      </c>
    </row>
    <row r="4561" spans="1:15" x14ac:dyDescent="0.25">
      <c r="A4561" t="s">
        <v>3169</v>
      </c>
      <c r="B4561" t="s">
        <v>215</v>
      </c>
      <c r="C4561" t="s">
        <v>175</v>
      </c>
      <c r="D4561" t="s">
        <v>27</v>
      </c>
      <c r="E4561" t="s">
        <v>674</v>
      </c>
      <c r="F4561" t="s">
        <v>675</v>
      </c>
      <c r="G4561" t="s">
        <v>20</v>
      </c>
      <c r="H4561" s="1">
        <v>29302</v>
      </c>
      <c r="I4561" s="1">
        <v>44691</v>
      </c>
      <c r="J4561" t="s">
        <v>10560</v>
      </c>
      <c r="K4561" t="s">
        <v>37</v>
      </c>
      <c r="L4561" t="s">
        <v>41</v>
      </c>
      <c r="M4561">
        <v>58012</v>
      </c>
      <c r="N4561" t="str">
        <f t="shared" si="71"/>
        <v>Terminated</v>
      </c>
      <c r="O4561" t="s">
        <v>98</v>
      </c>
    </row>
    <row r="4562" spans="1:15" x14ac:dyDescent="0.25">
      <c r="A4562" t="s">
        <v>797</v>
      </c>
      <c r="B4562" t="s">
        <v>798</v>
      </c>
      <c r="C4562" t="s">
        <v>799</v>
      </c>
      <c r="D4562" t="s">
        <v>17</v>
      </c>
      <c r="E4562" t="s">
        <v>18</v>
      </c>
      <c r="F4562" t="s">
        <v>19</v>
      </c>
      <c r="G4562" t="s">
        <v>20</v>
      </c>
      <c r="H4562" s="1">
        <v>37972</v>
      </c>
      <c r="I4562" s="1">
        <v>43098</v>
      </c>
      <c r="J4562" s="1">
        <v>43277</v>
      </c>
      <c r="K4562" t="s">
        <v>37</v>
      </c>
      <c r="L4562" t="s">
        <v>41</v>
      </c>
      <c r="M4562">
        <v>58948</v>
      </c>
      <c r="N4562" t="str">
        <f t="shared" si="71"/>
        <v>Terminated</v>
      </c>
      <c r="O4562" t="s">
        <v>98</v>
      </c>
    </row>
    <row r="4563" spans="1:15" x14ac:dyDescent="0.25">
      <c r="A4563" t="s">
        <v>7367</v>
      </c>
      <c r="B4563" t="s">
        <v>2461</v>
      </c>
      <c r="C4563" t="s">
        <v>957</v>
      </c>
      <c r="D4563" t="s">
        <v>27</v>
      </c>
      <c r="E4563" t="s">
        <v>140</v>
      </c>
      <c r="F4563" t="s">
        <v>611</v>
      </c>
      <c r="G4563" t="s">
        <v>30</v>
      </c>
      <c r="H4563" s="1">
        <v>38051</v>
      </c>
      <c r="I4563" s="1">
        <v>45002</v>
      </c>
      <c r="J4563" t="s">
        <v>10560</v>
      </c>
      <c r="K4563" t="s">
        <v>96</v>
      </c>
      <c r="L4563" t="s">
        <v>188</v>
      </c>
      <c r="M4563">
        <v>80499</v>
      </c>
      <c r="N4563" t="str">
        <f t="shared" si="71"/>
        <v>Terminated</v>
      </c>
      <c r="O4563" t="s">
        <v>46</v>
      </c>
    </row>
    <row r="4564" spans="1:15" x14ac:dyDescent="0.25">
      <c r="A4564" t="s">
        <v>10378</v>
      </c>
      <c r="B4564" t="s">
        <v>132</v>
      </c>
      <c r="C4564" t="s">
        <v>1027</v>
      </c>
      <c r="D4564" t="s">
        <v>17</v>
      </c>
      <c r="E4564" t="s">
        <v>18</v>
      </c>
      <c r="F4564" t="s">
        <v>3201</v>
      </c>
      <c r="G4564" t="s">
        <v>30</v>
      </c>
      <c r="H4564" s="1">
        <v>29593</v>
      </c>
      <c r="I4564" s="1">
        <v>45104</v>
      </c>
      <c r="J4564" t="s">
        <v>10560</v>
      </c>
      <c r="K4564" t="s">
        <v>96</v>
      </c>
      <c r="L4564" t="s">
        <v>188</v>
      </c>
      <c r="M4564">
        <v>62802</v>
      </c>
      <c r="N4564" t="str">
        <f t="shared" si="71"/>
        <v>Terminated</v>
      </c>
      <c r="O4564" t="s">
        <v>33</v>
      </c>
    </row>
    <row r="4565" spans="1:15" x14ac:dyDescent="0.25">
      <c r="A4565" t="s">
        <v>8553</v>
      </c>
      <c r="B4565" t="s">
        <v>317</v>
      </c>
      <c r="C4565" t="s">
        <v>7365</v>
      </c>
      <c r="D4565" t="s">
        <v>17</v>
      </c>
      <c r="E4565" t="s">
        <v>18</v>
      </c>
      <c r="F4565" t="s">
        <v>19</v>
      </c>
      <c r="G4565" t="s">
        <v>20</v>
      </c>
      <c r="H4565" s="1">
        <v>34744</v>
      </c>
      <c r="I4565" s="1">
        <v>45373</v>
      </c>
      <c r="J4565" t="s">
        <v>10560</v>
      </c>
      <c r="K4565" t="s">
        <v>31</v>
      </c>
      <c r="L4565" t="s">
        <v>85</v>
      </c>
      <c r="M4565">
        <v>55171</v>
      </c>
      <c r="N4565" t="str">
        <f t="shared" si="71"/>
        <v>Terminated</v>
      </c>
      <c r="O4565" t="s">
        <v>46</v>
      </c>
    </row>
    <row r="4566" spans="1:15" x14ac:dyDescent="0.25">
      <c r="A4566" t="s">
        <v>8464</v>
      </c>
      <c r="B4566" t="s">
        <v>954</v>
      </c>
      <c r="C4566" t="s">
        <v>252</v>
      </c>
      <c r="D4566" t="s">
        <v>27</v>
      </c>
      <c r="E4566" t="s">
        <v>18</v>
      </c>
      <c r="F4566" t="s">
        <v>2773</v>
      </c>
      <c r="G4566" t="s">
        <v>30</v>
      </c>
      <c r="H4566" s="1">
        <v>25993</v>
      </c>
      <c r="I4566" s="1">
        <v>43041</v>
      </c>
      <c r="J4566" t="s">
        <v>10560</v>
      </c>
      <c r="K4566" t="s">
        <v>67</v>
      </c>
      <c r="L4566" t="s">
        <v>68</v>
      </c>
      <c r="M4566">
        <v>71987</v>
      </c>
      <c r="N4566" t="str">
        <f t="shared" si="71"/>
        <v>Terminated</v>
      </c>
      <c r="O4566" t="s">
        <v>46</v>
      </c>
    </row>
    <row r="4567" spans="1:15" x14ac:dyDescent="0.25">
      <c r="A4567" t="s">
        <v>883</v>
      </c>
      <c r="B4567" t="s">
        <v>536</v>
      </c>
      <c r="C4567" t="s">
        <v>108</v>
      </c>
      <c r="D4567" t="s">
        <v>27</v>
      </c>
      <c r="E4567" t="s">
        <v>18</v>
      </c>
      <c r="F4567" t="s">
        <v>19</v>
      </c>
      <c r="G4567" t="s">
        <v>20</v>
      </c>
      <c r="H4567" s="1">
        <v>26782</v>
      </c>
      <c r="I4567" s="1">
        <v>43046</v>
      </c>
      <c r="J4567" s="1">
        <v>43225</v>
      </c>
      <c r="K4567" t="s">
        <v>21</v>
      </c>
      <c r="L4567" t="s">
        <v>22</v>
      </c>
      <c r="M4567">
        <v>84336</v>
      </c>
      <c r="N4567" t="str">
        <f t="shared" si="71"/>
        <v>Terminated</v>
      </c>
      <c r="O4567" t="s">
        <v>23</v>
      </c>
    </row>
    <row r="4568" spans="1:15" x14ac:dyDescent="0.25">
      <c r="A4568" t="s">
        <v>8281</v>
      </c>
      <c r="B4568" t="s">
        <v>728</v>
      </c>
      <c r="C4568" t="s">
        <v>824</v>
      </c>
      <c r="D4568" t="s">
        <v>17</v>
      </c>
      <c r="E4568" t="s">
        <v>140</v>
      </c>
      <c r="F4568" t="s">
        <v>141</v>
      </c>
      <c r="G4568" t="s">
        <v>30</v>
      </c>
      <c r="H4568" s="1">
        <v>31004</v>
      </c>
      <c r="I4568" s="1">
        <v>43271</v>
      </c>
      <c r="J4568" t="s">
        <v>10560</v>
      </c>
      <c r="K4568" t="s">
        <v>31</v>
      </c>
      <c r="L4568" t="s">
        <v>32</v>
      </c>
      <c r="M4568">
        <v>90423</v>
      </c>
      <c r="N4568" t="str">
        <f t="shared" si="71"/>
        <v>Terminated</v>
      </c>
      <c r="O4568" t="s">
        <v>23</v>
      </c>
    </row>
    <row r="4569" spans="1:15" x14ac:dyDescent="0.25">
      <c r="A4569" t="s">
        <v>3020</v>
      </c>
      <c r="B4569" t="s">
        <v>465</v>
      </c>
      <c r="C4569" t="s">
        <v>1654</v>
      </c>
      <c r="D4569" t="s">
        <v>27</v>
      </c>
      <c r="E4569" t="s">
        <v>83</v>
      </c>
      <c r="F4569" t="s">
        <v>84</v>
      </c>
      <c r="G4569" t="s">
        <v>20</v>
      </c>
      <c r="H4569" s="1">
        <v>23453</v>
      </c>
      <c r="I4569" s="1">
        <v>42395</v>
      </c>
      <c r="J4569" t="s">
        <v>10560</v>
      </c>
      <c r="K4569" t="s">
        <v>21</v>
      </c>
      <c r="L4569" t="s">
        <v>102</v>
      </c>
      <c r="M4569">
        <v>60428</v>
      </c>
      <c r="N4569" t="str">
        <f t="shared" si="71"/>
        <v>Terminated</v>
      </c>
      <c r="O4569" t="s">
        <v>98</v>
      </c>
    </row>
    <row r="4570" spans="1:15" x14ac:dyDescent="0.25">
      <c r="A4570" t="s">
        <v>4718</v>
      </c>
      <c r="B4570" t="s">
        <v>25</v>
      </c>
      <c r="C4570" t="s">
        <v>906</v>
      </c>
      <c r="D4570" t="s">
        <v>17</v>
      </c>
      <c r="E4570" t="s">
        <v>674</v>
      </c>
      <c r="F4570" t="s">
        <v>2365</v>
      </c>
      <c r="G4570" t="s">
        <v>30</v>
      </c>
      <c r="H4570" s="1">
        <v>28660</v>
      </c>
      <c r="I4570" s="1">
        <v>43740</v>
      </c>
      <c r="J4570" t="s">
        <v>10560</v>
      </c>
      <c r="K4570" t="s">
        <v>37</v>
      </c>
      <c r="L4570" t="s">
        <v>38</v>
      </c>
      <c r="M4570">
        <v>60576</v>
      </c>
      <c r="N4570" t="str">
        <f t="shared" si="71"/>
        <v>Terminated</v>
      </c>
      <c r="O4570" t="s">
        <v>46</v>
      </c>
    </row>
    <row r="4571" spans="1:15" x14ac:dyDescent="0.25">
      <c r="A4571" t="s">
        <v>5139</v>
      </c>
      <c r="B4571" t="s">
        <v>2219</v>
      </c>
      <c r="C4571" t="s">
        <v>463</v>
      </c>
      <c r="D4571" t="s">
        <v>27</v>
      </c>
      <c r="E4571" t="s">
        <v>18</v>
      </c>
      <c r="F4571" t="s">
        <v>19</v>
      </c>
      <c r="G4571" t="s">
        <v>114</v>
      </c>
      <c r="H4571" s="1">
        <v>33867</v>
      </c>
      <c r="I4571" s="1">
        <v>43267</v>
      </c>
      <c r="J4571" t="s">
        <v>10560</v>
      </c>
      <c r="K4571" t="s">
        <v>96</v>
      </c>
      <c r="L4571" t="s">
        <v>124</v>
      </c>
      <c r="M4571">
        <v>74282</v>
      </c>
      <c r="N4571" t="str">
        <f t="shared" si="71"/>
        <v>Terminated</v>
      </c>
      <c r="O4571" t="s">
        <v>98</v>
      </c>
    </row>
    <row r="4572" spans="1:15" x14ac:dyDescent="0.25">
      <c r="A4572" t="s">
        <v>10114</v>
      </c>
      <c r="B4572" t="s">
        <v>25</v>
      </c>
      <c r="C4572" t="s">
        <v>458</v>
      </c>
      <c r="D4572" t="s">
        <v>27</v>
      </c>
      <c r="E4572" t="s">
        <v>122</v>
      </c>
      <c r="F4572" t="s">
        <v>927</v>
      </c>
      <c r="G4572" t="s">
        <v>114</v>
      </c>
      <c r="H4572" s="1">
        <v>25741</v>
      </c>
      <c r="I4572" s="1">
        <v>44509</v>
      </c>
      <c r="J4572" t="s">
        <v>10560</v>
      </c>
      <c r="K4572" t="s">
        <v>31</v>
      </c>
      <c r="L4572" t="s">
        <v>162</v>
      </c>
      <c r="M4572">
        <v>92213</v>
      </c>
      <c r="N4572" t="str">
        <f t="shared" si="71"/>
        <v>Terminated</v>
      </c>
      <c r="O4572" t="s">
        <v>98</v>
      </c>
    </row>
    <row r="4573" spans="1:15" x14ac:dyDescent="0.25">
      <c r="A4573" t="s">
        <v>2428</v>
      </c>
      <c r="B4573" t="s">
        <v>2429</v>
      </c>
      <c r="C4573" t="s">
        <v>1221</v>
      </c>
      <c r="D4573" t="s">
        <v>27</v>
      </c>
      <c r="E4573" t="s">
        <v>18</v>
      </c>
      <c r="F4573" t="s">
        <v>19</v>
      </c>
      <c r="G4573" t="s">
        <v>30</v>
      </c>
      <c r="H4573" s="1">
        <v>29306</v>
      </c>
      <c r="I4573" s="1">
        <v>45424</v>
      </c>
      <c r="J4573" t="s">
        <v>10560</v>
      </c>
      <c r="K4573" t="s">
        <v>37</v>
      </c>
      <c r="L4573" t="s">
        <v>41</v>
      </c>
      <c r="M4573">
        <v>68948</v>
      </c>
      <c r="N4573" t="str">
        <f t="shared" si="71"/>
        <v>Terminated</v>
      </c>
      <c r="O4573" t="s">
        <v>23</v>
      </c>
    </row>
    <row r="4574" spans="1:15" x14ac:dyDescent="0.25">
      <c r="A4574" t="s">
        <v>5573</v>
      </c>
      <c r="B4574" t="s">
        <v>1019</v>
      </c>
      <c r="C4574" t="s">
        <v>3168</v>
      </c>
      <c r="D4574" t="s">
        <v>27</v>
      </c>
      <c r="E4574" t="s">
        <v>18</v>
      </c>
      <c r="F4574" t="s">
        <v>19</v>
      </c>
      <c r="G4574" t="s">
        <v>30</v>
      </c>
      <c r="H4574" s="1">
        <v>30440</v>
      </c>
      <c r="I4574" s="1">
        <v>43573</v>
      </c>
      <c r="J4574" t="s">
        <v>10560</v>
      </c>
      <c r="K4574" t="s">
        <v>31</v>
      </c>
      <c r="L4574" t="s">
        <v>162</v>
      </c>
      <c r="M4574">
        <v>89315</v>
      </c>
      <c r="N4574" t="str">
        <f t="shared" si="71"/>
        <v>Terminated</v>
      </c>
      <c r="O4574" t="s">
        <v>46</v>
      </c>
    </row>
    <row r="4575" spans="1:15" x14ac:dyDescent="0.25">
      <c r="A4575" t="s">
        <v>5713</v>
      </c>
      <c r="B4575" t="s">
        <v>338</v>
      </c>
      <c r="C4575" t="s">
        <v>1888</v>
      </c>
      <c r="D4575" t="s">
        <v>27</v>
      </c>
      <c r="E4575" t="s">
        <v>140</v>
      </c>
      <c r="F4575" t="s">
        <v>611</v>
      </c>
      <c r="G4575" t="s">
        <v>30</v>
      </c>
      <c r="H4575" s="1">
        <v>27891</v>
      </c>
      <c r="I4575" s="1">
        <v>45618</v>
      </c>
      <c r="J4575" t="s">
        <v>10560</v>
      </c>
      <c r="K4575" t="s">
        <v>21</v>
      </c>
      <c r="L4575" t="s">
        <v>102</v>
      </c>
      <c r="M4575">
        <v>66234</v>
      </c>
      <c r="N4575" t="str">
        <f t="shared" si="71"/>
        <v>Terminated</v>
      </c>
      <c r="O4575" t="s">
        <v>23</v>
      </c>
    </row>
    <row r="4576" spans="1:15" x14ac:dyDescent="0.25">
      <c r="A4576" t="s">
        <v>6460</v>
      </c>
      <c r="B4576" t="s">
        <v>344</v>
      </c>
      <c r="C4576" t="s">
        <v>2741</v>
      </c>
      <c r="D4576" t="s">
        <v>27</v>
      </c>
      <c r="E4576" t="s">
        <v>18</v>
      </c>
      <c r="F4576" t="s">
        <v>19</v>
      </c>
      <c r="G4576" t="s">
        <v>95</v>
      </c>
      <c r="H4576" s="1">
        <v>23578</v>
      </c>
      <c r="I4576" s="1">
        <v>42025</v>
      </c>
      <c r="J4576" t="s">
        <v>10560</v>
      </c>
      <c r="K4576" t="s">
        <v>96</v>
      </c>
      <c r="L4576" t="s">
        <v>119</v>
      </c>
      <c r="M4576">
        <v>69185</v>
      </c>
      <c r="N4576" t="str">
        <f t="shared" si="71"/>
        <v>Terminated</v>
      </c>
      <c r="O4576" t="s">
        <v>33</v>
      </c>
    </row>
    <row r="4577" spans="1:15" x14ac:dyDescent="0.25">
      <c r="A4577" t="s">
        <v>9453</v>
      </c>
      <c r="B4577" t="s">
        <v>3720</v>
      </c>
      <c r="C4577" t="s">
        <v>1244</v>
      </c>
      <c r="D4577" t="s">
        <v>17</v>
      </c>
      <c r="E4577" t="s">
        <v>18</v>
      </c>
      <c r="F4577" t="s">
        <v>19</v>
      </c>
      <c r="G4577" t="s">
        <v>95</v>
      </c>
      <c r="H4577" s="1">
        <v>31568</v>
      </c>
      <c r="I4577" s="1">
        <v>42534</v>
      </c>
      <c r="J4577" t="s">
        <v>10560</v>
      </c>
      <c r="K4577" t="s">
        <v>96</v>
      </c>
      <c r="L4577" t="s">
        <v>119</v>
      </c>
      <c r="M4577">
        <v>68288</v>
      </c>
      <c r="N4577" t="str">
        <f t="shared" si="71"/>
        <v>Terminated</v>
      </c>
      <c r="O4577" t="s">
        <v>33</v>
      </c>
    </row>
    <row r="4578" spans="1:15" x14ac:dyDescent="0.25">
      <c r="A4578" t="s">
        <v>6266</v>
      </c>
      <c r="B4578" t="s">
        <v>2456</v>
      </c>
      <c r="C4578" t="s">
        <v>3262</v>
      </c>
      <c r="D4578" t="s">
        <v>17</v>
      </c>
      <c r="E4578" t="s">
        <v>18</v>
      </c>
      <c r="F4578" t="s">
        <v>3201</v>
      </c>
      <c r="G4578" t="s">
        <v>30</v>
      </c>
      <c r="H4578" s="1">
        <v>29684</v>
      </c>
      <c r="I4578" s="1">
        <v>45243</v>
      </c>
      <c r="J4578" t="s">
        <v>10560</v>
      </c>
      <c r="K4578" t="s">
        <v>37</v>
      </c>
      <c r="L4578" t="s">
        <v>41</v>
      </c>
      <c r="M4578">
        <v>55119</v>
      </c>
      <c r="N4578" t="str">
        <f t="shared" si="71"/>
        <v>Terminated</v>
      </c>
      <c r="O4578" t="s">
        <v>33</v>
      </c>
    </row>
    <row r="4579" spans="1:15" x14ac:dyDescent="0.25">
      <c r="A4579" t="s">
        <v>5525</v>
      </c>
      <c r="B4579" t="s">
        <v>225</v>
      </c>
      <c r="C4579" t="s">
        <v>1040</v>
      </c>
      <c r="D4579" t="s">
        <v>27</v>
      </c>
      <c r="E4579" t="s">
        <v>18</v>
      </c>
      <c r="F4579" t="s">
        <v>19</v>
      </c>
      <c r="G4579" t="s">
        <v>30</v>
      </c>
      <c r="H4579" s="1">
        <v>29294</v>
      </c>
      <c r="I4579" s="1">
        <v>44007</v>
      </c>
      <c r="J4579" t="s">
        <v>10560</v>
      </c>
      <c r="K4579" t="s">
        <v>96</v>
      </c>
      <c r="L4579" t="s">
        <v>188</v>
      </c>
      <c r="M4579">
        <v>78532</v>
      </c>
      <c r="N4579" t="str">
        <f t="shared" si="71"/>
        <v>Terminated</v>
      </c>
      <c r="O4579" t="s">
        <v>98</v>
      </c>
    </row>
    <row r="4580" spans="1:15" x14ac:dyDescent="0.25">
      <c r="A4580" t="s">
        <v>4053</v>
      </c>
      <c r="B4580" t="s">
        <v>4054</v>
      </c>
      <c r="C4580" t="s">
        <v>199</v>
      </c>
      <c r="D4580" t="s">
        <v>17</v>
      </c>
      <c r="E4580" t="s">
        <v>83</v>
      </c>
      <c r="F4580" t="s">
        <v>169</v>
      </c>
      <c r="G4580" t="s">
        <v>30</v>
      </c>
      <c r="H4580" s="1">
        <v>31819</v>
      </c>
      <c r="I4580" s="1">
        <v>44875</v>
      </c>
      <c r="J4580" t="s">
        <v>10560</v>
      </c>
      <c r="K4580" t="s">
        <v>37</v>
      </c>
      <c r="L4580" t="s">
        <v>45</v>
      </c>
      <c r="M4580">
        <v>52927</v>
      </c>
      <c r="N4580" t="str">
        <f t="shared" si="71"/>
        <v>Terminated</v>
      </c>
      <c r="O4580" t="s">
        <v>46</v>
      </c>
    </row>
    <row r="4581" spans="1:15" x14ac:dyDescent="0.25">
      <c r="A4581" t="s">
        <v>10397</v>
      </c>
      <c r="B4581" t="s">
        <v>606</v>
      </c>
      <c r="C4581" t="s">
        <v>4279</v>
      </c>
      <c r="D4581" t="s">
        <v>27</v>
      </c>
      <c r="E4581" t="s">
        <v>18</v>
      </c>
      <c r="F4581" t="s">
        <v>3201</v>
      </c>
      <c r="G4581" t="s">
        <v>30</v>
      </c>
      <c r="H4581" s="1">
        <v>25974</v>
      </c>
      <c r="I4581" s="1">
        <v>42458</v>
      </c>
      <c r="J4581" t="s">
        <v>10560</v>
      </c>
      <c r="K4581" t="s">
        <v>31</v>
      </c>
      <c r="L4581" t="s">
        <v>85</v>
      </c>
      <c r="M4581">
        <v>60581</v>
      </c>
      <c r="N4581" t="str">
        <f t="shared" si="71"/>
        <v>Terminated</v>
      </c>
      <c r="O4581" t="s">
        <v>46</v>
      </c>
    </row>
    <row r="4582" spans="1:15" x14ac:dyDescent="0.25">
      <c r="A4582" t="s">
        <v>7872</v>
      </c>
      <c r="B4582" t="s">
        <v>326</v>
      </c>
      <c r="C4582" t="s">
        <v>199</v>
      </c>
      <c r="D4582" t="s">
        <v>17</v>
      </c>
      <c r="E4582" t="s">
        <v>122</v>
      </c>
      <c r="F4582" t="s">
        <v>123</v>
      </c>
      <c r="G4582" t="s">
        <v>30</v>
      </c>
      <c r="H4582" s="1">
        <v>36890</v>
      </c>
      <c r="I4582" s="1">
        <v>42832</v>
      </c>
      <c r="J4582" t="s">
        <v>10560</v>
      </c>
      <c r="K4582" t="s">
        <v>21</v>
      </c>
      <c r="L4582" t="s">
        <v>22</v>
      </c>
      <c r="M4582">
        <v>74914</v>
      </c>
      <c r="N4582" t="str">
        <f t="shared" si="71"/>
        <v>Terminated</v>
      </c>
      <c r="O4582" t="s">
        <v>46</v>
      </c>
    </row>
    <row r="4583" spans="1:15" x14ac:dyDescent="0.25">
      <c r="A4583" t="s">
        <v>7252</v>
      </c>
      <c r="B4583" t="s">
        <v>532</v>
      </c>
      <c r="C4583" t="s">
        <v>2052</v>
      </c>
      <c r="D4583" t="s">
        <v>27</v>
      </c>
      <c r="E4583" t="s">
        <v>122</v>
      </c>
      <c r="F4583" t="s">
        <v>230</v>
      </c>
      <c r="G4583" t="s">
        <v>30</v>
      </c>
      <c r="H4583" s="1">
        <v>35024</v>
      </c>
      <c r="I4583" s="1">
        <v>42976</v>
      </c>
      <c r="J4583" t="s">
        <v>10560</v>
      </c>
      <c r="K4583" t="s">
        <v>37</v>
      </c>
      <c r="L4583" t="s">
        <v>41</v>
      </c>
      <c r="M4583">
        <v>65166</v>
      </c>
      <c r="N4583" t="str">
        <f t="shared" si="71"/>
        <v>Terminated</v>
      </c>
      <c r="O4583" t="s">
        <v>33</v>
      </c>
    </row>
    <row r="4584" spans="1:15" x14ac:dyDescent="0.25">
      <c r="A4584" t="s">
        <v>6261</v>
      </c>
      <c r="B4584" t="s">
        <v>393</v>
      </c>
      <c r="C4584" t="s">
        <v>3451</v>
      </c>
      <c r="D4584" t="s">
        <v>27</v>
      </c>
      <c r="E4584" t="s">
        <v>18</v>
      </c>
      <c r="F4584" t="s">
        <v>3201</v>
      </c>
      <c r="G4584" t="s">
        <v>20</v>
      </c>
      <c r="H4584" s="1">
        <v>30380</v>
      </c>
      <c r="I4584" s="1">
        <v>42399</v>
      </c>
      <c r="J4584" t="s">
        <v>10560</v>
      </c>
      <c r="K4584" t="s">
        <v>67</v>
      </c>
      <c r="L4584" t="s">
        <v>68</v>
      </c>
      <c r="M4584">
        <v>80713</v>
      </c>
      <c r="N4584" t="str">
        <f t="shared" si="71"/>
        <v>Terminated</v>
      </c>
      <c r="O4584" t="s">
        <v>98</v>
      </c>
    </row>
    <row r="4585" spans="1:15" x14ac:dyDescent="0.25">
      <c r="A4585" t="s">
        <v>2882</v>
      </c>
      <c r="B4585" t="s">
        <v>1575</v>
      </c>
      <c r="C4585" t="s">
        <v>2340</v>
      </c>
      <c r="D4585" t="s">
        <v>17</v>
      </c>
      <c r="E4585" t="s">
        <v>674</v>
      </c>
      <c r="F4585" t="s">
        <v>675</v>
      </c>
      <c r="G4585" t="s">
        <v>30</v>
      </c>
      <c r="H4585" s="1">
        <v>31244</v>
      </c>
      <c r="I4585" s="1">
        <v>42834</v>
      </c>
      <c r="J4585" t="s">
        <v>10560</v>
      </c>
      <c r="K4585" t="s">
        <v>72</v>
      </c>
      <c r="L4585" t="s">
        <v>308</v>
      </c>
      <c r="M4585">
        <v>54642</v>
      </c>
      <c r="N4585" t="str">
        <f t="shared" si="71"/>
        <v>Terminated</v>
      </c>
      <c r="O4585" t="s">
        <v>23</v>
      </c>
    </row>
    <row r="4586" spans="1:15" x14ac:dyDescent="0.25">
      <c r="A4586" t="s">
        <v>8187</v>
      </c>
      <c r="B4586" t="s">
        <v>326</v>
      </c>
      <c r="C4586" t="s">
        <v>3989</v>
      </c>
      <c r="D4586" t="s">
        <v>27</v>
      </c>
      <c r="E4586" t="s">
        <v>18</v>
      </c>
      <c r="F4586" t="s">
        <v>2773</v>
      </c>
      <c r="G4586" t="s">
        <v>114</v>
      </c>
      <c r="H4586" s="1">
        <v>30778</v>
      </c>
      <c r="I4586" s="1">
        <v>42839</v>
      </c>
      <c r="J4586" t="s">
        <v>10560</v>
      </c>
      <c r="K4586" t="s">
        <v>37</v>
      </c>
      <c r="L4586" t="s">
        <v>45</v>
      </c>
      <c r="M4586">
        <v>76853</v>
      </c>
      <c r="N4586" t="str">
        <f t="shared" si="71"/>
        <v>Terminated</v>
      </c>
      <c r="O4586" t="s">
        <v>33</v>
      </c>
    </row>
    <row r="4587" spans="1:15" x14ac:dyDescent="0.25">
      <c r="A4587" t="s">
        <v>6354</v>
      </c>
      <c r="B4587" t="s">
        <v>225</v>
      </c>
      <c r="C4587" t="s">
        <v>954</v>
      </c>
      <c r="D4587" t="s">
        <v>17</v>
      </c>
      <c r="E4587" t="s">
        <v>18</v>
      </c>
      <c r="F4587" t="s">
        <v>2773</v>
      </c>
      <c r="G4587" t="s">
        <v>20</v>
      </c>
      <c r="H4587" s="1">
        <v>32910</v>
      </c>
      <c r="I4587" s="1">
        <v>45457</v>
      </c>
      <c r="J4587" t="s">
        <v>10560</v>
      </c>
      <c r="K4587" t="s">
        <v>21</v>
      </c>
      <c r="L4587" t="s">
        <v>110</v>
      </c>
      <c r="M4587">
        <v>56397</v>
      </c>
      <c r="N4587" t="str">
        <f t="shared" si="71"/>
        <v>Terminated</v>
      </c>
      <c r="O4587" t="s">
        <v>23</v>
      </c>
    </row>
    <row r="4588" spans="1:15" x14ac:dyDescent="0.25">
      <c r="A4588" t="s">
        <v>5440</v>
      </c>
      <c r="B4588" t="s">
        <v>328</v>
      </c>
      <c r="C4588" t="s">
        <v>171</v>
      </c>
      <c r="D4588" t="s">
        <v>27</v>
      </c>
      <c r="E4588" t="s">
        <v>18</v>
      </c>
      <c r="F4588" t="s">
        <v>3201</v>
      </c>
      <c r="G4588" t="s">
        <v>30</v>
      </c>
      <c r="H4588" s="1">
        <v>38000</v>
      </c>
      <c r="I4588" s="1">
        <v>44974</v>
      </c>
      <c r="J4588" t="s">
        <v>10560</v>
      </c>
      <c r="K4588" t="s">
        <v>37</v>
      </c>
      <c r="L4588" t="s">
        <v>45</v>
      </c>
      <c r="M4588">
        <v>57774</v>
      </c>
      <c r="N4588" t="str">
        <f t="shared" si="71"/>
        <v>Terminated</v>
      </c>
      <c r="O4588" t="s">
        <v>46</v>
      </c>
    </row>
    <row r="4589" spans="1:15" x14ac:dyDescent="0.25">
      <c r="A4589" t="s">
        <v>8847</v>
      </c>
      <c r="B4589" t="s">
        <v>1167</v>
      </c>
      <c r="C4589" t="s">
        <v>985</v>
      </c>
      <c r="D4589" t="s">
        <v>27</v>
      </c>
      <c r="E4589" t="s">
        <v>28</v>
      </c>
      <c r="F4589" t="s">
        <v>290</v>
      </c>
      <c r="G4589" t="s">
        <v>20</v>
      </c>
      <c r="H4589" s="1">
        <v>26645</v>
      </c>
      <c r="I4589" s="1">
        <v>43722</v>
      </c>
      <c r="J4589" t="s">
        <v>10560</v>
      </c>
      <c r="K4589" t="s">
        <v>21</v>
      </c>
      <c r="L4589" t="s">
        <v>110</v>
      </c>
      <c r="M4589">
        <v>64224</v>
      </c>
      <c r="N4589" t="str">
        <f t="shared" si="71"/>
        <v>Terminated</v>
      </c>
      <c r="O4589" t="s">
        <v>98</v>
      </c>
    </row>
    <row r="4590" spans="1:15" x14ac:dyDescent="0.25">
      <c r="A4590" t="s">
        <v>5741</v>
      </c>
      <c r="B4590" t="s">
        <v>276</v>
      </c>
      <c r="C4590" t="s">
        <v>272</v>
      </c>
      <c r="D4590" t="s">
        <v>27</v>
      </c>
      <c r="E4590" t="s">
        <v>18</v>
      </c>
      <c r="F4590" t="s">
        <v>2773</v>
      </c>
      <c r="G4590" t="s">
        <v>30</v>
      </c>
      <c r="H4590" s="1">
        <v>29082</v>
      </c>
      <c r="I4590" s="1">
        <v>45049</v>
      </c>
      <c r="J4590" t="s">
        <v>10560</v>
      </c>
      <c r="K4590" t="s">
        <v>31</v>
      </c>
      <c r="L4590" t="s">
        <v>162</v>
      </c>
      <c r="M4590">
        <v>92151</v>
      </c>
      <c r="N4590" t="str">
        <f t="shared" si="71"/>
        <v>Terminated</v>
      </c>
      <c r="O4590" t="s">
        <v>46</v>
      </c>
    </row>
    <row r="4591" spans="1:15" x14ac:dyDescent="0.25">
      <c r="A4591" t="s">
        <v>10093</v>
      </c>
      <c r="B4591" t="s">
        <v>802</v>
      </c>
      <c r="C4591" t="s">
        <v>855</v>
      </c>
      <c r="D4591" t="s">
        <v>27</v>
      </c>
      <c r="E4591" t="s">
        <v>18</v>
      </c>
      <c r="F4591" t="s">
        <v>3201</v>
      </c>
      <c r="G4591" t="s">
        <v>95</v>
      </c>
      <c r="H4591" s="1">
        <v>22029</v>
      </c>
      <c r="I4591" s="1">
        <v>42997</v>
      </c>
      <c r="J4591" t="s">
        <v>10560</v>
      </c>
      <c r="K4591" t="s">
        <v>96</v>
      </c>
      <c r="L4591" t="s">
        <v>124</v>
      </c>
      <c r="M4591">
        <v>87722</v>
      </c>
      <c r="N4591" t="str">
        <f t="shared" si="71"/>
        <v>Terminated</v>
      </c>
      <c r="O4591" t="s">
        <v>98</v>
      </c>
    </row>
    <row r="4592" spans="1:15" x14ac:dyDescent="0.25">
      <c r="A4592" t="s">
        <v>2165</v>
      </c>
      <c r="B4592" t="s">
        <v>2166</v>
      </c>
      <c r="C4592" t="s">
        <v>680</v>
      </c>
      <c r="D4592" t="s">
        <v>27</v>
      </c>
      <c r="E4592" t="s">
        <v>18</v>
      </c>
      <c r="F4592" t="s">
        <v>19</v>
      </c>
      <c r="G4592" t="s">
        <v>30</v>
      </c>
      <c r="H4592" s="1">
        <v>29335</v>
      </c>
      <c r="I4592" s="1">
        <v>43129</v>
      </c>
      <c r="J4592" t="s">
        <v>10560</v>
      </c>
      <c r="K4592" t="s">
        <v>37</v>
      </c>
      <c r="L4592" t="s">
        <v>45</v>
      </c>
      <c r="M4592">
        <v>65636</v>
      </c>
      <c r="N4592" t="str">
        <f t="shared" si="71"/>
        <v>Terminated</v>
      </c>
      <c r="O4592" t="s">
        <v>33</v>
      </c>
    </row>
    <row r="4593" spans="1:15" x14ac:dyDescent="0.25">
      <c r="A4593" t="s">
        <v>5478</v>
      </c>
      <c r="B4593" t="s">
        <v>81</v>
      </c>
      <c r="C4593" t="s">
        <v>196</v>
      </c>
      <c r="D4593" t="s">
        <v>17</v>
      </c>
      <c r="E4593" t="s">
        <v>18</v>
      </c>
      <c r="F4593" t="s">
        <v>3201</v>
      </c>
      <c r="G4593" t="s">
        <v>30</v>
      </c>
      <c r="H4593" s="1">
        <v>28997</v>
      </c>
      <c r="I4593" s="1">
        <v>45098</v>
      </c>
      <c r="J4593" t="s">
        <v>10560</v>
      </c>
      <c r="K4593" t="s">
        <v>96</v>
      </c>
      <c r="L4593" t="s">
        <v>188</v>
      </c>
      <c r="M4593">
        <v>60379</v>
      </c>
      <c r="N4593" t="str">
        <f t="shared" si="71"/>
        <v>Terminated</v>
      </c>
      <c r="O4593" t="s">
        <v>33</v>
      </c>
    </row>
    <row r="4594" spans="1:15" x14ac:dyDescent="0.25">
      <c r="A4594" t="s">
        <v>6019</v>
      </c>
      <c r="B4594" t="s">
        <v>138</v>
      </c>
      <c r="C4594" t="s">
        <v>1599</v>
      </c>
      <c r="D4594" t="s">
        <v>27</v>
      </c>
      <c r="E4594" t="s">
        <v>18</v>
      </c>
      <c r="F4594" t="s">
        <v>19</v>
      </c>
      <c r="G4594" t="s">
        <v>30</v>
      </c>
      <c r="H4594" s="1">
        <v>29910</v>
      </c>
      <c r="I4594" s="1">
        <v>42861</v>
      </c>
      <c r="J4594" t="s">
        <v>10560</v>
      </c>
      <c r="K4594" t="s">
        <v>37</v>
      </c>
      <c r="L4594" t="s">
        <v>41</v>
      </c>
      <c r="M4594">
        <v>69794</v>
      </c>
      <c r="N4594" t="str">
        <f t="shared" si="71"/>
        <v>Terminated</v>
      </c>
      <c r="O4594" t="s">
        <v>23</v>
      </c>
    </row>
    <row r="4595" spans="1:15" x14ac:dyDescent="0.25">
      <c r="A4595" t="s">
        <v>10410</v>
      </c>
      <c r="B4595" t="s">
        <v>771</v>
      </c>
      <c r="C4595" t="s">
        <v>1539</v>
      </c>
      <c r="D4595" t="s">
        <v>17</v>
      </c>
      <c r="E4595" t="s">
        <v>18</v>
      </c>
      <c r="F4595" t="s">
        <v>2773</v>
      </c>
      <c r="G4595" t="s">
        <v>114</v>
      </c>
      <c r="H4595" s="1">
        <v>27497</v>
      </c>
      <c r="I4595" s="1">
        <v>43611</v>
      </c>
      <c r="J4595" t="s">
        <v>10560</v>
      </c>
      <c r="K4595" t="s">
        <v>31</v>
      </c>
      <c r="L4595" t="s">
        <v>162</v>
      </c>
      <c r="M4595">
        <v>90435</v>
      </c>
      <c r="N4595" t="str">
        <f t="shared" si="71"/>
        <v>Terminated</v>
      </c>
      <c r="O4595" t="s">
        <v>46</v>
      </c>
    </row>
    <row r="4596" spans="1:15" x14ac:dyDescent="0.25">
      <c r="A4596" t="s">
        <v>5998</v>
      </c>
      <c r="B4596" t="s">
        <v>633</v>
      </c>
      <c r="C4596" t="s">
        <v>712</v>
      </c>
      <c r="D4596" t="s">
        <v>17</v>
      </c>
      <c r="E4596" t="s">
        <v>18</v>
      </c>
      <c r="F4596" t="s">
        <v>19</v>
      </c>
      <c r="G4596" t="s">
        <v>30</v>
      </c>
      <c r="H4596" s="1">
        <v>23687</v>
      </c>
      <c r="I4596" s="1">
        <v>43311</v>
      </c>
      <c r="J4596" t="s">
        <v>10560</v>
      </c>
      <c r="K4596" t="s">
        <v>96</v>
      </c>
      <c r="L4596" t="s">
        <v>188</v>
      </c>
      <c r="M4596">
        <v>67048</v>
      </c>
      <c r="N4596" t="str">
        <f t="shared" si="71"/>
        <v>Terminated</v>
      </c>
      <c r="O4596" t="s">
        <v>33</v>
      </c>
    </row>
    <row r="4597" spans="1:15" x14ac:dyDescent="0.25">
      <c r="A4597" t="s">
        <v>9344</v>
      </c>
      <c r="B4597" t="s">
        <v>1108</v>
      </c>
      <c r="C4597" t="s">
        <v>210</v>
      </c>
      <c r="D4597" t="s">
        <v>27</v>
      </c>
      <c r="E4597" t="s">
        <v>18</v>
      </c>
      <c r="F4597" t="s">
        <v>19</v>
      </c>
      <c r="G4597" t="s">
        <v>30</v>
      </c>
      <c r="H4597" s="1">
        <v>30869</v>
      </c>
      <c r="I4597" s="1">
        <v>43514</v>
      </c>
      <c r="J4597" t="s">
        <v>10560</v>
      </c>
      <c r="K4597" t="s">
        <v>37</v>
      </c>
      <c r="L4597" t="s">
        <v>38</v>
      </c>
      <c r="M4597">
        <v>62508</v>
      </c>
      <c r="N4597" t="str">
        <f t="shared" si="71"/>
        <v>Terminated</v>
      </c>
      <c r="O4597" t="s">
        <v>33</v>
      </c>
    </row>
    <row r="4598" spans="1:15" x14ac:dyDescent="0.25">
      <c r="A4598" t="s">
        <v>9852</v>
      </c>
      <c r="B4598" t="s">
        <v>1229</v>
      </c>
      <c r="C4598" t="s">
        <v>106</v>
      </c>
      <c r="D4598" t="s">
        <v>17</v>
      </c>
      <c r="E4598" t="s">
        <v>122</v>
      </c>
      <c r="F4598" t="s">
        <v>230</v>
      </c>
      <c r="G4598" t="s">
        <v>30</v>
      </c>
      <c r="H4598" s="1">
        <v>30686</v>
      </c>
      <c r="I4598" s="1">
        <v>44633</v>
      </c>
      <c r="J4598" t="s">
        <v>10560</v>
      </c>
      <c r="K4598" t="s">
        <v>96</v>
      </c>
      <c r="L4598" t="s">
        <v>119</v>
      </c>
      <c r="M4598">
        <v>61167</v>
      </c>
      <c r="N4598" t="str">
        <f t="shared" si="71"/>
        <v>Terminated</v>
      </c>
      <c r="O4598" t="s">
        <v>33</v>
      </c>
    </row>
    <row r="4599" spans="1:15" x14ac:dyDescent="0.25">
      <c r="A4599" t="s">
        <v>2436</v>
      </c>
      <c r="B4599" t="s">
        <v>786</v>
      </c>
      <c r="C4599" t="s">
        <v>1801</v>
      </c>
      <c r="D4599" t="s">
        <v>17</v>
      </c>
      <c r="E4599" t="s">
        <v>18</v>
      </c>
      <c r="F4599" t="s">
        <v>19</v>
      </c>
      <c r="G4599" t="s">
        <v>30</v>
      </c>
      <c r="H4599" s="1">
        <v>31396</v>
      </c>
      <c r="I4599" s="1">
        <v>42642</v>
      </c>
      <c r="J4599" t="s">
        <v>10560</v>
      </c>
      <c r="K4599" t="s">
        <v>31</v>
      </c>
      <c r="L4599" t="s">
        <v>85</v>
      </c>
      <c r="M4599">
        <v>57483</v>
      </c>
      <c r="N4599" t="str">
        <f t="shared" si="71"/>
        <v>Terminated</v>
      </c>
      <c r="O4599" t="s">
        <v>33</v>
      </c>
    </row>
    <row r="4600" spans="1:15" x14ac:dyDescent="0.25">
      <c r="A4600" t="s">
        <v>4437</v>
      </c>
      <c r="B4600" t="s">
        <v>1090</v>
      </c>
      <c r="C4600" t="s">
        <v>117</v>
      </c>
      <c r="D4600" t="s">
        <v>17</v>
      </c>
      <c r="E4600" t="s">
        <v>28</v>
      </c>
      <c r="F4600" t="s">
        <v>29</v>
      </c>
      <c r="G4600" t="s">
        <v>20</v>
      </c>
      <c r="H4600" s="1">
        <v>25717</v>
      </c>
      <c r="I4600" s="1">
        <v>45453</v>
      </c>
      <c r="J4600" t="s">
        <v>10560</v>
      </c>
      <c r="K4600" t="s">
        <v>72</v>
      </c>
      <c r="L4600" t="s">
        <v>73</v>
      </c>
      <c r="M4600">
        <v>62848</v>
      </c>
      <c r="N4600" t="str">
        <f t="shared" si="71"/>
        <v>Terminated</v>
      </c>
      <c r="O4600" t="s">
        <v>46</v>
      </c>
    </row>
    <row r="4601" spans="1:15" x14ac:dyDescent="0.25">
      <c r="A4601" t="s">
        <v>3236</v>
      </c>
      <c r="B4601" t="s">
        <v>3237</v>
      </c>
      <c r="C4601" t="s">
        <v>226</v>
      </c>
      <c r="D4601" t="s">
        <v>17</v>
      </c>
      <c r="E4601" t="s">
        <v>83</v>
      </c>
      <c r="F4601" t="s">
        <v>106</v>
      </c>
      <c r="G4601" t="s">
        <v>30</v>
      </c>
      <c r="H4601" s="1">
        <v>36589</v>
      </c>
      <c r="I4601" s="1">
        <v>42986</v>
      </c>
      <c r="J4601" t="s">
        <v>10560</v>
      </c>
      <c r="K4601" t="s">
        <v>21</v>
      </c>
      <c r="L4601" t="s">
        <v>22</v>
      </c>
      <c r="M4601">
        <v>78072</v>
      </c>
      <c r="N4601" t="str">
        <f t="shared" si="71"/>
        <v>Terminated</v>
      </c>
      <c r="O4601" t="s">
        <v>33</v>
      </c>
    </row>
    <row r="4602" spans="1:15" x14ac:dyDescent="0.25">
      <c r="A4602" t="s">
        <v>8801</v>
      </c>
      <c r="B4602" t="s">
        <v>1238</v>
      </c>
      <c r="C4602" t="s">
        <v>1078</v>
      </c>
      <c r="D4602" t="s">
        <v>17</v>
      </c>
      <c r="E4602" t="s">
        <v>18</v>
      </c>
      <c r="F4602" t="s">
        <v>2773</v>
      </c>
      <c r="G4602" t="s">
        <v>20</v>
      </c>
      <c r="H4602" s="1">
        <v>33557</v>
      </c>
      <c r="I4602" s="1">
        <v>42700</v>
      </c>
      <c r="J4602" t="s">
        <v>10560</v>
      </c>
      <c r="K4602" t="s">
        <v>72</v>
      </c>
      <c r="L4602" t="s">
        <v>73</v>
      </c>
      <c r="M4602">
        <v>61751</v>
      </c>
      <c r="N4602" t="str">
        <f t="shared" si="71"/>
        <v>Terminated</v>
      </c>
      <c r="O4602" t="s">
        <v>33</v>
      </c>
    </row>
    <row r="4603" spans="1:15" x14ac:dyDescent="0.25">
      <c r="A4603" t="s">
        <v>6245</v>
      </c>
      <c r="B4603" t="s">
        <v>4587</v>
      </c>
      <c r="C4603" t="s">
        <v>363</v>
      </c>
      <c r="D4603" t="s">
        <v>17</v>
      </c>
      <c r="E4603" t="s">
        <v>122</v>
      </c>
      <c r="F4603" t="s">
        <v>927</v>
      </c>
      <c r="G4603" t="s">
        <v>30</v>
      </c>
      <c r="H4603" s="1">
        <v>33226</v>
      </c>
      <c r="I4603" s="1">
        <v>43034</v>
      </c>
      <c r="J4603" t="s">
        <v>10560</v>
      </c>
      <c r="K4603" t="s">
        <v>21</v>
      </c>
      <c r="L4603" t="s">
        <v>22</v>
      </c>
      <c r="M4603">
        <v>71120</v>
      </c>
      <c r="N4603" t="str">
        <f t="shared" si="71"/>
        <v>Terminated</v>
      </c>
      <c r="O4603" t="s">
        <v>33</v>
      </c>
    </row>
    <row r="4604" spans="1:15" x14ac:dyDescent="0.25">
      <c r="A4604" t="s">
        <v>5732</v>
      </c>
      <c r="B4604" t="s">
        <v>1003</v>
      </c>
      <c r="C4604" t="s">
        <v>1288</v>
      </c>
      <c r="D4604" t="s">
        <v>17</v>
      </c>
      <c r="E4604" t="s">
        <v>28</v>
      </c>
      <c r="F4604" t="s">
        <v>29</v>
      </c>
      <c r="G4604" t="s">
        <v>30</v>
      </c>
      <c r="H4604" s="1">
        <v>29386</v>
      </c>
      <c r="I4604" s="1">
        <v>42987</v>
      </c>
      <c r="J4604" t="s">
        <v>10560</v>
      </c>
      <c r="K4604" t="s">
        <v>67</v>
      </c>
      <c r="L4604" t="s">
        <v>324</v>
      </c>
      <c r="M4604">
        <v>60737</v>
      </c>
      <c r="N4604" t="str">
        <f t="shared" si="71"/>
        <v>Terminated</v>
      </c>
      <c r="O4604" t="s">
        <v>46</v>
      </c>
    </row>
    <row r="4605" spans="1:15" x14ac:dyDescent="0.25">
      <c r="A4605" t="s">
        <v>4212</v>
      </c>
      <c r="B4605" t="s">
        <v>4213</v>
      </c>
      <c r="C4605" t="s">
        <v>4214</v>
      </c>
      <c r="D4605" t="s">
        <v>27</v>
      </c>
      <c r="E4605" t="s">
        <v>18</v>
      </c>
      <c r="F4605" t="s">
        <v>19</v>
      </c>
      <c r="G4605" t="s">
        <v>114</v>
      </c>
      <c r="H4605" s="1">
        <v>30481</v>
      </c>
      <c r="I4605" s="1">
        <v>43491</v>
      </c>
      <c r="J4605" t="s">
        <v>10560</v>
      </c>
      <c r="K4605" t="s">
        <v>31</v>
      </c>
      <c r="L4605" t="s">
        <v>162</v>
      </c>
      <c r="M4605">
        <v>101707</v>
      </c>
      <c r="N4605" t="str">
        <f t="shared" si="71"/>
        <v>Terminated</v>
      </c>
      <c r="O4605" t="s">
        <v>98</v>
      </c>
    </row>
    <row r="4606" spans="1:15" x14ac:dyDescent="0.25">
      <c r="A4606" t="s">
        <v>7164</v>
      </c>
      <c r="B4606" t="s">
        <v>253</v>
      </c>
      <c r="C4606" t="s">
        <v>1412</v>
      </c>
      <c r="D4606" t="s">
        <v>17</v>
      </c>
      <c r="E4606" t="s">
        <v>18</v>
      </c>
      <c r="F4606" t="s">
        <v>2773</v>
      </c>
      <c r="G4606" t="s">
        <v>30</v>
      </c>
      <c r="H4606" s="1">
        <v>37116</v>
      </c>
      <c r="I4606" s="1">
        <v>43616</v>
      </c>
      <c r="J4606" t="s">
        <v>10560</v>
      </c>
      <c r="K4606" t="s">
        <v>31</v>
      </c>
      <c r="L4606" t="s">
        <v>32</v>
      </c>
      <c r="M4606">
        <v>89315</v>
      </c>
      <c r="N4606" t="str">
        <f t="shared" si="71"/>
        <v>Terminated</v>
      </c>
      <c r="O4606" t="s">
        <v>33</v>
      </c>
    </row>
    <row r="4607" spans="1:15" x14ac:dyDescent="0.25">
      <c r="A4607" t="s">
        <v>2884</v>
      </c>
      <c r="B4607" t="s">
        <v>2885</v>
      </c>
      <c r="C4607" t="s">
        <v>2886</v>
      </c>
      <c r="D4607" t="s">
        <v>17</v>
      </c>
      <c r="E4607" t="s">
        <v>18</v>
      </c>
      <c r="F4607" t="s">
        <v>2773</v>
      </c>
      <c r="G4607" t="s">
        <v>95</v>
      </c>
      <c r="H4607" s="1">
        <v>29501</v>
      </c>
      <c r="I4607" s="1">
        <v>43915</v>
      </c>
      <c r="J4607" t="s">
        <v>10560</v>
      </c>
      <c r="K4607" t="s">
        <v>96</v>
      </c>
      <c r="L4607" t="s">
        <v>124</v>
      </c>
      <c r="M4607">
        <v>115296</v>
      </c>
      <c r="N4607" t="str">
        <f t="shared" si="71"/>
        <v>Terminated</v>
      </c>
      <c r="O4607" t="s">
        <v>98</v>
      </c>
    </row>
    <row r="4608" spans="1:15" x14ac:dyDescent="0.25">
      <c r="A4608" t="s">
        <v>5442</v>
      </c>
      <c r="B4608" t="s">
        <v>1410</v>
      </c>
      <c r="C4608" t="s">
        <v>280</v>
      </c>
      <c r="D4608" t="s">
        <v>17</v>
      </c>
      <c r="E4608" t="s">
        <v>18</v>
      </c>
      <c r="F4608" t="s">
        <v>3201</v>
      </c>
      <c r="G4608" t="s">
        <v>114</v>
      </c>
      <c r="H4608" s="1">
        <v>24050</v>
      </c>
      <c r="I4608" s="1">
        <v>44732</v>
      </c>
      <c r="J4608" t="s">
        <v>10560</v>
      </c>
      <c r="K4608" t="s">
        <v>96</v>
      </c>
      <c r="L4608" t="s">
        <v>124</v>
      </c>
      <c r="M4608">
        <v>77014</v>
      </c>
      <c r="N4608" t="str">
        <f t="shared" si="71"/>
        <v>Terminated</v>
      </c>
      <c r="O4608" t="s">
        <v>46</v>
      </c>
    </row>
    <row r="4609" spans="1:15" x14ac:dyDescent="0.25">
      <c r="A4609" t="s">
        <v>9386</v>
      </c>
      <c r="B4609" t="s">
        <v>635</v>
      </c>
      <c r="C4609" t="s">
        <v>3225</v>
      </c>
      <c r="D4609" t="s">
        <v>17</v>
      </c>
      <c r="E4609" t="s">
        <v>365</v>
      </c>
      <c r="F4609" t="s">
        <v>534</v>
      </c>
      <c r="G4609" t="s">
        <v>30</v>
      </c>
      <c r="H4609" s="1">
        <v>35027</v>
      </c>
      <c r="I4609" s="1">
        <v>44156</v>
      </c>
      <c r="J4609" t="s">
        <v>10560</v>
      </c>
      <c r="K4609" t="s">
        <v>21</v>
      </c>
      <c r="L4609" t="s">
        <v>110</v>
      </c>
      <c r="M4609">
        <v>54060</v>
      </c>
      <c r="N4609" t="str">
        <f t="shared" si="71"/>
        <v>Terminated</v>
      </c>
      <c r="O4609" t="s">
        <v>33</v>
      </c>
    </row>
    <row r="4610" spans="1:15" x14ac:dyDescent="0.25">
      <c r="A4610" t="s">
        <v>10518</v>
      </c>
      <c r="B4610" t="s">
        <v>1108</v>
      </c>
      <c r="C4610" t="s">
        <v>2543</v>
      </c>
      <c r="D4610" t="s">
        <v>17</v>
      </c>
      <c r="E4610" t="s">
        <v>18</v>
      </c>
      <c r="F4610" t="s">
        <v>2773</v>
      </c>
      <c r="G4610" t="s">
        <v>114</v>
      </c>
      <c r="H4610" s="1">
        <v>35120</v>
      </c>
      <c r="I4610" s="1">
        <v>45075</v>
      </c>
      <c r="J4610" t="s">
        <v>10560</v>
      </c>
      <c r="K4610" t="s">
        <v>31</v>
      </c>
      <c r="L4610" t="s">
        <v>32</v>
      </c>
      <c r="M4610">
        <v>98877</v>
      </c>
      <c r="N4610" t="str">
        <f t="shared" ref="N4610:N4673" si="72">IF(J4610="","Active","Terminated")</f>
        <v>Terminated</v>
      </c>
      <c r="O4610" t="s">
        <v>46</v>
      </c>
    </row>
    <row r="4611" spans="1:15" x14ac:dyDescent="0.25">
      <c r="A4611" t="s">
        <v>6672</v>
      </c>
      <c r="B4611" t="s">
        <v>292</v>
      </c>
      <c r="C4611" t="s">
        <v>66</v>
      </c>
      <c r="D4611" t="s">
        <v>17</v>
      </c>
      <c r="E4611" t="s">
        <v>18</v>
      </c>
      <c r="F4611" t="s">
        <v>3201</v>
      </c>
      <c r="G4611" t="s">
        <v>20</v>
      </c>
      <c r="H4611" s="1">
        <v>25353</v>
      </c>
      <c r="I4611" s="1">
        <v>45069</v>
      </c>
      <c r="J4611" t="s">
        <v>10560</v>
      </c>
      <c r="K4611" t="s">
        <v>21</v>
      </c>
      <c r="L4611" t="s">
        <v>22</v>
      </c>
      <c r="M4611">
        <v>65896</v>
      </c>
      <c r="N4611" t="str">
        <f t="shared" si="72"/>
        <v>Terminated</v>
      </c>
      <c r="O4611" t="s">
        <v>98</v>
      </c>
    </row>
    <row r="4612" spans="1:15" x14ac:dyDescent="0.25">
      <c r="A4612" t="s">
        <v>3689</v>
      </c>
      <c r="B4612" t="s">
        <v>2768</v>
      </c>
      <c r="C4612" t="s">
        <v>1302</v>
      </c>
      <c r="D4612" t="s">
        <v>17</v>
      </c>
      <c r="E4612" t="s">
        <v>18</v>
      </c>
      <c r="F4612" t="s">
        <v>2773</v>
      </c>
      <c r="G4612" t="s">
        <v>20</v>
      </c>
      <c r="H4612" s="1">
        <v>36648</v>
      </c>
      <c r="I4612" s="1">
        <v>44201</v>
      </c>
      <c r="J4612" t="s">
        <v>10560</v>
      </c>
      <c r="K4612" t="s">
        <v>21</v>
      </c>
      <c r="L4612" t="s">
        <v>22</v>
      </c>
      <c r="M4612">
        <v>59941</v>
      </c>
      <c r="N4612" t="str">
        <f t="shared" si="72"/>
        <v>Terminated</v>
      </c>
      <c r="O4612" t="s">
        <v>46</v>
      </c>
    </row>
    <row r="4613" spans="1:15" x14ac:dyDescent="0.25">
      <c r="A4613" t="s">
        <v>2362</v>
      </c>
      <c r="B4613" t="s">
        <v>143</v>
      </c>
      <c r="C4613" t="s">
        <v>175</v>
      </c>
      <c r="D4613" t="s">
        <v>17</v>
      </c>
      <c r="E4613" t="s">
        <v>18</v>
      </c>
      <c r="F4613" t="s">
        <v>19</v>
      </c>
      <c r="G4613" t="s">
        <v>30</v>
      </c>
      <c r="H4613" s="1">
        <v>24964</v>
      </c>
      <c r="I4613" s="1">
        <v>45336</v>
      </c>
      <c r="J4613" t="s">
        <v>10560</v>
      </c>
      <c r="K4613" t="s">
        <v>67</v>
      </c>
      <c r="L4613" t="s">
        <v>324</v>
      </c>
      <c r="M4613">
        <v>58745</v>
      </c>
      <c r="N4613" t="str">
        <f t="shared" si="72"/>
        <v>Terminated</v>
      </c>
      <c r="O4613" t="s">
        <v>98</v>
      </c>
    </row>
    <row r="4614" spans="1:15" x14ac:dyDescent="0.25">
      <c r="A4614" t="s">
        <v>5335</v>
      </c>
      <c r="B4614" t="s">
        <v>78</v>
      </c>
      <c r="C4614" t="s">
        <v>543</v>
      </c>
      <c r="D4614" t="s">
        <v>27</v>
      </c>
      <c r="E4614" t="s">
        <v>83</v>
      </c>
      <c r="F4614" t="s">
        <v>106</v>
      </c>
      <c r="G4614" t="s">
        <v>20</v>
      </c>
      <c r="H4614" s="1">
        <v>32030</v>
      </c>
      <c r="I4614" s="1">
        <v>42961</v>
      </c>
      <c r="J4614" t="s">
        <v>10560</v>
      </c>
      <c r="K4614" t="s">
        <v>37</v>
      </c>
      <c r="L4614" t="s">
        <v>41</v>
      </c>
      <c r="M4614">
        <v>57862</v>
      </c>
      <c r="N4614" t="str">
        <f t="shared" si="72"/>
        <v>Terminated</v>
      </c>
      <c r="O4614" t="s">
        <v>23</v>
      </c>
    </row>
    <row r="4615" spans="1:15" x14ac:dyDescent="0.25">
      <c r="A4615" t="s">
        <v>3945</v>
      </c>
      <c r="B4615" t="s">
        <v>633</v>
      </c>
      <c r="C4615" t="s">
        <v>1197</v>
      </c>
      <c r="D4615" t="s">
        <v>17</v>
      </c>
      <c r="E4615" t="s">
        <v>83</v>
      </c>
      <c r="F4615" t="s">
        <v>84</v>
      </c>
      <c r="G4615" t="s">
        <v>30</v>
      </c>
      <c r="H4615" s="1">
        <v>25875</v>
      </c>
      <c r="I4615" s="1">
        <v>42916</v>
      </c>
      <c r="J4615" t="s">
        <v>10560</v>
      </c>
      <c r="K4615" t="s">
        <v>67</v>
      </c>
      <c r="L4615" t="s">
        <v>68</v>
      </c>
      <c r="M4615">
        <v>67718</v>
      </c>
      <c r="N4615" t="str">
        <f t="shared" si="72"/>
        <v>Terminated</v>
      </c>
      <c r="O4615" t="s">
        <v>46</v>
      </c>
    </row>
    <row r="4616" spans="1:15" x14ac:dyDescent="0.25">
      <c r="A4616" t="s">
        <v>2076</v>
      </c>
      <c r="B4616" t="s">
        <v>362</v>
      </c>
      <c r="C4616" t="s">
        <v>1106</v>
      </c>
      <c r="D4616" t="s">
        <v>27</v>
      </c>
      <c r="E4616" t="s">
        <v>18</v>
      </c>
      <c r="F4616" t="s">
        <v>19</v>
      </c>
      <c r="G4616" t="s">
        <v>30</v>
      </c>
      <c r="H4616" s="1">
        <v>35401</v>
      </c>
      <c r="I4616" s="1">
        <v>45460</v>
      </c>
      <c r="J4616" t="s">
        <v>10560</v>
      </c>
      <c r="K4616" t="s">
        <v>96</v>
      </c>
      <c r="L4616" t="s">
        <v>188</v>
      </c>
      <c r="M4616">
        <v>65940</v>
      </c>
      <c r="N4616" t="str">
        <f t="shared" si="72"/>
        <v>Terminated</v>
      </c>
      <c r="O4616" t="s">
        <v>46</v>
      </c>
    </row>
    <row r="4617" spans="1:15" x14ac:dyDescent="0.25">
      <c r="A4617" t="s">
        <v>10034</v>
      </c>
      <c r="B4617" t="s">
        <v>298</v>
      </c>
      <c r="C4617" t="s">
        <v>259</v>
      </c>
      <c r="D4617" t="s">
        <v>27</v>
      </c>
      <c r="E4617" t="s">
        <v>18</v>
      </c>
      <c r="F4617" t="s">
        <v>3201</v>
      </c>
      <c r="G4617" t="s">
        <v>20</v>
      </c>
      <c r="H4617" s="1">
        <v>31321</v>
      </c>
      <c r="I4617" s="1">
        <v>45351</v>
      </c>
      <c r="J4617" t="s">
        <v>10560</v>
      </c>
      <c r="K4617" t="s">
        <v>21</v>
      </c>
      <c r="L4617" t="s">
        <v>102</v>
      </c>
      <c r="M4617">
        <v>56812</v>
      </c>
      <c r="N4617" t="str">
        <f t="shared" si="72"/>
        <v>Terminated</v>
      </c>
      <c r="O4617" t="s">
        <v>33</v>
      </c>
    </row>
    <row r="4618" spans="1:15" x14ac:dyDescent="0.25">
      <c r="A4618" t="s">
        <v>9959</v>
      </c>
      <c r="B4618" t="s">
        <v>258</v>
      </c>
      <c r="C4618" t="s">
        <v>712</v>
      </c>
      <c r="D4618" t="s">
        <v>17</v>
      </c>
      <c r="E4618" t="s">
        <v>18</v>
      </c>
      <c r="F4618" t="s">
        <v>3201</v>
      </c>
      <c r="G4618" t="s">
        <v>30</v>
      </c>
      <c r="H4618" s="1">
        <v>37505</v>
      </c>
      <c r="I4618" s="1">
        <v>43463</v>
      </c>
      <c r="J4618" t="s">
        <v>10560</v>
      </c>
      <c r="K4618" t="s">
        <v>37</v>
      </c>
      <c r="L4618" t="s">
        <v>38</v>
      </c>
      <c r="M4618">
        <v>61125</v>
      </c>
      <c r="N4618" t="str">
        <f t="shared" si="72"/>
        <v>Terminated</v>
      </c>
      <c r="O4618" t="s">
        <v>33</v>
      </c>
    </row>
    <row r="4619" spans="1:15" x14ac:dyDescent="0.25">
      <c r="A4619" t="s">
        <v>7626</v>
      </c>
      <c r="B4619" t="s">
        <v>267</v>
      </c>
      <c r="C4619" t="s">
        <v>7154</v>
      </c>
      <c r="D4619" t="s">
        <v>17</v>
      </c>
      <c r="E4619" t="s">
        <v>18</v>
      </c>
      <c r="F4619" t="s">
        <v>2773</v>
      </c>
      <c r="G4619" t="s">
        <v>95</v>
      </c>
      <c r="H4619" s="1">
        <v>26493</v>
      </c>
      <c r="I4619" s="1">
        <v>43142</v>
      </c>
      <c r="J4619" t="s">
        <v>10560</v>
      </c>
      <c r="K4619" t="s">
        <v>96</v>
      </c>
      <c r="L4619" t="s">
        <v>97</v>
      </c>
      <c r="M4619">
        <v>135055</v>
      </c>
      <c r="N4619" t="str">
        <f t="shared" si="72"/>
        <v>Terminated</v>
      </c>
      <c r="O4619" t="s">
        <v>98</v>
      </c>
    </row>
    <row r="4620" spans="1:15" x14ac:dyDescent="0.25">
      <c r="A4620" t="s">
        <v>2680</v>
      </c>
      <c r="B4620" t="s">
        <v>2681</v>
      </c>
      <c r="C4620" t="s">
        <v>2325</v>
      </c>
      <c r="D4620" t="s">
        <v>27</v>
      </c>
      <c r="E4620" t="s">
        <v>18</v>
      </c>
      <c r="F4620" t="s">
        <v>19</v>
      </c>
      <c r="G4620" t="s">
        <v>30</v>
      </c>
      <c r="H4620" s="1">
        <v>34090</v>
      </c>
      <c r="I4620" s="1">
        <v>44832</v>
      </c>
      <c r="J4620" t="s">
        <v>10560</v>
      </c>
      <c r="K4620" t="s">
        <v>37</v>
      </c>
      <c r="L4620" t="s">
        <v>38</v>
      </c>
      <c r="M4620">
        <v>67978</v>
      </c>
      <c r="N4620" t="str">
        <f t="shared" si="72"/>
        <v>Terminated</v>
      </c>
      <c r="O4620" t="s">
        <v>33</v>
      </c>
    </row>
    <row r="4621" spans="1:15" x14ac:dyDescent="0.25">
      <c r="A4621" t="s">
        <v>4647</v>
      </c>
      <c r="B4621" t="s">
        <v>4648</v>
      </c>
      <c r="C4621" t="s">
        <v>1461</v>
      </c>
      <c r="D4621" t="s">
        <v>27</v>
      </c>
      <c r="E4621" t="s">
        <v>18</v>
      </c>
      <c r="F4621" t="s">
        <v>3201</v>
      </c>
      <c r="G4621" t="s">
        <v>20</v>
      </c>
      <c r="H4621" s="1">
        <v>27985</v>
      </c>
      <c r="I4621" s="1">
        <v>45180</v>
      </c>
      <c r="J4621" t="s">
        <v>10560</v>
      </c>
      <c r="K4621" t="s">
        <v>67</v>
      </c>
      <c r="L4621" t="s">
        <v>68</v>
      </c>
      <c r="M4621">
        <v>60018</v>
      </c>
      <c r="N4621" t="str">
        <f t="shared" si="72"/>
        <v>Terminated</v>
      </c>
      <c r="O4621" t="s">
        <v>23</v>
      </c>
    </row>
    <row r="4622" spans="1:15" x14ac:dyDescent="0.25">
      <c r="A4622" t="s">
        <v>6685</v>
      </c>
      <c r="B4622" t="s">
        <v>547</v>
      </c>
      <c r="C4622" t="s">
        <v>193</v>
      </c>
      <c r="D4622" t="s">
        <v>27</v>
      </c>
      <c r="E4622" t="s">
        <v>83</v>
      </c>
      <c r="F4622" t="s">
        <v>84</v>
      </c>
      <c r="G4622" t="s">
        <v>30</v>
      </c>
      <c r="H4622" s="1">
        <v>32880</v>
      </c>
      <c r="I4622" s="1">
        <v>43856</v>
      </c>
      <c r="J4622" t="s">
        <v>10560</v>
      </c>
      <c r="K4622" t="s">
        <v>37</v>
      </c>
      <c r="L4622" t="s">
        <v>41</v>
      </c>
      <c r="M4622">
        <v>68050</v>
      </c>
      <c r="N4622" t="str">
        <f t="shared" si="72"/>
        <v>Terminated</v>
      </c>
      <c r="O4622" t="s">
        <v>33</v>
      </c>
    </row>
    <row r="4623" spans="1:15" x14ac:dyDescent="0.25">
      <c r="A4623" t="s">
        <v>999</v>
      </c>
      <c r="B4623" t="s">
        <v>253</v>
      </c>
      <c r="C4623" t="s">
        <v>1000</v>
      </c>
      <c r="D4623" t="s">
        <v>27</v>
      </c>
      <c r="E4623" t="s">
        <v>18</v>
      </c>
      <c r="F4623" t="s">
        <v>19</v>
      </c>
      <c r="G4623" t="s">
        <v>95</v>
      </c>
      <c r="H4623" s="1">
        <v>31553</v>
      </c>
      <c r="I4623" s="1">
        <v>45336</v>
      </c>
      <c r="J4623" s="1">
        <v>45516</v>
      </c>
      <c r="K4623" t="s">
        <v>96</v>
      </c>
      <c r="L4623" t="s">
        <v>124</v>
      </c>
      <c r="M4623">
        <v>85948</v>
      </c>
      <c r="N4623" t="str">
        <f t="shared" si="72"/>
        <v>Terminated</v>
      </c>
      <c r="O4623" t="s">
        <v>98</v>
      </c>
    </row>
    <row r="4624" spans="1:15" x14ac:dyDescent="0.25">
      <c r="A4624" t="s">
        <v>3081</v>
      </c>
      <c r="B4624" t="s">
        <v>2573</v>
      </c>
      <c r="C4624" t="s">
        <v>3082</v>
      </c>
      <c r="D4624" t="s">
        <v>27</v>
      </c>
      <c r="E4624" t="s">
        <v>18</v>
      </c>
      <c r="F4624" t="s">
        <v>19</v>
      </c>
      <c r="G4624" t="s">
        <v>30</v>
      </c>
      <c r="H4624" s="1">
        <v>36330</v>
      </c>
      <c r="I4624" s="1">
        <v>42883</v>
      </c>
      <c r="J4624" t="s">
        <v>10560</v>
      </c>
      <c r="K4624" t="s">
        <v>21</v>
      </c>
      <c r="L4624" t="s">
        <v>110</v>
      </c>
      <c r="M4624">
        <v>61075</v>
      </c>
      <c r="N4624" t="str">
        <f t="shared" si="72"/>
        <v>Terminated</v>
      </c>
      <c r="O4624" t="s">
        <v>33</v>
      </c>
    </row>
    <row r="4625" spans="1:15" x14ac:dyDescent="0.25">
      <c r="A4625" t="s">
        <v>10063</v>
      </c>
      <c r="B4625" t="s">
        <v>874</v>
      </c>
      <c r="C4625" t="s">
        <v>1931</v>
      </c>
      <c r="D4625" t="s">
        <v>17</v>
      </c>
      <c r="E4625" t="s">
        <v>28</v>
      </c>
      <c r="F4625" t="s">
        <v>290</v>
      </c>
      <c r="G4625" t="s">
        <v>20</v>
      </c>
      <c r="H4625" s="1">
        <v>35801</v>
      </c>
      <c r="I4625" s="1">
        <v>44965</v>
      </c>
      <c r="J4625" t="s">
        <v>10560</v>
      </c>
      <c r="K4625" t="s">
        <v>21</v>
      </c>
      <c r="L4625" t="s">
        <v>102</v>
      </c>
      <c r="M4625">
        <v>56453</v>
      </c>
      <c r="N4625" t="str">
        <f t="shared" si="72"/>
        <v>Terminated</v>
      </c>
      <c r="O4625" t="s">
        <v>46</v>
      </c>
    </row>
    <row r="4626" spans="1:15" x14ac:dyDescent="0.25">
      <c r="A4626" t="s">
        <v>1689</v>
      </c>
      <c r="B4626" t="s">
        <v>1690</v>
      </c>
      <c r="C4626" t="s">
        <v>1691</v>
      </c>
      <c r="D4626" t="s">
        <v>17</v>
      </c>
      <c r="E4626" t="s">
        <v>365</v>
      </c>
      <c r="F4626" t="s">
        <v>415</v>
      </c>
      <c r="G4626" t="s">
        <v>30</v>
      </c>
      <c r="H4626" s="1">
        <v>27436</v>
      </c>
      <c r="I4626" s="1">
        <v>45283</v>
      </c>
      <c r="J4626" s="1">
        <v>45463</v>
      </c>
      <c r="K4626" t="s">
        <v>37</v>
      </c>
      <c r="L4626" t="s">
        <v>38</v>
      </c>
      <c r="M4626">
        <v>65761</v>
      </c>
      <c r="N4626" t="str">
        <f t="shared" si="72"/>
        <v>Terminated</v>
      </c>
      <c r="O4626" t="s">
        <v>46</v>
      </c>
    </row>
    <row r="4627" spans="1:15" x14ac:dyDescent="0.25">
      <c r="A4627" t="s">
        <v>3528</v>
      </c>
      <c r="B4627" t="s">
        <v>261</v>
      </c>
      <c r="C4627" t="s">
        <v>3529</v>
      </c>
      <c r="D4627" t="s">
        <v>17</v>
      </c>
      <c r="E4627" t="s">
        <v>28</v>
      </c>
      <c r="F4627" t="s">
        <v>290</v>
      </c>
      <c r="G4627" t="s">
        <v>30</v>
      </c>
      <c r="H4627" s="1">
        <v>26759</v>
      </c>
      <c r="I4627" s="1">
        <v>43808</v>
      </c>
      <c r="J4627" t="s">
        <v>10560</v>
      </c>
      <c r="K4627" t="s">
        <v>31</v>
      </c>
      <c r="L4627" t="s">
        <v>162</v>
      </c>
      <c r="M4627">
        <v>98869</v>
      </c>
      <c r="N4627" t="str">
        <f t="shared" si="72"/>
        <v>Terminated</v>
      </c>
      <c r="O4627" t="s">
        <v>46</v>
      </c>
    </row>
    <row r="4628" spans="1:15" x14ac:dyDescent="0.25">
      <c r="A4628" t="s">
        <v>2281</v>
      </c>
      <c r="B4628" t="s">
        <v>2282</v>
      </c>
      <c r="C4628" t="s">
        <v>1350</v>
      </c>
      <c r="D4628" t="s">
        <v>17</v>
      </c>
      <c r="E4628" t="s">
        <v>18</v>
      </c>
      <c r="F4628" t="s">
        <v>19</v>
      </c>
      <c r="G4628" t="s">
        <v>30</v>
      </c>
      <c r="H4628" s="1">
        <v>33850</v>
      </c>
      <c r="I4628" s="1">
        <v>43070</v>
      </c>
      <c r="J4628" t="s">
        <v>10560</v>
      </c>
      <c r="K4628" t="s">
        <v>96</v>
      </c>
      <c r="L4628" t="s">
        <v>188</v>
      </c>
      <c r="M4628">
        <v>65057</v>
      </c>
      <c r="N4628" t="str">
        <f t="shared" si="72"/>
        <v>Terminated</v>
      </c>
      <c r="O4628" t="s">
        <v>46</v>
      </c>
    </row>
    <row r="4629" spans="1:15" x14ac:dyDescent="0.25">
      <c r="A4629" t="s">
        <v>64</v>
      </c>
      <c r="B4629" t="s">
        <v>65</v>
      </c>
      <c r="C4629" t="s">
        <v>66</v>
      </c>
      <c r="D4629" t="s">
        <v>17</v>
      </c>
      <c r="E4629" t="s">
        <v>18</v>
      </c>
      <c r="F4629" t="s">
        <v>19</v>
      </c>
      <c r="G4629" t="s">
        <v>20</v>
      </c>
      <c r="H4629" s="1">
        <v>34373</v>
      </c>
      <c r="I4629" s="1">
        <v>44234</v>
      </c>
      <c r="J4629" s="1">
        <v>44414</v>
      </c>
      <c r="K4629" t="s">
        <v>67</v>
      </c>
      <c r="L4629" t="s">
        <v>68</v>
      </c>
      <c r="M4629">
        <v>83262</v>
      </c>
      <c r="N4629" t="str">
        <f t="shared" si="72"/>
        <v>Terminated</v>
      </c>
      <c r="O4629" t="s">
        <v>23</v>
      </c>
    </row>
    <row r="4630" spans="1:15" x14ac:dyDescent="0.25">
      <c r="A4630" t="s">
        <v>9350</v>
      </c>
      <c r="B4630" t="s">
        <v>3754</v>
      </c>
      <c r="C4630" t="s">
        <v>386</v>
      </c>
      <c r="D4630" t="s">
        <v>27</v>
      </c>
      <c r="E4630" t="s">
        <v>18</v>
      </c>
      <c r="F4630" t="s">
        <v>19</v>
      </c>
      <c r="G4630" t="s">
        <v>114</v>
      </c>
      <c r="H4630" s="1">
        <v>26370</v>
      </c>
      <c r="I4630" s="1">
        <v>44757</v>
      </c>
      <c r="J4630" t="s">
        <v>10560</v>
      </c>
      <c r="K4630" t="s">
        <v>96</v>
      </c>
      <c r="L4630" t="s">
        <v>119</v>
      </c>
      <c r="M4630">
        <v>60867</v>
      </c>
      <c r="N4630" t="str">
        <f t="shared" si="72"/>
        <v>Terminated</v>
      </c>
      <c r="O4630" t="s">
        <v>33</v>
      </c>
    </row>
    <row r="4631" spans="1:15" x14ac:dyDescent="0.25">
      <c r="A4631" t="s">
        <v>9707</v>
      </c>
      <c r="B4631" t="s">
        <v>1141</v>
      </c>
      <c r="C4631" t="s">
        <v>1176</v>
      </c>
      <c r="D4631" t="s">
        <v>17</v>
      </c>
      <c r="E4631" t="s">
        <v>18</v>
      </c>
      <c r="F4631" t="s">
        <v>19</v>
      </c>
      <c r="G4631" t="s">
        <v>30</v>
      </c>
      <c r="H4631" s="1">
        <v>24756</v>
      </c>
      <c r="I4631" s="1">
        <v>44963</v>
      </c>
      <c r="J4631" t="s">
        <v>10560</v>
      </c>
      <c r="K4631" t="s">
        <v>37</v>
      </c>
      <c r="L4631" t="s">
        <v>38</v>
      </c>
      <c r="M4631">
        <v>61069</v>
      </c>
      <c r="N4631" t="str">
        <f t="shared" si="72"/>
        <v>Terminated</v>
      </c>
      <c r="O4631" t="s">
        <v>46</v>
      </c>
    </row>
    <row r="4632" spans="1:15" x14ac:dyDescent="0.25">
      <c r="A4632" t="s">
        <v>5268</v>
      </c>
      <c r="B4632" t="s">
        <v>65</v>
      </c>
      <c r="C4632" t="s">
        <v>2775</v>
      </c>
      <c r="D4632" t="s">
        <v>17</v>
      </c>
      <c r="E4632" t="s">
        <v>18</v>
      </c>
      <c r="F4632" t="s">
        <v>19</v>
      </c>
      <c r="G4632" t="s">
        <v>30</v>
      </c>
      <c r="H4632" s="1">
        <v>26107</v>
      </c>
      <c r="I4632" s="1">
        <v>44365</v>
      </c>
      <c r="J4632" t="s">
        <v>10560</v>
      </c>
      <c r="K4632" t="s">
        <v>37</v>
      </c>
      <c r="L4632" t="s">
        <v>41</v>
      </c>
      <c r="M4632">
        <v>60353</v>
      </c>
      <c r="N4632" t="str">
        <f t="shared" si="72"/>
        <v>Terminated</v>
      </c>
      <c r="O4632" t="s">
        <v>46</v>
      </c>
    </row>
    <row r="4633" spans="1:15" x14ac:dyDescent="0.25">
      <c r="A4633" t="s">
        <v>9283</v>
      </c>
      <c r="B4633" t="s">
        <v>536</v>
      </c>
      <c r="C4633" t="s">
        <v>1503</v>
      </c>
      <c r="D4633" t="s">
        <v>17</v>
      </c>
      <c r="E4633" t="s">
        <v>18</v>
      </c>
      <c r="F4633" t="s">
        <v>19</v>
      </c>
      <c r="G4633" t="s">
        <v>30</v>
      </c>
      <c r="H4633" s="1">
        <v>28322</v>
      </c>
      <c r="I4633" s="1">
        <v>44137</v>
      </c>
      <c r="J4633" t="s">
        <v>10560</v>
      </c>
      <c r="K4633" t="s">
        <v>67</v>
      </c>
      <c r="L4633" t="s">
        <v>134</v>
      </c>
      <c r="M4633">
        <v>59281</v>
      </c>
      <c r="N4633" t="str">
        <f t="shared" si="72"/>
        <v>Terminated</v>
      </c>
      <c r="O4633" t="s">
        <v>46</v>
      </c>
    </row>
    <row r="4634" spans="1:15" x14ac:dyDescent="0.25">
      <c r="A4634" t="s">
        <v>3988</v>
      </c>
      <c r="B4634" t="s">
        <v>1553</v>
      </c>
      <c r="C4634" t="s">
        <v>3989</v>
      </c>
      <c r="D4634" t="s">
        <v>17</v>
      </c>
      <c r="E4634" t="s">
        <v>18</v>
      </c>
      <c r="F4634" t="s">
        <v>19</v>
      </c>
      <c r="G4634" t="s">
        <v>20</v>
      </c>
      <c r="H4634" s="1">
        <v>29100</v>
      </c>
      <c r="I4634" s="1">
        <v>45039</v>
      </c>
      <c r="J4634" t="s">
        <v>10560</v>
      </c>
      <c r="K4634" t="s">
        <v>37</v>
      </c>
      <c r="L4634" t="s">
        <v>41</v>
      </c>
      <c r="M4634">
        <v>56822</v>
      </c>
      <c r="N4634" t="str">
        <f t="shared" si="72"/>
        <v>Terminated</v>
      </c>
      <c r="O4634" t="s">
        <v>46</v>
      </c>
    </row>
    <row r="4635" spans="1:15" x14ac:dyDescent="0.25">
      <c r="A4635" t="s">
        <v>9228</v>
      </c>
      <c r="B4635" t="s">
        <v>56</v>
      </c>
      <c r="C4635" t="s">
        <v>178</v>
      </c>
      <c r="D4635" t="s">
        <v>27</v>
      </c>
      <c r="E4635" t="s">
        <v>18</v>
      </c>
      <c r="F4635" t="s">
        <v>3201</v>
      </c>
      <c r="G4635" t="s">
        <v>30</v>
      </c>
      <c r="H4635" s="1">
        <v>32749</v>
      </c>
      <c r="I4635" s="1">
        <v>43270</v>
      </c>
      <c r="J4635" t="s">
        <v>10560</v>
      </c>
      <c r="K4635" t="s">
        <v>31</v>
      </c>
      <c r="L4635" t="s">
        <v>85</v>
      </c>
      <c r="M4635">
        <v>65873</v>
      </c>
      <c r="N4635" t="str">
        <f t="shared" si="72"/>
        <v>Terminated</v>
      </c>
      <c r="O4635" t="s">
        <v>33</v>
      </c>
    </row>
    <row r="4636" spans="1:15" x14ac:dyDescent="0.25">
      <c r="A4636" t="s">
        <v>8102</v>
      </c>
      <c r="B4636" t="s">
        <v>1680</v>
      </c>
      <c r="C4636" t="s">
        <v>1443</v>
      </c>
      <c r="D4636" t="s">
        <v>17</v>
      </c>
      <c r="E4636" t="s">
        <v>83</v>
      </c>
      <c r="F4636" t="s">
        <v>84</v>
      </c>
      <c r="G4636" t="s">
        <v>20</v>
      </c>
      <c r="H4636" s="1">
        <v>28524</v>
      </c>
      <c r="I4636" s="1">
        <v>45516</v>
      </c>
      <c r="J4636" t="s">
        <v>10560</v>
      </c>
      <c r="K4636" t="s">
        <v>37</v>
      </c>
      <c r="L4636" t="s">
        <v>41</v>
      </c>
      <c r="M4636">
        <v>60470</v>
      </c>
      <c r="N4636" t="str">
        <f t="shared" si="72"/>
        <v>Terminated</v>
      </c>
      <c r="O4636" t="s">
        <v>33</v>
      </c>
    </row>
    <row r="4637" spans="1:15" x14ac:dyDescent="0.25">
      <c r="A4637" t="s">
        <v>9166</v>
      </c>
      <c r="B4637" t="s">
        <v>684</v>
      </c>
      <c r="C4637" t="s">
        <v>16</v>
      </c>
      <c r="D4637" t="s">
        <v>17</v>
      </c>
      <c r="E4637" t="s">
        <v>28</v>
      </c>
      <c r="F4637" t="s">
        <v>290</v>
      </c>
      <c r="G4637" t="s">
        <v>30</v>
      </c>
      <c r="H4637" s="1">
        <v>25761</v>
      </c>
      <c r="I4637" s="1">
        <v>44792</v>
      </c>
      <c r="J4637" t="s">
        <v>10560</v>
      </c>
      <c r="K4637" t="s">
        <v>21</v>
      </c>
      <c r="L4637" t="s">
        <v>102</v>
      </c>
      <c r="M4637">
        <v>65115</v>
      </c>
      <c r="N4637" t="str">
        <f t="shared" si="72"/>
        <v>Terminated</v>
      </c>
      <c r="O4637" t="s">
        <v>46</v>
      </c>
    </row>
    <row r="4638" spans="1:15" x14ac:dyDescent="0.25">
      <c r="A4638" t="s">
        <v>1181</v>
      </c>
      <c r="B4638" t="s">
        <v>813</v>
      </c>
      <c r="C4638" t="s">
        <v>207</v>
      </c>
      <c r="D4638" t="s">
        <v>27</v>
      </c>
      <c r="E4638" t="s">
        <v>18</v>
      </c>
      <c r="F4638" t="s">
        <v>19</v>
      </c>
      <c r="G4638" t="s">
        <v>30</v>
      </c>
      <c r="H4638" s="1">
        <v>30565</v>
      </c>
      <c r="I4638" s="1">
        <v>42684</v>
      </c>
      <c r="J4638" t="s">
        <v>10560</v>
      </c>
      <c r="K4638" t="s">
        <v>37</v>
      </c>
      <c r="L4638" t="s">
        <v>41</v>
      </c>
      <c r="M4638">
        <v>64703</v>
      </c>
      <c r="N4638" t="str">
        <f t="shared" si="72"/>
        <v>Terminated</v>
      </c>
      <c r="O4638" t="s">
        <v>33</v>
      </c>
    </row>
    <row r="4639" spans="1:15" x14ac:dyDescent="0.25">
      <c r="A4639" t="s">
        <v>2671</v>
      </c>
      <c r="B4639" t="s">
        <v>78</v>
      </c>
      <c r="C4639" t="s">
        <v>2672</v>
      </c>
      <c r="D4639" t="s">
        <v>27</v>
      </c>
      <c r="E4639" t="s">
        <v>172</v>
      </c>
      <c r="F4639" t="s">
        <v>173</v>
      </c>
      <c r="G4639" t="s">
        <v>30</v>
      </c>
      <c r="H4639" s="1">
        <v>25890</v>
      </c>
      <c r="I4639" s="1">
        <v>44152</v>
      </c>
      <c r="J4639" t="s">
        <v>10560</v>
      </c>
      <c r="K4639" t="s">
        <v>37</v>
      </c>
      <c r="L4639" t="s">
        <v>45</v>
      </c>
      <c r="M4639">
        <v>80810</v>
      </c>
      <c r="N4639" t="str">
        <f t="shared" si="72"/>
        <v>Terminated</v>
      </c>
      <c r="O4639" t="s">
        <v>46</v>
      </c>
    </row>
    <row r="4640" spans="1:15" x14ac:dyDescent="0.25">
      <c r="A4640" t="s">
        <v>9381</v>
      </c>
      <c r="B4640" t="s">
        <v>465</v>
      </c>
      <c r="C4640" t="s">
        <v>106</v>
      </c>
      <c r="D4640" t="s">
        <v>27</v>
      </c>
      <c r="E4640" t="s">
        <v>18</v>
      </c>
      <c r="F4640" t="s">
        <v>2773</v>
      </c>
      <c r="G4640" t="s">
        <v>30</v>
      </c>
      <c r="H4640" s="1">
        <v>27754</v>
      </c>
      <c r="I4640" s="1">
        <v>44167</v>
      </c>
      <c r="J4640" t="s">
        <v>10560</v>
      </c>
      <c r="K4640" t="s">
        <v>37</v>
      </c>
      <c r="L4640" t="s">
        <v>38</v>
      </c>
      <c r="M4640">
        <v>65471</v>
      </c>
      <c r="N4640" t="str">
        <f t="shared" si="72"/>
        <v>Terminated</v>
      </c>
      <c r="O4640" t="s">
        <v>33</v>
      </c>
    </row>
    <row r="4641" spans="1:15" x14ac:dyDescent="0.25">
      <c r="A4641" t="s">
        <v>9360</v>
      </c>
      <c r="B4641" t="s">
        <v>451</v>
      </c>
      <c r="C4641" t="s">
        <v>226</v>
      </c>
      <c r="D4641" t="s">
        <v>27</v>
      </c>
      <c r="E4641" t="s">
        <v>122</v>
      </c>
      <c r="F4641" t="s">
        <v>230</v>
      </c>
      <c r="G4641" t="s">
        <v>95</v>
      </c>
      <c r="H4641" s="1">
        <v>33937</v>
      </c>
      <c r="I4641" s="1">
        <v>43024</v>
      </c>
      <c r="J4641" t="s">
        <v>10560</v>
      </c>
      <c r="K4641" t="s">
        <v>96</v>
      </c>
      <c r="L4641" t="s">
        <v>124</v>
      </c>
      <c r="M4641">
        <v>83982</v>
      </c>
      <c r="N4641" t="str">
        <f t="shared" si="72"/>
        <v>Terminated</v>
      </c>
      <c r="O4641" t="s">
        <v>33</v>
      </c>
    </row>
    <row r="4642" spans="1:15" x14ac:dyDescent="0.25">
      <c r="A4642" t="s">
        <v>10172</v>
      </c>
      <c r="B4642" t="s">
        <v>728</v>
      </c>
      <c r="C4642" t="s">
        <v>1027</v>
      </c>
      <c r="D4642" t="s">
        <v>27</v>
      </c>
      <c r="E4642" t="s">
        <v>18</v>
      </c>
      <c r="F4642" t="s">
        <v>19</v>
      </c>
      <c r="G4642" t="s">
        <v>30</v>
      </c>
      <c r="H4642" s="1">
        <v>22885</v>
      </c>
      <c r="I4642" s="1">
        <v>44628</v>
      </c>
      <c r="J4642" t="s">
        <v>10560</v>
      </c>
      <c r="K4642" t="s">
        <v>31</v>
      </c>
      <c r="L4642" t="s">
        <v>32</v>
      </c>
      <c r="M4642">
        <v>91320</v>
      </c>
      <c r="N4642" t="str">
        <f t="shared" si="72"/>
        <v>Terminated</v>
      </c>
      <c r="O4642" t="s">
        <v>46</v>
      </c>
    </row>
    <row r="4643" spans="1:15" x14ac:dyDescent="0.25">
      <c r="A4643" t="s">
        <v>6594</v>
      </c>
      <c r="B4643" t="s">
        <v>148</v>
      </c>
      <c r="C4643" t="s">
        <v>1678</v>
      </c>
      <c r="D4643" t="s">
        <v>27</v>
      </c>
      <c r="E4643" t="s">
        <v>18</v>
      </c>
      <c r="F4643" t="s">
        <v>3201</v>
      </c>
      <c r="G4643" t="s">
        <v>114</v>
      </c>
      <c r="H4643" s="1">
        <v>28439</v>
      </c>
      <c r="I4643" s="1">
        <v>45314</v>
      </c>
      <c r="J4643" t="s">
        <v>10560</v>
      </c>
      <c r="K4643" t="s">
        <v>72</v>
      </c>
      <c r="L4643" t="s">
        <v>308</v>
      </c>
      <c r="M4643">
        <v>65970</v>
      </c>
      <c r="N4643" t="str">
        <f t="shared" si="72"/>
        <v>Terminated</v>
      </c>
      <c r="O4643" t="s">
        <v>33</v>
      </c>
    </row>
    <row r="4644" spans="1:15" x14ac:dyDescent="0.25">
      <c r="A4644" t="s">
        <v>8597</v>
      </c>
      <c r="B4644" t="s">
        <v>5745</v>
      </c>
      <c r="C4644" t="s">
        <v>843</v>
      </c>
      <c r="D4644" t="s">
        <v>27</v>
      </c>
      <c r="E4644" t="s">
        <v>18</v>
      </c>
      <c r="F4644" t="s">
        <v>2773</v>
      </c>
      <c r="G4644" t="s">
        <v>30</v>
      </c>
      <c r="H4644" s="1">
        <v>29287</v>
      </c>
      <c r="I4644" s="1">
        <v>43450</v>
      </c>
      <c r="J4644" t="s">
        <v>10560</v>
      </c>
      <c r="K4644" t="s">
        <v>31</v>
      </c>
      <c r="L4644" t="s">
        <v>162</v>
      </c>
      <c r="M4644">
        <v>94861</v>
      </c>
      <c r="N4644" t="str">
        <f t="shared" si="72"/>
        <v>Terminated</v>
      </c>
      <c r="O4644" t="s">
        <v>46</v>
      </c>
    </row>
    <row r="4645" spans="1:15" x14ac:dyDescent="0.25">
      <c r="A4645" t="s">
        <v>5762</v>
      </c>
      <c r="B4645" t="s">
        <v>164</v>
      </c>
      <c r="C4645" t="s">
        <v>2474</v>
      </c>
      <c r="D4645" t="s">
        <v>27</v>
      </c>
      <c r="E4645" t="s">
        <v>83</v>
      </c>
      <c r="F4645" t="s">
        <v>169</v>
      </c>
      <c r="G4645" t="s">
        <v>114</v>
      </c>
      <c r="H4645" s="1">
        <v>29058</v>
      </c>
      <c r="I4645" s="1">
        <v>44897</v>
      </c>
      <c r="J4645" t="s">
        <v>10560</v>
      </c>
      <c r="K4645" t="s">
        <v>31</v>
      </c>
      <c r="L4645" t="s">
        <v>32</v>
      </c>
      <c r="M4645">
        <v>75376</v>
      </c>
      <c r="N4645" t="str">
        <f t="shared" si="72"/>
        <v>Terminated</v>
      </c>
      <c r="O4645" t="s">
        <v>46</v>
      </c>
    </row>
    <row r="4646" spans="1:15" x14ac:dyDescent="0.25">
      <c r="A4646" t="s">
        <v>9415</v>
      </c>
      <c r="B4646" t="s">
        <v>633</v>
      </c>
      <c r="C4646" t="s">
        <v>301</v>
      </c>
      <c r="D4646" t="s">
        <v>27</v>
      </c>
      <c r="E4646" t="s">
        <v>18</v>
      </c>
      <c r="F4646" t="s">
        <v>19</v>
      </c>
      <c r="G4646" t="s">
        <v>30</v>
      </c>
      <c r="H4646" s="1">
        <v>35395</v>
      </c>
      <c r="I4646" s="1">
        <v>45336</v>
      </c>
      <c r="J4646" t="s">
        <v>10560</v>
      </c>
      <c r="K4646" t="s">
        <v>21</v>
      </c>
      <c r="L4646" t="s">
        <v>102</v>
      </c>
      <c r="M4646">
        <v>71209</v>
      </c>
      <c r="N4646" t="str">
        <f t="shared" si="72"/>
        <v>Terminated</v>
      </c>
      <c r="O4646" t="s">
        <v>46</v>
      </c>
    </row>
    <row r="4647" spans="1:15" x14ac:dyDescent="0.25">
      <c r="A4647" t="s">
        <v>4171</v>
      </c>
      <c r="B4647" t="s">
        <v>25</v>
      </c>
      <c r="C4647" t="s">
        <v>1793</v>
      </c>
      <c r="D4647" t="s">
        <v>27</v>
      </c>
      <c r="E4647" t="s">
        <v>18</v>
      </c>
      <c r="F4647" t="s">
        <v>19</v>
      </c>
      <c r="G4647" t="s">
        <v>30</v>
      </c>
      <c r="H4647" s="1">
        <v>28311</v>
      </c>
      <c r="I4647" s="1">
        <v>42872</v>
      </c>
      <c r="J4647" t="s">
        <v>10560</v>
      </c>
      <c r="K4647" t="s">
        <v>96</v>
      </c>
      <c r="L4647" t="s">
        <v>188</v>
      </c>
      <c r="M4647">
        <v>73945</v>
      </c>
      <c r="N4647" t="str">
        <f t="shared" si="72"/>
        <v>Terminated</v>
      </c>
      <c r="O4647" t="s">
        <v>46</v>
      </c>
    </row>
    <row r="4648" spans="1:15" x14ac:dyDescent="0.25">
      <c r="A4648" t="s">
        <v>2952</v>
      </c>
      <c r="B4648" t="s">
        <v>460</v>
      </c>
      <c r="C4648" t="s">
        <v>16</v>
      </c>
      <c r="D4648" t="s">
        <v>27</v>
      </c>
      <c r="E4648" t="s">
        <v>18</v>
      </c>
      <c r="F4648" t="s">
        <v>19</v>
      </c>
      <c r="G4648" t="s">
        <v>114</v>
      </c>
      <c r="H4648" s="1">
        <v>33941</v>
      </c>
      <c r="I4648" s="1">
        <v>42480</v>
      </c>
      <c r="J4648" t="s">
        <v>10560</v>
      </c>
      <c r="K4648" t="s">
        <v>21</v>
      </c>
      <c r="L4648" t="s">
        <v>497</v>
      </c>
      <c r="M4648">
        <v>86683</v>
      </c>
      <c r="N4648" t="str">
        <f t="shared" si="72"/>
        <v>Terminated</v>
      </c>
      <c r="O4648" t="s">
        <v>98</v>
      </c>
    </row>
    <row r="4649" spans="1:15" x14ac:dyDescent="0.25">
      <c r="A4649" t="s">
        <v>1304</v>
      </c>
      <c r="B4649" t="s">
        <v>242</v>
      </c>
      <c r="C4649" t="s">
        <v>955</v>
      </c>
      <c r="D4649" t="s">
        <v>27</v>
      </c>
      <c r="E4649" t="s">
        <v>18</v>
      </c>
      <c r="F4649" t="s">
        <v>19</v>
      </c>
      <c r="G4649" t="s">
        <v>20</v>
      </c>
      <c r="H4649" s="1">
        <v>26895</v>
      </c>
      <c r="I4649" s="1">
        <v>43301</v>
      </c>
      <c r="J4649" s="1">
        <v>43481</v>
      </c>
      <c r="K4649" t="s">
        <v>37</v>
      </c>
      <c r="L4649" t="s">
        <v>41</v>
      </c>
      <c r="M4649">
        <v>64342</v>
      </c>
      <c r="N4649" t="str">
        <f t="shared" si="72"/>
        <v>Terminated</v>
      </c>
      <c r="O4649" t="s">
        <v>23</v>
      </c>
    </row>
    <row r="4650" spans="1:15" x14ac:dyDescent="0.25">
      <c r="A4650" t="s">
        <v>5666</v>
      </c>
      <c r="B4650" t="s">
        <v>520</v>
      </c>
      <c r="C4650" t="s">
        <v>650</v>
      </c>
      <c r="D4650" t="s">
        <v>17</v>
      </c>
      <c r="E4650" t="s">
        <v>18</v>
      </c>
      <c r="F4650" t="s">
        <v>3201</v>
      </c>
      <c r="G4650" t="s">
        <v>30</v>
      </c>
      <c r="H4650" s="1">
        <v>23816</v>
      </c>
      <c r="I4650" s="1">
        <v>45297</v>
      </c>
      <c r="J4650" t="s">
        <v>10560</v>
      </c>
      <c r="K4650" t="s">
        <v>31</v>
      </c>
      <c r="L4650" t="s">
        <v>162</v>
      </c>
      <c r="M4650">
        <v>81320</v>
      </c>
      <c r="N4650" t="str">
        <f t="shared" si="72"/>
        <v>Terminated</v>
      </c>
      <c r="O4650" t="s">
        <v>46</v>
      </c>
    </row>
    <row r="4651" spans="1:15" x14ac:dyDescent="0.25">
      <c r="A4651" t="s">
        <v>10373</v>
      </c>
      <c r="B4651" t="s">
        <v>70</v>
      </c>
      <c r="C4651" t="s">
        <v>2001</v>
      </c>
      <c r="D4651" t="s">
        <v>27</v>
      </c>
      <c r="E4651" t="s">
        <v>18</v>
      </c>
      <c r="F4651" t="s">
        <v>2773</v>
      </c>
      <c r="G4651" t="s">
        <v>20</v>
      </c>
      <c r="H4651" s="1">
        <v>36469</v>
      </c>
      <c r="I4651" s="1">
        <v>42406</v>
      </c>
      <c r="J4651" t="s">
        <v>10560</v>
      </c>
      <c r="K4651" t="s">
        <v>31</v>
      </c>
      <c r="L4651" t="s">
        <v>85</v>
      </c>
      <c r="M4651">
        <v>61229</v>
      </c>
      <c r="N4651" t="str">
        <f t="shared" si="72"/>
        <v>Terminated</v>
      </c>
      <c r="O4651" t="s">
        <v>46</v>
      </c>
    </row>
    <row r="4652" spans="1:15" x14ac:dyDescent="0.25">
      <c r="A4652" t="s">
        <v>4152</v>
      </c>
      <c r="B4652" t="s">
        <v>2565</v>
      </c>
      <c r="C4652" t="s">
        <v>1371</v>
      </c>
      <c r="D4652" t="s">
        <v>17</v>
      </c>
      <c r="E4652" t="s">
        <v>83</v>
      </c>
      <c r="F4652" t="s">
        <v>106</v>
      </c>
      <c r="G4652" t="s">
        <v>30</v>
      </c>
      <c r="H4652" s="1">
        <v>36909</v>
      </c>
      <c r="I4652" s="1">
        <v>45087</v>
      </c>
      <c r="J4652" t="s">
        <v>10560</v>
      </c>
      <c r="K4652" t="s">
        <v>96</v>
      </c>
      <c r="L4652" t="s">
        <v>188</v>
      </c>
      <c r="M4652">
        <v>56539</v>
      </c>
      <c r="N4652" t="str">
        <f t="shared" si="72"/>
        <v>Terminated</v>
      </c>
      <c r="O4652" t="s">
        <v>46</v>
      </c>
    </row>
    <row r="4653" spans="1:15" x14ac:dyDescent="0.25">
      <c r="A4653" t="s">
        <v>3127</v>
      </c>
      <c r="B4653" t="s">
        <v>104</v>
      </c>
      <c r="C4653" t="s">
        <v>466</v>
      </c>
      <c r="D4653" t="s">
        <v>27</v>
      </c>
      <c r="E4653" t="s">
        <v>18</v>
      </c>
      <c r="F4653" t="s">
        <v>19</v>
      </c>
      <c r="G4653" t="s">
        <v>20</v>
      </c>
      <c r="H4653" s="1">
        <v>26910</v>
      </c>
      <c r="I4653" s="1">
        <v>43699</v>
      </c>
      <c r="J4653" t="s">
        <v>10560</v>
      </c>
      <c r="K4653" t="s">
        <v>21</v>
      </c>
      <c r="L4653" t="s">
        <v>110</v>
      </c>
      <c r="M4653">
        <v>60463</v>
      </c>
      <c r="N4653" t="str">
        <f t="shared" si="72"/>
        <v>Terminated</v>
      </c>
      <c r="O4653" t="s">
        <v>46</v>
      </c>
    </row>
    <row r="4654" spans="1:15" x14ac:dyDescent="0.25">
      <c r="A4654" t="s">
        <v>3583</v>
      </c>
      <c r="B4654" t="s">
        <v>1651</v>
      </c>
      <c r="C4654" t="s">
        <v>606</v>
      </c>
      <c r="D4654" t="s">
        <v>27</v>
      </c>
      <c r="E4654" t="s">
        <v>18</v>
      </c>
      <c r="F4654" t="s">
        <v>2773</v>
      </c>
      <c r="G4654" t="s">
        <v>30</v>
      </c>
      <c r="H4654" s="1">
        <v>32480</v>
      </c>
      <c r="I4654" s="1">
        <v>45161</v>
      </c>
      <c r="J4654" t="s">
        <v>10560</v>
      </c>
      <c r="K4654" t="s">
        <v>37</v>
      </c>
      <c r="L4654" t="s">
        <v>45</v>
      </c>
      <c r="M4654">
        <v>84985</v>
      </c>
      <c r="N4654" t="str">
        <f t="shared" si="72"/>
        <v>Terminated</v>
      </c>
      <c r="O4654" t="s">
        <v>46</v>
      </c>
    </row>
    <row r="4655" spans="1:15" x14ac:dyDescent="0.25">
      <c r="A4655" t="s">
        <v>6420</v>
      </c>
      <c r="B4655" t="s">
        <v>78</v>
      </c>
      <c r="C4655" t="s">
        <v>404</v>
      </c>
      <c r="D4655" t="s">
        <v>17</v>
      </c>
      <c r="E4655" t="s">
        <v>18</v>
      </c>
      <c r="F4655" t="s">
        <v>3201</v>
      </c>
      <c r="G4655" t="s">
        <v>114</v>
      </c>
      <c r="H4655" s="1">
        <v>25985</v>
      </c>
      <c r="I4655" s="1">
        <v>44441</v>
      </c>
      <c r="J4655" t="s">
        <v>10560</v>
      </c>
      <c r="K4655" t="s">
        <v>31</v>
      </c>
      <c r="L4655" t="s">
        <v>32</v>
      </c>
      <c r="M4655">
        <v>104315</v>
      </c>
      <c r="N4655" t="str">
        <f t="shared" si="72"/>
        <v>Terminated</v>
      </c>
      <c r="O4655" t="s">
        <v>33</v>
      </c>
    </row>
    <row r="4656" spans="1:15" x14ac:dyDescent="0.25">
      <c r="A4656" t="s">
        <v>5169</v>
      </c>
      <c r="B4656" t="s">
        <v>1008</v>
      </c>
      <c r="C4656" t="s">
        <v>2118</v>
      </c>
      <c r="D4656" t="s">
        <v>27</v>
      </c>
      <c r="E4656" t="s">
        <v>18</v>
      </c>
      <c r="F4656" t="s">
        <v>2773</v>
      </c>
      <c r="G4656" t="s">
        <v>30</v>
      </c>
      <c r="H4656" s="1">
        <v>33551</v>
      </c>
      <c r="I4656" s="1">
        <v>45572</v>
      </c>
      <c r="J4656" t="s">
        <v>10560</v>
      </c>
      <c r="K4656" t="s">
        <v>37</v>
      </c>
      <c r="L4656" t="s">
        <v>41</v>
      </c>
      <c r="M4656">
        <v>65561</v>
      </c>
      <c r="N4656" t="str">
        <f t="shared" si="72"/>
        <v>Terminated</v>
      </c>
      <c r="O4656" t="s">
        <v>33</v>
      </c>
    </row>
    <row r="4657" spans="1:15" x14ac:dyDescent="0.25">
      <c r="A4657" t="s">
        <v>10381</v>
      </c>
      <c r="B4657" t="s">
        <v>212</v>
      </c>
      <c r="C4657" t="s">
        <v>1247</v>
      </c>
      <c r="D4657" t="s">
        <v>27</v>
      </c>
      <c r="E4657" t="s">
        <v>18</v>
      </c>
      <c r="F4657" t="s">
        <v>19</v>
      </c>
      <c r="G4657" t="s">
        <v>30</v>
      </c>
      <c r="H4657" s="1">
        <v>35428</v>
      </c>
      <c r="I4657" s="1">
        <v>43508</v>
      </c>
      <c r="J4657" t="s">
        <v>10560</v>
      </c>
      <c r="K4657" t="s">
        <v>96</v>
      </c>
      <c r="L4657" t="s">
        <v>119</v>
      </c>
      <c r="M4657">
        <v>68036</v>
      </c>
      <c r="N4657" t="str">
        <f t="shared" si="72"/>
        <v>Terminated</v>
      </c>
      <c r="O4657" t="s">
        <v>33</v>
      </c>
    </row>
    <row r="4658" spans="1:15" x14ac:dyDescent="0.25">
      <c r="A4658" t="s">
        <v>6486</v>
      </c>
      <c r="B4658" t="s">
        <v>207</v>
      </c>
      <c r="C4658" t="s">
        <v>1318</v>
      </c>
      <c r="D4658" t="s">
        <v>17</v>
      </c>
      <c r="E4658" t="s">
        <v>18</v>
      </c>
      <c r="F4658" t="s">
        <v>19</v>
      </c>
      <c r="G4658" t="s">
        <v>30</v>
      </c>
      <c r="H4658" s="1">
        <v>36076</v>
      </c>
      <c r="I4658" s="1">
        <v>42898</v>
      </c>
      <c r="J4658" t="s">
        <v>10560</v>
      </c>
      <c r="K4658" t="s">
        <v>37</v>
      </c>
      <c r="L4658" t="s">
        <v>45</v>
      </c>
      <c r="M4658">
        <v>65676</v>
      </c>
      <c r="N4658" t="str">
        <f t="shared" si="72"/>
        <v>Terminated</v>
      </c>
      <c r="O4658" t="s">
        <v>33</v>
      </c>
    </row>
    <row r="4659" spans="1:15" x14ac:dyDescent="0.25">
      <c r="A4659" t="s">
        <v>4561</v>
      </c>
      <c r="B4659" t="s">
        <v>791</v>
      </c>
      <c r="C4659" t="s">
        <v>2716</v>
      </c>
      <c r="D4659" t="s">
        <v>27</v>
      </c>
      <c r="E4659" t="s">
        <v>18</v>
      </c>
      <c r="F4659" t="s">
        <v>19</v>
      </c>
      <c r="G4659" t="s">
        <v>30</v>
      </c>
      <c r="H4659" s="1">
        <v>30617</v>
      </c>
      <c r="I4659" s="1">
        <v>43747</v>
      </c>
      <c r="J4659" t="s">
        <v>10560</v>
      </c>
      <c r="K4659" t="s">
        <v>21</v>
      </c>
      <c r="L4659" t="s">
        <v>110</v>
      </c>
      <c r="M4659">
        <v>65679</v>
      </c>
      <c r="N4659" t="str">
        <f t="shared" si="72"/>
        <v>Terminated</v>
      </c>
      <c r="O4659" t="s">
        <v>33</v>
      </c>
    </row>
    <row r="4660" spans="1:15" x14ac:dyDescent="0.25">
      <c r="A4660" t="s">
        <v>7433</v>
      </c>
      <c r="B4660" t="s">
        <v>300</v>
      </c>
      <c r="C4660" t="s">
        <v>1539</v>
      </c>
      <c r="D4660" t="s">
        <v>27</v>
      </c>
      <c r="E4660" t="s">
        <v>83</v>
      </c>
      <c r="F4660" t="s">
        <v>84</v>
      </c>
      <c r="G4660" t="s">
        <v>114</v>
      </c>
      <c r="H4660" s="1">
        <v>26944</v>
      </c>
      <c r="I4660" s="1">
        <v>43259</v>
      </c>
      <c r="J4660" t="s">
        <v>10560</v>
      </c>
      <c r="K4660" t="s">
        <v>31</v>
      </c>
      <c r="L4660" t="s">
        <v>162</v>
      </c>
      <c r="M4660">
        <v>95062</v>
      </c>
      <c r="N4660" t="str">
        <f t="shared" si="72"/>
        <v>Terminated</v>
      </c>
      <c r="O4660" t="s">
        <v>46</v>
      </c>
    </row>
    <row r="4661" spans="1:15" x14ac:dyDescent="0.25">
      <c r="A4661" t="s">
        <v>10203</v>
      </c>
      <c r="B4661" t="s">
        <v>815</v>
      </c>
      <c r="C4661" t="s">
        <v>91</v>
      </c>
      <c r="D4661" t="s">
        <v>27</v>
      </c>
      <c r="E4661" t="s">
        <v>18</v>
      </c>
      <c r="F4661" t="s">
        <v>19</v>
      </c>
      <c r="G4661" t="s">
        <v>30</v>
      </c>
      <c r="H4661" s="1">
        <v>34655</v>
      </c>
      <c r="I4661" s="1">
        <v>43180</v>
      </c>
      <c r="J4661" t="s">
        <v>10560</v>
      </c>
      <c r="K4661" t="s">
        <v>96</v>
      </c>
      <c r="L4661" t="s">
        <v>188</v>
      </c>
      <c r="M4661">
        <v>70802</v>
      </c>
      <c r="N4661" t="str">
        <f t="shared" si="72"/>
        <v>Terminated</v>
      </c>
      <c r="O4661" t="s">
        <v>33</v>
      </c>
    </row>
    <row r="4662" spans="1:15" x14ac:dyDescent="0.25">
      <c r="A4662" t="s">
        <v>1189</v>
      </c>
      <c r="B4662" t="s">
        <v>212</v>
      </c>
      <c r="C4662" t="s">
        <v>1190</v>
      </c>
      <c r="D4662" t="s">
        <v>27</v>
      </c>
      <c r="E4662" t="s">
        <v>18</v>
      </c>
      <c r="F4662" t="s">
        <v>19</v>
      </c>
      <c r="G4662" t="s">
        <v>30</v>
      </c>
      <c r="H4662" s="1">
        <v>34672</v>
      </c>
      <c r="I4662" s="1">
        <v>45345</v>
      </c>
      <c r="J4662" s="1">
        <v>45525</v>
      </c>
      <c r="K4662" t="s">
        <v>31</v>
      </c>
      <c r="L4662" t="s">
        <v>85</v>
      </c>
      <c r="M4662">
        <v>63722</v>
      </c>
      <c r="N4662" t="str">
        <f t="shared" si="72"/>
        <v>Terminated</v>
      </c>
      <c r="O4662" t="s">
        <v>33</v>
      </c>
    </row>
    <row r="4663" spans="1:15" x14ac:dyDescent="0.25">
      <c r="A4663" t="s">
        <v>5121</v>
      </c>
      <c r="B4663" t="s">
        <v>1680</v>
      </c>
      <c r="C4663" t="s">
        <v>2451</v>
      </c>
      <c r="D4663" t="s">
        <v>27</v>
      </c>
      <c r="E4663" t="s">
        <v>83</v>
      </c>
      <c r="F4663" t="s">
        <v>169</v>
      </c>
      <c r="G4663" t="s">
        <v>30</v>
      </c>
      <c r="H4663" s="1">
        <v>35649</v>
      </c>
      <c r="I4663" s="1">
        <v>43704</v>
      </c>
      <c r="J4663" t="s">
        <v>10560</v>
      </c>
      <c r="K4663" t="s">
        <v>21</v>
      </c>
      <c r="L4663" t="s">
        <v>102</v>
      </c>
      <c r="M4663">
        <v>63718</v>
      </c>
      <c r="N4663" t="str">
        <f t="shared" si="72"/>
        <v>Terminated</v>
      </c>
      <c r="O4663" t="s">
        <v>33</v>
      </c>
    </row>
    <row r="4664" spans="1:15" x14ac:dyDescent="0.25">
      <c r="A4664" t="s">
        <v>7834</v>
      </c>
      <c r="B4664" t="s">
        <v>635</v>
      </c>
      <c r="C4664" t="s">
        <v>3118</v>
      </c>
      <c r="D4664" t="s">
        <v>17</v>
      </c>
      <c r="E4664" t="s">
        <v>18</v>
      </c>
      <c r="F4664" t="s">
        <v>19</v>
      </c>
      <c r="G4664" t="s">
        <v>20</v>
      </c>
      <c r="H4664" s="1">
        <v>26399</v>
      </c>
      <c r="I4664" s="1">
        <v>43045</v>
      </c>
      <c r="J4664" t="s">
        <v>10560</v>
      </c>
      <c r="K4664" t="s">
        <v>67</v>
      </c>
      <c r="L4664" t="s">
        <v>134</v>
      </c>
      <c r="M4664">
        <v>60719</v>
      </c>
      <c r="N4664" t="str">
        <f t="shared" si="72"/>
        <v>Terminated</v>
      </c>
      <c r="O4664" t="s">
        <v>46</v>
      </c>
    </row>
    <row r="4665" spans="1:15" x14ac:dyDescent="0.25">
      <c r="A4665" t="s">
        <v>1306</v>
      </c>
      <c r="B4665" t="s">
        <v>132</v>
      </c>
      <c r="C4665" t="s">
        <v>1307</v>
      </c>
      <c r="D4665" t="s">
        <v>17</v>
      </c>
      <c r="E4665" t="s">
        <v>28</v>
      </c>
      <c r="F4665" t="s">
        <v>29</v>
      </c>
      <c r="G4665" t="s">
        <v>30</v>
      </c>
      <c r="H4665" s="1">
        <v>28691</v>
      </c>
      <c r="I4665" s="1">
        <v>45375</v>
      </c>
      <c r="J4665" s="1">
        <v>45555</v>
      </c>
      <c r="K4665" t="s">
        <v>21</v>
      </c>
      <c r="L4665" t="s">
        <v>102</v>
      </c>
      <c r="M4665">
        <v>64626</v>
      </c>
      <c r="N4665" t="str">
        <f t="shared" si="72"/>
        <v>Terminated</v>
      </c>
      <c r="O4665" t="s">
        <v>98</v>
      </c>
    </row>
    <row r="4666" spans="1:15" x14ac:dyDescent="0.25">
      <c r="A4666" t="s">
        <v>7831</v>
      </c>
      <c r="B4666" t="s">
        <v>4348</v>
      </c>
      <c r="C4666" t="s">
        <v>1258</v>
      </c>
      <c r="D4666" t="s">
        <v>17</v>
      </c>
      <c r="E4666" t="s">
        <v>83</v>
      </c>
      <c r="F4666" t="s">
        <v>106</v>
      </c>
      <c r="G4666" t="s">
        <v>95</v>
      </c>
      <c r="H4666" s="1">
        <v>26826</v>
      </c>
      <c r="I4666" s="1">
        <v>44157</v>
      </c>
      <c r="J4666" t="s">
        <v>10560</v>
      </c>
      <c r="K4666" t="s">
        <v>96</v>
      </c>
      <c r="L4666" t="s">
        <v>119</v>
      </c>
      <c r="M4666">
        <v>85137</v>
      </c>
      <c r="N4666" t="str">
        <f t="shared" si="72"/>
        <v>Terminated</v>
      </c>
      <c r="O4666" t="s">
        <v>33</v>
      </c>
    </row>
    <row r="4667" spans="1:15" x14ac:dyDescent="0.25">
      <c r="A4667" t="s">
        <v>7929</v>
      </c>
      <c r="B4667" t="s">
        <v>6037</v>
      </c>
      <c r="C4667" t="s">
        <v>820</v>
      </c>
      <c r="D4667" t="s">
        <v>17</v>
      </c>
      <c r="E4667" t="s">
        <v>18</v>
      </c>
      <c r="F4667" t="s">
        <v>2773</v>
      </c>
      <c r="G4667" t="s">
        <v>95</v>
      </c>
      <c r="H4667" s="1">
        <v>30405</v>
      </c>
      <c r="I4667" s="1">
        <v>45091</v>
      </c>
      <c r="J4667" t="s">
        <v>10560</v>
      </c>
      <c r="K4667" t="s">
        <v>21</v>
      </c>
      <c r="L4667" t="s">
        <v>497</v>
      </c>
      <c r="M4667">
        <v>86685</v>
      </c>
      <c r="N4667" t="str">
        <f t="shared" si="72"/>
        <v>Terminated</v>
      </c>
      <c r="O4667" t="s">
        <v>46</v>
      </c>
    </row>
    <row r="4668" spans="1:15" x14ac:dyDescent="0.25">
      <c r="A4668" t="s">
        <v>3526</v>
      </c>
      <c r="B4668" t="s">
        <v>177</v>
      </c>
      <c r="C4668" t="s">
        <v>532</v>
      </c>
      <c r="D4668" t="s">
        <v>27</v>
      </c>
      <c r="E4668" t="s">
        <v>18</v>
      </c>
      <c r="F4668" t="s">
        <v>19</v>
      </c>
      <c r="G4668" t="s">
        <v>20</v>
      </c>
      <c r="H4668" s="1">
        <v>26443</v>
      </c>
      <c r="I4668" s="1">
        <v>43815</v>
      </c>
      <c r="J4668" t="s">
        <v>10560</v>
      </c>
      <c r="K4668" t="s">
        <v>21</v>
      </c>
      <c r="L4668" t="s">
        <v>110</v>
      </c>
      <c r="M4668">
        <v>56264</v>
      </c>
      <c r="N4668" t="str">
        <f t="shared" si="72"/>
        <v>Terminated</v>
      </c>
      <c r="O4668" t="s">
        <v>46</v>
      </c>
    </row>
    <row r="4669" spans="1:15" x14ac:dyDescent="0.25">
      <c r="A4669" t="s">
        <v>5133</v>
      </c>
      <c r="B4669" t="s">
        <v>1966</v>
      </c>
      <c r="C4669" t="s">
        <v>3684</v>
      </c>
      <c r="D4669" t="s">
        <v>17</v>
      </c>
      <c r="E4669" t="s">
        <v>18</v>
      </c>
      <c r="F4669" t="s">
        <v>19</v>
      </c>
      <c r="G4669" t="s">
        <v>20</v>
      </c>
      <c r="H4669" s="1">
        <v>29274</v>
      </c>
      <c r="I4669" s="1">
        <v>43810</v>
      </c>
      <c r="J4669" t="s">
        <v>10560</v>
      </c>
      <c r="K4669" t="s">
        <v>31</v>
      </c>
      <c r="L4669" t="s">
        <v>85</v>
      </c>
      <c r="M4669">
        <v>56517</v>
      </c>
      <c r="N4669" t="str">
        <f t="shared" si="72"/>
        <v>Terminated</v>
      </c>
      <c r="O4669" t="s">
        <v>23</v>
      </c>
    </row>
    <row r="4670" spans="1:15" x14ac:dyDescent="0.25">
      <c r="A4670" t="s">
        <v>6121</v>
      </c>
      <c r="B4670" t="s">
        <v>410</v>
      </c>
      <c r="C4670" t="s">
        <v>1917</v>
      </c>
      <c r="D4670" t="s">
        <v>27</v>
      </c>
      <c r="E4670" t="s">
        <v>18</v>
      </c>
      <c r="F4670" t="s">
        <v>19</v>
      </c>
      <c r="G4670" t="s">
        <v>20</v>
      </c>
      <c r="H4670" s="1">
        <v>29483</v>
      </c>
      <c r="I4670" s="1">
        <v>44358</v>
      </c>
      <c r="J4670" t="s">
        <v>10560</v>
      </c>
      <c r="K4670" t="s">
        <v>67</v>
      </c>
      <c r="L4670" t="s">
        <v>134</v>
      </c>
      <c r="M4670">
        <v>63206</v>
      </c>
      <c r="N4670" t="str">
        <f t="shared" si="72"/>
        <v>Terminated</v>
      </c>
      <c r="O4670" t="s">
        <v>23</v>
      </c>
    </row>
    <row r="4671" spans="1:15" x14ac:dyDescent="0.25">
      <c r="A4671" t="s">
        <v>8663</v>
      </c>
      <c r="B4671" t="s">
        <v>223</v>
      </c>
      <c r="C4671" t="s">
        <v>193</v>
      </c>
      <c r="D4671" t="s">
        <v>17</v>
      </c>
      <c r="E4671" t="s">
        <v>18</v>
      </c>
      <c r="F4671" t="s">
        <v>3201</v>
      </c>
      <c r="G4671" t="s">
        <v>114</v>
      </c>
      <c r="H4671" s="1">
        <v>27694</v>
      </c>
      <c r="I4671" s="1">
        <v>42607</v>
      </c>
      <c r="J4671" t="s">
        <v>10560</v>
      </c>
      <c r="K4671" t="s">
        <v>37</v>
      </c>
      <c r="L4671" t="s">
        <v>45</v>
      </c>
      <c r="M4671">
        <v>83546</v>
      </c>
      <c r="N4671" t="str">
        <f t="shared" si="72"/>
        <v>Terminated</v>
      </c>
      <c r="O4671" t="s">
        <v>33</v>
      </c>
    </row>
    <row r="4672" spans="1:15" x14ac:dyDescent="0.25">
      <c r="A4672" t="s">
        <v>9926</v>
      </c>
      <c r="B4672" t="s">
        <v>1272</v>
      </c>
      <c r="C4672" t="s">
        <v>2980</v>
      </c>
      <c r="D4672" t="s">
        <v>27</v>
      </c>
      <c r="E4672" t="s">
        <v>28</v>
      </c>
      <c r="F4672" t="s">
        <v>290</v>
      </c>
      <c r="G4672" t="s">
        <v>114</v>
      </c>
      <c r="H4672" s="1">
        <v>30811</v>
      </c>
      <c r="I4672" s="1">
        <v>42972</v>
      </c>
      <c r="J4672" t="s">
        <v>10560</v>
      </c>
      <c r="K4672" t="s">
        <v>37</v>
      </c>
      <c r="L4672" t="s">
        <v>45</v>
      </c>
      <c r="M4672">
        <v>62369</v>
      </c>
      <c r="N4672" t="str">
        <f t="shared" si="72"/>
        <v>Terminated</v>
      </c>
      <c r="O4672" t="s">
        <v>33</v>
      </c>
    </row>
    <row r="4673" spans="1:15" x14ac:dyDescent="0.25">
      <c r="A4673" t="s">
        <v>1163</v>
      </c>
      <c r="B4673" t="s">
        <v>209</v>
      </c>
      <c r="C4673" t="s">
        <v>296</v>
      </c>
      <c r="D4673" t="s">
        <v>17</v>
      </c>
      <c r="E4673" t="s">
        <v>18</v>
      </c>
      <c r="F4673" t="s">
        <v>19</v>
      </c>
      <c r="G4673" t="s">
        <v>30</v>
      </c>
      <c r="H4673" s="1">
        <v>35395</v>
      </c>
      <c r="I4673" s="1">
        <v>44649</v>
      </c>
      <c r="J4673" s="1">
        <v>44829</v>
      </c>
      <c r="K4673" t="s">
        <v>37</v>
      </c>
      <c r="L4673" t="s">
        <v>38</v>
      </c>
      <c r="M4673">
        <v>58815</v>
      </c>
      <c r="N4673" t="str">
        <f t="shared" si="72"/>
        <v>Terminated</v>
      </c>
      <c r="O4673" t="s">
        <v>33</v>
      </c>
    </row>
    <row r="4674" spans="1:15" x14ac:dyDescent="0.25">
      <c r="A4674" t="s">
        <v>5550</v>
      </c>
      <c r="B4674" t="s">
        <v>167</v>
      </c>
      <c r="C4674" t="s">
        <v>282</v>
      </c>
      <c r="D4674" t="s">
        <v>17</v>
      </c>
      <c r="E4674" t="s">
        <v>18</v>
      </c>
      <c r="F4674" t="s">
        <v>3201</v>
      </c>
      <c r="G4674" t="s">
        <v>30</v>
      </c>
      <c r="H4674" s="1">
        <v>33300</v>
      </c>
      <c r="I4674" s="1">
        <v>43521</v>
      </c>
      <c r="J4674" t="s">
        <v>10560</v>
      </c>
      <c r="K4674" t="s">
        <v>31</v>
      </c>
      <c r="L4674" t="s">
        <v>32</v>
      </c>
      <c r="M4674">
        <v>69574</v>
      </c>
      <c r="N4674" t="str">
        <f t="shared" ref="N4674:N4737" si="73">IF(J4674="","Active","Terminated")</f>
        <v>Terminated</v>
      </c>
      <c r="O4674" t="s">
        <v>46</v>
      </c>
    </row>
    <row r="4675" spans="1:15" x14ac:dyDescent="0.25">
      <c r="A4675" t="s">
        <v>2587</v>
      </c>
      <c r="B4675" t="s">
        <v>1664</v>
      </c>
      <c r="C4675" t="s">
        <v>243</v>
      </c>
      <c r="D4675" t="s">
        <v>27</v>
      </c>
      <c r="E4675" t="s">
        <v>122</v>
      </c>
      <c r="F4675" t="s">
        <v>123</v>
      </c>
      <c r="G4675" t="s">
        <v>30</v>
      </c>
      <c r="H4675" s="1">
        <v>36246</v>
      </c>
      <c r="I4675" s="1">
        <v>43150</v>
      </c>
      <c r="J4675" t="s">
        <v>10560</v>
      </c>
      <c r="K4675" t="s">
        <v>67</v>
      </c>
      <c r="L4675" t="s">
        <v>324</v>
      </c>
      <c r="M4675">
        <v>60148</v>
      </c>
      <c r="N4675" t="str">
        <f t="shared" si="73"/>
        <v>Terminated</v>
      </c>
      <c r="O4675" t="s">
        <v>46</v>
      </c>
    </row>
    <row r="4676" spans="1:15" x14ac:dyDescent="0.25">
      <c r="A4676" t="s">
        <v>7824</v>
      </c>
      <c r="B4676" t="s">
        <v>946</v>
      </c>
      <c r="C4676" t="s">
        <v>301</v>
      </c>
      <c r="D4676" t="s">
        <v>27</v>
      </c>
      <c r="E4676" t="s">
        <v>18</v>
      </c>
      <c r="F4676" t="s">
        <v>3201</v>
      </c>
      <c r="G4676" t="s">
        <v>20</v>
      </c>
      <c r="H4676" s="1">
        <v>27655</v>
      </c>
      <c r="I4676" s="1">
        <v>42742</v>
      </c>
      <c r="J4676" t="s">
        <v>10560</v>
      </c>
      <c r="K4676" t="s">
        <v>37</v>
      </c>
      <c r="L4676" t="s">
        <v>41</v>
      </c>
      <c r="M4676">
        <v>62718</v>
      </c>
      <c r="N4676" t="str">
        <f t="shared" si="73"/>
        <v>Terminated</v>
      </c>
      <c r="O4676" t="s">
        <v>46</v>
      </c>
    </row>
    <row r="4677" spans="1:15" x14ac:dyDescent="0.25">
      <c r="A4677" t="s">
        <v>4808</v>
      </c>
      <c r="B4677" t="s">
        <v>1019</v>
      </c>
      <c r="C4677" t="s">
        <v>1637</v>
      </c>
      <c r="D4677" t="s">
        <v>27</v>
      </c>
      <c r="E4677" t="s">
        <v>18</v>
      </c>
      <c r="F4677" t="s">
        <v>19</v>
      </c>
      <c r="G4677" t="s">
        <v>20</v>
      </c>
      <c r="H4677" s="1">
        <v>29971</v>
      </c>
      <c r="I4677" s="1">
        <v>45432</v>
      </c>
      <c r="J4677" t="s">
        <v>10560</v>
      </c>
      <c r="K4677" t="s">
        <v>21</v>
      </c>
      <c r="L4677" t="s">
        <v>102</v>
      </c>
      <c r="M4677">
        <v>59102</v>
      </c>
      <c r="N4677" t="str">
        <f t="shared" si="73"/>
        <v>Terminated</v>
      </c>
      <c r="O4677" t="s">
        <v>23</v>
      </c>
    </row>
    <row r="4678" spans="1:15" x14ac:dyDescent="0.25">
      <c r="A4678" t="s">
        <v>7714</v>
      </c>
      <c r="B4678" t="s">
        <v>81</v>
      </c>
      <c r="C4678" t="s">
        <v>1040</v>
      </c>
      <c r="D4678" t="s">
        <v>27</v>
      </c>
      <c r="E4678" t="s">
        <v>18</v>
      </c>
      <c r="F4678" t="s">
        <v>2773</v>
      </c>
      <c r="G4678" t="s">
        <v>114</v>
      </c>
      <c r="H4678" s="1">
        <v>27859</v>
      </c>
      <c r="I4678" s="1">
        <v>45462</v>
      </c>
      <c r="J4678" t="s">
        <v>10560</v>
      </c>
      <c r="K4678" t="s">
        <v>31</v>
      </c>
      <c r="L4678" t="s">
        <v>32</v>
      </c>
      <c r="M4678">
        <v>79288</v>
      </c>
      <c r="N4678" t="str">
        <f t="shared" si="73"/>
        <v>Terminated</v>
      </c>
      <c r="O4678" t="s">
        <v>46</v>
      </c>
    </row>
    <row r="4679" spans="1:15" x14ac:dyDescent="0.25">
      <c r="A4679" t="s">
        <v>10276</v>
      </c>
      <c r="B4679" t="s">
        <v>1886</v>
      </c>
      <c r="C4679" t="s">
        <v>699</v>
      </c>
      <c r="D4679" t="s">
        <v>17</v>
      </c>
      <c r="E4679" t="s">
        <v>18</v>
      </c>
      <c r="F4679" t="s">
        <v>19</v>
      </c>
      <c r="G4679" t="s">
        <v>30</v>
      </c>
      <c r="H4679" s="1">
        <v>32608</v>
      </c>
      <c r="I4679" s="1">
        <v>44395</v>
      </c>
      <c r="J4679" t="s">
        <v>10560</v>
      </c>
      <c r="K4679" t="s">
        <v>37</v>
      </c>
      <c r="L4679" t="s">
        <v>38</v>
      </c>
      <c r="M4679">
        <v>58843</v>
      </c>
      <c r="N4679" t="str">
        <f t="shared" si="73"/>
        <v>Terminated</v>
      </c>
      <c r="O4679" t="s">
        <v>33</v>
      </c>
    </row>
    <row r="4680" spans="1:15" x14ac:dyDescent="0.25">
      <c r="A4680" t="s">
        <v>7265</v>
      </c>
      <c r="B4680" t="s">
        <v>285</v>
      </c>
      <c r="C4680" t="s">
        <v>3242</v>
      </c>
      <c r="D4680" t="s">
        <v>27</v>
      </c>
      <c r="E4680" t="s">
        <v>83</v>
      </c>
      <c r="F4680" t="s">
        <v>84</v>
      </c>
      <c r="G4680" t="s">
        <v>30</v>
      </c>
      <c r="H4680" s="1">
        <v>32255</v>
      </c>
      <c r="I4680" s="1">
        <v>45055</v>
      </c>
      <c r="J4680" t="s">
        <v>10560</v>
      </c>
      <c r="K4680" t="s">
        <v>37</v>
      </c>
      <c r="L4680" t="s">
        <v>38</v>
      </c>
      <c r="M4680">
        <v>62263</v>
      </c>
      <c r="N4680" t="str">
        <f t="shared" si="73"/>
        <v>Terminated</v>
      </c>
      <c r="O4680" t="s">
        <v>33</v>
      </c>
    </row>
    <row r="4681" spans="1:15" x14ac:dyDescent="0.25">
      <c r="A4681" t="s">
        <v>6857</v>
      </c>
      <c r="B4681" t="s">
        <v>964</v>
      </c>
      <c r="C4681" t="s">
        <v>1318</v>
      </c>
      <c r="D4681" t="s">
        <v>17</v>
      </c>
      <c r="E4681" t="s">
        <v>18</v>
      </c>
      <c r="F4681" t="s">
        <v>2773</v>
      </c>
      <c r="G4681" t="s">
        <v>20</v>
      </c>
      <c r="H4681" s="1">
        <v>28113</v>
      </c>
      <c r="I4681" s="1">
        <v>43321</v>
      </c>
      <c r="J4681" t="s">
        <v>10560</v>
      </c>
      <c r="K4681" t="s">
        <v>21</v>
      </c>
      <c r="L4681" t="s">
        <v>102</v>
      </c>
      <c r="M4681">
        <v>60246</v>
      </c>
      <c r="N4681" t="str">
        <f t="shared" si="73"/>
        <v>Terminated</v>
      </c>
      <c r="O4681" t="s">
        <v>98</v>
      </c>
    </row>
    <row r="4682" spans="1:15" x14ac:dyDescent="0.25">
      <c r="A4682" t="s">
        <v>9843</v>
      </c>
      <c r="B4682" t="s">
        <v>56</v>
      </c>
      <c r="C4682" t="s">
        <v>326</v>
      </c>
      <c r="D4682" t="s">
        <v>17</v>
      </c>
      <c r="E4682" t="s">
        <v>18</v>
      </c>
      <c r="F4682" t="s">
        <v>19</v>
      </c>
      <c r="G4682" t="s">
        <v>30</v>
      </c>
      <c r="H4682" s="1">
        <v>30435</v>
      </c>
      <c r="I4682" s="1">
        <v>42895</v>
      </c>
      <c r="J4682" t="s">
        <v>10560</v>
      </c>
      <c r="K4682" t="s">
        <v>96</v>
      </c>
      <c r="L4682" t="s">
        <v>188</v>
      </c>
      <c r="M4682">
        <v>52370</v>
      </c>
      <c r="N4682" t="str">
        <f t="shared" si="73"/>
        <v>Terminated</v>
      </c>
      <c r="O4682" t="s">
        <v>33</v>
      </c>
    </row>
    <row r="4683" spans="1:15" x14ac:dyDescent="0.25">
      <c r="A4683" t="s">
        <v>5046</v>
      </c>
      <c r="B4683" t="s">
        <v>451</v>
      </c>
      <c r="C4683" t="s">
        <v>2340</v>
      </c>
      <c r="D4683" t="s">
        <v>17</v>
      </c>
      <c r="E4683" t="s">
        <v>18</v>
      </c>
      <c r="F4683" t="s">
        <v>19</v>
      </c>
      <c r="G4683" t="s">
        <v>95</v>
      </c>
      <c r="H4683" s="1">
        <v>33054</v>
      </c>
      <c r="I4683" s="1">
        <v>42737</v>
      </c>
      <c r="J4683" t="s">
        <v>10560</v>
      </c>
      <c r="K4683" t="s">
        <v>53</v>
      </c>
      <c r="L4683" t="s">
        <v>240</v>
      </c>
      <c r="M4683">
        <v>92036</v>
      </c>
      <c r="N4683" t="str">
        <f t="shared" si="73"/>
        <v>Terminated</v>
      </c>
      <c r="O4683" t="s">
        <v>98</v>
      </c>
    </row>
    <row r="4684" spans="1:15" x14ac:dyDescent="0.25">
      <c r="A4684" t="s">
        <v>6803</v>
      </c>
      <c r="B4684" t="s">
        <v>1693</v>
      </c>
      <c r="C4684" t="s">
        <v>1371</v>
      </c>
      <c r="D4684" t="s">
        <v>27</v>
      </c>
      <c r="E4684" t="s">
        <v>18</v>
      </c>
      <c r="F4684" t="s">
        <v>19</v>
      </c>
      <c r="G4684" t="s">
        <v>30</v>
      </c>
      <c r="H4684" s="1">
        <v>28228</v>
      </c>
      <c r="I4684" s="1">
        <v>44715</v>
      </c>
      <c r="J4684" t="s">
        <v>10560</v>
      </c>
      <c r="K4684" t="s">
        <v>37</v>
      </c>
      <c r="L4684" t="s">
        <v>38</v>
      </c>
      <c r="M4684">
        <v>63295</v>
      </c>
      <c r="N4684" t="str">
        <f t="shared" si="73"/>
        <v>Terminated</v>
      </c>
      <c r="O4684" t="s">
        <v>33</v>
      </c>
    </row>
    <row r="4685" spans="1:15" x14ac:dyDescent="0.25">
      <c r="A4685" t="s">
        <v>6712</v>
      </c>
      <c r="B4685" t="s">
        <v>899</v>
      </c>
      <c r="C4685" t="s">
        <v>5605</v>
      </c>
      <c r="D4685" t="s">
        <v>17</v>
      </c>
      <c r="E4685" t="s">
        <v>18</v>
      </c>
      <c r="F4685" t="s">
        <v>2773</v>
      </c>
      <c r="G4685" t="s">
        <v>30</v>
      </c>
      <c r="H4685" s="1">
        <v>27954</v>
      </c>
      <c r="I4685" s="1">
        <v>43688</v>
      </c>
      <c r="J4685" t="s">
        <v>10560</v>
      </c>
      <c r="K4685" t="s">
        <v>31</v>
      </c>
      <c r="L4685" t="s">
        <v>162</v>
      </c>
      <c r="M4685">
        <v>94491</v>
      </c>
      <c r="N4685" t="str">
        <f t="shared" si="73"/>
        <v>Terminated</v>
      </c>
      <c r="O4685" t="s">
        <v>46</v>
      </c>
    </row>
    <row r="4686" spans="1:15" x14ac:dyDescent="0.25">
      <c r="A4686" t="s">
        <v>5545</v>
      </c>
      <c r="B4686" t="s">
        <v>1133</v>
      </c>
      <c r="C4686" t="s">
        <v>794</v>
      </c>
      <c r="D4686" t="s">
        <v>27</v>
      </c>
      <c r="E4686" t="s">
        <v>18</v>
      </c>
      <c r="F4686" t="s">
        <v>2773</v>
      </c>
      <c r="G4686" t="s">
        <v>30</v>
      </c>
      <c r="H4686" s="1">
        <v>31193</v>
      </c>
      <c r="I4686" s="1">
        <v>44790</v>
      </c>
      <c r="J4686" t="s">
        <v>10560</v>
      </c>
      <c r="K4686" t="s">
        <v>96</v>
      </c>
      <c r="L4686" t="s">
        <v>119</v>
      </c>
      <c r="M4686">
        <v>96540</v>
      </c>
      <c r="N4686" t="str">
        <f t="shared" si="73"/>
        <v>Terminated</v>
      </c>
      <c r="O4686" t="s">
        <v>98</v>
      </c>
    </row>
    <row r="4687" spans="1:15" x14ac:dyDescent="0.25">
      <c r="A4687" t="s">
        <v>9222</v>
      </c>
      <c r="B4687" t="s">
        <v>362</v>
      </c>
      <c r="C4687" t="s">
        <v>3799</v>
      </c>
      <c r="D4687" t="s">
        <v>27</v>
      </c>
      <c r="E4687" t="s">
        <v>18</v>
      </c>
      <c r="F4687" t="s">
        <v>2773</v>
      </c>
      <c r="G4687" t="s">
        <v>30</v>
      </c>
      <c r="H4687" s="1">
        <v>31757</v>
      </c>
      <c r="I4687" s="1">
        <v>43017</v>
      </c>
      <c r="J4687" t="s">
        <v>10560</v>
      </c>
      <c r="K4687" t="s">
        <v>72</v>
      </c>
      <c r="L4687" t="s">
        <v>308</v>
      </c>
      <c r="M4687">
        <v>68864</v>
      </c>
      <c r="N4687" t="str">
        <f t="shared" si="73"/>
        <v>Terminated</v>
      </c>
      <c r="O4687" t="s">
        <v>33</v>
      </c>
    </row>
    <row r="4688" spans="1:15" x14ac:dyDescent="0.25">
      <c r="A4688" t="s">
        <v>6008</v>
      </c>
      <c r="B4688" t="s">
        <v>65</v>
      </c>
      <c r="C4688" t="s">
        <v>3867</v>
      </c>
      <c r="D4688" t="s">
        <v>27</v>
      </c>
      <c r="E4688" t="s">
        <v>18</v>
      </c>
      <c r="F4688" t="s">
        <v>3201</v>
      </c>
      <c r="G4688" t="s">
        <v>30</v>
      </c>
      <c r="H4688" s="1">
        <v>30294</v>
      </c>
      <c r="I4688" s="1">
        <v>45487</v>
      </c>
      <c r="J4688" t="s">
        <v>10560</v>
      </c>
      <c r="K4688" t="s">
        <v>21</v>
      </c>
      <c r="L4688" t="s">
        <v>22</v>
      </c>
      <c r="M4688">
        <v>74837</v>
      </c>
      <c r="N4688" t="str">
        <f t="shared" si="73"/>
        <v>Terminated</v>
      </c>
      <c r="O4688" t="s">
        <v>33</v>
      </c>
    </row>
    <row r="4689" spans="1:15" x14ac:dyDescent="0.25">
      <c r="A4689" t="s">
        <v>7881</v>
      </c>
      <c r="B4689" t="s">
        <v>40</v>
      </c>
      <c r="C4689" t="s">
        <v>950</v>
      </c>
      <c r="D4689" t="s">
        <v>27</v>
      </c>
      <c r="E4689" t="s">
        <v>18</v>
      </c>
      <c r="F4689" t="s">
        <v>3201</v>
      </c>
      <c r="G4689" t="s">
        <v>114</v>
      </c>
      <c r="H4689" s="1">
        <v>26559</v>
      </c>
      <c r="I4689" s="1">
        <v>44877</v>
      </c>
      <c r="J4689" t="s">
        <v>10560</v>
      </c>
      <c r="K4689" t="s">
        <v>31</v>
      </c>
      <c r="L4689" t="s">
        <v>162</v>
      </c>
      <c r="M4689">
        <v>100962</v>
      </c>
      <c r="N4689" t="str">
        <f t="shared" si="73"/>
        <v>Terminated</v>
      </c>
      <c r="O4689" t="s">
        <v>33</v>
      </c>
    </row>
    <row r="4690" spans="1:15" x14ac:dyDescent="0.25">
      <c r="A4690" t="s">
        <v>7973</v>
      </c>
      <c r="B4690" t="s">
        <v>899</v>
      </c>
      <c r="C4690" t="s">
        <v>595</v>
      </c>
      <c r="D4690" t="s">
        <v>27</v>
      </c>
      <c r="E4690" t="s">
        <v>122</v>
      </c>
      <c r="F4690" t="s">
        <v>927</v>
      </c>
      <c r="G4690" t="s">
        <v>30</v>
      </c>
      <c r="H4690" s="1">
        <v>32793</v>
      </c>
      <c r="I4690" s="1">
        <v>42785</v>
      </c>
      <c r="J4690" t="s">
        <v>10560</v>
      </c>
      <c r="K4690" t="s">
        <v>96</v>
      </c>
      <c r="L4690" t="s">
        <v>188</v>
      </c>
      <c r="M4690">
        <v>64237</v>
      </c>
      <c r="N4690" t="str">
        <f t="shared" si="73"/>
        <v>Terminated</v>
      </c>
      <c r="O4690" t="s">
        <v>33</v>
      </c>
    </row>
    <row r="4691" spans="1:15" x14ac:dyDescent="0.25">
      <c r="A4691" t="s">
        <v>4936</v>
      </c>
      <c r="B4691" t="s">
        <v>1299</v>
      </c>
      <c r="C4691" t="s">
        <v>1531</v>
      </c>
      <c r="D4691" t="s">
        <v>17</v>
      </c>
      <c r="E4691" t="s">
        <v>18</v>
      </c>
      <c r="F4691" t="s">
        <v>3201</v>
      </c>
      <c r="G4691" t="s">
        <v>30</v>
      </c>
      <c r="H4691" s="1">
        <v>27133</v>
      </c>
      <c r="I4691" s="1">
        <v>43723</v>
      </c>
      <c r="J4691" t="s">
        <v>10560</v>
      </c>
      <c r="K4691" t="s">
        <v>31</v>
      </c>
      <c r="L4691" t="s">
        <v>162</v>
      </c>
      <c r="M4691">
        <v>101288</v>
      </c>
      <c r="N4691" t="str">
        <f t="shared" si="73"/>
        <v>Terminated</v>
      </c>
      <c r="O4691" t="s">
        <v>33</v>
      </c>
    </row>
    <row r="4692" spans="1:15" x14ac:dyDescent="0.25">
      <c r="A4692" t="s">
        <v>2019</v>
      </c>
      <c r="B4692" t="s">
        <v>1019</v>
      </c>
      <c r="C4692" t="s">
        <v>171</v>
      </c>
      <c r="D4692" t="s">
        <v>17</v>
      </c>
      <c r="E4692" t="s">
        <v>122</v>
      </c>
      <c r="F4692" t="s">
        <v>230</v>
      </c>
      <c r="G4692" t="s">
        <v>30</v>
      </c>
      <c r="H4692" s="1">
        <v>35381</v>
      </c>
      <c r="I4692" s="1">
        <v>43469</v>
      </c>
      <c r="J4692" t="s">
        <v>10560</v>
      </c>
      <c r="K4692" t="s">
        <v>96</v>
      </c>
      <c r="L4692" t="s">
        <v>188</v>
      </c>
      <c r="M4692">
        <v>53679</v>
      </c>
      <c r="N4692" t="str">
        <f t="shared" si="73"/>
        <v>Terminated</v>
      </c>
      <c r="O4692" t="s">
        <v>98</v>
      </c>
    </row>
    <row r="4693" spans="1:15" x14ac:dyDescent="0.25">
      <c r="A4693" t="s">
        <v>9504</v>
      </c>
      <c r="B4693" t="s">
        <v>160</v>
      </c>
      <c r="C4693" t="s">
        <v>218</v>
      </c>
      <c r="D4693" t="s">
        <v>17</v>
      </c>
      <c r="E4693" t="s">
        <v>18</v>
      </c>
      <c r="F4693" t="s">
        <v>19</v>
      </c>
      <c r="G4693" t="s">
        <v>30</v>
      </c>
      <c r="H4693" s="1">
        <v>32087</v>
      </c>
      <c r="I4693" s="1">
        <v>44864</v>
      </c>
      <c r="J4693" t="s">
        <v>10560</v>
      </c>
      <c r="K4693" t="s">
        <v>21</v>
      </c>
      <c r="L4693" t="s">
        <v>102</v>
      </c>
      <c r="M4693">
        <v>58811</v>
      </c>
      <c r="N4693" t="str">
        <f t="shared" si="73"/>
        <v>Terminated</v>
      </c>
      <c r="O4693" t="s">
        <v>46</v>
      </c>
    </row>
    <row r="4694" spans="1:15" x14ac:dyDescent="0.25">
      <c r="A4694" t="s">
        <v>9572</v>
      </c>
      <c r="B4694" t="s">
        <v>242</v>
      </c>
      <c r="C4694" t="s">
        <v>1103</v>
      </c>
      <c r="D4694" t="s">
        <v>17</v>
      </c>
      <c r="E4694" t="s">
        <v>18</v>
      </c>
      <c r="F4694" t="s">
        <v>19</v>
      </c>
      <c r="G4694" t="s">
        <v>114</v>
      </c>
      <c r="H4694" s="1">
        <v>31769</v>
      </c>
      <c r="I4694" s="1">
        <v>44849</v>
      </c>
      <c r="J4694" t="s">
        <v>10560</v>
      </c>
      <c r="K4694" t="s">
        <v>37</v>
      </c>
      <c r="L4694" t="s">
        <v>45</v>
      </c>
      <c r="M4694">
        <v>91677</v>
      </c>
      <c r="N4694" t="str">
        <f t="shared" si="73"/>
        <v>Terminated</v>
      </c>
      <c r="O4694" t="s">
        <v>46</v>
      </c>
    </row>
    <row r="4695" spans="1:15" x14ac:dyDescent="0.25">
      <c r="A4695" t="s">
        <v>10416</v>
      </c>
      <c r="B4695" t="s">
        <v>1686</v>
      </c>
      <c r="C4695" t="s">
        <v>101</v>
      </c>
      <c r="D4695" t="s">
        <v>27</v>
      </c>
      <c r="E4695" t="s">
        <v>18</v>
      </c>
      <c r="F4695" t="s">
        <v>19</v>
      </c>
      <c r="G4695" t="s">
        <v>20</v>
      </c>
      <c r="H4695" s="1">
        <v>25979</v>
      </c>
      <c r="I4695" s="1">
        <v>44872</v>
      </c>
      <c r="J4695" t="s">
        <v>10560</v>
      </c>
      <c r="K4695" t="s">
        <v>21</v>
      </c>
      <c r="L4695" t="s">
        <v>102</v>
      </c>
      <c r="M4695">
        <v>70874</v>
      </c>
      <c r="N4695" t="str">
        <f t="shared" si="73"/>
        <v>Terminated</v>
      </c>
      <c r="O4695" t="s">
        <v>46</v>
      </c>
    </row>
    <row r="4696" spans="1:15" x14ac:dyDescent="0.25">
      <c r="A4696" t="s">
        <v>4419</v>
      </c>
      <c r="B4696" t="s">
        <v>911</v>
      </c>
      <c r="C4696" t="s">
        <v>2660</v>
      </c>
      <c r="D4696" t="s">
        <v>27</v>
      </c>
      <c r="E4696" t="s">
        <v>18</v>
      </c>
      <c r="F4696" t="s">
        <v>19</v>
      </c>
      <c r="G4696" t="s">
        <v>30</v>
      </c>
      <c r="H4696" s="1">
        <v>35901</v>
      </c>
      <c r="I4696" s="1">
        <v>43792</v>
      </c>
      <c r="J4696" t="s">
        <v>10560</v>
      </c>
      <c r="K4696" t="s">
        <v>21</v>
      </c>
      <c r="L4696" t="s">
        <v>110</v>
      </c>
      <c r="M4696">
        <v>64764</v>
      </c>
      <c r="N4696" t="str">
        <f t="shared" si="73"/>
        <v>Terminated</v>
      </c>
      <c r="O4696" t="s">
        <v>33</v>
      </c>
    </row>
    <row r="4697" spans="1:15" x14ac:dyDescent="0.25">
      <c r="A4697" t="s">
        <v>10211</v>
      </c>
      <c r="B4697" t="s">
        <v>460</v>
      </c>
      <c r="C4697" t="s">
        <v>2439</v>
      </c>
      <c r="D4697" t="s">
        <v>27</v>
      </c>
      <c r="E4697" t="s">
        <v>18</v>
      </c>
      <c r="F4697" t="s">
        <v>3201</v>
      </c>
      <c r="G4697" t="s">
        <v>30</v>
      </c>
      <c r="H4697" s="1">
        <v>37755</v>
      </c>
      <c r="I4697" s="1">
        <v>43563</v>
      </c>
      <c r="J4697" t="s">
        <v>10560</v>
      </c>
      <c r="K4697" t="s">
        <v>37</v>
      </c>
      <c r="L4697" t="s">
        <v>38</v>
      </c>
      <c r="M4697">
        <v>68027</v>
      </c>
      <c r="N4697" t="str">
        <f t="shared" si="73"/>
        <v>Terminated</v>
      </c>
      <c r="O4697" t="s">
        <v>46</v>
      </c>
    </row>
    <row r="4698" spans="1:15" x14ac:dyDescent="0.25">
      <c r="A4698" t="s">
        <v>7513</v>
      </c>
      <c r="B4698" t="s">
        <v>223</v>
      </c>
      <c r="C4698" t="s">
        <v>311</v>
      </c>
      <c r="D4698" t="s">
        <v>27</v>
      </c>
      <c r="E4698" t="s">
        <v>122</v>
      </c>
      <c r="F4698" t="s">
        <v>927</v>
      </c>
      <c r="G4698" t="s">
        <v>20</v>
      </c>
      <c r="H4698" s="1">
        <v>34583</v>
      </c>
      <c r="I4698" s="1">
        <v>43768</v>
      </c>
      <c r="J4698" t="s">
        <v>10560</v>
      </c>
      <c r="K4698" t="s">
        <v>67</v>
      </c>
      <c r="L4698" t="s">
        <v>134</v>
      </c>
      <c r="M4698">
        <v>58657</v>
      </c>
      <c r="N4698" t="str">
        <f t="shared" si="73"/>
        <v>Terminated</v>
      </c>
      <c r="O4698" t="s">
        <v>33</v>
      </c>
    </row>
    <row r="4699" spans="1:15" x14ac:dyDescent="0.25">
      <c r="A4699" t="s">
        <v>7667</v>
      </c>
      <c r="B4699" t="s">
        <v>157</v>
      </c>
      <c r="C4699" t="s">
        <v>824</v>
      </c>
      <c r="D4699" t="s">
        <v>27</v>
      </c>
      <c r="E4699" t="s">
        <v>18</v>
      </c>
      <c r="F4699" t="s">
        <v>2773</v>
      </c>
      <c r="G4699" t="s">
        <v>30</v>
      </c>
      <c r="H4699" s="1">
        <v>26567</v>
      </c>
      <c r="I4699" s="1">
        <v>43961</v>
      </c>
      <c r="J4699" t="s">
        <v>10560</v>
      </c>
      <c r="K4699" t="s">
        <v>67</v>
      </c>
      <c r="L4699" t="s">
        <v>324</v>
      </c>
      <c r="M4699">
        <v>69486</v>
      </c>
      <c r="N4699" t="str">
        <f t="shared" si="73"/>
        <v>Terminated</v>
      </c>
      <c r="O4699" t="s">
        <v>46</v>
      </c>
    </row>
    <row r="4700" spans="1:15" x14ac:dyDescent="0.25">
      <c r="A4700" t="s">
        <v>10271</v>
      </c>
      <c r="B4700" t="s">
        <v>239</v>
      </c>
      <c r="C4700" t="s">
        <v>3372</v>
      </c>
      <c r="D4700" t="s">
        <v>17</v>
      </c>
      <c r="E4700" t="s">
        <v>18</v>
      </c>
      <c r="F4700" t="s">
        <v>19</v>
      </c>
      <c r="G4700" t="s">
        <v>30</v>
      </c>
      <c r="H4700" s="1">
        <v>33266</v>
      </c>
      <c r="I4700" s="1">
        <v>44572</v>
      </c>
      <c r="J4700" t="s">
        <v>10560</v>
      </c>
      <c r="K4700" t="s">
        <v>21</v>
      </c>
      <c r="L4700" t="s">
        <v>22</v>
      </c>
      <c r="M4700">
        <v>54908</v>
      </c>
      <c r="N4700" t="str">
        <f t="shared" si="73"/>
        <v>Terminated</v>
      </c>
      <c r="O4700" t="s">
        <v>46</v>
      </c>
    </row>
    <row r="4701" spans="1:15" x14ac:dyDescent="0.25">
      <c r="A4701" t="s">
        <v>6792</v>
      </c>
      <c r="B4701" t="s">
        <v>618</v>
      </c>
      <c r="C4701" t="s">
        <v>63</v>
      </c>
      <c r="D4701" t="s">
        <v>27</v>
      </c>
      <c r="E4701" t="s">
        <v>172</v>
      </c>
      <c r="F4701" t="s">
        <v>173</v>
      </c>
      <c r="G4701" t="s">
        <v>20</v>
      </c>
      <c r="H4701" s="1">
        <v>26426</v>
      </c>
      <c r="I4701" s="1">
        <v>44819</v>
      </c>
      <c r="J4701" t="s">
        <v>10560</v>
      </c>
      <c r="K4701" t="s">
        <v>21</v>
      </c>
      <c r="L4701" t="s">
        <v>110</v>
      </c>
      <c r="M4701">
        <v>63621</v>
      </c>
      <c r="N4701" t="str">
        <f t="shared" si="73"/>
        <v>Terminated</v>
      </c>
      <c r="O4701" t="s">
        <v>46</v>
      </c>
    </row>
    <row r="4702" spans="1:15" x14ac:dyDescent="0.25">
      <c r="A4702" t="s">
        <v>8129</v>
      </c>
      <c r="B4702" t="s">
        <v>633</v>
      </c>
      <c r="C4702" t="s">
        <v>301</v>
      </c>
      <c r="D4702" t="s">
        <v>27</v>
      </c>
      <c r="E4702" t="s">
        <v>18</v>
      </c>
      <c r="F4702" t="s">
        <v>2773</v>
      </c>
      <c r="G4702" t="s">
        <v>114</v>
      </c>
      <c r="H4702" s="1">
        <v>30321</v>
      </c>
      <c r="I4702" s="1">
        <v>44112</v>
      </c>
      <c r="J4702" t="s">
        <v>10560</v>
      </c>
      <c r="K4702" t="s">
        <v>37</v>
      </c>
      <c r="L4702" t="s">
        <v>45</v>
      </c>
      <c r="M4702">
        <v>64465</v>
      </c>
      <c r="N4702" t="str">
        <f t="shared" si="73"/>
        <v>Terminated</v>
      </c>
      <c r="O4702" t="s">
        <v>46</v>
      </c>
    </row>
    <row r="4703" spans="1:15" x14ac:dyDescent="0.25">
      <c r="A4703" t="s">
        <v>7445</v>
      </c>
      <c r="B4703" t="s">
        <v>132</v>
      </c>
      <c r="C4703" t="s">
        <v>452</v>
      </c>
      <c r="D4703" t="s">
        <v>17</v>
      </c>
      <c r="E4703" t="s">
        <v>172</v>
      </c>
      <c r="F4703" t="s">
        <v>346</v>
      </c>
      <c r="G4703" t="s">
        <v>20</v>
      </c>
      <c r="H4703" s="1">
        <v>33897</v>
      </c>
      <c r="I4703" s="1">
        <v>45506</v>
      </c>
      <c r="J4703" t="s">
        <v>10560</v>
      </c>
      <c r="K4703" t="s">
        <v>21</v>
      </c>
      <c r="L4703" t="s">
        <v>110</v>
      </c>
      <c r="M4703">
        <v>53773</v>
      </c>
      <c r="N4703" t="str">
        <f t="shared" si="73"/>
        <v>Terminated</v>
      </c>
      <c r="O4703" t="s">
        <v>33</v>
      </c>
    </row>
    <row r="4704" spans="1:15" x14ac:dyDescent="0.25">
      <c r="A4704" t="s">
        <v>9680</v>
      </c>
      <c r="B4704" t="s">
        <v>1762</v>
      </c>
      <c r="C4704" t="s">
        <v>2874</v>
      </c>
      <c r="D4704" t="s">
        <v>27</v>
      </c>
      <c r="E4704" t="s">
        <v>18</v>
      </c>
      <c r="F4704" t="s">
        <v>19</v>
      </c>
      <c r="G4704" t="s">
        <v>30</v>
      </c>
      <c r="H4704" s="1">
        <v>31687</v>
      </c>
      <c r="I4704" s="1">
        <v>43418</v>
      </c>
      <c r="J4704" t="s">
        <v>10560</v>
      </c>
      <c r="K4704" t="s">
        <v>37</v>
      </c>
      <c r="L4704" t="s">
        <v>38</v>
      </c>
      <c r="M4704">
        <v>63856</v>
      </c>
      <c r="N4704" t="str">
        <f t="shared" si="73"/>
        <v>Terminated</v>
      </c>
      <c r="O4704" t="s">
        <v>33</v>
      </c>
    </row>
    <row r="4705" spans="1:15" x14ac:dyDescent="0.25">
      <c r="A4705" t="s">
        <v>3599</v>
      </c>
      <c r="B4705" t="s">
        <v>258</v>
      </c>
      <c r="C4705" t="s">
        <v>2571</v>
      </c>
      <c r="D4705" t="s">
        <v>17</v>
      </c>
      <c r="E4705" t="s">
        <v>18</v>
      </c>
      <c r="F4705" t="s">
        <v>19</v>
      </c>
      <c r="G4705" t="s">
        <v>20</v>
      </c>
      <c r="H4705" s="1">
        <v>26953</v>
      </c>
      <c r="I4705" s="1">
        <v>43011</v>
      </c>
      <c r="J4705" t="s">
        <v>10560</v>
      </c>
      <c r="K4705" t="s">
        <v>37</v>
      </c>
      <c r="L4705" t="s">
        <v>41</v>
      </c>
      <c r="M4705">
        <v>66407</v>
      </c>
      <c r="N4705" t="str">
        <f t="shared" si="73"/>
        <v>Terminated</v>
      </c>
      <c r="O4705" t="s">
        <v>98</v>
      </c>
    </row>
    <row r="4706" spans="1:15" x14ac:dyDescent="0.25">
      <c r="A4706" t="s">
        <v>4474</v>
      </c>
      <c r="B4706" t="s">
        <v>445</v>
      </c>
      <c r="C4706" t="s">
        <v>243</v>
      </c>
      <c r="D4706" t="s">
        <v>27</v>
      </c>
      <c r="E4706" t="s">
        <v>18</v>
      </c>
      <c r="F4706" t="s">
        <v>2773</v>
      </c>
      <c r="G4706" t="s">
        <v>30</v>
      </c>
      <c r="H4706" s="1">
        <v>22895</v>
      </c>
      <c r="I4706" s="1">
        <v>45386</v>
      </c>
      <c r="J4706" t="s">
        <v>10560</v>
      </c>
      <c r="K4706" t="s">
        <v>31</v>
      </c>
      <c r="L4706" t="s">
        <v>162</v>
      </c>
      <c r="M4706">
        <v>110874</v>
      </c>
      <c r="N4706" t="str">
        <f t="shared" si="73"/>
        <v>Terminated</v>
      </c>
      <c r="O4706" t="s">
        <v>33</v>
      </c>
    </row>
    <row r="4707" spans="1:15" x14ac:dyDescent="0.25">
      <c r="A4707" t="s">
        <v>1655</v>
      </c>
      <c r="B4707" t="s">
        <v>1656</v>
      </c>
      <c r="C4707" t="s">
        <v>199</v>
      </c>
      <c r="D4707" t="s">
        <v>17</v>
      </c>
      <c r="E4707" t="s">
        <v>28</v>
      </c>
      <c r="F4707" t="s">
        <v>290</v>
      </c>
      <c r="G4707" t="s">
        <v>114</v>
      </c>
      <c r="H4707" s="1">
        <v>26871</v>
      </c>
      <c r="I4707" s="1">
        <v>44980</v>
      </c>
      <c r="J4707" s="1">
        <v>45160</v>
      </c>
      <c r="K4707" t="s">
        <v>96</v>
      </c>
      <c r="L4707" t="s">
        <v>124</v>
      </c>
      <c r="M4707">
        <v>100507</v>
      </c>
      <c r="N4707" t="str">
        <f t="shared" si="73"/>
        <v>Terminated</v>
      </c>
      <c r="O4707" t="s">
        <v>98</v>
      </c>
    </row>
    <row r="4708" spans="1:15" x14ac:dyDescent="0.25">
      <c r="A4708" t="s">
        <v>1659</v>
      </c>
      <c r="B4708" t="s">
        <v>1205</v>
      </c>
      <c r="C4708" t="s">
        <v>1660</v>
      </c>
      <c r="D4708" t="s">
        <v>27</v>
      </c>
      <c r="E4708" t="s">
        <v>18</v>
      </c>
      <c r="F4708" t="s">
        <v>19</v>
      </c>
      <c r="G4708" t="s">
        <v>30</v>
      </c>
      <c r="H4708" s="1">
        <v>32240</v>
      </c>
      <c r="I4708" s="1">
        <v>44089</v>
      </c>
      <c r="J4708" s="1">
        <v>45225</v>
      </c>
      <c r="K4708" t="s">
        <v>37</v>
      </c>
      <c r="L4708" t="s">
        <v>38</v>
      </c>
      <c r="M4708">
        <v>64145</v>
      </c>
      <c r="N4708" t="str">
        <f t="shared" si="73"/>
        <v>Terminated</v>
      </c>
      <c r="O4708" t="s">
        <v>46</v>
      </c>
    </row>
    <row r="4709" spans="1:15" x14ac:dyDescent="0.25">
      <c r="A4709" t="s">
        <v>2482</v>
      </c>
      <c r="B4709" t="s">
        <v>341</v>
      </c>
      <c r="C4709" t="s">
        <v>2483</v>
      </c>
      <c r="D4709" t="s">
        <v>17</v>
      </c>
      <c r="E4709" t="s">
        <v>140</v>
      </c>
      <c r="F4709" t="s">
        <v>283</v>
      </c>
      <c r="G4709" t="s">
        <v>30</v>
      </c>
      <c r="H4709" s="1">
        <v>32545</v>
      </c>
      <c r="I4709" s="1">
        <v>44983</v>
      </c>
      <c r="J4709" t="s">
        <v>10560</v>
      </c>
      <c r="K4709" t="s">
        <v>96</v>
      </c>
      <c r="L4709" t="s">
        <v>188</v>
      </c>
      <c r="M4709">
        <v>70444</v>
      </c>
      <c r="N4709" t="str">
        <f t="shared" si="73"/>
        <v>Terminated</v>
      </c>
      <c r="O4709" t="s">
        <v>98</v>
      </c>
    </row>
    <row r="4710" spans="1:15" x14ac:dyDescent="0.25">
      <c r="A4710" t="s">
        <v>5572</v>
      </c>
      <c r="B4710" t="s">
        <v>899</v>
      </c>
      <c r="C4710" t="s">
        <v>404</v>
      </c>
      <c r="D4710" t="s">
        <v>17</v>
      </c>
      <c r="E4710" t="s">
        <v>83</v>
      </c>
      <c r="F4710" t="s">
        <v>169</v>
      </c>
      <c r="G4710" t="s">
        <v>30</v>
      </c>
      <c r="H4710" s="1">
        <v>33620</v>
      </c>
      <c r="I4710" s="1">
        <v>45320</v>
      </c>
      <c r="J4710" t="s">
        <v>10560</v>
      </c>
      <c r="K4710" t="s">
        <v>37</v>
      </c>
      <c r="L4710" t="s">
        <v>38</v>
      </c>
      <c r="M4710">
        <v>55756</v>
      </c>
      <c r="N4710" t="str">
        <f t="shared" si="73"/>
        <v>Terminated</v>
      </c>
      <c r="O4710" t="s">
        <v>33</v>
      </c>
    </row>
    <row r="4711" spans="1:15" x14ac:dyDescent="0.25">
      <c r="A4711" t="s">
        <v>3183</v>
      </c>
      <c r="B4711" t="s">
        <v>408</v>
      </c>
      <c r="C4711" t="s">
        <v>311</v>
      </c>
      <c r="D4711" t="s">
        <v>27</v>
      </c>
      <c r="E4711" t="s">
        <v>18</v>
      </c>
      <c r="F4711" t="s">
        <v>19</v>
      </c>
      <c r="G4711" t="s">
        <v>30</v>
      </c>
      <c r="H4711" s="1">
        <v>27817</v>
      </c>
      <c r="I4711" s="1">
        <v>43158</v>
      </c>
      <c r="J4711" t="s">
        <v>10560</v>
      </c>
      <c r="K4711" t="s">
        <v>96</v>
      </c>
      <c r="L4711" t="s">
        <v>188</v>
      </c>
      <c r="M4711">
        <v>69616</v>
      </c>
      <c r="N4711" t="str">
        <f t="shared" si="73"/>
        <v>Terminated</v>
      </c>
      <c r="O4711" t="s">
        <v>33</v>
      </c>
    </row>
    <row r="4712" spans="1:15" x14ac:dyDescent="0.25">
      <c r="A4712" t="s">
        <v>3681</v>
      </c>
      <c r="B4712" t="s">
        <v>143</v>
      </c>
      <c r="C4712" t="s">
        <v>210</v>
      </c>
      <c r="D4712" t="s">
        <v>17</v>
      </c>
      <c r="E4712" t="s">
        <v>18</v>
      </c>
      <c r="F4712" t="s">
        <v>3201</v>
      </c>
      <c r="G4712" t="s">
        <v>114</v>
      </c>
      <c r="H4712" s="1">
        <v>32637</v>
      </c>
      <c r="I4712" s="1">
        <v>45118</v>
      </c>
      <c r="J4712" t="s">
        <v>10560</v>
      </c>
      <c r="K4712" t="s">
        <v>31</v>
      </c>
      <c r="L4712" t="s">
        <v>162</v>
      </c>
      <c r="M4712">
        <v>92162</v>
      </c>
      <c r="N4712" t="str">
        <f t="shared" si="73"/>
        <v>Terminated</v>
      </c>
      <c r="O4712" t="s">
        <v>33</v>
      </c>
    </row>
    <row r="4713" spans="1:15" x14ac:dyDescent="0.25">
      <c r="A4713" t="s">
        <v>7175</v>
      </c>
      <c r="B4713" t="s">
        <v>143</v>
      </c>
      <c r="C4713" t="s">
        <v>525</v>
      </c>
      <c r="D4713" t="s">
        <v>27</v>
      </c>
      <c r="E4713" t="s">
        <v>18</v>
      </c>
      <c r="F4713" t="s">
        <v>3201</v>
      </c>
      <c r="G4713" t="s">
        <v>20</v>
      </c>
      <c r="H4713" s="1">
        <v>34773</v>
      </c>
      <c r="I4713" s="1">
        <v>45389</v>
      </c>
      <c r="J4713" t="s">
        <v>10560</v>
      </c>
      <c r="K4713" t="s">
        <v>37</v>
      </c>
      <c r="L4713" t="s">
        <v>41</v>
      </c>
      <c r="M4713">
        <v>61902</v>
      </c>
      <c r="N4713" t="str">
        <f t="shared" si="73"/>
        <v>Terminated</v>
      </c>
      <c r="O4713" t="s">
        <v>33</v>
      </c>
    </row>
    <row r="4714" spans="1:15" x14ac:dyDescent="0.25">
      <c r="A4714" t="s">
        <v>5932</v>
      </c>
      <c r="B4714" t="s">
        <v>25</v>
      </c>
      <c r="C4714" t="s">
        <v>4755</v>
      </c>
      <c r="D4714" t="s">
        <v>27</v>
      </c>
      <c r="E4714" t="s">
        <v>18</v>
      </c>
      <c r="F4714" t="s">
        <v>2773</v>
      </c>
      <c r="G4714" t="s">
        <v>30</v>
      </c>
      <c r="H4714" s="1">
        <v>34894</v>
      </c>
      <c r="I4714" s="1">
        <v>42032</v>
      </c>
      <c r="J4714" t="s">
        <v>10560</v>
      </c>
      <c r="K4714" t="s">
        <v>96</v>
      </c>
      <c r="L4714" t="s">
        <v>188</v>
      </c>
      <c r="M4714">
        <v>79130</v>
      </c>
      <c r="N4714" t="str">
        <f t="shared" si="73"/>
        <v>Terminated</v>
      </c>
      <c r="O4714" t="s">
        <v>46</v>
      </c>
    </row>
    <row r="4715" spans="1:15" x14ac:dyDescent="0.25">
      <c r="A4715" t="s">
        <v>2972</v>
      </c>
      <c r="B4715" t="s">
        <v>303</v>
      </c>
      <c r="C4715" t="s">
        <v>2824</v>
      </c>
      <c r="D4715" t="s">
        <v>27</v>
      </c>
      <c r="E4715" t="s">
        <v>122</v>
      </c>
      <c r="F4715" t="s">
        <v>927</v>
      </c>
      <c r="G4715" t="s">
        <v>114</v>
      </c>
      <c r="H4715" s="1">
        <v>37868</v>
      </c>
      <c r="I4715" s="1">
        <v>42871</v>
      </c>
      <c r="J4715" t="s">
        <v>10560</v>
      </c>
      <c r="K4715" t="s">
        <v>37</v>
      </c>
      <c r="L4715" t="s">
        <v>268</v>
      </c>
      <c r="M4715">
        <v>82960</v>
      </c>
      <c r="N4715" t="str">
        <f t="shared" si="73"/>
        <v>Terminated</v>
      </c>
      <c r="O4715" t="s">
        <v>98</v>
      </c>
    </row>
    <row r="4716" spans="1:15" x14ac:dyDescent="0.25">
      <c r="A4716" t="s">
        <v>3248</v>
      </c>
      <c r="B4716" t="s">
        <v>143</v>
      </c>
      <c r="C4716" t="s">
        <v>202</v>
      </c>
      <c r="D4716" t="s">
        <v>17</v>
      </c>
      <c r="E4716" t="s">
        <v>28</v>
      </c>
      <c r="F4716" t="s">
        <v>29</v>
      </c>
      <c r="G4716" t="s">
        <v>30</v>
      </c>
      <c r="H4716" s="1">
        <v>29554</v>
      </c>
      <c r="I4716" s="1">
        <v>42220</v>
      </c>
      <c r="J4716" t="s">
        <v>10560</v>
      </c>
      <c r="K4716" t="s">
        <v>31</v>
      </c>
      <c r="L4716" t="s">
        <v>85</v>
      </c>
      <c r="M4716">
        <v>59377</v>
      </c>
      <c r="N4716" t="str">
        <f t="shared" si="73"/>
        <v>Terminated</v>
      </c>
      <c r="O4716" t="s">
        <v>33</v>
      </c>
    </row>
    <row r="4717" spans="1:15" x14ac:dyDescent="0.25">
      <c r="A4717" t="s">
        <v>5203</v>
      </c>
      <c r="B4717" t="s">
        <v>448</v>
      </c>
      <c r="C4717" t="s">
        <v>907</v>
      </c>
      <c r="D4717" t="s">
        <v>17</v>
      </c>
      <c r="E4717" t="s">
        <v>18</v>
      </c>
      <c r="F4717" t="s">
        <v>19</v>
      </c>
      <c r="G4717" t="s">
        <v>30</v>
      </c>
      <c r="H4717" s="1">
        <v>35577</v>
      </c>
      <c r="I4717" s="1">
        <v>43915</v>
      </c>
      <c r="J4717" t="s">
        <v>10560</v>
      </c>
      <c r="K4717" t="s">
        <v>31</v>
      </c>
      <c r="L4717" t="s">
        <v>162</v>
      </c>
      <c r="M4717">
        <v>91790</v>
      </c>
      <c r="N4717" t="str">
        <f t="shared" si="73"/>
        <v>Terminated</v>
      </c>
      <c r="O4717" t="s">
        <v>46</v>
      </c>
    </row>
    <row r="4718" spans="1:15" x14ac:dyDescent="0.25">
      <c r="A4718" t="s">
        <v>901</v>
      </c>
      <c r="B4718" t="s">
        <v>428</v>
      </c>
      <c r="C4718" t="s">
        <v>902</v>
      </c>
      <c r="D4718" t="s">
        <v>27</v>
      </c>
      <c r="E4718" t="s">
        <v>18</v>
      </c>
      <c r="F4718" t="s">
        <v>19</v>
      </c>
      <c r="G4718" t="s">
        <v>30</v>
      </c>
      <c r="H4718" s="1">
        <v>35571</v>
      </c>
      <c r="I4718" s="1">
        <v>42512</v>
      </c>
      <c r="J4718" s="1">
        <v>43268</v>
      </c>
      <c r="K4718" t="s">
        <v>53</v>
      </c>
      <c r="L4718" t="s">
        <v>54</v>
      </c>
      <c r="M4718">
        <v>61904</v>
      </c>
      <c r="N4718" t="str">
        <f t="shared" si="73"/>
        <v>Terminated</v>
      </c>
      <c r="O4718" t="s">
        <v>33</v>
      </c>
    </row>
    <row r="4719" spans="1:15" x14ac:dyDescent="0.25">
      <c r="A4719" t="s">
        <v>1871</v>
      </c>
      <c r="B4719" t="s">
        <v>143</v>
      </c>
      <c r="C4719" t="s">
        <v>1872</v>
      </c>
      <c r="D4719" t="s">
        <v>27</v>
      </c>
      <c r="E4719" t="s">
        <v>83</v>
      </c>
      <c r="F4719" t="s">
        <v>84</v>
      </c>
      <c r="G4719" t="s">
        <v>30</v>
      </c>
      <c r="H4719" s="1">
        <v>25724</v>
      </c>
      <c r="I4719" s="1">
        <v>45356</v>
      </c>
      <c r="J4719" s="1">
        <v>45536</v>
      </c>
      <c r="K4719" t="s">
        <v>96</v>
      </c>
      <c r="L4719" t="s">
        <v>119</v>
      </c>
      <c r="M4719">
        <v>89912</v>
      </c>
      <c r="N4719" t="str">
        <f t="shared" si="73"/>
        <v>Terminated</v>
      </c>
      <c r="O4719" t="s">
        <v>46</v>
      </c>
    </row>
    <row r="4720" spans="1:15" x14ac:dyDescent="0.25">
      <c r="A4720" t="s">
        <v>5513</v>
      </c>
      <c r="B4720" t="s">
        <v>885</v>
      </c>
      <c r="C4720" t="s">
        <v>1443</v>
      </c>
      <c r="D4720" t="s">
        <v>17</v>
      </c>
      <c r="E4720" t="s">
        <v>18</v>
      </c>
      <c r="F4720" t="s">
        <v>3201</v>
      </c>
      <c r="G4720" t="s">
        <v>30</v>
      </c>
      <c r="H4720" s="1">
        <v>34647</v>
      </c>
      <c r="I4720" s="1">
        <v>44241</v>
      </c>
      <c r="J4720" t="s">
        <v>10560</v>
      </c>
      <c r="K4720" t="s">
        <v>37</v>
      </c>
      <c r="L4720" t="s">
        <v>38</v>
      </c>
      <c r="M4720">
        <v>54007</v>
      </c>
      <c r="N4720" t="str">
        <f t="shared" si="73"/>
        <v>Terminated</v>
      </c>
      <c r="O4720" t="s">
        <v>46</v>
      </c>
    </row>
    <row r="4721" spans="1:15" x14ac:dyDescent="0.25">
      <c r="A4721" t="s">
        <v>3391</v>
      </c>
      <c r="B4721" t="s">
        <v>570</v>
      </c>
      <c r="C4721" t="s">
        <v>242</v>
      </c>
      <c r="D4721" t="s">
        <v>17</v>
      </c>
      <c r="E4721" t="s">
        <v>18</v>
      </c>
      <c r="F4721" t="s">
        <v>3201</v>
      </c>
      <c r="G4721" t="s">
        <v>114</v>
      </c>
      <c r="H4721" s="1">
        <v>33554</v>
      </c>
      <c r="I4721" s="1">
        <v>43769</v>
      </c>
      <c r="J4721" t="s">
        <v>10560</v>
      </c>
      <c r="K4721" t="s">
        <v>96</v>
      </c>
      <c r="L4721" t="s">
        <v>124</v>
      </c>
      <c r="M4721">
        <v>77180</v>
      </c>
      <c r="N4721" t="str">
        <f t="shared" si="73"/>
        <v>Terminated</v>
      </c>
      <c r="O4721" t="s">
        <v>98</v>
      </c>
    </row>
    <row r="4722" spans="1:15" x14ac:dyDescent="0.25">
      <c r="A4722" t="s">
        <v>8872</v>
      </c>
      <c r="B4722" t="s">
        <v>538</v>
      </c>
      <c r="C4722" t="s">
        <v>3641</v>
      </c>
      <c r="D4722" t="s">
        <v>27</v>
      </c>
      <c r="E4722" t="s">
        <v>18</v>
      </c>
      <c r="F4722" t="s">
        <v>2773</v>
      </c>
      <c r="G4722" t="s">
        <v>20</v>
      </c>
      <c r="H4722" s="1">
        <v>28817</v>
      </c>
      <c r="I4722" s="1">
        <v>42557</v>
      </c>
      <c r="J4722" t="s">
        <v>10560</v>
      </c>
      <c r="K4722" t="s">
        <v>37</v>
      </c>
      <c r="L4722" t="s">
        <v>41</v>
      </c>
      <c r="M4722">
        <v>56388</v>
      </c>
      <c r="N4722" t="str">
        <f t="shared" si="73"/>
        <v>Terminated</v>
      </c>
      <c r="O4722" t="s">
        <v>33</v>
      </c>
    </row>
    <row r="4723" spans="1:15" x14ac:dyDescent="0.25">
      <c r="A4723" t="s">
        <v>4746</v>
      </c>
      <c r="B4723" t="s">
        <v>3190</v>
      </c>
      <c r="C4723" t="s">
        <v>1080</v>
      </c>
      <c r="D4723" t="s">
        <v>27</v>
      </c>
      <c r="E4723" t="s">
        <v>18</v>
      </c>
      <c r="F4723" t="s">
        <v>2773</v>
      </c>
      <c r="G4723" t="s">
        <v>20</v>
      </c>
      <c r="H4723" s="1">
        <v>31400</v>
      </c>
      <c r="I4723" s="1">
        <v>43288</v>
      </c>
      <c r="J4723" t="s">
        <v>10560</v>
      </c>
      <c r="K4723" t="s">
        <v>21</v>
      </c>
      <c r="L4723" t="s">
        <v>110</v>
      </c>
      <c r="M4723">
        <v>61630</v>
      </c>
      <c r="N4723" t="str">
        <f t="shared" si="73"/>
        <v>Terminated</v>
      </c>
      <c r="O4723" t="s">
        <v>23</v>
      </c>
    </row>
    <row r="4724" spans="1:15" x14ac:dyDescent="0.25">
      <c r="A4724" t="s">
        <v>4124</v>
      </c>
      <c r="B4724" t="s">
        <v>2225</v>
      </c>
      <c r="C4724" t="s">
        <v>4125</v>
      </c>
      <c r="D4724" t="s">
        <v>17</v>
      </c>
      <c r="E4724" t="s">
        <v>18</v>
      </c>
      <c r="F4724" t="s">
        <v>3201</v>
      </c>
      <c r="G4724" t="s">
        <v>20</v>
      </c>
      <c r="H4724" s="1">
        <v>28706</v>
      </c>
      <c r="I4724" s="1">
        <v>44492</v>
      </c>
      <c r="J4724" t="s">
        <v>10560</v>
      </c>
      <c r="K4724" t="s">
        <v>37</v>
      </c>
      <c r="L4724" t="s">
        <v>41</v>
      </c>
      <c r="M4724">
        <v>61609</v>
      </c>
      <c r="N4724" t="str">
        <f t="shared" si="73"/>
        <v>Terminated</v>
      </c>
      <c r="O4724" t="s">
        <v>46</v>
      </c>
    </row>
    <row r="4725" spans="1:15" x14ac:dyDescent="0.25">
      <c r="A4725" t="s">
        <v>4624</v>
      </c>
      <c r="B4725" t="s">
        <v>971</v>
      </c>
      <c r="C4725" t="s">
        <v>470</v>
      </c>
      <c r="D4725" t="s">
        <v>17</v>
      </c>
      <c r="E4725" t="s">
        <v>122</v>
      </c>
      <c r="F4725" t="s">
        <v>927</v>
      </c>
      <c r="G4725" t="s">
        <v>114</v>
      </c>
      <c r="H4725" s="1">
        <v>32830</v>
      </c>
      <c r="I4725" s="1">
        <v>45621</v>
      </c>
      <c r="J4725" t="s">
        <v>10560</v>
      </c>
      <c r="K4725" t="s">
        <v>96</v>
      </c>
      <c r="L4725" t="s">
        <v>97</v>
      </c>
      <c r="M4725">
        <v>120572</v>
      </c>
      <c r="N4725" t="str">
        <f t="shared" si="73"/>
        <v>Terminated</v>
      </c>
      <c r="O4725" t="s">
        <v>46</v>
      </c>
    </row>
    <row r="4726" spans="1:15" x14ac:dyDescent="0.25">
      <c r="A4726" t="s">
        <v>1463</v>
      </c>
      <c r="B4726" t="s">
        <v>1464</v>
      </c>
      <c r="C4726" t="s">
        <v>1465</v>
      </c>
      <c r="D4726" t="s">
        <v>27</v>
      </c>
      <c r="E4726" t="s">
        <v>18</v>
      </c>
      <c r="F4726" t="s">
        <v>19</v>
      </c>
      <c r="G4726" t="s">
        <v>30</v>
      </c>
      <c r="H4726" s="1">
        <v>29749</v>
      </c>
      <c r="I4726" s="1">
        <v>42990</v>
      </c>
      <c r="J4726" s="1">
        <v>44093</v>
      </c>
      <c r="K4726" t="s">
        <v>96</v>
      </c>
      <c r="L4726" t="s">
        <v>188</v>
      </c>
      <c r="M4726">
        <v>75082</v>
      </c>
      <c r="N4726" t="str">
        <f t="shared" si="73"/>
        <v>Terminated</v>
      </c>
      <c r="O4726" t="s">
        <v>33</v>
      </c>
    </row>
    <row r="4727" spans="1:15" x14ac:dyDescent="0.25">
      <c r="A4727" t="s">
        <v>775</v>
      </c>
      <c r="B4727" t="s">
        <v>116</v>
      </c>
      <c r="C4727" t="s">
        <v>207</v>
      </c>
      <c r="D4727" t="s">
        <v>27</v>
      </c>
      <c r="E4727" t="s">
        <v>18</v>
      </c>
      <c r="F4727" t="s">
        <v>19</v>
      </c>
      <c r="G4727" t="s">
        <v>30</v>
      </c>
      <c r="H4727" s="1">
        <v>28392</v>
      </c>
      <c r="I4727" s="1">
        <v>42797</v>
      </c>
      <c r="J4727" t="s">
        <v>10560</v>
      </c>
      <c r="K4727" t="s">
        <v>21</v>
      </c>
      <c r="L4727" t="s">
        <v>110</v>
      </c>
      <c r="M4727">
        <v>66561</v>
      </c>
      <c r="N4727" t="str">
        <f t="shared" si="73"/>
        <v>Terminated</v>
      </c>
      <c r="O4727" t="s">
        <v>33</v>
      </c>
    </row>
    <row r="4728" spans="1:15" x14ac:dyDescent="0.25">
      <c r="A4728" t="s">
        <v>5507</v>
      </c>
      <c r="B4728" t="s">
        <v>547</v>
      </c>
      <c r="C4728" t="s">
        <v>570</v>
      </c>
      <c r="D4728" t="s">
        <v>27</v>
      </c>
      <c r="E4728" t="s">
        <v>140</v>
      </c>
      <c r="F4728" t="s">
        <v>611</v>
      </c>
      <c r="G4728" t="s">
        <v>114</v>
      </c>
      <c r="H4728" s="1">
        <v>32171</v>
      </c>
      <c r="I4728" s="1">
        <v>45339</v>
      </c>
      <c r="J4728" t="s">
        <v>10560</v>
      </c>
      <c r="K4728" t="s">
        <v>31</v>
      </c>
      <c r="L4728" t="s">
        <v>32</v>
      </c>
      <c r="M4728">
        <v>81636</v>
      </c>
      <c r="N4728" t="str">
        <f t="shared" si="73"/>
        <v>Terminated</v>
      </c>
      <c r="O4728" t="s">
        <v>98</v>
      </c>
    </row>
    <row r="4729" spans="1:15" x14ac:dyDescent="0.25">
      <c r="A4729" t="s">
        <v>9834</v>
      </c>
      <c r="B4729" t="s">
        <v>70</v>
      </c>
      <c r="C4729" t="s">
        <v>404</v>
      </c>
      <c r="D4729" t="s">
        <v>17</v>
      </c>
      <c r="E4729" t="s">
        <v>18</v>
      </c>
      <c r="F4729" t="s">
        <v>2773</v>
      </c>
      <c r="G4729" t="s">
        <v>20</v>
      </c>
      <c r="H4729" s="1">
        <v>30244</v>
      </c>
      <c r="I4729" s="1">
        <v>43762</v>
      </c>
      <c r="J4729" t="s">
        <v>10560</v>
      </c>
      <c r="K4729" t="s">
        <v>37</v>
      </c>
      <c r="L4729" t="s">
        <v>41</v>
      </c>
      <c r="M4729">
        <v>64139</v>
      </c>
      <c r="N4729" t="str">
        <f t="shared" si="73"/>
        <v>Terminated</v>
      </c>
      <c r="O4729" t="s">
        <v>33</v>
      </c>
    </row>
    <row r="4730" spans="1:15" x14ac:dyDescent="0.25">
      <c r="A4730" t="s">
        <v>7213</v>
      </c>
      <c r="B4730" t="s">
        <v>684</v>
      </c>
      <c r="C4730" t="s">
        <v>199</v>
      </c>
      <c r="D4730" t="s">
        <v>27</v>
      </c>
      <c r="E4730" t="s">
        <v>83</v>
      </c>
      <c r="F4730" t="s">
        <v>169</v>
      </c>
      <c r="G4730" t="s">
        <v>95</v>
      </c>
      <c r="H4730" s="1">
        <v>34597</v>
      </c>
      <c r="I4730" s="1">
        <v>42668</v>
      </c>
      <c r="J4730" t="s">
        <v>10560</v>
      </c>
      <c r="K4730" t="s">
        <v>96</v>
      </c>
      <c r="L4730" t="s">
        <v>119</v>
      </c>
      <c r="M4730">
        <v>67947</v>
      </c>
      <c r="N4730" t="str">
        <f t="shared" si="73"/>
        <v>Terminated</v>
      </c>
      <c r="O4730" t="s">
        <v>98</v>
      </c>
    </row>
    <row r="4731" spans="1:15" x14ac:dyDescent="0.25">
      <c r="A4731" t="s">
        <v>9605</v>
      </c>
      <c r="B4731" t="s">
        <v>465</v>
      </c>
      <c r="C4731" t="s">
        <v>26</v>
      </c>
      <c r="D4731" t="s">
        <v>17</v>
      </c>
      <c r="E4731" t="s">
        <v>18</v>
      </c>
      <c r="F4731" t="s">
        <v>2773</v>
      </c>
      <c r="G4731" t="s">
        <v>114</v>
      </c>
      <c r="H4731" s="1">
        <v>23849</v>
      </c>
      <c r="I4731" s="1">
        <v>45108</v>
      </c>
      <c r="J4731" t="s">
        <v>10560</v>
      </c>
      <c r="K4731" t="s">
        <v>31</v>
      </c>
      <c r="L4731" t="s">
        <v>162</v>
      </c>
      <c r="M4731">
        <v>89849</v>
      </c>
      <c r="N4731" t="str">
        <f t="shared" si="73"/>
        <v>Terminated</v>
      </c>
      <c r="O4731" t="s">
        <v>98</v>
      </c>
    </row>
    <row r="4732" spans="1:15" x14ac:dyDescent="0.25">
      <c r="A4732" t="s">
        <v>6116</v>
      </c>
      <c r="B4732" t="s">
        <v>547</v>
      </c>
      <c r="C4732" t="s">
        <v>4636</v>
      </c>
      <c r="D4732" t="s">
        <v>17</v>
      </c>
      <c r="E4732" t="s">
        <v>18</v>
      </c>
      <c r="F4732" t="s">
        <v>2773</v>
      </c>
      <c r="G4732" t="s">
        <v>30</v>
      </c>
      <c r="H4732" s="1">
        <v>24317</v>
      </c>
      <c r="I4732" s="1">
        <v>43118</v>
      </c>
      <c r="J4732" t="s">
        <v>10560</v>
      </c>
      <c r="K4732" t="s">
        <v>37</v>
      </c>
      <c r="L4732" t="s">
        <v>41</v>
      </c>
      <c r="M4732">
        <v>62718</v>
      </c>
      <c r="N4732" t="str">
        <f t="shared" si="73"/>
        <v>Terminated</v>
      </c>
      <c r="O4732" t="s">
        <v>33</v>
      </c>
    </row>
    <row r="4733" spans="1:15" x14ac:dyDescent="0.25">
      <c r="A4733" t="s">
        <v>1132</v>
      </c>
      <c r="B4733" t="s">
        <v>1133</v>
      </c>
      <c r="C4733" t="s">
        <v>1134</v>
      </c>
      <c r="D4733" t="s">
        <v>27</v>
      </c>
      <c r="E4733" t="s">
        <v>18</v>
      </c>
      <c r="F4733" t="s">
        <v>19</v>
      </c>
      <c r="G4733" t="s">
        <v>30</v>
      </c>
      <c r="H4733" s="1">
        <v>29893</v>
      </c>
      <c r="I4733" s="1">
        <v>44400</v>
      </c>
      <c r="J4733" s="1">
        <v>44624</v>
      </c>
      <c r="K4733" t="s">
        <v>31</v>
      </c>
      <c r="L4733" t="s">
        <v>162</v>
      </c>
      <c r="M4733">
        <v>113040</v>
      </c>
      <c r="N4733" t="str">
        <f t="shared" si="73"/>
        <v>Terminated</v>
      </c>
      <c r="O4733" t="s">
        <v>46</v>
      </c>
    </row>
    <row r="4734" spans="1:15" x14ac:dyDescent="0.25">
      <c r="A4734" t="s">
        <v>9674</v>
      </c>
      <c r="B4734" t="s">
        <v>212</v>
      </c>
      <c r="C4734" t="s">
        <v>175</v>
      </c>
      <c r="D4734" t="s">
        <v>17</v>
      </c>
      <c r="E4734" t="s">
        <v>18</v>
      </c>
      <c r="F4734" t="s">
        <v>2773</v>
      </c>
      <c r="G4734" t="s">
        <v>30</v>
      </c>
      <c r="H4734" s="1">
        <v>30663</v>
      </c>
      <c r="I4734" s="1">
        <v>44121</v>
      </c>
      <c r="J4734" t="s">
        <v>10560</v>
      </c>
      <c r="K4734" t="s">
        <v>21</v>
      </c>
      <c r="L4734" t="s">
        <v>102</v>
      </c>
      <c r="M4734">
        <v>56718</v>
      </c>
      <c r="N4734" t="str">
        <f t="shared" si="73"/>
        <v>Terminated</v>
      </c>
      <c r="O4734" t="s">
        <v>98</v>
      </c>
    </row>
    <row r="4735" spans="1:15" x14ac:dyDescent="0.25">
      <c r="A4735" t="s">
        <v>3307</v>
      </c>
      <c r="B4735" t="s">
        <v>341</v>
      </c>
      <c r="C4735" t="s">
        <v>1951</v>
      </c>
      <c r="D4735" t="s">
        <v>27</v>
      </c>
      <c r="E4735" t="s">
        <v>18</v>
      </c>
      <c r="F4735" t="s">
        <v>2773</v>
      </c>
      <c r="G4735" t="s">
        <v>114</v>
      </c>
      <c r="H4735" s="1">
        <v>33582</v>
      </c>
      <c r="I4735" s="1">
        <v>44742</v>
      </c>
      <c r="J4735" t="s">
        <v>10560</v>
      </c>
      <c r="K4735" t="s">
        <v>21</v>
      </c>
      <c r="L4735" t="s">
        <v>497</v>
      </c>
      <c r="M4735">
        <v>91990</v>
      </c>
      <c r="N4735" t="str">
        <f t="shared" si="73"/>
        <v>Terminated</v>
      </c>
      <c r="O4735" t="s">
        <v>98</v>
      </c>
    </row>
    <row r="4736" spans="1:15" x14ac:dyDescent="0.25">
      <c r="A4736" t="s">
        <v>10499</v>
      </c>
      <c r="B4736" t="s">
        <v>303</v>
      </c>
      <c r="C4736" t="s">
        <v>8731</v>
      </c>
      <c r="D4736" t="s">
        <v>27</v>
      </c>
      <c r="E4736" t="s">
        <v>18</v>
      </c>
      <c r="F4736" t="s">
        <v>2773</v>
      </c>
      <c r="G4736" t="s">
        <v>30</v>
      </c>
      <c r="H4736" s="1">
        <v>37755</v>
      </c>
      <c r="I4736" s="1">
        <v>42670</v>
      </c>
      <c r="J4736" t="s">
        <v>10560</v>
      </c>
      <c r="K4736" t="s">
        <v>37</v>
      </c>
      <c r="L4736" t="s">
        <v>268</v>
      </c>
      <c r="M4736">
        <v>115534</v>
      </c>
      <c r="N4736" t="str">
        <f t="shared" si="73"/>
        <v>Terminated</v>
      </c>
      <c r="O4736" t="s">
        <v>98</v>
      </c>
    </row>
    <row r="4737" spans="1:15" x14ac:dyDescent="0.25">
      <c r="A4737" t="s">
        <v>1231</v>
      </c>
      <c r="B4737" t="s">
        <v>1232</v>
      </c>
      <c r="C4737" t="s">
        <v>311</v>
      </c>
      <c r="D4737" t="s">
        <v>17</v>
      </c>
      <c r="E4737" t="s">
        <v>172</v>
      </c>
      <c r="F4737" t="s">
        <v>346</v>
      </c>
      <c r="G4737" t="s">
        <v>30</v>
      </c>
      <c r="H4737" s="1">
        <v>35241</v>
      </c>
      <c r="I4737" s="1">
        <v>42209</v>
      </c>
      <c r="J4737" s="1">
        <v>44217</v>
      </c>
      <c r="K4737" t="s">
        <v>31</v>
      </c>
      <c r="L4737" t="s">
        <v>162</v>
      </c>
      <c r="M4737">
        <v>84569</v>
      </c>
      <c r="N4737" t="str">
        <f t="shared" si="73"/>
        <v>Terminated</v>
      </c>
      <c r="O4737" t="s">
        <v>33</v>
      </c>
    </row>
    <row r="4738" spans="1:15" x14ac:dyDescent="0.25">
      <c r="A4738" t="s">
        <v>8878</v>
      </c>
      <c r="B4738" t="s">
        <v>1560</v>
      </c>
      <c r="C4738" t="s">
        <v>2385</v>
      </c>
      <c r="D4738" t="s">
        <v>27</v>
      </c>
      <c r="E4738" t="s">
        <v>18</v>
      </c>
      <c r="F4738" t="s">
        <v>3201</v>
      </c>
      <c r="G4738" t="s">
        <v>30</v>
      </c>
      <c r="H4738" s="1">
        <v>35586</v>
      </c>
      <c r="I4738" s="1">
        <v>42917</v>
      </c>
      <c r="J4738" t="s">
        <v>10560</v>
      </c>
      <c r="K4738" t="s">
        <v>96</v>
      </c>
      <c r="L4738" t="s">
        <v>188</v>
      </c>
      <c r="M4738">
        <v>62992</v>
      </c>
      <c r="N4738" t="str">
        <f t="shared" ref="N4738:N4801" si="74">IF(J4738="","Active","Terminated")</f>
        <v>Terminated</v>
      </c>
      <c r="O4738" t="s">
        <v>23</v>
      </c>
    </row>
    <row r="4739" spans="1:15" x14ac:dyDescent="0.25">
      <c r="A4739" t="s">
        <v>4531</v>
      </c>
      <c r="B4739" t="s">
        <v>4532</v>
      </c>
      <c r="C4739" t="s">
        <v>2716</v>
      </c>
      <c r="D4739" t="s">
        <v>27</v>
      </c>
      <c r="E4739" t="s">
        <v>18</v>
      </c>
      <c r="F4739" t="s">
        <v>19</v>
      </c>
      <c r="G4739" t="s">
        <v>20</v>
      </c>
      <c r="H4739" s="1">
        <v>31952</v>
      </c>
      <c r="I4739" s="1">
        <v>43103</v>
      </c>
      <c r="J4739" t="s">
        <v>10560</v>
      </c>
      <c r="K4739" t="s">
        <v>67</v>
      </c>
      <c r="L4739" t="s">
        <v>134</v>
      </c>
      <c r="M4739">
        <v>63587</v>
      </c>
      <c r="N4739" t="str">
        <f t="shared" si="74"/>
        <v>Terminated</v>
      </c>
      <c r="O4739" t="s">
        <v>46</v>
      </c>
    </row>
    <row r="4740" spans="1:15" x14ac:dyDescent="0.25">
      <c r="A4740" t="s">
        <v>7524</v>
      </c>
      <c r="B4740" t="s">
        <v>1145</v>
      </c>
      <c r="C4740" t="s">
        <v>199</v>
      </c>
      <c r="D4740" t="s">
        <v>17</v>
      </c>
      <c r="E4740" t="s">
        <v>83</v>
      </c>
      <c r="F4740" t="s">
        <v>106</v>
      </c>
      <c r="G4740" t="s">
        <v>30</v>
      </c>
      <c r="H4740" s="1">
        <v>37841</v>
      </c>
      <c r="I4740" s="1">
        <v>43144</v>
      </c>
      <c r="J4740" t="s">
        <v>10560</v>
      </c>
      <c r="K4740" t="s">
        <v>96</v>
      </c>
      <c r="L4740" t="s">
        <v>188</v>
      </c>
      <c r="M4740">
        <v>60215</v>
      </c>
      <c r="N4740" t="str">
        <f t="shared" si="74"/>
        <v>Terminated</v>
      </c>
      <c r="O4740" t="s">
        <v>33</v>
      </c>
    </row>
    <row r="4741" spans="1:15" x14ac:dyDescent="0.25">
      <c r="A4741" t="s">
        <v>7923</v>
      </c>
      <c r="B4741" t="s">
        <v>1209</v>
      </c>
      <c r="C4741" t="s">
        <v>2183</v>
      </c>
      <c r="D4741" t="s">
        <v>17</v>
      </c>
      <c r="E4741" t="s">
        <v>18</v>
      </c>
      <c r="F4741" t="s">
        <v>3201</v>
      </c>
      <c r="G4741" t="s">
        <v>30</v>
      </c>
      <c r="H4741" s="1">
        <v>35263</v>
      </c>
      <c r="I4741" s="1">
        <v>42900</v>
      </c>
      <c r="J4741" t="s">
        <v>10560</v>
      </c>
      <c r="K4741" t="s">
        <v>37</v>
      </c>
      <c r="L4741" t="s">
        <v>41</v>
      </c>
      <c r="M4741">
        <v>55288</v>
      </c>
      <c r="N4741" t="str">
        <f t="shared" si="74"/>
        <v>Terminated</v>
      </c>
      <c r="O4741" t="s">
        <v>46</v>
      </c>
    </row>
    <row r="4742" spans="1:15" x14ac:dyDescent="0.25">
      <c r="A4742" t="s">
        <v>4838</v>
      </c>
      <c r="B4742" t="s">
        <v>707</v>
      </c>
      <c r="C4742" t="s">
        <v>106</v>
      </c>
      <c r="D4742" t="s">
        <v>27</v>
      </c>
      <c r="E4742" t="s">
        <v>122</v>
      </c>
      <c r="F4742" t="s">
        <v>230</v>
      </c>
      <c r="G4742" t="s">
        <v>30</v>
      </c>
      <c r="H4742" s="1">
        <v>31006</v>
      </c>
      <c r="I4742" s="1">
        <v>43948</v>
      </c>
      <c r="J4742" t="s">
        <v>10560</v>
      </c>
      <c r="K4742" t="s">
        <v>37</v>
      </c>
      <c r="L4742" t="s">
        <v>38</v>
      </c>
      <c r="M4742">
        <v>67391</v>
      </c>
      <c r="N4742" t="str">
        <f t="shared" si="74"/>
        <v>Terminated</v>
      </c>
      <c r="O4742" t="s">
        <v>98</v>
      </c>
    </row>
    <row r="4743" spans="1:15" x14ac:dyDescent="0.25">
      <c r="A4743" t="s">
        <v>4405</v>
      </c>
      <c r="B4743" t="s">
        <v>1587</v>
      </c>
      <c r="C4743" t="s">
        <v>61</v>
      </c>
      <c r="D4743" t="s">
        <v>17</v>
      </c>
      <c r="E4743" t="s">
        <v>18</v>
      </c>
      <c r="F4743" t="s">
        <v>2773</v>
      </c>
      <c r="G4743" t="s">
        <v>30</v>
      </c>
      <c r="H4743" s="1">
        <v>27568</v>
      </c>
      <c r="I4743" s="1">
        <v>42650</v>
      </c>
      <c r="J4743" t="s">
        <v>10560</v>
      </c>
      <c r="K4743" t="s">
        <v>96</v>
      </c>
      <c r="L4743" t="s">
        <v>188</v>
      </c>
      <c r="M4743">
        <v>69125</v>
      </c>
      <c r="N4743" t="str">
        <f t="shared" si="74"/>
        <v>Terminated</v>
      </c>
      <c r="O4743" t="s">
        <v>33</v>
      </c>
    </row>
    <row r="4744" spans="1:15" x14ac:dyDescent="0.25">
      <c r="A4744" t="s">
        <v>896</v>
      </c>
      <c r="B4744" t="s">
        <v>78</v>
      </c>
      <c r="C4744" t="s">
        <v>897</v>
      </c>
      <c r="D4744" t="s">
        <v>27</v>
      </c>
      <c r="E4744" t="s">
        <v>83</v>
      </c>
      <c r="F4744" t="s">
        <v>169</v>
      </c>
      <c r="G4744" t="s">
        <v>30</v>
      </c>
      <c r="H4744" s="1">
        <v>26065</v>
      </c>
      <c r="I4744" s="1">
        <v>45053</v>
      </c>
      <c r="J4744" s="1">
        <v>45233</v>
      </c>
      <c r="K4744" t="s">
        <v>31</v>
      </c>
      <c r="L4744" t="s">
        <v>85</v>
      </c>
      <c r="M4744">
        <v>67517</v>
      </c>
      <c r="N4744" t="str">
        <f t="shared" si="74"/>
        <v>Terminated</v>
      </c>
      <c r="O4744" t="s">
        <v>46</v>
      </c>
    </row>
    <row r="4745" spans="1:15" x14ac:dyDescent="0.25">
      <c r="A4745" t="s">
        <v>7062</v>
      </c>
      <c r="B4745" t="s">
        <v>505</v>
      </c>
      <c r="C4745" t="s">
        <v>2775</v>
      </c>
      <c r="D4745" t="s">
        <v>27</v>
      </c>
      <c r="E4745" t="s">
        <v>83</v>
      </c>
      <c r="F4745" t="s">
        <v>106</v>
      </c>
      <c r="G4745" t="s">
        <v>30</v>
      </c>
      <c r="H4745" s="1">
        <v>28111</v>
      </c>
      <c r="I4745" s="1">
        <v>44730</v>
      </c>
      <c r="J4745" t="s">
        <v>10560</v>
      </c>
      <c r="K4745" t="s">
        <v>96</v>
      </c>
      <c r="L4745" t="s">
        <v>188</v>
      </c>
      <c r="M4745">
        <v>75793</v>
      </c>
      <c r="N4745" t="str">
        <f t="shared" si="74"/>
        <v>Terminated</v>
      </c>
      <c r="O4745" t="s">
        <v>98</v>
      </c>
    </row>
    <row r="4746" spans="1:15" x14ac:dyDescent="0.25">
      <c r="A4746" t="s">
        <v>337</v>
      </c>
      <c r="B4746" t="s">
        <v>338</v>
      </c>
      <c r="C4746" t="s">
        <v>339</v>
      </c>
      <c r="D4746" t="s">
        <v>17</v>
      </c>
      <c r="E4746" t="s">
        <v>18</v>
      </c>
      <c r="F4746" t="s">
        <v>19</v>
      </c>
      <c r="G4746" t="s">
        <v>30</v>
      </c>
      <c r="H4746" s="1">
        <v>32721</v>
      </c>
      <c r="I4746" s="1">
        <v>42973</v>
      </c>
      <c r="J4746" s="1">
        <v>43153</v>
      </c>
      <c r="K4746" t="s">
        <v>96</v>
      </c>
      <c r="L4746" t="s">
        <v>124</v>
      </c>
      <c r="M4746">
        <v>64372</v>
      </c>
      <c r="N4746" t="str">
        <f t="shared" si="74"/>
        <v>Terminated</v>
      </c>
      <c r="O4746" t="s">
        <v>46</v>
      </c>
    </row>
    <row r="4747" spans="1:15" x14ac:dyDescent="0.25">
      <c r="A4747" t="s">
        <v>7465</v>
      </c>
      <c r="B4747" t="s">
        <v>499</v>
      </c>
      <c r="C4747" t="s">
        <v>2463</v>
      </c>
      <c r="D4747" t="s">
        <v>27</v>
      </c>
      <c r="E4747" t="s">
        <v>18</v>
      </c>
      <c r="F4747" t="s">
        <v>19</v>
      </c>
      <c r="G4747" t="s">
        <v>95</v>
      </c>
      <c r="H4747" s="1">
        <v>28256</v>
      </c>
      <c r="I4747" s="1">
        <v>43606</v>
      </c>
      <c r="J4747" t="s">
        <v>10560</v>
      </c>
      <c r="K4747" t="s">
        <v>96</v>
      </c>
      <c r="L4747" t="s">
        <v>119</v>
      </c>
      <c r="M4747">
        <v>74199</v>
      </c>
      <c r="N4747" t="str">
        <f t="shared" si="74"/>
        <v>Terminated</v>
      </c>
      <c r="O4747" t="s">
        <v>46</v>
      </c>
    </row>
    <row r="4748" spans="1:15" x14ac:dyDescent="0.25">
      <c r="A4748" t="s">
        <v>6706</v>
      </c>
      <c r="B4748" t="s">
        <v>633</v>
      </c>
      <c r="C4748" t="s">
        <v>1258</v>
      </c>
      <c r="D4748" t="s">
        <v>17</v>
      </c>
      <c r="E4748" t="s">
        <v>365</v>
      </c>
      <c r="F4748" t="s">
        <v>534</v>
      </c>
      <c r="G4748" t="s">
        <v>20</v>
      </c>
      <c r="H4748" s="1">
        <v>24900</v>
      </c>
      <c r="I4748" s="1">
        <v>42789</v>
      </c>
      <c r="J4748" t="s">
        <v>10560</v>
      </c>
      <c r="K4748" t="s">
        <v>31</v>
      </c>
      <c r="L4748" t="s">
        <v>85</v>
      </c>
      <c r="M4748">
        <v>65285</v>
      </c>
      <c r="N4748" t="str">
        <f t="shared" si="74"/>
        <v>Terminated</v>
      </c>
      <c r="O4748" t="s">
        <v>98</v>
      </c>
    </row>
    <row r="4749" spans="1:15" x14ac:dyDescent="0.25">
      <c r="A4749" t="s">
        <v>7753</v>
      </c>
      <c r="B4749" t="s">
        <v>1133</v>
      </c>
      <c r="C4749" t="s">
        <v>113</v>
      </c>
      <c r="D4749" t="s">
        <v>27</v>
      </c>
      <c r="E4749" t="s">
        <v>18</v>
      </c>
      <c r="F4749" t="s">
        <v>3201</v>
      </c>
      <c r="G4749" t="s">
        <v>20</v>
      </c>
      <c r="H4749" s="1">
        <v>34582</v>
      </c>
      <c r="I4749" s="1">
        <v>44100</v>
      </c>
      <c r="J4749" t="s">
        <v>10560</v>
      </c>
      <c r="K4749" t="s">
        <v>37</v>
      </c>
      <c r="L4749" t="s">
        <v>41</v>
      </c>
      <c r="M4749">
        <v>54303</v>
      </c>
      <c r="N4749" t="str">
        <f t="shared" si="74"/>
        <v>Terminated</v>
      </c>
      <c r="O4749" t="s">
        <v>46</v>
      </c>
    </row>
    <row r="4750" spans="1:15" x14ac:dyDescent="0.25">
      <c r="A4750" t="s">
        <v>5320</v>
      </c>
      <c r="B4750" t="s">
        <v>78</v>
      </c>
      <c r="C4750" t="s">
        <v>66</v>
      </c>
      <c r="D4750" t="s">
        <v>27</v>
      </c>
      <c r="E4750" t="s">
        <v>140</v>
      </c>
      <c r="F4750" t="s">
        <v>611</v>
      </c>
      <c r="G4750" t="s">
        <v>30</v>
      </c>
      <c r="H4750" s="1">
        <v>28845</v>
      </c>
      <c r="I4750" s="1">
        <v>45006</v>
      </c>
      <c r="J4750" t="s">
        <v>10560</v>
      </c>
      <c r="K4750" t="s">
        <v>96</v>
      </c>
      <c r="L4750" t="s">
        <v>188</v>
      </c>
      <c r="M4750">
        <v>75781</v>
      </c>
      <c r="N4750" t="str">
        <f t="shared" si="74"/>
        <v>Terminated</v>
      </c>
      <c r="O4750" t="s">
        <v>46</v>
      </c>
    </row>
    <row r="4751" spans="1:15" x14ac:dyDescent="0.25">
      <c r="A4751" t="s">
        <v>949</v>
      </c>
      <c r="B4751" t="s">
        <v>698</v>
      </c>
      <c r="C4751" t="s">
        <v>950</v>
      </c>
      <c r="D4751" t="s">
        <v>17</v>
      </c>
      <c r="E4751" t="s">
        <v>18</v>
      </c>
      <c r="F4751" t="s">
        <v>19</v>
      </c>
      <c r="G4751" t="s">
        <v>30</v>
      </c>
      <c r="H4751" s="1">
        <v>23671</v>
      </c>
      <c r="I4751" s="1">
        <v>42581</v>
      </c>
      <c r="J4751" t="s">
        <v>10560</v>
      </c>
      <c r="K4751" t="s">
        <v>67</v>
      </c>
      <c r="L4751" t="s">
        <v>324</v>
      </c>
      <c r="M4751">
        <v>66026</v>
      </c>
      <c r="N4751" t="str">
        <f t="shared" si="74"/>
        <v>Terminated</v>
      </c>
      <c r="O4751" t="s">
        <v>33</v>
      </c>
    </row>
    <row r="4752" spans="1:15" x14ac:dyDescent="0.25">
      <c r="A4752" t="s">
        <v>8392</v>
      </c>
      <c r="B4752" t="s">
        <v>1656</v>
      </c>
      <c r="C4752" t="s">
        <v>1258</v>
      </c>
      <c r="D4752" t="s">
        <v>27</v>
      </c>
      <c r="E4752" t="s">
        <v>18</v>
      </c>
      <c r="F4752" t="s">
        <v>3201</v>
      </c>
      <c r="G4752" t="s">
        <v>30</v>
      </c>
      <c r="H4752" s="1">
        <v>21891</v>
      </c>
      <c r="I4752" s="1">
        <v>42446</v>
      </c>
      <c r="J4752" t="s">
        <v>10560</v>
      </c>
      <c r="K4752" t="s">
        <v>37</v>
      </c>
      <c r="L4752" t="s">
        <v>45</v>
      </c>
      <c r="M4752">
        <v>68204</v>
      </c>
      <c r="N4752" t="str">
        <f t="shared" si="74"/>
        <v>Terminated</v>
      </c>
      <c r="O4752" t="s">
        <v>33</v>
      </c>
    </row>
    <row r="4753" spans="1:15" x14ac:dyDescent="0.25">
      <c r="A4753" t="s">
        <v>8975</v>
      </c>
      <c r="B4753" t="s">
        <v>606</v>
      </c>
      <c r="C4753" t="s">
        <v>1230</v>
      </c>
      <c r="D4753" t="s">
        <v>17</v>
      </c>
      <c r="E4753" t="s">
        <v>18</v>
      </c>
      <c r="F4753" t="s">
        <v>2773</v>
      </c>
      <c r="G4753" t="s">
        <v>20</v>
      </c>
      <c r="H4753" s="1">
        <v>35798</v>
      </c>
      <c r="I4753" s="1">
        <v>44628</v>
      </c>
      <c r="J4753" t="s">
        <v>10560</v>
      </c>
      <c r="K4753" t="s">
        <v>37</v>
      </c>
      <c r="L4753" t="s">
        <v>41</v>
      </c>
      <c r="M4753">
        <v>62229</v>
      </c>
      <c r="N4753" t="str">
        <f t="shared" si="74"/>
        <v>Terminated</v>
      </c>
      <c r="O4753" t="s">
        <v>46</v>
      </c>
    </row>
    <row r="4754" spans="1:15" x14ac:dyDescent="0.25">
      <c r="A4754" t="s">
        <v>10529</v>
      </c>
      <c r="B4754" t="s">
        <v>1428</v>
      </c>
      <c r="C4754" t="s">
        <v>63</v>
      </c>
      <c r="D4754" t="s">
        <v>27</v>
      </c>
      <c r="E4754" t="s">
        <v>18</v>
      </c>
      <c r="F4754" t="s">
        <v>2773</v>
      </c>
      <c r="G4754" t="s">
        <v>30</v>
      </c>
      <c r="H4754" s="1">
        <v>23579</v>
      </c>
      <c r="I4754" s="1">
        <v>43822</v>
      </c>
      <c r="J4754" t="s">
        <v>10560</v>
      </c>
      <c r="K4754" t="s">
        <v>21</v>
      </c>
      <c r="L4754" t="s">
        <v>22</v>
      </c>
      <c r="M4754">
        <v>68605</v>
      </c>
      <c r="N4754" t="str">
        <f t="shared" si="74"/>
        <v>Terminated</v>
      </c>
      <c r="O4754" t="s">
        <v>46</v>
      </c>
    </row>
    <row r="4755" spans="1:15" x14ac:dyDescent="0.25">
      <c r="A4755" t="s">
        <v>9665</v>
      </c>
      <c r="B4755" t="s">
        <v>326</v>
      </c>
      <c r="C4755" t="s">
        <v>66</v>
      </c>
      <c r="D4755" t="s">
        <v>27</v>
      </c>
      <c r="E4755" t="s">
        <v>18</v>
      </c>
      <c r="F4755" t="s">
        <v>3201</v>
      </c>
      <c r="G4755" t="s">
        <v>30</v>
      </c>
      <c r="H4755" s="1">
        <v>35634</v>
      </c>
      <c r="I4755" s="1">
        <v>42325</v>
      </c>
      <c r="J4755" t="s">
        <v>10560</v>
      </c>
      <c r="K4755" t="s">
        <v>31</v>
      </c>
      <c r="L4755" t="s">
        <v>32</v>
      </c>
      <c r="M4755">
        <v>74658</v>
      </c>
      <c r="N4755" t="str">
        <f t="shared" si="74"/>
        <v>Terminated</v>
      </c>
      <c r="O4755" t="s">
        <v>46</v>
      </c>
    </row>
    <row r="4756" spans="1:15" x14ac:dyDescent="0.25">
      <c r="A4756" t="s">
        <v>6943</v>
      </c>
      <c r="B4756" t="s">
        <v>78</v>
      </c>
      <c r="C4756" t="s">
        <v>4006</v>
      </c>
      <c r="D4756" t="s">
        <v>17</v>
      </c>
      <c r="E4756" t="s">
        <v>28</v>
      </c>
      <c r="F4756" t="s">
        <v>29</v>
      </c>
      <c r="G4756" t="s">
        <v>30</v>
      </c>
      <c r="H4756" s="1">
        <v>32713</v>
      </c>
      <c r="I4756" s="1">
        <v>43561</v>
      </c>
      <c r="J4756" t="s">
        <v>10560</v>
      </c>
      <c r="K4756" t="s">
        <v>37</v>
      </c>
      <c r="L4756" t="s">
        <v>41</v>
      </c>
      <c r="M4756">
        <v>56608</v>
      </c>
      <c r="N4756" t="str">
        <f t="shared" si="74"/>
        <v>Terminated</v>
      </c>
      <c r="O4756" t="s">
        <v>46</v>
      </c>
    </row>
    <row r="4757" spans="1:15" x14ac:dyDescent="0.25">
      <c r="A4757" t="s">
        <v>6941</v>
      </c>
      <c r="B4757" t="s">
        <v>677</v>
      </c>
      <c r="C4757" t="s">
        <v>152</v>
      </c>
      <c r="D4757" t="s">
        <v>27</v>
      </c>
      <c r="E4757" t="s">
        <v>122</v>
      </c>
      <c r="F4757" t="s">
        <v>927</v>
      </c>
      <c r="G4757" t="s">
        <v>20</v>
      </c>
      <c r="H4757" s="1">
        <v>30349</v>
      </c>
      <c r="I4757" s="1">
        <v>43012</v>
      </c>
      <c r="J4757" t="s">
        <v>10560</v>
      </c>
      <c r="K4757" t="s">
        <v>21</v>
      </c>
      <c r="L4757" t="s">
        <v>110</v>
      </c>
      <c r="M4757">
        <v>65870</v>
      </c>
      <c r="N4757" t="str">
        <f t="shared" si="74"/>
        <v>Terminated</v>
      </c>
      <c r="O4757" t="s">
        <v>46</v>
      </c>
    </row>
    <row r="4758" spans="1:15" x14ac:dyDescent="0.25">
      <c r="A4758" t="s">
        <v>3844</v>
      </c>
      <c r="B4758" t="s">
        <v>879</v>
      </c>
      <c r="C4758" t="s">
        <v>858</v>
      </c>
      <c r="D4758" t="s">
        <v>17</v>
      </c>
      <c r="E4758" t="s">
        <v>18</v>
      </c>
      <c r="F4758" t="s">
        <v>2773</v>
      </c>
      <c r="G4758" t="s">
        <v>30</v>
      </c>
      <c r="H4758" s="1">
        <v>30405</v>
      </c>
      <c r="I4758" s="1">
        <v>43225</v>
      </c>
      <c r="J4758" t="s">
        <v>10560</v>
      </c>
      <c r="K4758" t="s">
        <v>96</v>
      </c>
      <c r="L4758" t="s">
        <v>188</v>
      </c>
      <c r="M4758">
        <v>65564</v>
      </c>
      <c r="N4758" t="str">
        <f t="shared" si="74"/>
        <v>Terminated</v>
      </c>
      <c r="O4758" t="s">
        <v>46</v>
      </c>
    </row>
    <row r="4759" spans="1:15" x14ac:dyDescent="0.25">
      <c r="A4759" t="s">
        <v>8182</v>
      </c>
      <c r="B4759" t="s">
        <v>29</v>
      </c>
      <c r="C4759" t="s">
        <v>1760</v>
      </c>
      <c r="D4759" t="s">
        <v>27</v>
      </c>
      <c r="E4759" t="s">
        <v>83</v>
      </c>
      <c r="F4759" t="s">
        <v>106</v>
      </c>
      <c r="G4759" t="s">
        <v>30</v>
      </c>
      <c r="H4759" s="1">
        <v>28599</v>
      </c>
      <c r="I4759" s="1">
        <v>44615</v>
      </c>
      <c r="J4759" t="s">
        <v>10560</v>
      </c>
      <c r="K4759" t="s">
        <v>37</v>
      </c>
      <c r="L4759" t="s">
        <v>38</v>
      </c>
      <c r="M4759">
        <v>62485</v>
      </c>
      <c r="N4759" t="str">
        <f t="shared" si="74"/>
        <v>Terminated</v>
      </c>
      <c r="O4759" t="s">
        <v>98</v>
      </c>
    </row>
    <row r="4760" spans="1:15" x14ac:dyDescent="0.25">
      <c r="A4760" t="s">
        <v>6463</v>
      </c>
      <c r="B4760" t="s">
        <v>292</v>
      </c>
      <c r="C4760" t="s">
        <v>718</v>
      </c>
      <c r="D4760" t="s">
        <v>27</v>
      </c>
      <c r="E4760" t="s">
        <v>18</v>
      </c>
      <c r="F4760" t="s">
        <v>3201</v>
      </c>
      <c r="G4760" t="s">
        <v>20</v>
      </c>
      <c r="H4760" s="1">
        <v>37476</v>
      </c>
      <c r="I4760" s="1">
        <v>42761</v>
      </c>
      <c r="J4760" t="s">
        <v>10560</v>
      </c>
      <c r="K4760" t="s">
        <v>67</v>
      </c>
      <c r="L4760" t="s">
        <v>134</v>
      </c>
      <c r="M4760">
        <v>53738</v>
      </c>
      <c r="N4760" t="str">
        <f t="shared" si="74"/>
        <v>Terminated</v>
      </c>
      <c r="O4760" t="s">
        <v>23</v>
      </c>
    </row>
    <row r="4761" spans="1:15" x14ac:dyDescent="0.25">
      <c r="A4761" t="s">
        <v>2920</v>
      </c>
      <c r="B4761" t="s">
        <v>2199</v>
      </c>
      <c r="C4761" t="s">
        <v>311</v>
      </c>
      <c r="D4761" t="s">
        <v>27</v>
      </c>
      <c r="E4761" t="s">
        <v>18</v>
      </c>
      <c r="F4761" t="s">
        <v>19</v>
      </c>
      <c r="G4761" t="s">
        <v>30</v>
      </c>
      <c r="H4761" s="1">
        <v>31264</v>
      </c>
      <c r="I4761" s="1">
        <v>43060</v>
      </c>
      <c r="J4761" t="s">
        <v>10560</v>
      </c>
      <c r="K4761" t="s">
        <v>53</v>
      </c>
      <c r="L4761" t="s">
        <v>54</v>
      </c>
      <c r="M4761">
        <v>79705</v>
      </c>
      <c r="N4761" t="str">
        <f t="shared" si="74"/>
        <v>Terminated</v>
      </c>
      <c r="O4761" t="s">
        <v>46</v>
      </c>
    </row>
    <row r="4762" spans="1:15" x14ac:dyDescent="0.25">
      <c r="A4762" t="s">
        <v>6877</v>
      </c>
      <c r="B4762" t="s">
        <v>964</v>
      </c>
      <c r="C4762" t="s">
        <v>2013</v>
      </c>
      <c r="D4762" t="s">
        <v>27</v>
      </c>
      <c r="E4762" t="s">
        <v>18</v>
      </c>
      <c r="F4762" t="s">
        <v>3201</v>
      </c>
      <c r="G4762" t="s">
        <v>30</v>
      </c>
      <c r="H4762" s="1">
        <v>32699</v>
      </c>
      <c r="I4762" s="1">
        <v>43635</v>
      </c>
      <c r="J4762" t="s">
        <v>10560</v>
      </c>
      <c r="K4762" t="s">
        <v>37</v>
      </c>
      <c r="L4762" t="s">
        <v>38</v>
      </c>
      <c r="M4762">
        <v>63480</v>
      </c>
      <c r="N4762" t="str">
        <f t="shared" si="74"/>
        <v>Terminated</v>
      </c>
      <c r="O4762" t="s">
        <v>33</v>
      </c>
    </row>
    <row r="4763" spans="1:15" x14ac:dyDescent="0.25">
      <c r="A4763" t="s">
        <v>5377</v>
      </c>
      <c r="B4763" t="s">
        <v>5378</v>
      </c>
      <c r="C4763" t="s">
        <v>2632</v>
      </c>
      <c r="D4763" t="s">
        <v>27</v>
      </c>
      <c r="E4763" t="s">
        <v>83</v>
      </c>
      <c r="F4763" t="s">
        <v>106</v>
      </c>
      <c r="G4763" t="s">
        <v>20</v>
      </c>
      <c r="H4763" s="1">
        <v>37415</v>
      </c>
      <c r="I4763" s="1">
        <v>42188</v>
      </c>
      <c r="J4763" t="s">
        <v>10560</v>
      </c>
      <c r="K4763" t="s">
        <v>21</v>
      </c>
      <c r="L4763" t="s">
        <v>102</v>
      </c>
      <c r="M4763">
        <v>54055</v>
      </c>
      <c r="N4763" t="str">
        <f t="shared" si="74"/>
        <v>Terminated</v>
      </c>
      <c r="O4763" t="s">
        <v>46</v>
      </c>
    </row>
    <row r="4764" spans="1:15" x14ac:dyDescent="0.25">
      <c r="A4764" t="s">
        <v>7565</v>
      </c>
      <c r="B4764" t="s">
        <v>132</v>
      </c>
      <c r="C4764" t="s">
        <v>570</v>
      </c>
      <c r="D4764" t="s">
        <v>17</v>
      </c>
      <c r="E4764" t="s">
        <v>18</v>
      </c>
      <c r="F4764" t="s">
        <v>2773</v>
      </c>
      <c r="G4764" t="s">
        <v>20</v>
      </c>
      <c r="H4764" s="1">
        <v>31930</v>
      </c>
      <c r="I4764" s="1">
        <v>42543</v>
      </c>
      <c r="J4764" t="s">
        <v>10560</v>
      </c>
      <c r="K4764" t="s">
        <v>37</v>
      </c>
      <c r="L4764" t="s">
        <v>41</v>
      </c>
      <c r="M4764">
        <v>55198</v>
      </c>
      <c r="N4764" t="str">
        <f t="shared" si="74"/>
        <v>Terminated</v>
      </c>
      <c r="O4764" t="s">
        <v>33</v>
      </c>
    </row>
    <row r="4765" spans="1:15" x14ac:dyDescent="0.25">
      <c r="A4765" t="s">
        <v>4384</v>
      </c>
      <c r="B4765" t="s">
        <v>964</v>
      </c>
      <c r="C4765" t="s">
        <v>4385</v>
      </c>
      <c r="D4765" t="s">
        <v>27</v>
      </c>
      <c r="E4765" t="s">
        <v>18</v>
      </c>
      <c r="F4765" t="s">
        <v>3201</v>
      </c>
      <c r="G4765" t="s">
        <v>30</v>
      </c>
      <c r="H4765" s="1">
        <v>25349</v>
      </c>
      <c r="I4765" s="1">
        <v>45412</v>
      </c>
      <c r="J4765" t="s">
        <v>10560</v>
      </c>
      <c r="K4765" t="s">
        <v>37</v>
      </c>
      <c r="L4765" t="s">
        <v>41</v>
      </c>
      <c r="M4765">
        <v>62970</v>
      </c>
      <c r="N4765" t="str">
        <f t="shared" si="74"/>
        <v>Terminated</v>
      </c>
      <c r="O4765" t="s">
        <v>46</v>
      </c>
    </row>
    <row r="4766" spans="1:15" x14ac:dyDescent="0.25">
      <c r="A4766" t="s">
        <v>9579</v>
      </c>
      <c r="B4766" t="s">
        <v>545</v>
      </c>
      <c r="C4766" t="s">
        <v>175</v>
      </c>
      <c r="D4766" t="s">
        <v>27</v>
      </c>
      <c r="E4766" t="s">
        <v>18</v>
      </c>
      <c r="F4766" t="s">
        <v>19</v>
      </c>
      <c r="G4766" t="s">
        <v>30</v>
      </c>
      <c r="H4766" s="1">
        <v>35995</v>
      </c>
      <c r="I4766" s="1">
        <v>44291</v>
      </c>
      <c r="J4766" t="s">
        <v>10560</v>
      </c>
      <c r="K4766" t="s">
        <v>31</v>
      </c>
      <c r="L4766" t="s">
        <v>162</v>
      </c>
      <c r="M4766">
        <v>98619</v>
      </c>
      <c r="N4766" t="str">
        <f t="shared" si="74"/>
        <v>Terminated</v>
      </c>
      <c r="O4766" t="s">
        <v>33</v>
      </c>
    </row>
    <row r="4767" spans="1:15" x14ac:dyDescent="0.25">
      <c r="A4767" t="s">
        <v>6926</v>
      </c>
      <c r="B4767" t="s">
        <v>659</v>
      </c>
      <c r="C4767" t="s">
        <v>4335</v>
      </c>
      <c r="D4767" t="s">
        <v>17</v>
      </c>
      <c r="E4767" t="s">
        <v>18</v>
      </c>
      <c r="F4767" t="s">
        <v>19</v>
      </c>
      <c r="G4767" t="s">
        <v>20</v>
      </c>
      <c r="H4767" s="1">
        <v>22449</v>
      </c>
      <c r="I4767" s="1">
        <v>44032</v>
      </c>
      <c r="J4767" t="s">
        <v>10560</v>
      </c>
      <c r="K4767" t="s">
        <v>67</v>
      </c>
      <c r="L4767" t="s">
        <v>68</v>
      </c>
      <c r="M4767">
        <v>57139</v>
      </c>
      <c r="N4767" t="str">
        <f t="shared" si="74"/>
        <v>Terminated</v>
      </c>
      <c r="O4767" t="s">
        <v>46</v>
      </c>
    </row>
    <row r="4768" spans="1:15" x14ac:dyDescent="0.25">
      <c r="A4768" t="s">
        <v>3281</v>
      </c>
      <c r="B4768" t="s">
        <v>313</v>
      </c>
      <c r="C4768" t="s">
        <v>2543</v>
      </c>
      <c r="D4768" t="s">
        <v>17</v>
      </c>
      <c r="E4768" t="s">
        <v>140</v>
      </c>
      <c r="F4768" t="s">
        <v>283</v>
      </c>
      <c r="G4768" t="s">
        <v>30</v>
      </c>
      <c r="H4768" s="1">
        <v>30105</v>
      </c>
      <c r="I4768" s="1">
        <v>43619</v>
      </c>
      <c r="J4768" t="s">
        <v>10560</v>
      </c>
      <c r="K4768" t="s">
        <v>21</v>
      </c>
      <c r="L4768" t="s">
        <v>102</v>
      </c>
      <c r="M4768">
        <v>60716</v>
      </c>
      <c r="N4768" t="str">
        <f t="shared" si="74"/>
        <v>Terminated</v>
      </c>
      <c r="O4768" t="s">
        <v>33</v>
      </c>
    </row>
    <row r="4769" spans="1:15" x14ac:dyDescent="0.25">
      <c r="A4769" t="s">
        <v>7567</v>
      </c>
      <c r="B4769" t="s">
        <v>196</v>
      </c>
      <c r="C4769" t="s">
        <v>1647</v>
      </c>
      <c r="D4769" t="s">
        <v>27</v>
      </c>
      <c r="E4769" t="s">
        <v>18</v>
      </c>
      <c r="F4769" t="s">
        <v>3201</v>
      </c>
      <c r="G4769" t="s">
        <v>20</v>
      </c>
      <c r="H4769" s="1">
        <v>30369</v>
      </c>
      <c r="I4769" s="1">
        <v>44034</v>
      </c>
      <c r="J4769" t="s">
        <v>10560</v>
      </c>
      <c r="K4769" t="s">
        <v>67</v>
      </c>
      <c r="L4769" t="s">
        <v>68</v>
      </c>
      <c r="M4769">
        <v>83923</v>
      </c>
      <c r="N4769" t="str">
        <f t="shared" si="74"/>
        <v>Terminated</v>
      </c>
      <c r="O4769" t="s">
        <v>98</v>
      </c>
    </row>
    <row r="4770" spans="1:15" x14ac:dyDescent="0.25">
      <c r="A4770" t="s">
        <v>9469</v>
      </c>
      <c r="B4770" t="s">
        <v>1229</v>
      </c>
      <c r="C4770" t="s">
        <v>1194</v>
      </c>
      <c r="D4770" t="s">
        <v>27</v>
      </c>
      <c r="E4770" t="s">
        <v>18</v>
      </c>
      <c r="F4770" t="s">
        <v>19</v>
      </c>
      <c r="G4770" t="s">
        <v>30</v>
      </c>
      <c r="H4770" s="1">
        <v>24657</v>
      </c>
      <c r="I4770" s="1">
        <v>43947</v>
      </c>
      <c r="J4770" t="s">
        <v>10560</v>
      </c>
      <c r="K4770" t="s">
        <v>37</v>
      </c>
      <c r="L4770" t="s">
        <v>38</v>
      </c>
      <c r="M4770">
        <v>73599</v>
      </c>
      <c r="N4770" t="str">
        <f t="shared" si="74"/>
        <v>Terminated</v>
      </c>
      <c r="O4770" t="s">
        <v>46</v>
      </c>
    </row>
    <row r="4771" spans="1:15" x14ac:dyDescent="0.25">
      <c r="A4771" t="s">
        <v>7403</v>
      </c>
      <c r="B4771" t="s">
        <v>25</v>
      </c>
      <c r="C4771" t="s">
        <v>1115</v>
      </c>
      <c r="D4771" t="s">
        <v>27</v>
      </c>
      <c r="E4771" t="s">
        <v>18</v>
      </c>
      <c r="F4771" t="s">
        <v>2773</v>
      </c>
      <c r="G4771" t="s">
        <v>20</v>
      </c>
      <c r="H4771" s="1">
        <v>30008</v>
      </c>
      <c r="I4771" s="1">
        <v>45423</v>
      </c>
      <c r="J4771" t="s">
        <v>10560</v>
      </c>
      <c r="K4771" t="s">
        <v>37</v>
      </c>
      <c r="L4771" t="s">
        <v>41</v>
      </c>
      <c r="M4771">
        <v>62786</v>
      </c>
      <c r="N4771" t="str">
        <f t="shared" si="74"/>
        <v>Terminated</v>
      </c>
      <c r="O4771" t="s">
        <v>33</v>
      </c>
    </row>
    <row r="4772" spans="1:15" x14ac:dyDescent="0.25">
      <c r="A4772" t="s">
        <v>7844</v>
      </c>
      <c r="B4772" t="s">
        <v>465</v>
      </c>
      <c r="C4772" t="s">
        <v>712</v>
      </c>
      <c r="D4772" t="s">
        <v>27</v>
      </c>
      <c r="E4772" t="s">
        <v>18</v>
      </c>
      <c r="F4772" t="s">
        <v>3201</v>
      </c>
      <c r="G4772" t="s">
        <v>20</v>
      </c>
      <c r="H4772" s="1">
        <v>30560</v>
      </c>
      <c r="I4772" s="1">
        <v>43847</v>
      </c>
      <c r="J4772" t="s">
        <v>10560</v>
      </c>
      <c r="K4772" t="s">
        <v>21</v>
      </c>
      <c r="L4772" t="s">
        <v>102</v>
      </c>
      <c r="M4772">
        <v>54392</v>
      </c>
      <c r="N4772" t="str">
        <f t="shared" si="74"/>
        <v>Terminated</v>
      </c>
      <c r="O4772" t="s">
        <v>46</v>
      </c>
    </row>
    <row r="4773" spans="1:15" x14ac:dyDescent="0.25">
      <c r="A4773" t="s">
        <v>8212</v>
      </c>
      <c r="B4773" t="s">
        <v>279</v>
      </c>
      <c r="C4773" t="s">
        <v>301</v>
      </c>
      <c r="D4773" t="s">
        <v>27</v>
      </c>
      <c r="E4773" t="s">
        <v>18</v>
      </c>
      <c r="F4773" t="s">
        <v>19</v>
      </c>
      <c r="G4773" t="s">
        <v>114</v>
      </c>
      <c r="H4773" s="1">
        <v>32941</v>
      </c>
      <c r="I4773" s="1">
        <v>42415</v>
      </c>
      <c r="J4773" t="s">
        <v>10560</v>
      </c>
      <c r="K4773" t="s">
        <v>53</v>
      </c>
      <c r="L4773" t="s">
        <v>240</v>
      </c>
      <c r="M4773">
        <v>88242</v>
      </c>
      <c r="N4773" t="str">
        <f t="shared" si="74"/>
        <v>Terminated</v>
      </c>
      <c r="O4773" t="s">
        <v>98</v>
      </c>
    </row>
    <row r="4774" spans="1:15" x14ac:dyDescent="0.25">
      <c r="A4774" t="s">
        <v>3918</v>
      </c>
      <c r="B4774" t="s">
        <v>1402</v>
      </c>
      <c r="C4774" t="s">
        <v>2648</v>
      </c>
      <c r="D4774" t="s">
        <v>27</v>
      </c>
      <c r="E4774" t="s">
        <v>28</v>
      </c>
      <c r="F4774" t="s">
        <v>290</v>
      </c>
      <c r="G4774" t="s">
        <v>114</v>
      </c>
      <c r="H4774" s="1">
        <v>27766</v>
      </c>
      <c r="I4774" s="1">
        <v>43142</v>
      </c>
      <c r="J4774" t="s">
        <v>10560</v>
      </c>
      <c r="K4774" t="s">
        <v>37</v>
      </c>
      <c r="L4774" t="s">
        <v>45</v>
      </c>
      <c r="M4774">
        <v>84167</v>
      </c>
      <c r="N4774" t="str">
        <f t="shared" si="74"/>
        <v>Terminated</v>
      </c>
      <c r="O4774" t="s">
        <v>98</v>
      </c>
    </row>
    <row r="4775" spans="1:15" x14ac:dyDescent="0.25">
      <c r="A4775" t="s">
        <v>4381</v>
      </c>
      <c r="B4775" t="s">
        <v>78</v>
      </c>
      <c r="C4775" t="s">
        <v>318</v>
      </c>
      <c r="D4775" t="s">
        <v>17</v>
      </c>
      <c r="E4775" t="s">
        <v>83</v>
      </c>
      <c r="F4775" t="s">
        <v>106</v>
      </c>
      <c r="G4775" t="s">
        <v>30</v>
      </c>
      <c r="H4775" s="1">
        <v>33445</v>
      </c>
      <c r="I4775" s="1">
        <v>44850</v>
      </c>
      <c r="J4775" t="s">
        <v>10560</v>
      </c>
      <c r="K4775" t="s">
        <v>37</v>
      </c>
      <c r="L4775" t="s">
        <v>41</v>
      </c>
      <c r="M4775">
        <v>54321</v>
      </c>
      <c r="N4775" t="str">
        <f t="shared" si="74"/>
        <v>Terminated</v>
      </c>
      <c r="O4775" t="s">
        <v>33</v>
      </c>
    </row>
    <row r="4776" spans="1:15" x14ac:dyDescent="0.25">
      <c r="A4776" t="s">
        <v>5698</v>
      </c>
      <c r="B4776" t="s">
        <v>586</v>
      </c>
      <c r="C4776" t="s">
        <v>5699</v>
      </c>
      <c r="D4776" t="s">
        <v>27</v>
      </c>
      <c r="E4776" t="s">
        <v>18</v>
      </c>
      <c r="F4776" t="s">
        <v>3201</v>
      </c>
      <c r="G4776" t="s">
        <v>95</v>
      </c>
      <c r="H4776" s="1">
        <v>26841</v>
      </c>
      <c r="I4776" s="1">
        <v>42970</v>
      </c>
      <c r="J4776" t="s">
        <v>10560</v>
      </c>
      <c r="K4776" t="s">
        <v>96</v>
      </c>
      <c r="L4776" t="s">
        <v>124</v>
      </c>
      <c r="M4776">
        <v>72470</v>
      </c>
      <c r="N4776" t="str">
        <f t="shared" si="74"/>
        <v>Terminated</v>
      </c>
      <c r="O4776" t="s">
        <v>98</v>
      </c>
    </row>
    <row r="4777" spans="1:15" x14ac:dyDescent="0.25">
      <c r="A4777" t="s">
        <v>9054</v>
      </c>
      <c r="B4777" t="s">
        <v>196</v>
      </c>
      <c r="C4777" t="s">
        <v>1345</v>
      </c>
      <c r="D4777" t="s">
        <v>17</v>
      </c>
      <c r="E4777" t="s">
        <v>172</v>
      </c>
      <c r="F4777" t="s">
        <v>173</v>
      </c>
      <c r="G4777" t="s">
        <v>30</v>
      </c>
      <c r="H4777" s="1">
        <v>33769</v>
      </c>
      <c r="I4777" s="1">
        <v>44885</v>
      </c>
      <c r="J4777" t="s">
        <v>10560</v>
      </c>
      <c r="K4777" t="s">
        <v>37</v>
      </c>
      <c r="L4777" t="s">
        <v>38</v>
      </c>
      <c r="M4777">
        <v>61142</v>
      </c>
      <c r="N4777" t="str">
        <f t="shared" si="74"/>
        <v>Terminated</v>
      </c>
      <c r="O4777" t="s">
        <v>23</v>
      </c>
    </row>
    <row r="4778" spans="1:15" x14ac:dyDescent="0.25">
      <c r="A4778" t="s">
        <v>9017</v>
      </c>
      <c r="B4778" t="s">
        <v>1831</v>
      </c>
      <c r="C4778" t="s">
        <v>16</v>
      </c>
      <c r="D4778" t="s">
        <v>17</v>
      </c>
      <c r="E4778" t="s">
        <v>122</v>
      </c>
      <c r="F4778" t="s">
        <v>123</v>
      </c>
      <c r="G4778" t="s">
        <v>30</v>
      </c>
      <c r="H4778" s="1">
        <v>35579</v>
      </c>
      <c r="I4778" s="1">
        <v>43845</v>
      </c>
      <c r="J4778" t="s">
        <v>10560</v>
      </c>
      <c r="K4778" t="s">
        <v>67</v>
      </c>
      <c r="L4778" t="s">
        <v>68</v>
      </c>
      <c r="M4778">
        <v>70952</v>
      </c>
      <c r="N4778" t="str">
        <f t="shared" si="74"/>
        <v>Terminated</v>
      </c>
      <c r="O4778" t="s">
        <v>46</v>
      </c>
    </row>
    <row r="4779" spans="1:15" x14ac:dyDescent="0.25">
      <c r="A4779" t="s">
        <v>8151</v>
      </c>
      <c r="B4779" t="s">
        <v>247</v>
      </c>
      <c r="C4779" t="s">
        <v>101</v>
      </c>
      <c r="D4779" t="s">
        <v>27</v>
      </c>
      <c r="E4779" t="s">
        <v>18</v>
      </c>
      <c r="F4779" t="s">
        <v>3201</v>
      </c>
      <c r="G4779" t="s">
        <v>30</v>
      </c>
      <c r="H4779" s="1">
        <v>30205</v>
      </c>
      <c r="I4779" s="1">
        <v>42974</v>
      </c>
      <c r="J4779" t="s">
        <v>10560</v>
      </c>
      <c r="K4779" t="s">
        <v>96</v>
      </c>
      <c r="L4779" t="s">
        <v>188</v>
      </c>
      <c r="M4779">
        <v>78680</v>
      </c>
      <c r="N4779" t="str">
        <f t="shared" si="74"/>
        <v>Terminated</v>
      </c>
      <c r="O4779" t="s">
        <v>33</v>
      </c>
    </row>
    <row r="4780" spans="1:15" x14ac:dyDescent="0.25">
      <c r="A4780" t="s">
        <v>4788</v>
      </c>
      <c r="B4780" t="s">
        <v>1229</v>
      </c>
      <c r="C4780" t="s">
        <v>4789</v>
      </c>
      <c r="D4780" t="s">
        <v>17</v>
      </c>
      <c r="E4780" t="s">
        <v>365</v>
      </c>
      <c r="F4780" t="s">
        <v>534</v>
      </c>
      <c r="G4780" t="s">
        <v>30</v>
      </c>
      <c r="H4780" s="1">
        <v>26496</v>
      </c>
      <c r="I4780" s="1">
        <v>45171</v>
      </c>
      <c r="J4780" t="s">
        <v>10560</v>
      </c>
      <c r="K4780" t="s">
        <v>37</v>
      </c>
      <c r="L4780" t="s">
        <v>38</v>
      </c>
      <c r="M4780">
        <v>62006</v>
      </c>
      <c r="N4780" t="str">
        <f t="shared" si="74"/>
        <v>Terminated</v>
      </c>
      <c r="O4780" t="s">
        <v>46</v>
      </c>
    </row>
    <row r="4781" spans="1:15" x14ac:dyDescent="0.25">
      <c r="A4781" t="s">
        <v>10011</v>
      </c>
      <c r="B4781" t="s">
        <v>1299</v>
      </c>
      <c r="C4781" t="s">
        <v>1503</v>
      </c>
      <c r="D4781" t="s">
        <v>27</v>
      </c>
      <c r="E4781" t="s">
        <v>18</v>
      </c>
      <c r="F4781" t="s">
        <v>3201</v>
      </c>
      <c r="G4781" t="s">
        <v>30</v>
      </c>
      <c r="H4781" s="1">
        <v>21831</v>
      </c>
      <c r="I4781" s="1">
        <v>44794</v>
      </c>
      <c r="J4781" t="s">
        <v>10560</v>
      </c>
      <c r="K4781" t="s">
        <v>96</v>
      </c>
      <c r="L4781" t="s">
        <v>188</v>
      </c>
      <c r="M4781">
        <v>72807</v>
      </c>
      <c r="N4781" t="str">
        <f t="shared" si="74"/>
        <v>Terminated</v>
      </c>
      <c r="O4781" t="s">
        <v>46</v>
      </c>
    </row>
    <row r="4782" spans="1:15" x14ac:dyDescent="0.25">
      <c r="A4782" t="s">
        <v>7420</v>
      </c>
      <c r="B4782" t="s">
        <v>3521</v>
      </c>
      <c r="C4782" t="s">
        <v>882</v>
      </c>
      <c r="D4782" t="s">
        <v>27</v>
      </c>
      <c r="E4782" t="s">
        <v>18</v>
      </c>
      <c r="F4782" t="s">
        <v>3201</v>
      </c>
      <c r="G4782" t="s">
        <v>30</v>
      </c>
      <c r="H4782" s="1">
        <v>23901</v>
      </c>
      <c r="I4782" s="1">
        <v>44965</v>
      </c>
      <c r="J4782" t="s">
        <v>10560</v>
      </c>
      <c r="K4782" t="s">
        <v>37</v>
      </c>
      <c r="L4782" t="s">
        <v>41</v>
      </c>
      <c r="M4782">
        <v>64604</v>
      </c>
      <c r="N4782" t="str">
        <f t="shared" si="74"/>
        <v>Terminated</v>
      </c>
      <c r="O4782" t="s">
        <v>98</v>
      </c>
    </row>
    <row r="4783" spans="1:15" x14ac:dyDescent="0.25">
      <c r="A4783" t="s">
        <v>8995</v>
      </c>
      <c r="B4783" t="s">
        <v>1512</v>
      </c>
      <c r="C4783" t="s">
        <v>1801</v>
      </c>
      <c r="D4783" t="s">
        <v>17</v>
      </c>
      <c r="E4783" t="s">
        <v>18</v>
      </c>
      <c r="F4783" t="s">
        <v>3201</v>
      </c>
      <c r="G4783" t="s">
        <v>114</v>
      </c>
      <c r="H4783" s="1">
        <v>34476</v>
      </c>
      <c r="I4783" s="1">
        <v>43699</v>
      </c>
      <c r="J4783" t="s">
        <v>10560</v>
      </c>
      <c r="K4783" t="s">
        <v>37</v>
      </c>
      <c r="L4783" t="s">
        <v>45</v>
      </c>
      <c r="M4783">
        <v>71580</v>
      </c>
      <c r="N4783" t="str">
        <f t="shared" si="74"/>
        <v>Terminated</v>
      </c>
      <c r="O4783" t="s">
        <v>33</v>
      </c>
    </row>
    <row r="4784" spans="1:15" x14ac:dyDescent="0.25">
      <c r="A4784" t="s">
        <v>4639</v>
      </c>
      <c r="B4784" t="s">
        <v>586</v>
      </c>
      <c r="C4784" t="s">
        <v>393</v>
      </c>
      <c r="D4784" t="s">
        <v>17</v>
      </c>
      <c r="E4784" t="s">
        <v>18</v>
      </c>
      <c r="F4784" t="s">
        <v>2773</v>
      </c>
      <c r="G4784" t="s">
        <v>20</v>
      </c>
      <c r="H4784" s="1">
        <v>29929</v>
      </c>
      <c r="I4784" s="1">
        <v>44164</v>
      </c>
      <c r="J4784" t="s">
        <v>10560</v>
      </c>
      <c r="K4784" t="s">
        <v>37</v>
      </c>
      <c r="L4784" t="s">
        <v>41</v>
      </c>
      <c r="M4784">
        <v>58697</v>
      </c>
      <c r="N4784" t="str">
        <f t="shared" si="74"/>
        <v>Terminated</v>
      </c>
      <c r="O4784" t="s">
        <v>23</v>
      </c>
    </row>
    <row r="4785" spans="1:15" x14ac:dyDescent="0.25">
      <c r="A4785" t="s">
        <v>8661</v>
      </c>
      <c r="B4785" t="s">
        <v>25</v>
      </c>
      <c r="C4785" t="s">
        <v>91</v>
      </c>
      <c r="D4785" t="s">
        <v>27</v>
      </c>
      <c r="E4785" t="s">
        <v>18</v>
      </c>
      <c r="F4785" t="s">
        <v>19</v>
      </c>
      <c r="G4785" t="s">
        <v>95</v>
      </c>
      <c r="H4785" s="1">
        <v>23975</v>
      </c>
      <c r="I4785" s="1">
        <v>42478</v>
      </c>
      <c r="J4785" t="s">
        <v>10560</v>
      </c>
      <c r="K4785" t="s">
        <v>96</v>
      </c>
      <c r="L4785" t="s">
        <v>119</v>
      </c>
      <c r="M4785">
        <v>60634</v>
      </c>
      <c r="N4785" t="str">
        <f t="shared" si="74"/>
        <v>Terminated</v>
      </c>
      <c r="O4785" t="s">
        <v>33</v>
      </c>
    </row>
    <row r="4786" spans="1:15" x14ac:dyDescent="0.25">
      <c r="A4786" t="s">
        <v>9991</v>
      </c>
      <c r="B4786" t="s">
        <v>1264</v>
      </c>
      <c r="C4786" t="s">
        <v>253</v>
      </c>
      <c r="D4786" t="s">
        <v>17</v>
      </c>
      <c r="E4786" t="s">
        <v>18</v>
      </c>
      <c r="F4786" t="s">
        <v>19</v>
      </c>
      <c r="G4786" t="s">
        <v>30</v>
      </c>
      <c r="H4786" s="1">
        <v>22716</v>
      </c>
      <c r="I4786" s="1">
        <v>43804</v>
      </c>
      <c r="J4786" t="s">
        <v>10560</v>
      </c>
      <c r="K4786" t="s">
        <v>67</v>
      </c>
      <c r="L4786" t="s">
        <v>134</v>
      </c>
      <c r="M4786">
        <v>65123</v>
      </c>
      <c r="N4786" t="str">
        <f t="shared" si="74"/>
        <v>Terminated</v>
      </c>
      <c r="O4786" t="s">
        <v>33</v>
      </c>
    </row>
    <row r="4787" spans="1:15" x14ac:dyDescent="0.25">
      <c r="A4787" t="s">
        <v>10053</v>
      </c>
      <c r="B4787" t="s">
        <v>1848</v>
      </c>
      <c r="C4787" t="s">
        <v>1488</v>
      </c>
      <c r="D4787" t="s">
        <v>27</v>
      </c>
      <c r="E4787" t="s">
        <v>18</v>
      </c>
      <c r="F4787" t="s">
        <v>2773</v>
      </c>
      <c r="G4787" t="s">
        <v>20</v>
      </c>
      <c r="H4787" s="1">
        <v>37556</v>
      </c>
      <c r="I4787" s="1">
        <v>45621</v>
      </c>
      <c r="J4787" t="s">
        <v>10560</v>
      </c>
      <c r="K4787" t="s">
        <v>31</v>
      </c>
      <c r="L4787" t="s">
        <v>85</v>
      </c>
      <c r="M4787">
        <v>58667</v>
      </c>
      <c r="N4787" t="str">
        <f t="shared" si="74"/>
        <v>Terminated</v>
      </c>
      <c r="O4787" t="s">
        <v>33</v>
      </c>
    </row>
    <row r="4788" spans="1:15" x14ac:dyDescent="0.25">
      <c r="A4788" t="s">
        <v>9685</v>
      </c>
      <c r="B4788" t="s">
        <v>557</v>
      </c>
      <c r="C4788" t="s">
        <v>900</v>
      </c>
      <c r="D4788" t="s">
        <v>27</v>
      </c>
      <c r="E4788" t="s">
        <v>18</v>
      </c>
      <c r="F4788" t="s">
        <v>19</v>
      </c>
      <c r="G4788" t="s">
        <v>20</v>
      </c>
      <c r="H4788" s="1">
        <v>25958</v>
      </c>
      <c r="I4788" s="1">
        <v>43371</v>
      </c>
      <c r="J4788" t="s">
        <v>10560</v>
      </c>
      <c r="K4788" t="s">
        <v>31</v>
      </c>
      <c r="L4788" t="s">
        <v>85</v>
      </c>
      <c r="M4788">
        <v>61880</v>
      </c>
      <c r="N4788" t="str">
        <f t="shared" si="74"/>
        <v>Terminated</v>
      </c>
      <c r="O4788" t="s">
        <v>98</v>
      </c>
    </row>
    <row r="4789" spans="1:15" x14ac:dyDescent="0.25">
      <c r="A4789" t="s">
        <v>5925</v>
      </c>
      <c r="B4789" t="s">
        <v>964</v>
      </c>
      <c r="C4789" t="s">
        <v>1764</v>
      </c>
      <c r="D4789" t="s">
        <v>27</v>
      </c>
      <c r="E4789" t="s">
        <v>18</v>
      </c>
      <c r="F4789" t="s">
        <v>19</v>
      </c>
      <c r="G4789" t="s">
        <v>114</v>
      </c>
      <c r="H4789" s="1">
        <v>27244</v>
      </c>
      <c r="I4789" s="1">
        <v>44657</v>
      </c>
      <c r="J4789" t="s">
        <v>10560</v>
      </c>
      <c r="K4789" t="s">
        <v>31</v>
      </c>
      <c r="L4789" t="s">
        <v>32</v>
      </c>
      <c r="M4789">
        <v>92468</v>
      </c>
      <c r="N4789" t="str">
        <f t="shared" si="74"/>
        <v>Terminated</v>
      </c>
      <c r="O4789" t="s">
        <v>33</v>
      </c>
    </row>
    <row r="4790" spans="1:15" x14ac:dyDescent="0.25">
      <c r="A4790" t="s">
        <v>9585</v>
      </c>
      <c r="B4790" t="s">
        <v>285</v>
      </c>
      <c r="C4790" t="s">
        <v>604</v>
      </c>
      <c r="D4790" t="s">
        <v>27</v>
      </c>
      <c r="E4790" t="s">
        <v>172</v>
      </c>
      <c r="F4790" t="s">
        <v>173</v>
      </c>
      <c r="G4790" t="s">
        <v>30</v>
      </c>
      <c r="H4790" s="1">
        <v>29317</v>
      </c>
      <c r="I4790" s="1">
        <v>42314</v>
      </c>
      <c r="J4790" t="s">
        <v>10560</v>
      </c>
      <c r="K4790" t="s">
        <v>96</v>
      </c>
      <c r="L4790" t="s">
        <v>188</v>
      </c>
      <c r="M4790">
        <v>80227</v>
      </c>
      <c r="N4790" t="str">
        <f t="shared" si="74"/>
        <v>Terminated</v>
      </c>
      <c r="O4790" t="s">
        <v>46</v>
      </c>
    </row>
    <row r="4791" spans="1:15" x14ac:dyDescent="0.25">
      <c r="A4791" t="s">
        <v>4673</v>
      </c>
      <c r="B4791" t="s">
        <v>448</v>
      </c>
      <c r="C4791" t="s">
        <v>1136</v>
      </c>
      <c r="D4791" t="s">
        <v>17</v>
      </c>
      <c r="E4791" t="s">
        <v>18</v>
      </c>
      <c r="F4791" t="s">
        <v>2773</v>
      </c>
      <c r="G4791" t="s">
        <v>30</v>
      </c>
      <c r="H4791" s="1">
        <v>32869</v>
      </c>
      <c r="I4791" s="1">
        <v>43677</v>
      </c>
      <c r="J4791" t="s">
        <v>10560</v>
      </c>
      <c r="K4791" t="s">
        <v>67</v>
      </c>
      <c r="L4791" t="s">
        <v>324</v>
      </c>
      <c r="M4791">
        <v>61585</v>
      </c>
      <c r="N4791" t="str">
        <f t="shared" si="74"/>
        <v>Terminated</v>
      </c>
      <c r="O4791" t="s">
        <v>46</v>
      </c>
    </row>
    <row r="4792" spans="1:15" x14ac:dyDescent="0.25">
      <c r="A4792" t="s">
        <v>4753</v>
      </c>
      <c r="B4792" t="s">
        <v>1019</v>
      </c>
      <c r="C4792" t="s">
        <v>1074</v>
      </c>
      <c r="D4792" t="s">
        <v>17</v>
      </c>
      <c r="E4792" t="s">
        <v>18</v>
      </c>
      <c r="F4792" t="s">
        <v>3201</v>
      </c>
      <c r="G4792" t="s">
        <v>30</v>
      </c>
      <c r="H4792" s="1">
        <v>27427</v>
      </c>
      <c r="I4792" s="1">
        <v>42372</v>
      </c>
      <c r="J4792" t="s">
        <v>10560</v>
      </c>
      <c r="K4792" t="s">
        <v>96</v>
      </c>
      <c r="L4792" t="s">
        <v>188</v>
      </c>
      <c r="M4792">
        <v>66265</v>
      </c>
      <c r="N4792" t="str">
        <f t="shared" si="74"/>
        <v>Terminated</v>
      </c>
      <c r="O4792" t="s">
        <v>98</v>
      </c>
    </row>
    <row r="4793" spans="1:15" x14ac:dyDescent="0.25">
      <c r="A4793" t="s">
        <v>2233</v>
      </c>
      <c r="B4793" t="s">
        <v>305</v>
      </c>
      <c r="C4793" t="s">
        <v>2234</v>
      </c>
      <c r="D4793" t="s">
        <v>17</v>
      </c>
      <c r="E4793" t="s">
        <v>365</v>
      </c>
      <c r="F4793" t="s">
        <v>415</v>
      </c>
      <c r="G4793" t="s">
        <v>95</v>
      </c>
      <c r="H4793" s="1">
        <v>23679</v>
      </c>
      <c r="I4793" s="1">
        <v>42377</v>
      </c>
      <c r="J4793" t="s">
        <v>10560</v>
      </c>
      <c r="K4793" t="s">
        <v>53</v>
      </c>
      <c r="L4793" t="s">
        <v>240</v>
      </c>
      <c r="M4793">
        <v>92433</v>
      </c>
      <c r="N4793" t="str">
        <f t="shared" si="74"/>
        <v>Terminated</v>
      </c>
      <c r="O4793" t="s">
        <v>98</v>
      </c>
    </row>
    <row r="4794" spans="1:15" x14ac:dyDescent="0.25">
      <c r="A4794" t="s">
        <v>3902</v>
      </c>
      <c r="B4794" t="s">
        <v>303</v>
      </c>
      <c r="C4794" t="s">
        <v>1040</v>
      </c>
      <c r="D4794" t="s">
        <v>27</v>
      </c>
      <c r="E4794" t="s">
        <v>28</v>
      </c>
      <c r="F4794" t="s">
        <v>290</v>
      </c>
      <c r="G4794" t="s">
        <v>95</v>
      </c>
      <c r="H4794" s="1">
        <v>31670</v>
      </c>
      <c r="I4794" s="1">
        <v>42918</v>
      </c>
      <c r="J4794" t="s">
        <v>10560</v>
      </c>
      <c r="K4794" t="s">
        <v>96</v>
      </c>
      <c r="L4794" t="s">
        <v>124</v>
      </c>
      <c r="M4794">
        <v>85079</v>
      </c>
      <c r="N4794" t="str">
        <f t="shared" si="74"/>
        <v>Terminated</v>
      </c>
      <c r="O4794" t="s">
        <v>98</v>
      </c>
    </row>
    <row r="4795" spans="1:15" x14ac:dyDescent="0.25">
      <c r="A4795" t="s">
        <v>5771</v>
      </c>
      <c r="B4795" t="s">
        <v>239</v>
      </c>
      <c r="C4795" t="s">
        <v>205</v>
      </c>
      <c r="D4795" t="s">
        <v>27</v>
      </c>
      <c r="E4795" t="s">
        <v>18</v>
      </c>
      <c r="F4795" t="s">
        <v>2773</v>
      </c>
      <c r="G4795" t="s">
        <v>114</v>
      </c>
      <c r="H4795" s="1">
        <v>26721</v>
      </c>
      <c r="I4795" s="1">
        <v>44576</v>
      </c>
      <c r="J4795" t="s">
        <v>10560</v>
      </c>
      <c r="K4795" t="s">
        <v>96</v>
      </c>
      <c r="L4795" t="s">
        <v>119</v>
      </c>
      <c r="M4795">
        <v>65323</v>
      </c>
      <c r="N4795" t="str">
        <f t="shared" si="74"/>
        <v>Terminated</v>
      </c>
      <c r="O4795" t="s">
        <v>33</v>
      </c>
    </row>
    <row r="4796" spans="1:15" x14ac:dyDescent="0.25">
      <c r="A4796" t="s">
        <v>856</v>
      </c>
      <c r="B4796" t="s">
        <v>857</v>
      </c>
      <c r="C4796" t="s">
        <v>858</v>
      </c>
      <c r="D4796" t="s">
        <v>17</v>
      </c>
      <c r="E4796" t="s">
        <v>28</v>
      </c>
      <c r="F4796" t="s">
        <v>290</v>
      </c>
      <c r="G4796" t="s">
        <v>30</v>
      </c>
      <c r="H4796" s="1">
        <v>29759</v>
      </c>
      <c r="I4796" s="1">
        <v>44993</v>
      </c>
      <c r="J4796" s="1">
        <v>45173</v>
      </c>
      <c r="K4796" t="s">
        <v>37</v>
      </c>
      <c r="L4796" t="s">
        <v>45</v>
      </c>
      <c r="M4796">
        <v>80418</v>
      </c>
      <c r="N4796" t="str">
        <f t="shared" si="74"/>
        <v>Terminated</v>
      </c>
      <c r="O4796" t="s">
        <v>98</v>
      </c>
    </row>
    <row r="4797" spans="1:15" x14ac:dyDescent="0.25">
      <c r="A4797" t="s">
        <v>5560</v>
      </c>
      <c r="B4797" t="s">
        <v>1058</v>
      </c>
      <c r="C4797" t="s">
        <v>16</v>
      </c>
      <c r="D4797" t="s">
        <v>17</v>
      </c>
      <c r="E4797" t="s">
        <v>28</v>
      </c>
      <c r="F4797" t="s">
        <v>29</v>
      </c>
      <c r="G4797" t="s">
        <v>20</v>
      </c>
      <c r="H4797" s="1">
        <v>36406</v>
      </c>
      <c r="I4797" s="1">
        <v>44181</v>
      </c>
      <c r="J4797" t="s">
        <v>10560</v>
      </c>
      <c r="K4797" t="s">
        <v>31</v>
      </c>
      <c r="L4797" t="s">
        <v>85</v>
      </c>
      <c r="M4797">
        <v>56817</v>
      </c>
      <c r="N4797" t="str">
        <f t="shared" si="74"/>
        <v>Terminated</v>
      </c>
      <c r="O4797" t="s">
        <v>23</v>
      </c>
    </row>
    <row r="4798" spans="1:15" x14ac:dyDescent="0.25">
      <c r="A4798" t="s">
        <v>10151</v>
      </c>
      <c r="B4798" t="s">
        <v>618</v>
      </c>
      <c r="C4798" t="s">
        <v>243</v>
      </c>
      <c r="D4798" t="s">
        <v>27</v>
      </c>
      <c r="E4798" t="s">
        <v>18</v>
      </c>
      <c r="F4798" t="s">
        <v>19</v>
      </c>
      <c r="G4798" t="s">
        <v>30</v>
      </c>
      <c r="H4798" s="1">
        <v>26701</v>
      </c>
      <c r="I4798" s="1">
        <v>45139</v>
      </c>
      <c r="J4798" t="s">
        <v>10560</v>
      </c>
      <c r="K4798" t="s">
        <v>31</v>
      </c>
      <c r="L4798" t="s">
        <v>85</v>
      </c>
      <c r="M4798">
        <v>64368</v>
      </c>
      <c r="N4798" t="str">
        <f t="shared" si="74"/>
        <v>Terminated</v>
      </c>
      <c r="O4798" t="s">
        <v>46</v>
      </c>
    </row>
    <row r="4799" spans="1:15" x14ac:dyDescent="0.25">
      <c r="A4799" t="s">
        <v>9948</v>
      </c>
      <c r="B4799" t="s">
        <v>138</v>
      </c>
      <c r="C4799" t="s">
        <v>401</v>
      </c>
      <c r="D4799" t="s">
        <v>17</v>
      </c>
      <c r="E4799" t="s">
        <v>18</v>
      </c>
      <c r="F4799" t="s">
        <v>2773</v>
      </c>
      <c r="G4799" t="s">
        <v>20</v>
      </c>
      <c r="H4799" s="1">
        <v>37506</v>
      </c>
      <c r="I4799" s="1">
        <v>43764</v>
      </c>
      <c r="J4799" t="s">
        <v>10560</v>
      </c>
      <c r="K4799" t="s">
        <v>21</v>
      </c>
      <c r="L4799" t="s">
        <v>102</v>
      </c>
      <c r="M4799">
        <v>57791</v>
      </c>
      <c r="N4799" t="str">
        <f t="shared" si="74"/>
        <v>Terminated</v>
      </c>
      <c r="O4799" t="s">
        <v>33</v>
      </c>
    </row>
    <row r="4800" spans="1:15" x14ac:dyDescent="0.25">
      <c r="A4800" t="s">
        <v>2040</v>
      </c>
      <c r="B4800" t="s">
        <v>633</v>
      </c>
      <c r="C4800" t="s">
        <v>66</v>
      </c>
      <c r="D4800" t="s">
        <v>17</v>
      </c>
      <c r="E4800" t="s">
        <v>83</v>
      </c>
      <c r="F4800" t="s">
        <v>84</v>
      </c>
      <c r="G4800" t="s">
        <v>30</v>
      </c>
      <c r="H4800" s="1">
        <v>29535</v>
      </c>
      <c r="I4800" s="1">
        <v>43882</v>
      </c>
      <c r="J4800" t="s">
        <v>10560</v>
      </c>
      <c r="K4800" t="s">
        <v>37</v>
      </c>
      <c r="L4800" t="s">
        <v>45</v>
      </c>
      <c r="M4800">
        <v>68568</v>
      </c>
      <c r="N4800" t="str">
        <f t="shared" si="74"/>
        <v>Terminated</v>
      </c>
      <c r="O4800" t="s">
        <v>33</v>
      </c>
    </row>
    <row r="4801" spans="1:15" x14ac:dyDescent="0.25">
      <c r="A4801" t="s">
        <v>7142</v>
      </c>
      <c r="B4801" t="s">
        <v>2058</v>
      </c>
      <c r="C4801" t="s">
        <v>1643</v>
      </c>
      <c r="D4801" t="s">
        <v>17</v>
      </c>
      <c r="E4801" t="s">
        <v>18</v>
      </c>
      <c r="F4801" t="s">
        <v>19</v>
      </c>
      <c r="G4801" t="s">
        <v>30</v>
      </c>
      <c r="H4801" s="1">
        <v>32888</v>
      </c>
      <c r="I4801" s="1">
        <v>43676</v>
      </c>
      <c r="J4801" t="s">
        <v>10560</v>
      </c>
      <c r="K4801" t="s">
        <v>53</v>
      </c>
      <c r="L4801" t="s">
        <v>54</v>
      </c>
      <c r="M4801">
        <v>70063</v>
      </c>
      <c r="N4801" t="str">
        <f t="shared" si="74"/>
        <v>Terminated</v>
      </c>
      <c r="O4801" t="s">
        <v>46</v>
      </c>
    </row>
    <row r="4802" spans="1:15" x14ac:dyDescent="0.25">
      <c r="A4802" t="s">
        <v>10123</v>
      </c>
      <c r="B4802" t="s">
        <v>276</v>
      </c>
      <c r="C4802" t="s">
        <v>3364</v>
      </c>
      <c r="D4802" t="s">
        <v>17</v>
      </c>
      <c r="E4802" t="s">
        <v>18</v>
      </c>
      <c r="F4802" t="s">
        <v>3201</v>
      </c>
      <c r="G4802" t="s">
        <v>20</v>
      </c>
      <c r="H4802" s="1">
        <v>31936</v>
      </c>
      <c r="I4802" s="1">
        <v>45254</v>
      </c>
      <c r="J4802" t="s">
        <v>10560</v>
      </c>
      <c r="K4802" t="s">
        <v>37</v>
      </c>
      <c r="L4802" t="s">
        <v>41</v>
      </c>
      <c r="M4802">
        <v>64057</v>
      </c>
      <c r="N4802" t="str">
        <f t="shared" ref="N4802:N4865" si="75">IF(J4802="","Active","Terminated")</f>
        <v>Terminated</v>
      </c>
      <c r="O4802" t="s">
        <v>33</v>
      </c>
    </row>
    <row r="4803" spans="1:15" x14ac:dyDescent="0.25">
      <c r="A4803" t="s">
        <v>2209</v>
      </c>
      <c r="B4803" t="s">
        <v>1693</v>
      </c>
      <c r="C4803" t="s">
        <v>210</v>
      </c>
      <c r="D4803" t="s">
        <v>17</v>
      </c>
      <c r="E4803" t="s">
        <v>18</v>
      </c>
      <c r="F4803" t="s">
        <v>19</v>
      </c>
      <c r="G4803" t="s">
        <v>30</v>
      </c>
      <c r="H4803" s="1">
        <v>33828</v>
      </c>
      <c r="I4803" s="1">
        <v>45192</v>
      </c>
      <c r="J4803" t="s">
        <v>10560</v>
      </c>
      <c r="K4803" t="s">
        <v>37</v>
      </c>
      <c r="L4803" t="s">
        <v>38</v>
      </c>
      <c r="M4803">
        <v>62161</v>
      </c>
      <c r="N4803" t="str">
        <f t="shared" si="75"/>
        <v>Terminated</v>
      </c>
      <c r="O4803" t="s">
        <v>46</v>
      </c>
    </row>
    <row r="4804" spans="1:15" x14ac:dyDescent="0.25">
      <c r="A4804" t="s">
        <v>2304</v>
      </c>
      <c r="B4804" t="s">
        <v>2305</v>
      </c>
      <c r="C4804" t="s">
        <v>404</v>
      </c>
      <c r="D4804" t="s">
        <v>27</v>
      </c>
      <c r="E4804" t="s">
        <v>18</v>
      </c>
      <c r="F4804" t="s">
        <v>19</v>
      </c>
      <c r="G4804" t="s">
        <v>30</v>
      </c>
      <c r="H4804" s="1">
        <v>27569</v>
      </c>
      <c r="I4804" s="1">
        <v>45013</v>
      </c>
      <c r="J4804" t="s">
        <v>10560</v>
      </c>
      <c r="K4804" t="s">
        <v>96</v>
      </c>
      <c r="L4804" t="s">
        <v>188</v>
      </c>
      <c r="M4804">
        <v>77123</v>
      </c>
      <c r="N4804" t="str">
        <f t="shared" si="75"/>
        <v>Terminated</v>
      </c>
      <c r="O4804" t="s">
        <v>33</v>
      </c>
    </row>
    <row r="4805" spans="1:15" x14ac:dyDescent="0.25">
      <c r="A4805" t="s">
        <v>1869</v>
      </c>
      <c r="B4805" t="s">
        <v>1870</v>
      </c>
      <c r="C4805" t="s">
        <v>1277</v>
      </c>
      <c r="D4805" t="s">
        <v>27</v>
      </c>
      <c r="E4805" t="s">
        <v>18</v>
      </c>
      <c r="F4805" t="s">
        <v>19</v>
      </c>
      <c r="G4805" t="s">
        <v>30</v>
      </c>
      <c r="H4805" s="1">
        <v>27147</v>
      </c>
      <c r="I4805" s="1">
        <v>43434</v>
      </c>
      <c r="J4805" s="1">
        <v>43614</v>
      </c>
      <c r="K4805" t="s">
        <v>53</v>
      </c>
      <c r="L4805" t="s">
        <v>54</v>
      </c>
      <c r="M4805">
        <v>87267</v>
      </c>
      <c r="N4805" t="str">
        <f t="shared" si="75"/>
        <v>Terminated</v>
      </c>
      <c r="O4805" t="s">
        <v>33</v>
      </c>
    </row>
    <row r="4806" spans="1:15" x14ac:dyDescent="0.25">
      <c r="A4806" t="s">
        <v>3541</v>
      </c>
      <c r="B4806" t="s">
        <v>538</v>
      </c>
      <c r="C4806" t="s">
        <v>886</v>
      </c>
      <c r="D4806" t="s">
        <v>17</v>
      </c>
      <c r="E4806" t="s">
        <v>28</v>
      </c>
      <c r="F4806" t="s">
        <v>29</v>
      </c>
      <c r="G4806" t="s">
        <v>30</v>
      </c>
      <c r="H4806" s="1">
        <v>22161</v>
      </c>
      <c r="I4806" s="1">
        <v>45251</v>
      </c>
      <c r="J4806" t="s">
        <v>10560</v>
      </c>
      <c r="K4806" t="s">
        <v>21</v>
      </c>
      <c r="L4806" t="s">
        <v>110</v>
      </c>
      <c r="M4806">
        <v>54094</v>
      </c>
      <c r="N4806" t="str">
        <f t="shared" si="75"/>
        <v>Terminated</v>
      </c>
      <c r="O4806" t="s">
        <v>98</v>
      </c>
    </row>
    <row r="4807" spans="1:15" x14ac:dyDescent="0.25">
      <c r="A4807" t="s">
        <v>8031</v>
      </c>
      <c r="B4807" t="s">
        <v>393</v>
      </c>
      <c r="C4807" t="s">
        <v>434</v>
      </c>
      <c r="D4807" t="s">
        <v>17</v>
      </c>
      <c r="E4807" t="s">
        <v>18</v>
      </c>
      <c r="F4807" t="s">
        <v>2773</v>
      </c>
      <c r="G4807" t="s">
        <v>30</v>
      </c>
      <c r="H4807" s="1">
        <v>28081</v>
      </c>
      <c r="I4807" s="1">
        <v>43869</v>
      </c>
      <c r="J4807" t="s">
        <v>10560</v>
      </c>
      <c r="K4807" t="s">
        <v>37</v>
      </c>
      <c r="L4807" t="s">
        <v>38</v>
      </c>
      <c r="M4807">
        <v>61264</v>
      </c>
      <c r="N4807" t="str">
        <f t="shared" si="75"/>
        <v>Terminated</v>
      </c>
      <c r="O4807" t="s">
        <v>98</v>
      </c>
    </row>
    <row r="4808" spans="1:15" x14ac:dyDescent="0.25">
      <c r="A4808" t="s">
        <v>7966</v>
      </c>
      <c r="B4808" t="s">
        <v>70</v>
      </c>
      <c r="C4808" t="s">
        <v>3262</v>
      </c>
      <c r="D4808" t="s">
        <v>27</v>
      </c>
      <c r="E4808" t="s">
        <v>18</v>
      </c>
      <c r="F4808" t="s">
        <v>2773</v>
      </c>
      <c r="G4808" t="s">
        <v>20</v>
      </c>
      <c r="H4808" s="1">
        <v>25613</v>
      </c>
      <c r="I4808" s="1">
        <v>45583</v>
      </c>
      <c r="J4808" t="s">
        <v>10560</v>
      </c>
      <c r="K4808" t="s">
        <v>31</v>
      </c>
      <c r="L4808" t="s">
        <v>85</v>
      </c>
      <c r="M4808">
        <v>60448</v>
      </c>
      <c r="N4808" t="str">
        <f t="shared" si="75"/>
        <v>Terminated</v>
      </c>
      <c r="O4808" t="s">
        <v>33</v>
      </c>
    </row>
    <row r="4809" spans="1:15" x14ac:dyDescent="0.25">
      <c r="A4809" t="s">
        <v>2728</v>
      </c>
      <c r="B4809" t="s">
        <v>581</v>
      </c>
      <c r="C4809" t="s">
        <v>655</v>
      </c>
      <c r="D4809" t="s">
        <v>17</v>
      </c>
      <c r="E4809" t="s">
        <v>122</v>
      </c>
      <c r="F4809" t="s">
        <v>123</v>
      </c>
      <c r="G4809" t="s">
        <v>20</v>
      </c>
      <c r="H4809" s="1">
        <v>34499</v>
      </c>
      <c r="I4809" s="1">
        <v>42731</v>
      </c>
      <c r="J4809" t="s">
        <v>10560</v>
      </c>
      <c r="K4809" t="s">
        <v>31</v>
      </c>
      <c r="L4809" t="s">
        <v>85</v>
      </c>
      <c r="M4809">
        <v>53570</v>
      </c>
      <c r="N4809" t="str">
        <f t="shared" si="75"/>
        <v>Terminated</v>
      </c>
      <c r="O4809" t="s">
        <v>23</v>
      </c>
    </row>
    <row r="4810" spans="1:15" x14ac:dyDescent="0.25">
      <c r="A4810" t="s">
        <v>7074</v>
      </c>
      <c r="B4810" t="s">
        <v>326</v>
      </c>
      <c r="C4810" t="s">
        <v>306</v>
      </c>
      <c r="D4810" t="s">
        <v>27</v>
      </c>
      <c r="E4810" t="s">
        <v>18</v>
      </c>
      <c r="F4810" t="s">
        <v>19</v>
      </c>
      <c r="G4810" t="s">
        <v>30</v>
      </c>
      <c r="H4810" s="1">
        <v>28776</v>
      </c>
      <c r="I4810" s="1">
        <v>42751</v>
      </c>
      <c r="J4810" t="s">
        <v>10560</v>
      </c>
      <c r="K4810" t="s">
        <v>96</v>
      </c>
      <c r="L4810" t="s">
        <v>188</v>
      </c>
      <c r="M4810">
        <v>79588</v>
      </c>
      <c r="N4810" t="str">
        <f t="shared" si="75"/>
        <v>Terminated</v>
      </c>
      <c r="O4810" t="s">
        <v>33</v>
      </c>
    </row>
    <row r="4811" spans="1:15" x14ac:dyDescent="0.25">
      <c r="A4811" t="s">
        <v>4742</v>
      </c>
      <c r="B4811" t="s">
        <v>349</v>
      </c>
      <c r="C4811" t="s">
        <v>1074</v>
      </c>
      <c r="D4811" t="s">
        <v>17</v>
      </c>
      <c r="E4811" t="s">
        <v>83</v>
      </c>
      <c r="F4811" t="s">
        <v>106</v>
      </c>
      <c r="G4811" t="s">
        <v>114</v>
      </c>
      <c r="H4811" s="1">
        <v>30662</v>
      </c>
      <c r="I4811" s="1">
        <v>44946</v>
      </c>
      <c r="J4811" t="s">
        <v>10560</v>
      </c>
      <c r="K4811" t="s">
        <v>37</v>
      </c>
      <c r="L4811" t="s">
        <v>45</v>
      </c>
      <c r="M4811">
        <v>80446</v>
      </c>
      <c r="N4811" t="str">
        <f t="shared" si="75"/>
        <v>Terminated</v>
      </c>
      <c r="O4811" t="s">
        <v>46</v>
      </c>
    </row>
    <row r="4812" spans="1:15" x14ac:dyDescent="0.25">
      <c r="A4812" t="s">
        <v>3957</v>
      </c>
      <c r="B4812" t="s">
        <v>1188</v>
      </c>
      <c r="C4812" t="s">
        <v>175</v>
      </c>
      <c r="D4812" t="s">
        <v>17</v>
      </c>
      <c r="E4812" t="s">
        <v>18</v>
      </c>
      <c r="F4812" t="s">
        <v>19</v>
      </c>
      <c r="G4812" t="s">
        <v>30</v>
      </c>
      <c r="H4812" s="1">
        <v>23619</v>
      </c>
      <c r="I4812" s="1">
        <v>43722</v>
      </c>
      <c r="J4812" t="s">
        <v>10560</v>
      </c>
      <c r="K4812" t="s">
        <v>37</v>
      </c>
      <c r="L4812" t="s">
        <v>38</v>
      </c>
      <c r="M4812">
        <v>59233</v>
      </c>
      <c r="N4812" t="str">
        <f t="shared" si="75"/>
        <v>Terminated</v>
      </c>
      <c r="O4812" t="s">
        <v>33</v>
      </c>
    </row>
    <row r="4813" spans="1:15" x14ac:dyDescent="0.25">
      <c r="A4813" t="s">
        <v>7317</v>
      </c>
      <c r="B4813" t="s">
        <v>326</v>
      </c>
      <c r="C4813" t="s">
        <v>133</v>
      </c>
      <c r="D4813" t="s">
        <v>27</v>
      </c>
      <c r="E4813" t="s">
        <v>674</v>
      </c>
      <c r="F4813" t="s">
        <v>738</v>
      </c>
      <c r="G4813" t="s">
        <v>30</v>
      </c>
      <c r="H4813" s="1">
        <v>33226</v>
      </c>
      <c r="I4813" s="1">
        <v>43955</v>
      </c>
      <c r="J4813" t="s">
        <v>10560</v>
      </c>
      <c r="K4813" t="s">
        <v>31</v>
      </c>
      <c r="L4813" t="s">
        <v>85</v>
      </c>
      <c r="M4813">
        <v>61406</v>
      </c>
      <c r="N4813" t="str">
        <f t="shared" si="75"/>
        <v>Terminated</v>
      </c>
      <c r="O4813" t="s">
        <v>33</v>
      </c>
    </row>
    <row r="4814" spans="1:15" x14ac:dyDescent="0.25">
      <c r="A4814" t="s">
        <v>3783</v>
      </c>
      <c r="B4814" t="s">
        <v>1512</v>
      </c>
      <c r="C4814" t="s">
        <v>866</v>
      </c>
      <c r="D4814" t="s">
        <v>27</v>
      </c>
      <c r="E4814" t="s">
        <v>18</v>
      </c>
      <c r="F4814" t="s">
        <v>3201</v>
      </c>
      <c r="G4814" t="s">
        <v>30</v>
      </c>
      <c r="H4814" s="1">
        <v>32281</v>
      </c>
      <c r="I4814" s="1">
        <v>42222</v>
      </c>
      <c r="J4814" t="s">
        <v>10560</v>
      </c>
      <c r="K4814" t="s">
        <v>96</v>
      </c>
      <c r="L4814" t="s">
        <v>188</v>
      </c>
      <c r="M4814">
        <v>73368</v>
      </c>
      <c r="N4814" t="str">
        <f t="shared" si="75"/>
        <v>Terminated</v>
      </c>
      <c r="O4814" t="s">
        <v>46</v>
      </c>
    </row>
    <row r="4815" spans="1:15" x14ac:dyDescent="0.25">
      <c r="A4815" t="s">
        <v>10245</v>
      </c>
      <c r="B4815" t="s">
        <v>313</v>
      </c>
      <c r="C4815" t="s">
        <v>1083</v>
      </c>
      <c r="D4815" t="s">
        <v>17</v>
      </c>
      <c r="E4815" t="s">
        <v>18</v>
      </c>
      <c r="F4815" t="s">
        <v>19</v>
      </c>
      <c r="G4815" t="s">
        <v>20</v>
      </c>
      <c r="H4815" s="1">
        <v>32179</v>
      </c>
      <c r="I4815" s="1">
        <v>43887</v>
      </c>
      <c r="J4815" t="s">
        <v>10560</v>
      </c>
      <c r="K4815" t="s">
        <v>21</v>
      </c>
      <c r="L4815" t="s">
        <v>110</v>
      </c>
      <c r="M4815">
        <v>53735</v>
      </c>
      <c r="N4815" t="str">
        <f t="shared" si="75"/>
        <v>Terminated</v>
      </c>
      <c r="O4815" t="s">
        <v>46</v>
      </c>
    </row>
    <row r="4816" spans="1:15" x14ac:dyDescent="0.25">
      <c r="A4816" t="s">
        <v>7201</v>
      </c>
      <c r="B4816" t="s">
        <v>536</v>
      </c>
      <c r="C4816" t="s">
        <v>199</v>
      </c>
      <c r="D4816" t="s">
        <v>27</v>
      </c>
      <c r="E4816" t="s">
        <v>18</v>
      </c>
      <c r="F4816" t="s">
        <v>3201</v>
      </c>
      <c r="G4816" t="s">
        <v>30</v>
      </c>
      <c r="H4816" s="1">
        <v>32062</v>
      </c>
      <c r="I4816" s="1">
        <v>43557</v>
      </c>
      <c r="J4816" t="s">
        <v>10560</v>
      </c>
      <c r="K4816" t="s">
        <v>37</v>
      </c>
      <c r="L4816" t="s">
        <v>38</v>
      </c>
      <c r="M4816">
        <v>65475</v>
      </c>
      <c r="N4816" t="str">
        <f t="shared" si="75"/>
        <v>Terminated</v>
      </c>
      <c r="O4816" t="s">
        <v>33</v>
      </c>
    </row>
    <row r="4817" spans="1:15" x14ac:dyDescent="0.25">
      <c r="A4817" t="s">
        <v>1769</v>
      </c>
      <c r="B4817" t="s">
        <v>744</v>
      </c>
      <c r="C4817" t="s">
        <v>207</v>
      </c>
      <c r="D4817" t="s">
        <v>27</v>
      </c>
      <c r="E4817" t="s">
        <v>122</v>
      </c>
      <c r="F4817" t="s">
        <v>230</v>
      </c>
      <c r="G4817" t="s">
        <v>30</v>
      </c>
      <c r="H4817" s="1">
        <v>30838</v>
      </c>
      <c r="I4817" s="1">
        <v>42625</v>
      </c>
      <c r="J4817" s="1">
        <v>42946</v>
      </c>
      <c r="K4817" t="s">
        <v>37</v>
      </c>
      <c r="L4817" t="s">
        <v>38</v>
      </c>
      <c r="M4817">
        <v>67786</v>
      </c>
      <c r="N4817" t="str">
        <f t="shared" si="75"/>
        <v>Terminated</v>
      </c>
      <c r="O4817" t="s">
        <v>33</v>
      </c>
    </row>
    <row r="4818" spans="1:15" x14ac:dyDescent="0.25">
      <c r="A4818" t="s">
        <v>3534</v>
      </c>
      <c r="B4818" t="s">
        <v>3535</v>
      </c>
      <c r="C4818" t="s">
        <v>202</v>
      </c>
      <c r="D4818" t="s">
        <v>27</v>
      </c>
      <c r="E4818" t="s">
        <v>18</v>
      </c>
      <c r="F4818" t="s">
        <v>19</v>
      </c>
      <c r="G4818" t="s">
        <v>20</v>
      </c>
      <c r="H4818" s="1">
        <v>27890</v>
      </c>
      <c r="I4818" s="1">
        <v>44984</v>
      </c>
      <c r="J4818" t="s">
        <v>10560</v>
      </c>
      <c r="K4818" t="s">
        <v>21</v>
      </c>
      <c r="L4818" t="s">
        <v>102</v>
      </c>
      <c r="M4818">
        <v>54351</v>
      </c>
      <c r="N4818" t="str">
        <f t="shared" si="75"/>
        <v>Terminated</v>
      </c>
      <c r="O4818" t="s">
        <v>23</v>
      </c>
    </row>
    <row r="4819" spans="1:15" x14ac:dyDescent="0.25">
      <c r="A4819" t="s">
        <v>4845</v>
      </c>
      <c r="B4819" t="s">
        <v>1108</v>
      </c>
      <c r="C4819" t="s">
        <v>233</v>
      </c>
      <c r="D4819" t="s">
        <v>17</v>
      </c>
      <c r="E4819" t="s">
        <v>18</v>
      </c>
      <c r="F4819" t="s">
        <v>3201</v>
      </c>
      <c r="G4819" t="s">
        <v>30</v>
      </c>
      <c r="H4819" s="1">
        <v>31261</v>
      </c>
      <c r="I4819" s="1">
        <v>43420</v>
      </c>
      <c r="J4819" t="s">
        <v>10560</v>
      </c>
      <c r="K4819" t="s">
        <v>37</v>
      </c>
      <c r="L4819" t="s">
        <v>38</v>
      </c>
      <c r="M4819">
        <v>61546</v>
      </c>
      <c r="N4819" t="str">
        <f t="shared" si="75"/>
        <v>Terminated</v>
      </c>
      <c r="O4819" t="s">
        <v>33</v>
      </c>
    </row>
    <row r="4820" spans="1:15" x14ac:dyDescent="0.25">
      <c r="A4820" t="s">
        <v>6668</v>
      </c>
      <c r="B4820" t="s">
        <v>520</v>
      </c>
      <c r="C4820" t="s">
        <v>202</v>
      </c>
      <c r="D4820" t="s">
        <v>17</v>
      </c>
      <c r="E4820" t="s">
        <v>18</v>
      </c>
      <c r="F4820" t="s">
        <v>2773</v>
      </c>
      <c r="G4820" t="s">
        <v>30</v>
      </c>
      <c r="H4820" s="1">
        <v>27935</v>
      </c>
      <c r="I4820" s="1">
        <v>44562</v>
      </c>
      <c r="J4820" t="s">
        <v>10560</v>
      </c>
      <c r="K4820" t="s">
        <v>21</v>
      </c>
      <c r="L4820" t="s">
        <v>110</v>
      </c>
      <c r="M4820">
        <v>61743</v>
      </c>
      <c r="N4820" t="str">
        <f t="shared" si="75"/>
        <v>Terminated</v>
      </c>
      <c r="O4820" t="s">
        <v>33</v>
      </c>
    </row>
    <row r="4821" spans="1:15" x14ac:dyDescent="0.25">
      <c r="A4821" t="s">
        <v>1997</v>
      </c>
      <c r="B4821" t="s">
        <v>769</v>
      </c>
      <c r="C4821" t="s">
        <v>352</v>
      </c>
      <c r="D4821" t="s">
        <v>27</v>
      </c>
      <c r="E4821" t="s">
        <v>18</v>
      </c>
      <c r="F4821" t="s">
        <v>19</v>
      </c>
      <c r="G4821" t="s">
        <v>20</v>
      </c>
      <c r="H4821" s="1">
        <v>23447</v>
      </c>
      <c r="I4821" s="1">
        <v>44862</v>
      </c>
      <c r="J4821" t="s">
        <v>10560</v>
      </c>
      <c r="K4821" t="s">
        <v>21</v>
      </c>
      <c r="L4821" t="s">
        <v>22</v>
      </c>
      <c r="M4821">
        <v>72720</v>
      </c>
      <c r="N4821" t="str">
        <f t="shared" si="75"/>
        <v>Terminated</v>
      </c>
      <c r="O4821" t="s">
        <v>98</v>
      </c>
    </row>
    <row r="4822" spans="1:15" x14ac:dyDescent="0.25">
      <c r="A4822" t="s">
        <v>8000</v>
      </c>
      <c r="B4822" t="s">
        <v>256</v>
      </c>
      <c r="C4822" t="s">
        <v>1917</v>
      </c>
      <c r="D4822" t="s">
        <v>27</v>
      </c>
      <c r="E4822" t="s">
        <v>172</v>
      </c>
      <c r="F4822" t="s">
        <v>173</v>
      </c>
      <c r="G4822" t="s">
        <v>30</v>
      </c>
      <c r="H4822" s="1">
        <v>26462</v>
      </c>
      <c r="I4822" s="1">
        <v>42757</v>
      </c>
      <c r="J4822" t="s">
        <v>10560</v>
      </c>
      <c r="K4822" t="s">
        <v>31</v>
      </c>
      <c r="L4822" t="s">
        <v>85</v>
      </c>
      <c r="M4822">
        <v>65107</v>
      </c>
      <c r="N4822" t="str">
        <f t="shared" si="75"/>
        <v>Terminated</v>
      </c>
      <c r="O4822" t="s">
        <v>33</v>
      </c>
    </row>
    <row r="4823" spans="1:15" x14ac:dyDescent="0.25">
      <c r="A4823" t="s">
        <v>9123</v>
      </c>
      <c r="B4823" t="s">
        <v>538</v>
      </c>
      <c r="C4823" t="s">
        <v>1756</v>
      </c>
      <c r="D4823" t="s">
        <v>27</v>
      </c>
      <c r="E4823" t="s">
        <v>18</v>
      </c>
      <c r="F4823" t="s">
        <v>19</v>
      </c>
      <c r="G4823" t="s">
        <v>30</v>
      </c>
      <c r="H4823" s="1">
        <v>27629</v>
      </c>
      <c r="I4823" s="1">
        <v>43049</v>
      </c>
      <c r="J4823" t="s">
        <v>10560</v>
      </c>
      <c r="K4823" t="s">
        <v>67</v>
      </c>
      <c r="L4823" t="s">
        <v>134</v>
      </c>
      <c r="M4823">
        <v>66969</v>
      </c>
      <c r="N4823" t="str">
        <f t="shared" si="75"/>
        <v>Terminated</v>
      </c>
      <c r="O4823" t="s">
        <v>46</v>
      </c>
    </row>
    <row r="4824" spans="1:15" x14ac:dyDescent="0.25">
      <c r="A4824" t="s">
        <v>10087</v>
      </c>
      <c r="B4824" t="s">
        <v>1019</v>
      </c>
      <c r="C4824" t="s">
        <v>178</v>
      </c>
      <c r="D4824" t="s">
        <v>27</v>
      </c>
      <c r="E4824" t="s">
        <v>674</v>
      </c>
      <c r="F4824" t="s">
        <v>2365</v>
      </c>
      <c r="G4824" t="s">
        <v>30</v>
      </c>
      <c r="H4824" s="1">
        <v>35941</v>
      </c>
      <c r="I4824" s="1">
        <v>44329</v>
      </c>
      <c r="J4824" t="s">
        <v>10560</v>
      </c>
      <c r="K4824" t="s">
        <v>31</v>
      </c>
      <c r="L4824" t="s">
        <v>85</v>
      </c>
      <c r="M4824">
        <v>60815</v>
      </c>
      <c r="N4824" t="str">
        <f t="shared" si="75"/>
        <v>Terminated</v>
      </c>
      <c r="O4824" t="s">
        <v>46</v>
      </c>
    </row>
    <row r="4825" spans="1:15" x14ac:dyDescent="0.25">
      <c r="A4825" t="s">
        <v>7646</v>
      </c>
      <c r="B4825" t="s">
        <v>252</v>
      </c>
      <c r="C4825" t="s">
        <v>1345</v>
      </c>
      <c r="D4825" t="s">
        <v>17</v>
      </c>
      <c r="E4825" t="s">
        <v>83</v>
      </c>
      <c r="F4825" t="s">
        <v>84</v>
      </c>
      <c r="G4825" t="s">
        <v>30</v>
      </c>
      <c r="H4825" s="1">
        <v>27532</v>
      </c>
      <c r="I4825" s="1">
        <v>45130</v>
      </c>
      <c r="J4825" t="s">
        <v>10560</v>
      </c>
      <c r="K4825" t="s">
        <v>37</v>
      </c>
      <c r="L4825" t="s">
        <v>38</v>
      </c>
      <c r="M4825">
        <v>56790</v>
      </c>
      <c r="N4825" t="str">
        <f t="shared" si="75"/>
        <v>Terminated</v>
      </c>
      <c r="O4825" t="s">
        <v>33</v>
      </c>
    </row>
    <row r="4826" spans="1:15" x14ac:dyDescent="0.25">
      <c r="A4826" t="s">
        <v>6203</v>
      </c>
      <c r="B4826" t="s">
        <v>1634</v>
      </c>
      <c r="C4826" t="s">
        <v>199</v>
      </c>
      <c r="D4826" t="s">
        <v>17</v>
      </c>
      <c r="E4826" t="s">
        <v>18</v>
      </c>
      <c r="F4826" t="s">
        <v>3201</v>
      </c>
      <c r="G4826" t="s">
        <v>30</v>
      </c>
      <c r="H4826" s="1">
        <v>26509</v>
      </c>
      <c r="I4826" s="1">
        <v>44607</v>
      </c>
      <c r="J4826" t="s">
        <v>10560</v>
      </c>
      <c r="K4826" t="s">
        <v>37</v>
      </c>
      <c r="L4826" t="s">
        <v>45</v>
      </c>
      <c r="M4826">
        <v>70419</v>
      </c>
      <c r="N4826" t="str">
        <f t="shared" si="75"/>
        <v>Terminated</v>
      </c>
      <c r="O4826" t="s">
        <v>23</v>
      </c>
    </row>
    <row r="4827" spans="1:15" x14ac:dyDescent="0.25">
      <c r="A4827" t="s">
        <v>1170</v>
      </c>
      <c r="B4827" t="s">
        <v>317</v>
      </c>
      <c r="C4827" t="s">
        <v>1171</v>
      </c>
      <c r="D4827" t="s">
        <v>17</v>
      </c>
      <c r="E4827" t="s">
        <v>122</v>
      </c>
      <c r="F4827" t="s">
        <v>230</v>
      </c>
      <c r="G4827" t="s">
        <v>30</v>
      </c>
      <c r="H4827" s="1">
        <v>31254</v>
      </c>
      <c r="I4827" s="1">
        <v>43890</v>
      </c>
      <c r="J4827" s="1">
        <v>44070</v>
      </c>
      <c r="K4827" t="s">
        <v>37</v>
      </c>
      <c r="L4827" t="s">
        <v>268</v>
      </c>
      <c r="M4827">
        <v>95684</v>
      </c>
      <c r="N4827" t="str">
        <f t="shared" si="75"/>
        <v>Terminated</v>
      </c>
      <c r="O4827" t="s">
        <v>98</v>
      </c>
    </row>
    <row r="4828" spans="1:15" x14ac:dyDescent="0.25">
      <c r="A4828" t="s">
        <v>3216</v>
      </c>
      <c r="B4828" t="s">
        <v>78</v>
      </c>
      <c r="C4828" t="s">
        <v>193</v>
      </c>
      <c r="D4828" t="s">
        <v>17</v>
      </c>
      <c r="E4828" t="s">
        <v>83</v>
      </c>
      <c r="F4828" t="s">
        <v>106</v>
      </c>
      <c r="G4828" t="s">
        <v>30</v>
      </c>
      <c r="H4828" s="1">
        <v>29926</v>
      </c>
      <c r="I4828" s="1">
        <v>43572</v>
      </c>
      <c r="J4828" t="s">
        <v>10560</v>
      </c>
      <c r="K4828" t="s">
        <v>53</v>
      </c>
      <c r="L4828" t="s">
        <v>54</v>
      </c>
      <c r="M4828">
        <v>69516</v>
      </c>
      <c r="N4828" t="str">
        <f t="shared" si="75"/>
        <v>Terminated</v>
      </c>
      <c r="O4828" t="s">
        <v>33</v>
      </c>
    </row>
    <row r="4829" spans="1:15" x14ac:dyDescent="0.25">
      <c r="A4829" t="s">
        <v>3265</v>
      </c>
      <c r="B4829" t="s">
        <v>1720</v>
      </c>
      <c r="C4829" t="s">
        <v>562</v>
      </c>
      <c r="D4829" t="s">
        <v>27</v>
      </c>
      <c r="E4829" t="s">
        <v>18</v>
      </c>
      <c r="F4829" t="s">
        <v>2773</v>
      </c>
      <c r="G4829" t="s">
        <v>30</v>
      </c>
      <c r="H4829" s="1">
        <v>29621</v>
      </c>
      <c r="I4829" s="1">
        <v>44753</v>
      </c>
      <c r="J4829" t="s">
        <v>10560</v>
      </c>
      <c r="K4829" t="s">
        <v>67</v>
      </c>
      <c r="L4829" t="s">
        <v>324</v>
      </c>
      <c r="M4829">
        <v>72487</v>
      </c>
      <c r="N4829" t="str">
        <f t="shared" si="75"/>
        <v>Terminated</v>
      </c>
      <c r="O4829" t="s">
        <v>46</v>
      </c>
    </row>
    <row r="4830" spans="1:15" x14ac:dyDescent="0.25">
      <c r="A4830" t="s">
        <v>4240</v>
      </c>
      <c r="B4830" t="s">
        <v>3129</v>
      </c>
      <c r="C4830" t="s">
        <v>1134</v>
      </c>
      <c r="D4830" t="s">
        <v>17</v>
      </c>
      <c r="E4830" t="s">
        <v>18</v>
      </c>
      <c r="F4830" t="s">
        <v>19</v>
      </c>
      <c r="G4830" t="s">
        <v>30</v>
      </c>
      <c r="H4830" s="1">
        <v>35512</v>
      </c>
      <c r="I4830" s="1">
        <v>44599</v>
      </c>
      <c r="J4830" t="s">
        <v>10560</v>
      </c>
      <c r="K4830" t="s">
        <v>37</v>
      </c>
      <c r="L4830" t="s">
        <v>38</v>
      </c>
      <c r="M4830">
        <v>57116</v>
      </c>
      <c r="N4830" t="str">
        <f t="shared" si="75"/>
        <v>Terminated</v>
      </c>
      <c r="O4830" t="s">
        <v>46</v>
      </c>
    </row>
    <row r="4831" spans="1:15" x14ac:dyDescent="0.25">
      <c r="A4831" t="s">
        <v>7480</v>
      </c>
      <c r="B4831" t="s">
        <v>4054</v>
      </c>
      <c r="C4831" t="s">
        <v>655</v>
      </c>
      <c r="D4831" t="s">
        <v>27</v>
      </c>
      <c r="E4831" t="s">
        <v>18</v>
      </c>
      <c r="F4831" t="s">
        <v>2773</v>
      </c>
      <c r="G4831" t="s">
        <v>30</v>
      </c>
      <c r="H4831" s="1">
        <v>27897</v>
      </c>
      <c r="I4831" s="1">
        <v>43306</v>
      </c>
      <c r="J4831" t="s">
        <v>10560</v>
      </c>
      <c r="K4831" t="s">
        <v>53</v>
      </c>
      <c r="L4831" t="s">
        <v>54</v>
      </c>
      <c r="M4831">
        <v>80860</v>
      </c>
      <c r="N4831" t="str">
        <f t="shared" si="75"/>
        <v>Terminated</v>
      </c>
      <c r="O4831" t="s">
        <v>33</v>
      </c>
    </row>
    <row r="4832" spans="1:15" x14ac:dyDescent="0.25">
      <c r="A4832" t="s">
        <v>77</v>
      </c>
      <c r="B4832" t="s">
        <v>78</v>
      </c>
      <c r="C4832" t="s">
        <v>79</v>
      </c>
      <c r="D4832" t="s">
        <v>17</v>
      </c>
      <c r="E4832" t="s">
        <v>18</v>
      </c>
      <c r="F4832" t="s">
        <v>19</v>
      </c>
      <c r="G4832" t="s">
        <v>20</v>
      </c>
      <c r="H4832" s="1">
        <v>37098</v>
      </c>
      <c r="I4832" s="1">
        <v>43861</v>
      </c>
      <c r="J4832" s="1">
        <v>44041</v>
      </c>
      <c r="K4832" t="s">
        <v>21</v>
      </c>
      <c r="L4832" t="s">
        <v>22</v>
      </c>
      <c r="M4832">
        <v>67011</v>
      </c>
      <c r="N4832" t="str">
        <f t="shared" si="75"/>
        <v>Terminated</v>
      </c>
      <c r="O4832" t="s">
        <v>23</v>
      </c>
    </row>
    <row r="4833" spans="1:15" x14ac:dyDescent="0.25">
      <c r="A4833" t="s">
        <v>7347</v>
      </c>
      <c r="B4833" t="s">
        <v>786</v>
      </c>
      <c r="C4833" t="s">
        <v>3965</v>
      </c>
      <c r="D4833" t="s">
        <v>17</v>
      </c>
      <c r="E4833" t="s">
        <v>18</v>
      </c>
      <c r="F4833" t="s">
        <v>2773</v>
      </c>
      <c r="G4833" t="s">
        <v>30</v>
      </c>
      <c r="H4833" s="1">
        <v>22121</v>
      </c>
      <c r="I4833" s="1">
        <v>42521</v>
      </c>
      <c r="J4833" t="s">
        <v>10560</v>
      </c>
      <c r="K4833" t="s">
        <v>21</v>
      </c>
      <c r="L4833" t="s">
        <v>110</v>
      </c>
      <c r="M4833">
        <v>63700</v>
      </c>
      <c r="N4833" t="str">
        <f t="shared" si="75"/>
        <v>Terminated</v>
      </c>
      <c r="O4833" t="s">
        <v>33</v>
      </c>
    </row>
    <row r="4834" spans="1:15" x14ac:dyDescent="0.25">
      <c r="A4834" t="s">
        <v>3209</v>
      </c>
      <c r="B4834" t="s">
        <v>3210</v>
      </c>
      <c r="C4834" t="s">
        <v>210</v>
      </c>
      <c r="D4834" t="s">
        <v>27</v>
      </c>
      <c r="E4834" t="s">
        <v>18</v>
      </c>
      <c r="F4834" t="s">
        <v>2773</v>
      </c>
      <c r="G4834" t="s">
        <v>20</v>
      </c>
      <c r="H4834" s="1">
        <v>26637</v>
      </c>
      <c r="I4834" s="1">
        <v>44012</v>
      </c>
      <c r="J4834" t="s">
        <v>10560</v>
      </c>
      <c r="K4834" t="s">
        <v>31</v>
      </c>
      <c r="L4834" t="s">
        <v>85</v>
      </c>
      <c r="M4834">
        <v>63063</v>
      </c>
      <c r="N4834" t="str">
        <f t="shared" si="75"/>
        <v>Terminated</v>
      </c>
      <c r="O4834" t="s">
        <v>46</v>
      </c>
    </row>
    <row r="4835" spans="1:15" x14ac:dyDescent="0.25">
      <c r="A4835" t="s">
        <v>1368</v>
      </c>
      <c r="B4835" t="s">
        <v>527</v>
      </c>
      <c r="C4835" t="s">
        <v>799</v>
      </c>
      <c r="D4835" t="s">
        <v>17</v>
      </c>
      <c r="E4835" t="s">
        <v>18</v>
      </c>
      <c r="F4835" t="s">
        <v>19</v>
      </c>
      <c r="G4835" t="s">
        <v>20</v>
      </c>
      <c r="H4835" s="1">
        <v>31983</v>
      </c>
      <c r="I4835" s="1">
        <v>42550</v>
      </c>
      <c r="J4835" s="1">
        <v>43160</v>
      </c>
      <c r="K4835" t="s">
        <v>21</v>
      </c>
      <c r="L4835" t="s">
        <v>102</v>
      </c>
      <c r="M4835">
        <v>59823</v>
      </c>
      <c r="N4835" t="str">
        <f t="shared" si="75"/>
        <v>Terminated</v>
      </c>
      <c r="O4835" t="s">
        <v>23</v>
      </c>
    </row>
    <row r="4836" spans="1:15" x14ac:dyDescent="0.25">
      <c r="A4836" t="s">
        <v>9713</v>
      </c>
      <c r="B4836" t="s">
        <v>433</v>
      </c>
      <c r="C4836" t="s">
        <v>394</v>
      </c>
      <c r="D4836" t="s">
        <v>27</v>
      </c>
      <c r="E4836" t="s">
        <v>18</v>
      </c>
      <c r="F4836" t="s">
        <v>3201</v>
      </c>
      <c r="G4836" t="s">
        <v>30</v>
      </c>
      <c r="H4836" s="1">
        <v>30017</v>
      </c>
      <c r="I4836" s="1">
        <v>44743</v>
      </c>
      <c r="J4836" t="s">
        <v>10560</v>
      </c>
      <c r="K4836" t="s">
        <v>37</v>
      </c>
      <c r="L4836" t="s">
        <v>41</v>
      </c>
      <c r="M4836">
        <v>73569</v>
      </c>
      <c r="N4836" t="str">
        <f t="shared" si="75"/>
        <v>Terminated</v>
      </c>
      <c r="O4836" t="s">
        <v>33</v>
      </c>
    </row>
    <row r="4837" spans="1:15" x14ac:dyDescent="0.25">
      <c r="A4837" t="s">
        <v>8931</v>
      </c>
      <c r="B4837" t="s">
        <v>8262</v>
      </c>
      <c r="C4837" t="s">
        <v>6131</v>
      </c>
      <c r="D4837" t="s">
        <v>17</v>
      </c>
      <c r="E4837" t="s">
        <v>18</v>
      </c>
      <c r="F4837" t="s">
        <v>3201</v>
      </c>
      <c r="G4837" t="s">
        <v>30</v>
      </c>
      <c r="H4837" s="1">
        <v>32469</v>
      </c>
      <c r="I4837" s="1">
        <v>45229</v>
      </c>
      <c r="J4837" t="s">
        <v>10560</v>
      </c>
      <c r="K4837" t="s">
        <v>96</v>
      </c>
      <c r="L4837" t="s">
        <v>119</v>
      </c>
      <c r="M4837">
        <v>58667</v>
      </c>
      <c r="N4837" t="str">
        <f t="shared" si="75"/>
        <v>Terminated</v>
      </c>
      <c r="O4837" t="s">
        <v>46</v>
      </c>
    </row>
    <row r="4838" spans="1:15" x14ac:dyDescent="0.25">
      <c r="A4838" t="s">
        <v>10370</v>
      </c>
      <c r="B4838" t="s">
        <v>237</v>
      </c>
      <c r="C4838" t="s">
        <v>91</v>
      </c>
      <c r="D4838" t="s">
        <v>27</v>
      </c>
      <c r="E4838" t="s">
        <v>18</v>
      </c>
      <c r="F4838" t="s">
        <v>19</v>
      </c>
      <c r="G4838" t="s">
        <v>20</v>
      </c>
      <c r="H4838" s="1">
        <v>36337</v>
      </c>
      <c r="I4838" s="1">
        <v>43815</v>
      </c>
      <c r="J4838" t="s">
        <v>10560</v>
      </c>
      <c r="K4838" t="s">
        <v>21</v>
      </c>
      <c r="L4838" t="s">
        <v>22</v>
      </c>
      <c r="M4838">
        <v>71914</v>
      </c>
      <c r="N4838" t="str">
        <f t="shared" si="75"/>
        <v>Terminated</v>
      </c>
      <c r="O4838" t="s">
        <v>46</v>
      </c>
    </row>
    <row r="4839" spans="1:15" x14ac:dyDescent="0.25">
      <c r="A4839" t="s">
        <v>10448</v>
      </c>
      <c r="B4839" t="s">
        <v>472</v>
      </c>
      <c r="C4839" t="s">
        <v>3922</v>
      </c>
      <c r="D4839" t="s">
        <v>27</v>
      </c>
      <c r="E4839" t="s">
        <v>18</v>
      </c>
      <c r="F4839" t="s">
        <v>3201</v>
      </c>
      <c r="G4839" t="s">
        <v>30</v>
      </c>
      <c r="H4839" s="1">
        <v>21835</v>
      </c>
      <c r="I4839" s="1">
        <v>43146</v>
      </c>
      <c r="J4839" t="s">
        <v>10560</v>
      </c>
      <c r="K4839" t="s">
        <v>53</v>
      </c>
      <c r="L4839" t="s">
        <v>58</v>
      </c>
      <c r="M4839">
        <v>78235</v>
      </c>
      <c r="N4839" t="str">
        <f t="shared" si="75"/>
        <v>Terminated</v>
      </c>
      <c r="O4839" t="s">
        <v>46</v>
      </c>
    </row>
    <row r="4840" spans="1:15" x14ac:dyDescent="0.25">
      <c r="A4840" t="s">
        <v>1143</v>
      </c>
      <c r="B4840" t="s">
        <v>143</v>
      </c>
      <c r="C4840" t="s">
        <v>148</v>
      </c>
      <c r="D4840" t="s">
        <v>17</v>
      </c>
      <c r="E4840" t="s">
        <v>18</v>
      </c>
      <c r="F4840" t="s">
        <v>19</v>
      </c>
      <c r="G4840" t="s">
        <v>30</v>
      </c>
      <c r="H4840" s="1">
        <v>35559</v>
      </c>
      <c r="I4840" s="1">
        <v>43452</v>
      </c>
      <c r="J4840" s="1">
        <v>45373</v>
      </c>
      <c r="K4840" t="s">
        <v>96</v>
      </c>
      <c r="L4840" t="s">
        <v>188</v>
      </c>
      <c r="M4840">
        <v>60073</v>
      </c>
      <c r="N4840" t="str">
        <f t="shared" si="75"/>
        <v>Terminated</v>
      </c>
      <c r="O4840" t="s">
        <v>23</v>
      </c>
    </row>
    <row r="4841" spans="1:15" x14ac:dyDescent="0.25">
      <c r="A4841" t="s">
        <v>10464</v>
      </c>
      <c r="B4841" t="s">
        <v>5063</v>
      </c>
      <c r="C4841" t="s">
        <v>1312</v>
      </c>
      <c r="D4841" t="s">
        <v>27</v>
      </c>
      <c r="E4841" t="s">
        <v>18</v>
      </c>
      <c r="F4841" t="s">
        <v>19</v>
      </c>
      <c r="G4841" t="s">
        <v>30</v>
      </c>
      <c r="H4841" s="1">
        <v>35369</v>
      </c>
      <c r="I4841" s="1">
        <v>45084</v>
      </c>
      <c r="J4841" t="s">
        <v>10560</v>
      </c>
      <c r="K4841" t="s">
        <v>21</v>
      </c>
      <c r="L4841" t="s">
        <v>110</v>
      </c>
      <c r="M4841">
        <v>64831</v>
      </c>
      <c r="N4841" t="str">
        <f t="shared" si="75"/>
        <v>Terminated</v>
      </c>
      <c r="O4841" t="s">
        <v>23</v>
      </c>
    </row>
    <row r="4842" spans="1:15" x14ac:dyDescent="0.25">
      <c r="A4842" t="s">
        <v>4866</v>
      </c>
      <c r="B4842" t="s">
        <v>1229</v>
      </c>
      <c r="C4842" t="s">
        <v>606</v>
      </c>
      <c r="D4842" t="s">
        <v>27</v>
      </c>
      <c r="E4842" t="s">
        <v>18</v>
      </c>
      <c r="F4842" t="s">
        <v>19</v>
      </c>
      <c r="G4842" t="s">
        <v>114</v>
      </c>
      <c r="H4842" s="1">
        <v>26038</v>
      </c>
      <c r="I4842" s="1">
        <v>44845</v>
      </c>
      <c r="J4842" t="s">
        <v>10560</v>
      </c>
      <c r="K4842" t="s">
        <v>53</v>
      </c>
      <c r="L4842" t="s">
        <v>240</v>
      </c>
      <c r="M4842">
        <v>75629</v>
      </c>
      <c r="N4842" t="str">
        <f t="shared" si="75"/>
        <v>Terminated</v>
      </c>
      <c r="O4842" t="s">
        <v>98</v>
      </c>
    </row>
    <row r="4843" spans="1:15" x14ac:dyDescent="0.25">
      <c r="A4843" t="s">
        <v>3223</v>
      </c>
      <c r="B4843" t="s">
        <v>247</v>
      </c>
      <c r="C4843" t="s">
        <v>91</v>
      </c>
      <c r="D4843" t="s">
        <v>17</v>
      </c>
      <c r="E4843" t="s">
        <v>18</v>
      </c>
      <c r="F4843" t="s">
        <v>2773</v>
      </c>
      <c r="G4843" t="s">
        <v>30</v>
      </c>
      <c r="H4843" s="1">
        <v>29414</v>
      </c>
      <c r="I4843" s="1">
        <v>42381</v>
      </c>
      <c r="J4843" t="s">
        <v>10560</v>
      </c>
      <c r="K4843" t="s">
        <v>53</v>
      </c>
      <c r="L4843" t="s">
        <v>54</v>
      </c>
      <c r="M4843">
        <v>54920</v>
      </c>
      <c r="N4843" t="str">
        <f t="shared" si="75"/>
        <v>Terminated</v>
      </c>
      <c r="O4843" t="s">
        <v>33</v>
      </c>
    </row>
    <row r="4844" spans="1:15" x14ac:dyDescent="0.25">
      <c r="A4844" t="s">
        <v>1243</v>
      </c>
      <c r="B4844" t="s">
        <v>838</v>
      </c>
      <c r="C4844" t="s">
        <v>1244</v>
      </c>
      <c r="D4844" t="s">
        <v>27</v>
      </c>
      <c r="E4844" t="s">
        <v>18</v>
      </c>
      <c r="F4844" t="s">
        <v>19</v>
      </c>
      <c r="G4844" t="s">
        <v>20</v>
      </c>
      <c r="H4844" s="1">
        <v>31836</v>
      </c>
      <c r="I4844" s="1">
        <v>44116</v>
      </c>
      <c r="J4844" s="1">
        <v>45592</v>
      </c>
      <c r="K4844" t="s">
        <v>37</v>
      </c>
      <c r="L4844" t="s">
        <v>41</v>
      </c>
      <c r="M4844">
        <v>58463</v>
      </c>
      <c r="N4844" t="str">
        <f t="shared" si="75"/>
        <v>Terminated</v>
      </c>
      <c r="O4844" t="s">
        <v>23</v>
      </c>
    </row>
    <row r="4845" spans="1:15" x14ac:dyDescent="0.25">
      <c r="A4845" t="s">
        <v>832</v>
      </c>
      <c r="B4845" t="s">
        <v>65</v>
      </c>
      <c r="C4845" t="s">
        <v>833</v>
      </c>
      <c r="D4845" t="s">
        <v>27</v>
      </c>
      <c r="E4845" t="s">
        <v>18</v>
      </c>
      <c r="F4845" t="s">
        <v>19</v>
      </c>
      <c r="G4845" t="s">
        <v>30</v>
      </c>
      <c r="H4845" s="1">
        <v>23537</v>
      </c>
      <c r="I4845" s="1">
        <v>42622</v>
      </c>
      <c r="J4845" s="1">
        <v>44415</v>
      </c>
      <c r="K4845" t="s">
        <v>37</v>
      </c>
      <c r="L4845" t="s">
        <v>41</v>
      </c>
      <c r="M4845">
        <v>68263</v>
      </c>
      <c r="N4845" t="str">
        <f t="shared" si="75"/>
        <v>Terminated</v>
      </c>
      <c r="O4845" t="s">
        <v>33</v>
      </c>
    </row>
    <row r="4846" spans="1:15" x14ac:dyDescent="0.25">
      <c r="A4846" t="s">
        <v>3327</v>
      </c>
      <c r="B4846" t="s">
        <v>56</v>
      </c>
      <c r="C4846" t="s">
        <v>216</v>
      </c>
      <c r="D4846" t="s">
        <v>27</v>
      </c>
      <c r="E4846" t="s">
        <v>18</v>
      </c>
      <c r="F4846" t="s">
        <v>19</v>
      </c>
      <c r="G4846" t="s">
        <v>20</v>
      </c>
      <c r="H4846" s="1">
        <v>25413</v>
      </c>
      <c r="I4846" s="1">
        <v>45401</v>
      </c>
      <c r="J4846" t="s">
        <v>10560</v>
      </c>
      <c r="K4846" t="s">
        <v>21</v>
      </c>
      <c r="L4846" t="s">
        <v>102</v>
      </c>
      <c r="M4846">
        <v>63117</v>
      </c>
      <c r="N4846" t="str">
        <f t="shared" si="75"/>
        <v>Terminated</v>
      </c>
      <c r="O4846" t="s">
        <v>46</v>
      </c>
    </row>
    <row r="4847" spans="1:15" x14ac:dyDescent="0.25">
      <c r="A4847" t="s">
        <v>3359</v>
      </c>
      <c r="B4847" t="s">
        <v>879</v>
      </c>
      <c r="C4847" t="s">
        <v>1027</v>
      </c>
      <c r="D4847" t="s">
        <v>27</v>
      </c>
      <c r="E4847" t="s">
        <v>18</v>
      </c>
      <c r="F4847" t="s">
        <v>2773</v>
      </c>
      <c r="G4847" t="s">
        <v>114</v>
      </c>
      <c r="H4847" s="1">
        <v>34282</v>
      </c>
      <c r="I4847" s="1">
        <v>44843</v>
      </c>
      <c r="J4847" t="s">
        <v>10560</v>
      </c>
      <c r="K4847" t="s">
        <v>31</v>
      </c>
      <c r="L4847" t="s">
        <v>32</v>
      </c>
      <c r="M4847">
        <v>66064</v>
      </c>
      <c r="N4847" t="str">
        <f t="shared" si="75"/>
        <v>Terminated</v>
      </c>
      <c r="O4847" t="s">
        <v>98</v>
      </c>
    </row>
    <row r="4848" spans="1:15" x14ac:dyDescent="0.25">
      <c r="A4848" t="s">
        <v>5278</v>
      </c>
      <c r="B4848" t="s">
        <v>276</v>
      </c>
      <c r="C4848" t="s">
        <v>91</v>
      </c>
      <c r="D4848" t="s">
        <v>27</v>
      </c>
      <c r="E4848" t="s">
        <v>18</v>
      </c>
      <c r="F4848" t="s">
        <v>19</v>
      </c>
      <c r="G4848" t="s">
        <v>30</v>
      </c>
      <c r="H4848" s="1">
        <v>36453</v>
      </c>
      <c r="I4848" s="1">
        <v>44615</v>
      </c>
      <c r="J4848" t="s">
        <v>10560</v>
      </c>
      <c r="K4848" t="s">
        <v>31</v>
      </c>
      <c r="L4848" t="s">
        <v>162</v>
      </c>
      <c r="M4848">
        <v>102766</v>
      </c>
      <c r="N4848" t="str">
        <f t="shared" si="75"/>
        <v>Terminated</v>
      </c>
      <c r="O4848" t="s">
        <v>33</v>
      </c>
    </row>
    <row r="4849" spans="1:15" x14ac:dyDescent="0.25">
      <c r="A4849" t="s">
        <v>4232</v>
      </c>
      <c r="B4849" t="s">
        <v>1160</v>
      </c>
      <c r="C4849" t="s">
        <v>311</v>
      </c>
      <c r="D4849" t="s">
        <v>27</v>
      </c>
      <c r="E4849" t="s">
        <v>674</v>
      </c>
      <c r="F4849" t="s">
        <v>2365</v>
      </c>
      <c r="G4849" t="s">
        <v>30</v>
      </c>
      <c r="H4849" s="1">
        <v>29395</v>
      </c>
      <c r="I4849" s="1">
        <v>42833</v>
      </c>
      <c r="J4849" t="s">
        <v>10560</v>
      </c>
      <c r="K4849" t="s">
        <v>21</v>
      </c>
      <c r="L4849" t="s">
        <v>110</v>
      </c>
      <c r="M4849">
        <v>66876</v>
      </c>
      <c r="N4849" t="str">
        <f t="shared" si="75"/>
        <v>Terminated</v>
      </c>
      <c r="O4849" t="s">
        <v>33</v>
      </c>
    </row>
    <row r="4850" spans="1:15" x14ac:dyDescent="0.25">
      <c r="A4850" t="s">
        <v>6267</v>
      </c>
      <c r="B4850" t="s">
        <v>1495</v>
      </c>
      <c r="C4850" t="s">
        <v>1823</v>
      </c>
      <c r="D4850" t="s">
        <v>27</v>
      </c>
      <c r="E4850" t="s">
        <v>18</v>
      </c>
      <c r="F4850" t="s">
        <v>19</v>
      </c>
      <c r="G4850" t="s">
        <v>114</v>
      </c>
      <c r="H4850" s="1">
        <v>36405</v>
      </c>
      <c r="I4850" s="1">
        <v>42608</v>
      </c>
      <c r="J4850" t="s">
        <v>10560</v>
      </c>
      <c r="K4850" t="s">
        <v>31</v>
      </c>
      <c r="L4850" t="s">
        <v>162</v>
      </c>
      <c r="M4850">
        <v>82131</v>
      </c>
      <c r="N4850" t="str">
        <f t="shared" si="75"/>
        <v>Terminated</v>
      </c>
      <c r="O4850" t="s">
        <v>46</v>
      </c>
    </row>
    <row r="4851" spans="1:15" x14ac:dyDescent="0.25">
      <c r="A4851" t="s">
        <v>4454</v>
      </c>
      <c r="B4851" t="s">
        <v>1634</v>
      </c>
      <c r="C4851" t="s">
        <v>2369</v>
      </c>
      <c r="D4851" t="s">
        <v>27</v>
      </c>
      <c r="E4851" t="s">
        <v>18</v>
      </c>
      <c r="F4851" t="s">
        <v>19</v>
      </c>
      <c r="G4851" t="s">
        <v>30</v>
      </c>
      <c r="H4851" s="1">
        <v>31607</v>
      </c>
      <c r="I4851" s="1">
        <v>42335</v>
      </c>
      <c r="J4851" t="s">
        <v>10560</v>
      </c>
      <c r="K4851" t="s">
        <v>53</v>
      </c>
      <c r="L4851" t="s">
        <v>54</v>
      </c>
      <c r="M4851">
        <v>71048</v>
      </c>
      <c r="N4851" t="str">
        <f t="shared" si="75"/>
        <v>Terminated</v>
      </c>
      <c r="O4851" t="s">
        <v>46</v>
      </c>
    </row>
    <row r="4852" spans="1:15" x14ac:dyDescent="0.25">
      <c r="A4852" t="s">
        <v>7137</v>
      </c>
      <c r="B4852" t="s">
        <v>659</v>
      </c>
      <c r="C4852" t="s">
        <v>2183</v>
      </c>
      <c r="D4852" t="s">
        <v>17</v>
      </c>
      <c r="E4852" t="s">
        <v>18</v>
      </c>
      <c r="F4852" t="s">
        <v>3201</v>
      </c>
      <c r="G4852" t="s">
        <v>30</v>
      </c>
      <c r="H4852" s="1">
        <v>29218</v>
      </c>
      <c r="I4852" s="1">
        <v>42043</v>
      </c>
      <c r="J4852" t="s">
        <v>10560</v>
      </c>
      <c r="K4852" t="s">
        <v>31</v>
      </c>
      <c r="L4852" t="s">
        <v>162</v>
      </c>
      <c r="M4852">
        <v>93005</v>
      </c>
      <c r="N4852" t="str">
        <f t="shared" si="75"/>
        <v>Terminated</v>
      </c>
      <c r="O4852" t="s">
        <v>33</v>
      </c>
    </row>
    <row r="4853" spans="1:15" x14ac:dyDescent="0.25">
      <c r="A4853" t="s">
        <v>6192</v>
      </c>
      <c r="B4853" t="s">
        <v>25</v>
      </c>
      <c r="C4853" t="s">
        <v>2571</v>
      </c>
      <c r="D4853" t="s">
        <v>27</v>
      </c>
      <c r="E4853" t="s">
        <v>18</v>
      </c>
      <c r="F4853" t="s">
        <v>2773</v>
      </c>
      <c r="G4853" t="s">
        <v>95</v>
      </c>
      <c r="H4853" s="1">
        <v>27855</v>
      </c>
      <c r="I4853" s="1">
        <v>42857</v>
      </c>
      <c r="J4853" t="s">
        <v>10560</v>
      </c>
      <c r="K4853" t="s">
        <v>96</v>
      </c>
      <c r="L4853" t="s">
        <v>119</v>
      </c>
      <c r="M4853">
        <v>59113</v>
      </c>
      <c r="N4853" t="str">
        <f t="shared" si="75"/>
        <v>Terminated</v>
      </c>
      <c r="O4853" t="s">
        <v>98</v>
      </c>
    </row>
    <row r="4854" spans="1:15" x14ac:dyDescent="0.25">
      <c r="A4854" t="s">
        <v>10301</v>
      </c>
      <c r="B4854" t="s">
        <v>1517</v>
      </c>
      <c r="C4854" t="s">
        <v>226</v>
      </c>
      <c r="D4854" t="s">
        <v>17</v>
      </c>
      <c r="E4854" t="s">
        <v>18</v>
      </c>
      <c r="F4854" t="s">
        <v>19</v>
      </c>
      <c r="G4854" t="s">
        <v>95</v>
      </c>
      <c r="H4854" s="1">
        <v>28422</v>
      </c>
      <c r="I4854" s="1">
        <v>44028</v>
      </c>
      <c r="J4854" t="s">
        <v>10560</v>
      </c>
      <c r="K4854" t="s">
        <v>96</v>
      </c>
      <c r="L4854" t="s">
        <v>119</v>
      </c>
      <c r="M4854">
        <v>80239</v>
      </c>
      <c r="N4854" t="str">
        <f t="shared" si="75"/>
        <v>Terminated</v>
      </c>
      <c r="O4854" t="s">
        <v>33</v>
      </c>
    </row>
    <row r="4855" spans="1:15" x14ac:dyDescent="0.25">
      <c r="A4855" t="s">
        <v>785</v>
      </c>
      <c r="B4855" t="s">
        <v>786</v>
      </c>
      <c r="C4855" t="s">
        <v>787</v>
      </c>
      <c r="D4855" t="s">
        <v>17</v>
      </c>
      <c r="E4855" t="s">
        <v>18</v>
      </c>
      <c r="F4855" t="s">
        <v>19</v>
      </c>
      <c r="G4855" t="s">
        <v>30</v>
      </c>
      <c r="H4855" s="1">
        <v>27169</v>
      </c>
      <c r="I4855" s="1">
        <v>44723</v>
      </c>
      <c r="J4855" s="1">
        <v>44903</v>
      </c>
      <c r="K4855" t="s">
        <v>37</v>
      </c>
      <c r="L4855" t="s">
        <v>38</v>
      </c>
      <c r="M4855">
        <v>57549</v>
      </c>
      <c r="N4855" t="str">
        <f t="shared" si="75"/>
        <v>Terminated</v>
      </c>
      <c r="O4855" t="s">
        <v>98</v>
      </c>
    </row>
    <row r="4856" spans="1:15" x14ac:dyDescent="0.25">
      <c r="A4856" t="s">
        <v>4519</v>
      </c>
      <c r="B4856" t="s">
        <v>25</v>
      </c>
      <c r="C4856" t="s">
        <v>1429</v>
      </c>
      <c r="D4856" t="s">
        <v>17</v>
      </c>
      <c r="E4856" t="s">
        <v>18</v>
      </c>
      <c r="F4856" t="s">
        <v>3201</v>
      </c>
      <c r="G4856" t="s">
        <v>30</v>
      </c>
      <c r="H4856" s="1">
        <v>26683</v>
      </c>
      <c r="I4856" s="1">
        <v>42627</v>
      </c>
      <c r="J4856" t="s">
        <v>10560</v>
      </c>
      <c r="K4856" t="s">
        <v>37</v>
      </c>
      <c r="L4856" t="s">
        <v>38</v>
      </c>
      <c r="M4856">
        <v>60838</v>
      </c>
      <c r="N4856" t="str">
        <f t="shared" si="75"/>
        <v>Terminated</v>
      </c>
      <c r="O4856" t="s">
        <v>33</v>
      </c>
    </row>
    <row r="4857" spans="1:15" x14ac:dyDescent="0.25">
      <c r="A4857" t="s">
        <v>10494</v>
      </c>
      <c r="B4857" t="s">
        <v>70</v>
      </c>
      <c r="C4857" t="s">
        <v>404</v>
      </c>
      <c r="D4857" t="s">
        <v>17</v>
      </c>
      <c r="E4857" t="s">
        <v>18</v>
      </c>
      <c r="F4857" t="s">
        <v>2773</v>
      </c>
      <c r="G4857" t="s">
        <v>30</v>
      </c>
      <c r="H4857" s="1">
        <v>25440</v>
      </c>
      <c r="I4857" s="1">
        <v>42199</v>
      </c>
      <c r="J4857" t="s">
        <v>10560</v>
      </c>
      <c r="K4857" t="s">
        <v>37</v>
      </c>
      <c r="L4857" t="s">
        <v>38</v>
      </c>
      <c r="M4857">
        <v>64464</v>
      </c>
      <c r="N4857" t="str">
        <f t="shared" si="75"/>
        <v>Terminated</v>
      </c>
      <c r="O4857" t="s">
        <v>33</v>
      </c>
    </row>
    <row r="4858" spans="1:15" x14ac:dyDescent="0.25">
      <c r="A4858" t="s">
        <v>4061</v>
      </c>
      <c r="B4858" t="s">
        <v>2763</v>
      </c>
      <c r="C4858" t="s">
        <v>3695</v>
      </c>
      <c r="D4858" t="s">
        <v>27</v>
      </c>
      <c r="E4858" t="s">
        <v>18</v>
      </c>
      <c r="F4858" t="s">
        <v>3201</v>
      </c>
      <c r="G4858" t="s">
        <v>20</v>
      </c>
      <c r="H4858" s="1">
        <v>37124</v>
      </c>
      <c r="I4858" s="1">
        <v>45204</v>
      </c>
      <c r="J4858" t="s">
        <v>10560</v>
      </c>
      <c r="K4858" t="s">
        <v>31</v>
      </c>
      <c r="L4858" t="s">
        <v>85</v>
      </c>
      <c r="M4858">
        <v>64157</v>
      </c>
      <c r="N4858" t="str">
        <f t="shared" si="75"/>
        <v>Terminated</v>
      </c>
      <c r="O4858" t="s">
        <v>46</v>
      </c>
    </row>
    <row r="4859" spans="1:15" x14ac:dyDescent="0.25">
      <c r="A4859" t="s">
        <v>10451</v>
      </c>
      <c r="B4859" t="s">
        <v>258</v>
      </c>
      <c r="C4859" t="s">
        <v>660</v>
      </c>
      <c r="D4859" t="s">
        <v>17</v>
      </c>
      <c r="E4859" t="s">
        <v>18</v>
      </c>
      <c r="F4859" t="s">
        <v>19</v>
      </c>
      <c r="G4859" t="s">
        <v>30</v>
      </c>
      <c r="H4859" s="1">
        <v>24414</v>
      </c>
      <c r="I4859" s="1">
        <v>43150</v>
      </c>
      <c r="J4859" t="s">
        <v>10560</v>
      </c>
      <c r="K4859" t="s">
        <v>31</v>
      </c>
      <c r="L4859" t="s">
        <v>32</v>
      </c>
      <c r="M4859">
        <v>92257</v>
      </c>
      <c r="N4859" t="str">
        <f t="shared" si="75"/>
        <v>Terminated</v>
      </c>
      <c r="O4859" t="s">
        <v>98</v>
      </c>
    </row>
    <row r="4860" spans="1:15" x14ac:dyDescent="0.25">
      <c r="A4860" t="s">
        <v>10283</v>
      </c>
      <c r="B4860" t="s">
        <v>148</v>
      </c>
      <c r="C4860" t="s">
        <v>171</v>
      </c>
      <c r="D4860" t="s">
        <v>27</v>
      </c>
      <c r="E4860" t="s">
        <v>18</v>
      </c>
      <c r="F4860" t="s">
        <v>2773</v>
      </c>
      <c r="G4860" t="s">
        <v>20</v>
      </c>
      <c r="H4860" s="1">
        <v>31835</v>
      </c>
      <c r="I4860" s="1">
        <v>44177</v>
      </c>
      <c r="J4860" t="s">
        <v>10560</v>
      </c>
      <c r="K4860" t="s">
        <v>21</v>
      </c>
      <c r="L4860" t="s">
        <v>110</v>
      </c>
      <c r="M4860">
        <v>59011</v>
      </c>
      <c r="N4860" t="str">
        <f t="shared" si="75"/>
        <v>Terminated</v>
      </c>
      <c r="O4860" t="s">
        <v>33</v>
      </c>
    </row>
    <row r="4861" spans="1:15" x14ac:dyDescent="0.25">
      <c r="A4861" t="s">
        <v>5720</v>
      </c>
      <c r="B4861" t="s">
        <v>2768</v>
      </c>
      <c r="C4861" t="s">
        <v>401</v>
      </c>
      <c r="D4861" t="s">
        <v>17</v>
      </c>
      <c r="E4861" t="s">
        <v>18</v>
      </c>
      <c r="F4861" t="s">
        <v>3201</v>
      </c>
      <c r="G4861" t="s">
        <v>30</v>
      </c>
      <c r="H4861" s="1">
        <v>28473</v>
      </c>
      <c r="I4861" s="1">
        <v>44996</v>
      </c>
      <c r="J4861" t="s">
        <v>10560</v>
      </c>
      <c r="K4861" t="s">
        <v>67</v>
      </c>
      <c r="L4861" t="s">
        <v>324</v>
      </c>
      <c r="M4861">
        <v>74033</v>
      </c>
      <c r="N4861" t="str">
        <f t="shared" si="75"/>
        <v>Terminated</v>
      </c>
      <c r="O4861" t="s">
        <v>33</v>
      </c>
    </row>
    <row r="4862" spans="1:15" x14ac:dyDescent="0.25">
      <c r="A4862" t="s">
        <v>4352</v>
      </c>
      <c r="B4862" t="s">
        <v>138</v>
      </c>
      <c r="C4862" t="s">
        <v>525</v>
      </c>
      <c r="D4862" t="s">
        <v>27</v>
      </c>
      <c r="E4862" t="s">
        <v>18</v>
      </c>
      <c r="F4862" t="s">
        <v>2773</v>
      </c>
      <c r="G4862" t="s">
        <v>95</v>
      </c>
      <c r="H4862" s="1">
        <v>22257</v>
      </c>
      <c r="I4862" s="1">
        <v>42963</v>
      </c>
      <c r="J4862" t="s">
        <v>10560</v>
      </c>
      <c r="K4862" t="s">
        <v>96</v>
      </c>
      <c r="L4862" t="s">
        <v>124</v>
      </c>
      <c r="M4862">
        <v>66701</v>
      </c>
      <c r="N4862" t="str">
        <f t="shared" si="75"/>
        <v>Terminated</v>
      </c>
      <c r="O4862" t="s">
        <v>98</v>
      </c>
    </row>
    <row r="4863" spans="1:15" x14ac:dyDescent="0.25">
      <c r="A4863" t="s">
        <v>10251</v>
      </c>
      <c r="B4863" t="s">
        <v>848</v>
      </c>
      <c r="C4863" t="s">
        <v>321</v>
      </c>
      <c r="D4863" t="s">
        <v>17</v>
      </c>
      <c r="E4863" t="s">
        <v>18</v>
      </c>
      <c r="F4863" t="s">
        <v>3201</v>
      </c>
      <c r="G4863" t="s">
        <v>30</v>
      </c>
      <c r="H4863" s="1">
        <v>29824</v>
      </c>
      <c r="I4863" s="1">
        <v>43571</v>
      </c>
      <c r="J4863" t="s">
        <v>10560</v>
      </c>
      <c r="K4863" t="s">
        <v>21</v>
      </c>
      <c r="L4863" t="s">
        <v>102</v>
      </c>
      <c r="M4863">
        <v>57275</v>
      </c>
      <c r="N4863" t="str">
        <f t="shared" si="75"/>
        <v>Terminated</v>
      </c>
      <c r="O4863" t="s">
        <v>33</v>
      </c>
    </row>
    <row r="4864" spans="1:15" x14ac:dyDescent="0.25">
      <c r="A4864" t="s">
        <v>3007</v>
      </c>
      <c r="B4864" t="s">
        <v>773</v>
      </c>
      <c r="C4864" t="s">
        <v>3008</v>
      </c>
      <c r="D4864" t="s">
        <v>27</v>
      </c>
      <c r="E4864" t="s">
        <v>18</v>
      </c>
      <c r="F4864" t="s">
        <v>19</v>
      </c>
      <c r="G4864" t="s">
        <v>30</v>
      </c>
      <c r="H4864" s="1">
        <v>27797</v>
      </c>
      <c r="I4864" s="1">
        <v>44149</v>
      </c>
      <c r="J4864" t="s">
        <v>10560</v>
      </c>
      <c r="K4864" t="s">
        <v>31</v>
      </c>
      <c r="L4864" t="s">
        <v>162</v>
      </c>
      <c r="M4864">
        <v>106863</v>
      </c>
      <c r="N4864" t="str">
        <f t="shared" si="75"/>
        <v>Terminated</v>
      </c>
      <c r="O4864" t="s">
        <v>33</v>
      </c>
    </row>
    <row r="4865" spans="1:15" x14ac:dyDescent="0.25">
      <c r="A4865" t="s">
        <v>8766</v>
      </c>
      <c r="B4865" t="s">
        <v>167</v>
      </c>
      <c r="C4865" t="s">
        <v>1912</v>
      </c>
      <c r="D4865" t="s">
        <v>27</v>
      </c>
      <c r="E4865" t="s">
        <v>83</v>
      </c>
      <c r="F4865" t="s">
        <v>169</v>
      </c>
      <c r="G4865" t="s">
        <v>95</v>
      </c>
      <c r="H4865" s="1">
        <v>26348</v>
      </c>
      <c r="I4865" s="1">
        <v>43088</v>
      </c>
      <c r="J4865" t="s">
        <v>10560</v>
      </c>
      <c r="K4865" t="s">
        <v>96</v>
      </c>
      <c r="L4865" t="s">
        <v>119</v>
      </c>
      <c r="M4865">
        <v>83697</v>
      </c>
      <c r="N4865" t="str">
        <f t="shared" si="75"/>
        <v>Terminated</v>
      </c>
      <c r="O4865" t="s">
        <v>33</v>
      </c>
    </row>
    <row r="4866" spans="1:15" x14ac:dyDescent="0.25">
      <c r="A4866" t="s">
        <v>1737</v>
      </c>
      <c r="B4866" t="s">
        <v>1680</v>
      </c>
      <c r="C4866" t="s">
        <v>855</v>
      </c>
      <c r="D4866" t="s">
        <v>27</v>
      </c>
      <c r="E4866" t="s">
        <v>83</v>
      </c>
      <c r="F4866" t="s">
        <v>169</v>
      </c>
      <c r="G4866" t="s">
        <v>20</v>
      </c>
      <c r="H4866" s="1">
        <v>27321</v>
      </c>
      <c r="I4866" s="1">
        <v>44033</v>
      </c>
      <c r="J4866" s="1">
        <v>45417</v>
      </c>
      <c r="K4866" t="s">
        <v>37</v>
      </c>
      <c r="L4866" t="s">
        <v>41</v>
      </c>
      <c r="M4866">
        <v>61578</v>
      </c>
      <c r="N4866" t="str">
        <f t="shared" ref="N4866:N4929" si="76">IF(J4866="","Active","Terminated")</f>
        <v>Terminated</v>
      </c>
      <c r="O4866" t="s">
        <v>23</v>
      </c>
    </row>
    <row r="4867" spans="1:15" x14ac:dyDescent="0.25">
      <c r="A4867" t="s">
        <v>5443</v>
      </c>
      <c r="B4867" t="s">
        <v>228</v>
      </c>
      <c r="C4867" t="s">
        <v>648</v>
      </c>
      <c r="D4867" t="s">
        <v>27</v>
      </c>
      <c r="E4867" t="s">
        <v>18</v>
      </c>
      <c r="F4867" t="s">
        <v>19</v>
      </c>
      <c r="G4867" t="s">
        <v>30</v>
      </c>
      <c r="H4867" s="1">
        <v>34954</v>
      </c>
      <c r="I4867" s="1">
        <v>43510</v>
      </c>
      <c r="J4867" t="s">
        <v>10560</v>
      </c>
      <c r="K4867" t="s">
        <v>37</v>
      </c>
      <c r="L4867" t="s">
        <v>38</v>
      </c>
      <c r="M4867">
        <v>62712</v>
      </c>
      <c r="N4867" t="str">
        <f t="shared" si="76"/>
        <v>Terminated</v>
      </c>
      <c r="O4867" t="s">
        <v>46</v>
      </c>
    </row>
    <row r="4868" spans="1:15" x14ac:dyDescent="0.25">
      <c r="A4868" t="s">
        <v>9395</v>
      </c>
      <c r="B4868" t="s">
        <v>25</v>
      </c>
      <c r="C4868" t="s">
        <v>606</v>
      </c>
      <c r="D4868" t="s">
        <v>17</v>
      </c>
      <c r="E4868" t="s">
        <v>18</v>
      </c>
      <c r="F4868" t="s">
        <v>2773</v>
      </c>
      <c r="G4868" t="s">
        <v>30</v>
      </c>
      <c r="H4868" s="1">
        <v>34616</v>
      </c>
      <c r="I4868" s="1">
        <v>44608</v>
      </c>
      <c r="J4868" t="s">
        <v>10560</v>
      </c>
      <c r="K4868" t="s">
        <v>21</v>
      </c>
      <c r="L4868" t="s">
        <v>110</v>
      </c>
      <c r="M4868">
        <v>58126</v>
      </c>
      <c r="N4868" t="str">
        <f t="shared" si="76"/>
        <v>Terminated</v>
      </c>
      <c r="O4868" t="s">
        <v>98</v>
      </c>
    </row>
    <row r="4869" spans="1:15" x14ac:dyDescent="0.25">
      <c r="A4869" t="s">
        <v>5419</v>
      </c>
      <c r="B4869" t="s">
        <v>70</v>
      </c>
      <c r="C4869" t="s">
        <v>71</v>
      </c>
      <c r="D4869" t="s">
        <v>17</v>
      </c>
      <c r="E4869" t="s">
        <v>18</v>
      </c>
      <c r="F4869" t="s">
        <v>2773</v>
      </c>
      <c r="G4869" t="s">
        <v>30</v>
      </c>
      <c r="H4869" s="1">
        <v>36655</v>
      </c>
      <c r="I4869" s="1">
        <v>45648</v>
      </c>
      <c r="J4869" t="s">
        <v>10560</v>
      </c>
      <c r="K4869" t="s">
        <v>67</v>
      </c>
      <c r="L4869" t="s">
        <v>324</v>
      </c>
      <c r="M4869">
        <v>70175</v>
      </c>
      <c r="N4869" t="str">
        <f t="shared" si="76"/>
        <v>Terminated</v>
      </c>
      <c r="O4869" t="s">
        <v>33</v>
      </c>
    </row>
    <row r="4870" spans="1:15" x14ac:dyDescent="0.25">
      <c r="A4870" t="s">
        <v>1249</v>
      </c>
      <c r="B4870" t="s">
        <v>618</v>
      </c>
      <c r="C4870" t="s">
        <v>1040</v>
      </c>
      <c r="D4870" t="s">
        <v>27</v>
      </c>
      <c r="E4870" t="s">
        <v>83</v>
      </c>
      <c r="F4870" t="s">
        <v>84</v>
      </c>
      <c r="G4870" t="s">
        <v>20</v>
      </c>
      <c r="H4870" s="1">
        <v>26783</v>
      </c>
      <c r="I4870" s="1">
        <v>44614</v>
      </c>
      <c r="J4870" s="1">
        <v>44794</v>
      </c>
      <c r="K4870" t="s">
        <v>31</v>
      </c>
      <c r="L4870" t="s">
        <v>85</v>
      </c>
      <c r="M4870">
        <v>64881</v>
      </c>
      <c r="N4870" t="str">
        <f t="shared" si="76"/>
        <v>Terminated</v>
      </c>
      <c r="O4870" t="s">
        <v>23</v>
      </c>
    </row>
    <row r="4871" spans="1:15" x14ac:dyDescent="0.25">
      <c r="A4871" t="s">
        <v>1239</v>
      </c>
      <c r="B4871" t="s">
        <v>1240</v>
      </c>
      <c r="C4871" t="s">
        <v>199</v>
      </c>
      <c r="D4871" t="s">
        <v>17</v>
      </c>
      <c r="E4871" t="s">
        <v>18</v>
      </c>
      <c r="F4871" t="s">
        <v>19</v>
      </c>
      <c r="G4871" t="s">
        <v>30</v>
      </c>
      <c r="H4871" s="1">
        <v>21814</v>
      </c>
      <c r="I4871" s="1">
        <v>44868</v>
      </c>
      <c r="J4871" s="1">
        <v>45048</v>
      </c>
      <c r="K4871" t="s">
        <v>21</v>
      </c>
      <c r="L4871" t="s">
        <v>22</v>
      </c>
      <c r="M4871">
        <v>73895</v>
      </c>
      <c r="N4871" t="str">
        <f t="shared" si="76"/>
        <v>Terminated</v>
      </c>
      <c r="O4871" t="s">
        <v>33</v>
      </c>
    </row>
    <row r="4872" spans="1:15" x14ac:dyDescent="0.25">
      <c r="A4872" t="s">
        <v>1610</v>
      </c>
      <c r="B4872" t="s">
        <v>1299</v>
      </c>
      <c r="C4872" t="s">
        <v>1611</v>
      </c>
      <c r="D4872" t="s">
        <v>27</v>
      </c>
      <c r="E4872" t="s">
        <v>365</v>
      </c>
      <c r="F4872" t="s">
        <v>366</v>
      </c>
      <c r="G4872" t="s">
        <v>95</v>
      </c>
      <c r="H4872" s="1">
        <v>22299</v>
      </c>
      <c r="I4872" s="1">
        <v>43423</v>
      </c>
      <c r="J4872" s="1">
        <v>43603</v>
      </c>
      <c r="K4872" t="s">
        <v>96</v>
      </c>
      <c r="L4872" t="s">
        <v>119</v>
      </c>
      <c r="M4872">
        <v>83005</v>
      </c>
      <c r="N4872" t="str">
        <f t="shared" si="76"/>
        <v>Terminated</v>
      </c>
      <c r="O4872" t="s">
        <v>98</v>
      </c>
    </row>
    <row r="4873" spans="1:15" x14ac:dyDescent="0.25">
      <c r="A4873" t="s">
        <v>2462</v>
      </c>
      <c r="B4873" t="s">
        <v>524</v>
      </c>
      <c r="C4873" t="s">
        <v>2463</v>
      </c>
      <c r="D4873" t="s">
        <v>17</v>
      </c>
      <c r="E4873" t="s">
        <v>18</v>
      </c>
      <c r="F4873" t="s">
        <v>19</v>
      </c>
      <c r="G4873" t="s">
        <v>30</v>
      </c>
      <c r="H4873" s="1">
        <v>25756</v>
      </c>
      <c r="I4873" s="1">
        <v>43080</v>
      </c>
      <c r="J4873" t="s">
        <v>10560</v>
      </c>
      <c r="K4873" t="s">
        <v>31</v>
      </c>
      <c r="L4873" t="s">
        <v>162</v>
      </c>
      <c r="M4873">
        <v>94681</v>
      </c>
      <c r="N4873" t="str">
        <f t="shared" si="76"/>
        <v>Terminated</v>
      </c>
      <c r="O4873" t="s">
        <v>33</v>
      </c>
    </row>
    <row r="4874" spans="1:15" x14ac:dyDescent="0.25">
      <c r="A4874" t="s">
        <v>8126</v>
      </c>
      <c r="B4874" t="s">
        <v>2380</v>
      </c>
      <c r="C4874" t="s">
        <v>3615</v>
      </c>
      <c r="D4874" t="s">
        <v>17</v>
      </c>
      <c r="E4874" t="s">
        <v>18</v>
      </c>
      <c r="F4874" t="s">
        <v>3201</v>
      </c>
      <c r="G4874" t="s">
        <v>95</v>
      </c>
      <c r="H4874" s="1">
        <v>24339</v>
      </c>
      <c r="I4874" s="1">
        <v>43980</v>
      </c>
      <c r="J4874" t="s">
        <v>10560</v>
      </c>
      <c r="K4874" t="s">
        <v>96</v>
      </c>
      <c r="L4874" t="s">
        <v>124</v>
      </c>
      <c r="M4874">
        <v>91776</v>
      </c>
      <c r="N4874" t="str">
        <f t="shared" si="76"/>
        <v>Terminated</v>
      </c>
      <c r="O4874" t="s">
        <v>33</v>
      </c>
    </row>
    <row r="4875" spans="1:15" x14ac:dyDescent="0.25">
      <c r="A4875" t="s">
        <v>4251</v>
      </c>
      <c r="B4875" t="s">
        <v>4252</v>
      </c>
      <c r="C4875" t="s">
        <v>648</v>
      </c>
      <c r="D4875" t="s">
        <v>17</v>
      </c>
      <c r="E4875" t="s">
        <v>18</v>
      </c>
      <c r="F4875" t="s">
        <v>2773</v>
      </c>
      <c r="G4875" t="s">
        <v>30</v>
      </c>
      <c r="H4875" s="1">
        <v>35385</v>
      </c>
      <c r="I4875" s="1">
        <v>43646</v>
      </c>
      <c r="J4875" t="s">
        <v>10560</v>
      </c>
      <c r="K4875" t="s">
        <v>96</v>
      </c>
      <c r="L4875" t="s">
        <v>119</v>
      </c>
      <c r="M4875">
        <v>55979</v>
      </c>
      <c r="N4875" t="str">
        <f t="shared" si="76"/>
        <v>Terminated</v>
      </c>
      <c r="O4875" t="s">
        <v>33</v>
      </c>
    </row>
    <row r="4876" spans="1:15" x14ac:dyDescent="0.25">
      <c r="A4876" t="s">
        <v>6867</v>
      </c>
      <c r="B4876" t="s">
        <v>212</v>
      </c>
      <c r="C4876" t="s">
        <v>650</v>
      </c>
      <c r="D4876" t="s">
        <v>17</v>
      </c>
      <c r="E4876" t="s">
        <v>18</v>
      </c>
      <c r="F4876" t="s">
        <v>19</v>
      </c>
      <c r="G4876" t="s">
        <v>30</v>
      </c>
      <c r="H4876" s="1">
        <v>25552</v>
      </c>
      <c r="I4876" s="1">
        <v>43561</v>
      </c>
      <c r="J4876" t="s">
        <v>10560</v>
      </c>
      <c r="K4876" t="s">
        <v>31</v>
      </c>
      <c r="L4876" t="s">
        <v>162</v>
      </c>
      <c r="M4876">
        <v>91438</v>
      </c>
      <c r="N4876" t="str">
        <f t="shared" si="76"/>
        <v>Terminated</v>
      </c>
      <c r="O4876" t="s">
        <v>33</v>
      </c>
    </row>
    <row r="4877" spans="1:15" x14ac:dyDescent="0.25">
      <c r="A4877" t="s">
        <v>5069</v>
      </c>
      <c r="B4877" t="s">
        <v>279</v>
      </c>
      <c r="C4877" t="s">
        <v>443</v>
      </c>
      <c r="D4877" t="s">
        <v>27</v>
      </c>
      <c r="E4877" t="s">
        <v>83</v>
      </c>
      <c r="F4877" t="s">
        <v>106</v>
      </c>
      <c r="G4877" t="s">
        <v>114</v>
      </c>
      <c r="H4877" s="1">
        <v>26461</v>
      </c>
      <c r="I4877" s="1">
        <v>44042</v>
      </c>
      <c r="J4877" t="s">
        <v>10560</v>
      </c>
      <c r="K4877" t="s">
        <v>31</v>
      </c>
      <c r="L4877" t="s">
        <v>162</v>
      </c>
      <c r="M4877">
        <v>106937</v>
      </c>
      <c r="N4877" t="str">
        <f t="shared" si="76"/>
        <v>Terminated</v>
      </c>
      <c r="O4877" t="s">
        <v>46</v>
      </c>
    </row>
    <row r="4878" spans="1:15" x14ac:dyDescent="0.25">
      <c r="A4878" t="s">
        <v>6739</v>
      </c>
      <c r="B4878" t="s">
        <v>618</v>
      </c>
      <c r="C4878" t="s">
        <v>4220</v>
      </c>
      <c r="D4878" t="s">
        <v>17</v>
      </c>
      <c r="E4878" t="s">
        <v>18</v>
      </c>
      <c r="F4878" t="s">
        <v>19</v>
      </c>
      <c r="G4878" t="s">
        <v>30</v>
      </c>
      <c r="H4878" s="1">
        <v>31291</v>
      </c>
      <c r="I4878" s="1">
        <v>44943</v>
      </c>
      <c r="J4878" t="s">
        <v>10560</v>
      </c>
      <c r="K4878" t="s">
        <v>37</v>
      </c>
      <c r="L4878" t="s">
        <v>38</v>
      </c>
      <c r="M4878">
        <v>61518</v>
      </c>
      <c r="N4878" t="str">
        <f t="shared" si="76"/>
        <v>Terminated</v>
      </c>
      <c r="O4878" t="s">
        <v>23</v>
      </c>
    </row>
    <row r="4879" spans="1:15" x14ac:dyDescent="0.25">
      <c r="A4879" t="s">
        <v>3309</v>
      </c>
      <c r="B4879" t="s">
        <v>633</v>
      </c>
      <c r="C4879" t="s">
        <v>250</v>
      </c>
      <c r="D4879" t="s">
        <v>27</v>
      </c>
      <c r="E4879" t="s">
        <v>122</v>
      </c>
      <c r="F4879" t="s">
        <v>927</v>
      </c>
      <c r="G4879" t="s">
        <v>30</v>
      </c>
      <c r="H4879" s="1">
        <v>33286</v>
      </c>
      <c r="I4879" s="1">
        <v>43389</v>
      </c>
      <c r="J4879" t="s">
        <v>10560</v>
      </c>
      <c r="K4879" t="s">
        <v>37</v>
      </c>
      <c r="L4879" t="s">
        <v>38</v>
      </c>
      <c r="M4879">
        <v>68958</v>
      </c>
      <c r="N4879" t="str">
        <f t="shared" si="76"/>
        <v>Terminated</v>
      </c>
      <c r="O4879" t="s">
        <v>33</v>
      </c>
    </row>
    <row r="4880" spans="1:15" x14ac:dyDescent="0.25">
      <c r="A4880" t="s">
        <v>3258</v>
      </c>
      <c r="B4880" t="s">
        <v>1726</v>
      </c>
      <c r="C4880" t="s">
        <v>326</v>
      </c>
      <c r="D4880" t="s">
        <v>27</v>
      </c>
      <c r="E4880" t="s">
        <v>18</v>
      </c>
      <c r="F4880" t="s">
        <v>3201</v>
      </c>
      <c r="G4880" t="s">
        <v>20</v>
      </c>
      <c r="H4880" s="1">
        <v>26629</v>
      </c>
      <c r="I4880" s="1">
        <v>44886</v>
      </c>
      <c r="J4880" t="s">
        <v>10560</v>
      </c>
      <c r="K4880" t="s">
        <v>21</v>
      </c>
      <c r="L4880" t="s">
        <v>102</v>
      </c>
      <c r="M4880">
        <v>59258</v>
      </c>
      <c r="N4880" t="str">
        <f t="shared" si="76"/>
        <v>Terminated</v>
      </c>
      <c r="O4880" t="s">
        <v>46</v>
      </c>
    </row>
    <row r="4881" spans="1:15" x14ac:dyDescent="0.25">
      <c r="A4881" t="s">
        <v>10056</v>
      </c>
      <c r="B4881" t="s">
        <v>842</v>
      </c>
      <c r="C4881" t="s">
        <v>335</v>
      </c>
      <c r="D4881" t="s">
        <v>17</v>
      </c>
      <c r="E4881" t="s">
        <v>18</v>
      </c>
      <c r="F4881" t="s">
        <v>2773</v>
      </c>
      <c r="G4881" t="s">
        <v>30</v>
      </c>
      <c r="H4881" s="1">
        <v>30212</v>
      </c>
      <c r="I4881" s="1">
        <v>42647</v>
      </c>
      <c r="J4881" t="s">
        <v>10560</v>
      </c>
      <c r="K4881" t="s">
        <v>21</v>
      </c>
      <c r="L4881" t="s">
        <v>22</v>
      </c>
      <c r="M4881">
        <v>55207</v>
      </c>
      <c r="N4881" t="str">
        <f t="shared" si="76"/>
        <v>Terminated</v>
      </c>
      <c r="O4881" t="s">
        <v>46</v>
      </c>
    </row>
    <row r="4882" spans="1:15" x14ac:dyDescent="0.25">
      <c r="A4882" t="s">
        <v>2081</v>
      </c>
      <c r="B4882" t="s">
        <v>948</v>
      </c>
      <c r="C4882" t="s">
        <v>193</v>
      </c>
      <c r="D4882" t="s">
        <v>17</v>
      </c>
      <c r="E4882" t="s">
        <v>18</v>
      </c>
      <c r="F4882" t="s">
        <v>19</v>
      </c>
      <c r="G4882" t="s">
        <v>30</v>
      </c>
      <c r="H4882" s="1">
        <v>22759</v>
      </c>
      <c r="I4882" s="1">
        <v>44800</v>
      </c>
      <c r="J4882" t="s">
        <v>10560</v>
      </c>
      <c r="K4882" t="s">
        <v>96</v>
      </c>
      <c r="L4882" t="s">
        <v>188</v>
      </c>
      <c r="M4882">
        <v>59177</v>
      </c>
      <c r="N4882" t="str">
        <f t="shared" si="76"/>
        <v>Terminated</v>
      </c>
      <c r="O4882" t="s">
        <v>33</v>
      </c>
    </row>
    <row r="4883" spans="1:15" x14ac:dyDescent="0.25">
      <c r="A4883" t="s">
        <v>6371</v>
      </c>
      <c r="B4883" t="s">
        <v>964</v>
      </c>
      <c r="C4883" t="s">
        <v>127</v>
      </c>
      <c r="D4883" t="s">
        <v>17</v>
      </c>
      <c r="E4883" t="s">
        <v>83</v>
      </c>
      <c r="F4883" t="s">
        <v>106</v>
      </c>
      <c r="G4883" t="s">
        <v>30</v>
      </c>
      <c r="H4883" s="1">
        <v>33064</v>
      </c>
      <c r="I4883" s="1">
        <v>44203</v>
      </c>
      <c r="J4883" t="s">
        <v>10560</v>
      </c>
      <c r="K4883" t="s">
        <v>67</v>
      </c>
      <c r="L4883" t="s">
        <v>134</v>
      </c>
      <c r="M4883">
        <v>57964</v>
      </c>
      <c r="N4883" t="str">
        <f t="shared" si="76"/>
        <v>Terminated</v>
      </c>
      <c r="O4883" t="s">
        <v>33</v>
      </c>
    </row>
    <row r="4884" spans="1:15" x14ac:dyDescent="0.25">
      <c r="A4884" t="s">
        <v>8733</v>
      </c>
      <c r="B4884" t="s">
        <v>428</v>
      </c>
      <c r="C4884" t="s">
        <v>1948</v>
      </c>
      <c r="D4884" t="s">
        <v>17</v>
      </c>
      <c r="E4884" t="s">
        <v>122</v>
      </c>
      <c r="F4884" t="s">
        <v>123</v>
      </c>
      <c r="G4884" t="s">
        <v>30</v>
      </c>
      <c r="H4884" s="1">
        <v>26484</v>
      </c>
      <c r="I4884" s="1">
        <v>43070</v>
      </c>
      <c r="J4884" t="s">
        <v>10560</v>
      </c>
      <c r="K4884" t="s">
        <v>96</v>
      </c>
      <c r="L4884" t="s">
        <v>188</v>
      </c>
      <c r="M4884">
        <v>63000</v>
      </c>
      <c r="N4884" t="str">
        <f t="shared" si="76"/>
        <v>Terminated</v>
      </c>
      <c r="O4884" t="s">
        <v>33</v>
      </c>
    </row>
    <row r="4885" spans="1:15" x14ac:dyDescent="0.25">
      <c r="A4885" t="s">
        <v>6831</v>
      </c>
      <c r="B4885" t="s">
        <v>56</v>
      </c>
      <c r="C4885" t="s">
        <v>1171</v>
      </c>
      <c r="D4885" t="s">
        <v>27</v>
      </c>
      <c r="E4885" t="s">
        <v>18</v>
      </c>
      <c r="F4885" t="s">
        <v>3201</v>
      </c>
      <c r="G4885" t="s">
        <v>20</v>
      </c>
      <c r="H4885" s="1">
        <v>27230</v>
      </c>
      <c r="I4885" s="1">
        <v>45552</v>
      </c>
      <c r="J4885" t="s">
        <v>10560</v>
      </c>
      <c r="K4885" t="s">
        <v>67</v>
      </c>
      <c r="L4885" t="s">
        <v>134</v>
      </c>
      <c r="M4885">
        <v>56520</v>
      </c>
      <c r="N4885" t="str">
        <f t="shared" si="76"/>
        <v>Terminated</v>
      </c>
      <c r="O4885" t="s">
        <v>33</v>
      </c>
    </row>
    <row r="4886" spans="1:15" x14ac:dyDescent="0.25">
      <c r="A4886" t="s">
        <v>6168</v>
      </c>
      <c r="B4886" t="s">
        <v>3661</v>
      </c>
      <c r="C4886" t="s">
        <v>4630</v>
      </c>
      <c r="D4886" t="s">
        <v>27</v>
      </c>
      <c r="E4886" t="s">
        <v>365</v>
      </c>
      <c r="F4886" t="s">
        <v>534</v>
      </c>
      <c r="G4886" t="s">
        <v>30</v>
      </c>
      <c r="H4886" s="1">
        <v>34596</v>
      </c>
      <c r="I4886" s="1">
        <v>44858</v>
      </c>
      <c r="J4886" t="s">
        <v>10560</v>
      </c>
      <c r="K4886" t="s">
        <v>72</v>
      </c>
      <c r="L4886" t="s">
        <v>1202</v>
      </c>
      <c r="M4886">
        <v>67692</v>
      </c>
      <c r="N4886" t="str">
        <f t="shared" si="76"/>
        <v>Terminated</v>
      </c>
      <c r="O4886" t="s">
        <v>33</v>
      </c>
    </row>
    <row r="4887" spans="1:15" x14ac:dyDescent="0.25">
      <c r="A4887" t="s">
        <v>8819</v>
      </c>
      <c r="B4887" t="s">
        <v>451</v>
      </c>
      <c r="C4887" t="s">
        <v>8820</v>
      </c>
      <c r="D4887" t="s">
        <v>17</v>
      </c>
      <c r="E4887" t="s">
        <v>18</v>
      </c>
      <c r="F4887" t="s">
        <v>3201</v>
      </c>
      <c r="G4887" t="s">
        <v>30</v>
      </c>
      <c r="H4887" s="1">
        <v>33825</v>
      </c>
      <c r="I4887" s="1">
        <v>43986</v>
      </c>
      <c r="J4887" t="s">
        <v>10560</v>
      </c>
      <c r="K4887" t="s">
        <v>21</v>
      </c>
      <c r="L4887" t="s">
        <v>497</v>
      </c>
      <c r="M4887">
        <v>83560</v>
      </c>
      <c r="N4887" t="str">
        <f t="shared" si="76"/>
        <v>Terminated</v>
      </c>
      <c r="O4887" t="s">
        <v>46</v>
      </c>
    </row>
    <row r="4888" spans="1:15" x14ac:dyDescent="0.25">
      <c r="A4888" t="s">
        <v>10365</v>
      </c>
      <c r="B4888" t="s">
        <v>911</v>
      </c>
      <c r="C4888" t="s">
        <v>1443</v>
      </c>
      <c r="D4888" t="s">
        <v>17</v>
      </c>
      <c r="E4888" t="s">
        <v>83</v>
      </c>
      <c r="F4888" t="s">
        <v>84</v>
      </c>
      <c r="G4888" t="s">
        <v>95</v>
      </c>
      <c r="H4888" s="1">
        <v>30139</v>
      </c>
      <c r="I4888" s="1">
        <v>45080</v>
      </c>
      <c r="J4888" t="s">
        <v>10560</v>
      </c>
      <c r="K4888" t="s">
        <v>96</v>
      </c>
      <c r="L4888" t="s">
        <v>119</v>
      </c>
      <c r="M4888">
        <v>67650</v>
      </c>
      <c r="N4888" t="str">
        <f t="shared" si="76"/>
        <v>Terminated</v>
      </c>
      <c r="O4888" t="s">
        <v>33</v>
      </c>
    </row>
    <row r="4889" spans="1:15" x14ac:dyDescent="0.25">
      <c r="A4889" t="s">
        <v>1645</v>
      </c>
      <c r="B4889" t="s">
        <v>822</v>
      </c>
      <c r="C4889" t="s">
        <v>959</v>
      </c>
      <c r="D4889" t="s">
        <v>17</v>
      </c>
      <c r="E4889" t="s">
        <v>83</v>
      </c>
      <c r="F4889" t="s">
        <v>84</v>
      </c>
      <c r="G4889" t="s">
        <v>95</v>
      </c>
      <c r="H4889" s="1">
        <v>22953</v>
      </c>
      <c r="I4889" s="1">
        <v>44021</v>
      </c>
      <c r="J4889" s="1">
        <v>44575</v>
      </c>
      <c r="K4889" t="s">
        <v>96</v>
      </c>
      <c r="L4889" t="s">
        <v>124</v>
      </c>
      <c r="M4889">
        <v>112880</v>
      </c>
      <c r="N4889" t="str">
        <f t="shared" si="76"/>
        <v>Terminated</v>
      </c>
      <c r="O4889" t="s">
        <v>98</v>
      </c>
    </row>
    <row r="4890" spans="1:15" x14ac:dyDescent="0.25">
      <c r="A4890" t="s">
        <v>2924</v>
      </c>
      <c r="B4890" t="s">
        <v>242</v>
      </c>
      <c r="C4890" t="s">
        <v>959</v>
      </c>
      <c r="D4890" t="s">
        <v>27</v>
      </c>
      <c r="E4890" t="s">
        <v>18</v>
      </c>
      <c r="F4890" t="s">
        <v>2773</v>
      </c>
      <c r="G4890" t="s">
        <v>30</v>
      </c>
      <c r="H4890" s="1">
        <v>24473</v>
      </c>
      <c r="I4890" s="1">
        <v>42155</v>
      </c>
      <c r="J4890" t="s">
        <v>10560</v>
      </c>
      <c r="K4890" t="s">
        <v>21</v>
      </c>
      <c r="L4890" t="s">
        <v>102</v>
      </c>
      <c r="M4890">
        <v>69435</v>
      </c>
      <c r="N4890" t="str">
        <f t="shared" si="76"/>
        <v>Terminated</v>
      </c>
      <c r="O4890" t="s">
        <v>46</v>
      </c>
    </row>
    <row r="4891" spans="1:15" x14ac:dyDescent="0.25">
      <c r="A4891" t="s">
        <v>4175</v>
      </c>
      <c r="B4891" t="s">
        <v>145</v>
      </c>
      <c r="C4891" t="s">
        <v>650</v>
      </c>
      <c r="D4891" t="s">
        <v>17</v>
      </c>
      <c r="E4891" t="s">
        <v>18</v>
      </c>
      <c r="F4891" t="s">
        <v>2773</v>
      </c>
      <c r="G4891" t="s">
        <v>30</v>
      </c>
      <c r="H4891" s="1">
        <v>32345</v>
      </c>
      <c r="I4891" s="1">
        <v>44981</v>
      </c>
      <c r="J4891" t="s">
        <v>10560</v>
      </c>
      <c r="K4891" t="s">
        <v>31</v>
      </c>
      <c r="L4891" t="s">
        <v>85</v>
      </c>
      <c r="M4891">
        <v>56834</v>
      </c>
      <c r="N4891" t="str">
        <f t="shared" si="76"/>
        <v>Terminated</v>
      </c>
      <c r="O4891" t="s">
        <v>23</v>
      </c>
    </row>
    <row r="4892" spans="1:15" x14ac:dyDescent="0.25">
      <c r="A4892" t="s">
        <v>5159</v>
      </c>
      <c r="B4892" t="s">
        <v>1656</v>
      </c>
      <c r="C4892" t="s">
        <v>4210</v>
      </c>
      <c r="D4892" t="s">
        <v>17</v>
      </c>
      <c r="E4892" t="s">
        <v>18</v>
      </c>
      <c r="F4892" t="s">
        <v>2773</v>
      </c>
      <c r="G4892" t="s">
        <v>30</v>
      </c>
      <c r="H4892" s="1">
        <v>30410</v>
      </c>
      <c r="I4892" s="1">
        <v>42388</v>
      </c>
      <c r="J4892" t="s">
        <v>10560</v>
      </c>
      <c r="K4892" t="s">
        <v>37</v>
      </c>
      <c r="L4892" t="s">
        <v>45</v>
      </c>
      <c r="M4892">
        <v>61510</v>
      </c>
      <c r="N4892" t="str">
        <f t="shared" si="76"/>
        <v>Terminated</v>
      </c>
      <c r="O4892" t="s">
        <v>46</v>
      </c>
    </row>
    <row r="4893" spans="1:15" x14ac:dyDescent="0.25">
      <c r="A4893" t="s">
        <v>6088</v>
      </c>
      <c r="B4893" t="s">
        <v>586</v>
      </c>
      <c r="C4893" t="s">
        <v>955</v>
      </c>
      <c r="D4893" t="s">
        <v>27</v>
      </c>
      <c r="E4893" t="s">
        <v>83</v>
      </c>
      <c r="F4893" t="s">
        <v>84</v>
      </c>
      <c r="G4893" t="s">
        <v>20</v>
      </c>
      <c r="H4893" s="1">
        <v>37787</v>
      </c>
      <c r="I4893" s="1">
        <v>43888</v>
      </c>
      <c r="J4893" t="s">
        <v>10560</v>
      </c>
      <c r="K4893" t="s">
        <v>37</v>
      </c>
      <c r="L4893" t="s">
        <v>41</v>
      </c>
      <c r="M4893">
        <v>63741</v>
      </c>
      <c r="N4893" t="str">
        <f t="shared" si="76"/>
        <v>Terminated</v>
      </c>
      <c r="O4893" t="s">
        <v>23</v>
      </c>
    </row>
    <row r="4894" spans="1:15" x14ac:dyDescent="0.25">
      <c r="A4894" t="s">
        <v>5894</v>
      </c>
      <c r="B4894" t="s">
        <v>279</v>
      </c>
      <c r="C4894" t="s">
        <v>660</v>
      </c>
      <c r="D4894" t="s">
        <v>27</v>
      </c>
      <c r="E4894" t="s">
        <v>18</v>
      </c>
      <c r="F4894" t="s">
        <v>3201</v>
      </c>
      <c r="G4894" t="s">
        <v>20</v>
      </c>
      <c r="H4894" s="1">
        <v>27923</v>
      </c>
      <c r="I4894" s="1">
        <v>43754</v>
      </c>
      <c r="J4894" t="s">
        <v>10560</v>
      </c>
      <c r="K4894" t="s">
        <v>21</v>
      </c>
      <c r="L4894" t="s">
        <v>102</v>
      </c>
      <c r="M4894">
        <v>56842</v>
      </c>
      <c r="N4894" t="str">
        <f t="shared" si="76"/>
        <v>Terminated</v>
      </c>
      <c r="O4894" t="s">
        <v>46</v>
      </c>
    </row>
    <row r="4895" spans="1:15" x14ac:dyDescent="0.25">
      <c r="A4895" t="s">
        <v>4707</v>
      </c>
      <c r="B4895" t="s">
        <v>1008</v>
      </c>
      <c r="C4895" t="s">
        <v>406</v>
      </c>
      <c r="D4895" t="s">
        <v>17</v>
      </c>
      <c r="E4895" t="s">
        <v>140</v>
      </c>
      <c r="F4895" t="s">
        <v>611</v>
      </c>
      <c r="G4895" t="s">
        <v>95</v>
      </c>
      <c r="H4895" s="1">
        <v>25604</v>
      </c>
      <c r="I4895" s="1">
        <v>44784</v>
      </c>
      <c r="J4895" t="s">
        <v>10560</v>
      </c>
      <c r="K4895" t="s">
        <v>53</v>
      </c>
      <c r="L4895" t="s">
        <v>240</v>
      </c>
      <c r="M4895">
        <v>92047</v>
      </c>
      <c r="N4895" t="str">
        <f t="shared" si="76"/>
        <v>Terminated</v>
      </c>
      <c r="O4895" t="s">
        <v>98</v>
      </c>
    </row>
    <row r="4896" spans="1:15" x14ac:dyDescent="0.25">
      <c r="A4896" t="s">
        <v>3272</v>
      </c>
      <c r="B4896" t="s">
        <v>225</v>
      </c>
      <c r="C4896" t="s">
        <v>2256</v>
      </c>
      <c r="D4896" t="s">
        <v>27</v>
      </c>
      <c r="E4896" t="s">
        <v>18</v>
      </c>
      <c r="F4896" t="s">
        <v>2773</v>
      </c>
      <c r="G4896" t="s">
        <v>20</v>
      </c>
      <c r="H4896" s="1">
        <v>26803</v>
      </c>
      <c r="I4896" s="1">
        <v>42858</v>
      </c>
      <c r="J4896" t="s">
        <v>10560</v>
      </c>
      <c r="K4896" t="s">
        <v>31</v>
      </c>
      <c r="L4896" t="s">
        <v>85</v>
      </c>
      <c r="M4896">
        <v>61236</v>
      </c>
      <c r="N4896" t="str">
        <f t="shared" si="76"/>
        <v>Terminated</v>
      </c>
      <c r="O4896" t="s">
        <v>98</v>
      </c>
    </row>
    <row r="4897" spans="1:15" x14ac:dyDescent="0.25">
      <c r="A4897" t="s">
        <v>3471</v>
      </c>
      <c r="B4897" t="s">
        <v>223</v>
      </c>
      <c r="C4897" t="s">
        <v>920</v>
      </c>
      <c r="D4897" t="s">
        <v>17</v>
      </c>
      <c r="E4897" t="s">
        <v>18</v>
      </c>
      <c r="F4897" t="s">
        <v>19</v>
      </c>
      <c r="G4897" t="s">
        <v>114</v>
      </c>
      <c r="H4897" s="1">
        <v>34819</v>
      </c>
      <c r="I4897" s="1">
        <v>43981</v>
      </c>
      <c r="J4897" t="s">
        <v>10560</v>
      </c>
      <c r="K4897" t="s">
        <v>31</v>
      </c>
      <c r="L4897" t="s">
        <v>162</v>
      </c>
      <c r="M4897">
        <v>85102</v>
      </c>
      <c r="N4897" t="str">
        <f t="shared" si="76"/>
        <v>Terminated</v>
      </c>
      <c r="O4897" t="s">
        <v>98</v>
      </c>
    </row>
    <row r="4898" spans="1:15" x14ac:dyDescent="0.25">
      <c r="A4898" t="s">
        <v>3820</v>
      </c>
      <c r="B4898" t="s">
        <v>879</v>
      </c>
      <c r="C4898" t="s">
        <v>1611</v>
      </c>
      <c r="D4898" t="s">
        <v>17</v>
      </c>
      <c r="E4898" t="s">
        <v>122</v>
      </c>
      <c r="F4898" t="s">
        <v>927</v>
      </c>
      <c r="G4898" t="s">
        <v>30</v>
      </c>
      <c r="H4898" s="1">
        <v>31179</v>
      </c>
      <c r="I4898" s="1">
        <v>45018</v>
      </c>
      <c r="J4898" t="s">
        <v>10560</v>
      </c>
      <c r="K4898" t="s">
        <v>37</v>
      </c>
      <c r="L4898" t="s">
        <v>38</v>
      </c>
      <c r="M4898">
        <v>59936</v>
      </c>
      <c r="N4898" t="str">
        <f t="shared" si="76"/>
        <v>Terminated</v>
      </c>
      <c r="O4898" t="s">
        <v>46</v>
      </c>
    </row>
    <row r="4899" spans="1:15" x14ac:dyDescent="0.25">
      <c r="A4899" t="s">
        <v>1358</v>
      </c>
      <c r="B4899" t="s">
        <v>1359</v>
      </c>
      <c r="C4899" t="s">
        <v>150</v>
      </c>
      <c r="D4899" t="s">
        <v>17</v>
      </c>
      <c r="E4899" t="s">
        <v>18</v>
      </c>
      <c r="F4899" t="s">
        <v>19</v>
      </c>
      <c r="G4899" t="s">
        <v>30</v>
      </c>
      <c r="H4899" s="1">
        <v>35552</v>
      </c>
      <c r="I4899" s="1">
        <v>44278</v>
      </c>
      <c r="J4899" s="1">
        <v>44458</v>
      </c>
      <c r="K4899" t="s">
        <v>67</v>
      </c>
      <c r="L4899" t="s">
        <v>134</v>
      </c>
      <c r="M4899">
        <v>61699</v>
      </c>
      <c r="N4899" t="str">
        <f t="shared" si="76"/>
        <v>Terminated</v>
      </c>
      <c r="O4899" t="s">
        <v>33</v>
      </c>
    </row>
    <row r="4900" spans="1:15" x14ac:dyDescent="0.25">
      <c r="A4900" t="s">
        <v>1770</v>
      </c>
      <c r="B4900" t="s">
        <v>527</v>
      </c>
      <c r="C4900" t="s">
        <v>221</v>
      </c>
      <c r="D4900" t="s">
        <v>17</v>
      </c>
      <c r="E4900" t="s">
        <v>18</v>
      </c>
      <c r="F4900" t="s">
        <v>19</v>
      </c>
      <c r="G4900" t="s">
        <v>114</v>
      </c>
      <c r="H4900" s="1">
        <v>33382</v>
      </c>
      <c r="I4900" s="1">
        <v>42882</v>
      </c>
      <c r="J4900" s="1">
        <v>44985</v>
      </c>
      <c r="K4900" t="s">
        <v>96</v>
      </c>
      <c r="L4900" t="s">
        <v>97</v>
      </c>
      <c r="M4900">
        <v>107510</v>
      </c>
      <c r="N4900" t="str">
        <f t="shared" si="76"/>
        <v>Terminated</v>
      </c>
      <c r="O4900" t="s">
        <v>98</v>
      </c>
    </row>
    <row r="4901" spans="1:15" x14ac:dyDescent="0.25">
      <c r="A4901" t="s">
        <v>9954</v>
      </c>
      <c r="B4901" t="s">
        <v>247</v>
      </c>
      <c r="C4901" t="s">
        <v>193</v>
      </c>
      <c r="D4901" t="s">
        <v>17</v>
      </c>
      <c r="E4901" t="s">
        <v>18</v>
      </c>
      <c r="F4901" t="s">
        <v>3201</v>
      </c>
      <c r="G4901" t="s">
        <v>30</v>
      </c>
      <c r="H4901" s="1">
        <v>29543</v>
      </c>
      <c r="I4901" s="1">
        <v>44321</v>
      </c>
      <c r="J4901" t="s">
        <v>10560</v>
      </c>
      <c r="K4901" t="s">
        <v>96</v>
      </c>
      <c r="L4901" t="s">
        <v>188</v>
      </c>
      <c r="M4901">
        <v>76812</v>
      </c>
      <c r="N4901" t="str">
        <f t="shared" si="76"/>
        <v>Terminated</v>
      </c>
      <c r="O4901" t="s">
        <v>33</v>
      </c>
    </row>
    <row r="4902" spans="1:15" x14ac:dyDescent="0.25">
      <c r="A4902" t="s">
        <v>10287</v>
      </c>
      <c r="B4902" t="s">
        <v>305</v>
      </c>
      <c r="C4902" t="s">
        <v>855</v>
      </c>
      <c r="D4902" t="s">
        <v>17</v>
      </c>
      <c r="E4902" t="s">
        <v>83</v>
      </c>
      <c r="F4902" t="s">
        <v>169</v>
      </c>
      <c r="G4902" t="s">
        <v>30</v>
      </c>
      <c r="H4902" s="1">
        <v>30958</v>
      </c>
      <c r="I4902" s="1">
        <v>45049</v>
      </c>
      <c r="J4902" t="s">
        <v>10560</v>
      </c>
      <c r="K4902" t="s">
        <v>96</v>
      </c>
      <c r="L4902" t="s">
        <v>188</v>
      </c>
      <c r="M4902">
        <v>76052</v>
      </c>
      <c r="N4902" t="str">
        <f t="shared" si="76"/>
        <v>Terminated</v>
      </c>
      <c r="O4902" t="s">
        <v>33</v>
      </c>
    </row>
    <row r="4903" spans="1:15" x14ac:dyDescent="0.25">
      <c r="A4903" t="s">
        <v>1118</v>
      </c>
      <c r="B4903" t="s">
        <v>802</v>
      </c>
      <c r="C4903" t="s">
        <v>952</v>
      </c>
      <c r="D4903" t="s">
        <v>17</v>
      </c>
      <c r="E4903" t="s">
        <v>122</v>
      </c>
      <c r="F4903" t="s">
        <v>927</v>
      </c>
      <c r="G4903" t="s">
        <v>30</v>
      </c>
      <c r="H4903" s="1">
        <v>37798</v>
      </c>
      <c r="I4903" s="1">
        <v>43798</v>
      </c>
      <c r="J4903" s="1">
        <v>44531</v>
      </c>
      <c r="K4903" t="s">
        <v>37</v>
      </c>
      <c r="L4903" t="s">
        <v>38</v>
      </c>
      <c r="M4903">
        <v>54812</v>
      </c>
      <c r="N4903" t="str">
        <f t="shared" si="76"/>
        <v>Terminated</v>
      </c>
      <c r="O4903" t="s">
        <v>33</v>
      </c>
    </row>
    <row r="4904" spans="1:15" x14ac:dyDescent="0.25">
      <c r="A4904" t="s">
        <v>5872</v>
      </c>
      <c r="B4904" t="s">
        <v>354</v>
      </c>
      <c r="C4904" t="s">
        <v>897</v>
      </c>
      <c r="D4904" t="s">
        <v>17</v>
      </c>
      <c r="E4904" t="s">
        <v>18</v>
      </c>
      <c r="F4904" t="s">
        <v>2773</v>
      </c>
      <c r="G4904" t="s">
        <v>20</v>
      </c>
      <c r="H4904" s="1">
        <v>28406</v>
      </c>
      <c r="I4904" s="1">
        <v>42999</v>
      </c>
      <c r="J4904" t="s">
        <v>10560</v>
      </c>
      <c r="K4904" t="s">
        <v>37</v>
      </c>
      <c r="L4904" t="s">
        <v>41</v>
      </c>
      <c r="M4904">
        <v>58650</v>
      </c>
      <c r="N4904" t="str">
        <f t="shared" si="76"/>
        <v>Terminated</v>
      </c>
      <c r="O4904" t="s">
        <v>46</v>
      </c>
    </row>
    <row r="4905" spans="1:15" x14ac:dyDescent="0.25">
      <c r="A4905" t="s">
        <v>5848</v>
      </c>
      <c r="B4905" t="s">
        <v>786</v>
      </c>
      <c r="C4905" t="s">
        <v>1361</v>
      </c>
      <c r="D4905" t="s">
        <v>27</v>
      </c>
      <c r="E4905" t="s">
        <v>172</v>
      </c>
      <c r="F4905" t="s">
        <v>670</v>
      </c>
      <c r="G4905" t="s">
        <v>30</v>
      </c>
      <c r="H4905" s="1">
        <v>30035</v>
      </c>
      <c r="I4905" s="1">
        <v>44004</v>
      </c>
      <c r="J4905" t="s">
        <v>10560</v>
      </c>
      <c r="K4905" t="s">
        <v>67</v>
      </c>
      <c r="L4905" t="s">
        <v>134</v>
      </c>
      <c r="M4905">
        <v>62989</v>
      </c>
      <c r="N4905" t="str">
        <f t="shared" si="76"/>
        <v>Terminated</v>
      </c>
      <c r="O4905" t="s">
        <v>98</v>
      </c>
    </row>
    <row r="4906" spans="1:15" x14ac:dyDescent="0.25">
      <c r="A4906" t="s">
        <v>3131</v>
      </c>
      <c r="B4906" t="s">
        <v>3132</v>
      </c>
      <c r="C4906" t="s">
        <v>91</v>
      </c>
      <c r="D4906" t="s">
        <v>17</v>
      </c>
      <c r="E4906" t="s">
        <v>18</v>
      </c>
      <c r="F4906" t="s">
        <v>19</v>
      </c>
      <c r="G4906" t="s">
        <v>95</v>
      </c>
      <c r="H4906" s="1">
        <v>25228</v>
      </c>
      <c r="I4906" s="1">
        <v>44984</v>
      </c>
      <c r="J4906" t="s">
        <v>10560</v>
      </c>
      <c r="K4906" t="s">
        <v>96</v>
      </c>
      <c r="L4906" t="s">
        <v>97</v>
      </c>
      <c r="M4906">
        <v>98597</v>
      </c>
      <c r="N4906" t="str">
        <f t="shared" si="76"/>
        <v>Terminated</v>
      </c>
      <c r="O4906" t="s">
        <v>98</v>
      </c>
    </row>
    <row r="4907" spans="1:15" x14ac:dyDescent="0.25">
      <c r="A4907" t="s">
        <v>3974</v>
      </c>
      <c r="B4907" t="s">
        <v>825</v>
      </c>
      <c r="C4907" t="s">
        <v>202</v>
      </c>
      <c r="D4907" t="s">
        <v>27</v>
      </c>
      <c r="E4907" t="s">
        <v>18</v>
      </c>
      <c r="F4907" t="s">
        <v>2773</v>
      </c>
      <c r="G4907" t="s">
        <v>30</v>
      </c>
      <c r="H4907" s="1">
        <v>27511</v>
      </c>
      <c r="I4907" s="1">
        <v>44568</v>
      </c>
      <c r="J4907" t="s">
        <v>10560</v>
      </c>
      <c r="K4907" t="s">
        <v>37</v>
      </c>
      <c r="L4907" t="s">
        <v>45</v>
      </c>
      <c r="M4907">
        <v>95711</v>
      </c>
      <c r="N4907" t="str">
        <f t="shared" si="76"/>
        <v>Terminated</v>
      </c>
      <c r="O4907" t="s">
        <v>33</v>
      </c>
    </row>
    <row r="4908" spans="1:15" x14ac:dyDescent="0.25">
      <c r="A4908" t="s">
        <v>3474</v>
      </c>
      <c r="B4908" t="s">
        <v>65</v>
      </c>
      <c r="C4908" t="s">
        <v>16</v>
      </c>
      <c r="D4908" t="s">
        <v>27</v>
      </c>
      <c r="E4908" t="s">
        <v>18</v>
      </c>
      <c r="F4908" t="s">
        <v>2773</v>
      </c>
      <c r="G4908" t="s">
        <v>30</v>
      </c>
      <c r="H4908" s="1">
        <v>30707</v>
      </c>
      <c r="I4908" s="1">
        <v>44417</v>
      </c>
      <c r="J4908" t="s">
        <v>10560</v>
      </c>
      <c r="K4908" t="s">
        <v>96</v>
      </c>
      <c r="L4908" t="s">
        <v>188</v>
      </c>
      <c r="M4908">
        <v>66979</v>
      </c>
      <c r="N4908" t="str">
        <f t="shared" si="76"/>
        <v>Terminated</v>
      </c>
      <c r="O4908" t="s">
        <v>46</v>
      </c>
    </row>
    <row r="4909" spans="1:15" x14ac:dyDescent="0.25">
      <c r="A4909" t="s">
        <v>6524</v>
      </c>
      <c r="B4909" t="s">
        <v>581</v>
      </c>
      <c r="C4909" t="s">
        <v>955</v>
      </c>
      <c r="D4909" t="s">
        <v>27</v>
      </c>
      <c r="E4909" t="s">
        <v>18</v>
      </c>
      <c r="F4909" t="s">
        <v>2773</v>
      </c>
      <c r="G4909" t="s">
        <v>20</v>
      </c>
      <c r="H4909" s="1">
        <v>23027</v>
      </c>
      <c r="I4909" s="1">
        <v>45403</v>
      </c>
      <c r="J4909" t="s">
        <v>10560</v>
      </c>
      <c r="K4909" t="s">
        <v>21</v>
      </c>
      <c r="L4909" t="s">
        <v>102</v>
      </c>
      <c r="M4909">
        <v>64963</v>
      </c>
      <c r="N4909" t="str">
        <f t="shared" si="76"/>
        <v>Terminated</v>
      </c>
      <c r="O4909" t="s">
        <v>33</v>
      </c>
    </row>
    <row r="4910" spans="1:15" x14ac:dyDescent="0.25">
      <c r="A4910" t="s">
        <v>7482</v>
      </c>
      <c r="B4910" t="s">
        <v>279</v>
      </c>
      <c r="C4910" t="s">
        <v>1258</v>
      </c>
      <c r="D4910" t="s">
        <v>17</v>
      </c>
      <c r="E4910" t="s">
        <v>18</v>
      </c>
      <c r="F4910" t="s">
        <v>3201</v>
      </c>
      <c r="G4910" t="s">
        <v>30</v>
      </c>
      <c r="H4910" s="1">
        <v>24051</v>
      </c>
      <c r="I4910" s="1">
        <v>42444</v>
      </c>
      <c r="J4910" t="s">
        <v>10560</v>
      </c>
      <c r="K4910" t="s">
        <v>21</v>
      </c>
      <c r="L4910" t="s">
        <v>102</v>
      </c>
      <c r="M4910">
        <v>56741</v>
      </c>
      <c r="N4910" t="str">
        <f t="shared" si="76"/>
        <v>Terminated</v>
      </c>
      <c r="O4910" t="s">
        <v>33</v>
      </c>
    </row>
    <row r="4911" spans="1:15" x14ac:dyDescent="0.25">
      <c r="A4911" t="s">
        <v>5961</v>
      </c>
      <c r="B4911" t="s">
        <v>641</v>
      </c>
      <c r="C4911" t="s">
        <v>252</v>
      </c>
      <c r="D4911" t="s">
        <v>27</v>
      </c>
      <c r="E4911" t="s">
        <v>172</v>
      </c>
      <c r="F4911" t="s">
        <v>670</v>
      </c>
      <c r="G4911" t="s">
        <v>30</v>
      </c>
      <c r="H4911" s="1">
        <v>21922</v>
      </c>
      <c r="I4911" s="1">
        <v>44310</v>
      </c>
      <c r="J4911" t="s">
        <v>10560</v>
      </c>
      <c r="K4911" t="s">
        <v>31</v>
      </c>
      <c r="L4911" t="s">
        <v>85</v>
      </c>
      <c r="M4911">
        <v>71930</v>
      </c>
      <c r="N4911" t="str">
        <f t="shared" si="76"/>
        <v>Terminated</v>
      </c>
      <c r="O4911" t="s">
        <v>46</v>
      </c>
    </row>
    <row r="4912" spans="1:15" x14ac:dyDescent="0.25">
      <c r="A4912" t="s">
        <v>6457</v>
      </c>
      <c r="B4912" t="s">
        <v>481</v>
      </c>
      <c r="C4912" t="s">
        <v>737</v>
      </c>
      <c r="D4912" t="s">
        <v>27</v>
      </c>
      <c r="E4912" t="s">
        <v>18</v>
      </c>
      <c r="F4912" t="s">
        <v>2773</v>
      </c>
      <c r="G4912" t="s">
        <v>30</v>
      </c>
      <c r="H4912" s="1">
        <v>34334</v>
      </c>
      <c r="I4912" s="1">
        <v>42942</v>
      </c>
      <c r="J4912" t="s">
        <v>10560</v>
      </c>
      <c r="K4912" t="s">
        <v>37</v>
      </c>
      <c r="L4912" t="s">
        <v>41</v>
      </c>
      <c r="M4912">
        <v>62518</v>
      </c>
      <c r="N4912" t="str">
        <f t="shared" si="76"/>
        <v>Terminated</v>
      </c>
      <c r="O4912" t="s">
        <v>46</v>
      </c>
    </row>
    <row r="4913" spans="1:15" x14ac:dyDescent="0.25">
      <c r="A4913" t="s">
        <v>9347</v>
      </c>
      <c r="B4913" t="s">
        <v>177</v>
      </c>
      <c r="C4913" t="s">
        <v>121</v>
      </c>
      <c r="D4913" t="s">
        <v>27</v>
      </c>
      <c r="E4913" t="s">
        <v>18</v>
      </c>
      <c r="F4913" t="s">
        <v>3201</v>
      </c>
      <c r="G4913" t="s">
        <v>20</v>
      </c>
      <c r="H4913" s="1">
        <v>34469</v>
      </c>
      <c r="I4913" s="1">
        <v>43101</v>
      </c>
      <c r="J4913" t="s">
        <v>10560</v>
      </c>
      <c r="K4913" t="s">
        <v>21</v>
      </c>
      <c r="L4913" t="s">
        <v>110</v>
      </c>
      <c r="M4913">
        <v>55906</v>
      </c>
      <c r="N4913" t="str">
        <f t="shared" si="76"/>
        <v>Terminated</v>
      </c>
      <c r="O4913" t="s">
        <v>23</v>
      </c>
    </row>
    <row r="4914" spans="1:15" x14ac:dyDescent="0.25">
      <c r="A4914" t="s">
        <v>7047</v>
      </c>
      <c r="B4914" t="s">
        <v>212</v>
      </c>
      <c r="C4914" t="s">
        <v>882</v>
      </c>
      <c r="D4914" t="s">
        <v>27</v>
      </c>
      <c r="E4914" t="s">
        <v>18</v>
      </c>
      <c r="F4914" t="s">
        <v>3201</v>
      </c>
      <c r="G4914" t="s">
        <v>20</v>
      </c>
      <c r="H4914" s="1">
        <v>31272</v>
      </c>
      <c r="I4914" s="1">
        <v>45566</v>
      </c>
      <c r="J4914" t="s">
        <v>10560</v>
      </c>
      <c r="K4914" t="s">
        <v>37</v>
      </c>
      <c r="L4914" t="s">
        <v>41</v>
      </c>
      <c r="M4914">
        <v>55070</v>
      </c>
      <c r="N4914" t="str">
        <f t="shared" si="76"/>
        <v>Terminated</v>
      </c>
      <c r="O4914" t="s">
        <v>46</v>
      </c>
    </row>
    <row r="4915" spans="1:15" x14ac:dyDescent="0.25">
      <c r="A4915" t="s">
        <v>6855</v>
      </c>
      <c r="B4915" t="s">
        <v>51</v>
      </c>
      <c r="C4915" t="s">
        <v>178</v>
      </c>
      <c r="D4915" t="s">
        <v>27</v>
      </c>
      <c r="E4915" t="s">
        <v>18</v>
      </c>
      <c r="F4915" t="s">
        <v>3201</v>
      </c>
      <c r="G4915" t="s">
        <v>30</v>
      </c>
      <c r="H4915" s="1">
        <v>29555</v>
      </c>
      <c r="I4915" s="1">
        <v>43770</v>
      </c>
      <c r="J4915" t="s">
        <v>10560</v>
      </c>
      <c r="K4915" t="s">
        <v>37</v>
      </c>
      <c r="L4915" t="s">
        <v>38</v>
      </c>
      <c r="M4915">
        <v>69352</v>
      </c>
      <c r="N4915" t="str">
        <f t="shared" si="76"/>
        <v>Terminated</v>
      </c>
      <c r="O4915" t="s">
        <v>33</v>
      </c>
    </row>
    <row r="4916" spans="1:15" x14ac:dyDescent="0.25">
      <c r="A4916" t="s">
        <v>4285</v>
      </c>
      <c r="B4916" t="s">
        <v>70</v>
      </c>
      <c r="C4916" t="s">
        <v>311</v>
      </c>
      <c r="D4916" t="s">
        <v>17</v>
      </c>
      <c r="E4916" t="s">
        <v>18</v>
      </c>
      <c r="F4916" t="s">
        <v>2773</v>
      </c>
      <c r="G4916" t="s">
        <v>20</v>
      </c>
      <c r="H4916" s="1">
        <v>34402</v>
      </c>
      <c r="I4916" s="1">
        <v>42747</v>
      </c>
      <c r="J4916" t="s">
        <v>10560</v>
      </c>
      <c r="K4916" t="s">
        <v>21</v>
      </c>
      <c r="L4916" t="s">
        <v>102</v>
      </c>
      <c r="M4916">
        <v>55047</v>
      </c>
      <c r="N4916" t="str">
        <f t="shared" si="76"/>
        <v>Terminated</v>
      </c>
      <c r="O4916" t="s">
        <v>46</v>
      </c>
    </row>
    <row r="4917" spans="1:15" x14ac:dyDescent="0.25">
      <c r="A4917" t="s">
        <v>6308</v>
      </c>
      <c r="B4917" t="s">
        <v>198</v>
      </c>
      <c r="C4917" t="s">
        <v>2331</v>
      </c>
      <c r="D4917" t="s">
        <v>17</v>
      </c>
      <c r="E4917" t="s">
        <v>18</v>
      </c>
      <c r="F4917" t="s">
        <v>3201</v>
      </c>
      <c r="G4917" t="s">
        <v>20</v>
      </c>
      <c r="H4917" s="1">
        <v>29035</v>
      </c>
      <c r="I4917" s="1">
        <v>43385</v>
      </c>
      <c r="J4917" t="s">
        <v>10560</v>
      </c>
      <c r="K4917" t="s">
        <v>37</v>
      </c>
      <c r="L4917" t="s">
        <v>41</v>
      </c>
      <c r="M4917">
        <v>64586</v>
      </c>
      <c r="N4917" t="str">
        <f t="shared" si="76"/>
        <v>Terminated</v>
      </c>
      <c r="O4917" t="s">
        <v>46</v>
      </c>
    </row>
    <row r="4918" spans="1:15" x14ac:dyDescent="0.25">
      <c r="A4918" t="s">
        <v>9392</v>
      </c>
      <c r="B4918" t="s">
        <v>615</v>
      </c>
      <c r="C4918" t="s">
        <v>5439</v>
      </c>
      <c r="D4918" t="s">
        <v>27</v>
      </c>
      <c r="E4918" t="s">
        <v>83</v>
      </c>
      <c r="F4918" t="s">
        <v>106</v>
      </c>
      <c r="G4918" t="s">
        <v>30</v>
      </c>
      <c r="H4918" s="1">
        <v>27743</v>
      </c>
      <c r="I4918" s="1">
        <v>42430</v>
      </c>
      <c r="J4918" t="s">
        <v>10560</v>
      </c>
      <c r="K4918" t="s">
        <v>67</v>
      </c>
      <c r="L4918" t="s">
        <v>134</v>
      </c>
      <c r="M4918">
        <v>71859</v>
      </c>
      <c r="N4918" t="str">
        <f t="shared" si="76"/>
        <v>Terminated</v>
      </c>
      <c r="O4918" t="s">
        <v>46</v>
      </c>
    </row>
    <row r="4919" spans="1:15" x14ac:dyDescent="0.25">
      <c r="A4919" t="s">
        <v>5825</v>
      </c>
      <c r="B4919" t="s">
        <v>618</v>
      </c>
      <c r="C4919" t="s">
        <v>1789</v>
      </c>
      <c r="D4919" t="s">
        <v>27</v>
      </c>
      <c r="E4919" t="s">
        <v>18</v>
      </c>
      <c r="F4919" t="s">
        <v>19</v>
      </c>
      <c r="G4919" t="s">
        <v>114</v>
      </c>
      <c r="H4919" s="1">
        <v>36557</v>
      </c>
      <c r="I4919" s="1">
        <v>42899</v>
      </c>
      <c r="J4919" t="s">
        <v>10560</v>
      </c>
      <c r="K4919" t="s">
        <v>37</v>
      </c>
      <c r="L4919" t="s">
        <v>45</v>
      </c>
      <c r="M4919">
        <v>75876</v>
      </c>
      <c r="N4919" t="str">
        <f t="shared" si="76"/>
        <v>Terminated</v>
      </c>
      <c r="O4919" t="s">
        <v>33</v>
      </c>
    </row>
    <row r="4920" spans="1:15" x14ac:dyDescent="0.25">
      <c r="A4920" t="s">
        <v>5052</v>
      </c>
      <c r="B4920" t="s">
        <v>545</v>
      </c>
      <c r="C4920" t="s">
        <v>2023</v>
      </c>
      <c r="D4920" t="s">
        <v>27</v>
      </c>
      <c r="E4920" t="s">
        <v>18</v>
      </c>
      <c r="F4920" t="s">
        <v>19</v>
      </c>
      <c r="G4920" t="s">
        <v>30</v>
      </c>
      <c r="H4920" s="1">
        <v>30695</v>
      </c>
      <c r="I4920" s="1">
        <v>45516</v>
      </c>
      <c r="J4920" t="s">
        <v>10560</v>
      </c>
      <c r="K4920" t="s">
        <v>96</v>
      </c>
      <c r="L4920" t="s">
        <v>188</v>
      </c>
      <c r="M4920">
        <v>72859</v>
      </c>
      <c r="N4920" t="str">
        <f t="shared" si="76"/>
        <v>Terminated</v>
      </c>
      <c r="O4920" t="s">
        <v>33</v>
      </c>
    </row>
    <row r="4921" spans="1:15" x14ac:dyDescent="0.25">
      <c r="A4921" t="s">
        <v>4571</v>
      </c>
      <c r="B4921" t="s">
        <v>1656</v>
      </c>
      <c r="C4921" t="s">
        <v>1033</v>
      </c>
      <c r="D4921" t="s">
        <v>17</v>
      </c>
      <c r="E4921" t="s">
        <v>18</v>
      </c>
      <c r="F4921" t="s">
        <v>2773</v>
      </c>
      <c r="G4921" t="s">
        <v>30</v>
      </c>
      <c r="H4921" s="1">
        <v>36755</v>
      </c>
      <c r="I4921" s="1">
        <v>45053</v>
      </c>
      <c r="J4921" t="s">
        <v>10560</v>
      </c>
      <c r="K4921" t="s">
        <v>96</v>
      </c>
      <c r="L4921" t="s">
        <v>188</v>
      </c>
      <c r="M4921">
        <v>52334</v>
      </c>
      <c r="N4921" t="str">
        <f t="shared" si="76"/>
        <v>Terminated</v>
      </c>
      <c r="O4921" t="s">
        <v>46</v>
      </c>
    </row>
    <row r="4922" spans="1:15" x14ac:dyDescent="0.25">
      <c r="A4922" t="s">
        <v>6082</v>
      </c>
      <c r="B4922" t="s">
        <v>2219</v>
      </c>
      <c r="C4922" t="s">
        <v>543</v>
      </c>
      <c r="D4922" t="s">
        <v>27</v>
      </c>
      <c r="E4922" t="s">
        <v>83</v>
      </c>
      <c r="F4922" t="s">
        <v>106</v>
      </c>
      <c r="G4922" t="s">
        <v>114</v>
      </c>
      <c r="H4922" s="1">
        <v>28434</v>
      </c>
      <c r="I4922" s="1">
        <v>44565</v>
      </c>
      <c r="J4922" t="s">
        <v>10560</v>
      </c>
      <c r="K4922" t="s">
        <v>31</v>
      </c>
      <c r="L4922" t="s">
        <v>162</v>
      </c>
      <c r="M4922">
        <v>90459</v>
      </c>
      <c r="N4922" t="str">
        <f t="shared" si="76"/>
        <v>Terminated</v>
      </c>
      <c r="O4922" t="s">
        <v>33</v>
      </c>
    </row>
    <row r="4923" spans="1:15" x14ac:dyDescent="0.25">
      <c r="A4923" t="s">
        <v>6451</v>
      </c>
      <c r="B4923" t="s">
        <v>964</v>
      </c>
      <c r="C4923" t="s">
        <v>1238</v>
      </c>
      <c r="D4923" t="s">
        <v>27</v>
      </c>
      <c r="E4923" t="s">
        <v>83</v>
      </c>
      <c r="F4923" t="s">
        <v>106</v>
      </c>
      <c r="G4923" t="s">
        <v>30</v>
      </c>
      <c r="H4923" s="1">
        <v>29797</v>
      </c>
      <c r="I4923" s="1">
        <v>43167</v>
      </c>
      <c r="J4923" t="s">
        <v>10560</v>
      </c>
      <c r="K4923" t="s">
        <v>53</v>
      </c>
      <c r="L4923" t="s">
        <v>54</v>
      </c>
      <c r="M4923">
        <v>61473</v>
      </c>
      <c r="N4923" t="str">
        <f t="shared" si="76"/>
        <v>Terminated</v>
      </c>
      <c r="O4923" t="s">
        <v>23</v>
      </c>
    </row>
    <row r="4924" spans="1:15" x14ac:dyDescent="0.25">
      <c r="A4924" t="s">
        <v>4325</v>
      </c>
      <c r="B4924" t="s">
        <v>489</v>
      </c>
      <c r="C4924" t="s">
        <v>704</v>
      </c>
      <c r="D4924" t="s">
        <v>27</v>
      </c>
      <c r="E4924" t="s">
        <v>18</v>
      </c>
      <c r="F4924" t="s">
        <v>2773</v>
      </c>
      <c r="G4924" t="s">
        <v>30</v>
      </c>
      <c r="H4924" s="1">
        <v>31297</v>
      </c>
      <c r="I4924" s="1">
        <v>45383</v>
      </c>
      <c r="J4924" t="s">
        <v>10560</v>
      </c>
      <c r="K4924" t="s">
        <v>96</v>
      </c>
      <c r="L4924" t="s">
        <v>124</v>
      </c>
      <c r="M4924">
        <v>97977</v>
      </c>
      <c r="N4924" t="str">
        <f t="shared" si="76"/>
        <v>Terminated</v>
      </c>
      <c r="O4924" t="s">
        <v>33</v>
      </c>
    </row>
    <row r="4925" spans="1:15" x14ac:dyDescent="0.25">
      <c r="A4925" t="s">
        <v>3608</v>
      </c>
      <c r="B4925" t="s">
        <v>276</v>
      </c>
      <c r="C4925" t="s">
        <v>250</v>
      </c>
      <c r="D4925" t="s">
        <v>27</v>
      </c>
      <c r="E4925" t="s">
        <v>18</v>
      </c>
      <c r="F4925" t="s">
        <v>3201</v>
      </c>
      <c r="G4925" t="s">
        <v>20</v>
      </c>
      <c r="H4925" s="1">
        <v>26225</v>
      </c>
      <c r="I4925" s="1">
        <v>44815</v>
      </c>
      <c r="J4925" t="s">
        <v>10560</v>
      </c>
      <c r="K4925" t="s">
        <v>67</v>
      </c>
      <c r="L4925" t="s">
        <v>134</v>
      </c>
      <c r="M4925">
        <v>66697</v>
      </c>
      <c r="N4925" t="str">
        <f t="shared" si="76"/>
        <v>Terminated</v>
      </c>
      <c r="O4925" t="s">
        <v>98</v>
      </c>
    </row>
    <row r="4926" spans="1:15" x14ac:dyDescent="0.25">
      <c r="A4926" t="s">
        <v>5160</v>
      </c>
      <c r="B4926" t="s">
        <v>126</v>
      </c>
      <c r="C4926" t="s">
        <v>1562</v>
      </c>
      <c r="D4926" t="s">
        <v>17</v>
      </c>
      <c r="E4926" t="s">
        <v>18</v>
      </c>
      <c r="F4926" t="s">
        <v>2773</v>
      </c>
      <c r="G4926" t="s">
        <v>30</v>
      </c>
      <c r="H4926" s="1">
        <v>26467</v>
      </c>
      <c r="I4926" s="1">
        <v>42784</v>
      </c>
      <c r="J4926" t="s">
        <v>10560</v>
      </c>
      <c r="K4926" t="s">
        <v>96</v>
      </c>
      <c r="L4926" t="s">
        <v>188</v>
      </c>
      <c r="M4926">
        <v>74071</v>
      </c>
      <c r="N4926" t="str">
        <f t="shared" si="76"/>
        <v>Terminated</v>
      </c>
      <c r="O4926" t="s">
        <v>33</v>
      </c>
    </row>
    <row r="4927" spans="1:15" x14ac:dyDescent="0.25">
      <c r="A4927" t="s">
        <v>9709</v>
      </c>
      <c r="B4927" t="s">
        <v>2199</v>
      </c>
      <c r="C4927" t="s">
        <v>1115</v>
      </c>
      <c r="D4927" t="s">
        <v>17</v>
      </c>
      <c r="E4927" t="s">
        <v>83</v>
      </c>
      <c r="F4927" t="s">
        <v>106</v>
      </c>
      <c r="G4927" t="s">
        <v>30</v>
      </c>
      <c r="H4927" s="1">
        <v>27795</v>
      </c>
      <c r="I4927" s="1">
        <v>44374</v>
      </c>
      <c r="J4927" t="s">
        <v>10560</v>
      </c>
      <c r="K4927" t="s">
        <v>21</v>
      </c>
      <c r="L4927" t="s">
        <v>110</v>
      </c>
      <c r="M4927">
        <v>63153</v>
      </c>
      <c r="N4927" t="str">
        <f t="shared" si="76"/>
        <v>Terminated</v>
      </c>
      <c r="O4927" t="s">
        <v>23</v>
      </c>
    </row>
    <row r="4928" spans="1:15" x14ac:dyDescent="0.25">
      <c r="A4928" t="s">
        <v>9131</v>
      </c>
      <c r="B4928" t="s">
        <v>899</v>
      </c>
      <c r="C4928" t="s">
        <v>5983</v>
      </c>
      <c r="D4928" t="s">
        <v>27</v>
      </c>
      <c r="E4928" t="s">
        <v>18</v>
      </c>
      <c r="F4928" t="s">
        <v>3201</v>
      </c>
      <c r="G4928" t="s">
        <v>20</v>
      </c>
      <c r="H4928" s="1">
        <v>29446</v>
      </c>
      <c r="I4928" s="1">
        <v>42822</v>
      </c>
      <c r="J4928" t="s">
        <v>10560</v>
      </c>
      <c r="K4928" t="s">
        <v>37</v>
      </c>
      <c r="L4928" t="s">
        <v>41</v>
      </c>
      <c r="M4928">
        <v>64808</v>
      </c>
      <c r="N4928" t="str">
        <f t="shared" si="76"/>
        <v>Terminated</v>
      </c>
      <c r="O4928" t="s">
        <v>33</v>
      </c>
    </row>
    <row r="4929" spans="1:15" x14ac:dyDescent="0.25">
      <c r="A4929" t="s">
        <v>5059</v>
      </c>
      <c r="B4929" t="s">
        <v>773</v>
      </c>
      <c r="C4929" t="s">
        <v>1826</v>
      </c>
      <c r="D4929" t="s">
        <v>27</v>
      </c>
      <c r="E4929" t="s">
        <v>18</v>
      </c>
      <c r="F4929" t="s">
        <v>2773</v>
      </c>
      <c r="G4929" t="s">
        <v>30</v>
      </c>
      <c r="H4929" s="1">
        <v>29232</v>
      </c>
      <c r="I4929" s="1">
        <v>42149</v>
      </c>
      <c r="J4929" t="s">
        <v>10560</v>
      </c>
      <c r="K4929" t="s">
        <v>21</v>
      </c>
      <c r="L4929" t="s">
        <v>22</v>
      </c>
      <c r="M4929">
        <v>94619</v>
      </c>
      <c r="N4929" t="str">
        <f t="shared" si="76"/>
        <v>Terminated</v>
      </c>
      <c r="O4929" t="s">
        <v>33</v>
      </c>
    </row>
    <row r="4930" spans="1:15" x14ac:dyDescent="0.25">
      <c r="A4930" t="s">
        <v>3621</v>
      </c>
      <c r="B4930" t="s">
        <v>3622</v>
      </c>
      <c r="C4930" t="s">
        <v>2822</v>
      </c>
      <c r="D4930" t="s">
        <v>17</v>
      </c>
      <c r="E4930" t="s">
        <v>18</v>
      </c>
      <c r="F4930" t="s">
        <v>2773</v>
      </c>
      <c r="G4930" t="s">
        <v>20</v>
      </c>
      <c r="H4930" s="1">
        <v>37396</v>
      </c>
      <c r="I4930" s="1">
        <v>43883</v>
      </c>
      <c r="J4930" t="s">
        <v>10560</v>
      </c>
      <c r="K4930" t="s">
        <v>67</v>
      </c>
      <c r="L4930" t="s">
        <v>134</v>
      </c>
      <c r="M4930">
        <v>59852</v>
      </c>
      <c r="N4930" t="str">
        <f t="shared" ref="N4930:N4993" si="77">IF(J4930="","Active","Terminated")</f>
        <v>Terminated</v>
      </c>
      <c r="O4930" t="s">
        <v>98</v>
      </c>
    </row>
    <row r="4931" spans="1:15" x14ac:dyDescent="0.25">
      <c r="A4931" t="s">
        <v>9128</v>
      </c>
      <c r="B4931" t="s">
        <v>209</v>
      </c>
      <c r="C4931" t="s">
        <v>2648</v>
      </c>
      <c r="D4931" t="s">
        <v>17</v>
      </c>
      <c r="E4931" t="s">
        <v>18</v>
      </c>
      <c r="F4931" t="s">
        <v>2773</v>
      </c>
      <c r="G4931" t="s">
        <v>20</v>
      </c>
      <c r="H4931" s="1">
        <v>33366</v>
      </c>
      <c r="I4931" s="1">
        <v>45222</v>
      </c>
      <c r="J4931" t="s">
        <v>10560</v>
      </c>
      <c r="K4931" t="s">
        <v>21</v>
      </c>
      <c r="L4931" t="s">
        <v>110</v>
      </c>
      <c r="M4931">
        <v>59813</v>
      </c>
      <c r="N4931" t="str">
        <f t="shared" si="77"/>
        <v>Terminated</v>
      </c>
      <c r="O4931" t="s">
        <v>33</v>
      </c>
    </row>
    <row r="4932" spans="1:15" x14ac:dyDescent="0.25">
      <c r="A4932" t="s">
        <v>8245</v>
      </c>
      <c r="B4932" t="s">
        <v>899</v>
      </c>
      <c r="C4932" t="s">
        <v>982</v>
      </c>
      <c r="D4932" t="s">
        <v>17</v>
      </c>
      <c r="E4932" t="s">
        <v>18</v>
      </c>
      <c r="F4932" t="s">
        <v>3201</v>
      </c>
      <c r="G4932" t="s">
        <v>30</v>
      </c>
      <c r="H4932" s="1">
        <v>33518</v>
      </c>
      <c r="I4932" s="1">
        <v>45155</v>
      </c>
      <c r="J4932" t="s">
        <v>10560</v>
      </c>
      <c r="K4932" t="s">
        <v>37</v>
      </c>
      <c r="L4932" t="s">
        <v>38</v>
      </c>
      <c r="M4932">
        <v>60330</v>
      </c>
      <c r="N4932" t="str">
        <f t="shared" si="77"/>
        <v>Terminated</v>
      </c>
      <c r="O4932" t="s">
        <v>33</v>
      </c>
    </row>
    <row r="4933" spans="1:15" x14ac:dyDescent="0.25">
      <c r="A4933" t="s">
        <v>4894</v>
      </c>
      <c r="B4933" t="s">
        <v>802</v>
      </c>
      <c r="C4933" t="s">
        <v>1043</v>
      </c>
      <c r="D4933" t="s">
        <v>17</v>
      </c>
      <c r="E4933" t="s">
        <v>18</v>
      </c>
      <c r="F4933" t="s">
        <v>2773</v>
      </c>
      <c r="G4933" t="s">
        <v>30</v>
      </c>
      <c r="H4933" s="1">
        <v>30466</v>
      </c>
      <c r="I4933" s="1">
        <v>44827</v>
      </c>
      <c r="J4933" t="s">
        <v>10560</v>
      </c>
      <c r="K4933" t="s">
        <v>31</v>
      </c>
      <c r="L4933" t="s">
        <v>85</v>
      </c>
      <c r="M4933">
        <v>57614</v>
      </c>
      <c r="N4933" t="str">
        <f t="shared" si="77"/>
        <v>Terminated</v>
      </c>
      <c r="O4933" t="s">
        <v>46</v>
      </c>
    </row>
    <row r="4934" spans="1:15" x14ac:dyDescent="0.25">
      <c r="A4934" t="s">
        <v>3039</v>
      </c>
      <c r="B4934" t="s">
        <v>3040</v>
      </c>
      <c r="C4934" t="s">
        <v>604</v>
      </c>
      <c r="D4934" t="s">
        <v>27</v>
      </c>
      <c r="E4934" t="s">
        <v>18</v>
      </c>
      <c r="F4934" t="s">
        <v>2773</v>
      </c>
      <c r="G4934" t="s">
        <v>30</v>
      </c>
      <c r="H4934" s="1">
        <v>28905</v>
      </c>
      <c r="I4934" s="1">
        <v>43983</v>
      </c>
      <c r="J4934" t="s">
        <v>10560</v>
      </c>
      <c r="K4934" t="s">
        <v>96</v>
      </c>
      <c r="L4934" t="s">
        <v>188</v>
      </c>
      <c r="M4934">
        <v>62952</v>
      </c>
      <c r="N4934" t="str">
        <f t="shared" si="77"/>
        <v>Terminated</v>
      </c>
      <c r="O4934" t="s">
        <v>33</v>
      </c>
    </row>
    <row r="4935" spans="1:15" x14ac:dyDescent="0.25">
      <c r="A4935" t="s">
        <v>8632</v>
      </c>
      <c r="B4935" t="s">
        <v>1501</v>
      </c>
      <c r="C4935" t="s">
        <v>8633</v>
      </c>
      <c r="D4935" t="s">
        <v>27</v>
      </c>
      <c r="E4935" t="s">
        <v>18</v>
      </c>
      <c r="F4935" t="s">
        <v>2773</v>
      </c>
      <c r="G4935" t="s">
        <v>30</v>
      </c>
      <c r="H4935" s="1">
        <v>34917</v>
      </c>
      <c r="I4935" s="1">
        <v>43792</v>
      </c>
      <c r="J4935" t="s">
        <v>10560</v>
      </c>
      <c r="K4935" t="s">
        <v>67</v>
      </c>
      <c r="L4935" t="s">
        <v>134</v>
      </c>
      <c r="M4935">
        <v>66621</v>
      </c>
      <c r="N4935" t="str">
        <f t="shared" si="77"/>
        <v>Terminated</v>
      </c>
      <c r="O4935" t="s">
        <v>46</v>
      </c>
    </row>
    <row r="4936" spans="1:15" x14ac:dyDescent="0.25">
      <c r="A4936" t="s">
        <v>925</v>
      </c>
      <c r="B4936" t="s">
        <v>261</v>
      </c>
      <c r="C4936" t="s">
        <v>926</v>
      </c>
      <c r="D4936" t="s">
        <v>17</v>
      </c>
      <c r="E4936" t="s">
        <v>122</v>
      </c>
      <c r="F4936" t="s">
        <v>927</v>
      </c>
      <c r="G4936" t="s">
        <v>30</v>
      </c>
      <c r="H4936" s="1">
        <v>27053</v>
      </c>
      <c r="I4936" s="1">
        <v>43341</v>
      </c>
      <c r="J4936" s="1">
        <v>43521</v>
      </c>
      <c r="K4936" t="s">
        <v>37</v>
      </c>
      <c r="L4936" t="s">
        <v>41</v>
      </c>
      <c r="M4936">
        <v>57980</v>
      </c>
      <c r="N4936" t="str">
        <f t="shared" si="77"/>
        <v>Terminated</v>
      </c>
      <c r="O4936" t="s">
        <v>98</v>
      </c>
    </row>
    <row r="4937" spans="1:15" x14ac:dyDescent="0.25">
      <c r="A4937" t="s">
        <v>92</v>
      </c>
      <c r="B4937" t="s">
        <v>93</v>
      </c>
      <c r="C4937" t="s">
        <v>94</v>
      </c>
      <c r="D4937" t="s">
        <v>17</v>
      </c>
      <c r="E4937" t="s">
        <v>18</v>
      </c>
      <c r="F4937" t="s">
        <v>19</v>
      </c>
      <c r="G4937" t="s">
        <v>95</v>
      </c>
      <c r="H4937" s="1">
        <v>23102</v>
      </c>
      <c r="I4937" s="1">
        <v>43433</v>
      </c>
      <c r="J4937" s="1">
        <v>43807</v>
      </c>
      <c r="K4937" t="s">
        <v>96</v>
      </c>
      <c r="L4937" t="s">
        <v>97</v>
      </c>
      <c r="M4937">
        <v>104162</v>
      </c>
      <c r="N4937" t="str">
        <f t="shared" si="77"/>
        <v>Terminated</v>
      </c>
      <c r="O4937" t="s">
        <v>98</v>
      </c>
    </row>
    <row r="4938" spans="1:15" x14ac:dyDescent="0.25">
      <c r="A4938" t="s">
        <v>5656</v>
      </c>
      <c r="B4938" t="s">
        <v>258</v>
      </c>
      <c r="C4938" t="s">
        <v>2001</v>
      </c>
      <c r="D4938" t="s">
        <v>27</v>
      </c>
      <c r="E4938" t="s">
        <v>18</v>
      </c>
      <c r="F4938" t="s">
        <v>2773</v>
      </c>
      <c r="G4938" t="s">
        <v>30</v>
      </c>
      <c r="H4938" s="1">
        <v>30756</v>
      </c>
      <c r="I4938" s="1">
        <v>42329</v>
      </c>
      <c r="J4938" t="s">
        <v>10560</v>
      </c>
      <c r="K4938" t="s">
        <v>96</v>
      </c>
      <c r="L4938" t="s">
        <v>124</v>
      </c>
      <c r="M4938">
        <v>71982</v>
      </c>
      <c r="N4938" t="str">
        <f t="shared" si="77"/>
        <v>Terminated</v>
      </c>
      <c r="O4938" t="s">
        <v>33</v>
      </c>
    </row>
    <row r="4939" spans="1:15" x14ac:dyDescent="0.25">
      <c r="A4939" t="s">
        <v>6158</v>
      </c>
      <c r="B4939" t="s">
        <v>148</v>
      </c>
      <c r="C4939" t="s">
        <v>16</v>
      </c>
      <c r="D4939" t="s">
        <v>27</v>
      </c>
      <c r="E4939" t="s">
        <v>18</v>
      </c>
      <c r="F4939" t="s">
        <v>2773</v>
      </c>
      <c r="G4939" t="s">
        <v>30</v>
      </c>
      <c r="H4939" s="1">
        <v>27467</v>
      </c>
      <c r="I4939" s="1">
        <v>42678</v>
      </c>
      <c r="J4939" t="s">
        <v>10560</v>
      </c>
      <c r="K4939" t="s">
        <v>37</v>
      </c>
      <c r="L4939" t="s">
        <v>38</v>
      </c>
      <c r="M4939">
        <v>63299</v>
      </c>
      <c r="N4939" t="str">
        <f t="shared" si="77"/>
        <v>Terminated</v>
      </c>
      <c r="O4939" t="s">
        <v>33</v>
      </c>
    </row>
    <row r="4940" spans="1:15" x14ac:dyDescent="0.25">
      <c r="A4940" t="s">
        <v>3107</v>
      </c>
      <c r="B4940" t="s">
        <v>1808</v>
      </c>
      <c r="C4940" t="s">
        <v>2612</v>
      </c>
      <c r="D4940" t="s">
        <v>17</v>
      </c>
      <c r="E4940" t="s">
        <v>122</v>
      </c>
      <c r="F4940" t="s">
        <v>927</v>
      </c>
      <c r="G4940" t="s">
        <v>30</v>
      </c>
      <c r="H4940" s="1">
        <v>25738</v>
      </c>
      <c r="I4940" s="1">
        <v>44232</v>
      </c>
      <c r="J4940" t="s">
        <v>10560</v>
      </c>
      <c r="K4940" t="s">
        <v>31</v>
      </c>
      <c r="L4940" t="s">
        <v>85</v>
      </c>
      <c r="M4940">
        <v>60695</v>
      </c>
      <c r="N4940" t="str">
        <f t="shared" si="77"/>
        <v>Terminated</v>
      </c>
      <c r="O4940" t="s">
        <v>46</v>
      </c>
    </row>
    <row r="4941" spans="1:15" x14ac:dyDescent="0.25">
      <c r="A4941" t="s">
        <v>830</v>
      </c>
      <c r="B4941" t="s">
        <v>272</v>
      </c>
      <c r="C4941" t="s">
        <v>831</v>
      </c>
      <c r="D4941" t="s">
        <v>17</v>
      </c>
      <c r="E4941" t="s">
        <v>365</v>
      </c>
      <c r="F4941" t="s">
        <v>415</v>
      </c>
      <c r="G4941" t="s">
        <v>20</v>
      </c>
      <c r="H4941" s="1">
        <v>23738</v>
      </c>
      <c r="I4941" s="1">
        <v>42838</v>
      </c>
      <c r="J4941" s="1">
        <v>43948</v>
      </c>
      <c r="K4941" t="s">
        <v>21</v>
      </c>
      <c r="L4941" t="s">
        <v>110</v>
      </c>
      <c r="M4941">
        <v>65592</v>
      </c>
      <c r="N4941" t="str">
        <f t="shared" si="77"/>
        <v>Terminated</v>
      </c>
      <c r="O4941" t="s">
        <v>23</v>
      </c>
    </row>
    <row r="4942" spans="1:15" x14ac:dyDescent="0.25">
      <c r="A4942" t="s">
        <v>7790</v>
      </c>
      <c r="B4942" t="s">
        <v>328</v>
      </c>
      <c r="C4942" t="s">
        <v>2340</v>
      </c>
      <c r="D4942" t="s">
        <v>17</v>
      </c>
      <c r="E4942" t="s">
        <v>18</v>
      </c>
      <c r="F4942" t="s">
        <v>19</v>
      </c>
      <c r="G4942" t="s">
        <v>30</v>
      </c>
      <c r="H4942" s="1">
        <v>33110</v>
      </c>
      <c r="I4942" s="1">
        <v>45350</v>
      </c>
      <c r="J4942" t="s">
        <v>10560</v>
      </c>
      <c r="K4942" t="s">
        <v>67</v>
      </c>
      <c r="L4942" t="s">
        <v>324</v>
      </c>
      <c r="M4942">
        <v>67720</v>
      </c>
      <c r="N4942" t="str">
        <f t="shared" si="77"/>
        <v>Terminated</v>
      </c>
      <c r="O4942" t="s">
        <v>46</v>
      </c>
    </row>
    <row r="4943" spans="1:15" x14ac:dyDescent="0.25">
      <c r="A4943" t="s">
        <v>526</v>
      </c>
      <c r="B4943" t="s">
        <v>527</v>
      </c>
      <c r="C4943" t="s">
        <v>63</v>
      </c>
      <c r="D4943" t="s">
        <v>27</v>
      </c>
      <c r="E4943" t="s">
        <v>18</v>
      </c>
      <c r="F4943" t="s">
        <v>19</v>
      </c>
      <c r="G4943" t="s">
        <v>95</v>
      </c>
      <c r="H4943" s="1">
        <v>25083</v>
      </c>
      <c r="I4943" s="1">
        <v>42531</v>
      </c>
      <c r="J4943" s="1">
        <v>44328</v>
      </c>
      <c r="K4943" t="s">
        <v>96</v>
      </c>
      <c r="L4943" t="s">
        <v>119</v>
      </c>
      <c r="M4943">
        <v>74105</v>
      </c>
      <c r="N4943" t="str">
        <f t="shared" si="77"/>
        <v>Terminated</v>
      </c>
      <c r="O4943" t="s">
        <v>98</v>
      </c>
    </row>
    <row r="4944" spans="1:15" x14ac:dyDescent="0.25">
      <c r="A4944" t="s">
        <v>7380</v>
      </c>
      <c r="B4944" t="s">
        <v>1798</v>
      </c>
      <c r="C4944" t="s">
        <v>7381</v>
      </c>
      <c r="D4944" t="s">
        <v>17</v>
      </c>
      <c r="E4944" t="s">
        <v>18</v>
      </c>
      <c r="F4944" t="s">
        <v>19</v>
      </c>
      <c r="G4944" t="s">
        <v>30</v>
      </c>
      <c r="H4944" s="1">
        <v>30774</v>
      </c>
      <c r="I4944" s="1">
        <v>43868</v>
      </c>
      <c r="J4944" t="s">
        <v>10560</v>
      </c>
      <c r="K4944" t="s">
        <v>21</v>
      </c>
      <c r="L4944" t="s">
        <v>110</v>
      </c>
      <c r="M4944">
        <v>55535</v>
      </c>
      <c r="N4944" t="str">
        <f t="shared" si="77"/>
        <v>Terminated</v>
      </c>
      <c r="O4944" t="s">
        <v>46</v>
      </c>
    </row>
    <row r="4945" spans="1:15" x14ac:dyDescent="0.25">
      <c r="A4945" t="s">
        <v>6327</v>
      </c>
      <c r="B4945" t="s">
        <v>403</v>
      </c>
      <c r="C4945" t="s">
        <v>4828</v>
      </c>
      <c r="D4945" t="s">
        <v>17</v>
      </c>
      <c r="E4945" t="s">
        <v>140</v>
      </c>
      <c r="F4945" t="s">
        <v>141</v>
      </c>
      <c r="G4945" t="s">
        <v>30</v>
      </c>
      <c r="H4945" s="1">
        <v>33507</v>
      </c>
      <c r="I4945" s="1">
        <v>43904</v>
      </c>
      <c r="J4945" t="s">
        <v>10560</v>
      </c>
      <c r="K4945" t="s">
        <v>37</v>
      </c>
      <c r="L4945" t="s">
        <v>41</v>
      </c>
      <c r="M4945">
        <v>58475</v>
      </c>
      <c r="N4945" t="str">
        <f t="shared" si="77"/>
        <v>Terminated</v>
      </c>
      <c r="O4945" t="s">
        <v>46</v>
      </c>
    </row>
    <row r="4946" spans="1:15" x14ac:dyDescent="0.25">
      <c r="A4946" t="s">
        <v>2405</v>
      </c>
      <c r="B4946" t="s">
        <v>1886</v>
      </c>
      <c r="C4946" t="s">
        <v>199</v>
      </c>
      <c r="D4946" t="s">
        <v>27</v>
      </c>
      <c r="E4946" t="s">
        <v>18</v>
      </c>
      <c r="F4946" t="s">
        <v>19</v>
      </c>
      <c r="G4946" t="s">
        <v>114</v>
      </c>
      <c r="H4946" s="1">
        <v>37236</v>
      </c>
      <c r="I4946" s="1">
        <v>42707</v>
      </c>
      <c r="J4946" t="s">
        <v>10560</v>
      </c>
      <c r="K4946" t="s">
        <v>37</v>
      </c>
      <c r="L4946" t="s">
        <v>45</v>
      </c>
      <c r="M4946">
        <v>79911</v>
      </c>
      <c r="N4946" t="str">
        <f t="shared" si="77"/>
        <v>Terminated</v>
      </c>
      <c r="O4946" t="s">
        <v>33</v>
      </c>
    </row>
    <row r="4947" spans="1:15" x14ac:dyDescent="0.25">
      <c r="A4947" t="s">
        <v>6351</v>
      </c>
      <c r="B4947" t="s">
        <v>48</v>
      </c>
      <c r="C4947" t="s">
        <v>2543</v>
      </c>
      <c r="D4947" t="s">
        <v>27</v>
      </c>
      <c r="E4947" t="s">
        <v>28</v>
      </c>
      <c r="F4947" t="s">
        <v>29</v>
      </c>
      <c r="G4947" t="s">
        <v>114</v>
      </c>
      <c r="H4947" s="1">
        <v>33987</v>
      </c>
      <c r="I4947" s="1">
        <v>42572</v>
      </c>
      <c r="J4947" t="s">
        <v>10560</v>
      </c>
      <c r="K4947" t="s">
        <v>96</v>
      </c>
      <c r="L4947" t="s">
        <v>119</v>
      </c>
      <c r="M4947">
        <v>76709</v>
      </c>
      <c r="N4947" t="str">
        <f t="shared" si="77"/>
        <v>Terminated</v>
      </c>
      <c r="O4947" t="s">
        <v>23</v>
      </c>
    </row>
    <row r="4948" spans="1:15" x14ac:dyDescent="0.25">
      <c r="A4948" t="s">
        <v>7530</v>
      </c>
      <c r="B4948" t="s">
        <v>5472</v>
      </c>
      <c r="C4948" t="s">
        <v>3545</v>
      </c>
      <c r="D4948" t="s">
        <v>27</v>
      </c>
      <c r="E4948" t="s">
        <v>122</v>
      </c>
      <c r="F4948" t="s">
        <v>123</v>
      </c>
      <c r="G4948" t="s">
        <v>95</v>
      </c>
      <c r="H4948" s="1">
        <v>22809</v>
      </c>
      <c r="I4948" s="1">
        <v>44112</v>
      </c>
      <c r="J4948" t="s">
        <v>10560</v>
      </c>
      <c r="K4948" t="s">
        <v>96</v>
      </c>
      <c r="L4948" t="s">
        <v>119</v>
      </c>
      <c r="M4948">
        <v>79818</v>
      </c>
      <c r="N4948" t="str">
        <f t="shared" si="77"/>
        <v>Terminated</v>
      </c>
      <c r="O4948" t="s">
        <v>46</v>
      </c>
    </row>
    <row r="4949" spans="1:15" x14ac:dyDescent="0.25">
      <c r="A4949" t="s">
        <v>1939</v>
      </c>
      <c r="B4949" t="s">
        <v>138</v>
      </c>
      <c r="C4949" t="s">
        <v>1180</v>
      </c>
      <c r="D4949" t="s">
        <v>17</v>
      </c>
      <c r="E4949" t="s">
        <v>18</v>
      </c>
      <c r="F4949" t="s">
        <v>19</v>
      </c>
      <c r="G4949" t="s">
        <v>30</v>
      </c>
      <c r="H4949" s="1">
        <v>34677</v>
      </c>
      <c r="I4949" s="1">
        <v>45284</v>
      </c>
      <c r="J4949" t="s">
        <v>10560</v>
      </c>
      <c r="K4949" t="s">
        <v>21</v>
      </c>
      <c r="L4949" t="s">
        <v>110</v>
      </c>
      <c r="M4949">
        <v>60919</v>
      </c>
      <c r="N4949" t="str">
        <f t="shared" si="77"/>
        <v>Terminated</v>
      </c>
      <c r="O4949" t="s">
        <v>46</v>
      </c>
    </row>
    <row r="4950" spans="1:15" x14ac:dyDescent="0.25">
      <c r="A4950" t="s">
        <v>8732</v>
      </c>
      <c r="B4950" t="s">
        <v>7633</v>
      </c>
      <c r="C4950" t="s">
        <v>394</v>
      </c>
      <c r="D4950" t="s">
        <v>17</v>
      </c>
      <c r="E4950" t="s">
        <v>18</v>
      </c>
      <c r="F4950" t="s">
        <v>19</v>
      </c>
      <c r="G4950" t="s">
        <v>30</v>
      </c>
      <c r="H4950" s="1">
        <v>27162</v>
      </c>
      <c r="I4950" s="1">
        <v>44072</v>
      </c>
      <c r="J4950" t="s">
        <v>10560</v>
      </c>
      <c r="K4950" t="s">
        <v>96</v>
      </c>
      <c r="L4950" t="s">
        <v>188</v>
      </c>
      <c r="M4950">
        <v>65557</v>
      </c>
      <c r="N4950" t="str">
        <f t="shared" si="77"/>
        <v>Terminated</v>
      </c>
      <c r="O4950" t="s">
        <v>46</v>
      </c>
    </row>
    <row r="4951" spans="1:15" x14ac:dyDescent="0.25">
      <c r="A4951" t="s">
        <v>7390</v>
      </c>
      <c r="B4951" t="s">
        <v>112</v>
      </c>
      <c r="C4951" t="s">
        <v>150</v>
      </c>
      <c r="D4951" t="s">
        <v>27</v>
      </c>
      <c r="E4951" t="s">
        <v>83</v>
      </c>
      <c r="F4951" t="s">
        <v>84</v>
      </c>
      <c r="G4951" t="s">
        <v>30</v>
      </c>
      <c r="H4951" s="1">
        <v>35103</v>
      </c>
      <c r="I4951" s="1">
        <v>43941</v>
      </c>
      <c r="J4951" t="s">
        <v>10560</v>
      </c>
      <c r="K4951" t="s">
        <v>67</v>
      </c>
      <c r="L4951" t="s">
        <v>134</v>
      </c>
      <c r="M4951">
        <v>64402</v>
      </c>
      <c r="N4951" t="str">
        <f t="shared" si="77"/>
        <v>Terminated</v>
      </c>
      <c r="O4951" t="s">
        <v>98</v>
      </c>
    </row>
    <row r="4952" spans="1:15" x14ac:dyDescent="0.25">
      <c r="A4952" t="s">
        <v>7467</v>
      </c>
      <c r="B4952" t="s">
        <v>2225</v>
      </c>
      <c r="C4952" t="s">
        <v>2234</v>
      </c>
      <c r="D4952" t="s">
        <v>27</v>
      </c>
      <c r="E4952" t="s">
        <v>18</v>
      </c>
      <c r="F4952" t="s">
        <v>19</v>
      </c>
      <c r="G4952" t="s">
        <v>30</v>
      </c>
      <c r="H4952" s="1">
        <v>35270</v>
      </c>
      <c r="I4952" s="1">
        <v>44855</v>
      </c>
      <c r="J4952" t="s">
        <v>10560</v>
      </c>
      <c r="K4952" t="s">
        <v>37</v>
      </c>
      <c r="L4952" t="s">
        <v>41</v>
      </c>
      <c r="M4952">
        <v>67490</v>
      </c>
      <c r="N4952" t="str">
        <f t="shared" si="77"/>
        <v>Terminated</v>
      </c>
      <c r="O4952" t="s">
        <v>33</v>
      </c>
    </row>
    <row r="4953" spans="1:15" x14ac:dyDescent="0.25">
      <c r="A4953" t="s">
        <v>5402</v>
      </c>
      <c r="B4953" t="s">
        <v>116</v>
      </c>
      <c r="C4953" t="s">
        <v>568</v>
      </c>
      <c r="D4953" t="s">
        <v>17</v>
      </c>
      <c r="E4953" t="s">
        <v>18</v>
      </c>
      <c r="F4953" t="s">
        <v>3201</v>
      </c>
      <c r="G4953" t="s">
        <v>20</v>
      </c>
      <c r="H4953" s="1">
        <v>33923</v>
      </c>
      <c r="I4953" s="1">
        <v>44510</v>
      </c>
      <c r="J4953" t="s">
        <v>10560</v>
      </c>
      <c r="K4953" t="s">
        <v>67</v>
      </c>
      <c r="L4953" t="s">
        <v>134</v>
      </c>
      <c r="M4953">
        <v>60653</v>
      </c>
      <c r="N4953" t="str">
        <f t="shared" si="77"/>
        <v>Terminated</v>
      </c>
      <c r="O4953" t="s">
        <v>46</v>
      </c>
    </row>
    <row r="4954" spans="1:15" x14ac:dyDescent="0.25">
      <c r="A4954" t="s">
        <v>2625</v>
      </c>
      <c r="B4954" t="s">
        <v>1264</v>
      </c>
      <c r="C4954" t="s">
        <v>2626</v>
      </c>
      <c r="D4954" t="s">
        <v>27</v>
      </c>
      <c r="E4954" t="s">
        <v>122</v>
      </c>
      <c r="F4954" t="s">
        <v>123</v>
      </c>
      <c r="G4954" t="s">
        <v>30</v>
      </c>
      <c r="H4954" s="1">
        <v>31335</v>
      </c>
      <c r="I4954" s="1">
        <v>43808</v>
      </c>
      <c r="J4954" t="s">
        <v>10560</v>
      </c>
      <c r="K4954" t="s">
        <v>37</v>
      </c>
      <c r="L4954" t="s">
        <v>45</v>
      </c>
      <c r="M4954">
        <v>94828</v>
      </c>
      <c r="N4954" t="str">
        <f t="shared" si="77"/>
        <v>Terminated</v>
      </c>
      <c r="O4954" t="s">
        <v>46</v>
      </c>
    </row>
    <row r="4955" spans="1:15" x14ac:dyDescent="0.25">
      <c r="A4955" t="s">
        <v>4540</v>
      </c>
      <c r="B4955" t="s">
        <v>212</v>
      </c>
      <c r="C4955" t="s">
        <v>955</v>
      </c>
      <c r="D4955" t="s">
        <v>27</v>
      </c>
      <c r="E4955" t="s">
        <v>18</v>
      </c>
      <c r="F4955" t="s">
        <v>19</v>
      </c>
      <c r="G4955" t="s">
        <v>20</v>
      </c>
      <c r="H4955" s="1">
        <v>25393</v>
      </c>
      <c r="I4955" s="1">
        <v>42758</v>
      </c>
      <c r="J4955" t="s">
        <v>10560</v>
      </c>
      <c r="K4955" t="s">
        <v>37</v>
      </c>
      <c r="L4955" t="s">
        <v>41</v>
      </c>
      <c r="M4955">
        <v>59351</v>
      </c>
      <c r="N4955" t="str">
        <f t="shared" si="77"/>
        <v>Terminated</v>
      </c>
      <c r="O4955" t="s">
        <v>23</v>
      </c>
    </row>
    <row r="4956" spans="1:15" x14ac:dyDescent="0.25">
      <c r="A4956" t="s">
        <v>1146</v>
      </c>
      <c r="B4956" t="s">
        <v>1147</v>
      </c>
      <c r="C4956" t="s">
        <v>252</v>
      </c>
      <c r="D4956" t="s">
        <v>17</v>
      </c>
      <c r="E4956" t="s">
        <v>83</v>
      </c>
      <c r="F4956" t="s">
        <v>84</v>
      </c>
      <c r="G4956" t="s">
        <v>20</v>
      </c>
      <c r="H4956" s="1">
        <v>27561</v>
      </c>
      <c r="I4956" s="1">
        <v>43601</v>
      </c>
      <c r="J4956" s="1">
        <v>44322</v>
      </c>
      <c r="K4956" t="s">
        <v>31</v>
      </c>
      <c r="L4956" t="s">
        <v>85</v>
      </c>
      <c r="M4956">
        <v>58882</v>
      </c>
      <c r="N4956" t="str">
        <f t="shared" si="77"/>
        <v>Terminated</v>
      </c>
      <c r="O4956" t="s">
        <v>23</v>
      </c>
    </row>
    <row r="4957" spans="1:15" x14ac:dyDescent="0.25">
      <c r="A4957" t="s">
        <v>9290</v>
      </c>
      <c r="B4957" t="s">
        <v>937</v>
      </c>
      <c r="C4957" t="s">
        <v>318</v>
      </c>
      <c r="D4957" t="s">
        <v>27</v>
      </c>
      <c r="E4957" t="s">
        <v>18</v>
      </c>
      <c r="F4957" t="s">
        <v>19</v>
      </c>
      <c r="G4957" t="s">
        <v>30</v>
      </c>
      <c r="H4957" s="1">
        <v>26286</v>
      </c>
      <c r="I4957" s="1">
        <v>43857</v>
      </c>
      <c r="J4957" t="s">
        <v>10560</v>
      </c>
      <c r="K4957" t="s">
        <v>21</v>
      </c>
      <c r="L4957" t="s">
        <v>102</v>
      </c>
      <c r="M4957">
        <v>66419</v>
      </c>
      <c r="N4957" t="str">
        <f t="shared" si="77"/>
        <v>Terminated</v>
      </c>
      <c r="O4957" t="s">
        <v>23</v>
      </c>
    </row>
    <row r="4958" spans="1:15" x14ac:dyDescent="0.25">
      <c r="A4958" t="s">
        <v>6139</v>
      </c>
      <c r="B4958" t="s">
        <v>212</v>
      </c>
      <c r="C4958" t="s">
        <v>199</v>
      </c>
      <c r="D4958" t="s">
        <v>17</v>
      </c>
      <c r="E4958" t="s">
        <v>83</v>
      </c>
      <c r="F4958" t="s">
        <v>169</v>
      </c>
      <c r="G4958" t="s">
        <v>114</v>
      </c>
      <c r="H4958" s="1">
        <v>29430</v>
      </c>
      <c r="I4958" s="1">
        <v>45111</v>
      </c>
      <c r="J4958" t="s">
        <v>10560</v>
      </c>
      <c r="K4958" t="s">
        <v>96</v>
      </c>
      <c r="L4958" t="s">
        <v>124</v>
      </c>
      <c r="M4958">
        <v>79196</v>
      </c>
      <c r="N4958" t="str">
        <f t="shared" si="77"/>
        <v>Terminated</v>
      </c>
      <c r="O4958" t="s">
        <v>33</v>
      </c>
    </row>
    <row r="4959" spans="1:15" x14ac:dyDescent="0.25">
      <c r="A4959" t="s">
        <v>4136</v>
      </c>
      <c r="B4959" t="s">
        <v>303</v>
      </c>
      <c r="C4959" t="s">
        <v>2632</v>
      </c>
      <c r="D4959" t="s">
        <v>27</v>
      </c>
      <c r="E4959" t="s">
        <v>18</v>
      </c>
      <c r="F4959" t="s">
        <v>2773</v>
      </c>
      <c r="G4959" t="s">
        <v>30</v>
      </c>
      <c r="H4959" s="1">
        <v>35320</v>
      </c>
      <c r="I4959" s="1">
        <v>43904</v>
      </c>
      <c r="J4959" t="s">
        <v>10560</v>
      </c>
      <c r="K4959" t="s">
        <v>96</v>
      </c>
      <c r="L4959" t="s">
        <v>188</v>
      </c>
      <c r="M4959">
        <v>69038</v>
      </c>
      <c r="N4959" t="str">
        <f t="shared" si="77"/>
        <v>Terminated</v>
      </c>
      <c r="O4959" t="s">
        <v>33</v>
      </c>
    </row>
    <row r="4960" spans="1:15" x14ac:dyDescent="0.25">
      <c r="A4960" t="s">
        <v>6793</v>
      </c>
      <c r="B4960" t="s">
        <v>252</v>
      </c>
      <c r="C4960" t="s">
        <v>991</v>
      </c>
      <c r="D4960" t="s">
        <v>27</v>
      </c>
      <c r="E4960" t="s">
        <v>18</v>
      </c>
      <c r="F4960" t="s">
        <v>19</v>
      </c>
      <c r="G4960" t="s">
        <v>114</v>
      </c>
      <c r="H4960" s="1">
        <v>26276</v>
      </c>
      <c r="I4960" s="1">
        <v>44600</v>
      </c>
      <c r="J4960" t="s">
        <v>10560</v>
      </c>
      <c r="K4960" t="s">
        <v>31</v>
      </c>
      <c r="L4960" t="s">
        <v>162</v>
      </c>
      <c r="M4960">
        <v>87998</v>
      </c>
      <c r="N4960" t="str">
        <f t="shared" si="77"/>
        <v>Terminated</v>
      </c>
      <c r="O4960" t="s">
        <v>33</v>
      </c>
    </row>
    <row r="4961" spans="1:15" x14ac:dyDescent="0.25">
      <c r="A4961" t="s">
        <v>3792</v>
      </c>
      <c r="B4961" t="s">
        <v>655</v>
      </c>
      <c r="C4961" t="s">
        <v>803</v>
      </c>
      <c r="D4961" t="s">
        <v>17</v>
      </c>
      <c r="E4961" t="s">
        <v>18</v>
      </c>
      <c r="F4961" t="s">
        <v>2773</v>
      </c>
      <c r="G4961" t="s">
        <v>30</v>
      </c>
      <c r="H4961" s="1">
        <v>33154</v>
      </c>
      <c r="I4961" s="1">
        <v>44586</v>
      </c>
      <c r="J4961" t="s">
        <v>10560</v>
      </c>
      <c r="K4961" t="s">
        <v>21</v>
      </c>
      <c r="L4961" t="s">
        <v>22</v>
      </c>
      <c r="M4961">
        <v>82770</v>
      </c>
      <c r="N4961" t="str">
        <f t="shared" si="77"/>
        <v>Terminated</v>
      </c>
      <c r="O4961" t="s">
        <v>33</v>
      </c>
    </row>
    <row r="4962" spans="1:15" x14ac:dyDescent="0.25">
      <c r="A4962" t="s">
        <v>3564</v>
      </c>
      <c r="B4962" t="s">
        <v>177</v>
      </c>
      <c r="C4962" t="s">
        <v>650</v>
      </c>
      <c r="D4962" t="s">
        <v>27</v>
      </c>
      <c r="E4962" t="s">
        <v>365</v>
      </c>
      <c r="F4962" t="s">
        <v>534</v>
      </c>
      <c r="G4962" t="s">
        <v>95</v>
      </c>
      <c r="H4962" s="1">
        <v>30034</v>
      </c>
      <c r="I4962" s="1">
        <v>44571</v>
      </c>
      <c r="J4962" t="s">
        <v>10560</v>
      </c>
      <c r="K4962" t="s">
        <v>96</v>
      </c>
      <c r="L4962" t="s">
        <v>124</v>
      </c>
      <c r="M4962">
        <v>80067</v>
      </c>
      <c r="N4962" t="str">
        <f t="shared" si="77"/>
        <v>Terminated</v>
      </c>
      <c r="O4962" t="s">
        <v>98</v>
      </c>
    </row>
    <row r="4963" spans="1:15" x14ac:dyDescent="0.25">
      <c r="A4963" t="s">
        <v>1981</v>
      </c>
      <c r="B4963" t="s">
        <v>570</v>
      </c>
      <c r="C4963" t="s">
        <v>648</v>
      </c>
      <c r="D4963" t="s">
        <v>17</v>
      </c>
      <c r="E4963" t="s">
        <v>18</v>
      </c>
      <c r="F4963" t="s">
        <v>19</v>
      </c>
      <c r="G4963" t="s">
        <v>20</v>
      </c>
      <c r="H4963" s="1">
        <v>22786</v>
      </c>
      <c r="I4963" s="1">
        <v>42241</v>
      </c>
      <c r="J4963" t="s">
        <v>10560</v>
      </c>
      <c r="K4963" t="s">
        <v>37</v>
      </c>
      <c r="L4963" t="s">
        <v>41</v>
      </c>
      <c r="M4963">
        <v>55102</v>
      </c>
      <c r="N4963" t="str">
        <f t="shared" si="77"/>
        <v>Terminated</v>
      </c>
      <c r="O4963" t="s">
        <v>23</v>
      </c>
    </row>
    <row r="4964" spans="1:15" x14ac:dyDescent="0.25">
      <c r="A4964" t="s">
        <v>7687</v>
      </c>
      <c r="B4964" t="s">
        <v>1270</v>
      </c>
      <c r="C4964" t="s">
        <v>606</v>
      </c>
      <c r="D4964" t="s">
        <v>27</v>
      </c>
      <c r="E4964" t="s">
        <v>122</v>
      </c>
      <c r="F4964" t="s">
        <v>123</v>
      </c>
      <c r="G4964" t="s">
        <v>30</v>
      </c>
      <c r="H4964" s="1">
        <v>35982</v>
      </c>
      <c r="I4964" s="1">
        <v>44025</v>
      </c>
      <c r="J4964" t="s">
        <v>10560</v>
      </c>
      <c r="K4964" t="s">
        <v>37</v>
      </c>
      <c r="L4964" t="s">
        <v>45</v>
      </c>
      <c r="M4964">
        <v>84384</v>
      </c>
      <c r="N4964" t="str">
        <f t="shared" si="77"/>
        <v>Terminated</v>
      </c>
      <c r="O4964" t="s">
        <v>98</v>
      </c>
    </row>
    <row r="4965" spans="1:15" x14ac:dyDescent="0.25">
      <c r="A4965" t="s">
        <v>7030</v>
      </c>
      <c r="B4965" t="s">
        <v>408</v>
      </c>
      <c r="C4965" t="s">
        <v>1953</v>
      </c>
      <c r="D4965" t="s">
        <v>27</v>
      </c>
      <c r="E4965" t="s">
        <v>28</v>
      </c>
      <c r="F4965" t="s">
        <v>290</v>
      </c>
      <c r="G4965" t="s">
        <v>95</v>
      </c>
      <c r="H4965" s="1">
        <v>25171</v>
      </c>
      <c r="I4965" s="1">
        <v>45550</v>
      </c>
      <c r="J4965" t="s">
        <v>10560</v>
      </c>
      <c r="K4965" t="s">
        <v>96</v>
      </c>
      <c r="L4965" t="s">
        <v>124</v>
      </c>
      <c r="M4965">
        <v>96569</v>
      </c>
      <c r="N4965" t="str">
        <f t="shared" si="77"/>
        <v>Terminated</v>
      </c>
      <c r="O4965" t="s">
        <v>23</v>
      </c>
    </row>
    <row r="4966" spans="1:15" x14ac:dyDescent="0.25">
      <c r="A4966" t="s">
        <v>2114</v>
      </c>
      <c r="B4966" t="s">
        <v>100</v>
      </c>
      <c r="C4966" t="s">
        <v>52</v>
      </c>
      <c r="D4966" t="s">
        <v>27</v>
      </c>
      <c r="E4966" t="s">
        <v>83</v>
      </c>
      <c r="F4966" t="s">
        <v>169</v>
      </c>
      <c r="G4966" t="s">
        <v>30</v>
      </c>
      <c r="H4966" s="1">
        <v>34779</v>
      </c>
      <c r="I4966" s="1">
        <v>45131</v>
      </c>
      <c r="J4966" t="s">
        <v>10560</v>
      </c>
      <c r="K4966" t="s">
        <v>37</v>
      </c>
      <c r="L4966" t="s">
        <v>41</v>
      </c>
      <c r="M4966">
        <v>68419</v>
      </c>
      <c r="N4966" t="str">
        <f t="shared" si="77"/>
        <v>Terminated</v>
      </c>
      <c r="O4966" t="s">
        <v>33</v>
      </c>
    </row>
    <row r="4967" spans="1:15" x14ac:dyDescent="0.25">
      <c r="A4967" t="s">
        <v>5873</v>
      </c>
      <c r="B4967" t="s">
        <v>802</v>
      </c>
      <c r="C4967" t="s">
        <v>199</v>
      </c>
      <c r="D4967" t="s">
        <v>17</v>
      </c>
      <c r="E4967" t="s">
        <v>18</v>
      </c>
      <c r="F4967" t="s">
        <v>2773</v>
      </c>
      <c r="G4967" t="s">
        <v>30</v>
      </c>
      <c r="H4967" s="1">
        <v>36748</v>
      </c>
      <c r="I4967" s="1">
        <v>42450</v>
      </c>
      <c r="J4967" t="s">
        <v>10560</v>
      </c>
      <c r="K4967" t="s">
        <v>37</v>
      </c>
      <c r="L4967" t="s">
        <v>41</v>
      </c>
      <c r="M4967">
        <v>57562</v>
      </c>
      <c r="N4967" t="str">
        <f t="shared" si="77"/>
        <v>Terminated</v>
      </c>
      <c r="O4967" t="s">
        <v>33</v>
      </c>
    </row>
    <row r="4968" spans="1:15" x14ac:dyDescent="0.25">
      <c r="A4968" t="s">
        <v>8590</v>
      </c>
      <c r="B4968" t="s">
        <v>489</v>
      </c>
      <c r="C4968" t="s">
        <v>525</v>
      </c>
      <c r="D4968" t="s">
        <v>27</v>
      </c>
      <c r="E4968" t="s">
        <v>18</v>
      </c>
      <c r="F4968" t="s">
        <v>19</v>
      </c>
      <c r="G4968" t="s">
        <v>30</v>
      </c>
      <c r="H4968" s="1">
        <v>28792</v>
      </c>
      <c r="I4968" s="1">
        <v>44140</v>
      </c>
      <c r="J4968" t="s">
        <v>10560</v>
      </c>
      <c r="K4968" t="s">
        <v>21</v>
      </c>
      <c r="L4968" t="s">
        <v>22</v>
      </c>
      <c r="M4968">
        <v>95328</v>
      </c>
      <c r="N4968" t="str">
        <f t="shared" si="77"/>
        <v>Terminated</v>
      </c>
      <c r="O4968" t="s">
        <v>46</v>
      </c>
    </row>
    <row r="4969" spans="1:15" x14ac:dyDescent="0.25">
      <c r="A4969" t="s">
        <v>10033</v>
      </c>
      <c r="B4969" t="s">
        <v>247</v>
      </c>
      <c r="C4969" t="s">
        <v>16</v>
      </c>
      <c r="D4969" t="s">
        <v>17</v>
      </c>
      <c r="E4969" t="s">
        <v>18</v>
      </c>
      <c r="F4969" t="s">
        <v>19</v>
      </c>
      <c r="G4969" t="s">
        <v>114</v>
      </c>
      <c r="H4969" s="1">
        <v>33633</v>
      </c>
      <c r="I4969" s="1">
        <v>44566</v>
      </c>
      <c r="J4969" t="s">
        <v>10560</v>
      </c>
      <c r="K4969" t="s">
        <v>31</v>
      </c>
      <c r="L4969" t="s">
        <v>162</v>
      </c>
      <c r="M4969">
        <v>80588</v>
      </c>
      <c r="N4969" t="str">
        <f t="shared" si="77"/>
        <v>Terminated</v>
      </c>
      <c r="O4969" t="s">
        <v>33</v>
      </c>
    </row>
    <row r="4970" spans="1:15" x14ac:dyDescent="0.25">
      <c r="A4970" t="s">
        <v>10258</v>
      </c>
      <c r="B4970" t="s">
        <v>520</v>
      </c>
      <c r="C4970" t="s">
        <v>3618</v>
      </c>
      <c r="D4970" t="s">
        <v>17</v>
      </c>
      <c r="E4970" t="s">
        <v>18</v>
      </c>
      <c r="F4970" t="s">
        <v>3201</v>
      </c>
      <c r="G4970" t="s">
        <v>20</v>
      </c>
      <c r="H4970" s="1">
        <v>27471</v>
      </c>
      <c r="I4970" s="1">
        <v>43436</v>
      </c>
      <c r="J4970" t="s">
        <v>10560</v>
      </c>
      <c r="K4970" t="s">
        <v>21</v>
      </c>
      <c r="L4970" t="s">
        <v>110</v>
      </c>
      <c r="M4970">
        <v>65201</v>
      </c>
      <c r="N4970" t="str">
        <f t="shared" si="77"/>
        <v>Terminated</v>
      </c>
      <c r="O4970" t="s">
        <v>33</v>
      </c>
    </row>
    <row r="4971" spans="1:15" x14ac:dyDescent="0.25">
      <c r="A4971" t="s">
        <v>6056</v>
      </c>
      <c r="B4971" t="s">
        <v>1560</v>
      </c>
      <c r="C4971" t="s">
        <v>4385</v>
      </c>
      <c r="D4971" t="s">
        <v>17</v>
      </c>
      <c r="E4971" t="s">
        <v>18</v>
      </c>
      <c r="F4971" t="s">
        <v>3201</v>
      </c>
      <c r="G4971" t="s">
        <v>20</v>
      </c>
      <c r="H4971" s="1">
        <v>29063</v>
      </c>
      <c r="I4971" s="1">
        <v>43007</v>
      </c>
      <c r="J4971" t="s">
        <v>10560</v>
      </c>
      <c r="K4971" t="s">
        <v>21</v>
      </c>
      <c r="L4971" t="s">
        <v>110</v>
      </c>
      <c r="M4971">
        <v>64968</v>
      </c>
      <c r="N4971" t="str">
        <f t="shared" si="77"/>
        <v>Terminated</v>
      </c>
      <c r="O4971" t="s">
        <v>98</v>
      </c>
    </row>
    <row r="4972" spans="1:15" x14ac:dyDescent="0.25">
      <c r="A4972" t="s">
        <v>3226</v>
      </c>
      <c r="B4972" t="s">
        <v>167</v>
      </c>
      <c r="C4972" t="s">
        <v>210</v>
      </c>
      <c r="D4972" t="s">
        <v>27</v>
      </c>
      <c r="E4972" t="s">
        <v>18</v>
      </c>
      <c r="F4972" t="s">
        <v>3201</v>
      </c>
      <c r="G4972" t="s">
        <v>114</v>
      </c>
      <c r="H4972" s="1">
        <v>32041</v>
      </c>
      <c r="I4972" s="1">
        <v>45079</v>
      </c>
      <c r="J4972" t="s">
        <v>10560</v>
      </c>
      <c r="K4972" t="s">
        <v>31</v>
      </c>
      <c r="L4972" t="s">
        <v>162</v>
      </c>
      <c r="M4972">
        <v>78420</v>
      </c>
      <c r="N4972" t="str">
        <f t="shared" si="77"/>
        <v>Terminated</v>
      </c>
      <c r="O4972" t="s">
        <v>98</v>
      </c>
    </row>
    <row r="4973" spans="1:15" x14ac:dyDescent="0.25">
      <c r="A4973" t="s">
        <v>9264</v>
      </c>
      <c r="B4973" t="s">
        <v>641</v>
      </c>
      <c r="C4973" t="s">
        <v>243</v>
      </c>
      <c r="D4973" t="s">
        <v>27</v>
      </c>
      <c r="E4973" t="s">
        <v>18</v>
      </c>
      <c r="F4973" t="s">
        <v>3201</v>
      </c>
      <c r="G4973" t="s">
        <v>30</v>
      </c>
      <c r="H4973" s="1">
        <v>31709</v>
      </c>
      <c r="I4973" s="1">
        <v>44981</v>
      </c>
      <c r="J4973" t="s">
        <v>10560</v>
      </c>
      <c r="K4973" t="s">
        <v>37</v>
      </c>
      <c r="L4973" t="s">
        <v>38</v>
      </c>
      <c r="M4973">
        <v>61433</v>
      </c>
      <c r="N4973" t="str">
        <f t="shared" si="77"/>
        <v>Terminated</v>
      </c>
      <c r="O4973" t="s">
        <v>98</v>
      </c>
    </row>
    <row r="4974" spans="1:15" x14ac:dyDescent="0.25">
      <c r="A4974" t="s">
        <v>7174</v>
      </c>
      <c r="B4974" t="s">
        <v>78</v>
      </c>
      <c r="C4974" t="s">
        <v>2581</v>
      </c>
      <c r="D4974" t="s">
        <v>27</v>
      </c>
      <c r="E4974" t="s">
        <v>18</v>
      </c>
      <c r="F4974" t="s">
        <v>3201</v>
      </c>
      <c r="G4974" t="s">
        <v>30</v>
      </c>
      <c r="H4974" s="1">
        <v>35411</v>
      </c>
      <c r="I4974" s="1">
        <v>42056</v>
      </c>
      <c r="J4974" t="s">
        <v>10560</v>
      </c>
      <c r="K4974" t="s">
        <v>37</v>
      </c>
      <c r="L4974" t="s">
        <v>38</v>
      </c>
      <c r="M4974">
        <v>63170</v>
      </c>
      <c r="N4974" t="str">
        <f t="shared" si="77"/>
        <v>Terminated</v>
      </c>
      <c r="O4974" t="s">
        <v>33</v>
      </c>
    </row>
    <row r="4975" spans="1:15" x14ac:dyDescent="0.25">
      <c r="A4975" t="s">
        <v>3969</v>
      </c>
      <c r="B4975" t="s">
        <v>451</v>
      </c>
      <c r="C4975" t="s">
        <v>2098</v>
      </c>
      <c r="D4975" t="s">
        <v>27</v>
      </c>
      <c r="E4975" t="s">
        <v>18</v>
      </c>
      <c r="F4975" t="s">
        <v>19</v>
      </c>
      <c r="G4975" t="s">
        <v>20</v>
      </c>
      <c r="H4975" s="1">
        <v>21840</v>
      </c>
      <c r="I4975" s="1">
        <v>43390</v>
      </c>
      <c r="J4975" t="s">
        <v>10560</v>
      </c>
      <c r="K4975" t="s">
        <v>37</v>
      </c>
      <c r="L4975" t="s">
        <v>41</v>
      </c>
      <c r="M4975">
        <v>64504</v>
      </c>
      <c r="N4975" t="str">
        <f t="shared" si="77"/>
        <v>Terminated</v>
      </c>
      <c r="O4975" t="s">
        <v>46</v>
      </c>
    </row>
    <row r="4976" spans="1:15" x14ac:dyDescent="0.25">
      <c r="A4976" t="s">
        <v>7988</v>
      </c>
      <c r="B4976" t="s">
        <v>65</v>
      </c>
      <c r="C4976" t="s">
        <v>1789</v>
      </c>
      <c r="D4976" t="s">
        <v>27</v>
      </c>
      <c r="E4976" t="s">
        <v>18</v>
      </c>
      <c r="F4976" t="s">
        <v>3201</v>
      </c>
      <c r="G4976" t="s">
        <v>20</v>
      </c>
      <c r="H4976" s="1">
        <v>30911</v>
      </c>
      <c r="I4976" s="1">
        <v>42491</v>
      </c>
      <c r="J4976" t="s">
        <v>10560</v>
      </c>
      <c r="K4976" t="s">
        <v>67</v>
      </c>
      <c r="L4976" t="s">
        <v>134</v>
      </c>
      <c r="M4976">
        <v>64556</v>
      </c>
      <c r="N4976" t="str">
        <f t="shared" si="77"/>
        <v>Terminated</v>
      </c>
      <c r="O4976" t="s">
        <v>46</v>
      </c>
    </row>
    <row r="4977" spans="1:15" x14ac:dyDescent="0.25">
      <c r="A4977" t="s">
        <v>1471</v>
      </c>
      <c r="B4977" t="s">
        <v>100</v>
      </c>
      <c r="C4977" t="s">
        <v>101</v>
      </c>
      <c r="D4977" t="s">
        <v>17</v>
      </c>
      <c r="E4977" t="s">
        <v>18</v>
      </c>
      <c r="F4977" t="s">
        <v>19</v>
      </c>
      <c r="G4977" t="s">
        <v>30</v>
      </c>
      <c r="H4977" s="1">
        <v>25795</v>
      </c>
      <c r="I4977" s="1">
        <v>42498</v>
      </c>
      <c r="J4977" s="1">
        <v>43598</v>
      </c>
      <c r="K4977" t="s">
        <v>21</v>
      </c>
      <c r="L4977" t="s">
        <v>22</v>
      </c>
      <c r="M4977">
        <v>88835</v>
      </c>
      <c r="N4977" t="str">
        <f t="shared" si="77"/>
        <v>Terminated</v>
      </c>
      <c r="O4977" t="s">
        <v>33</v>
      </c>
    </row>
    <row r="4978" spans="1:15" x14ac:dyDescent="0.25">
      <c r="A4978" t="s">
        <v>5112</v>
      </c>
      <c r="B4978" t="s">
        <v>1517</v>
      </c>
      <c r="C4978" t="s">
        <v>1040</v>
      </c>
      <c r="D4978" t="s">
        <v>17</v>
      </c>
      <c r="E4978" t="s">
        <v>83</v>
      </c>
      <c r="F4978" t="s">
        <v>84</v>
      </c>
      <c r="G4978" t="s">
        <v>20</v>
      </c>
      <c r="H4978" s="1">
        <v>32808</v>
      </c>
      <c r="I4978" s="1">
        <v>44227</v>
      </c>
      <c r="J4978" t="s">
        <v>10560</v>
      </c>
      <c r="K4978" t="s">
        <v>21</v>
      </c>
      <c r="L4978" t="s">
        <v>102</v>
      </c>
      <c r="M4978">
        <v>57896</v>
      </c>
      <c r="N4978" t="str">
        <f t="shared" si="77"/>
        <v>Terminated</v>
      </c>
      <c r="O4978" t="s">
        <v>23</v>
      </c>
    </row>
    <row r="4979" spans="1:15" x14ac:dyDescent="0.25">
      <c r="A4979" t="s">
        <v>4178</v>
      </c>
      <c r="B4979" t="s">
        <v>570</v>
      </c>
      <c r="C4979" t="s">
        <v>4179</v>
      </c>
      <c r="D4979" t="s">
        <v>17</v>
      </c>
      <c r="E4979" t="s">
        <v>365</v>
      </c>
      <c r="F4979" t="s">
        <v>366</v>
      </c>
      <c r="G4979" t="s">
        <v>20</v>
      </c>
      <c r="H4979" s="1">
        <v>27766</v>
      </c>
      <c r="I4979" s="1">
        <v>45603</v>
      </c>
      <c r="J4979" t="s">
        <v>10560</v>
      </c>
      <c r="K4979" t="s">
        <v>31</v>
      </c>
      <c r="L4979" t="s">
        <v>85</v>
      </c>
      <c r="M4979">
        <v>62378</v>
      </c>
      <c r="N4979" t="str">
        <f t="shared" si="77"/>
        <v>Terminated</v>
      </c>
      <c r="O4979" t="s">
        <v>46</v>
      </c>
    </row>
    <row r="4980" spans="1:15" x14ac:dyDescent="0.25">
      <c r="A4980" t="s">
        <v>5968</v>
      </c>
      <c r="B4980" t="s">
        <v>874</v>
      </c>
      <c r="C4980" t="s">
        <v>1443</v>
      </c>
      <c r="D4980" t="s">
        <v>27</v>
      </c>
      <c r="E4980" t="s">
        <v>83</v>
      </c>
      <c r="F4980" t="s">
        <v>106</v>
      </c>
      <c r="G4980" t="s">
        <v>30</v>
      </c>
      <c r="H4980" s="1">
        <v>22456</v>
      </c>
      <c r="I4980" s="1">
        <v>43976</v>
      </c>
      <c r="J4980" t="s">
        <v>10560</v>
      </c>
      <c r="K4980" t="s">
        <v>31</v>
      </c>
      <c r="L4980" t="s">
        <v>32</v>
      </c>
      <c r="M4980">
        <v>82821</v>
      </c>
      <c r="N4980" t="str">
        <f t="shared" si="77"/>
        <v>Terminated</v>
      </c>
      <c r="O4980" t="s">
        <v>33</v>
      </c>
    </row>
    <row r="4981" spans="1:15" x14ac:dyDescent="0.25">
      <c r="A4981" t="s">
        <v>5794</v>
      </c>
      <c r="B4981" t="s">
        <v>773</v>
      </c>
      <c r="C4981" t="s">
        <v>202</v>
      </c>
      <c r="D4981" t="s">
        <v>17</v>
      </c>
      <c r="E4981" t="s">
        <v>18</v>
      </c>
      <c r="F4981" t="s">
        <v>2773</v>
      </c>
      <c r="G4981" t="s">
        <v>20</v>
      </c>
      <c r="H4981" s="1">
        <v>33363</v>
      </c>
      <c r="I4981" s="1">
        <v>45092</v>
      </c>
      <c r="J4981" t="s">
        <v>10560</v>
      </c>
      <c r="K4981" t="s">
        <v>31</v>
      </c>
      <c r="L4981" t="s">
        <v>85</v>
      </c>
      <c r="M4981">
        <v>59302</v>
      </c>
      <c r="N4981" t="str">
        <f t="shared" si="77"/>
        <v>Terminated</v>
      </c>
      <c r="O4981" t="s">
        <v>46</v>
      </c>
    </row>
    <row r="4982" spans="1:15" x14ac:dyDescent="0.25">
      <c r="A4982" t="s">
        <v>5326</v>
      </c>
      <c r="B4982" t="s">
        <v>403</v>
      </c>
      <c r="C4982" t="s">
        <v>1660</v>
      </c>
      <c r="D4982" t="s">
        <v>17</v>
      </c>
      <c r="E4982" t="s">
        <v>18</v>
      </c>
      <c r="F4982" t="s">
        <v>2773</v>
      </c>
      <c r="G4982" t="s">
        <v>20</v>
      </c>
      <c r="H4982" s="1">
        <v>32659</v>
      </c>
      <c r="I4982" s="1">
        <v>42172</v>
      </c>
      <c r="J4982" t="s">
        <v>10560</v>
      </c>
      <c r="K4982" t="s">
        <v>37</v>
      </c>
      <c r="L4982" t="s">
        <v>41</v>
      </c>
      <c r="M4982">
        <v>58715</v>
      </c>
      <c r="N4982" t="str">
        <f t="shared" si="77"/>
        <v>Terminated</v>
      </c>
      <c r="O4982" t="s">
        <v>46</v>
      </c>
    </row>
    <row r="4983" spans="1:15" x14ac:dyDescent="0.25">
      <c r="A4983" t="s">
        <v>10163</v>
      </c>
      <c r="B4983" t="s">
        <v>305</v>
      </c>
      <c r="C4983" t="s">
        <v>352</v>
      </c>
      <c r="D4983" t="s">
        <v>17</v>
      </c>
      <c r="E4983" t="s">
        <v>18</v>
      </c>
      <c r="F4983" t="s">
        <v>3201</v>
      </c>
      <c r="G4983" t="s">
        <v>30</v>
      </c>
      <c r="H4983" s="1">
        <v>33204</v>
      </c>
      <c r="I4983" s="1">
        <v>42889</v>
      </c>
      <c r="J4983" t="s">
        <v>10560</v>
      </c>
      <c r="K4983" t="s">
        <v>96</v>
      </c>
      <c r="L4983" t="s">
        <v>124</v>
      </c>
      <c r="M4983">
        <v>73727</v>
      </c>
      <c r="N4983" t="str">
        <f t="shared" si="77"/>
        <v>Terminated</v>
      </c>
      <c r="O4983" t="s">
        <v>46</v>
      </c>
    </row>
    <row r="4984" spans="1:15" x14ac:dyDescent="0.25">
      <c r="A4984" t="s">
        <v>1885</v>
      </c>
      <c r="B4984" t="s">
        <v>1886</v>
      </c>
      <c r="C4984" t="s">
        <v>1531</v>
      </c>
      <c r="D4984" t="s">
        <v>17</v>
      </c>
      <c r="E4984" t="s">
        <v>18</v>
      </c>
      <c r="F4984" t="s">
        <v>19</v>
      </c>
      <c r="G4984" t="s">
        <v>20</v>
      </c>
      <c r="H4984" s="1">
        <v>30209</v>
      </c>
      <c r="I4984" s="1">
        <v>44613</v>
      </c>
      <c r="J4984" s="1">
        <v>44793</v>
      </c>
      <c r="K4984" t="s">
        <v>37</v>
      </c>
      <c r="L4984" t="s">
        <v>41</v>
      </c>
      <c r="M4984">
        <v>62479</v>
      </c>
      <c r="N4984" t="str">
        <f t="shared" si="77"/>
        <v>Terminated</v>
      </c>
      <c r="O4984" t="s">
        <v>23</v>
      </c>
    </row>
    <row r="4985" spans="1:15" x14ac:dyDescent="0.25">
      <c r="A4985" t="s">
        <v>1362</v>
      </c>
      <c r="B4985" t="s">
        <v>242</v>
      </c>
      <c r="C4985" t="s">
        <v>1363</v>
      </c>
      <c r="D4985" t="s">
        <v>27</v>
      </c>
      <c r="E4985" t="s">
        <v>18</v>
      </c>
      <c r="F4985" t="s">
        <v>19</v>
      </c>
      <c r="G4985" t="s">
        <v>30</v>
      </c>
      <c r="H4985" s="1">
        <v>35814</v>
      </c>
      <c r="I4985" s="1">
        <v>43677</v>
      </c>
      <c r="J4985" s="1">
        <v>44375</v>
      </c>
      <c r="K4985" t="s">
        <v>37</v>
      </c>
      <c r="L4985" t="s">
        <v>38</v>
      </c>
      <c r="M4985">
        <v>68032</v>
      </c>
      <c r="N4985" t="str">
        <f t="shared" si="77"/>
        <v>Terminated</v>
      </c>
      <c r="O4985" t="s">
        <v>46</v>
      </c>
    </row>
    <row r="4986" spans="1:15" x14ac:dyDescent="0.25">
      <c r="A4986" t="s">
        <v>2528</v>
      </c>
      <c r="B4986" t="s">
        <v>1272</v>
      </c>
      <c r="C4986" t="s">
        <v>2010</v>
      </c>
      <c r="D4986" t="s">
        <v>27</v>
      </c>
      <c r="E4986" t="s">
        <v>18</v>
      </c>
      <c r="F4986" t="s">
        <v>19</v>
      </c>
      <c r="G4986" t="s">
        <v>114</v>
      </c>
      <c r="H4986" s="1">
        <v>27063</v>
      </c>
      <c r="I4986" s="1">
        <v>42780</v>
      </c>
      <c r="J4986" t="s">
        <v>10560</v>
      </c>
      <c r="K4986" t="s">
        <v>31</v>
      </c>
      <c r="L4986" t="s">
        <v>162</v>
      </c>
      <c r="M4986">
        <v>92889</v>
      </c>
      <c r="N4986" t="str">
        <f t="shared" si="77"/>
        <v>Terminated</v>
      </c>
      <c r="O4986" t="s">
        <v>33</v>
      </c>
    </row>
    <row r="4987" spans="1:15" x14ac:dyDescent="0.25">
      <c r="A4987" t="s">
        <v>5989</v>
      </c>
      <c r="B4987" t="s">
        <v>2193</v>
      </c>
      <c r="C4987" t="s">
        <v>2439</v>
      </c>
      <c r="D4987" t="s">
        <v>27</v>
      </c>
      <c r="E4987" t="s">
        <v>18</v>
      </c>
      <c r="F4987" t="s">
        <v>3201</v>
      </c>
      <c r="G4987" t="s">
        <v>20</v>
      </c>
      <c r="H4987" s="1">
        <v>28028</v>
      </c>
      <c r="I4987" s="1">
        <v>43534</v>
      </c>
      <c r="J4987" t="s">
        <v>10560</v>
      </c>
      <c r="K4987" t="s">
        <v>67</v>
      </c>
      <c r="L4987" t="s">
        <v>134</v>
      </c>
      <c r="M4987">
        <v>58441</v>
      </c>
      <c r="N4987" t="str">
        <f t="shared" si="77"/>
        <v>Terminated</v>
      </c>
      <c r="O4987" t="s">
        <v>23</v>
      </c>
    </row>
    <row r="4988" spans="1:15" x14ac:dyDescent="0.25">
      <c r="A4988" t="s">
        <v>7374</v>
      </c>
      <c r="B4988" t="s">
        <v>25</v>
      </c>
      <c r="C4988" t="s">
        <v>66</v>
      </c>
      <c r="D4988" t="s">
        <v>17</v>
      </c>
      <c r="E4988" t="s">
        <v>83</v>
      </c>
      <c r="F4988" t="s">
        <v>169</v>
      </c>
      <c r="G4988" t="s">
        <v>30</v>
      </c>
      <c r="H4988" s="1">
        <v>26560</v>
      </c>
      <c r="I4988" s="1">
        <v>45555</v>
      </c>
      <c r="J4988" t="s">
        <v>10560</v>
      </c>
      <c r="K4988" t="s">
        <v>96</v>
      </c>
      <c r="L4988" t="s">
        <v>188</v>
      </c>
      <c r="M4988">
        <v>62789</v>
      </c>
      <c r="N4988" t="str">
        <f t="shared" si="77"/>
        <v>Terminated</v>
      </c>
      <c r="O4988" t="s">
        <v>46</v>
      </c>
    </row>
    <row r="4989" spans="1:15" x14ac:dyDescent="0.25">
      <c r="A4989" t="s">
        <v>4565</v>
      </c>
      <c r="B4989" t="s">
        <v>644</v>
      </c>
      <c r="C4989" t="s">
        <v>3451</v>
      </c>
      <c r="D4989" t="s">
        <v>17</v>
      </c>
      <c r="E4989" t="s">
        <v>18</v>
      </c>
      <c r="F4989" t="s">
        <v>3201</v>
      </c>
      <c r="G4989" t="s">
        <v>30</v>
      </c>
      <c r="H4989" s="1">
        <v>34837</v>
      </c>
      <c r="I4989" s="1">
        <v>45547</v>
      </c>
      <c r="J4989" t="s">
        <v>10560</v>
      </c>
      <c r="K4989" t="s">
        <v>37</v>
      </c>
      <c r="L4989" t="s">
        <v>38</v>
      </c>
      <c r="M4989">
        <v>56692</v>
      </c>
      <c r="N4989" t="str">
        <f t="shared" si="77"/>
        <v>Terminated</v>
      </c>
      <c r="O4989" t="s">
        <v>33</v>
      </c>
    </row>
    <row r="4990" spans="1:15" x14ac:dyDescent="0.25">
      <c r="A4990" t="s">
        <v>1991</v>
      </c>
      <c r="B4990" t="s">
        <v>547</v>
      </c>
      <c r="C4990" t="s">
        <v>175</v>
      </c>
      <c r="D4990" t="s">
        <v>17</v>
      </c>
      <c r="E4990" t="s">
        <v>18</v>
      </c>
      <c r="F4990" t="s">
        <v>19</v>
      </c>
      <c r="G4990" t="s">
        <v>114</v>
      </c>
      <c r="H4990" s="1">
        <v>30848</v>
      </c>
      <c r="I4990" s="1">
        <v>45276</v>
      </c>
      <c r="J4990" t="s">
        <v>10560</v>
      </c>
      <c r="K4990" t="s">
        <v>96</v>
      </c>
      <c r="L4990" t="s">
        <v>119</v>
      </c>
      <c r="M4990">
        <v>77459</v>
      </c>
      <c r="N4990" t="str">
        <f t="shared" si="77"/>
        <v>Terminated</v>
      </c>
      <c r="O4990" t="s">
        <v>33</v>
      </c>
    </row>
    <row r="4991" spans="1:15" x14ac:dyDescent="0.25">
      <c r="A4991" t="s">
        <v>176</v>
      </c>
      <c r="B4991" t="s">
        <v>177</v>
      </c>
      <c r="C4991" t="s">
        <v>178</v>
      </c>
      <c r="D4991" t="s">
        <v>17</v>
      </c>
      <c r="E4991" t="s">
        <v>18</v>
      </c>
      <c r="F4991" t="s">
        <v>19</v>
      </c>
      <c r="G4991" t="s">
        <v>30</v>
      </c>
      <c r="H4991" s="1">
        <v>37935</v>
      </c>
      <c r="I4991" s="1">
        <v>44810</v>
      </c>
      <c r="J4991" s="1">
        <v>44990</v>
      </c>
      <c r="K4991" t="s">
        <v>96</v>
      </c>
      <c r="L4991" t="s">
        <v>119</v>
      </c>
      <c r="M4991">
        <v>61534</v>
      </c>
      <c r="N4991" t="str">
        <f t="shared" si="77"/>
        <v>Terminated</v>
      </c>
      <c r="O4991" t="s">
        <v>33</v>
      </c>
    </row>
    <row r="4992" spans="1:15" x14ac:dyDescent="0.25">
      <c r="A4992" t="s">
        <v>6112</v>
      </c>
      <c r="B4992" t="s">
        <v>276</v>
      </c>
      <c r="C4992" t="s">
        <v>426</v>
      </c>
      <c r="D4992" t="s">
        <v>17</v>
      </c>
      <c r="E4992" t="s">
        <v>18</v>
      </c>
      <c r="F4992" t="s">
        <v>19</v>
      </c>
      <c r="G4992" t="s">
        <v>20</v>
      </c>
      <c r="H4992" s="1">
        <v>32572</v>
      </c>
      <c r="I4992" s="1">
        <v>42699</v>
      </c>
      <c r="J4992" t="s">
        <v>10560</v>
      </c>
      <c r="K4992" t="s">
        <v>31</v>
      </c>
      <c r="L4992" t="s">
        <v>85</v>
      </c>
      <c r="M4992">
        <v>53717</v>
      </c>
      <c r="N4992" t="str">
        <f t="shared" si="77"/>
        <v>Terminated</v>
      </c>
      <c r="O4992" t="s">
        <v>23</v>
      </c>
    </row>
    <row r="4993" spans="1:15" x14ac:dyDescent="0.25">
      <c r="A4993" t="s">
        <v>1585</v>
      </c>
      <c r="B4993" t="s">
        <v>448</v>
      </c>
      <c r="C4993" t="s">
        <v>1080</v>
      </c>
      <c r="D4993" t="s">
        <v>27</v>
      </c>
      <c r="E4993" t="s">
        <v>18</v>
      </c>
      <c r="F4993" t="s">
        <v>19</v>
      </c>
      <c r="G4993" t="s">
        <v>114</v>
      </c>
      <c r="H4993" s="1">
        <v>33495</v>
      </c>
      <c r="I4993" s="1">
        <v>43782</v>
      </c>
      <c r="J4993" s="1">
        <v>43962</v>
      </c>
      <c r="K4993" t="s">
        <v>31</v>
      </c>
      <c r="L4993" t="s">
        <v>162</v>
      </c>
      <c r="M4993">
        <v>84331</v>
      </c>
      <c r="N4993" t="str">
        <f t="shared" si="77"/>
        <v>Terminated</v>
      </c>
      <c r="O4993" t="s">
        <v>98</v>
      </c>
    </row>
    <row r="4994" spans="1:15" x14ac:dyDescent="0.25">
      <c r="A4994" t="s">
        <v>7655</v>
      </c>
      <c r="B4994" t="s">
        <v>303</v>
      </c>
      <c r="C4994" t="s">
        <v>1647</v>
      </c>
      <c r="D4994" t="s">
        <v>27</v>
      </c>
      <c r="E4994" t="s">
        <v>172</v>
      </c>
      <c r="F4994" t="s">
        <v>670</v>
      </c>
      <c r="G4994" t="s">
        <v>95</v>
      </c>
      <c r="H4994" s="1">
        <v>26134</v>
      </c>
      <c r="I4994" s="1">
        <v>44248</v>
      </c>
      <c r="J4994" t="s">
        <v>10560</v>
      </c>
      <c r="K4994" t="s">
        <v>96</v>
      </c>
      <c r="L4994" t="s">
        <v>124</v>
      </c>
      <c r="M4994">
        <v>91209</v>
      </c>
      <c r="N4994" t="str">
        <f t="shared" ref="N4994:N5057" si="78">IF(J4994="","Active","Terminated")</f>
        <v>Terminated</v>
      </c>
      <c r="O4994" t="s">
        <v>33</v>
      </c>
    </row>
    <row r="4995" spans="1:15" x14ac:dyDescent="0.25">
      <c r="A4995" t="s">
        <v>7808</v>
      </c>
      <c r="B4995" t="s">
        <v>78</v>
      </c>
      <c r="C4995" t="s">
        <v>3070</v>
      </c>
      <c r="D4995" t="s">
        <v>17</v>
      </c>
      <c r="E4995" t="s">
        <v>365</v>
      </c>
      <c r="F4995" t="s">
        <v>366</v>
      </c>
      <c r="G4995" t="s">
        <v>30</v>
      </c>
      <c r="H4995" s="1">
        <v>25420</v>
      </c>
      <c r="I4995" s="1">
        <v>42836</v>
      </c>
      <c r="J4995" t="s">
        <v>10560</v>
      </c>
      <c r="K4995" t="s">
        <v>21</v>
      </c>
      <c r="L4995" t="s">
        <v>110</v>
      </c>
      <c r="M4995">
        <v>65227</v>
      </c>
      <c r="N4995" t="str">
        <f t="shared" si="78"/>
        <v>Terminated</v>
      </c>
      <c r="O4995" t="s">
        <v>46</v>
      </c>
    </row>
    <row r="4996" spans="1:15" x14ac:dyDescent="0.25">
      <c r="A4996" t="s">
        <v>2022</v>
      </c>
      <c r="B4996" t="s">
        <v>1185</v>
      </c>
      <c r="C4996" t="s">
        <v>2023</v>
      </c>
      <c r="D4996" t="s">
        <v>27</v>
      </c>
      <c r="E4996" t="s">
        <v>28</v>
      </c>
      <c r="F4996" t="s">
        <v>118</v>
      </c>
      <c r="G4996" t="s">
        <v>30</v>
      </c>
      <c r="H4996" s="1">
        <v>30910</v>
      </c>
      <c r="I4996" s="1">
        <v>44131</v>
      </c>
      <c r="J4996" t="s">
        <v>10560</v>
      </c>
      <c r="K4996" t="s">
        <v>96</v>
      </c>
      <c r="L4996" t="s">
        <v>188</v>
      </c>
      <c r="M4996">
        <v>60146</v>
      </c>
      <c r="N4996" t="str">
        <f t="shared" si="78"/>
        <v>Terminated</v>
      </c>
      <c r="O4996" t="s">
        <v>46</v>
      </c>
    </row>
    <row r="4997" spans="1:15" x14ac:dyDescent="0.25">
      <c r="A4997" t="s">
        <v>3798</v>
      </c>
      <c r="B4997" t="s">
        <v>1591</v>
      </c>
      <c r="C4997" t="s">
        <v>3799</v>
      </c>
      <c r="D4997" t="s">
        <v>27</v>
      </c>
      <c r="E4997" t="s">
        <v>18</v>
      </c>
      <c r="F4997" t="s">
        <v>3201</v>
      </c>
      <c r="G4997" t="s">
        <v>114</v>
      </c>
      <c r="H4997" s="1">
        <v>37663</v>
      </c>
      <c r="I4997" s="1">
        <v>43295</v>
      </c>
      <c r="J4997" t="s">
        <v>10560</v>
      </c>
      <c r="K4997" t="s">
        <v>31</v>
      </c>
      <c r="L4997" t="s">
        <v>162</v>
      </c>
      <c r="M4997">
        <v>73249</v>
      </c>
      <c r="N4997" t="str">
        <f t="shared" si="78"/>
        <v>Terminated</v>
      </c>
      <c r="O4997" t="s">
        <v>33</v>
      </c>
    </row>
    <row r="4998" spans="1:15" x14ac:dyDescent="0.25">
      <c r="A4998" t="s">
        <v>3968</v>
      </c>
      <c r="B4998" t="s">
        <v>1686</v>
      </c>
      <c r="C4998" t="s">
        <v>1480</v>
      </c>
      <c r="D4998" t="s">
        <v>17</v>
      </c>
      <c r="E4998" t="s">
        <v>18</v>
      </c>
      <c r="F4998" t="s">
        <v>3201</v>
      </c>
      <c r="G4998" t="s">
        <v>114</v>
      </c>
      <c r="H4998" s="1">
        <v>35759</v>
      </c>
      <c r="I4998" s="1">
        <v>44099</v>
      </c>
      <c r="J4998" t="s">
        <v>10560</v>
      </c>
      <c r="K4998" t="s">
        <v>37</v>
      </c>
      <c r="L4998" t="s">
        <v>45</v>
      </c>
      <c r="M4998">
        <v>63474</v>
      </c>
      <c r="N4998" t="str">
        <f t="shared" si="78"/>
        <v>Terminated</v>
      </c>
      <c r="O4998" t="s">
        <v>98</v>
      </c>
    </row>
    <row r="4999" spans="1:15" x14ac:dyDescent="0.25">
      <c r="A4999" t="s">
        <v>8118</v>
      </c>
      <c r="B4999" t="s">
        <v>635</v>
      </c>
      <c r="C4999" t="s">
        <v>63</v>
      </c>
      <c r="D4999" t="s">
        <v>27</v>
      </c>
      <c r="E4999" t="s">
        <v>18</v>
      </c>
      <c r="F4999" t="s">
        <v>19</v>
      </c>
      <c r="G4999" t="s">
        <v>30</v>
      </c>
      <c r="H4999" s="1">
        <v>36188</v>
      </c>
      <c r="I4999" s="1">
        <v>42061</v>
      </c>
      <c r="J4999" t="s">
        <v>10560</v>
      </c>
      <c r="K4999" t="s">
        <v>37</v>
      </c>
      <c r="L4999" t="s">
        <v>38</v>
      </c>
      <c r="M4999">
        <v>69136</v>
      </c>
      <c r="N4999" t="str">
        <f t="shared" si="78"/>
        <v>Terminated</v>
      </c>
      <c r="O4999" t="s">
        <v>33</v>
      </c>
    </row>
    <row r="5000" spans="1:15" x14ac:dyDescent="0.25">
      <c r="A5000" t="s">
        <v>5455</v>
      </c>
      <c r="B5000" t="s">
        <v>279</v>
      </c>
      <c r="C5000" t="s">
        <v>52</v>
      </c>
      <c r="D5000" t="s">
        <v>17</v>
      </c>
      <c r="E5000" t="s">
        <v>18</v>
      </c>
      <c r="F5000" t="s">
        <v>3201</v>
      </c>
      <c r="G5000" t="s">
        <v>30</v>
      </c>
      <c r="H5000" s="1">
        <v>26095</v>
      </c>
      <c r="I5000" s="1">
        <v>42746</v>
      </c>
      <c r="J5000" t="s">
        <v>10560</v>
      </c>
      <c r="K5000" t="s">
        <v>21</v>
      </c>
      <c r="L5000" t="s">
        <v>22</v>
      </c>
      <c r="M5000">
        <v>78174</v>
      </c>
      <c r="N5000" t="str">
        <f t="shared" si="78"/>
        <v>Terminated</v>
      </c>
      <c r="O5000" t="s">
        <v>46</v>
      </c>
    </row>
    <row r="5001" spans="1:15" x14ac:dyDescent="0.25">
      <c r="A5001" t="s">
        <v>6374</v>
      </c>
      <c r="B5001" t="s">
        <v>536</v>
      </c>
      <c r="C5001" t="s">
        <v>806</v>
      </c>
      <c r="D5001" t="s">
        <v>27</v>
      </c>
      <c r="E5001" t="s">
        <v>18</v>
      </c>
      <c r="F5001" t="s">
        <v>3201</v>
      </c>
      <c r="G5001" t="s">
        <v>30</v>
      </c>
      <c r="H5001" s="1">
        <v>30019</v>
      </c>
      <c r="I5001" s="1">
        <v>42360</v>
      </c>
      <c r="J5001" t="s">
        <v>10560</v>
      </c>
      <c r="K5001" t="s">
        <v>67</v>
      </c>
      <c r="L5001" t="s">
        <v>746</v>
      </c>
      <c r="M5001">
        <v>107005</v>
      </c>
      <c r="N5001" t="str">
        <f t="shared" si="78"/>
        <v>Terminated</v>
      </c>
      <c r="O5001" t="s">
        <v>46</v>
      </c>
    </row>
    <row r="5002" spans="1:15" x14ac:dyDescent="0.25">
      <c r="A5002" t="s">
        <v>3910</v>
      </c>
      <c r="B5002" t="s">
        <v>70</v>
      </c>
      <c r="C5002" t="s">
        <v>1253</v>
      </c>
      <c r="D5002" t="s">
        <v>27</v>
      </c>
      <c r="E5002" t="s">
        <v>18</v>
      </c>
      <c r="F5002" t="s">
        <v>19</v>
      </c>
      <c r="G5002" t="s">
        <v>20</v>
      </c>
      <c r="H5002" s="1">
        <v>27706</v>
      </c>
      <c r="I5002" s="1">
        <v>45037</v>
      </c>
      <c r="J5002" t="s">
        <v>10560</v>
      </c>
      <c r="K5002" t="s">
        <v>37</v>
      </c>
      <c r="L5002" t="s">
        <v>41</v>
      </c>
      <c r="M5002">
        <v>66058</v>
      </c>
      <c r="N5002" t="str">
        <f t="shared" si="78"/>
        <v>Terminated</v>
      </c>
      <c r="O5002" t="s">
        <v>46</v>
      </c>
    </row>
    <row r="5003" spans="1:15" x14ac:dyDescent="0.25">
      <c r="A5003" t="s">
        <v>3841</v>
      </c>
      <c r="B5003" t="s">
        <v>472</v>
      </c>
      <c r="C5003" t="s">
        <v>3842</v>
      </c>
      <c r="D5003" t="s">
        <v>27</v>
      </c>
      <c r="E5003" t="s">
        <v>18</v>
      </c>
      <c r="F5003" t="s">
        <v>19</v>
      </c>
      <c r="G5003" t="s">
        <v>20</v>
      </c>
      <c r="H5003" s="1">
        <v>37839</v>
      </c>
      <c r="I5003" s="1">
        <v>43058</v>
      </c>
      <c r="J5003" t="s">
        <v>10560</v>
      </c>
      <c r="K5003" t="s">
        <v>37</v>
      </c>
      <c r="L5003" t="s">
        <v>41</v>
      </c>
      <c r="M5003">
        <v>61288</v>
      </c>
      <c r="N5003" t="str">
        <f t="shared" si="78"/>
        <v>Terminated</v>
      </c>
      <c r="O5003" t="s">
        <v>98</v>
      </c>
    </row>
    <row r="5004" spans="1:15" x14ac:dyDescent="0.25">
      <c r="A5004" t="s">
        <v>4846</v>
      </c>
      <c r="B5004" t="s">
        <v>138</v>
      </c>
      <c r="C5004" t="s">
        <v>175</v>
      </c>
      <c r="D5004" t="s">
        <v>27</v>
      </c>
      <c r="E5004" t="s">
        <v>18</v>
      </c>
      <c r="F5004" t="s">
        <v>2773</v>
      </c>
      <c r="G5004" t="s">
        <v>30</v>
      </c>
      <c r="H5004" s="1">
        <v>36594</v>
      </c>
      <c r="I5004" s="1">
        <v>43717</v>
      </c>
      <c r="J5004" t="s">
        <v>10560</v>
      </c>
      <c r="K5004" t="s">
        <v>21</v>
      </c>
      <c r="L5004" t="s">
        <v>22</v>
      </c>
      <c r="M5004">
        <v>82381</v>
      </c>
      <c r="N5004" t="str">
        <f t="shared" si="78"/>
        <v>Terminated</v>
      </c>
      <c r="O5004" t="s">
        <v>33</v>
      </c>
    </row>
    <row r="5005" spans="1:15" x14ac:dyDescent="0.25">
      <c r="A5005" t="s">
        <v>741</v>
      </c>
      <c r="B5005" t="s">
        <v>56</v>
      </c>
      <c r="C5005" t="s">
        <v>742</v>
      </c>
      <c r="D5005" t="s">
        <v>27</v>
      </c>
      <c r="E5005" t="s">
        <v>18</v>
      </c>
      <c r="F5005" t="s">
        <v>19</v>
      </c>
      <c r="G5005" t="s">
        <v>30</v>
      </c>
      <c r="H5005" s="1">
        <v>29454</v>
      </c>
      <c r="I5005" s="1">
        <v>43635</v>
      </c>
      <c r="J5005" s="1">
        <v>43815</v>
      </c>
      <c r="K5005" t="s">
        <v>67</v>
      </c>
      <c r="L5005" t="s">
        <v>324</v>
      </c>
      <c r="M5005">
        <v>77791</v>
      </c>
      <c r="N5005" t="str">
        <f t="shared" si="78"/>
        <v>Terminated</v>
      </c>
      <c r="O5005" t="s">
        <v>46</v>
      </c>
    </row>
    <row r="5006" spans="1:15" x14ac:dyDescent="0.25">
      <c r="A5006" t="s">
        <v>5334</v>
      </c>
      <c r="B5006" t="s">
        <v>3299</v>
      </c>
      <c r="C5006" t="s">
        <v>16</v>
      </c>
      <c r="D5006" t="s">
        <v>27</v>
      </c>
      <c r="E5006" t="s">
        <v>18</v>
      </c>
      <c r="F5006" t="s">
        <v>3201</v>
      </c>
      <c r="G5006" t="s">
        <v>114</v>
      </c>
      <c r="H5006" s="1">
        <v>34528</v>
      </c>
      <c r="I5006" s="1">
        <v>42547</v>
      </c>
      <c r="J5006" t="s">
        <v>10560</v>
      </c>
      <c r="K5006" t="s">
        <v>31</v>
      </c>
      <c r="L5006" t="s">
        <v>162</v>
      </c>
      <c r="M5006">
        <v>77833</v>
      </c>
      <c r="N5006" t="str">
        <f t="shared" si="78"/>
        <v>Terminated</v>
      </c>
      <c r="O5006" t="s">
        <v>46</v>
      </c>
    </row>
    <row r="5007" spans="1:15" x14ac:dyDescent="0.25">
      <c r="A5007" t="s">
        <v>5379</v>
      </c>
      <c r="B5007" t="s">
        <v>1795</v>
      </c>
      <c r="C5007" t="s">
        <v>786</v>
      </c>
      <c r="D5007" t="s">
        <v>17</v>
      </c>
      <c r="E5007" t="s">
        <v>83</v>
      </c>
      <c r="F5007" t="s">
        <v>106</v>
      </c>
      <c r="G5007" t="s">
        <v>30</v>
      </c>
      <c r="H5007" s="1">
        <v>32850</v>
      </c>
      <c r="I5007" s="1">
        <v>42354</v>
      </c>
      <c r="J5007" t="s">
        <v>10560</v>
      </c>
      <c r="K5007" t="s">
        <v>31</v>
      </c>
      <c r="L5007" t="s">
        <v>85</v>
      </c>
      <c r="M5007">
        <v>62535</v>
      </c>
      <c r="N5007" t="str">
        <f t="shared" si="78"/>
        <v>Terminated</v>
      </c>
      <c r="O5007" t="s">
        <v>33</v>
      </c>
    </row>
    <row r="5008" spans="1:15" x14ac:dyDescent="0.25">
      <c r="A5008" t="s">
        <v>8474</v>
      </c>
      <c r="B5008" t="s">
        <v>4300</v>
      </c>
      <c r="C5008" t="s">
        <v>4202</v>
      </c>
      <c r="D5008" t="s">
        <v>27</v>
      </c>
      <c r="E5008" t="s">
        <v>18</v>
      </c>
      <c r="F5008" t="s">
        <v>2773</v>
      </c>
      <c r="G5008" t="s">
        <v>30</v>
      </c>
      <c r="H5008" s="1">
        <v>31935</v>
      </c>
      <c r="I5008" s="1">
        <v>42486</v>
      </c>
      <c r="J5008" t="s">
        <v>10560</v>
      </c>
      <c r="K5008" t="s">
        <v>67</v>
      </c>
      <c r="L5008" t="s">
        <v>324</v>
      </c>
      <c r="M5008">
        <v>63285</v>
      </c>
      <c r="N5008" t="str">
        <f t="shared" si="78"/>
        <v>Terminated</v>
      </c>
      <c r="O5008" t="s">
        <v>33</v>
      </c>
    </row>
    <row r="5009" spans="1:15" x14ac:dyDescent="0.25">
      <c r="A5009" t="s">
        <v>2829</v>
      </c>
      <c r="B5009" t="s">
        <v>78</v>
      </c>
      <c r="C5009" t="s">
        <v>2830</v>
      </c>
      <c r="D5009" t="s">
        <v>27</v>
      </c>
      <c r="E5009" t="s">
        <v>18</v>
      </c>
      <c r="F5009" t="s">
        <v>19</v>
      </c>
      <c r="G5009" t="s">
        <v>30</v>
      </c>
      <c r="H5009" s="1">
        <v>28495</v>
      </c>
      <c r="I5009" s="1">
        <v>44208</v>
      </c>
      <c r="J5009" t="s">
        <v>10560</v>
      </c>
      <c r="K5009" t="s">
        <v>37</v>
      </c>
      <c r="L5009" t="s">
        <v>38</v>
      </c>
      <c r="M5009">
        <v>69897</v>
      </c>
      <c r="N5009" t="str">
        <f t="shared" si="78"/>
        <v>Terminated</v>
      </c>
      <c r="O5009" t="s">
        <v>23</v>
      </c>
    </row>
    <row r="5010" spans="1:15" x14ac:dyDescent="0.25">
      <c r="A5010" t="s">
        <v>515</v>
      </c>
      <c r="B5010" t="s">
        <v>516</v>
      </c>
      <c r="C5010" t="s">
        <v>517</v>
      </c>
      <c r="D5010" t="s">
        <v>27</v>
      </c>
      <c r="E5010" t="s">
        <v>83</v>
      </c>
      <c r="F5010" t="s">
        <v>84</v>
      </c>
      <c r="G5010" t="s">
        <v>30</v>
      </c>
      <c r="H5010" s="1">
        <v>34732</v>
      </c>
      <c r="I5010" s="1">
        <v>43668</v>
      </c>
      <c r="J5010" s="1">
        <v>44720</v>
      </c>
      <c r="K5010" t="s">
        <v>96</v>
      </c>
      <c r="L5010" t="s">
        <v>188</v>
      </c>
      <c r="M5010">
        <v>82548</v>
      </c>
      <c r="N5010" t="str">
        <f t="shared" si="78"/>
        <v>Terminated</v>
      </c>
      <c r="O5010" t="s">
        <v>46</v>
      </c>
    </row>
    <row r="5011" spans="1:15" x14ac:dyDescent="0.25">
      <c r="A5011" t="s">
        <v>1520</v>
      </c>
      <c r="B5011" t="s">
        <v>70</v>
      </c>
      <c r="C5011" t="s">
        <v>280</v>
      </c>
      <c r="D5011" t="s">
        <v>27</v>
      </c>
      <c r="E5011" t="s">
        <v>18</v>
      </c>
      <c r="F5011" t="s">
        <v>19</v>
      </c>
      <c r="G5011" t="s">
        <v>114</v>
      </c>
      <c r="H5011" s="1">
        <v>30358</v>
      </c>
      <c r="I5011" s="1">
        <v>43725</v>
      </c>
      <c r="J5011" s="1">
        <v>43905</v>
      </c>
      <c r="K5011" t="s">
        <v>67</v>
      </c>
      <c r="L5011" t="s">
        <v>746</v>
      </c>
      <c r="M5011">
        <v>101400</v>
      </c>
      <c r="N5011" t="str">
        <f t="shared" si="78"/>
        <v>Terminated</v>
      </c>
      <c r="O5011" t="s">
        <v>98</v>
      </c>
    </row>
    <row r="5012" spans="1:15" x14ac:dyDescent="0.25">
      <c r="A5012" t="s">
        <v>8576</v>
      </c>
      <c r="B5012" t="s">
        <v>566</v>
      </c>
      <c r="C5012" t="s">
        <v>2347</v>
      </c>
      <c r="D5012" t="s">
        <v>27</v>
      </c>
      <c r="E5012" t="s">
        <v>18</v>
      </c>
      <c r="F5012" t="s">
        <v>2773</v>
      </c>
      <c r="G5012" t="s">
        <v>20</v>
      </c>
      <c r="H5012" s="1">
        <v>31663</v>
      </c>
      <c r="I5012" s="1">
        <v>43330</v>
      </c>
      <c r="J5012" t="s">
        <v>10560</v>
      </c>
      <c r="K5012" t="s">
        <v>21</v>
      </c>
      <c r="L5012" t="s">
        <v>22</v>
      </c>
      <c r="M5012">
        <v>76721</v>
      </c>
      <c r="N5012" t="str">
        <f t="shared" si="78"/>
        <v>Terminated</v>
      </c>
      <c r="O5012" t="s">
        <v>46</v>
      </c>
    </row>
    <row r="5013" spans="1:15" x14ac:dyDescent="0.25">
      <c r="A5013" t="s">
        <v>3192</v>
      </c>
      <c r="B5013" t="s">
        <v>1299</v>
      </c>
      <c r="C5013" t="s">
        <v>965</v>
      </c>
      <c r="D5013" t="s">
        <v>17</v>
      </c>
      <c r="E5013" t="s">
        <v>18</v>
      </c>
      <c r="F5013" t="s">
        <v>2773</v>
      </c>
      <c r="G5013" t="s">
        <v>30</v>
      </c>
      <c r="H5013" s="1">
        <v>35710</v>
      </c>
      <c r="I5013" s="1">
        <v>42487</v>
      </c>
      <c r="J5013" t="s">
        <v>10560</v>
      </c>
      <c r="K5013" t="s">
        <v>96</v>
      </c>
      <c r="L5013" t="s">
        <v>188</v>
      </c>
      <c r="M5013">
        <v>58116</v>
      </c>
      <c r="N5013" t="str">
        <f t="shared" si="78"/>
        <v>Terminated</v>
      </c>
      <c r="O5013" t="s">
        <v>33</v>
      </c>
    </row>
    <row r="5014" spans="1:15" x14ac:dyDescent="0.25">
      <c r="A5014" t="s">
        <v>8025</v>
      </c>
      <c r="B5014" t="s">
        <v>4770</v>
      </c>
      <c r="C5014" t="s">
        <v>955</v>
      </c>
      <c r="D5014" t="s">
        <v>27</v>
      </c>
      <c r="E5014" t="s">
        <v>18</v>
      </c>
      <c r="F5014" t="s">
        <v>3201</v>
      </c>
      <c r="G5014" t="s">
        <v>114</v>
      </c>
      <c r="H5014" s="1">
        <v>30912</v>
      </c>
      <c r="I5014" s="1">
        <v>44264</v>
      </c>
      <c r="J5014" t="s">
        <v>10560</v>
      </c>
      <c r="K5014" t="s">
        <v>31</v>
      </c>
      <c r="L5014" t="s">
        <v>162</v>
      </c>
      <c r="M5014">
        <v>89317</v>
      </c>
      <c r="N5014" t="str">
        <f t="shared" si="78"/>
        <v>Terminated</v>
      </c>
      <c r="O5014" t="s">
        <v>33</v>
      </c>
    </row>
    <row r="5015" spans="1:15" x14ac:dyDescent="0.25">
      <c r="A5015" t="s">
        <v>6530</v>
      </c>
      <c r="B5015" t="s">
        <v>1229</v>
      </c>
      <c r="C5015" t="s">
        <v>3987</v>
      </c>
      <c r="D5015" t="s">
        <v>27</v>
      </c>
      <c r="E5015" t="s">
        <v>18</v>
      </c>
      <c r="F5015" t="s">
        <v>2773</v>
      </c>
      <c r="G5015" t="s">
        <v>20</v>
      </c>
      <c r="H5015" s="1">
        <v>23871</v>
      </c>
      <c r="I5015" s="1">
        <v>45220</v>
      </c>
      <c r="J5015" t="s">
        <v>10560</v>
      </c>
      <c r="K5015" t="s">
        <v>37</v>
      </c>
      <c r="L5015" t="s">
        <v>41</v>
      </c>
      <c r="M5015">
        <v>65754</v>
      </c>
      <c r="N5015" t="str">
        <f t="shared" si="78"/>
        <v>Terminated</v>
      </c>
      <c r="O5015" t="s">
        <v>33</v>
      </c>
    </row>
    <row r="5016" spans="1:15" x14ac:dyDescent="0.25">
      <c r="A5016" t="s">
        <v>3778</v>
      </c>
      <c r="B5016" t="s">
        <v>225</v>
      </c>
      <c r="C5016" t="s">
        <v>394</v>
      </c>
      <c r="D5016" t="s">
        <v>27</v>
      </c>
      <c r="E5016" t="s">
        <v>18</v>
      </c>
      <c r="F5016" t="s">
        <v>3201</v>
      </c>
      <c r="G5016" t="s">
        <v>114</v>
      </c>
      <c r="H5016" s="1">
        <v>27075</v>
      </c>
      <c r="I5016" s="1">
        <v>43055</v>
      </c>
      <c r="J5016" t="s">
        <v>10560</v>
      </c>
      <c r="K5016" t="s">
        <v>96</v>
      </c>
      <c r="L5016" t="s">
        <v>119</v>
      </c>
      <c r="M5016">
        <v>69195</v>
      </c>
      <c r="N5016" t="str">
        <f t="shared" si="78"/>
        <v>Terminated</v>
      </c>
      <c r="O5016" t="s">
        <v>98</v>
      </c>
    </row>
    <row r="5017" spans="1:15" x14ac:dyDescent="0.25">
      <c r="A5017" t="s">
        <v>9010</v>
      </c>
      <c r="B5017" t="s">
        <v>864</v>
      </c>
      <c r="C5017" t="s">
        <v>562</v>
      </c>
      <c r="D5017" t="s">
        <v>27</v>
      </c>
      <c r="E5017" t="s">
        <v>18</v>
      </c>
      <c r="F5017" t="s">
        <v>19</v>
      </c>
      <c r="G5017" t="s">
        <v>30</v>
      </c>
      <c r="H5017" s="1">
        <v>32404</v>
      </c>
      <c r="I5017" s="1">
        <v>44990</v>
      </c>
      <c r="J5017" t="s">
        <v>10560</v>
      </c>
      <c r="K5017" t="s">
        <v>37</v>
      </c>
      <c r="L5017" t="s">
        <v>38</v>
      </c>
      <c r="M5017">
        <v>65441</v>
      </c>
      <c r="N5017" t="str">
        <f t="shared" si="78"/>
        <v>Terminated</v>
      </c>
      <c r="O5017" t="s">
        <v>46</v>
      </c>
    </row>
    <row r="5018" spans="1:15" x14ac:dyDescent="0.25">
      <c r="A5018" t="s">
        <v>6102</v>
      </c>
      <c r="B5018" t="s">
        <v>40</v>
      </c>
      <c r="C5018" t="s">
        <v>650</v>
      </c>
      <c r="D5018" t="s">
        <v>17</v>
      </c>
      <c r="E5018" t="s">
        <v>18</v>
      </c>
      <c r="F5018" t="s">
        <v>19</v>
      </c>
      <c r="G5018" t="s">
        <v>114</v>
      </c>
      <c r="H5018" s="1">
        <v>25523</v>
      </c>
      <c r="I5018" s="1">
        <v>42804</v>
      </c>
      <c r="J5018" t="s">
        <v>10560</v>
      </c>
      <c r="K5018" t="s">
        <v>96</v>
      </c>
      <c r="L5018" t="s">
        <v>124</v>
      </c>
      <c r="M5018">
        <v>109952</v>
      </c>
      <c r="N5018" t="str">
        <f t="shared" si="78"/>
        <v>Terminated</v>
      </c>
      <c r="O5018" t="s">
        <v>23</v>
      </c>
    </row>
    <row r="5019" spans="1:15" x14ac:dyDescent="0.25">
      <c r="A5019" t="s">
        <v>2981</v>
      </c>
      <c r="B5019" t="s">
        <v>303</v>
      </c>
      <c r="C5019" t="s">
        <v>106</v>
      </c>
      <c r="D5019" t="s">
        <v>17</v>
      </c>
      <c r="E5019" t="s">
        <v>18</v>
      </c>
      <c r="F5019" t="s">
        <v>19</v>
      </c>
      <c r="G5019" t="s">
        <v>30</v>
      </c>
      <c r="H5019" s="1">
        <v>28699</v>
      </c>
      <c r="I5019" s="1">
        <v>44686</v>
      </c>
      <c r="J5019" t="s">
        <v>10560</v>
      </c>
      <c r="K5019" t="s">
        <v>37</v>
      </c>
      <c r="L5019" t="s">
        <v>38</v>
      </c>
      <c r="M5019">
        <v>66417</v>
      </c>
      <c r="N5019" t="str">
        <f t="shared" si="78"/>
        <v>Terminated</v>
      </c>
      <c r="O5019" t="s">
        <v>98</v>
      </c>
    </row>
    <row r="5020" spans="1:15" x14ac:dyDescent="0.25">
      <c r="A5020" t="s">
        <v>6601</v>
      </c>
      <c r="B5020" t="s">
        <v>78</v>
      </c>
      <c r="C5020" t="s">
        <v>2612</v>
      </c>
      <c r="D5020" t="s">
        <v>17</v>
      </c>
      <c r="E5020" t="s">
        <v>674</v>
      </c>
      <c r="F5020" t="s">
        <v>738</v>
      </c>
      <c r="G5020" t="s">
        <v>20</v>
      </c>
      <c r="H5020" s="1">
        <v>31906</v>
      </c>
      <c r="I5020" s="1">
        <v>42655</v>
      </c>
      <c r="J5020" t="s">
        <v>10560</v>
      </c>
      <c r="K5020" t="s">
        <v>21</v>
      </c>
      <c r="L5020" t="s">
        <v>110</v>
      </c>
      <c r="M5020">
        <v>55936</v>
      </c>
      <c r="N5020" t="str">
        <f t="shared" si="78"/>
        <v>Terminated</v>
      </c>
      <c r="O5020" t="s">
        <v>33</v>
      </c>
    </row>
    <row r="5021" spans="1:15" x14ac:dyDescent="0.25">
      <c r="A5021" t="s">
        <v>923</v>
      </c>
      <c r="B5021" t="s">
        <v>680</v>
      </c>
      <c r="C5021" t="s">
        <v>924</v>
      </c>
      <c r="D5021" t="s">
        <v>27</v>
      </c>
      <c r="E5021" t="s">
        <v>18</v>
      </c>
      <c r="F5021" t="s">
        <v>19</v>
      </c>
      <c r="G5021" t="s">
        <v>30</v>
      </c>
      <c r="H5021" s="1">
        <v>28978</v>
      </c>
      <c r="I5021" s="1">
        <v>43508</v>
      </c>
      <c r="J5021" s="1">
        <v>44824</v>
      </c>
      <c r="K5021" t="s">
        <v>67</v>
      </c>
      <c r="L5021" t="s">
        <v>324</v>
      </c>
      <c r="M5021">
        <v>72762</v>
      </c>
      <c r="N5021" t="str">
        <f t="shared" si="78"/>
        <v>Terminated</v>
      </c>
      <c r="O5021" t="s">
        <v>33</v>
      </c>
    </row>
    <row r="5022" spans="1:15" x14ac:dyDescent="0.25">
      <c r="A5022" t="s">
        <v>10425</v>
      </c>
      <c r="B5022" t="s">
        <v>272</v>
      </c>
      <c r="C5022" t="s">
        <v>2125</v>
      </c>
      <c r="D5022" t="s">
        <v>27</v>
      </c>
      <c r="E5022" t="s">
        <v>18</v>
      </c>
      <c r="F5022" t="s">
        <v>19</v>
      </c>
      <c r="G5022" t="s">
        <v>95</v>
      </c>
      <c r="H5022" s="1">
        <v>29415</v>
      </c>
      <c r="I5022" s="1">
        <v>42805</v>
      </c>
      <c r="J5022" t="s">
        <v>10560</v>
      </c>
      <c r="K5022" t="s">
        <v>96</v>
      </c>
      <c r="L5022" t="s">
        <v>119</v>
      </c>
      <c r="M5022">
        <v>66417</v>
      </c>
      <c r="N5022" t="str">
        <f t="shared" si="78"/>
        <v>Terminated</v>
      </c>
      <c r="O5022" t="s">
        <v>33</v>
      </c>
    </row>
    <row r="5023" spans="1:15" x14ac:dyDescent="0.25">
      <c r="A5023" t="s">
        <v>3297</v>
      </c>
      <c r="B5023" t="s">
        <v>232</v>
      </c>
      <c r="C5023" t="s">
        <v>786</v>
      </c>
      <c r="D5023" t="s">
        <v>17</v>
      </c>
      <c r="E5023" t="s">
        <v>18</v>
      </c>
      <c r="F5023" t="s">
        <v>3201</v>
      </c>
      <c r="G5023" t="s">
        <v>30</v>
      </c>
      <c r="H5023" s="1">
        <v>34180</v>
      </c>
      <c r="I5023" s="1">
        <v>43538</v>
      </c>
      <c r="J5023" t="s">
        <v>10560</v>
      </c>
      <c r="K5023" t="s">
        <v>96</v>
      </c>
      <c r="L5023" t="s">
        <v>188</v>
      </c>
      <c r="M5023">
        <v>61596</v>
      </c>
      <c r="N5023" t="str">
        <f t="shared" si="78"/>
        <v>Terminated</v>
      </c>
      <c r="O5023" t="s">
        <v>46</v>
      </c>
    </row>
    <row r="5024" spans="1:15" x14ac:dyDescent="0.25">
      <c r="A5024" t="s">
        <v>3699</v>
      </c>
      <c r="B5024" t="s">
        <v>56</v>
      </c>
      <c r="C5024" t="s">
        <v>3700</v>
      </c>
      <c r="D5024" t="s">
        <v>27</v>
      </c>
      <c r="E5024" t="s">
        <v>18</v>
      </c>
      <c r="F5024" t="s">
        <v>19</v>
      </c>
      <c r="G5024" t="s">
        <v>30</v>
      </c>
      <c r="H5024" s="1">
        <v>23112</v>
      </c>
      <c r="I5024" s="1">
        <v>45152</v>
      </c>
      <c r="J5024" t="s">
        <v>10560</v>
      </c>
      <c r="K5024" t="s">
        <v>96</v>
      </c>
      <c r="L5024" t="s">
        <v>188</v>
      </c>
      <c r="M5024">
        <v>73067</v>
      </c>
      <c r="N5024" t="str">
        <f t="shared" si="78"/>
        <v>Terminated</v>
      </c>
      <c r="O5024" t="s">
        <v>33</v>
      </c>
    </row>
    <row r="5025" spans="1:15" x14ac:dyDescent="0.25">
      <c r="A5025" t="s">
        <v>10520</v>
      </c>
      <c r="B5025" t="s">
        <v>317</v>
      </c>
      <c r="C5025" t="s">
        <v>704</v>
      </c>
      <c r="D5025" t="s">
        <v>27</v>
      </c>
      <c r="E5025" t="s">
        <v>140</v>
      </c>
      <c r="F5025" t="s">
        <v>141</v>
      </c>
      <c r="G5025" t="s">
        <v>114</v>
      </c>
      <c r="H5025" s="1">
        <v>31112</v>
      </c>
      <c r="I5025" s="1">
        <v>43362</v>
      </c>
      <c r="J5025" t="s">
        <v>10560</v>
      </c>
      <c r="K5025" t="s">
        <v>96</v>
      </c>
      <c r="L5025" t="s">
        <v>124</v>
      </c>
      <c r="M5025">
        <v>73333</v>
      </c>
      <c r="N5025" t="str">
        <f t="shared" si="78"/>
        <v>Terminated</v>
      </c>
      <c r="O5025" t="s">
        <v>23</v>
      </c>
    </row>
    <row r="5026" spans="1:15" x14ac:dyDescent="0.25">
      <c r="A5026" t="s">
        <v>2687</v>
      </c>
      <c r="B5026" t="s">
        <v>351</v>
      </c>
      <c r="C5026" t="s">
        <v>199</v>
      </c>
      <c r="D5026" t="s">
        <v>27</v>
      </c>
      <c r="E5026" t="s">
        <v>172</v>
      </c>
      <c r="F5026" t="s">
        <v>173</v>
      </c>
      <c r="G5026" t="s">
        <v>20</v>
      </c>
      <c r="H5026" s="1">
        <v>29123</v>
      </c>
      <c r="I5026" s="1">
        <v>44033</v>
      </c>
      <c r="J5026" t="s">
        <v>10560</v>
      </c>
      <c r="K5026" t="s">
        <v>67</v>
      </c>
      <c r="L5026" t="s">
        <v>68</v>
      </c>
      <c r="M5026">
        <v>73485</v>
      </c>
      <c r="N5026" t="str">
        <f t="shared" si="78"/>
        <v>Terminated</v>
      </c>
      <c r="O5026" t="s">
        <v>23</v>
      </c>
    </row>
    <row r="5027" spans="1:15" x14ac:dyDescent="0.25">
      <c r="A5027" t="s">
        <v>9051</v>
      </c>
      <c r="B5027" t="s">
        <v>65</v>
      </c>
      <c r="C5027" t="s">
        <v>199</v>
      </c>
      <c r="D5027" t="s">
        <v>27</v>
      </c>
      <c r="E5027" t="s">
        <v>18</v>
      </c>
      <c r="F5027" t="s">
        <v>3201</v>
      </c>
      <c r="G5027" t="s">
        <v>20</v>
      </c>
      <c r="H5027" s="1">
        <v>29466</v>
      </c>
      <c r="I5027" s="1">
        <v>45245</v>
      </c>
      <c r="J5027" t="s">
        <v>10560</v>
      </c>
      <c r="K5027" t="s">
        <v>37</v>
      </c>
      <c r="L5027" t="s">
        <v>41</v>
      </c>
      <c r="M5027">
        <v>62867</v>
      </c>
      <c r="N5027" t="str">
        <f t="shared" si="78"/>
        <v>Terminated</v>
      </c>
      <c r="O5027" t="s">
        <v>33</v>
      </c>
    </row>
    <row r="5028" spans="1:15" x14ac:dyDescent="0.25">
      <c r="A5028" t="s">
        <v>9546</v>
      </c>
      <c r="B5028" t="s">
        <v>460</v>
      </c>
      <c r="C5028" t="s">
        <v>1750</v>
      </c>
      <c r="D5028" t="s">
        <v>17</v>
      </c>
      <c r="E5028" t="s">
        <v>18</v>
      </c>
      <c r="F5028" t="s">
        <v>2773</v>
      </c>
      <c r="G5028" t="s">
        <v>114</v>
      </c>
      <c r="H5028" s="1">
        <v>27632</v>
      </c>
      <c r="I5028" s="1">
        <v>45095</v>
      </c>
      <c r="J5028" t="s">
        <v>10560</v>
      </c>
      <c r="K5028" t="s">
        <v>31</v>
      </c>
      <c r="L5028" t="s">
        <v>162</v>
      </c>
      <c r="M5028">
        <v>110037</v>
      </c>
      <c r="N5028" t="str">
        <f t="shared" si="78"/>
        <v>Terminated</v>
      </c>
      <c r="O5028" t="s">
        <v>33</v>
      </c>
    </row>
    <row r="5029" spans="1:15" x14ac:dyDescent="0.25">
      <c r="A5029" t="s">
        <v>5410</v>
      </c>
      <c r="B5029" t="s">
        <v>303</v>
      </c>
      <c r="C5029" t="s">
        <v>2018</v>
      </c>
      <c r="D5029" t="s">
        <v>17</v>
      </c>
      <c r="E5029" t="s">
        <v>18</v>
      </c>
      <c r="F5029" t="s">
        <v>2773</v>
      </c>
      <c r="G5029" t="s">
        <v>95</v>
      </c>
      <c r="H5029" s="1">
        <v>35178</v>
      </c>
      <c r="I5029" s="1">
        <v>44877</v>
      </c>
      <c r="J5029" t="s">
        <v>10560</v>
      </c>
      <c r="K5029" t="s">
        <v>96</v>
      </c>
      <c r="L5029" t="s">
        <v>124</v>
      </c>
      <c r="M5029">
        <v>91428</v>
      </c>
      <c r="N5029" t="str">
        <f t="shared" si="78"/>
        <v>Terminated</v>
      </c>
      <c r="O5029" t="s">
        <v>33</v>
      </c>
    </row>
    <row r="5030" spans="1:15" x14ac:dyDescent="0.25">
      <c r="A5030" t="s">
        <v>9035</v>
      </c>
      <c r="B5030" t="s">
        <v>247</v>
      </c>
      <c r="C5030" t="s">
        <v>701</v>
      </c>
      <c r="D5030" t="s">
        <v>17</v>
      </c>
      <c r="E5030" t="s">
        <v>18</v>
      </c>
      <c r="F5030" t="s">
        <v>3201</v>
      </c>
      <c r="G5030" t="s">
        <v>30</v>
      </c>
      <c r="H5030" s="1">
        <v>26835</v>
      </c>
      <c r="I5030" s="1">
        <v>43723</v>
      </c>
      <c r="J5030" t="s">
        <v>10560</v>
      </c>
      <c r="K5030" t="s">
        <v>31</v>
      </c>
      <c r="L5030" t="s">
        <v>162</v>
      </c>
      <c r="M5030">
        <v>86618</v>
      </c>
      <c r="N5030" t="str">
        <f t="shared" si="78"/>
        <v>Terminated</v>
      </c>
      <c r="O5030" t="s">
        <v>33</v>
      </c>
    </row>
    <row r="5031" spans="1:15" x14ac:dyDescent="0.25">
      <c r="A5031" t="s">
        <v>9813</v>
      </c>
      <c r="B5031" t="s">
        <v>78</v>
      </c>
      <c r="C5031" t="s">
        <v>301</v>
      </c>
      <c r="D5031" t="s">
        <v>17</v>
      </c>
      <c r="E5031" t="s">
        <v>18</v>
      </c>
      <c r="F5031" t="s">
        <v>19</v>
      </c>
      <c r="G5031" t="s">
        <v>30</v>
      </c>
      <c r="H5031" s="1">
        <v>31827</v>
      </c>
      <c r="I5031" s="1">
        <v>44856</v>
      </c>
      <c r="J5031" t="s">
        <v>10560</v>
      </c>
      <c r="K5031" t="s">
        <v>67</v>
      </c>
      <c r="L5031" t="s">
        <v>134</v>
      </c>
      <c r="M5031">
        <v>56198</v>
      </c>
      <c r="N5031" t="str">
        <f t="shared" si="78"/>
        <v>Terminated</v>
      </c>
      <c r="O5031" t="s">
        <v>33</v>
      </c>
    </row>
    <row r="5032" spans="1:15" x14ac:dyDescent="0.25">
      <c r="A5032" t="s">
        <v>6746</v>
      </c>
      <c r="B5032" t="s">
        <v>3093</v>
      </c>
      <c r="C5032" t="s">
        <v>4461</v>
      </c>
      <c r="D5032" t="s">
        <v>17</v>
      </c>
      <c r="E5032" t="s">
        <v>18</v>
      </c>
      <c r="F5032" t="s">
        <v>3201</v>
      </c>
      <c r="G5032" t="s">
        <v>30</v>
      </c>
      <c r="H5032" s="1">
        <v>27417</v>
      </c>
      <c r="I5032" s="1">
        <v>44595</v>
      </c>
      <c r="J5032" t="s">
        <v>10560</v>
      </c>
      <c r="K5032" t="s">
        <v>21</v>
      </c>
      <c r="L5032" t="s">
        <v>102</v>
      </c>
      <c r="M5032">
        <v>65034</v>
      </c>
      <c r="N5032" t="str">
        <f t="shared" si="78"/>
        <v>Terminated</v>
      </c>
      <c r="O5032" t="s">
        <v>46</v>
      </c>
    </row>
    <row r="5033" spans="1:15" x14ac:dyDescent="0.25">
      <c r="A5033" t="s">
        <v>4775</v>
      </c>
      <c r="B5033" t="s">
        <v>547</v>
      </c>
      <c r="C5033" t="s">
        <v>439</v>
      </c>
      <c r="D5033" t="s">
        <v>17</v>
      </c>
      <c r="E5033" t="s">
        <v>83</v>
      </c>
      <c r="F5033" t="s">
        <v>106</v>
      </c>
      <c r="G5033" t="s">
        <v>30</v>
      </c>
      <c r="H5033" s="1">
        <v>28455</v>
      </c>
      <c r="I5033" s="1">
        <v>44882</v>
      </c>
      <c r="J5033" t="s">
        <v>10560</v>
      </c>
      <c r="K5033" t="s">
        <v>37</v>
      </c>
      <c r="L5033" t="s">
        <v>38</v>
      </c>
      <c r="M5033">
        <v>56556</v>
      </c>
      <c r="N5033" t="str">
        <f t="shared" si="78"/>
        <v>Terminated</v>
      </c>
      <c r="O5033" t="s">
        <v>33</v>
      </c>
    </row>
    <row r="5034" spans="1:15" x14ac:dyDescent="0.25">
      <c r="A5034" t="s">
        <v>3633</v>
      </c>
      <c r="B5034" t="s">
        <v>70</v>
      </c>
      <c r="C5034" t="s">
        <v>1774</v>
      </c>
      <c r="D5034" t="s">
        <v>27</v>
      </c>
      <c r="E5034" t="s">
        <v>18</v>
      </c>
      <c r="F5034" t="s">
        <v>2773</v>
      </c>
      <c r="G5034" t="s">
        <v>30</v>
      </c>
      <c r="H5034" s="1">
        <v>31999</v>
      </c>
      <c r="I5034" s="1">
        <v>43602</v>
      </c>
      <c r="J5034" t="s">
        <v>10560</v>
      </c>
      <c r="K5034" t="s">
        <v>37</v>
      </c>
      <c r="L5034" t="s">
        <v>38</v>
      </c>
      <c r="M5034">
        <v>67254</v>
      </c>
      <c r="N5034" t="str">
        <f t="shared" si="78"/>
        <v>Terminated</v>
      </c>
      <c r="O5034" t="s">
        <v>33</v>
      </c>
    </row>
    <row r="5035" spans="1:15" x14ac:dyDescent="0.25">
      <c r="A5035" t="s">
        <v>10372</v>
      </c>
      <c r="B5035" t="s">
        <v>635</v>
      </c>
      <c r="C5035" t="s">
        <v>1318</v>
      </c>
      <c r="D5035" t="s">
        <v>27</v>
      </c>
      <c r="E5035" t="s">
        <v>18</v>
      </c>
      <c r="F5035" t="s">
        <v>3201</v>
      </c>
      <c r="G5035" t="s">
        <v>30</v>
      </c>
      <c r="H5035" s="1">
        <v>33509</v>
      </c>
      <c r="I5035" s="1">
        <v>44020</v>
      </c>
      <c r="J5035" t="s">
        <v>10560</v>
      </c>
      <c r="K5035" t="s">
        <v>37</v>
      </c>
      <c r="L5035" t="s">
        <v>41</v>
      </c>
      <c r="M5035">
        <v>66813</v>
      </c>
      <c r="N5035" t="str">
        <f t="shared" si="78"/>
        <v>Terminated</v>
      </c>
      <c r="O5035" t="s">
        <v>33</v>
      </c>
    </row>
    <row r="5036" spans="1:15" x14ac:dyDescent="0.25">
      <c r="A5036" t="s">
        <v>6946</v>
      </c>
      <c r="B5036" t="s">
        <v>465</v>
      </c>
      <c r="C5036" t="s">
        <v>817</v>
      </c>
      <c r="D5036" t="s">
        <v>17</v>
      </c>
      <c r="E5036" t="s">
        <v>18</v>
      </c>
      <c r="F5036" t="s">
        <v>2773</v>
      </c>
      <c r="G5036" t="s">
        <v>30</v>
      </c>
      <c r="H5036" s="1">
        <v>27648</v>
      </c>
      <c r="I5036" s="1">
        <v>43354</v>
      </c>
      <c r="J5036" t="s">
        <v>10560</v>
      </c>
      <c r="K5036" t="s">
        <v>37</v>
      </c>
      <c r="L5036" t="s">
        <v>38</v>
      </c>
      <c r="M5036">
        <v>56959</v>
      </c>
      <c r="N5036" t="str">
        <f t="shared" si="78"/>
        <v>Terminated</v>
      </c>
      <c r="O5036" t="s">
        <v>98</v>
      </c>
    </row>
    <row r="5037" spans="1:15" x14ac:dyDescent="0.25">
      <c r="A5037" t="s">
        <v>3740</v>
      </c>
      <c r="B5037" t="s">
        <v>3741</v>
      </c>
      <c r="C5037" t="s">
        <v>570</v>
      </c>
      <c r="D5037" t="s">
        <v>27</v>
      </c>
      <c r="E5037" t="s">
        <v>18</v>
      </c>
      <c r="F5037" t="s">
        <v>19</v>
      </c>
      <c r="G5037" t="s">
        <v>95</v>
      </c>
      <c r="H5037" s="1">
        <v>28289</v>
      </c>
      <c r="I5037" s="1">
        <v>43115</v>
      </c>
      <c r="J5037" t="s">
        <v>10560</v>
      </c>
      <c r="K5037" t="s">
        <v>96</v>
      </c>
      <c r="L5037" t="s">
        <v>124</v>
      </c>
      <c r="M5037">
        <v>64397</v>
      </c>
      <c r="N5037" t="str">
        <f t="shared" si="78"/>
        <v>Terminated</v>
      </c>
      <c r="O5037" t="s">
        <v>98</v>
      </c>
    </row>
    <row r="5038" spans="1:15" x14ac:dyDescent="0.25">
      <c r="A5038" t="s">
        <v>5883</v>
      </c>
      <c r="B5038" t="s">
        <v>684</v>
      </c>
      <c r="C5038" t="s">
        <v>5884</v>
      </c>
      <c r="D5038" t="s">
        <v>17</v>
      </c>
      <c r="E5038" t="s">
        <v>18</v>
      </c>
      <c r="F5038" t="s">
        <v>19</v>
      </c>
      <c r="G5038" t="s">
        <v>30</v>
      </c>
      <c r="H5038" s="1">
        <v>24553</v>
      </c>
      <c r="I5038" s="1">
        <v>42198</v>
      </c>
      <c r="J5038" t="s">
        <v>10560</v>
      </c>
      <c r="K5038" t="s">
        <v>37</v>
      </c>
      <c r="L5038" t="s">
        <v>38</v>
      </c>
      <c r="M5038">
        <v>60372</v>
      </c>
      <c r="N5038" t="str">
        <f t="shared" si="78"/>
        <v>Terminated</v>
      </c>
      <c r="O5038" t="s">
        <v>46</v>
      </c>
    </row>
    <row r="5039" spans="1:15" x14ac:dyDescent="0.25">
      <c r="A5039" t="s">
        <v>1388</v>
      </c>
      <c r="B5039" t="s">
        <v>862</v>
      </c>
      <c r="C5039" t="s">
        <v>91</v>
      </c>
      <c r="D5039" t="s">
        <v>27</v>
      </c>
      <c r="E5039" t="s">
        <v>18</v>
      </c>
      <c r="F5039" t="s">
        <v>19</v>
      </c>
      <c r="G5039" t="s">
        <v>20</v>
      </c>
      <c r="H5039" s="1">
        <v>34324</v>
      </c>
      <c r="I5039" s="1">
        <v>43210</v>
      </c>
      <c r="J5039" s="1">
        <v>45148</v>
      </c>
      <c r="K5039" t="s">
        <v>21</v>
      </c>
      <c r="L5039" t="s">
        <v>102</v>
      </c>
      <c r="M5039">
        <v>65191</v>
      </c>
      <c r="N5039" t="str">
        <f t="shared" si="78"/>
        <v>Terminated</v>
      </c>
      <c r="O5039" t="s">
        <v>23</v>
      </c>
    </row>
    <row r="5040" spans="1:15" x14ac:dyDescent="0.25">
      <c r="A5040" t="s">
        <v>9036</v>
      </c>
      <c r="B5040" t="s">
        <v>1167</v>
      </c>
      <c r="C5040" t="s">
        <v>2830</v>
      </c>
      <c r="D5040" t="s">
        <v>17</v>
      </c>
      <c r="E5040" t="s">
        <v>18</v>
      </c>
      <c r="F5040" t="s">
        <v>2773</v>
      </c>
      <c r="G5040" t="s">
        <v>30</v>
      </c>
      <c r="H5040" s="1">
        <v>32257</v>
      </c>
      <c r="I5040" s="1">
        <v>45610</v>
      </c>
      <c r="J5040" t="s">
        <v>10560</v>
      </c>
      <c r="K5040" t="s">
        <v>37</v>
      </c>
      <c r="L5040" t="s">
        <v>38</v>
      </c>
      <c r="M5040">
        <v>56788</v>
      </c>
      <c r="N5040" t="str">
        <f t="shared" si="78"/>
        <v>Terminated</v>
      </c>
      <c r="O5040" t="s">
        <v>33</v>
      </c>
    </row>
    <row r="5041" spans="1:15" x14ac:dyDescent="0.25">
      <c r="A5041" t="s">
        <v>4366</v>
      </c>
      <c r="B5041" t="s">
        <v>946</v>
      </c>
      <c r="C5041" t="s">
        <v>26</v>
      </c>
      <c r="D5041" t="s">
        <v>27</v>
      </c>
      <c r="E5041" t="s">
        <v>18</v>
      </c>
      <c r="F5041" t="s">
        <v>3201</v>
      </c>
      <c r="G5041" t="s">
        <v>30</v>
      </c>
      <c r="H5041" s="1">
        <v>27566</v>
      </c>
      <c r="I5041" s="1">
        <v>45420</v>
      </c>
      <c r="J5041" t="s">
        <v>10560</v>
      </c>
      <c r="K5041" t="s">
        <v>37</v>
      </c>
      <c r="L5041" t="s">
        <v>38</v>
      </c>
      <c r="M5041">
        <v>66978</v>
      </c>
      <c r="N5041" t="str">
        <f t="shared" si="78"/>
        <v>Terminated</v>
      </c>
      <c r="O5041" t="s">
        <v>46</v>
      </c>
    </row>
    <row r="5042" spans="1:15" x14ac:dyDescent="0.25">
      <c r="A5042" t="s">
        <v>6057</v>
      </c>
      <c r="B5042" t="s">
        <v>143</v>
      </c>
      <c r="C5042" t="s">
        <v>1443</v>
      </c>
      <c r="D5042" t="s">
        <v>17</v>
      </c>
      <c r="E5042" t="s">
        <v>18</v>
      </c>
      <c r="F5042" t="s">
        <v>3201</v>
      </c>
      <c r="G5042" t="s">
        <v>20</v>
      </c>
      <c r="H5042" s="1">
        <v>32560</v>
      </c>
      <c r="I5042" s="1">
        <v>43067</v>
      </c>
      <c r="J5042" t="s">
        <v>10560</v>
      </c>
      <c r="K5042" t="s">
        <v>37</v>
      </c>
      <c r="L5042" t="s">
        <v>41</v>
      </c>
      <c r="M5042">
        <v>55611</v>
      </c>
      <c r="N5042" t="str">
        <f t="shared" si="78"/>
        <v>Terminated</v>
      </c>
      <c r="O5042" t="s">
        <v>46</v>
      </c>
    </row>
    <row r="5043" spans="1:15" x14ac:dyDescent="0.25">
      <c r="A5043" t="s">
        <v>6422</v>
      </c>
      <c r="B5043" t="s">
        <v>1141</v>
      </c>
      <c r="C5043" t="s">
        <v>3637</v>
      </c>
      <c r="D5043" t="s">
        <v>27</v>
      </c>
      <c r="E5043" t="s">
        <v>18</v>
      </c>
      <c r="F5043" t="s">
        <v>19</v>
      </c>
      <c r="G5043" t="s">
        <v>20</v>
      </c>
      <c r="H5043" s="1">
        <v>26648</v>
      </c>
      <c r="I5043" s="1">
        <v>44194</v>
      </c>
      <c r="J5043" t="s">
        <v>10560</v>
      </c>
      <c r="K5043" t="s">
        <v>37</v>
      </c>
      <c r="L5043" t="s">
        <v>41</v>
      </c>
      <c r="M5043">
        <v>58802</v>
      </c>
      <c r="N5043" t="str">
        <f t="shared" si="78"/>
        <v>Terminated</v>
      </c>
      <c r="O5043" t="s">
        <v>98</v>
      </c>
    </row>
    <row r="5044" spans="1:15" x14ac:dyDescent="0.25">
      <c r="A5044" t="s">
        <v>4003</v>
      </c>
      <c r="B5044" t="s">
        <v>1145</v>
      </c>
      <c r="C5044" t="s">
        <v>3186</v>
      </c>
      <c r="D5044" t="s">
        <v>27</v>
      </c>
      <c r="E5044" t="s">
        <v>18</v>
      </c>
      <c r="F5044" t="s">
        <v>19</v>
      </c>
      <c r="G5044" t="s">
        <v>20</v>
      </c>
      <c r="H5044" s="1">
        <v>28267</v>
      </c>
      <c r="I5044" s="1">
        <v>42625</v>
      </c>
      <c r="J5044" t="s">
        <v>10560</v>
      </c>
      <c r="K5044" t="s">
        <v>21</v>
      </c>
      <c r="L5044" t="s">
        <v>22</v>
      </c>
      <c r="M5044">
        <v>56552</v>
      </c>
      <c r="N5044" t="str">
        <f t="shared" si="78"/>
        <v>Terminated</v>
      </c>
      <c r="O5044" t="s">
        <v>46</v>
      </c>
    </row>
    <row r="5045" spans="1:15" x14ac:dyDescent="0.25">
      <c r="A5045" t="s">
        <v>4969</v>
      </c>
      <c r="B5045" t="s">
        <v>618</v>
      </c>
      <c r="C5045" t="s">
        <v>91</v>
      </c>
      <c r="D5045" t="s">
        <v>17</v>
      </c>
      <c r="E5045" t="s">
        <v>18</v>
      </c>
      <c r="F5045" t="s">
        <v>3201</v>
      </c>
      <c r="G5045" t="s">
        <v>20</v>
      </c>
      <c r="H5045" s="1">
        <v>28694</v>
      </c>
      <c r="I5045" s="1">
        <v>44598</v>
      </c>
      <c r="J5045" t="s">
        <v>10560</v>
      </c>
      <c r="K5045" t="s">
        <v>37</v>
      </c>
      <c r="L5045" t="s">
        <v>41</v>
      </c>
      <c r="M5045">
        <v>55885</v>
      </c>
      <c r="N5045" t="str">
        <f t="shared" si="78"/>
        <v>Terminated</v>
      </c>
      <c r="O5045" t="s">
        <v>23</v>
      </c>
    </row>
    <row r="5046" spans="1:15" x14ac:dyDescent="0.25">
      <c r="A5046" t="s">
        <v>5103</v>
      </c>
      <c r="B5046" t="s">
        <v>132</v>
      </c>
      <c r="C5046" t="s">
        <v>955</v>
      </c>
      <c r="D5046" t="s">
        <v>17</v>
      </c>
      <c r="E5046" t="s">
        <v>18</v>
      </c>
      <c r="F5046" t="s">
        <v>19</v>
      </c>
      <c r="G5046" t="s">
        <v>30</v>
      </c>
      <c r="H5046" s="1">
        <v>27155</v>
      </c>
      <c r="I5046" s="1">
        <v>44815</v>
      </c>
      <c r="J5046" t="s">
        <v>10560</v>
      </c>
      <c r="K5046" t="s">
        <v>21</v>
      </c>
      <c r="L5046" t="s">
        <v>102</v>
      </c>
      <c r="M5046">
        <v>65280</v>
      </c>
      <c r="N5046" t="str">
        <f t="shared" si="78"/>
        <v>Terminated</v>
      </c>
      <c r="O5046" t="s">
        <v>33</v>
      </c>
    </row>
    <row r="5047" spans="1:15" x14ac:dyDescent="0.25">
      <c r="A5047" t="s">
        <v>6126</v>
      </c>
      <c r="B5047" t="s">
        <v>242</v>
      </c>
      <c r="C5047" t="s">
        <v>1253</v>
      </c>
      <c r="D5047" t="s">
        <v>17</v>
      </c>
      <c r="E5047" t="s">
        <v>18</v>
      </c>
      <c r="F5047" t="s">
        <v>2773</v>
      </c>
      <c r="G5047" t="s">
        <v>30</v>
      </c>
      <c r="H5047" s="1">
        <v>30223</v>
      </c>
      <c r="I5047" s="1">
        <v>43257</v>
      </c>
      <c r="J5047" t="s">
        <v>10560</v>
      </c>
      <c r="K5047" t="s">
        <v>37</v>
      </c>
      <c r="L5047" t="s">
        <v>38</v>
      </c>
      <c r="M5047">
        <v>56799</v>
      </c>
      <c r="N5047" t="str">
        <f t="shared" si="78"/>
        <v>Terminated</v>
      </c>
      <c r="O5047" t="s">
        <v>46</v>
      </c>
    </row>
    <row r="5048" spans="1:15" x14ac:dyDescent="0.25">
      <c r="A5048" t="s">
        <v>9247</v>
      </c>
      <c r="B5048" t="s">
        <v>3424</v>
      </c>
      <c r="C5048" t="s">
        <v>26</v>
      </c>
      <c r="D5048" t="s">
        <v>27</v>
      </c>
      <c r="E5048" t="s">
        <v>18</v>
      </c>
      <c r="F5048" t="s">
        <v>19</v>
      </c>
      <c r="G5048" t="s">
        <v>95</v>
      </c>
      <c r="H5048" s="1">
        <v>31066</v>
      </c>
      <c r="I5048" s="1">
        <v>44023</v>
      </c>
      <c r="J5048" t="s">
        <v>10560</v>
      </c>
      <c r="K5048" t="s">
        <v>96</v>
      </c>
      <c r="L5048" t="s">
        <v>97</v>
      </c>
      <c r="M5048">
        <v>95689</v>
      </c>
      <c r="N5048" t="str">
        <f t="shared" si="78"/>
        <v>Terminated</v>
      </c>
      <c r="O5048" t="s">
        <v>46</v>
      </c>
    </row>
    <row r="5049" spans="1:15" x14ac:dyDescent="0.25">
      <c r="A5049" t="s">
        <v>4499</v>
      </c>
      <c r="B5049" t="s">
        <v>272</v>
      </c>
      <c r="C5049" t="s">
        <v>26</v>
      </c>
      <c r="D5049" t="s">
        <v>27</v>
      </c>
      <c r="E5049" t="s">
        <v>18</v>
      </c>
      <c r="F5049" t="s">
        <v>2773</v>
      </c>
      <c r="G5049" t="s">
        <v>30</v>
      </c>
      <c r="H5049" s="1">
        <v>29303</v>
      </c>
      <c r="I5049" s="1">
        <v>45109</v>
      </c>
      <c r="J5049" t="s">
        <v>10560</v>
      </c>
      <c r="K5049" t="s">
        <v>37</v>
      </c>
      <c r="L5049" t="s">
        <v>41</v>
      </c>
      <c r="M5049">
        <v>61961</v>
      </c>
      <c r="N5049" t="str">
        <f t="shared" si="78"/>
        <v>Terminated</v>
      </c>
      <c r="O5049" t="s">
        <v>33</v>
      </c>
    </row>
    <row r="5050" spans="1:15" x14ac:dyDescent="0.25">
      <c r="A5050" t="s">
        <v>8147</v>
      </c>
      <c r="B5050" t="s">
        <v>8148</v>
      </c>
      <c r="C5050" t="s">
        <v>210</v>
      </c>
      <c r="D5050" t="s">
        <v>17</v>
      </c>
      <c r="E5050" t="s">
        <v>140</v>
      </c>
      <c r="F5050" t="s">
        <v>141</v>
      </c>
      <c r="G5050" t="s">
        <v>20</v>
      </c>
      <c r="H5050" s="1">
        <v>34845</v>
      </c>
      <c r="I5050" s="1">
        <v>43866</v>
      </c>
      <c r="J5050" t="s">
        <v>10560</v>
      </c>
      <c r="K5050" t="s">
        <v>21</v>
      </c>
      <c r="L5050" t="s">
        <v>102</v>
      </c>
      <c r="M5050">
        <v>64007</v>
      </c>
      <c r="N5050" t="str">
        <f t="shared" si="78"/>
        <v>Terminated</v>
      </c>
      <c r="O5050" t="s">
        <v>33</v>
      </c>
    </row>
    <row r="5051" spans="1:15" x14ac:dyDescent="0.25">
      <c r="A5051" t="s">
        <v>4015</v>
      </c>
      <c r="B5051" t="s">
        <v>328</v>
      </c>
      <c r="C5051" t="s">
        <v>109</v>
      </c>
      <c r="D5051" t="s">
        <v>27</v>
      </c>
      <c r="E5051" t="s">
        <v>18</v>
      </c>
      <c r="F5051" t="s">
        <v>2773</v>
      </c>
      <c r="G5051" t="s">
        <v>20</v>
      </c>
      <c r="H5051" s="1">
        <v>31650</v>
      </c>
      <c r="I5051" s="1">
        <v>44215</v>
      </c>
      <c r="J5051" t="s">
        <v>10560</v>
      </c>
      <c r="K5051" t="s">
        <v>21</v>
      </c>
      <c r="L5051" t="s">
        <v>110</v>
      </c>
      <c r="M5051">
        <v>64522</v>
      </c>
      <c r="N5051" t="str">
        <f t="shared" si="78"/>
        <v>Terminated</v>
      </c>
      <c r="O5051" t="s">
        <v>46</v>
      </c>
    </row>
    <row r="5052" spans="1:15" x14ac:dyDescent="0.25">
      <c r="A5052" t="s">
        <v>8813</v>
      </c>
      <c r="B5052" t="s">
        <v>279</v>
      </c>
      <c r="C5052" t="s">
        <v>3484</v>
      </c>
      <c r="D5052" t="s">
        <v>17</v>
      </c>
      <c r="E5052" t="s">
        <v>18</v>
      </c>
      <c r="F5052" t="s">
        <v>2773</v>
      </c>
      <c r="G5052" t="s">
        <v>114</v>
      </c>
      <c r="H5052" s="1">
        <v>24178</v>
      </c>
      <c r="I5052" s="1">
        <v>45188</v>
      </c>
      <c r="J5052" t="s">
        <v>10560</v>
      </c>
      <c r="K5052" t="s">
        <v>96</v>
      </c>
      <c r="L5052" t="s">
        <v>119</v>
      </c>
      <c r="M5052">
        <v>69962</v>
      </c>
      <c r="N5052" t="str">
        <f t="shared" si="78"/>
        <v>Terminated</v>
      </c>
      <c r="O5052" t="s">
        <v>23</v>
      </c>
    </row>
    <row r="5053" spans="1:15" x14ac:dyDescent="0.25">
      <c r="A5053" t="s">
        <v>2145</v>
      </c>
      <c r="B5053" t="s">
        <v>1019</v>
      </c>
      <c r="C5053" t="s">
        <v>210</v>
      </c>
      <c r="D5053" t="s">
        <v>17</v>
      </c>
      <c r="E5053" t="s">
        <v>18</v>
      </c>
      <c r="F5053" t="s">
        <v>19</v>
      </c>
      <c r="G5053" t="s">
        <v>20</v>
      </c>
      <c r="H5053" s="1">
        <v>37921</v>
      </c>
      <c r="I5053" s="1">
        <v>43600</v>
      </c>
      <c r="J5053" t="s">
        <v>10560</v>
      </c>
      <c r="K5053" t="s">
        <v>21</v>
      </c>
      <c r="L5053" t="s">
        <v>110</v>
      </c>
      <c r="M5053">
        <v>52048</v>
      </c>
      <c r="N5053" t="str">
        <f t="shared" si="78"/>
        <v>Terminated</v>
      </c>
      <c r="O5053" t="s">
        <v>23</v>
      </c>
    </row>
    <row r="5054" spans="1:15" x14ac:dyDescent="0.25">
      <c r="A5054" t="s">
        <v>1910</v>
      </c>
      <c r="B5054" t="s">
        <v>223</v>
      </c>
      <c r="C5054" t="s">
        <v>352</v>
      </c>
      <c r="D5054" t="s">
        <v>17</v>
      </c>
      <c r="E5054" t="s">
        <v>83</v>
      </c>
      <c r="F5054" t="s">
        <v>106</v>
      </c>
      <c r="G5054" t="s">
        <v>95</v>
      </c>
      <c r="H5054" s="1">
        <v>22560</v>
      </c>
      <c r="I5054" s="1">
        <v>43278</v>
      </c>
      <c r="J5054" t="s">
        <v>10560</v>
      </c>
      <c r="K5054" t="s">
        <v>53</v>
      </c>
      <c r="L5054" t="s">
        <v>240</v>
      </c>
      <c r="M5054">
        <v>118528</v>
      </c>
      <c r="N5054" t="str">
        <f t="shared" si="78"/>
        <v>Terminated</v>
      </c>
      <c r="O5054" t="s">
        <v>98</v>
      </c>
    </row>
    <row r="5055" spans="1:15" x14ac:dyDescent="0.25">
      <c r="A5055" t="s">
        <v>9111</v>
      </c>
      <c r="B5055" t="s">
        <v>773</v>
      </c>
      <c r="C5055" t="s">
        <v>732</v>
      </c>
      <c r="D5055" t="s">
        <v>17</v>
      </c>
      <c r="E5055" t="s">
        <v>18</v>
      </c>
      <c r="F5055" t="s">
        <v>3201</v>
      </c>
      <c r="G5055" t="s">
        <v>30</v>
      </c>
      <c r="H5055" s="1">
        <v>28001</v>
      </c>
      <c r="I5055" s="1">
        <v>45515</v>
      </c>
      <c r="J5055" t="s">
        <v>10560</v>
      </c>
      <c r="K5055" t="s">
        <v>96</v>
      </c>
      <c r="L5055" t="s">
        <v>188</v>
      </c>
      <c r="M5055">
        <v>57319</v>
      </c>
      <c r="N5055" t="str">
        <f t="shared" si="78"/>
        <v>Terminated</v>
      </c>
      <c r="O5055" t="s">
        <v>98</v>
      </c>
    </row>
    <row r="5056" spans="1:15" x14ac:dyDescent="0.25">
      <c r="A5056" t="s">
        <v>7863</v>
      </c>
      <c r="B5056" t="s">
        <v>417</v>
      </c>
      <c r="C5056" t="s">
        <v>552</v>
      </c>
      <c r="D5056" t="s">
        <v>27</v>
      </c>
      <c r="E5056" t="s">
        <v>18</v>
      </c>
      <c r="F5056" t="s">
        <v>2773</v>
      </c>
      <c r="G5056" t="s">
        <v>30</v>
      </c>
      <c r="H5056" s="1">
        <v>27181</v>
      </c>
      <c r="I5056" s="1">
        <v>45457</v>
      </c>
      <c r="J5056" t="s">
        <v>10560</v>
      </c>
      <c r="K5056" t="s">
        <v>96</v>
      </c>
      <c r="L5056" t="s">
        <v>188</v>
      </c>
      <c r="M5056">
        <v>69581</v>
      </c>
      <c r="N5056" t="str">
        <f t="shared" si="78"/>
        <v>Terminated</v>
      </c>
      <c r="O5056" t="s">
        <v>46</v>
      </c>
    </row>
    <row r="5057" spans="1:15" x14ac:dyDescent="0.25">
      <c r="A5057" t="s">
        <v>6754</v>
      </c>
      <c r="B5057" t="s">
        <v>1925</v>
      </c>
      <c r="C5057" t="s">
        <v>4426</v>
      </c>
      <c r="D5057" t="s">
        <v>17</v>
      </c>
      <c r="E5057" t="s">
        <v>18</v>
      </c>
      <c r="F5057" t="s">
        <v>3201</v>
      </c>
      <c r="G5057" t="s">
        <v>30</v>
      </c>
      <c r="H5057" s="1">
        <v>34626</v>
      </c>
      <c r="I5057" s="1">
        <v>42746</v>
      </c>
      <c r="J5057" t="s">
        <v>10560</v>
      </c>
      <c r="K5057" t="s">
        <v>96</v>
      </c>
      <c r="L5057" t="s">
        <v>188</v>
      </c>
      <c r="M5057">
        <v>52790</v>
      </c>
      <c r="N5057" t="str">
        <f t="shared" si="78"/>
        <v>Terminated</v>
      </c>
      <c r="O5057" t="s">
        <v>33</v>
      </c>
    </row>
    <row r="5058" spans="1:15" x14ac:dyDescent="0.25">
      <c r="A5058" t="s">
        <v>2892</v>
      </c>
      <c r="B5058" t="s">
        <v>1299</v>
      </c>
      <c r="C5058" t="s">
        <v>66</v>
      </c>
      <c r="D5058" t="s">
        <v>27</v>
      </c>
      <c r="E5058" t="s">
        <v>18</v>
      </c>
      <c r="F5058" t="s">
        <v>19</v>
      </c>
      <c r="G5058" t="s">
        <v>30</v>
      </c>
      <c r="H5058" s="1">
        <v>36406</v>
      </c>
      <c r="I5058" s="1">
        <v>43162</v>
      </c>
      <c r="J5058" t="s">
        <v>10560</v>
      </c>
      <c r="K5058" t="s">
        <v>37</v>
      </c>
      <c r="L5058" t="s">
        <v>38</v>
      </c>
      <c r="M5058">
        <v>64964</v>
      </c>
      <c r="N5058" t="str">
        <f t="shared" ref="N5058:N5121" si="79">IF(J5058="","Active","Terminated")</f>
        <v>Terminated</v>
      </c>
      <c r="O5058" t="s">
        <v>33</v>
      </c>
    </row>
    <row r="5059" spans="1:15" x14ac:dyDescent="0.25">
      <c r="A5059" t="s">
        <v>2791</v>
      </c>
      <c r="B5059" t="s">
        <v>48</v>
      </c>
      <c r="C5059" t="s">
        <v>1238</v>
      </c>
      <c r="D5059" t="s">
        <v>17</v>
      </c>
      <c r="E5059" t="s">
        <v>18</v>
      </c>
      <c r="F5059" t="s">
        <v>19</v>
      </c>
      <c r="G5059" t="s">
        <v>20</v>
      </c>
      <c r="H5059" s="1">
        <v>33494</v>
      </c>
      <c r="I5059" s="1">
        <v>45081</v>
      </c>
      <c r="J5059" t="s">
        <v>10560</v>
      </c>
      <c r="K5059" t="s">
        <v>31</v>
      </c>
      <c r="L5059" t="s">
        <v>85</v>
      </c>
      <c r="M5059">
        <v>54745</v>
      </c>
      <c r="N5059" t="str">
        <f t="shared" si="79"/>
        <v>Terminated</v>
      </c>
      <c r="O5059" t="s">
        <v>23</v>
      </c>
    </row>
    <row r="5060" spans="1:15" x14ac:dyDescent="0.25">
      <c r="A5060" t="s">
        <v>9220</v>
      </c>
      <c r="B5060" t="s">
        <v>500</v>
      </c>
      <c r="C5060" t="s">
        <v>6539</v>
      </c>
      <c r="D5060" t="s">
        <v>27</v>
      </c>
      <c r="E5060" t="s">
        <v>18</v>
      </c>
      <c r="F5060" t="s">
        <v>3201</v>
      </c>
      <c r="G5060" t="s">
        <v>30</v>
      </c>
      <c r="H5060" s="1">
        <v>31745</v>
      </c>
      <c r="I5060" s="1">
        <v>42590</v>
      </c>
      <c r="J5060" t="s">
        <v>10560</v>
      </c>
      <c r="K5060" t="s">
        <v>37</v>
      </c>
      <c r="L5060" t="s">
        <v>38</v>
      </c>
      <c r="M5060">
        <v>62690</v>
      </c>
      <c r="N5060" t="str">
        <f t="shared" si="79"/>
        <v>Terminated</v>
      </c>
      <c r="O5060" t="s">
        <v>33</v>
      </c>
    </row>
    <row r="5061" spans="1:15" x14ac:dyDescent="0.25">
      <c r="A5061" t="s">
        <v>1492</v>
      </c>
      <c r="B5061" t="s">
        <v>922</v>
      </c>
      <c r="C5061" t="s">
        <v>1493</v>
      </c>
      <c r="D5061" t="s">
        <v>27</v>
      </c>
      <c r="E5061" t="s">
        <v>18</v>
      </c>
      <c r="F5061" t="s">
        <v>19</v>
      </c>
      <c r="G5061" t="s">
        <v>30</v>
      </c>
      <c r="H5061" s="1">
        <v>32538</v>
      </c>
      <c r="I5061" s="1">
        <v>43213</v>
      </c>
      <c r="J5061" s="1">
        <v>44199</v>
      </c>
      <c r="K5061" t="s">
        <v>21</v>
      </c>
      <c r="L5061" t="s">
        <v>22</v>
      </c>
      <c r="M5061">
        <v>77002</v>
      </c>
      <c r="N5061" t="str">
        <f t="shared" si="79"/>
        <v>Terminated</v>
      </c>
      <c r="O5061" t="s">
        <v>33</v>
      </c>
    </row>
    <row r="5062" spans="1:15" x14ac:dyDescent="0.25">
      <c r="A5062" t="s">
        <v>107</v>
      </c>
      <c r="B5062" t="s">
        <v>108</v>
      </c>
      <c r="C5062" t="s">
        <v>109</v>
      </c>
      <c r="D5062" t="s">
        <v>27</v>
      </c>
      <c r="E5062" t="s">
        <v>18</v>
      </c>
      <c r="F5062" t="s">
        <v>19</v>
      </c>
      <c r="G5062" t="s">
        <v>30</v>
      </c>
      <c r="H5062" s="1">
        <v>26921</v>
      </c>
      <c r="I5062" s="1">
        <v>42839</v>
      </c>
      <c r="J5062" s="1">
        <v>45459</v>
      </c>
      <c r="K5062" t="s">
        <v>21</v>
      </c>
      <c r="L5062" t="s">
        <v>110</v>
      </c>
      <c r="M5062">
        <v>61729</v>
      </c>
      <c r="N5062" t="str">
        <f t="shared" si="79"/>
        <v>Terminated</v>
      </c>
      <c r="O5062" t="s">
        <v>46</v>
      </c>
    </row>
    <row r="5063" spans="1:15" x14ac:dyDescent="0.25">
      <c r="A5063" t="s">
        <v>7061</v>
      </c>
      <c r="B5063" t="s">
        <v>2565</v>
      </c>
      <c r="C5063" t="s">
        <v>1539</v>
      </c>
      <c r="D5063" t="s">
        <v>27</v>
      </c>
      <c r="E5063" t="s">
        <v>18</v>
      </c>
      <c r="F5063" t="s">
        <v>3201</v>
      </c>
      <c r="G5063" t="s">
        <v>30</v>
      </c>
      <c r="H5063" s="1">
        <v>30736</v>
      </c>
      <c r="I5063" s="1">
        <v>44791</v>
      </c>
      <c r="J5063" t="s">
        <v>10560</v>
      </c>
      <c r="K5063" t="s">
        <v>96</v>
      </c>
      <c r="L5063" t="s">
        <v>188</v>
      </c>
      <c r="M5063">
        <v>62904</v>
      </c>
      <c r="N5063" t="str">
        <f t="shared" si="79"/>
        <v>Terminated</v>
      </c>
      <c r="O5063" t="s">
        <v>33</v>
      </c>
    </row>
    <row r="5064" spans="1:15" x14ac:dyDescent="0.25">
      <c r="A5064" t="s">
        <v>8539</v>
      </c>
      <c r="B5064" t="s">
        <v>499</v>
      </c>
      <c r="C5064" t="s">
        <v>1844</v>
      </c>
      <c r="D5064" t="s">
        <v>17</v>
      </c>
      <c r="E5064" t="s">
        <v>18</v>
      </c>
      <c r="F5064" t="s">
        <v>19</v>
      </c>
      <c r="G5064" t="s">
        <v>30</v>
      </c>
      <c r="H5064" s="1">
        <v>34675</v>
      </c>
      <c r="I5064" s="1">
        <v>44730</v>
      </c>
      <c r="J5064" t="s">
        <v>10560</v>
      </c>
      <c r="K5064" t="s">
        <v>21</v>
      </c>
      <c r="L5064" t="s">
        <v>497</v>
      </c>
      <c r="M5064">
        <v>94352</v>
      </c>
      <c r="N5064" t="str">
        <f t="shared" si="79"/>
        <v>Terminated</v>
      </c>
      <c r="O5064" t="s">
        <v>46</v>
      </c>
    </row>
    <row r="5065" spans="1:15" x14ac:dyDescent="0.25">
      <c r="A5065" t="s">
        <v>2124</v>
      </c>
      <c r="B5065" t="s">
        <v>1205</v>
      </c>
      <c r="C5065" t="s">
        <v>2125</v>
      </c>
      <c r="D5065" t="s">
        <v>17</v>
      </c>
      <c r="E5065" t="s">
        <v>18</v>
      </c>
      <c r="F5065" t="s">
        <v>19</v>
      </c>
      <c r="G5065" t="s">
        <v>30</v>
      </c>
      <c r="H5065" s="1">
        <v>21755</v>
      </c>
      <c r="I5065" s="1">
        <v>45080</v>
      </c>
      <c r="J5065" t="s">
        <v>10560</v>
      </c>
      <c r="K5065" t="s">
        <v>96</v>
      </c>
      <c r="L5065" t="s">
        <v>119</v>
      </c>
      <c r="M5065">
        <v>73136</v>
      </c>
      <c r="N5065" t="str">
        <f t="shared" si="79"/>
        <v>Terminated</v>
      </c>
      <c r="O5065" t="s">
        <v>33</v>
      </c>
    </row>
    <row r="5066" spans="1:15" x14ac:dyDescent="0.25">
      <c r="A5066" t="s">
        <v>6598</v>
      </c>
      <c r="B5066" t="s">
        <v>282</v>
      </c>
      <c r="C5066" t="s">
        <v>1443</v>
      </c>
      <c r="D5066" t="s">
        <v>27</v>
      </c>
      <c r="E5066" t="s">
        <v>122</v>
      </c>
      <c r="F5066" t="s">
        <v>927</v>
      </c>
      <c r="G5066" t="s">
        <v>30</v>
      </c>
      <c r="H5066" s="1">
        <v>29079</v>
      </c>
      <c r="I5066" s="1">
        <v>42713</v>
      </c>
      <c r="J5066" t="s">
        <v>10560</v>
      </c>
      <c r="K5066" t="s">
        <v>37</v>
      </c>
      <c r="L5066" t="s">
        <v>38</v>
      </c>
      <c r="M5066">
        <v>65581</v>
      </c>
      <c r="N5066" t="str">
        <f t="shared" si="79"/>
        <v>Terminated</v>
      </c>
      <c r="O5066" t="s">
        <v>46</v>
      </c>
    </row>
    <row r="5067" spans="1:15" x14ac:dyDescent="0.25">
      <c r="A5067" t="s">
        <v>7930</v>
      </c>
      <c r="B5067" t="s">
        <v>160</v>
      </c>
      <c r="C5067" t="s">
        <v>1009</v>
      </c>
      <c r="D5067" t="s">
        <v>27</v>
      </c>
      <c r="E5067" t="s">
        <v>18</v>
      </c>
      <c r="F5067" t="s">
        <v>2773</v>
      </c>
      <c r="G5067" t="s">
        <v>20</v>
      </c>
      <c r="H5067" s="1">
        <v>36306</v>
      </c>
      <c r="I5067" s="1">
        <v>42927</v>
      </c>
      <c r="J5067" t="s">
        <v>10560</v>
      </c>
      <c r="K5067" t="s">
        <v>37</v>
      </c>
      <c r="L5067" t="s">
        <v>41</v>
      </c>
      <c r="M5067">
        <v>60153</v>
      </c>
      <c r="N5067" t="str">
        <f t="shared" si="79"/>
        <v>Terminated</v>
      </c>
      <c r="O5067" t="s">
        <v>33</v>
      </c>
    </row>
    <row r="5068" spans="1:15" x14ac:dyDescent="0.25">
      <c r="A5068" t="s">
        <v>9515</v>
      </c>
      <c r="B5068" t="s">
        <v>820</v>
      </c>
      <c r="C5068" t="s">
        <v>311</v>
      </c>
      <c r="D5068" t="s">
        <v>17</v>
      </c>
      <c r="E5068" t="s">
        <v>18</v>
      </c>
      <c r="F5068" t="s">
        <v>19</v>
      </c>
      <c r="G5068" t="s">
        <v>30</v>
      </c>
      <c r="H5068" s="1">
        <v>37922</v>
      </c>
      <c r="I5068" s="1">
        <v>44726</v>
      </c>
      <c r="J5068" t="s">
        <v>10560</v>
      </c>
      <c r="K5068" t="s">
        <v>37</v>
      </c>
      <c r="L5068" t="s">
        <v>38</v>
      </c>
      <c r="M5068">
        <v>53598</v>
      </c>
      <c r="N5068" t="str">
        <f t="shared" si="79"/>
        <v>Terminated</v>
      </c>
      <c r="O5068" t="s">
        <v>46</v>
      </c>
    </row>
    <row r="5069" spans="1:15" x14ac:dyDescent="0.25">
      <c r="A5069" t="s">
        <v>5389</v>
      </c>
      <c r="B5069" t="s">
        <v>25</v>
      </c>
      <c r="C5069" t="s">
        <v>1955</v>
      </c>
      <c r="D5069" t="s">
        <v>17</v>
      </c>
      <c r="E5069" t="s">
        <v>18</v>
      </c>
      <c r="F5069" t="s">
        <v>3201</v>
      </c>
      <c r="G5069" t="s">
        <v>30</v>
      </c>
      <c r="H5069" s="1">
        <v>32935</v>
      </c>
      <c r="I5069" s="1">
        <v>45164</v>
      </c>
      <c r="J5069" t="s">
        <v>10560</v>
      </c>
      <c r="K5069" t="s">
        <v>96</v>
      </c>
      <c r="L5069" t="s">
        <v>188</v>
      </c>
      <c r="M5069">
        <v>73221</v>
      </c>
      <c r="N5069" t="str">
        <f t="shared" si="79"/>
        <v>Terminated</v>
      </c>
      <c r="O5069" t="s">
        <v>46</v>
      </c>
    </row>
    <row r="5070" spans="1:15" x14ac:dyDescent="0.25">
      <c r="A5070" t="s">
        <v>5648</v>
      </c>
      <c r="B5070" t="s">
        <v>1452</v>
      </c>
      <c r="C5070" t="s">
        <v>982</v>
      </c>
      <c r="D5070" t="s">
        <v>27</v>
      </c>
      <c r="E5070" t="s">
        <v>18</v>
      </c>
      <c r="F5070" t="s">
        <v>2773</v>
      </c>
      <c r="G5070" t="s">
        <v>30</v>
      </c>
      <c r="H5070" s="1">
        <v>34453</v>
      </c>
      <c r="I5070" s="1">
        <v>42921</v>
      </c>
      <c r="J5070" t="s">
        <v>10560</v>
      </c>
      <c r="K5070" t="s">
        <v>37</v>
      </c>
      <c r="L5070" t="s">
        <v>38</v>
      </c>
      <c r="M5070">
        <v>64740</v>
      </c>
      <c r="N5070" t="str">
        <f t="shared" si="79"/>
        <v>Terminated</v>
      </c>
      <c r="O5070" t="s">
        <v>98</v>
      </c>
    </row>
    <row r="5071" spans="1:15" x14ac:dyDescent="0.25">
      <c r="A5071" t="s">
        <v>9382</v>
      </c>
      <c r="B5071" t="s">
        <v>70</v>
      </c>
      <c r="C5071" t="s">
        <v>199</v>
      </c>
      <c r="D5071" t="s">
        <v>17</v>
      </c>
      <c r="E5071" t="s">
        <v>18</v>
      </c>
      <c r="F5071" t="s">
        <v>2773</v>
      </c>
      <c r="G5071" t="s">
        <v>30</v>
      </c>
      <c r="H5071" s="1">
        <v>33221</v>
      </c>
      <c r="I5071" s="1">
        <v>43147</v>
      </c>
      <c r="J5071" t="s">
        <v>10560</v>
      </c>
      <c r="K5071" t="s">
        <v>37</v>
      </c>
      <c r="L5071" t="s">
        <v>41</v>
      </c>
      <c r="M5071">
        <v>64171</v>
      </c>
      <c r="N5071" t="str">
        <f t="shared" si="79"/>
        <v>Terminated</v>
      </c>
      <c r="O5071" t="s">
        <v>46</v>
      </c>
    </row>
    <row r="5072" spans="1:15" x14ac:dyDescent="0.25">
      <c r="A5072" t="s">
        <v>7529</v>
      </c>
      <c r="B5072" t="s">
        <v>272</v>
      </c>
      <c r="C5072" t="s">
        <v>3372</v>
      </c>
      <c r="D5072" t="s">
        <v>17</v>
      </c>
      <c r="E5072" t="s">
        <v>18</v>
      </c>
      <c r="F5072" t="s">
        <v>3201</v>
      </c>
      <c r="G5072" t="s">
        <v>30</v>
      </c>
      <c r="H5072" s="1">
        <v>33822</v>
      </c>
      <c r="I5072" s="1">
        <v>42851</v>
      </c>
      <c r="J5072" t="s">
        <v>10560</v>
      </c>
      <c r="K5072" t="s">
        <v>37</v>
      </c>
      <c r="L5072" t="s">
        <v>45</v>
      </c>
      <c r="M5072">
        <v>60683</v>
      </c>
      <c r="N5072" t="str">
        <f t="shared" si="79"/>
        <v>Terminated</v>
      </c>
      <c r="O5072" t="s">
        <v>46</v>
      </c>
    </row>
    <row r="5073" spans="1:15" x14ac:dyDescent="0.25">
      <c r="A5073" t="s">
        <v>1271</v>
      </c>
      <c r="B5073" t="s">
        <v>1272</v>
      </c>
      <c r="C5073" t="s">
        <v>210</v>
      </c>
      <c r="D5073" t="s">
        <v>17</v>
      </c>
      <c r="E5073" t="s">
        <v>83</v>
      </c>
      <c r="F5073" t="s">
        <v>84</v>
      </c>
      <c r="G5073" t="s">
        <v>30</v>
      </c>
      <c r="H5073" s="1">
        <v>34911</v>
      </c>
      <c r="I5073" s="1">
        <v>42992</v>
      </c>
      <c r="J5073" s="1">
        <v>44142</v>
      </c>
      <c r="K5073" t="s">
        <v>21</v>
      </c>
      <c r="L5073" t="s">
        <v>110</v>
      </c>
      <c r="M5073">
        <v>61119</v>
      </c>
      <c r="N5073" t="str">
        <f t="shared" si="79"/>
        <v>Terminated</v>
      </c>
      <c r="O5073" t="s">
        <v>33</v>
      </c>
    </row>
    <row r="5074" spans="1:15" x14ac:dyDescent="0.25">
      <c r="A5074" t="s">
        <v>7366</v>
      </c>
      <c r="B5074" t="s">
        <v>25</v>
      </c>
      <c r="C5074" t="s">
        <v>4501</v>
      </c>
      <c r="D5074" t="s">
        <v>27</v>
      </c>
      <c r="E5074" t="s">
        <v>83</v>
      </c>
      <c r="F5074" t="s">
        <v>169</v>
      </c>
      <c r="G5074" t="s">
        <v>30</v>
      </c>
      <c r="H5074" s="1">
        <v>34402</v>
      </c>
      <c r="I5074" s="1">
        <v>42817</v>
      </c>
      <c r="J5074" t="s">
        <v>10560</v>
      </c>
      <c r="K5074" t="s">
        <v>21</v>
      </c>
      <c r="L5074" t="s">
        <v>102</v>
      </c>
      <c r="M5074">
        <v>62247</v>
      </c>
      <c r="N5074" t="str">
        <f t="shared" si="79"/>
        <v>Terminated</v>
      </c>
      <c r="O5074" t="s">
        <v>33</v>
      </c>
    </row>
    <row r="5075" spans="1:15" x14ac:dyDescent="0.25">
      <c r="A5075" t="s">
        <v>4429</v>
      </c>
      <c r="B5075" t="s">
        <v>410</v>
      </c>
      <c r="C5075" t="s">
        <v>101</v>
      </c>
      <c r="D5075" t="s">
        <v>27</v>
      </c>
      <c r="E5075" t="s">
        <v>83</v>
      </c>
      <c r="F5075" t="s">
        <v>106</v>
      </c>
      <c r="G5075" t="s">
        <v>114</v>
      </c>
      <c r="H5075" s="1">
        <v>31078</v>
      </c>
      <c r="I5075" s="1">
        <v>42638</v>
      </c>
      <c r="J5075" t="s">
        <v>10560</v>
      </c>
      <c r="K5075" t="s">
        <v>96</v>
      </c>
      <c r="L5075" t="s">
        <v>124</v>
      </c>
      <c r="M5075">
        <v>85565</v>
      </c>
      <c r="N5075" t="str">
        <f t="shared" si="79"/>
        <v>Terminated</v>
      </c>
      <c r="O5075" t="s">
        <v>98</v>
      </c>
    </row>
    <row r="5076" spans="1:15" x14ac:dyDescent="0.25">
      <c r="A5076" t="s">
        <v>4935</v>
      </c>
      <c r="B5076" t="s">
        <v>547</v>
      </c>
      <c r="C5076" t="s">
        <v>941</v>
      </c>
      <c r="D5076" t="s">
        <v>17</v>
      </c>
      <c r="E5076" t="s">
        <v>83</v>
      </c>
      <c r="F5076" t="s">
        <v>84</v>
      </c>
      <c r="G5076" t="s">
        <v>30</v>
      </c>
      <c r="H5076" s="1">
        <v>33982</v>
      </c>
      <c r="I5076" s="1">
        <v>44361</v>
      </c>
      <c r="J5076" t="s">
        <v>10560</v>
      </c>
      <c r="K5076" t="s">
        <v>67</v>
      </c>
      <c r="L5076" t="s">
        <v>324</v>
      </c>
      <c r="M5076">
        <v>53447</v>
      </c>
      <c r="N5076" t="str">
        <f t="shared" si="79"/>
        <v>Terminated</v>
      </c>
      <c r="O5076" t="s">
        <v>46</v>
      </c>
    </row>
    <row r="5077" spans="1:15" x14ac:dyDescent="0.25">
      <c r="A5077" t="s">
        <v>9677</v>
      </c>
      <c r="B5077" t="s">
        <v>252</v>
      </c>
      <c r="C5077" t="s">
        <v>1562</v>
      </c>
      <c r="D5077" t="s">
        <v>17</v>
      </c>
      <c r="E5077" t="s">
        <v>140</v>
      </c>
      <c r="F5077" t="s">
        <v>283</v>
      </c>
      <c r="G5077" t="s">
        <v>114</v>
      </c>
      <c r="H5077" s="1">
        <v>30607</v>
      </c>
      <c r="I5077" s="1">
        <v>45283</v>
      </c>
      <c r="J5077" t="s">
        <v>10560</v>
      </c>
      <c r="K5077" t="s">
        <v>37</v>
      </c>
      <c r="L5077" t="s">
        <v>45</v>
      </c>
      <c r="M5077">
        <v>63497</v>
      </c>
      <c r="N5077" t="str">
        <f t="shared" si="79"/>
        <v>Terminated</v>
      </c>
      <c r="O5077" t="s">
        <v>46</v>
      </c>
    </row>
    <row r="5078" spans="1:15" x14ac:dyDescent="0.25">
      <c r="A5078" t="s">
        <v>4371</v>
      </c>
      <c r="B5078" t="s">
        <v>196</v>
      </c>
      <c r="C5078" t="s">
        <v>704</v>
      </c>
      <c r="D5078" t="s">
        <v>17</v>
      </c>
      <c r="E5078" t="s">
        <v>28</v>
      </c>
      <c r="F5078" t="s">
        <v>29</v>
      </c>
      <c r="G5078" t="s">
        <v>30</v>
      </c>
      <c r="H5078" s="1">
        <v>28308</v>
      </c>
      <c r="I5078" s="1">
        <v>43083</v>
      </c>
      <c r="J5078" t="s">
        <v>10560</v>
      </c>
      <c r="K5078" t="s">
        <v>37</v>
      </c>
      <c r="L5078" t="s">
        <v>38</v>
      </c>
      <c r="M5078">
        <v>56343</v>
      </c>
      <c r="N5078" t="str">
        <f t="shared" si="79"/>
        <v>Terminated</v>
      </c>
      <c r="O5078" t="s">
        <v>33</v>
      </c>
    </row>
    <row r="5079" spans="1:15" x14ac:dyDescent="0.25">
      <c r="A5079" t="s">
        <v>6832</v>
      </c>
      <c r="B5079" t="s">
        <v>410</v>
      </c>
      <c r="C5079" t="s">
        <v>6833</v>
      </c>
      <c r="D5079" t="s">
        <v>27</v>
      </c>
      <c r="E5079" t="s">
        <v>18</v>
      </c>
      <c r="F5079" t="s">
        <v>19</v>
      </c>
      <c r="G5079" t="s">
        <v>30</v>
      </c>
      <c r="H5079" s="1">
        <v>25743</v>
      </c>
      <c r="I5079" s="1">
        <v>45272</v>
      </c>
      <c r="J5079" t="s">
        <v>10560</v>
      </c>
      <c r="K5079" t="s">
        <v>96</v>
      </c>
      <c r="L5079" t="s">
        <v>188</v>
      </c>
      <c r="M5079">
        <v>60008</v>
      </c>
      <c r="N5079" t="str">
        <f t="shared" si="79"/>
        <v>Terminated</v>
      </c>
      <c r="O5079" t="s">
        <v>98</v>
      </c>
    </row>
    <row r="5080" spans="1:15" x14ac:dyDescent="0.25">
      <c r="A5080" t="s">
        <v>3311</v>
      </c>
      <c r="B5080" t="s">
        <v>744</v>
      </c>
      <c r="C5080" t="s">
        <v>3312</v>
      </c>
      <c r="D5080" t="s">
        <v>27</v>
      </c>
      <c r="E5080" t="s">
        <v>83</v>
      </c>
      <c r="F5080" t="s">
        <v>84</v>
      </c>
      <c r="G5080" t="s">
        <v>30</v>
      </c>
      <c r="H5080" s="1">
        <v>26448</v>
      </c>
      <c r="I5080" s="1">
        <v>42491</v>
      </c>
      <c r="J5080" t="s">
        <v>10560</v>
      </c>
      <c r="K5080" t="s">
        <v>53</v>
      </c>
      <c r="L5080" t="s">
        <v>54</v>
      </c>
      <c r="M5080">
        <v>82895</v>
      </c>
      <c r="N5080" t="str">
        <f t="shared" si="79"/>
        <v>Terminated</v>
      </c>
      <c r="O5080" t="s">
        <v>46</v>
      </c>
    </row>
    <row r="5081" spans="1:15" x14ac:dyDescent="0.25">
      <c r="A5081" t="s">
        <v>9636</v>
      </c>
      <c r="B5081" t="s">
        <v>2282</v>
      </c>
      <c r="C5081" t="s">
        <v>982</v>
      </c>
      <c r="D5081" t="s">
        <v>27</v>
      </c>
      <c r="E5081" t="s">
        <v>18</v>
      </c>
      <c r="F5081" t="s">
        <v>19</v>
      </c>
      <c r="G5081" t="s">
        <v>30</v>
      </c>
      <c r="H5081" s="1">
        <v>29742</v>
      </c>
      <c r="I5081" s="1">
        <v>44776</v>
      </c>
      <c r="J5081" t="s">
        <v>10560</v>
      </c>
      <c r="K5081" t="s">
        <v>67</v>
      </c>
      <c r="L5081" t="s">
        <v>324</v>
      </c>
      <c r="M5081">
        <v>61031</v>
      </c>
      <c r="N5081" t="str">
        <f t="shared" si="79"/>
        <v>Terminated</v>
      </c>
      <c r="O5081" t="s">
        <v>33</v>
      </c>
    </row>
    <row r="5082" spans="1:15" x14ac:dyDescent="0.25">
      <c r="A5082" t="s">
        <v>10134</v>
      </c>
      <c r="B5082" t="s">
        <v>914</v>
      </c>
      <c r="C5082" t="s">
        <v>1328</v>
      </c>
      <c r="D5082" t="s">
        <v>27</v>
      </c>
      <c r="E5082" t="s">
        <v>18</v>
      </c>
      <c r="F5082" t="s">
        <v>2773</v>
      </c>
      <c r="G5082" t="s">
        <v>30</v>
      </c>
      <c r="H5082" s="1">
        <v>34877</v>
      </c>
      <c r="I5082" s="1">
        <v>43328</v>
      </c>
      <c r="J5082" t="s">
        <v>10560</v>
      </c>
      <c r="K5082" t="s">
        <v>37</v>
      </c>
      <c r="L5082" t="s">
        <v>41</v>
      </c>
      <c r="M5082">
        <v>68258</v>
      </c>
      <c r="N5082" t="str">
        <f t="shared" si="79"/>
        <v>Terminated</v>
      </c>
      <c r="O5082" t="s">
        <v>33</v>
      </c>
    </row>
    <row r="5083" spans="1:15" x14ac:dyDescent="0.25">
      <c r="A5083" t="s">
        <v>5709</v>
      </c>
      <c r="B5083" t="s">
        <v>566</v>
      </c>
      <c r="C5083" t="s">
        <v>486</v>
      </c>
      <c r="D5083" t="s">
        <v>27</v>
      </c>
      <c r="E5083" t="s">
        <v>18</v>
      </c>
      <c r="F5083" t="s">
        <v>19</v>
      </c>
      <c r="G5083" t="s">
        <v>30</v>
      </c>
      <c r="H5083" s="1">
        <v>21890</v>
      </c>
      <c r="I5083" s="1">
        <v>43650</v>
      </c>
      <c r="J5083" t="s">
        <v>10560</v>
      </c>
      <c r="K5083" t="s">
        <v>96</v>
      </c>
      <c r="L5083" t="s">
        <v>188</v>
      </c>
      <c r="M5083">
        <v>63539</v>
      </c>
      <c r="N5083" t="str">
        <f t="shared" si="79"/>
        <v>Terminated</v>
      </c>
      <c r="O5083" t="s">
        <v>33</v>
      </c>
    </row>
    <row r="5084" spans="1:15" x14ac:dyDescent="0.25">
      <c r="A5084" t="s">
        <v>10104</v>
      </c>
      <c r="B5084" t="s">
        <v>1739</v>
      </c>
      <c r="C5084" t="s">
        <v>1398</v>
      </c>
      <c r="D5084" t="s">
        <v>17</v>
      </c>
      <c r="E5084" t="s">
        <v>18</v>
      </c>
      <c r="F5084" t="s">
        <v>2773</v>
      </c>
      <c r="G5084" t="s">
        <v>30</v>
      </c>
      <c r="H5084" s="1">
        <v>28348</v>
      </c>
      <c r="I5084" s="1">
        <v>45045</v>
      </c>
      <c r="J5084" t="s">
        <v>10560</v>
      </c>
      <c r="K5084" t="s">
        <v>37</v>
      </c>
      <c r="L5084" t="s">
        <v>38</v>
      </c>
      <c r="M5084">
        <v>61429</v>
      </c>
      <c r="N5084" t="str">
        <f t="shared" si="79"/>
        <v>Terminated</v>
      </c>
      <c r="O5084" t="s">
        <v>46</v>
      </c>
    </row>
    <row r="5085" spans="1:15" x14ac:dyDescent="0.25">
      <c r="A5085" t="s">
        <v>1420</v>
      </c>
      <c r="B5085" t="s">
        <v>1019</v>
      </c>
      <c r="C5085" t="s">
        <v>202</v>
      </c>
      <c r="D5085" t="s">
        <v>17</v>
      </c>
      <c r="E5085" t="s">
        <v>18</v>
      </c>
      <c r="F5085" t="s">
        <v>19</v>
      </c>
      <c r="G5085" t="s">
        <v>95</v>
      </c>
      <c r="H5085" s="1">
        <v>25798</v>
      </c>
      <c r="I5085" s="1">
        <v>45088</v>
      </c>
      <c r="J5085" s="1">
        <v>45268</v>
      </c>
      <c r="K5085" t="s">
        <v>53</v>
      </c>
      <c r="L5085" t="s">
        <v>240</v>
      </c>
      <c r="M5085">
        <v>105567</v>
      </c>
      <c r="N5085" t="str">
        <f t="shared" si="79"/>
        <v>Terminated</v>
      </c>
      <c r="O5085" t="s">
        <v>98</v>
      </c>
    </row>
    <row r="5086" spans="1:15" x14ac:dyDescent="0.25">
      <c r="A5086" t="s">
        <v>6990</v>
      </c>
      <c r="B5086" t="s">
        <v>635</v>
      </c>
      <c r="C5086" t="s">
        <v>451</v>
      </c>
      <c r="D5086" t="s">
        <v>27</v>
      </c>
      <c r="E5086" t="s">
        <v>18</v>
      </c>
      <c r="F5086" t="s">
        <v>2773</v>
      </c>
      <c r="G5086" t="s">
        <v>20</v>
      </c>
      <c r="H5086" s="1">
        <v>22640</v>
      </c>
      <c r="I5086" s="1">
        <v>43916</v>
      </c>
      <c r="J5086" t="s">
        <v>10560</v>
      </c>
      <c r="K5086" t="s">
        <v>67</v>
      </c>
      <c r="L5086" t="s">
        <v>134</v>
      </c>
      <c r="M5086">
        <v>62326</v>
      </c>
      <c r="N5086" t="str">
        <f t="shared" si="79"/>
        <v>Terminated</v>
      </c>
      <c r="O5086" t="s">
        <v>33</v>
      </c>
    </row>
    <row r="5087" spans="1:15" x14ac:dyDescent="0.25">
      <c r="A5087" t="s">
        <v>708</v>
      </c>
      <c r="B5087" t="s">
        <v>272</v>
      </c>
      <c r="C5087" t="s">
        <v>525</v>
      </c>
      <c r="D5087" t="s">
        <v>17</v>
      </c>
      <c r="E5087" t="s">
        <v>18</v>
      </c>
      <c r="F5087" t="s">
        <v>19</v>
      </c>
      <c r="G5087" t="s">
        <v>30</v>
      </c>
      <c r="H5087" s="1">
        <v>32151</v>
      </c>
      <c r="I5087" s="1">
        <v>43203</v>
      </c>
      <c r="J5087" s="1">
        <v>43383</v>
      </c>
      <c r="K5087" t="s">
        <v>53</v>
      </c>
      <c r="L5087" t="s">
        <v>54</v>
      </c>
      <c r="M5087">
        <v>87620</v>
      </c>
      <c r="N5087" t="str">
        <f t="shared" si="79"/>
        <v>Terminated</v>
      </c>
      <c r="O5087" t="s">
        <v>98</v>
      </c>
    </row>
    <row r="5088" spans="1:15" x14ac:dyDescent="0.25">
      <c r="A5088" t="s">
        <v>7090</v>
      </c>
      <c r="B5088" t="s">
        <v>258</v>
      </c>
      <c r="C5088" t="s">
        <v>1214</v>
      </c>
      <c r="D5088" t="s">
        <v>17</v>
      </c>
      <c r="E5088" t="s">
        <v>18</v>
      </c>
      <c r="F5088" t="s">
        <v>19</v>
      </c>
      <c r="G5088" t="s">
        <v>114</v>
      </c>
      <c r="H5088" s="1">
        <v>25432</v>
      </c>
      <c r="I5088" s="1">
        <v>44641</v>
      </c>
      <c r="J5088" t="s">
        <v>10560</v>
      </c>
      <c r="K5088" t="s">
        <v>31</v>
      </c>
      <c r="L5088" t="s">
        <v>162</v>
      </c>
      <c r="M5088">
        <v>101898</v>
      </c>
      <c r="N5088" t="str">
        <f t="shared" si="79"/>
        <v>Terminated</v>
      </c>
      <c r="O5088" t="s">
        <v>33</v>
      </c>
    </row>
    <row r="5089" spans="1:15" x14ac:dyDescent="0.25">
      <c r="A5089" t="s">
        <v>765</v>
      </c>
      <c r="B5089" t="s">
        <v>303</v>
      </c>
      <c r="C5089" t="s">
        <v>766</v>
      </c>
      <c r="D5089" t="s">
        <v>27</v>
      </c>
      <c r="E5089" t="s">
        <v>18</v>
      </c>
      <c r="F5089" t="s">
        <v>19</v>
      </c>
      <c r="G5089" t="s">
        <v>30</v>
      </c>
      <c r="H5089" s="1">
        <v>23415</v>
      </c>
      <c r="I5089" s="1">
        <v>44072</v>
      </c>
      <c r="J5089" s="1">
        <v>44252</v>
      </c>
      <c r="K5089" t="s">
        <v>37</v>
      </c>
      <c r="L5089" t="s">
        <v>45</v>
      </c>
      <c r="M5089">
        <v>79458</v>
      </c>
      <c r="N5089" t="str">
        <f t="shared" si="79"/>
        <v>Terminated</v>
      </c>
      <c r="O5089" t="s">
        <v>33</v>
      </c>
    </row>
    <row r="5090" spans="1:15" x14ac:dyDescent="0.25">
      <c r="A5090" t="s">
        <v>3960</v>
      </c>
      <c r="B5090" t="s">
        <v>90</v>
      </c>
      <c r="C5090" t="s">
        <v>1443</v>
      </c>
      <c r="D5090" t="s">
        <v>27</v>
      </c>
      <c r="E5090" t="s">
        <v>365</v>
      </c>
      <c r="F5090" t="s">
        <v>415</v>
      </c>
      <c r="G5090" t="s">
        <v>30</v>
      </c>
      <c r="H5090" s="1">
        <v>34441</v>
      </c>
      <c r="I5090" s="1">
        <v>43747</v>
      </c>
      <c r="J5090" t="s">
        <v>10560</v>
      </c>
      <c r="K5090" t="s">
        <v>96</v>
      </c>
      <c r="L5090" t="s">
        <v>188</v>
      </c>
      <c r="M5090">
        <v>64827</v>
      </c>
      <c r="N5090" t="str">
        <f t="shared" si="79"/>
        <v>Terminated</v>
      </c>
      <c r="O5090" t="s">
        <v>46</v>
      </c>
    </row>
    <row r="5091" spans="1:15" x14ac:dyDescent="0.25">
      <c r="A5091" t="s">
        <v>10105</v>
      </c>
      <c r="B5091" t="s">
        <v>796</v>
      </c>
      <c r="C5091" t="s">
        <v>1080</v>
      </c>
      <c r="D5091" t="s">
        <v>17</v>
      </c>
      <c r="E5091" t="s">
        <v>18</v>
      </c>
      <c r="F5091" t="s">
        <v>3201</v>
      </c>
      <c r="G5091" t="s">
        <v>20</v>
      </c>
      <c r="H5091" s="1">
        <v>24568</v>
      </c>
      <c r="I5091" s="1">
        <v>45574</v>
      </c>
      <c r="J5091" t="s">
        <v>10560</v>
      </c>
      <c r="K5091" t="s">
        <v>21</v>
      </c>
      <c r="L5091" t="s">
        <v>102</v>
      </c>
      <c r="M5091">
        <v>58084</v>
      </c>
      <c r="N5091" t="str">
        <f t="shared" si="79"/>
        <v>Terminated</v>
      </c>
      <c r="O5091" t="s">
        <v>98</v>
      </c>
    </row>
    <row r="5092" spans="1:15" x14ac:dyDescent="0.25">
      <c r="A5092" t="s">
        <v>5618</v>
      </c>
      <c r="B5092" t="s">
        <v>70</v>
      </c>
      <c r="C5092" t="s">
        <v>1023</v>
      </c>
      <c r="D5092" t="s">
        <v>17</v>
      </c>
      <c r="E5092" t="s">
        <v>83</v>
      </c>
      <c r="F5092" t="s">
        <v>106</v>
      </c>
      <c r="G5092" t="s">
        <v>114</v>
      </c>
      <c r="H5092" s="1">
        <v>38039</v>
      </c>
      <c r="I5092" s="1">
        <v>42760</v>
      </c>
      <c r="J5092" t="s">
        <v>10560</v>
      </c>
      <c r="K5092" t="s">
        <v>96</v>
      </c>
      <c r="L5092" t="s">
        <v>97</v>
      </c>
      <c r="M5092">
        <v>103459</v>
      </c>
      <c r="N5092" t="str">
        <f t="shared" si="79"/>
        <v>Terminated</v>
      </c>
      <c r="O5092" t="s">
        <v>98</v>
      </c>
    </row>
    <row r="5093" spans="1:15" x14ac:dyDescent="0.25">
      <c r="A5093" t="s">
        <v>6996</v>
      </c>
      <c r="B5093" t="s">
        <v>499</v>
      </c>
      <c r="C5093" t="s">
        <v>1438</v>
      </c>
      <c r="D5093" t="s">
        <v>17</v>
      </c>
      <c r="E5093" t="s">
        <v>83</v>
      </c>
      <c r="F5093" t="s">
        <v>169</v>
      </c>
      <c r="G5093" t="s">
        <v>30</v>
      </c>
      <c r="H5093" s="1">
        <v>31530</v>
      </c>
      <c r="I5093" s="1">
        <v>45286</v>
      </c>
      <c r="J5093" t="s">
        <v>10560</v>
      </c>
      <c r="K5093" t="s">
        <v>67</v>
      </c>
      <c r="L5093" t="s">
        <v>324</v>
      </c>
      <c r="M5093">
        <v>59141</v>
      </c>
      <c r="N5093" t="str">
        <f t="shared" si="79"/>
        <v>Terminated</v>
      </c>
      <c r="O5093" t="s">
        <v>46</v>
      </c>
    </row>
    <row r="5094" spans="1:15" x14ac:dyDescent="0.25">
      <c r="A5094" t="s">
        <v>4462</v>
      </c>
      <c r="B5094" t="s">
        <v>1149</v>
      </c>
      <c r="C5094" t="s">
        <v>4463</v>
      </c>
      <c r="D5094" t="s">
        <v>27</v>
      </c>
      <c r="E5094" t="s">
        <v>18</v>
      </c>
      <c r="F5094" t="s">
        <v>19</v>
      </c>
      <c r="G5094" t="s">
        <v>30</v>
      </c>
      <c r="H5094" s="1">
        <v>35147</v>
      </c>
      <c r="I5094" s="1">
        <v>43030</v>
      </c>
      <c r="J5094" t="s">
        <v>10560</v>
      </c>
      <c r="K5094" t="s">
        <v>67</v>
      </c>
      <c r="L5094" t="s">
        <v>68</v>
      </c>
      <c r="M5094">
        <v>90243</v>
      </c>
      <c r="N5094" t="str">
        <f t="shared" si="79"/>
        <v>Terminated</v>
      </c>
      <c r="O5094" t="s">
        <v>23</v>
      </c>
    </row>
    <row r="5095" spans="1:15" x14ac:dyDescent="0.25">
      <c r="A5095" t="s">
        <v>2554</v>
      </c>
      <c r="B5095" t="s">
        <v>143</v>
      </c>
      <c r="C5095" t="s">
        <v>301</v>
      </c>
      <c r="D5095" t="s">
        <v>27</v>
      </c>
      <c r="E5095" t="s">
        <v>18</v>
      </c>
      <c r="F5095" t="s">
        <v>19</v>
      </c>
      <c r="G5095" t="s">
        <v>20</v>
      </c>
      <c r="H5095" s="1">
        <v>30678</v>
      </c>
      <c r="I5095" s="1">
        <v>45216</v>
      </c>
      <c r="J5095" t="s">
        <v>10560</v>
      </c>
      <c r="K5095" t="s">
        <v>21</v>
      </c>
      <c r="L5095" t="s">
        <v>110</v>
      </c>
      <c r="M5095">
        <v>65758</v>
      </c>
      <c r="N5095" t="str">
        <f t="shared" si="79"/>
        <v>Terminated</v>
      </c>
      <c r="O5095" t="s">
        <v>98</v>
      </c>
    </row>
    <row r="5096" spans="1:15" x14ac:dyDescent="0.25">
      <c r="A5096" t="s">
        <v>4049</v>
      </c>
      <c r="B5096" t="s">
        <v>559</v>
      </c>
      <c r="C5096" t="s">
        <v>2626</v>
      </c>
      <c r="D5096" t="s">
        <v>27</v>
      </c>
      <c r="E5096" t="s">
        <v>18</v>
      </c>
      <c r="F5096" t="s">
        <v>3201</v>
      </c>
      <c r="G5096" t="s">
        <v>30</v>
      </c>
      <c r="H5096" s="1">
        <v>31510</v>
      </c>
      <c r="I5096" s="1">
        <v>44910</v>
      </c>
      <c r="J5096" t="s">
        <v>10560</v>
      </c>
      <c r="K5096" t="s">
        <v>37</v>
      </c>
      <c r="L5096" t="s">
        <v>41</v>
      </c>
      <c r="M5096">
        <v>66911</v>
      </c>
      <c r="N5096" t="str">
        <f t="shared" si="79"/>
        <v>Terminated</v>
      </c>
      <c r="O5096" t="s">
        <v>33</v>
      </c>
    </row>
    <row r="5097" spans="1:15" x14ac:dyDescent="0.25">
      <c r="A5097" t="s">
        <v>2054</v>
      </c>
      <c r="B5097" t="s">
        <v>2055</v>
      </c>
      <c r="C5097" t="s">
        <v>718</v>
      </c>
      <c r="D5097" t="s">
        <v>17</v>
      </c>
      <c r="E5097" t="s">
        <v>18</v>
      </c>
      <c r="F5097" t="s">
        <v>19</v>
      </c>
      <c r="G5097" t="s">
        <v>30</v>
      </c>
      <c r="H5097" s="1">
        <v>27981</v>
      </c>
      <c r="I5097" s="1">
        <v>43933</v>
      </c>
      <c r="J5097" t="s">
        <v>10560</v>
      </c>
      <c r="K5097" t="s">
        <v>67</v>
      </c>
      <c r="L5097" t="s">
        <v>324</v>
      </c>
      <c r="M5097">
        <v>62740</v>
      </c>
      <c r="N5097" t="str">
        <f t="shared" si="79"/>
        <v>Terminated</v>
      </c>
      <c r="O5097" t="s">
        <v>46</v>
      </c>
    </row>
    <row r="5098" spans="1:15" x14ac:dyDescent="0.25">
      <c r="A5098" t="s">
        <v>9786</v>
      </c>
      <c r="B5098" t="s">
        <v>65</v>
      </c>
      <c r="C5098" t="s">
        <v>1841</v>
      </c>
      <c r="D5098" t="s">
        <v>27</v>
      </c>
      <c r="E5098" t="s">
        <v>18</v>
      </c>
      <c r="F5098" t="s">
        <v>3201</v>
      </c>
      <c r="G5098" t="s">
        <v>30</v>
      </c>
      <c r="H5098" s="1">
        <v>35267</v>
      </c>
      <c r="I5098" s="1">
        <v>45517</v>
      </c>
      <c r="J5098" t="s">
        <v>10560</v>
      </c>
      <c r="K5098" t="s">
        <v>53</v>
      </c>
      <c r="L5098" t="s">
        <v>54</v>
      </c>
      <c r="M5098">
        <v>86600</v>
      </c>
      <c r="N5098" t="str">
        <f t="shared" si="79"/>
        <v>Terminated</v>
      </c>
      <c r="O5098" t="s">
        <v>98</v>
      </c>
    </row>
    <row r="5099" spans="1:15" x14ac:dyDescent="0.25">
      <c r="A5099" t="s">
        <v>7302</v>
      </c>
      <c r="B5099" t="s">
        <v>684</v>
      </c>
      <c r="C5099" t="s">
        <v>1074</v>
      </c>
      <c r="D5099" t="s">
        <v>27</v>
      </c>
      <c r="E5099" t="s">
        <v>18</v>
      </c>
      <c r="F5099" t="s">
        <v>19</v>
      </c>
      <c r="G5099" t="s">
        <v>114</v>
      </c>
      <c r="H5099" s="1">
        <v>36457</v>
      </c>
      <c r="I5099" s="1">
        <v>43978</v>
      </c>
      <c r="J5099" t="s">
        <v>10560</v>
      </c>
      <c r="K5099" t="s">
        <v>31</v>
      </c>
      <c r="L5099" t="s">
        <v>32</v>
      </c>
      <c r="M5099">
        <v>70467</v>
      </c>
      <c r="N5099" t="str">
        <f t="shared" si="79"/>
        <v>Terminated</v>
      </c>
      <c r="O5099" t="s">
        <v>33</v>
      </c>
    </row>
    <row r="5100" spans="1:15" x14ac:dyDescent="0.25">
      <c r="A5100" t="s">
        <v>10531</v>
      </c>
      <c r="B5100" t="s">
        <v>1814</v>
      </c>
      <c r="C5100" t="s">
        <v>2516</v>
      </c>
      <c r="D5100" t="s">
        <v>27</v>
      </c>
      <c r="E5100" t="s">
        <v>674</v>
      </c>
      <c r="F5100" t="s">
        <v>675</v>
      </c>
      <c r="G5100" t="s">
        <v>30</v>
      </c>
      <c r="H5100" s="1">
        <v>23866</v>
      </c>
      <c r="I5100" s="1">
        <v>44668</v>
      </c>
      <c r="J5100" t="s">
        <v>10560</v>
      </c>
      <c r="K5100" t="s">
        <v>96</v>
      </c>
      <c r="L5100" t="s">
        <v>119</v>
      </c>
      <c r="M5100">
        <v>97763</v>
      </c>
      <c r="N5100" t="str">
        <f t="shared" si="79"/>
        <v>Terminated</v>
      </c>
      <c r="O5100" t="s">
        <v>33</v>
      </c>
    </row>
    <row r="5101" spans="1:15" x14ac:dyDescent="0.25">
      <c r="A5101" t="s">
        <v>4280</v>
      </c>
      <c r="B5101" t="s">
        <v>129</v>
      </c>
      <c r="C5101" t="s">
        <v>199</v>
      </c>
      <c r="D5101" t="s">
        <v>27</v>
      </c>
      <c r="E5101" t="s">
        <v>18</v>
      </c>
      <c r="F5101" t="s">
        <v>19</v>
      </c>
      <c r="G5101" t="s">
        <v>30</v>
      </c>
      <c r="H5101" s="1">
        <v>34116</v>
      </c>
      <c r="I5101" s="1">
        <v>45378</v>
      </c>
      <c r="J5101" t="s">
        <v>10560</v>
      </c>
      <c r="K5101" t="s">
        <v>37</v>
      </c>
      <c r="L5101" t="s">
        <v>38</v>
      </c>
      <c r="M5101">
        <v>59973</v>
      </c>
      <c r="N5101" t="str">
        <f t="shared" si="79"/>
        <v>Terminated</v>
      </c>
      <c r="O5101" t="s">
        <v>33</v>
      </c>
    </row>
    <row r="5102" spans="1:15" x14ac:dyDescent="0.25">
      <c r="A5102" t="s">
        <v>10383</v>
      </c>
      <c r="B5102" t="s">
        <v>78</v>
      </c>
      <c r="C5102" t="s">
        <v>52</v>
      </c>
      <c r="D5102" t="s">
        <v>17</v>
      </c>
      <c r="E5102" t="s">
        <v>18</v>
      </c>
      <c r="F5102" t="s">
        <v>3201</v>
      </c>
      <c r="G5102" t="s">
        <v>30</v>
      </c>
      <c r="H5102" s="1">
        <v>31132</v>
      </c>
      <c r="I5102" s="1">
        <v>42225</v>
      </c>
      <c r="J5102" t="s">
        <v>10560</v>
      </c>
      <c r="K5102" t="s">
        <v>37</v>
      </c>
      <c r="L5102" t="s">
        <v>45</v>
      </c>
      <c r="M5102">
        <v>56388</v>
      </c>
      <c r="N5102" t="str">
        <f t="shared" si="79"/>
        <v>Terminated</v>
      </c>
      <c r="O5102" t="s">
        <v>33</v>
      </c>
    </row>
    <row r="5103" spans="1:15" x14ac:dyDescent="0.25">
      <c r="A5103" t="s">
        <v>10328</v>
      </c>
      <c r="B5103" t="s">
        <v>1402</v>
      </c>
      <c r="C5103" t="s">
        <v>1549</v>
      </c>
      <c r="D5103" t="s">
        <v>17</v>
      </c>
      <c r="E5103" t="s">
        <v>18</v>
      </c>
      <c r="F5103" t="s">
        <v>19</v>
      </c>
      <c r="G5103" t="s">
        <v>30</v>
      </c>
      <c r="H5103" s="1">
        <v>23979</v>
      </c>
      <c r="I5103" s="1">
        <v>44850</v>
      </c>
      <c r="J5103" t="s">
        <v>10560</v>
      </c>
      <c r="K5103" t="s">
        <v>37</v>
      </c>
      <c r="L5103" t="s">
        <v>38</v>
      </c>
      <c r="M5103">
        <v>60415</v>
      </c>
      <c r="N5103" t="str">
        <f t="shared" si="79"/>
        <v>Terminated</v>
      </c>
      <c r="O5103" t="s">
        <v>46</v>
      </c>
    </row>
    <row r="5104" spans="1:15" x14ac:dyDescent="0.25">
      <c r="A5104" t="s">
        <v>9907</v>
      </c>
      <c r="B5104" t="s">
        <v>1848</v>
      </c>
      <c r="C5104" t="s">
        <v>148</v>
      </c>
      <c r="D5104" t="s">
        <v>17</v>
      </c>
      <c r="E5104" t="s">
        <v>83</v>
      </c>
      <c r="F5104" t="s">
        <v>169</v>
      </c>
      <c r="G5104" t="s">
        <v>30</v>
      </c>
      <c r="H5104" s="1">
        <v>23328</v>
      </c>
      <c r="I5104" s="1">
        <v>44749</v>
      </c>
      <c r="J5104" t="s">
        <v>10560</v>
      </c>
      <c r="K5104" t="s">
        <v>37</v>
      </c>
      <c r="L5104" t="s">
        <v>38</v>
      </c>
      <c r="M5104">
        <v>67899</v>
      </c>
      <c r="N5104" t="str">
        <f t="shared" si="79"/>
        <v>Terminated</v>
      </c>
      <c r="O5104" t="s">
        <v>33</v>
      </c>
    </row>
    <row r="5105" spans="1:15" x14ac:dyDescent="0.25">
      <c r="A5105" t="s">
        <v>8032</v>
      </c>
      <c r="B5105" t="s">
        <v>633</v>
      </c>
      <c r="C5105" t="s">
        <v>3637</v>
      </c>
      <c r="D5105" t="s">
        <v>27</v>
      </c>
      <c r="E5105" t="s">
        <v>83</v>
      </c>
      <c r="F5105" t="s">
        <v>169</v>
      </c>
      <c r="G5105" t="s">
        <v>30</v>
      </c>
      <c r="H5105" s="1">
        <v>35248</v>
      </c>
      <c r="I5105" s="1">
        <v>42335</v>
      </c>
      <c r="J5105" t="s">
        <v>10560</v>
      </c>
      <c r="K5105" t="s">
        <v>37</v>
      </c>
      <c r="L5105" t="s">
        <v>38</v>
      </c>
      <c r="M5105">
        <v>67161</v>
      </c>
      <c r="N5105" t="str">
        <f t="shared" si="79"/>
        <v>Terminated</v>
      </c>
      <c r="O5105" t="s">
        <v>46</v>
      </c>
    </row>
    <row r="5106" spans="1:15" x14ac:dyDescent="0.25">
      <c r="A5106" t="s">
        <v>3821</v>
      </c>
      <c r="B5106" t="s">
        <v>3822</v>
      </c>
      <c r="C5106" t="s">
        <v>543</v>
      </c>
      <c r="D5106" t="s">
        <v>27</v>
      </c>
      <c r="E5106" t="s">
        <v>18</v>
      </c>
      <c r="F5106" t="s">
        <v>19</v>
      </c>
      <c r="G5106" t="s">
        <v>30</v>
      </c>
      <c r="H5106" s="1">
        <v>35390</v>
      </c>
      <c r="I5106" s="1">
        <v>42358</v>
      </c>
      <c r="J5106" t="s">
        <v>10560</v>
      </c>
      <c r="K5106" t="s">
        <v>31</v>
      </c>
      <c r="L5106" t="s">
        <v>162</v>
      </c>
      <c r="M5106">
        <v>86801</v>
      </c>
      <c r="N5106" t="str">
        <f t="shared" si="79"/>
        <v>Terminated</v>
      </c>
      <c r="O5106" t="s">
        <v>33</v>
      </c>
    </row>
    <row r="5107" spans="1:15" x14ac:dyDescent="0.25">
      <c r="A5107" t="s">
        <v>4495</v>
      </c>
      <c r="B5107" t="s">
        <v>768</v>
      </c>
      <c r="C5107" t="s">
        <v>1043</v>
      </c>
      <c r="D5107" t="s">
        <v>17</v>
      </c>
      <c r="E5107" t="s">
        <v>18</v>
      </c>
      <c r="F5107" t="s">
        <v>2773</v>
      </c>
      <c r="G5107" t="s">
        <v>95</v>
      </c>
      <c r="H5107" s="1">
        <v>32684</v>
      </c>
      <c r="I5107" s="1">
        <v>42236</v>
      </c>
      <c r="J5107" t="s">
        <v>10560</v>
      </c>
      <c r="K5107" t="s">
        <v>96</v>
      </c>
      <c r="L5107" t="s">
        <v>119</v>
      </c>
      <c r="M5107">
        <v>95237</v>
      </c>
      <c r="N5107" t="str">
        <f t="shared" si="79"/>
        <v>Terminated</v>
      </c>
      <c r="O5107" t="s">
        <v>23</v>
      </c>
    </row>
    <row r="5108" spans="1:15" x14ac:dyDescent="0.25">
      <c r="A5108" t="s">
        <v>5327</v>
      </c>
      <c r="B5108" t="s">
        <v>4054</v>
      </c>
      <c r="C5108" t="s">
        <v>199</v>
      </c>
      <c r="D5108" t="s">
        <v>17</v>
      </c>
      <c r="E5108" t="s">
        <v>18</v>
      </c>
      <c r="F5108" t="s">
        <v>2773</v>
      </c>
      <c r="G5108" t="s">
        <v>114</v>
      </c>
      <c r="H5108" s="1">
        <v>33342</v>
      </c>
      <c r="I5108" s="1">
        <v>43156</v>
      </c>
      <c r="J5108" t="s">
        <v>10560</v>
      </c>
      <c r="K5108" t="s">
        <v>31</v>
      </c>
      <c r="L5108" t="s">
        <v>32</v>
      </c>
      <c r="M5108">
        <v>84400</v>
      </c>
      <c r="N5108" t="str">
        <f t="shared" si="79"/>
        <v>Terminated</v>
      </c>
      <c r="O5108" t="s">
        <v>98</v>
      </c>
    </row>
    <row r="5109" spans="1:15" x14ac:dyDescent="0.25">
      <c r="A5109" t="s">
        <v>10096</v>
      </c>
      <c r="B5109" t="s">
        <v>1623</v>
      </c>
      <c r="C5109" t="s">
        <v>745</v>
      </c>
      <c r="D5109" t="s">
        <v>27</v>
      </c>
      <c r="E5109" t="s">
        <v>18</v>
      </c>
      <c r="F5109" t="s">
        <v>19</v>
      </c>
      <c r="G5109" t="s">
        <v>20</v>
      </c>
      <c r="H5109" s="1">
        <v>30647</v>
      </c>
      <c r="I5109" s="1">
        <v>45473</v>
      </c>
      <c r="J5109" t="s">
        <v>10560</v>
      </c>
      <c r="K5109" t="s">
        <v>37</v>
      </c>
      <c r="L5109" t="s">
        <v>41</v>
      </c>
      <c r="M5109">
        <v>69048</v>
      </c>
      <c r="N5109" t="str">
        <f t="shared" si="79"/>
        <v>Terminated</v>
      </c>
      <c r="O5109" t="s">
        <v>33</v>
      </c>
    </row>
    <row r="5110" spans="1:15" x14ac:dyDescent="0.25">
      <c r="A5110" t="s">
        <v>5049</v>
      </c>
      <c r="B5110" t="s">
        <v>2300</v>
      </c>
      <c r="C5110" t="s">
        <v>52</v>
      </c>
      <c r="D5110" t="s">
        <v>27</v>
      </c>
      <c r="E5110" t="s">
        <v>28</v>
      </c>
      <c r="F5110" t="s">
        <v>118</v>
      </c>
      <c r="G5110" t="s">
        <v>20</v>
      </c>
      <c r="H5110" s="1">
        <v>22875</v>
      </c>
      <c r="I5110" s="1">
        <v>43173</v>
      </c>
      <c r="J5110" t="s">
        <v>10560</v>
      </c>
      <c r="K5110" t="s">
        <v>21</v>
      </c>
      <c r="L5110" t="s">
        <v>110</v>
      </c>
      <c r="M5110">
        <v>67171</v>
      </c>
      <c r="N5110" t="str">
        <f t="shared" si="79"/>
        <v>Terminated</v>
      </c>
      <c r="O5110" t="s">
        <v>23</v>
      </c>
    </row>
    <row r="5111" spans="1:15" x14ac:dyDescent="0.25">
      <c r="A5111" t="s">
        <v>10443</v>
      </c>
      <c r="B5111" t="s">
        <v>1008</v>
      </c>
      <c r="C5111" t="s">
        <v>3017</v>
      </c>
      <c r="D5111" t="s">
        <v>17</v>
      </c>
      <c r="E5111" t="s">
        <v>18</v>
      </c>
      <c r="F5111" t="s">
        <v>3201</v>
      </c>
      <c r="G5111" t="s">
        <v>30</v>
      </c>
      <c r="H5111" s="1">
        <v>29609</v>
      </c>
      <c r="I5111" s="1">
        <v>45165</v>
      </c>
      <c r="J5111" t="s">
        <v>10560</v>
      </c>
      <c r="K5111" t="s">
        <v>21</v>
      </c>
      <c r="L5111" t="s">
        <v>110</v>
      </c>
      <c r="M5111">
        <v>62570</v>
      </c>
      <c r="N5111" t="str">
        <f t="shared" si="79"/>
        <v>Terminated</v>
      </c>
      <c r="O5111" t="s">
        <v>33</v>
      </c>
    </row>
    <row r="5112" spans="1:15" x14ac:dyDescent="0.25">
      <c r="A5112" t="s">
        <v>353</v>
      </c>
      <c r="B5112" t="s">
        <v>354</v>
      </c>
      <c r="C5112" t="s">
        <v>355</v>
      </c>
      <c r="D5112" t="s">
        <v>17</v>
      </c>
      <c r="E5112" t="s">
        <v>122</v>
      </c>
      <c r="F5112" t="s">
        <v>230</v>
      </c>
      <c r="G5112" t="s">
        <v>30</v>
      </c>
      <c r="H5112" s="1">
        <v>33729</v>
      </c>
      <c r="I5112" s="1">
        <v>45006</v>
      </c>
      <c r="J5112" s="1">
        <v>45186</v>
      </c>
      <c r="K5112" t="s">
        <v>21</v>
      </c>
      <c r="L5112" t="s">
        <v>102</v>
      </c>
      <c r="M5112">
        <v>52588</v>
      </c>
      <c r="N5112" t="str">
        <f t="shared" si="79"/>
        <v>Terminated</v>
      </c>
      <c r="O5112" t="s">
        <v>33</v>
      </c>
    </row>
    <row r="5113" spans="1:15" x14ac:dyDescent="0.25">
      <c r="A5113" t="s">
        <v>1715</v>
      </c>
      <c r="B5113" t="s">
        <v>1019</v>
      </c>
      <c r="C5113" t="s">
        <v>363</v>
      </c>
      <c r="D5113" t="s">
        <v>17</v>
      </c>
      <c r="E5113" t="s">
        <v>83</v>
      </c>
      <c r="F5113" t="s">
        <v>169</v>
      </c>
      <c r="G5113" t="s">
        <v>30</v>
      </c>
      <c r="H5113" s="1">
        <v>27984</v>
      </c>
      <c r="I5113" s="1">
        <v>45231</v>
      </c>
      <c r="J5113" s="1">
        <v>45411</v>
      </c>
      <c r="K5113" t="s">
        <v>37</v>
      </c>
      <c r="L5113" t="s">
        <v>38</v>
      </c>
      <c r="M5113">
        <v>55791</v>
      </c>
      <c r="N5113" t="str">
        <f t="shared" si="79"/>
        <v>Terminated</v>
      </c>
      <c r="O5113" t="s">
        <v>46</v>
      </c>
    </row>
    <row r="5114" spans="1:15" x14ac:dyDescent="0.25">
      <c r="A5114" t="s">
        <v>2905</v>
      </c>
      <c r="B5114" t="s">
        <v>2906</v>
      </c>
      <c r="C5114" t="s">
        <v>1686</v>
      </c>
      <c r="D5114" t="s">
        <v>27</v>
      </c>
      <c r="E5114" t="s">
        <v>18</v>
      </c>
      <c r="F5114" t="s">
        <v>19</v>
      </c>
      <c r="G5114" t="s">
        <v>114</v>
      </c>
      <c r="H5114" s="1">
        <v>31315</v>
      </c>
      <c r="I5114" s="1">
        <v>43800</v>
      </c>
      <c r="J5114" t="s">
        <v>10560</v>
      </c>
      <c r="K5114" t="s">
        <v>37</v>
      </c>
      <c r="L5114" t="s">
        <v>45</v>
      </c>
      <c r="M5114">
        <v>81139</v>
      </c>
      <c r="N5114" t="str">
        <f t="shared" si="79"/>
        <v>Terminated</v>
      </c>
      <c r="O5114" t="s">
        <v>98</v>
      </c>
    </row>
    <row r="5115" spans="1:15" x14ac:dyDescent="0.25">
      <c r="A5115" t="s">
        <v>8123</v>
      </c>
      <c r="B5115" t="s">
        <v>827</v>
      </c>
      <c r="C5115" t="s">
        <v>794</v>
      </c>
      <c r="D5115" t="s">
        <v>17</v>
      </c>
      <c r="E5115" t="s">
        <v>18</v>
      </c>
      <c r="F5115" t="s">
        <v>19</v>
      </c>
      <c r="G5115" t="s">
        <v>30</v>
      </c>
      <c r="H5115" s="1">
        <v>29383</v>
      </c>
      <c r="I5115" s="1">
        <v>45172</v>
      </c>
      <c r="J5115" t="s">
        <v>10560</v>
      </c>
      <c r="K5115" t="s">
        <v>72</v>
      </c>
      <c r="L5115" t="s">
        <v>308</v>
      </c>
      <c r="M5115">
        <v>59175</v>
      </c>
      <c r="N5115" t="str">
        <f t="shared" si="79"/>
        <v>Terminated</v>
      </c>
      <c r="O5115" t="s">
        <v>33</v>
      </c>
    </row>
    <row r="5116" spans="1:15" x14ac:dyDescent="0.25">
      <c r="A5116" t="s">
        <v>705</v>
      </c>
      <c r="B5116" t="s">
        <v>667</v>
      </c>
      <c r="C5116" t="s">
        <v>16</v>
      </c>
      <c r="D5116" t="s">
        <v>27</v>
      </c>
      <c r="E5116" t="s">
        <v>18</v>
      </c>
      <c r="F5116" t="s">
        <v>19</v>
      </c>
      <c r="G5116" t="s">
        <v>30</v>
      </c>
      <c r="H5116" s="1">
        <v>28409</v>
      </c>
      <c r="I5116" s="1">
        <v>42847</v>
      </c>
      <c r="J5116" s="1">
        <v>43868</v>
      </c>
      <c r="K5116" t="s">
        <v>21</v>
      </c>
      <c r="L5116" t="s">
        <v>22</v>
      </c>
      <c r="M5116">
        <v>65571</v>
      </c>
      <c r="N5116" t="str">
        <f t="shared" si="79"/>
        <v>Terminated</v>
      </c>
      <c r="O5116" t="s">
        <v>33</v>
      </c>
    </row>
    <row r="5117" spans="1:15" x14ac:dyDescent="0.25">
      <c r="A5117" t="s">
        <v>1974</v>
      </c>
      <c r="B5117" t="s">
        <v>225</v>
      </c>
      <c r="C5117" t="s">
        <v>273</v>
      </c>
      <c r="D5117" t="s">
        <v>17</v>
      </c>
      <c r="E5117" t="s">
        <v>18</v>
      </c>
      <c r="F5117" t="s">
        <v>19</v>
      </c>
      <c r="G5117" t="s">
        <v>30</v>
      </c>
      <c r="H5117" s="1">
        <v>37986</v>
      </c>
      <c r="I5117" s="1">
        <v>44770</v>
      </c>
      <c r="J5117" t="s">
        <v>10560</v>
      </c>
      <c r="K5117" t="s">
        <v>72</v>
      </c>
      <c r="L5117" t="s">
        <v>308</v>
      </c>
      <c r="M5117">
        <v>61869</v>
      </c>
      <c r="N5117" t="str">
        <f t="shared" si="79"/>
        <v>Terminated</v>
      </c>
      <c r="O5117" t="s">
        <v>46</v>
      </c>
    </row>
    <row r="5118" spans="1:15" x14ac:dyDescent="0.25">
      <c r="A5118" t="s">
        <v>9403</v>
      </c>
      <c r="B5118" t="s">
        <v>1486</v>
      </c>
      <c r="C5118" t="s">
        <v>245</v>
      </c>
      <c r="D5118" t="s">
        <v>17</v>
      </c>
      <c r="E5118" t="s">
        <v>18</v>
      </c>
      <c r="F5118" t="s">
        <v>3201</v>
      </c>
      <c r="G5118" t="s">
        <v>20</v>
      </c>
      <c r="H5118" s="1">
        <v>35953</v>
      </c>
      <c r="I5118" s="1">
        <v>43944</v>
      </c>
      <c r="J5118" t="s">
        <v>10560</v>
      </c>
      <c r="K5118" t="s">
        <v>21</v>
      </c>
      <c r="L5118" t="s">
        <v>110</v>
      </c>
      <c r="M5118">
        <v>56196</v>
      </c>
      <c r="N5118" t="str">
        <f t="shared" si="79"/>
        <v>Terminated</v>
      </c>
      <c r="O5118" t="s">
        <v>33</v>
      </c>
    </row>
    <row r="5119" spans="1:15" x14ac:dyDescent="0.25">
      <c r="A5119" t="s">
        <v>8370</v>
      </c>
      <c r="B5119" t="s">
        <v>448</v>
      </c>
      <c r="C5119" t="s">
        <v>243</v>
      </c>
      <c r="D5119" t="s">
        <v>17</v>
      </c>
      <c r="E5119" t="s">
        <v>18</v>
      </c>
      <c r="F5119" t="s">
        <v>19</v>
      </c>
      <c r="G5119" t="s">
        <v>30</v>
      </c>
      <c r="H5119" s="1">
        <v>29818</v>
      </c>
      <c r="I5119" s="1">
        <v>42712</v>
      </c>
      <c r="J5119" t="s">
        <v>10560</v>
      </c>
      <c r="K5119" t="s">
        <v>37</v>
      </c>
      <c r="L5119" t="s">
        <v>38</v>
      </c>
      <c r="M5119">
        <v>59269</v>
      </c>
      <c r="N5119" t="str">
        <f t="shared" si="79"/>
        <v>Terminated</v>
      </c>
      <c r="O5119" t="s">
        <v>98</v>
      </c>
    </row>
    <row r="5120" spans="1:15" x14ac:dyDescent="0.25">
      <c r="A5120" t="s">
        <v>2950</v>
      </c>
      <c r="B5120" t="s">
        <v>81</v>
      </c>
      <c r="C5120" t="s">
        <v>880</v>
      </c>
      <c r="D5120" t="s">
        <v>27</v>
      </c>
      <c r="E5120" t="s">
        <v>83</v>
      </c>
      <c r="F5120" t="s">
        <v>106</v>
      </c>
      <c r="G5120" t="s">
        <v>30</v>
      </c>
      <c r="H5120" s="1">
        <v>26524</v>
      </c>
      <c r="I5120" s="1">
        <v>42875</v>
      </c>
      <c r="J5120" t="s">
        <v>10560</v>
      </c>
      <c r="K5120" t="s">
        <v>53</v>
      </c>
      <c r="L5120" t="s">
        <v>54</v>
      </c>
      <c r="M5120">
        <v>75254</v>
      </c>
      <c r="N5120" t="str">
        <f t="shared" si="79"/>
        <v>Terminated</v>
      </c>
      <c r="O5120" t="s">
        <v>33</v>
      </c>
    </row>
    <row r="5121" spans="1:15" x14ac:dyDescent="0.25">
      <c r="A5121" t="s">
        <v>9172</v>
      </c>
      <c r="B5121" t="s">
        <v>242</v>
      </c>
      <c r="C5121" t="s">
        <v>66</v>
      </c>
      <c r="D5121" t="s">
        <v>17</v>
      </c>
      <c r="E5121" t="s">
        <v>18</v>
      </c>
      <c r="F5121" t="s">
        <v>19</v>
      </c>
      <c r="G5121" t="s">
        <v>30</v>
      </c>
      <c r="H5121" s="1">
        <v>28953</v>
      </c>
      <c r="I5121" s="1">
        <v>44656</v>
      </c>
      <c r="J5121" t="s">
        <v>10560</v>
      </c>
      <c r="K5121" t="s">
        <v>31</v>
      </c>
      <c r="L5121" t="s">
        <v>162</v>
      </c>
      <c r="M5121">
        <v>86166</v>
      </c>
      <c r="N5121" t="str">
        <f t="shared" si="79"/>
        <v>Terminated</v>
      </c>
      <c r="O5121" t="s">
        <v>46</v>
      </c>
    </row>
    <row r="5122" spans="1:15" x14ac:dyDescent="0.25">
      <c r="A5122" t="s">
        <v>6041</v>
      </c>
      <c r="B5122" t="s">
        <v>272</v>
      </c>
      <c r="C5122" t="s">
        <v>218</v>
      </c>
      <c r="D5122" t="s">
        <v>27</v>
      </c>
      <c r="E5122" t="s">
        <v>18</v>
      </c>
      <c r="F5122" t="s">
        <v>2773</v>
      </c>
      <c r="G5122" t="s">
        <v>95</v>
      </c>
      <c r="H5122" s="1">
        <v>31468</v>
      </c>
      <c r="I5122" s="1">
        <v>43016</v>
      </c>
      <c r="J5122" t="s">
        <v>10560</v>
      </c>
      <c r="K5122" t="s">
        <v>53</v>
      </c>
      <c r="L5122" t="s">
        <v>240</v>
      </c>
      <c r="M5122">
        <v>86780</v>
      </c>
      <c r="N5122" t="str">
        <f t="shared" ref="N5122:N5185" si="80">IF(J5122="","Active","Terminated")</f>
        <v>Terminated</v>
      </c>
      <c r="O5122" t="s">
        <v>98</v>
      </c>
    </row>
    <row r="5123" spans="1:15" x14ac:dyDescent="0.25">
      <c r="A5123" t="s">
        <v>8256</v>
      </c>
      <c r="B5123" t="s">
        <v>2247</v>
      </c>
      <c r="C5123" t="s">
        <v>4214</v>
      </c>
      <c r="D5123" t="s">
        <v>17</v>
      </c>
      <c r="E5123" t="s">
        <v>18</v>
      </c>
      <c r="F5123" t="s">
        <v>3201</v>
      </c>
      <c r="G5123" t="s">
        <v>95</v>
      </c>
      <c r="H5123" s="1">
        <v>27609</v>
      </c>
      <c r="I5123" s="1">
        <v>42288</v>
      </c>
      <c r="J5123" t="s">
        <v>10560</v>
      </c>
      <c r="K5123" t="s">
        <v>53</v>
      </c>
      <c r="L5123" t="s">
        <v>240</v>
      </c>
      <c r="M5123">
        <v>98171</v>
      </c>
      <c r="N5123" t="str">
        <f t="shared" si="80"/>
        <v>Terminated</v>
      </c>
      <c r="O5123" t="s">
        <v>46</v>
      </c>
    </row>
    <row r="5124" spans="1:15" x14ac:dyDescent="0.25">
      <c r="A5124" t="s">
        <v>9904</v>
      </c>
      <c r="B5124" t="s">
        <v>874</v>
      </c>
      <c r="C5124" t="s">
        <v>199</v>
      </c>
      <c r="D5124" t="s">
        <v>27</v>
      </c>
      <c r="E5124" t="s">
        <v>18</v>
      </c>
      <c r="F5124" t="s">
        <v>19</v>
      </c>
      <c r="G5124" t="s">
        <v>30</v>
      </c>
      <c r="H5124" s="1">
        <v>36427</v>
      </c>
      <c r="I5124" s="1">
        <v>43197</v>
      </c>
      <c r="J5124" t="s">
        <v>10560</v>
      </c>
      <c r="K5124" t="s">
        <v>53</v>
      </c>
      <c r="L5124" t="s">
        <v>54</v>
      </c>
      <c r="M5124">
        <v>79585</v>
      </c>
      <c r="N5124" t="str">
        <f t="shared" si="80"/>
        <v>Terminated</v>
      </c>
      <c r="O5124" t="s">
        <v>46</v>
      </c>
    </row>
    <row r="5125" spans="1:15" x14ac:dyDescent="0.25">
      <c r="A5125" t="s">
        <v>8243</v>
      </c>
      <c r="B5125" t="s">
        <v>258</v>
      </c>
      <c r="C5125" t="s">
        <v>301</v>
      </c>
      <c r="D5125" t="s">
        <v>27</v>
      </c>
      <c r="E5125" t="s">
        <v>18</v>
      </c>
      <c r="F5125" t="s">
        <v>2773</v>
      </c>
      <c r="G5125" t="s">
        <v>30</v>
      </c>
      <c r="H5125" s="1">
        <v>31397</v>
      </c>
      <c r="I5125" s="1">
        <v>42339</v>
      </c>
      <c r="J5125" t="s">
        <v>10560</v>
      </c>
      <c r="K5125" t="s">
        <v>21</v>
      </c>
      <c r="L5125" t="s">
        <v>110</v>
      </c>
      <c r="M5125">
        <v>64790</v>
      </c>
      <c r="N5125" t="str">
        <f t="shared" si="80"/>
        <v>Terminated</v>
      </c>
      <c r="O5125" t="s">
        <v>98</v>
      </c>
    </row>
    <row r="5126" spans="1:15" x14ac:dyDescent="0.25">
      <c r="A5126" t="s">
        <v>5153</v>
      </c>
      <c r="B5126" t="s">
        <v>4873</v>
      </c>
      <c r="C5126" t="s">
        <v>101</v>
      </c>
      <c r="D5126" t="s">
        <v>27</v>
      </c>
      <c r="E5126" t="s">
        <v>18</v>
      </c>
      <c r="F5126" t="s">
        <v>2773</v>
      </c>
      <c r="G5126" t="s">
        <v>114</v>
      </c>
      <c r="H5126" s="1">
        <v>32960</v>
      </c>
      <c r="I5126" s="1">
        <v>45034</v>
      </c>
      <c r="J5126" t="s">
        <v>10560</v>
      </c>
      <c r="K5126" t="s">
        <v>21</v>
      </c>
      <c r="L5126" t="s">
        <v>497</v>
      </c>
      <c r="M5126">
        <v>84467</v>
      </c>
      <c r="N5126" t="str">
        <f t="shared" si="80"/>
        <v>Terminated</v>
      </c>
      <c r="O5126" t="s">
        <v>46</v>
      </c>
    </row>
    <row r="5127" spans="1:15" x14ac:dyDescent="0.25">
      <c r="A5127" t="s">
        <v>1348</v>
      </c>
      <c r="B5127" t="s">
        <v>78</v>
      </c>
      <c r="C5127" t="s">
        <v>872</v>
      </c>
      <c r="D5127" t="s">
        <v>27</v>
      </c>
      <c r="E5127" t="s">
        <v>18</v>
      </c>
      <c r="F5127" t="s">
        <v>19</v>
      </c>
      <c r="G5127" t="s">
        <v>30</v>
      </c>
      <c r="H5127" s="1">
        <v>29785</v>
      </c>
      <c r="I5127" s="1">
        <v>42943</v>
      </c>
      <c r="J5127" s="1">
        <v>43382</v>
      </c>
      <c r="K5127" t="s">
        <v>67</v>
      </c>
      <c r="L5127" t="s">
        <v>134</v>
      </c>
      <c r="M5127">
        <v>64090</v>
      </c>
      <c r="N5127" t="str">
        <f t="shared" si="80"/>
        <v>Terminated</v>
      </c>
      <c r="O5127" t="s">
        <v>98</v>
      </c>
    </row>
    <row r="5128" spans="1:15" x14ac:dyDescent="0.25">
      <c r="A5128" t="s">
        <v>9052</v>
      </c>
      <c r="B5128" t="s">
        <v>538</v>
      </c>
      <c r="C5128" t="s">
        <v>1403</v>
      </c>
      <c r="D5128" t="s">
        <v>27</v>
      </c>
      <c r="E5128" t="s">
        <v>18</v>
      </c>
      <c r="F5128" t="s">
        <v>19</v>
      </c>
      <c r="G5128" t="s">
        <v>30</v>
      </c>
      <c r="H5128" s="1">
        <v>37656</v>
      </c>
      <c r="I5128" s="1">
        <v>42991</v>
      </c>
      <c r="J5128" t="s">
        <v>10560</v>
      </c>
      <c r="K5128" t="s">
        <v>96</v>
      </c>
      <c r="L5128" t="s">
        <v>188</v>
      </c>
      <c r="M5128">
        <v>69416</v>
      </c>
      <c r="N5128" t="str">
        <f t="shared" si="80"/>
        <v>Terminated</v>
      </c>
      <c r="O5128" t="s">
        <v>33</v>
      </c>
    </row>
    <row r="5129" spans="1:15" x14ac:dyDescent="0.25">
      <c r="A5129" t="s">
        <v>6950</v>
      </c>
      <c r="B5129" t="s">
        <v>618</v>
      </c>
      <c r="C5129" t="s">
        <v>1074</v>
      </c>
      <c r="D5129" t="s">
        <v>17</v>
      </c>
      <c r="E5129" t="s">
        <v>28</v>
      </c>
      <c r="F5129" t="s">
        <v>118</v>
      </c>
      <c r="G5129" t="s">
        <v>30</v>
      </c>
      <c r="H5129" s="1">
        <v>29475</v>
      </c>
      <c r="I5129" s="1">
        <v>43906</v>
      </c>
      <c r="J5129" t="s">
        <v>10560</v>
      </c>
      <c r="K5129" t="s">
        <v>37</v>
      </c>
      <c r="L5129" t="s">
        <v>38</v>
      </c>
      <c r="M5129">
        <v>58048</v>
      </c>
      <c r="N5129" t="str">
        <f t="shared" si="80"/>
        <v>Terminated</v>
      </c>
      <c r="O5129" t="s">
        <v>33</v>
      </c>
    </row>
    <row r="5130" spans="1:15" x14ac:dyDescent="0.25">
      <c r="A5130" t="s">
        <v>8623</v>
      </c>
      <c r="B5130" t="s">
        <v>1229</v>
      </c>
      <c r="C5130" t="s">
        <v>866</v>
      </c>
      <c r="D5130" t="s">
        <v>17</v>
      </c>
      <c r="E5130" t="s">
        <v>18</v>
      </c>
      <c r="F5130" t="s">
        <v>3201</v>
      </c>
      <c r="G5130" t="s">
        <v>30</v>
      </c>
      <c r="H5130" s="1">
        <v>31544</v>
      </c>
      <c r="I5130" s="1">
        <v>42766</v>
      </c>
      <c r="J5130" t="s">
        <v>10560</v>
      </c>
      <c r="K5130" t="s">
        <v>21</v>
      </c>
      <c r="L5130" t="s">
        <v>102</v>
      </c>
      <c r="M5130">
        <v>57609</v>
      </c>
      <c r="N5130" t="str">
        <f t="shared" si="80"/>
        <v>Terminated</v>
      </c>
      <c r="O5130" t="s">
        <v>98</v>
      </c>
    </row>
    <row r="5131" spans="1:15" x14ac:dyDescent="0.25">
      <c r="A5131" t="s">
        <v>5933</v>
      </c>
      <c r="B5131" t="s">
        <v>1045</v>
      </c>
      <c r="C5131" t="s">
        <v>16</v>
      </c>
      <c r="D5131" t="s">
        <v>17</v>
      </c>
      <c r="E5131" t="s">
        <v>18</v>
      </c>
      <c r="F5131" t="s">
        <v>19</v>
      </c>
      <c r="G5131" t="s">
        <v>30</v>
      </c>
      <c r="H5131" s="1">
        <v>29365</v>
      </c>
      <c r="I5131" s="1">
        <v>44824</v>
      </c>
      <c r="J5131" t="s">
        <v>10560</v>
      </c>
      <c r="K5131" t="s">
        <v>96</v>
      </c>
      <c r="L5131" t="s">
        <v>188</v>
      </c>
      <c r="M5131">
        <v>57780</v>
      </c>
      <c r="N5131" t="str">
        <f t="shared" si="80"/>
        <v>Terminated</v>
      </c>
      <c r="O5131" t="s">
        <v>33</v>
      </c>
    </row>
    <row r="5132" spans="1:15" x14ac:dyDescent="0.25">
      <c r="A5132" t="s">
        <v>8595</v>
      </c>
      <c r="B5132" t="s">
        <v>252</v>
      </c>
      <c r="C5132" t="s">
        <v>3630</v>
      </c>
      <c r="D5132" t="s">
        <v>27</v>
      </c>
      <c r="E5132" t="s">
        <v>18</v>
      </c>
      <c r="F5132" t="s">
        <v>3201</v>
      </c>
      <c r="G5132" t="s">
        <v>30</v>
      </c>
      <c r="H5132" s="1">
        <v>29855</v>
      </c>
      <c r="I5132" s="1">
        <v>43602</v>
      </c>
      <c r="J5132" t="s">
        <v>10560</v>
      </c>
      <c r="K5132" t="s">
        <v>31</v>
      </c>
      <c r="L5132" t="s">
        <v>162</v>
      </c>
      <c r="M5132">
        <v>86461</v>
      </c>
      <c r="N5132" t="str">
        <f t="shared" si="80"/>
        <v>Terminated</v>
      </c>
      <c r="O5132" t="s">
        <v>46</v>
      </c>
    </row>
    <row r="5133" spans="1:15" x14ac:dyDescent="0.25">
      <c r="A5133" t="s">
        <v>422</v>
      </c>
      <c r="B5133" t="s">
        <v>423</v>
      </c>
      <c r="C5133" t="s">
        <v>424</v>
      </c>
      <c r="D5133" t="s">
        <v>17</v>
      </c>
      <c r="E5133" t="s">
        <v>83</v>
      </c>
      <c r="F5133" t="s">
        <v>106</v>
      </c>
      <c r="G5133" t="s">
        <v>30</v>
      </c>
      <c r="H5133" s="1">
        <v>27760</v>
      </c>
      <c r="I5133" s="1">
        <v>43845</v>
      </c>
      <c r="J5133" s="1">
        <v>44025</v>
      </c>
      <c r="K5133" t="s">
        <v>21</v>
      </c>
      <c r="L5133" t="s">
        <v>102</v>
      </c>
      <c r="M5133">
        <v>64159</v>
      </c>
      <c r="N5133" t="str">
        <f t="shared" si="80"/>
        <v>Terminated</v>
      </c>
      <c r="O5133" t="s">
        <v>33</v>
      </c>
    </row>
    <row r="5134" spans="1:15" x14ac:dyDescent="0.25">
      <c r="A5134" t="s">
        <v>1722</v>
      </c>
      <c r="B5134" t="s">
        <v>1723</v>
      </c>
      <c r="C5134" t="s">
        <v>1724</v>
      </c>
      <c r="D5134" t="s">
        <v>27</v>
      </c>
      <c r="E5134" t="s">
        <v>18</v>
      </c>
      <c r="F5134" t="s">
        <v>19</v>
      </c>
      <c r="G5134" t="s">
        <v>30</v>
      </c>
      <c r="H5134" s="1">
        <v>29631</v>
      </c>
      <c r="I5134" s="1">
        <v>43160</v>
      </c>
      <c r="J5134" s="1">
        <v>44150</v>
      </c>
      <c r="K5134" t="s">
        <v>96</v>
      </c>
      <c r="L5134" t="s">
        <v>119</v>
      </c>
      <c r="M5134">
        <v>77985</v>
      </c>
      <c r="N5134" t="str">
        <f t="shared" si="80"/>
        <v>Terminated</v>
      </c>
      <c r="O5134" t="s">
        <v>33</v>
      </c>
    </row>
    <row r="5135" spans="1:15" x14ac:dyDescent="0.25">
      <c r="A5135" t="s">
        <v>4729</v>
      </c>
      <c r="B5135" t="s">
        <v>35</v>
      </c>
      <c r="C5135" t="s">
        <v>4730</v>
      </c>
      <c r="D5135" t="s">
        <v>17</v>
      </c>
      <c r="E5135" t="s">
        <v>18</v>
      </c>
      <c r="F5135" t="s">
        <v>19</v>
      </c>
      <c r="G5135" t="s">
        <v>30</v>
      </c>
      <c r="H5135" s="1">
        <v>25384</v>
      </c>
      <c r="I5135" s="1">
        <v>44614</v>
      </c>
      <c r="J5135" t="s">
        <v>10560</v>
      </c>
      <c r="K5135" t="s">
        <v>37</v>
      </c>
      <c r="L5135" t="s">
        <v>38</v>
      </c>
      <c r="M5135">
        <v>66651</v>
      </c>
      <c r="N5135" t="str">
        <f t="shared" si="80"/>
        <v>Terminated</v>
      </c>
      <c r="O5135" t="s">
        <v>33</v>
      </c>
    </row>
    <row r="5136" spans="1:15" x14ac:dyDescent="0.25">
      <c r="A5136" t="s">
        <v>6534</v>
      </c>
      <c r="B5136" t="s">
        <v>25</v>
      </c>
      <c r="C5136" t="s">
        <v>71</v>
      </c>
      <c r="D5136" t="s">
        <v>27</v>
      </c>
      <c r="E5136" t="s">
        <v>83</v>
      </c>
      <c r="F5136" t="s">
        <v>84</v>
      </c>
      <c r="G5136" t="s">
        <v>30</v>
      </c>
      <c r="H5136" s="1">
        <v>30224</v>
      </c>
      <c r="I5136" s="1">
        <v>44290</v>
      </c>
      <c r="J5136" t="s">
        <v>10560</v>
      </c>
      <c r="K5136" t="s">
        <v>21</v>
      </c>
      <c r="L5136" t="s">
        <v>110</v>
      </c>
      <c r="M5136">
        <v>72133</v>
      </c>
      <c r="N5136" t="str">
        <f t="shared" si="80"/>
        <v>Terminated</v>
      </c>
      <c r="O5136" t="s">
        <v>33</v>
      </c>
    </row>
    <row r="5137" spans="1:15" x14ac:dyDescent="0.25">
      <c r="A5137" t="s">
        <v>8197</v>
      </c>
      <c r="B5137" t="s">
        <v>90</v>
      </c>
      <c r="C5137" t="s">
        <v>604</v>
      </c>
      <c r="D5137" t="s">
        <v>17</v>
      </c>
      <c r="E5137" t="s">
        <v>18</v>
      </c>
      <c r="F5137" t="s">
        <v>2773</v>
      </c>
      <c r="G5137" t="s">
        <v>114</v>
      </c>
      <c r="H5137" s="1">
        <v>30872</v>
      </c>
      <c r="I5137" s="1">
        <v>42842</v>
      </c>
      <c r="J5137" t="s">
        <v>10560</v>
      </c>
      <c r="K5137" t="s">
        <v>53</v>
      </c>
      <c r="L5137" t="s">
        <v>240</v>
      </c>
      <c r="M5137">
        <v>72398</v>
      </c>
      <c r="N5137" t="str">
        <f t="shared" si="80"/>
        <v>Terminated</v>
      </c>
      <c r="O5137" t="s">
        <v>33</v>
      </c>
    </row>
    <row r="5138" spans="1:15" x14ac:dyDescent="0.25">
      <c r="A5138" t="s">
        <v>5263</v>
      </c>
      <c r="B5138" t="s">
        <v>4873</v>
      </c>
      <c r="C5138" t="s">
        <v>150</v>
      </c>
      <c r="D5138" t="s">
        <v>27</v>
      </c>
      <c r="E5138" t="s">
        <v>18</v>
      </c>
      <c r="F5138" t="s">
        <v>2773</v>
      </c>
      <c r="G5138" t="s">
        <v>20</v>
      </c>
      <c r="H5138" s="1">
        <v>35530</v>
      </c>
      <c r="I5138" s="1">
        <v>42999</v>
      </c>
      <c r="J5138" t="s">
        <v>10560</v>
      </c>
      <c r="K5138" t="s">
        <v>31</v>
      </c>
      <c r="L5138" t="s">
        <v>85</v>
      </c>
      <c r="M5138">
        <v>58924</v>
      </c>
      <c r="N5138" t="str">
        <f t="shared" si="80"/>
        <v>Terminated</v>
      </c>
      <c r="O5138" t="s">
        <v>23</v>
      </c>
    </row>
    <row r="5139" spans="1:15" x14ac:dyDescent="0.25">
      <c r="A5139" t="s">
        <v>2406</v>
      </c>
      <c r="B5139" t="s">
        <v>35</v>
      </c>
      <c r="C5139" t="s">
        <v>891</v>
      </c>
      <c r="D5139" t="s">
        <v>27</v>
      </c>
      <c r="E5139" t="s">
        <v>18</v>
      </c>
      <c r="F5139" t="s">
        <v>19</v>
      </c>
      <c r="G5139" t="s">
        <v>30</v>
      </c>
      <c r="H5139" s="1">
        <v>29361</v>
      </c>
      <c r="I5139" s="1">
        <v>45515</v>
      </c>
      <c r="J5139" t="s">
        <v>10560</v>
      </c>
      <c r="K5139" t="s">
        <v>96</v>
      </c>
      <c r="L5139" t="s">
        <v>119</v>
      </c>
      <c r="M5139">
        <v>87716</v>
      </c>
      <c r="N5139" t="str">
        <f t="shared" si="80"/>
        <v>Terminated</v>
      </c>
      <c r="O5139" t="s">
        <v>46</v>
      </c>
    </row>
    <row r="5140" spans="1:15" x14ac:dyDescent="0.25">
      <c r="A5140" t="s">
        <v>3981</v>
      </c>
      <c r="B5140" t="s">
        <v>1014</v>
      </c>
      <c r="C5140" t="s">
        <v>851</v>
      </c>
      <c r="D5140" t="s">
        <v>27</v>
      </c>
      <c r="E5140" t="s">
        <v>18</v>
      </c>
      <c r="F5140" t="s">
        <v>2773</v>
      </c>
      <c r="G5140" t="s">
        <v>20</v>
      </c>
      <c r="H5140" s="1">
        <v>37805</v>
      </c>
      <c r="I5140" s="1">
        <v>43654</v>
      </c>
      <c r="J5140" t="s">
        <v>10560</v>
      </c>
      <c r="K5140" t="s">
        <v>37</v>
      </c>
      <c r="L5140" t="s">
        <v>41</v>
      </c>
      <c r="M5140">
        <v>54702</v>
      </c>
      <c r="N5140" t="str">
        <f t="shared" si="80"/>
        <v>Terminated</v>
      </c>
      <c r="O5140" t="s">
        <v>46</v>
      </c>
    </row>
    <row r="5141" spans="1:15" x14ac:dyDescent="0.25">
      <c r="A5141" t="s">
        <v>8716</v>
      </c>
      <c r="B5141" t="s">
        <v>635</v>
      </c>
      <c r="C5141" t="s">
        <v>1789</v>
      </c>
      <c r="D5141" t="s">
        <v>17</v>
      </c>
      <c r="E5141" t="s">
        <v>18</v>
      </c>
      <c r="F5141" t="s">
        <v>2773</v>
      </c>
      <c r="G5141" t="s">
        <v>30</v>
      </c>
      <c r="H5141" s="1">
        <v>33384</v>
      </c>
      <c r="I5141" s="1">
        <v>42559</v>
      </c>
      <c r="J5141" t="s">
        <v>10560</v>
      </c>
      <c r="K5141" t="s">
        <v>37</v>
      </c>
      <c r="L5141" t="s">
        <v>38</v>
      </c>
      <c r="M5141">
        <v>53075</v>
      </c>
      <c r="N5141" t="str">
        <f t="shared" si="80"/>
        <v>Terminated</v>
      </c>
      <c r="O5141" t="s">
        <v>33</v>
      </c>
    </row>
    <row r="5142" spans="1:15" x14ac:dyDescent="0.25">
      <c r="A5142" t="s">
        <v>6325</v>
      </c>
      <c r="B5142" t="s">
        <v>1045</v>
      </c>
      <c r="C5142" t="s">
        <v>486</v>
      </c>
      <c r="D5142" t="s">
        <v>17</v>
      </c>
      <c r="E5142" t="s">
        <v>18</v>
      </c>
      <c r="F5142" t="s">
        <v>19</v>
      </c>
      <c r="G5142" t="s">
        <v>114</v>
      </c>
      <c r="H5142" s="1">
        <v>30116</v>
      </c>
      <c r="I5142" s="1">
        <v>42746</v>
      </c>
      <c r="J5142" t="s">
        <v>10560</v>
      </c>
      <c r="K5142" t="s">
        <v>96</v>
      </c>
      <c r="L5142" t="s">
        <v>119</v>
      </c>
      <c r="M5142">
        <v>95834</v>
      </c>
      <c r="N5142" t="str">
        <f t="shared" si="80"/>
        <v>Terminated</v>
      </c>
      <c r="O5142" t="s">
        <v>33</v>
      </c>
    </row>
    <row r="5143" spans="1:15" x14ac:dyDescent="0.25">
      <c r="A5143" t="s">
        <v>763</v>
      </c>
      <c r="B5143" t="s">
        <v>764</v>
      </c>
      <c r="C5143" t="s">
        <v>530</v>
      </c>
      <c r="D5143" t="s">
        <v>17</v>
      </c>
      <c r="E5143" t="s">
        <v>18</v>
      </c>
      <c r="F5143" t="s">
        <v>19</v>
      </c>
      <c r="G5143" t="s">
        <v>30</v>
      </c>
      <c r="H5143" s="1">
        <v>30595</v>
      </c>
      <c r="I5143" s="1">
        <v>42896</v>
      </c>
      <c r="J5143" s="1">
        <v>43116</v>
      </c>
      <c r="K5143" t="s">
        <v>96</v>
      </c>
      <c r="L5143" t="s">
        <v>188</v>
      </c>
      <c r="M5143">
        <v>68800</v>
      </c>
      <c r="N5143" t="str">
        <f t="shared" si="80"/>
        <v>Terminated</v>
      </c>
      <c r="O5143" t="s">
        <v>98</v>
      </c>
    </row>
    <row r="5144" spans="1:15" x14ac:dyDescent="0.25">
      <c r="A5144" t="s">
        <v>3267</v>
      </c>
      <c r="B5144" t="s">
        <v>212</v>
      </c>
      <c r="C5144" t="s">
        <v>839</v>
      </c>
      <c r="D5144" t="s">
        <v>17</v>
      </c>
      <c r="E5144" t="s">
        <v>122</v>
      </c>
      <c r="F5144" t="s">
        <v>230</v>
      </c>
      <c r="G5144" t="s">
        <v>95</v>
      </c>
      <c r="H5144" s="1">
        <v>33228</v>
      </c>
      <c r="I5144" s="1">
        <v>43086</v>
      </c>
      <c r="J5144" t="s">
        <v>10560</v>
      </c>
      <c r="K5144" t="s">
        <v>96</v>
      </c>
      <c r="L5144" t="s">
        <v>124</v>
      </c>
      <c r="M5144">
        <v>78816</v>
      </c>
      <c r="N5144" t="str">
        <f t="shared" si="80"/>
        <v>Terminated</v>
      </c>
      <c r="O5144" t="s">
        <v>98</v>
      </c>
    </row>
    <row r="5145" spans="1:15" x14ac:dyDescent="0.25">
      <c r="A5145" t="s">
        <v>3971</v>
      </c>
      <c r="B5145" t="s">
        <v>212</v>
      </c>
      <c r="C5145" t="s">
        <v>1414</v>
      </c>
      <c r="D5145" t="s">
        <v>27</v>
      </c>
      <c r="E5145" t="s">
        <v>18</v>
      </c>
      <c r="F5145" t="s">
        <v>19</v>
      </c>
      <c r="G5145" t="s">
        <v>30</v>
      </c>
      <c r="H5145" s="1">
        <v>22340</v>
      </c>
      <c r="I5145" s="1">
        <v>45560</v>
      </c>
      <c r="J5145" t="s">
        <v>10560</v>
      </c>
      <c r="K5145" t="s">
        <v>72</v>
      </c>
      <c r="L5145" t="s">
        <v>73</v>
      </c>
      <c r="M5145">
        <v>64628</v>
      </c>
      <c r="N5145" t="str">
        <f t="shared" si="80"/>
        <v>Terminated</v>
      </c>
      <c r="O5145" t="s">
        <v>33</v>
      </c>
    </row>
    <row r="5146" spans="1:15" x14ac:dyDescent="0.25">
      <c r="A5146" t="s">
        <v>4030</v>
      </c>
      <c r="B5146" t="s">
        <v>160</v>
      </c>
      <c r="C5146" t="s">
        <v>202</v>
      </c>
      <c r="D5146" t="s">
        <v>27</v>
      </c>
      <c r="E5146" t="s">
        <v>18</v>
      </c>
      <c r="F5146" t="s">
        <v>2773</v>
      </c>
      <c r="G5146" t="s">
        <v>20</v>
      </c>
      <c r="H5146" s="1">
        <v>31018</v>
      </c>
      <c r="I5146" s="1">
        <v>42973</v>
      </c>
      <c r="J5146" t="s">
        <v>10560</v>
      </c>
      <c r="K5146" t="s">
        <v>67</v>
      </c>
      <c r="L5146" t="s">
        <v>68</v>
      </c>
      <c r="M5146">
        <v>80214</v>
      </c>
      <c r="N5146" t="str">
        <f t="shared" si="80"/>
        <v>Terminated</v>
      </c>
      <c r="O5146" t="s">
        <v>46</v>
      </c>
    </row>
    <row r="5147" spans="1:15" x14ac:dyDescent="0.25">
      <c r="A5147" t="s">
        <v>8557</v>
      </c>
      <c r="B5147" t="s">
        <v>3659</v>
      </c>
      <c r="C5147" t="s">
        <v>714</v>
      </c>
      <c r="D5147" t="s">
        <v>17</v>
      </c>
      <c r="E5147" t="s">
        <v>18</v>
      </c>
      <c r="F5147" t="s">
        <v>2773</v>
      </c>
      <c r="G5147" t="s">
        <v>114</v>
      </c>
      <c r="H5147" s="1">
        <v>31200</v>
      </c>
      <c r="I5147" s="1">
        <v>45133</v>
      </c>
      <c r="J5147" t="s">
        <v>10560</v>
      </c>
      <c r="K5147" t="s">
        <v>37</v>
      </c>
      <c r="L5147" t="s">
        <v>45</v>
      </c>
      <c r="M5147">
        <v>73783</v>
      </c>
      <c r="N5147" t="str">
        <f t="shared" si="80"/>
        <v>Terminated</v>
      </c>
      <c r="O5147" t="s">
        <v>33</v>
      </c>
    </row>
    <row r="5148" spans="1:15" x14ac:dyDescent="0.25">
      <c r="A5148" t="s">
        <v>5610</v>
      </c>
      <c r="B5148" t="s">
        <v>65</v>
      </c>
      <c r="C5148" t="s">
        <v>3618</v>
      </c>
      <c r="D5148" t="s">
        <v>17</v>
      </c>
      <c r="E5148" t="s">
        <v>18</v>
      </c>
      <c r="F5148" t="s">
        <v>3201</v>
      </c>
      <c r="G5148" t="s">
        <v>20</v>
      </c>
      <c r="H5148" s="1">
        <v>32722</v>
      </c>
      <c r="I5148" s="1">
        <v>42855</v>
      </c>
      <c r="J5148" t="s">
        <v>10560</v>
      </c>
      <c r="K5148" t="s">
        <v>67</v>
      </c>
      <c r="L5148" t="s">
        <v>134</v>
      </c>
      <c r="M5148">
        <v>60630</v>
      </c>
      <c r="N5148" t="str">
        <f t="shared" si="80"/>
        <v>Terminated</v>
      </c>
      <c r="O5148" t="s">
        <v>23</v>
      </c>
    </row>
    <row r="5149" spans="1:15" x14ac:dyDescent="0.25">
      <c r="A5149" t="s">
        <v>4588</v>
      </c>
      <c r="B5149" t="s">
        <v>242</v>
      </c>
      <c r="C5149" t="s">
        <v>4589</v>
      </c>
      <c r="D5149" t="s">
        <v>27</v>
      </c>
      <c r="E5149" t="s">
        <v>18</v>
      </c>
      <c r="F5149" t="s">
        <v>2773</v>
      </c>
      <c r="G5149" t="s">
        <v>30</v>
      </c>
      <c r="H5149" s="1">
        <v>28381</v>
      </c>
      <c r="I5149" s="1">
        <v>42862</v>
      </c>
      <c r="J5149" t="s">
        <v>10560</v>
      </c>
      <c r="K5149" t="s">
        <v>31</v>
      </c>
      <c r="L5149" t="s">
        <v>162</v>
      </c>
      <c r="M5149">
        <v>90690</v>
      </c>
      <c r="N5149" t="str">
        <f t="shared" si="80"/>
        <v>Terminated</v>
      </c>
      <c r="O5149" t="s">
        <v>33</v>
      </c>
    </row>
    <row r="5150" spans="1:15" x14ac:dyDescent="0.25">
      <c r="A5150" t="s">
        <v>377</v>
      </c>
      <c r="B5150" t="s">
        <v>253</v>
      </c>
      <c r="C5150" t="s">
        <v>91</v>
      </c>
      <c r="D5150" t="s">
        <v>17</v>
      </c>
      <c r="E5150" t="s">
        <v>18</v>
      </c>
      <c r="F5150" t="s">
        <v>19</v>
      </c>
      <c r="G5150" t="s">
        <v>20</v>
      </c>
      <c r="H5150" s="1">
        <v>25738</v>
      </c>
      <c r="I5150" s="1">
        <v>45068</v>
      </c>
      <c r="J5150" s="1">
        <v>45248</v>
      </c>
      <c r="K5150" t="s">
        <v>72</v>
      </c>
      <c r="L5150" t="s">
        <v>73</v>
      </c>
      <c r="M5150">
        <v>58119</v>
      </c>
      <c r="N5150" t="str">
        <f t="shared" si="80"/>
        <v>Terminated</v>
      </c>
      <c r="O5150" t="s">
        <v>23</v>
      </c>
    </row>
    <row r="5151" spans="1:15" x14ac:dyDescent="0.25">
      <c r="A5151" t="s">
        <v>5526</v>
      </c>
      <c r="B5151" t="s">
        <v>1507</v>
      </c>
      <c r="C5151" t="s">
        <v>650</v>
      </c>
      <c r="D5151" t="s">
        <v>17</v>
      </c>
      <c r="E5151" t="s">
        <v>18</v>
      </c>
      <c r="F5151" t="s">
        <v>2773</v>
      </c>
      <c r="G5151" t="s">
        <v>30</v>
      </c>
      <c r="H5151" s="1">
        <v>24335</v>
      </c>
      <c r="I5151" s="1">
        <v>42472</v>
      </c>
      <c r="J5151" t="s">
        <v>10560</v>
      </c>
      <c r="K5151" t="s">
        <v>31</v>
      </c>
      <c r="L5151" t="s">
        <v>85</v>
      </c>
      <c r="M5151">
        <v>61402</v>
      </c>
      <c r="N5151" t="str">
        <f t="shared" si="80"/>
        <v>Terminated</v>
      </c>
      <c r="O5151" t="s">
        <v>33</v>
      </c>
    </row>
    <row r="5152" spans="1:15" x14ac:dyDescent="0.25">
      <c r="A5152" t="s">
        <v>9689</v>
      </c>
      <c r="B5152" t="s">
        <v>1090</v>
      </c>
      <c r="C5152" t="s">
        <v>178</v>
      </c>
      <c r="D5152" t="s">
        <v>27</v>
      </c>
      <c r="E5152" t="s">
        <v>18</v>
      </c>
      <c r="F5152" t="s">
        <v>3201</v>
      </c>
      <c r="G5152" t="s">
        <v>114</v>
      </c>
      <c r="H5152" s="1">
        <v>29430</v>
      </c>
      <c r="I5152" s="1">
        <v>42536</v>
      </c>
      <c r="J5152" t="s">
        <v>10560</v>
      </c>
      <c r="K5152" t="s">
        <v>31</v>
      </c>
      <c r="L5152" t="s">
        <v>32</v>
      </c>
      <c r="M5152">
        <v>86342</v>
      </c>
      <c r="N5152" t="str">
        <f t="shared" si="80"/>
        <v>Terminated</v>
      </c>
      <c r="O5152" t="s">
        <v>33</v>
      </c>
    </row>
    <row r="5153" spans="1:15" x14ac:dyDescent="0.25">
      <c r="A5153" t="s">
        <v>5242</v>
      </c>
      <c r="B5153" t="s">
        <v>3210</v>
      </c>
      <c r="C5153" t="s">
        <v>1178</v>
      </c>
      <c r="D5153" t="s">
        <v>27</v>
      </c>
      <c r="E5153" t="s">
        <v>365</v>
      </c>
      <c r="F5153" t="s">
        <v>366</v>
      </c>
      <c r="G5153" t="s">
        <v>114</v>
      </c>
      <c r="H5153" s="1">
        <v>34023</v>
      </c>
      <c r="I5153" s="1">
        <v>42596</v>
      </c>
      <c r="J5153" t="s">
        <v>10560</v>
      </c>
      <c r="K5153" t="s">
        <v>37</v>
      </c>
      <c r="L5153" t="s">
        <v>45</v>
      </c>
      <c r="M5153">
        <v>57355</v>
      </c>
      <c r="N5153" t="str">
        <f t="shared" si="80"/>
        <v>Terminated</v>
      </c>
      <c r="O5153" t="s">
        <v>98</v>
      </c>
    </row>
    <row r="5154" spans="1:15" x14ac:dyDescent="0.25">
      <c r="A5154" t="s">
        <v>9973</v>
      </c>
      <c r="B5154" t="s">
        <v>827</v>
      </c>
      <c r="C5154" t="s">
        <v>9822</v>
      </c>
      <c r="D5154" t="s">
        <v>27</v>
      </c>
      <c r="E5154" t="s">
        <v>172</v>
      </c>
      <c r="F5154" t="s">
        <v>173</v>
      </c>
      <c r="G5154" t="s">
        <v>30</v>
      </c>
      <c r="H5154" s="1">
        <v>29103</v>
      </c>
      <c r="I5154" s="1">
        <v>42883</v>
      </c>
      <c r="J5154" t="s">
        <v>10560</v>
      </c>
      <c r="K5154" t="s">
        <v>21</v>
      </c>
      <c r="L5154" t="s">
        <v>22</v>
      </c>
      <c r="M5154">
        <v>78253</v>
      </c>
      <c r="N5154" t="str">
        <f t="shared" si="80"/>
        <v>Terminated</v>
      </c>
      <c r="O5154" t="s">
        <v>33</v>
      </c>
    </row>
    <row r="5155" spans="1:15" x14ac:dyDescent="0.25">
      <c r="A5155" t="s">
        <v>5039</v>
      </c>
      <c r="B5155" t="s">
        <v>225</v>
      </c>
      <c r="C5155" t="s">
        <v>3100</v>
      </c>
      <c r="D5155" t="s">
        <v>27</v>
      </c>
      <c r="E5155" t="s">
        <v>18</v>
      </c>
      <c r="F5155" t="s">
        <v>3201</v>
      </c>
      <c r="G5155" t="s">
        <v>20</v>
      </c>
      <c r="H5155" s="1">
        <v>27819</v>
      </c>
      <c r="I5155" s="1">
        <v>44786</v>
      </c>
      <c r="J5155" t="s">
        <v>10560</v>
      </c>
      <c r="K5155" t="s">
        <v>67</v>
      </c>
      <c r="L5155" t="s">
        <v>134</v>
      </c>
      <c r="M5155">
        <v>57252</v>
      </c>
      <c r="N5155" t="str">
        <f t="shared" si="80"/>
        <v>Terminated</v>
      </c>
      <c r="O5155" t="s">
        <v>46</v>
      </c>
    </row>
    <row r="5156" spans="1:15" x14ac:dyDescent="0.25">
      <c r="A5156" t="s">
        <v>4546</v>
      </c>
      <c r="B5156" t="s">
        <v>1023</v>
      </c>
      <c r="C5156" t="s">
        <v>218</v>
      </c>
      <c r="D5156" t="s">
        <v>27</v>
      </c>
      <c r="E5156" t="s">
        <v>18</v>
      </c>
      <c r="F5156" t="s">
        <v>3201</v>
      </c>
      <c r="G5156" t="s">
        <v>114</v>
      </c>
      <c r="H5156" s="1">
        <v>35769</v>
      </c>
      <c r="I5156" s="1">
        <v>42849</v>
      </c>
      <c r="J5156" t="s">
        <v>10560</v>
      </c>
      <c r="K5156" t="s">
        <v>53</v>
      </c>
      <c r="L5156" t="s">
        <v>240</v>
      </c>
      <c r="M5156">
        <v>73545</v>
      </c>
      <c r="N5156" t="str">
        <f t="shared" si="80"/>
        <v>Terminated</v>
      </c>
      <c r="O5156" t="s">
        <v>33</v>
      </c>
    </row>
    <row r="5157" spans="1:15" x14ac:dyDescent="0.25">
      <c r="A5157" t="s">
        <v>7740</v>
      </c>
      <c r="B5157" t="s">
        <v>303</v>
      </c>
      <c r="C5157" t="s">
        <v>233</v>
      </c>
      <c r="D5157" t="s">
        <v>17</v>
      </c>
      <c r="E5157" t="s">
        <v>18</v>
      </c>
      <c r="F5157" t="s">
        <v>2773</v>
      </c>
      <c r="G5157" t="s">
        <v>114</v>
      </c>
      <c r="H5157" s="1">
        <v>25496</v>
      </c>
      <c r="I5157" s="1">
        <v>42719</v>
      </c>
      <c r="J5157" t="s">
        <v>10560</v>
      </c>
      <c r="K5157" t="s">
        <v>31</v>
      </c>
      <c r="L5157" t="s">
        <v>162</v>
      </c>
      <c r="M5157">
        <v>100745</v>
      </c>
      <c r="N5157" t="str">
        <f t="shared" si="80"/>
        <v>Terminated</v>
      </c>
      <c r="O5157" t="s">
        <v>33</v>
      </c>
    </row>
    <row r="5158" spans="1:15" x14ac:dyDescent="0.25">
      <c r="A5158" t="s">
        <v>2116</v>
      </c>
      <c r="B5158" t="s">
        <v>225</v>
      </c>
      <c r="C5158" t="s">
        <v>216</v>
      </c>
      <c r="D5158" t="s">
        <v>27</v>
      </c>
      <c r="E5158" t="s">
        <v>18</v>
      </c>
      <c r="F5158" t="s">
        <v>19</v>
      </c>
      <c r="G5158" t="s">
        <v>30</v>
      </c>
      <c r="H5158" s="1">
        <v>37110</v>
      </c>
      <c r="I5158" s="1">
        <v>44840</v>
      </c>
      <c r="J5158" t="s">
        <v>10560</v>
      </c>
      <c r="K5158" t="s">
        <v>37</v>
      </c>
      <c r="L5158" t="s">
        <v>38</v>
      </c>
      <c r="M5158">
        <v>59184</v>
      </c>
      <c r="N5158" t="str">
        <f t="shared" si="80"/>
        <v>Terminated</v>
      </c>
      <c r="O5158" t="s">
        <v>98</v>
      </c>
    </row>
    <row r="5159" spans="1:15" x14ac:dyDescent="0.25">
      <c r="A5159" t="s">
        <v>10177</v>
      </c>
      <c r="B5159" t="s">
        <v>4807</v>
      </c>
      <c r="C5159" t="s">
        <v>382</v>
      </c>
      <c r="D5159" t="s">
        <v>17</v>
      </c>
      <c r="E5159" t="s">
        <v>18</v>
      </c>
      <c r="F5159" t="s">
        <v>3201</v>
      </c>
      <c r="G5159" t="s">
        <v>30</v>
      </c>
      <c r="H5159" s="1">
        <v>34773</v>
      </c>
      <c r="I5159" s="1">
        <v>44723</v>
      </c>
      <c r="J5159" t="s">
        <v>10560</v>
      </c>
      <c r="K5159" t="s">
        <v>31</v>
      </c>
      <c r="L5159" t="s">
        <v>162</v>
      </c>
      <c r="M5159">
        <v>96366</v>
      </c>
      <c r="N5159" t="str">
        <f t="shared" si="80"/>
        <v>Terminated</v>
      </c>
      <c r="O5159" t="s">
        <v>33</v>
      </c>
    </row>
    <row r="5160" spans="1:15" x14ac:dyDescent="0.25">
      <c r="A5160" t="s">
        <v>7045</v>
      </c>
      <c r="B5160" t="s">
        <v>465</v>
      </c>
      <c r="C5160" t="s">
        <v>912</v>
      </c>
      <c r="D5160" t="s">
        <v>17</v>
      </c>
      <c r="E5160" t="s">
        <v>674</v>
      </c>
      <c r="F5160" t="s">
        <v>738</v>
      </c>
      <c r="G5160" t="s">
        <v>114</v>
      </c>
      <c r="H5160" s="1">
        <v>30956</v>
      </c>
      <c r="I5160" s="1">
        <v>45231</v>
      </c>
      <c r="J5160" t="s">
        <v>10560</v>
      </c>
      <c r="K5160" t="s">
        <v>31</v>
      </c>
      <c r="L5160" t="s">
        <v>162</v>
      </c>
      <c r="M5160">
        <v>88288</v>
      </c>
      <c r="N5160" t="str">
        <f t="shared" si="80"/>
        <v>Terminated</v>
      </c>
      <c r="O5160" t="s">
        <v>33</v>
      </c>
    </row>
    <row r="5161" spans="1:15" x14ac:dyDescent="0.25">
      <c r="A5161" t="s">
        <v>1732</v>
      </c>
      <c r="B5161" t="s">
        <v>1733</v>
      </c>
      <c r="C5161" t="s">
        <v>130</v>
      </c>
      <c r="D5161" t="s">
        <v>17</v>
      </c>
      <c r="E5161" t="s">
        <v>83</v>
      </c>
      <c r="F5161" t="s">
        <v>169</v>
      </c>
      <c r="G5161" t="s">
        <v>30</v>
      </c>
      <c r="H5161" s="1">
        <v>27932</v>
      </c>
      <c r="I5161" s="1">
        <v>42519</v>
      </c>
      <c r="J5161" s="1">
        <v>45388</v>
      </c>
      <c r="K5161" t="s">
        <v>53</v>
      </c>
      <c r="L5161" t="s">
        <v>58</v>
      </c>
      <c r="M5161">
        <v>54791</v>
      </c>
      <c r="N5161" t="str">
        <f t="shared" si="80"/>
        <v>Terminated</v>
      </c>
      <c r="O5161" t="s">
        <v>33</v>
      </c>
    </row>
    <row r="5162" spans="1:15" x14ac:dyDescent="0.25">
      <c r="A5162" t="s">
        <v>9396</v>
      </c>
      <c r="B5162" t="s">
        <v>177</v>
      </c>
      <c r="C5162" t="s">
        <v>2923</v>
      </c>
      <c r="D5162" t="s">
        <v>27</v>
      </c>
      <c r="E5162" t="s">
        <v>18</v>
      </c>
      <c r="F5162" t="s">
        <v>19</v>
      </c>
      <c r="G5162" t="s">
        <v>20</v>
      </c>
      <c r="H5162" s="1">
        <v>33745</v>
      </c>
      <c r="I5162" s="1">
        <v>44522</v>
      </c>
      <c r="J5162" t="s">
        <v>10560</v>
      </c>
      <c r="K5162" t="s">
        <v>37</v>
      </c>
      <c r="L5162" t="s">
        <v>41</v>
      </c>
      <c r="M5162">
        <v>65808</v>
      </c>
      <c r="N5162" t="str">
        <f t="shared" si="80"/>
        <v>Terminated</v>
      </c>
      <c r="O5162" t="s">
        <v>98</v>
      </c>
    </row>
    <row r="5163" spans="1:15" x14ac:dyDescent="0.25">
      <c r="A5163" t="s">
        <v>6954</v>
      </c>
      <c r="B5163" t="s">
        <v>43</v>
      </c>
      <c r="C5163" t="s">
        <v>2340</v>
      </c>
      <c r="D5163" t="s">
        <v>27</v>
      </c>
      <c r="E5163" t="s">
        <v>18</v>
      </c>
      <c r="F5163" t="s">
        <v>2773</v>
      </c>
      <c r="G5163" t="s">
        <v>95</v>
      </c>
      <c r="H5163" s="1">
        <v>23811</v>
      </c>
      <c r="I5163" s="1">
        <v>42745</v>
      </c>
      <c r="J5163" t="s">
        <v>10560</v>
      </c>
      <c r="K5163" t="s">
        <v>96</v>
      </c>
      <c r="L5163" t="s">
        <v>124</v>
      </c>
      <c r="M5163">
        <v>79081</v>
      </c>
      <c r="N5163" t="str">
        <f t="shared" si="80"/>
        <v>Terminated</v>
      </c>
      <c r="O5163" t="s">
        <v>46</v>
      </c>
    </row>
    <row r="5164" spans="1:15" x14ac:dyDescent="0.25">
      <c r="A5164" t="s">
        <v>7082</v>
      </c>
      <c r="B5164" t="s">
        <v>138</v>
      </c>
      <c r="C5164" t="s">
        <v>602</v>
      </c>
      <c r="D5164" t="s">
        <v>17</v>
      </c>
      <c r="E5164" t="s">
        <v>18</v>
      </c>
      <c r="F5164" t="s">
        <v>19</v>
      </c>
      <c r="G5164" t="s">
        <v>114</v>
      </c>
      <c r="H5164" s="1">
        <v>33873</v>
      </c>
      <c r="I5164" s="1">
        <v>45038</v>
      </c>
      <c r="J5164" t="s">
        <v>10560</v>
      </c>
      <c r="K5164" t="s">
        <v>96</v>
      </c>
      <c r="L5164" t="s">
        <v>124</v>
      </c>
      <c r="M5164">
        <v>79029</v>
      </c>
      <c r="N5164" t="str">
        <f t="shared" si="80"/>
        <v>Terminated</v>
      </c>
      <c r="O5164" t="s">
        <v>33</v>
      </c>
    </row>
    <row r="5165" spans="1:15" x14ac:dyDescent="0.25">
      <c r="A5165" t="s">
        <v>3182</v>
      </c>
      <c r="B5165" t="s">
        <v>879</v>
      </c>
      <c r="C5165" t="s">
        <v>548</v>
      </c>
      <c r="D5165" t="s">
        <v>17</v>
      </c>
      <c r="E5165" t="s">
        <v>18</v>
      </c>
      <c r="F5165" t="s">
        <v>19</v>
      </c>
      <c r="G5165" t="s">
        <v>30</v>
      </c>
      <c r="H5165" s="1">
        <v>29719</v>
      </c>
      <c r="I5165" s="1">
        <v>43445</v>
      </c>
      <c r="J5165" t="s">
        <v>10560</v>
      </c>
      <c r="K5165" t="s">
        <v>37</v>
      </c>
      <c r="L5165" t="s">
        <v>38</v>
      </c>
      <c r="M5165">
        <v>58842</v>
      </c>
      <c r="N5165" t="str">
        <f t="shared" si="80"/>
        <v>Terminated</v>
      </c>
      <c r="O5165" t="s">
        <v>33</v>
      </c>
    </row>
    <row r="5166" spans="1:15" x14ac:dyDescent="0.25">
      <c r="A5166" t="s">
        <v>1063</v>
      </c>
      <c r="B5166" t="s">
        <v>1064</v>
      </c>
      <c r="C5166" t="s">
        <v>872</v>
      </c>
      <c r="D5166" t="s">
        <v>17</v>
      </c>
      <c r="E5166" t="s">
        <v>18</v>
      </c>
      <c r="F5166" t="s">
        <v>19</v>
      </c>
      <c r="G5166" t="s">
        <v>20</v>
      </c>
      <c r="H5166" s="1">
        <v>32507</v>
      </c>
      <c r="I5166" s="1">
        <v>45374</v>
      </c>
      <c r="J5166" s="1">
        <v>45554</v>
      </c>
      <c r="K5166" t="s">
        <v>37</v>
      </c>
      <c r="L5166" t="s">
        <v>41</v>
      </c>
      <c r="M5166">
        <v>56282</v>
      </c>
      <c r="N5166" t="str">
        <f t="shared" si="80"/>
        <v>Terminated</v>
      </c>
      <c r="O5166" t="s">
        <v>23</v>
      </c>
    </row>
    <row r="5167" spans="1:15" x14ac:dyDescent="0.25">
      <c r="A5167" t="s">
        <v>7105</v>
      </c>
      <c r="B5167" t="s">
        <v>215</v>
      </c>
      <c r="C5167" t="s">
        <v>779</v>
      </c>
      <c r="D5167" t="s">
        <v>27</v>
      </c>
      <c r="E5167" t="s">
        <v>18</v>
      </c>
      <c r="F5167" t="s">
        <v>2773</v>
      </c>
      <c r="G5167" t="s">
        <v>114</v>
      </c>
      <c r="H5167" s="1">
        <v>32349</v>
      </c>
      <c r="I5167" s="1">
        <v>42433</v>
      </c>
      <c r="J5167" t="s">
        <v>10560</v>
      </c>
      <c r="K5167" t="s">
        <v>31</v>
      </c>
      <c r="L5167" t="s">
        <v>162</v>
      </c>
      <c r="M5167">
        <v>94122</v>
      </c>
      <c r="N5167" t="str">
        <f t="shared" si="80"/>
        <v>Terminated</v>
      </c>
      <c r="O5167" t="s">
        <v>33</v>
      </c>
    </row>
    <row r="5168" spans="1:15" x14ac:dyDescent="0.25">
      <c r="A5168" t="s">
        <v>10218</v>
      </c>
      <c r="B5168" t="s">
        <v>2052</v>
      </c>
      <c r="C5168" t="s">
        <v>512</v>
      </c>
      <c r="D5168" t="s">
        <v>27</v>
      </c>
      <c r="E5168" t="s">
        <v>18</v>
      </c>
      <c r="F5168" t="s">
        <v>2773</v>
      </c>
      <c r="G5168" t="s">
        <v>30</v>
      </c>
      <c r="H5168" s="1">
        <v>26137</v>
      </c>
      <c r="I5168" s="1">
        <v>42994</v>
      </c>
      <c r="J5168" t="s">
        <v>10560</v>
      </c>
      <c r="K5168" t="s">
        <v>67</v>
      </c>
      <c r="L5168" t="s">
        <v>134</v>
      </c>
      <c r="M5168">
        <v>65199</v>
      </c>
      <c r="N5168" t="str">
        <f t="shared" si="80"/>
        <v>Terminated</v>
      </c>
      <c r="O5168" t="s">
        <v>33</v>
      </c>
    </row>
    <row r="5169" spans="1:15" x14ac:dyDescent="0.25">
      <c r="A5169" t="s">
        <v>1011</v>
      </c>
      <c r="B5169" t="s">
        <v>793</v>
      </c>
      <c r="C5169" t="s">
        <v>311</v>
      </c>
      <c r="D5169" t="s">
        <v>17</v>
      </c>
      <c r="E5169" t="s">
        <v>18</v>
      </c>
      <c r="F5169" t="s">
        <v>19</v>
      </c>
      <c r="G5169" t="s">
        <v>20</v>
      </c>
      <c r="H5169" s="1">
        <v>28501</v>
      </c>
      <c r="I5169" s="1">
        <v>43059</v>
      </c>
      <c r="J5169" s="1">
        <v>45504</v>
      </c>
      <c r="K5169" t="s">
        <v>37</v>
      </c>
      <c r="L5169" t="s">
        <v>41</v>
      </c>
      <c r="M5169">
        <v>60781</v>
      </c>
      <c r="N5169" t="str">
        <f t="shared" si="80"/>
        <v>Terminated</v>
      </c>
      <c r="O5169" t="s">
        <v>23</v>
      </c>
    </row>
    <row r="5170" spans="1:15" x14ac:dyDescent="0.25">
      <c r="A5170" t="s">
        <v>9025</v>
      </c>
      <c r="B5170" t="s">
        <v>300</v>
      </c>
      <c r="C5170" t="s">
        <v>1225</v>
      </c>
      <c r="D5170" t="s">
        <v>27</v>
      </c>
      <c r="E5170" t="s">
        <v>28</v>
      </c>
      <c r="F5170" t="s">
        <v>118</v>
      </c>
      <c r="G5170" t="s">
        <v>95</v>
      </c>
      <c r="H5170" s="1">
        <v>27032</v>
      </c>
      <c r="I5170" s="1">
        <v>44762</v>
      </c>
      <c r="J5170" t="s">
        <v>10560</v>
      </c>
      <c r="K5170" t="s">
        <v>96</v>
      </c>
      <c r="L5170" t="s">
        <v>119</v>
      </c>
      <c r="M5170">
        <v>71562</v>
      </c>
      <c r="N5170" t="str">
        <f t="shared" si="80"/>
        <v>Terminated</v>
      </c>
      <c r="O5170" t="s">
        <v>46</v>
      </c>
    </row>
    <row r="5171" spans="1:15" x14ac:dyDescent="0.25">
      <c r="A5171" t="s">
        <v>7066</v>
      </c>
      <c r="B5171" t="s">
        <v>1238</v>
      </c>
      <c r="C5171" t="s">
        <v>396</v>
      </c>
      <c r="D5171" t="s">
        <v>17</v>
      </c>
      <c r="E5171" t="s">
        <v>18</v>
      </c>
      <c r="F5171" t="s">
        <v>19</v>
      </c>
      <c r="G5171" t="s">
        <v>95</v>
      </c>
      <c r="H5171" s="1">
        <v>29903</v>
      </c>
      <c r="I5171" s="1">
        <v>44355</v>
      </c>
      <c r="J5171" t="s">
        <v>10560</v>
      </c>
      <c r="K5171" t="s">
        <v>96</v>
      </c>
      <c r="L5171" t="s">
        <v>97</v>
      </c>
      <c r="M5171">
        <v>97217</v>
      </c>
      <c r="N5171" t="str">
        <f t="shared" si="80"/>
        <v>Terminated</v>
      </c>
      <c r="O5171" t="s">
        <v>46</v>
      </c>
    </row>
    <row r="5172" spans="1:15" x14ac:dyDescent="0.25">
      <c r="A5172" t="s">
        <v>7382</v>
      </c>
      <c r="B5172" t="s">
        <v>465</v>
      </c>
      <c r="C5172" t="s">
        <v>1072</v>
      </c>
      <c r="D5172" t="s">
        <v>27</v>
      </c>
      <c r="E5172" t="s">
        <v>18</v>
      </c>
      <c r="F5172" t="s">
        <v>19</v>
      </c>
      <c r="G5172" t="s">
        <v>30</v>
      </c>
      <c r="H5172" s="1">
        <v>33613</v>
      </c>
      <c r="I5172" s="1">
        <v>45450</v>
      </c>
      <c r="J5172" t="s">
        <v>10560</v>
      </c>
      <c r="K5172" t="s">
        <v>37</v>
      </c>
      <c r="L5172" t="s">
        <v>38</v>
      </c>
      <c r="M5172">
        <v>67368</v>
      </c>
      <c r="N5172" t="str">
        <f t="shared" si="80"/>
        <v>Terminated</v>
      </c>
      <c r="O5172" t="s">
        <v>46</v>
      </c>
    </row>
    <row r="5173" spans="1:15" x14ac:dyDescent="0.25">
      <c r="A5173" t="s">
        <v>6048</v>
      </c>
      <c r="B5173" t="s">
        <v>1133</v>
      </c>
      <c r="C5173" t="s">
        <v>108</v>
      </c>
      <c r="D5173" t="s">
        <v>27</v>
      </c>
      <c r="E5173" t="s">
        <v>18</v>
      </c>
      <c r="F5173" t="s">
        <v>19</v>
      </c>
      <c r="G5173" t="s">
        <v>30</v>
      </c>
      <c r="H5173" s="1">
        <v>26223</v>
      </c>
      <c r="I5173" s="1">
        <v>43649</v>
      </c>
      <c r="J5173" t="s">
        <v>10560</v>
      </c>
      <c r="K5173" t="s">
        <v>53</v>
      </c>
      <c r="L5173" t="s">
        <v>58</v>
      </c>
      <c r="M5173">
        <v>74317</v>
      </c>
      <c r="N5173" t="str">
        <f t="shared" si="80"/>
        <v>Terminated</v>
      </c>
      <c r="O5173" t="s">
        <v>46</v>
      </c>
    </row>
    <row r="5174" spans="1:15" x14ac:dyDescent="0.25">
      <c r="A5174" t="s">
        <v>6027</v>
      </c>
      <c r="B5174" t="s">
        <v>70</v>
      </c>
      <c r="C5174" t="s">
        <v>882</v>
      </c>
      <c r="D5174" t="s">
        <v>27</v>
      </c>
      <c r="E5174" t="s">
        <v>83</v>
      </c>
      <c r="F5174" t="s">
        <v>169</v>
      </c>
      <c r="G5174" t="s">
        <v>30</v>
      </c>
      <c r="H5174" s="1">
        <v>33321</v>
      </c>
      <c r="I5174" s="1">
        <v>43275</v>
      </c>
      <c r="J5174" t="s">
        <v>10560</v>
      </c>
      <c r="K5174" t="s">
        <v>37</v>
      </c>
      <c r="L5174" t="s">
        <v>38</v>
      </c>
      <c r="M5174">
        <v>73337</v>
      </c>
      <c r="N5174" t="str">
        <f t="shared" si="80"/>
        <v>Terminated</v>
      </c>
      <c r="O5174" t="s">
        <v>33</v>
      </c>
    </row>
    <row r="5175" spans="1:15" x14ac:dyDescent="0.25">
      <c r="A5175" t="s">
        <v>7064</v>
      </c>
      <c r="B5175" t="s">
        <v>1122</v>
      </c>
      <c r="C5175" t="s">
        <v>506</v>
      </c>
      <c r="D5175" t="s">
        <v>17</v>
      </c>
      <c r="E5175" t="s">
        <v>18</v>
      </c>
      <c r="F5175" t="s">
        <v>19</v>
      </c>
      <c r="G5175" t="s">
        <v>30</v>
      </c>
      <c r="H5175" s="1">
        <v>23657</v>
      </c>
      <c r="I5175" s="1">
        <v>45504</v>
      </c>
      <c r="J5175" t="s">
        <v>10560</v>
      </c>
      <c r="K5175" t="s">
        <v>72</v>
      </c>
      <c r="L5175" t="s">
        <v>73</v>
      </c>
      <c r="M5175">
        <v>63042</v>
      </c>
      <c r="N5175" t="str">
        <f t="shared" si="80"/>
        <v>Terminated</v>
      </c>
      <c r="O5175" t="s">
        <v>33</v>
      </c>
    </row>
    <row r="5176" spans="1:15" x14ac:dyDescent="0.25">
      <c r="A5176" t="s">
        <v>10346</v>
      </c>
      <c r="B5176" t="s">
        <v>717</v>
      </c>
      <c r="C5176" t="s">
        <v>1197</v>
      </c>
      <c r="D5176" t="s">
        <v>17</v>
      </c>
      <c r="E5176" t="s">
        <v>18</v>
      </c>
      <c r="F5176" t="s">
        <v>2773</v>
      </c>
      <c r="G5176" t="s">
        <v>30</v>
      </c>
      <c r="H5176" s="1">
        <v>28139</v>
      </c>
      <c r="I5176" s="1">
        <v>44963</v>
      </c>
      <c r="J5176" t="s">
        <v>10560</v>
      </c>
      <c r="K5176" t="s">
        <v>21</v>
      </c>
      <c r="L5176" t="s">
        <v>22</v>
      </c>
      <c r="M5176">
        <v>85344</v>
      </c>
      <c r="N5176" t="str">
        <f t="shared" si="80"/>
        <v>Terminated</v>
      </c>
      <c r="O5176" t="s">
        <v>98</v>
      </c>
    </row>
    <row r="5177" spans="1:15" x14ac:dyDescent="0.25">
      <c r="A5177" t="s">
        <v>6571</v>
      </c>
      <c r="B5177" t="s">
        <v>3194</v>
      </c>
      <c r="C5177" t="s">
        <v>606</v>
      </c>
      <c r="D5177" t="s">
        <v>17</v>
      </c>
      <c r="E5177" t="s">
        <v>18</v>
      </c>
      <c r="F5177" t="s">
        <v>19</v>
      </c>
      <c r="G5177" t="s">
        <v>30</v>
      </c>
      <c r="H5177" s="1">
        <v>28614</v>
      </c>
      <c r="I5177" s="1">
        <v>43950</v>
      </c>
      <c r="J5177" t="s">
        <v>10560</v>
      </c>
      <c r="K5177" t="s">
        <v>21</v>
      </c>
      <c r="L5177" t="s">
        <v>110</v>
      </c>
      <c r="M5177">
        <v>55634</v>
      </c>
      <c r="N5177" t="str">
        <f t="shared" si="80"/>
        <v>Terminated</v>
      </c>
      <c r="O5177" t="s">
        <v>33</v>
      </c>
    </row>
    <row r="5178" spans="1:15" x14ac:dyDescent="0.25">
      <c r="A5178" t="s">
        <v>1005</v>
      </c>
      <c r="B5178" t="s">
        <v>1006</v>
      </c>
      <c r="C5178" t="s">
        <v>152</v>
      </c>
      <c r="D5178" t="s">
        <v>27</v>
      </c>
      <c r="E5178" t="s">
        <v>172</v>
      </c>
      <c r="F5178" t="s">
        <v>173</v>
      </c>
      <c r="G5178" t="s">
        <v>20</v>
      </c>
      <c r="H5178" s="1">
        <v>36259</v>
      </c>
      <c r="I5178" s="1">
        <v>43749</v>
      </c>
      <c r="J5178" s="1">
        <v>44212</v>
      </c>
      <c r="K5178" t="s">
        <v>21</v>
      </c>
      <c r="L5178" t="s">
        <v>102</v>
      </c>
      <c r="M5178">
        <v>59603</v>
      </c>
      <c r="N5178" t="str">
        <f t="shared" si="80"/>
        <v>Terminated</v>
      </c>
      <c r="O5178" t="s">
        <v>23</v>
      </c>
    </row>
    <row r="5179" spans="1:15" x14ac:dyDescent="0.25">
      <c r="A5179" t="s">
        <v>8135</v>
      </c>
      <c r="B5179" t="s">
        <v>225</v>
      </c>
      <c r="C5179" t="s">
        <v>718</v>
      </c>
      <c r="D5179" t="s">
        <v>27</v>
      </c>
      <c r="E5179" t="s">
        <v>18</v>
      </c>
      <c r="F5179" t="s">
        <v>2773</v>
      </c>
      <c r="G5179" t="s">
        <v>30</v>
      </c>
      <c r="H5179" s="1">
        <v>38047</v>
      </c>
      <c r="I5179" s="1">
        <v>45628</v>
      </c>
      <c r="J5179" t="s">
        <v>10560</v>
      </c>
      <c r="K5179" t="s">
        <v>21</v>
      </c>
      <c r="L5179" t="s">
        <v>102</v>
      </c>
      <c r="M5179">
        <v>69549</v>
      </c>
      <c r="N5179" t="str">
        <f t="shared" si="80"/>
        <v>Terminated</v>
      </c>
      <c r="O5179" t="s">
        <v>33</v>
      </c>
    </row>
    <row r="5180" spans="1:15" x14ac:dyDescent="0.25">
      <c r="A5180" t="s">
        <v>5567</v>
      </c>
      <c r="B5180" t="s">
        <v>298</v>
      </c>
      <c r="C5180" t="s">
        <v>202</v>
      </c>
      <c r="D5180" t="s">
        <v>27</v>
      </c>
      <c r="E5180" t="s">
        <v>18</v>
      </c>
      <c r="F5180" t="s">
        <v>19</v>
      </c>
      <c r="G5180" t="s">
        <v>30</v>
      </c>
      <c r="H5180" s="1">
        <v>33462</v>
      </c>
      <c r="I5180" s="1">
        <v>45201</v>
      </c>
      <c r="J5180" t="s">
        <v>10560</v>
      </c>
      <c r="K5180" t="s">
        <v>21</v>
      </c>
      <c r="L5180" t="s">
        <v>110</v>
      </c>
      <c r="M5180">
        <v>61520</v>
      </c>
      <c r="N5180" t="str">
        <f t="shared" si="80"/>
        <v>Terminated</v>
      </c>
      <c r="O5180" t="s">
        <v>46</v>
      </c>
    </row>
    <row r="5181" spans="1:15" x14ac:dyDescent="0.25">
      <c r="A5181" t="s">
        <v>9603</v>
      </c>
      <c r="B5181" t="s">
        <v>25</v>
      </c>
      <c r="C5181" t="s">
        <v>191</v>
      </c>
      <c r="D5181" t="s">
        <v>17</v>
      </c>
      <c r="E5181" t="s">
        <v>18</v>
      </c>
      <c r="F5181" t="s">
        <v>2773</v>
      </c>
      <c r="G5181" t="s">
        <v>30</v>
      </c>
      <c r="H5181" s="1">
        <v>29356</v>
      </c>
      <c r="I5181" s="1">
        <v>43301</v>
      </c>
      <c r="J5181" t="s">
        <v>10560</v>
      </c>
      <c r="K5181" t="s">
        <v>21</v>
      </c>
      <c r="L5181" t="s">
        <v>102</v>
      </c>
      <c r="M5181">
        <v>65494</v>
      </c>
      <c r="N5181" t="str">
        <f t="shared" si="80"/>
        <v>Terminated</v>
      </c>
      <c r="O5181" t="s">
        <v>33</v>
      </c>
    </row>
    <row r="5182" spans="1:15" x14ac:dyDescent="0.25">
      <c r="A5182" t="s">
        <v>2213</v>
      </c>
      <c r="B5182" t="s">
        <v>633</v>
      </c>
      <c r="C5182" t="s">
        <v>2214</v>
      </c>
      <c r="D5182" t="s">
        <v>27</v>
      </c>
      <c r="E5182" t="s">
        <v>83</v>
      </c>
      <c r="F5182" t="s">
        <v>169</v>
      </c>
      <c r="G5182" t="s">
        <v>30</v>
      </c>
      <c r="H5182" s="1">
        <v>24051</v>
      </c>
      <c r="I5182" s="1">
        <v>43680</v>
      </c>
      <c r="J5182" t="s">
        <v>10560</v>
      </c>
      <c r="K5182" t="s">
        <v>37</v>
      </c>
      <c r="L5182" t="s">
        <v>41</v>
      </c>
      <c r="M5182">
        <v>75536</v>
      </c>
      <c r="N5182" t="str">
        <f t="shared" si="80"/>
        <v>Terminated</v>
      </c>
      <c r="O5182" t="s">
        <v>46</v>
      </c>
    </row>
    <row r="5183" spans="1:15" x14ac:dyDescent="0.25">
      <c r="A5183" t="s">
        <v>2845</v>
      </c>
      <c r="B5183" t="s">
        <v>796</v>
      </c>
      <c r="C5183" t="s">
        <v>108</v>
      </c>
      <c r="D5183" t="s">
        <v>27</v>
      </c>
      <c r="E5183" t="s">
        <v>18</v>
      </c>
      <c r="F5183" t="s">
        <v>19</v>
      </c>
      <c r="G5183" t="s">
        <v>30</v>
      </c>
      <c r="H5183" s="1">
        <v>33493</v>
      </c>
      <c r="I5183" s="1">
        <v>44769</v>
      </c>
      <c r="J5183" t="s">
        <v>10560</v>
      </c>
      <c r="K5183" t="s">
        <v>37</v>
      </c>
      <c r="L5183" t="s">
        <v>38</v>
      </c>
      <c r="M5183">
        <v>67446</v>
      </c>
      <c r="N5183" t="str">
        <f t="shared" si="80"/>
        <v>Terminated</v>
      </c>
      <c r="O5183" t="s">
        <v>46</v>
      </c>
    </row>
    <row r="5184" spans="1:15" x14ac:dyDescent="0.25">
      <c r="A5184" t="s">
        <v>4399</v>
      </c>
      <c r="B5184" t="s">
        <v>393</v>
      </c>
      <c r="C5184" t="s">
        <v>233</v>
      </c>
      <c r="D5184" t="s">
        <v>17</v>
      </c>
      <c r="E5184" t="s">
        <v>83</v>
      </c>
      <c r="F5184" t="s">
        <v>169</v>
      </c>
      <c r="G5184" t="s">
        <v>30</v>
      </c>
      <c r="H5184" s="1">
        <v>29665</v>
      </c>
      <c r="I5184" s="1">
        <v>43085</v>
      </c>
      <c r="J5184" t="s">
        <v>10560</v>
      </c>
      <c r="K5184" t="s">
        <v>53</v>
      </c>
      <c r="L5184" t="s">
        <v>240</v>
      </c>
      <c r="M5184">
        <v>77862</v>
      </c>
      <c r="N5184" t="str">
        <f t="shared" si="80"/>
        <v>Terminated</v>
      </c>
      <c r="O5184" t="s">
        <v>98</v>
      </c>
    </row>
    <row r="5185" spans="1:15" x14ac:dyDescent="0.25">
      <c r="A5185" t="s">
        <v>9431</v>
      </c>
      <c r="B5185" t="s">
        <v>143</v>
      </c>
      <c r="C5185" t="s">
        <v>1499</v>
      </c>
      <c r="D5185" t="s">
        <v>27</v>
      </c>
      <c r="E5185" t="s">
        <v>83</v>
      </c>
      <c r="F5185" t="s">
        <v>84</v>
      </c>
      <c r="G5185" t="s">
        <v>30</v>
      </c>
      <c r="H5185" s="1">
        <v>29627</v>
      </c>
      <c r="I5185" s="1">
        <v>45198</v>
      </c>
      <c r="J5185" t="s">
        <v>10560</v>
      </c>
      <c r="K5185" t="s">
        <v>37</v>
      </c>
      <c r="L5185" t="s">
        <v>38</v>
      </c>
      <c r="M5185">
        <v>71908</v>
      </c>
      <c r="N5185" t="str">
        <f t="shared" si="80"/>
        <v>Terminated</v>
      </c>
      <c r="O5185" t="s">
        <v>33</v>
      </c>
    </row>
    <row r="5186" spans="1:15" x14ac:dyDescent="0.25">
      <c r="A5186" t="s">
        <v>8477</v>
      </c>
      <c r="B5186" t="s">
        <v>258</v>
      </c>
      <c r="C5186" t="s">
        <v>1038</v>
      </c>
      <c r="D5186" t="s">
        <v>27</v>
      </c>
      <c r="E5186" t="s">
        <v>18</v>
      </c>
      <c r="F5186" t="s">
        <v>19</v>
      </c>
      <c r="G5186" t="s">
        <v>30</v>
      </c>
      <c r="H5186" s="1">
        <v>24653</v>
      </c>
      <c r="I5186" s="1">
        <v>44739</v>
      </c>
      <c r="J5186" t="s">
        <v>10560</v>
      </c>
      <c r="K5186" t="s">
        <v>21</v>
      </c>
      <c r="L5186" t="s">
        <v>102</v>
      </c>
      <c r="M5186">
        <v>68409</v>
      </c>
      <c r="N5186" t="str">
        <f t="shared" ref="N5186:N5249" si="81">IF(J5186="","Active","Terminated")</f>
        <v>Terminated</v>
      </c>
      <c r="O5186" t="s">
        <v>23</v>
      </c>
    </row>
    <row r="5187" spans="1:15" x14ac:dyDescent="0.25">
      <c r="A5187" t="s">
        <v>7644</v>
      </c>
      <c r="B5187" t="s">
        <v>160</v>
      </c>
      <c r="C5187" t="s">
        <v>160</v>
      </c>
      <c r="D5187" t="s">
        <v>17</v>
      </c>
      <c r="E5187" t="s">
        <v>18</v>
      </c>
      <c r="F5187" t="s">
        <v>2773</v>
      </c>
      <c r="G5187" t="s">
        <v>30</v>
      </c>
      <c r="H5187" s="1">
        <v>37912</v>
      </c>
      <c r="I5187" s="1">
        <v>44704</v>
      </c>
      <c r="J5187" t="s">
        <v>10560</v>
      </c>
      <c r="K5187" t="s">
        <v>37</v>
      </c>
      <c r="L5187" t="s">
        <v>38</v>
      </c>
      <c r="M5187">
        <v>55037</v>
      </c>
      <c r="N5187" t="str">
        <f t="shared" si="81"/>
        <v>Terminated</v>
      </c>
      <c r="O5187" t="s">
        <v>33</v>
      </c>
    </row>
    <row r="5188" spans="1:15" x14ac:dyDescent="0.25">
      <c r="A5188" t="s">
        <v>9389</v>
      </c>
      <c r="B5188" t="s">
        <v>303</v>
      </c>
      <c r="C5188" t="s">
        <v>133</v>
      </c>
      <c r="D5188" t="s">
        <v>27</v>
      </c>
      <c r="E5188" t="s">
        <v>18</v>
      </c>
      <c r="F5188" t="s">
        <v>2773</v>
      </c>
      <c r="G5188" t="s">
        <v>30</v>
      </c>
      <c r="H5188" s="1">
        <v>26363</v>
      </c>
      <c r="I5188" s="1">
        <v>44970</v>
      </c>
      <c r="J5188" t="s">
        <v>10560</v>
      </c>
      <c r="K5188" t="s">
        <v>21</v>
      </c>
      <c r="L5188" t="s">
        <v>110</v>
      </c>
      <c r="M5188">
        <v>60675</v>
      </c>
      <c r="N5188" t="str">
        <f t="shared" si="81"/>
        <v>Terminated</v>
      </c>
      <c r="O5188" t="s">
        <v>46</v>
      </c>
    </row>
    <row r="5189" spans="1:15" x14ac:dyDescent="0.25">
      <c r="A5189" t="s">
        <v>6055</v>
      </c>
      <c r="B5189" t="s">
        <v>786</v>
      </c>
      <c r="C5189" t="s">
        <v>16</v>
      </c>
      <c r="D5189" t="s">
        <v>17</v>
      </c>
      <c r="E5189" t="s">
        <v>18</v>
      </c>
      <c r="F5189" t="s">
        <v>2773</v>
      </c>
      <c r="G5189" t="s">
        <v>114</v>
      </c>
      <c r="H5189" s="1">
        <v>24895</v>
      </c>
      <c r="I5189" s="1">
        <v>45226</v>
      </c>
      <c r="J5189" t="s">
        <v>10560</v>
      </c>
      <c r="K5189" t="s">
        <v>31</v>
      </c>
      <c r="L5189" t="s">
        <v>32</v>
      </c>
      <c r="M5189">
        <v>72992</v>
      </c>
      <c r="N5189" t="str">
        <f t="shared" si="81"/>
        <v>Terminated</v>
      </c>
      <c r="O5189" t="s">
        <v>98</v>
      </c>
    </row>
    <row r="5190" spans="1:15" x14ac:dyDescent="0.25">
      <c r="A5190" t="s">
        <v>8853</v>
      </c>
      <c r="B5190" t="s">
        <v>964</v>
      </c>
      <c r="C5190" t="s">
        <v>3204</v>
      </c>
      <c r="D5190" t="s">
        <v>27</v>
      </c>
      <c r="E5190" t="s">
        <v>18</v>
      </c>
      <c r="F5190" t="s">
        <v>3201</v>
      </c>
      <c r="G5190" t="s">
        <v>114</v>
      </c>
      <c r="H5190" s="1">
        <v>35270</v>
      </c>
      <c r="I5190" s="1">
        <v>44067</v>
      </c>
      <c r="J5190" t="s">
        <v>10560</v>
      </c>
      <c r="K5190" t="s">
        <v>31</v>
      </c>
      <c r="L5190" t="s">
        <v>162</v>
      </c>
      <c r="M5190">
        <v>82329</v>
      </c>
      <c r="N5190" t="str">
        <f t="shared" si="81"/>
        <v>Terminated</v>
      </c>
      <c r="O5190" t="s">
        <v>33</v>
      </c>
    </row>
    <row r="5191" spans="1:15" x14ac:dyDescent="0.25">
      <c r="A5191" t="s">
        <v>3472</v>
      </c>
      <c r="B5191" t="s">
        <v>1205</v>
      </c>
      <c r="C5191" t="s">
        <v>1826</v>
      </c>
      <c r="D5191" t="s">
        <v>27</v>
      </c>
      <c r="E5191" t="s">
        <v>18</v>
      </c>
      <c r="F5191" t="s">
        <v>2773</v>
      </c>
      <c r="G5191" t="s">
        <v>114</v>
      </c>
      <c r="H5191" s="1">
        <v>31980</v>
      </c>
      <c r="I5191" s="1">
        <v>43541</v>
      </c>
      <c r="J5191" t="s">
        <v>10560</v>
      </c>
      <c r="K5191" t="s">
        <v>37</v>
      </c>
      <c r="L5191" t="s">
        <v>268</v>
      </c>
      <c r="M5191">
        <v>92533</v>
      </c>
      <c r="N5191" t="str">
        <f t="shared" si="81"/>
        <v>Terminated</v>
      </c>
      <c r="O5191" t="s">
        <v>33</v>
      </c>
    </row>
    <row r="5192" spans="1:15" x14ac:dyDescent="0.25">
      <c r="A5192" t="s">
        <v>8073</v>
      </c>
      <c r="B5192" t="s">
        <v>143</v>
      </c>
      <c r="C5192" t="s">
        <v>829</v>
      </c>
      <c r="D5192" t="s">
        <v>27</v>
      </c>
      <c r="E5192" t="s">
        <v>18</v>
      </c>
      <c r="F5192" t="s">
        <v>2773</v>
      </c>
      <c r="G5192" t="s">
        <v>30</v>
      </c>
      <c r="H5192" s="1">
        <v>37265</v>
      </c>
      <c r="I5192" s="1">
        <v>42028</v>
      </c>
      <c r="J5192" t="s">
        <v>10560</v>
      </c>
      <c r="K5192" t="s">
        <v>31</v>
      </c>
      <c r="L5192" t="s">
        <v>162</v>
      </c>
      <c r="M5192">
        <v>94141</v>
      </c>
      <c r="N5192" t="str">
        <f t="shared" si="81"/>
        <v>Terminated</v>
      </c>
      <c r="O5192" t="s">
        <v>23</v>
      </c>
    </row>
    <row r="5193" spans="1:15" x14ac:dyDescent="0.25">
      <c r="A5193" t="s">
        <v>4418</v>
      </c>
      <c r="B5193" t="s">
        <v>764</v>
      </c>
      <c r="C5193" t="s">
        <v>3700</v>
      </c>
      <c r="D5193" t="s">
        <v>17</v>
      </c>
      <c r="E5193" t="s">
        <v>18</v>
      </c>
      <c r="F5193" t="s">
        <v>19</v>
      </c>
      <c r="G5193" t="s">
        <v>30</v>
      </c>
      <c r="H5193" s="1">
        <v>36101</v>
      </c>
      <c r="I5193" s="1">
        <v>45096</v>
      </c>
      <c r="J5193" t="s">
        <v>10560</v>
      </c>
      <c r="K5193" t="s">
        <v>96</v>
      </c>
      <c r="L5193" t="s">
        <v>188</v>
      </c>
      <c r="M5193">
        <v>54114</v>
      </c>
      <c r="N5193" t="str">
        <f t="shared" si="81"/>
        <v>Terminated</v>
      </c>
      <c r="O5193" t="s">
        <v>33</v>
      </c>
    </row>
    <row r="5194" spans="1:15" x14ac:dyDescent="0.25">
      <c r="A5194" t="s">
        <v>7032</v>
      </c>
      <c r="B5194" t="s">
        <v>112</v>
      </c>
      <c r="C5194" t="s">
        <v>16</v>
      </c>
      <c r="D5194" t="s">
        <v>27</v>
      </c>
      <c r="E5194" t="s">
        <v>83</v>
      </c>
      <c r="F5194" t="s">
        <v>84</v>
      </c>
      <c r="G5194" t="s">
        <v>30</v>
      </c>
      <c r="H5194" s="1">
        <v>36774</v>
      </c>
      <c r="I5194" s="1">
        <v>45314</v>
      </c>
      <c r="J5194" t="s">
        <v>10560</v>
      </c>
      <c r="K5194" t="s">
        <v>96</v>
      </c>
      <c r="L5194" t="s">
        <v>188</v>
      </c>
      <c r="M5194">
        <v>65808</v>
      </c>
      <c r="N5194" t="str">
        <f t="shared" si="81"/>
        <v>Terminated</v>
      </c>
      <c r="O5194" t="s">
        <v>46</v>
      </c>
    </row>
    <row r="5195" spans="1:15" x14ac:dyDescent="0.25">
      <c r="A5195" t="s">
        <v>9139</v>
      </c>
      <c r="B5195" t="s">
        <v>70</v>
      </c>
      <c r="C5195" t="s">
        <v>8203</v>
      </c>
      <c r="D5195" t="s">
        <v>17</v>
      </c>
      <c r="E5195" t="s">
        <v>18</v>
      </c>
      <c r="F5195" t="s">
        <v>19</v>
      </c>
      <c r="G5195" t="s">
        <v>30</v>
      </c>
      <c r="H5195" s="1">
        <v>37835</v>
      </c>
      <c r="I5195" s="1">
        <v>43846</v>
      </c>
      <c r="J5195" t="s">
        <v>10560</v>
      </c>
      <c r="K5195" t="s">
        <v>37</v>
      </c>
      <c r="L5195" t="s">
        <v>41</v>
      </c>
      <c r="M5195">
        <v>60828</v>
      </c>
      <c r="N5195" t="str">
        <f t="shared" si="81"/>
        <v>Terminated</v>
      </c>
      <c r="O5195" t="s">
        <v>46</v>
      </c>
    </row>
    <row r="5196" spans="1:15" x14ac:dyDescent="0.25">
      <c r="A5196" t="s">
        <v>8720</v>
      </c>
      <c r="B5196" t="s">
        <v>1656</v>
      </c>
      <c r="C5196" t="s">
        <v>1708</v>
      </c>
      <c r="D5196" t="s">
        <v>17</v>
      </c>
      <c r="E5196" t="s">
        <v>83</v>
      </c>
      <c r="F5196" t="s">
        <v>84</v>
      </c>
      <c r="G5196" t="s">
        <v>20</v>
      </c>
      <c r="H5196" s="1">
        <v>30319</v>
      </c>
      <c r="I5196" s="1">
        <v>44009</v>
      </c>
      <c r="J5196" t="s">
        <v>10560</v>
      </c>
      <c r="K5196" t="s">
        <v>21</v>
      </c>
      <c r="L5196" t="s">
        <v>22</v>
      </c>
      <c r="M5196">
        <v>85113</v>
      </c>
      <c r="N5196" t="str">
        <f t="shared" si="81"/>
        <v>Terminated</v>
      </c>
      <c r="O5196" t="s">
        <v>46</v>
      </c>
    </row>
    <row r="5197" spans="1:15" x14ac:dyDescent="0.25">
      <c r="A5197" t="s">
        <v>10275</v>
      </c>
      <c r="B5197" t="s">
        <v>247</v>
      </c>
      <c r="C5197" t="s">
        <v>989</v>
      </c>
      <c r="D5197" t="s">
        <v>17</v>
      </c>
      <c r="E5197" t="s">
        <v>18</v>
      </c>
      <c r="F5197" t="s">
        <v>2773</v>
      </c>
      <c r="G5197" t="s">
        <v>30</v>
      </c>
      <c r="H5197" s="1">
        <v>34932</v>
      </c>
      <c r="I5197" s="1">
        <v>42699</v>
      </c>
      <c r="J5197" t="s">
        <v>10560</v>
      </c>
      <c r="K5197" t="s">
        <v>53</v>
      </c>
      <c r="L5197" t="s">
        <v>58</v>
      </c>
      <c r="M5197">
        <v>54582</v>
      </c>
      <c r="N5197" t="str">
        <f t="shared" si="81"/>
        <v>Terminated</v>
      </c>
      <c r="O5197" t="s">
        <v>33</v>
      </c>
    </row>
    <row r="5198" spans="1:15" x14ac:dyDescent="0.25">
      <c r="A5198" t="s">
        <v>8773</v>
      </c>
      <c r="B5198" t="s">
        <v>538</v>
      </c>
      <c r="C5198" t="s">
        <v>218</v>
      </c>
      <c r="D5198" t="s">
        <v>27</v>
      </c>
      <c r="E5198" t="s">
        <v>18</v>
      </c>
      <c r="F5198" t="s">
        <v>19</v>
      </c>
      <c r="G5198" t="s">
        <v>30</v>
      </c>
      <c r="H5198" s="1">
        <v>25464</v>
      </c>
      <c r="I5198" s="1">
        <v>45261</v>
      </c>
      <c r="J5198" t="s">
        <v>10560</v>
      </c>
      <c r="K5198" t="s">
        <v>96</v>
      </c>
      <c r="L5198" t="s">
        <v>188</v>
      </c>
      <c r="M5198">
        <v>65376</v>
      </c>
      <c r="N5198" t="str">
        <f t="shared" si="81"/>
        <v>Terminated</v>
      </c>
      <c r="O5198" t="s">
        <v>46</v>
      </c>
    </row>
    <row r="5199" spans="1:15" x14ac:dyDescent="0.25">
      <c r="A5199" t="s">
        <v>7132</v>
      </c>
      <c r="B5199" t="s">
        <v>1698</v>
      </c>
      <c r="C5199" t="s">
        <v>2978</v>
      </c>
      <c r="D5199" t="s">
        <v>27</v>
      </c>
      <c r="E5199" t="s">
        <v>18</v>
      </c>
      <c r="F5199" t="s">
        <v>3201</v>
      </c>
      <c r="G5199" t="s">
        <v>20</v>
      </c>
      <c r="H5199" s="1">
        <v>34977</v>
      </c>
      <c r="I5199" s="1">
        <v>44225</v>
      </c>
      <c r="J5199" t="s">
        <v>10560</v>
      </c>
      <c r="K5199" t="s">
        <v>21</v>
      </c>
      <c r="L5199" t="s">
        <v>22</v>
      </c>
      <c r="M5199">
        <v>82869</v>
      </c>
      <c r="N5199" t="str">
        <f t="shared" si="81"/>
        <v>Terminated</v>
      </c>
      <c r="O5199" t="s">
        <v>33</v>
      </c>
    </row>
    <row r="5200" spans="1:15" x14ac:dyDescent="0.25">
      <c r="A5200" t="s">
        <v>5676</v>
      </c>
      <c r="B5200" t="s">
        <v>2199</v>
      </c>
      <c r="C5200" t="s">
        <v>1253</v>
      </c>
      <c r="D5200" t="s">
        <v>27</v>
      </c>
      <c r="E5200" t="s">
        <v>28</v>
      </c>
      <c r="F5200" t="s">
        <v>29</v>
      </c>
      <c r="G5200" t="s">
        <v>30</v>
      </c>
      <c r="H5200" s="1">
        <v>29125</v>
      </c>
      <c r="I5200" s="1">
        <v>43704</v>
      </c>
      <c r="J5200" t="s">
        <v>10560</v>
      </c>
      <c r="K5200" t="s">
        <v>37</v>
      </c>
      <c r="L5200" t="s">
        <v>41</v>
      </c>
      <c r="M5200">
        <v>62441</v>
      </c>
      <c r="N5200" t="str">
        <f t="shared" si="81"/>
        <v>Terminated</v>
      </c>
      <c r="O5200" t="s">
        <v>33</v>
      </c>
    </row>
    <row r="5201" spans="1:15" x14ac:dyDescent="0.25">
      <c r="A5201" t="s">
        <v>3467</v>
      </c>
      <c r="B5201" t="s">
        <v>1019</v>
      </c>
      <c r="C5201" t="s">
        <v>101</v>
      </c>
      <c r="D5201" t="s">
        <v>27</v>
      </c>
      <c r="E5201" t="s">
        <v>122</v>
      </c>
      <c r="F5201" t="s">
        <v>123</v>
      </c>
      <c r="G5201" t="s">
        <v>30</v>
      </c>
      <c r="H5201" s="1">
        <v>32294</v>
      </c>
      <c r="I5201" s="1">
        <v>45213</v>
      </c>
      <c r="J5201" t="s">
        <v>10560</v>
      </c>
      <c r="K5201" t="s">
        <v>96</v>
      </c>
      <c r="L5201" t="s">
        <v>188</v>
      </c>
      <c r="M5201">
        <v>64000</v>
      </c>
      <c r="N5201" t="str">
        <f t="shared" si="81"/>
        <v>Terminated</v>
      </c>
      <c r="O5201" t="s">
        <v>33</v>
      </c>
    </row>
    <row r="5202" spans="1:15" x14ac:dyDescent="0.25">
      <c r="A5202" t="s">
        <v>9297</v>
      </c>
      <c r="B5202" t="s">
        <v>25</v>
      </c>
      <c r="C5202" t="s">
        <v>252</v>
      </c>
      <c r="D5202" t="s">
        <v>17</v>
      </c>
      <c r="E5202" t="s">
        <v>18</v>
      </c>
      <c r="F5202" t="s">
        <v>2773</v>
      </c>
      <c r="G5202" t="s">
        <v>30</v>
      </c>
      <c r="H5202" s="1">
        <v>29488</v>
      </c>
      <c r="I5202" s="1">
        <v>43134</v>
      </c>
      <c r="J5202" t="s">
        <v>10560</v>
      </c>
      <c r="K5202" t="s">
        <v>37</v>
      </c>
      <c r="L5202" t="s">
        <v>41</v>
      </c>
      <c r="M5202">
        <v>63257</v>
      </c>
      <c r="N5202" t="str">
        <f t="shared" si="81"/>
        <v>Terminated</v>
      </c>
      <c r="O5202" t="s">
        <v>46</v>
      </c>
    </row>
    <row r="5203" spans="1:15" x14ac:dyDescent="0.25">
      <c r="A5203" t="s">
        <v>10043</v>
      </c>
      <c r="B5203" t="s">
        <v>196</v>
      </c>
      <c r="C5203" t="s">
        <v>1894</v>
      </c>
      <c r="D5203" t="s">
        <v>27</v>
      </c>
      <c r="E5203" t="s">
        <v>18</v>
      </c>
      <c r="F5203" t="s">
        <v>2773</v>
      </c>
      <c r="G5203" t="s">
        <v>20</v>
      </c>
      <c r="H5203" s="1">
        <v>27553</v>
      </c>
      <c r="I5203" s="1">
        <v>43170</v>
      </c>
      <c r="J5203" t="s">
        <v>10560</v>
      </c>
      <c r="K5203" t="s">
        <v>67</v>
      </c>
      <c r="L5203" t="s">
        <v>134</v>
      </c>
      <c r="M5203">
        <v>68484</v>
      </c>
      <c r="N5203" t="str">
        <f t="shared" si="81"/>
        <v>Terminated</v>
      </c>
      <c r="O5203" t="s">
        <v>98</v>
      </c>
    </row>
    <row r="5204" spans="1:15" x14ac:dyDescent="0.25">
      <c r="A5204" t="s">
        <v>2603</v>
      </c>
      <c r="B5204" t="s">
        <v>547</v>
      </c>
      <c r="C5204" t="s">
        <v>2537</v>
      </c>
      <c r="D5204" t="s">
        <v>27</v>
      </c>
      <c r="E5204" t="s">
        <v>18</v>
      </c>
      <c r="F5204" t="s">
        <v>19</v>
      </c>
      <c r="G5204" t="s">
        <v>30</v>
      </c>
      <c r="H5204" s="1">
        <v>34696</v>
      </c>
      <c r="I5204" s="1">
        <v>44844</v>
      </c>
      <c r="J5204" t="s">
        <v>10560</v>
      </c>
      <c r="K5204" t="s">
        <v>21</v>
      </c>
      <c r="L5204" t="s">
        <v>110</v>
      </c>
      <c r="M5204">
        <v>69316</v>
      </c>
      <c r="N5204" t="str">
        <f t="shared" si="81"/>
        <v>Terminated</v>
      </c>
      <c r="O5204" t="s">
        <v>33</v>
      </c>
    </row>
    <row r="5205" spans="1:15" x14ac:dyDescent="0.25">
      <c r="A5205" t="s">
        <v>2691</v>
      </c>
      <c r="B5205" t="s">
        <v>1831</v>
      </c>
      <c r="C5205" t="s">
        <v>1789</v>
      </c>
      <c r="D5205" t="s">
        <v>17</v>
      </c>
      <c r="E5205" t="s">
        <v>18</v>
      </c>
      <c r="F5205" t="s">
        <v>19</v>
      </c>
      <c r="G5205" t="s">
        <v>30</v>
      </c>
      <c r="H5205" s="1">
        <v>29186</v>
      </c>
      <c r="I5205" s="1">
        <v>44770</v>
      </c>
      <c r="J5205" t="s">
        <v>10560</v>
      </c>
      <c r="K5205" t="s">
        <v>37</v>
      </c>
      <c r="L5205" t="s">
        <v>38</v>
      </c>
      <c r="M5205">
        <v>63715</v>
      </c>
      <c r="N5205" t="str">
        <f t="shared" si="81"/>
        <v>Terminated</v>
      </c>
      <c r="O5205" t="s">
        <v>33</v>
      </c>
    </row>
    <row r="5206" spans="1:15" x14ac:dyDescent="0.25">
      <c r="A5206" t="s">
        <v>8457</v>
      </c>
      <c r="B5206" t="s">
        <v>1188</v>
      </c>
      <c r="C5206" t="s">
        <v>7585</v>
      </c>
      <c r="D5206" t="s">
        <v>27</v>
      </c>
      <c r="E5206" t="s">
        <v>18</v>
      </c>
      <c r="F5206" t="s">
        <v>19</v>
      </c>
      <c r="G5206" t="s">
        <v>20</v>
      </c>
      <c r="H5206" s="1">
        <v>28481</v>
      </c>
      <c r="I5206" s="1">
        <v>43855</v>
      </c>
      <c r="J5206" t="s">
        <v>10560</v>
      </c>
      <c r="K5206" t="s">
        <v>21</v>
      </c>
      <c r="L5206" t="s">
        <v>110</v>
      </c>
      <c r="M5206">
        <v>57893</v>
      </c>
      <c r="N5206" t="str">
        <f t="shared" si="81"/>
        <v>Terminated</v>
      </c>
      <c r="O5206" t="s">
        <v>46</v>
      </c>
    </row>
    <row r="5207" spans="1:15" x14ac:dyDescent="0.25">
      <c r="A5207" t="s">
        <v>5590</v>
      </c>
      <c r="B5207" t="s">
        <v>70</v>
      </c>
      <c r="C5207" t="s">
        <v>3031</v>
      </c>
      <c r="D5207" t="s">
        <v>17</v>
      </c>
      <c r="E5207" t="s">
        <v>18</v>
      </c>
      <c r="F5207" t="s">
        <v>3201</v>
      </c>
      <c r="G5207" t="s">
        <v>30</v>
      </c>
      <c r="H5207" s="1">
        <v>27332</v>
      </c>
      <c r="I5207" s="1">
        <v>44996</v>
      </c>
      <c r="J5207" t="s">
        <v>10560</v>
      </c>
      <c r="K5207" t="s">
        <v>21</v>
      </c>
      <c r="L5207" t="s">
        <v>22</v>
      </c>
      <c r="M5207">
        <v>74749</v>
      </c>
      <c r="N5207" t="str">
        <f t="shared" si="81"/>
        <v>Terminated</v>
      </c>
      <c r="O5207" t="s">
        <v>33</v>
      </c>
    </row>
    <row r="5208" spans="1:15" x14ac:dyDescent="0.25">
      <c r="A5208" t="s">
        <v>4208</v>
      </c>
      <c r="B5208" t="s">
        <v>15</v>
      </c>
      <c r="C5208" t="s">
        <v>202</v>
      </c>
      <c r="D5208" t="s">
        <v>17</v>
      </c>
      <c r="E5208" t="s">
        <v>122</v>
      </c>
      <c r="F5208" t="s">
        <v>230</v>
      </c>
      <c r="G5208" t="s">
        <v>114</v>
      </c>
      <c r="H5208" s="1">
        <v>35082</v>
      </c>
      <c r="I5208" s="1">
        <v>42843</v>
      </c>
      <c r="J5208" t="s">
        <v>10560</v>
      </c>
      <c r="K5208" t="s">
        <v>31</v>
      </c>
      <c r="L5208" t="s">
        <v>162</v>
      </c>
      <c r="M5208">
        <v>100749</v>
      </c>
      <c r="N5208" t="str">
        <f t="shared" si="81"/>
        <v>Terminated</v>
      </c>
      <c r="O5208" t="s">
        <v>33</v>
      </c>
    </row>
    <row r="5209" spans="1:15" x14ac:dyDescent="0.25">
      <c r="A5209" t="s">
        <v>477</v>
      </c>
      <c r="B5209" t="s">
        <v>261</v>
      </c>
      <c r="C5209" t="s">
        <v>404</v>
      </c>
      <c r="D5209" t="s">
        <v>17</v>
      </c>
      <c r="E5209" t="s">
        <v>28</v>
      </c>
      <c r="F5209" t="s">
        <v>29</v>
      </c>
      <c r="G5209" t="s">
        <v>114</v>
      </c>
      <c r="H5209" s="1">
        <v>21997</v>
      </c>
      <c r="I5209" s="1">
        <v>43178</v>
      </c>
      <c r="J5209" s="1">
        <v>43358</v>
      </c>
      <c r="K5209" t="s">
        <v>31</v>
      </c>
      <c r="L5209" t="s">
        <v>162</v>
      </c>
      <c r="M5209">
        <v>96606</v>
      </c>
      <c r="N5209" t="str">
        <f t="shared" si="81"/>
        <v>Terminated</v>
      </c>
      <c r="O5209" t="s">
        <v>33</v>
      </c>
    </row>
    <row r="5210" spans="1:15" x14ac:dyDescent="0.25">
      <c r="A5210" t="s">
        <v>9013</v>
      </c>
      <c r="B5210" t="s">
        <v>212</v>
      </c>
      <c r="C5210" t="s">
        <v>26</v>
      </c>
      <c r="D5210" t="s">
        <v>27</v>
      </c>
      <c r="E5210" t="s">
        <v>18</v>
      </c>
      <c r="F5210" t="s">
        <v>3201</v>
      </c>
      <c r="G5210" t="s">
        <v>30</v>
      </c>
      <c r="H5210" s="1">
        <v>34051</v>
      </c>
      <c r="I5210" s="1">
        <v>42239</v>
      </c>
      <c r="J5210" t="s">
        <v>10560</v>
      </c>
      <c r="K5210" t="s">
        <v>31</v>
      </c>
      <c r="L5210" t="s">
        <v>162</v>
      </c>
      <c r="M5210">
        <v>95477</v>
      </c>
      <c r="N5210" t="str">
        <f t="shared" si="81"/>
        <v>Terminated</v>
      </c>
      <c r="O5210" t="s">
        <v>33</v>
      </c>
    </row>
    <row r="5211" spans="1:15" x14ac:dyDescent="0.25">
      <c r="A5211" t="s">
        <v>3301</v>
      </c>
      <c r="B5211" t="s">
        <v>326</v>
      </c>
      <c r="C5211" t="s">
        <v>3302</v>
      </c>
      <c r="D5211" t="s">
        <v>17</v>
      </c>
      <c r="E5211" t="s">
        <v>18</v>
      </c>
      <c r="F5211" t="s">
        <v>2773</v>
      </c>
      <c r="G5211" t="s">
        <v>30</v>
      </c>
      <c r="H5211" s="1">
        <v>29437</v>
      </c>
      <c r="I5211" s="1">
        <v>43689</v>
      </c>
      <c r="J5211" t="s">
        <v>10560</v>
      </c>
      <c r="K5211" t="s">
        <v>37</v>
      </c>
      <c r="L5211" t="s">
        <v>38</v>
      </c>
      <c r="M5211">
        <v>62996</v>
      </c>
      <c r="N5211" t="str">
        <f t="shared" si="81"/>
        <v>Terminated</v>
      </c>
      <c r="O5211" t="s">
        <v>33</v>
      </c>
    </row>
    <row r="5212" spans="1:15" x14ac:dyDescent="0.25">
      <c r="A5212" t="s">
        <v>8442</v>
      </c>
      <c r="B5212" t="s">
        <v>177</v>
      </c>
      <c r="C5212" t="s">
        <v>404</v>
      </c>
      <c r="D5212" t="s">
        <v>17</v>
      </c>
      <c r="E5212" t="s">
        <v>18</v>
      </c>
      <c r="F5212" t="s">
        <v>19</v>
      </c>
      <c r="G5212" t="s">
        <v>30</v>
      </c>
      <c r="H5212" s="1">
        <v>26739</v>
      </c>
      <c r="I5212" s="1">
        <v>43202</v>
      </c>
      <c r="J5212" t="s">
        <v>10560</v>
      </c>
      <c r="K5212" t="s">
        <v>37</v>
      </c>
      <c r="L5212" t="s">
        <v>41</v>
      </c>
      <c r="M5212">
        <v>62995</v>
      </c>
      <c r="N5212" t="str">
        <f t="shared" si="81"/>
        <v>Terminated</v>
      </c>
      <c r="O5212" t="s">
        <v>33</v>
      </c>
    </row>
    <row r="5213" spans="1:15" x14ac:dyDescent="0.25">
      <c r="A5213" t="s">
        <v>2560</v>
      </c>
      <c r="B5213" t="s">
        <v>1698</v>
      </c>
      <c r="C5213" t="s">
        <v>2561</v>
      </c>
      <c r="D5213" t="s">
        <v>27</v>
      </c>
      <c r="E5213" t="s">
        <v>18</v>
      </c>
      <c r="F5213" t="s">
        <v>19</v>
      </c>
      <c r="G5213" t="s">
        <v>30</v>
      </c>
      <c r="H5213" s="1">
        <v>28398</v>
      </c>
      <c r="I5213" s="1">
        <v>44710</v>
      </c>
      <c r="J5213" t="s">
        <v>10560</v>
      </c>
      <c r="K5213" t="s">
        <v>96</v>
      </c>
      <c r="L5213" t="s">
        <v>119</v>
      </c>
      <c r="M5213">
        <v>77211</v>
      </c>
      <c r="N5213" t="str">
        <f t="shared" si="81"/>
        <v>Terminated</v>
      </c>
      <c r="O5213" t="s">
        <v>33</v>
      </c>
    </row>
    <row r="5214" spans="1:15" x14ac:dyDescent="0.25">
      <c r="A5214" t="s">
        <v>4441</v>
      </c>
      <c r="B5214" t="s">
        <v>78</v>
      </c>
      <c r="C5214" t="s">
        <v>63</v>
      </c>
      <c r="D5214" t="s">
        <v>17</v>
      </c>
      <c r="E5214" t="s">
        <v>18</v>
      </c>
      <c r="F5214" t="s">
        <v>19</v>
      </c>
      <c r="G5214" t="s">
        <v>30</v>
      </c>
      <c r="H5214" s="1">
        <v>29961</v>
      </c>
      <c r="I5214" s="1">
        <v>45065</v>
      </c>
      <c r="J5214" t="s">
        <v>10560</v>
      </c>
      <c r="K5214" t="s">
        <v>96</v>
      </c>
      <c r="L5214" t="s">
        <v>119</v>
      </c>
      <c r="M5214">
        <v>65089</v>
      </c>
      <c r="N5214" t="str">
        <f t="shared" si="81"/>
        <v>Terminated</v>
      </c>
      <c r="O5214" t="s">
        <v>33</v>
      </c>
    </row>
    <row r="5215" spans="1:15" x14ac:dyDescent="0.25">
      <c r="A5215" t="s">
        <v>8897</v>
      </c>
      <c r="B5215" t="s">
        <v>258</v>
      </c>
      <c r="C5215" t="s">
        <v>2648</v>
      </c>
      <c r="D5215" t="s">
        <v>27</v>
      </c>
      <c r="E5215" t="s">
        <v>18</v>
      </c>
      <c r="F5215" t="s">
        <v>2773</v>
      </c>
      <c r="G5215" t="s">
        <v>20</v>
      </c>
      <c r="H5215" s="1">
        <v>37558</v>
      </c>
      <c r="I5215" s="1">
        <v>44315</v>
      </c>
      <c r="J5215" t="s">
        <v>10560</v>
      </c>
      <c r="K5215" t="s">
        <v>21</v>
      </c>
      <c r="L5215" t="s">
        <v>110</v>
      </c>
      <c r="M5215">
        <v>53927</v>
      </c>
      <c r="N5215" t="str">
        <f t="shared" si="81"/>
        <v>Terminated</v>
      </c>
      <c r="O5215" t="s">
        <v>98</v>
      </c>
    </row>
    <row r="5216" spans="1:15" x14ac:dyDescent="0.25">
      <c r="A5216" t="s">
        <v>8744</v>
      </c>
      <c r="B5216" t="s">
        <v>25</v>
      </c>
      <c r="C5216" t="s">
        <v>955</v>
      </c>
      <c r="D5216" t="s">
        <v>17</v>
      </c>
      <c r="E5216" t="s">
        <v>18</v>
      </c>
      <c r="F5216" t="s">
        <v>2773</v>
      </c>
      <c r="G5216" t="s">
        <v>20</v>
      </c>
      <c r="H5216" s="1">
        <v>21725</v>
      </c>
      <c r="I5216" s="1">
        <v>43323</v>
      </c>
      <c r="J5216" t="s">
        <v>10560</v>
      </c>
      <c r="K5216" t="s">
        <v>37</v>
      </c>
      <c r="L5216" t="s">
        <v>41</v>
      </c>
      <c r="M5216">
        <v>65263</v>
      </c>
      <c r="N5216" t="str">
        <f t="shared" si="81"/>
        <v>Terminated</v>
      </c>
      <c r="O5216" t="s">
        <v>33</v>
      </c>
    </row>
    <row r="5217" spans="1:15" x14ac:dyDescent="0.25">
      <c r="A5217" t="s">
        <v>10136</v>
      </c>
      <c r="B5217" t="s">
        <v>228</v>
      </c>
      <c r="C5217" t="s">
        <v>701</v>
      </c>
      <c r="D5217" t="s">
        <v>27</v>
      </c>
      <c r="E5217" t="s">
        <v>18</v>
      </c>
      <c r="F5217" t="s">
        <v>3201</v>
      </c>
      <c r="G5217" t="s">
        <v>30</v>
      </c>
      <c r="H5217" s="1">
        <v>34252</v>
      </c>
      <c r="I5217" s="1">
        <v>44915</v>
      </c>
      <c r="J5217" t="s">
        <v>10560</v>
      </c>
      <c r="K5217" t="s">
        <v>37</v>
      </c>
      <c r="L5217" t="s">
        <v>41</v>
      </c>
      <c r="M5217">
        <v>59936</v>
      </c>
      <c r="N5217" t="str">
        <f t="shared" si="81"/>
        <v>Terminated</v>
      </c>
      <c r="O5217" t="s">
        <v>33</v>
      </c>
    </row>
    <row r="5218" spans="1:15" x14ac:dyDescent="0.25">
      <c r="A5218" t="s">
        <v>4710</v>
      </c>
      <c r="B5218" t="s">
        <v>209</v>
      </c>
      <c r="C5218" t="s">
        <v>543</v>
      </c>
      <c r="D5218" t="s">
        <v>17</v>
      </c>
      <c r="E5218" t="s">
        <v>140</v>
      </c>
      <c r="F5218" t="s">
        <v>611</v>
      </c>
      <c r="G5218" t="s">
        <v>30</v>
      </c>
      <c r="H5218" s="1">
        <v>25535</v>
      </c>
      <c r="I5218" s="1">
        <v>42139</v>
      </c>
      <c r="J5218" t="s">
        <v>10560</v>
      </c>
      <c r="K5218" t="s">
        <v>37</v>
      </c>
      <c r="L5218" t="s">
        <v>38</v>
      </c>
      <c r="M5218">
        <v>66659</v>
      </c>
      <c r="N5218" t="str">
        <f t="shared" si="81"/>
        <v>Terminated</v>
      </c>
      <c r="O5218" t="s">
        <v>23</v>
      </c>
    </row>
    <row r="5219" spans="1:15" x14ac:dyDescent="0.25">
      <c r="A5219" t="s">
        <v>7172</v>
      </c>
      <c r="B5219" t="s">
        <v>586</v>
      </c>
      <c r="C5219" t="s">
        <v>7173</v>
      </c>
      <c r="D5219" t="s">
        <v>27</v>
      </c>
      <c r="E5219" t="s">
        <v>18</v>
      </c>
      <c r="F5219" t="s">
        <v>3201</v>
      </c>
      <c r="G5219" t="s">
        <v>20</v>
      </c>
      <c r="H5219" s="1">
        <v>33818</v>
      </c>
      <c r="I5219" s="1">
        <v>45517</v>
      </c>
      <c r="J5219" t="s">
        <v>10560</v>
      </c>
      <c r="K5219" t="s">
        <v>21</v>
      </c>
      <c r="L5219" t="s">
        <v>22</v>
      </c>
      <c r="M5219">
        <v>64422</v>
      </c>
      <c r="N5219" t="str">
        <f t="shared" si="81"/>
        <v>Terminated</v>
      </c>
      <c r="O5219" t="s">
        <v>98</v>
      </c>
    </row>
    <row r="5220" spans="1:15" x14ac:dyDescent="0.25">
      <c r="A5220" t="s">
        <v>1526</v>
      </c>
      <c r="B5220" t="s">
        <v>15</v>
      </c>
      <c r="C5220" t="s">
        <v>1527</v>
      </c>
      <c r="D5220" t="s">
        <v>27</v>
      </c>
      <c r="E5220" t="s">
        <v>83</v>
      </c>
      <c r="F5220" t="s">
        <v>84</v>
      </c>
      <c r="G5220" t="s">
        <v>30</v>
      </c>
      <c r="H5220" s="1">
        <v>31581</v>
      </c>
      <c r="I5220" s="1">
        <v>43243</v>
      </c>
      <c r="J5220" s="1">
        <v>44219</v>
      </c>
      <c r="K5220" t="s">
        <v>96</v>
      </c>
      <c r="L5220" t="s">
        <v>188</v>
      </c>
      <c r="M5220">
        <v>81468</v>
      </c>
      <c r="N5220" t="str">
        <f t="shared" si="81"/>
        <v>Terminated</v>
      </c>
      <c r="O5220" t="s">
        <v>33</v>
      </c>
    </row>
    <row r="5221" spans="1:15" x14ac:dyDescent="0.25">
      <c r="A5221" t="s">
        <v>9242</v>
      </c>
      <c r="B5221" t="s">
        <v>1593</v>
      </c>
      <c r="C5221" t="s">
        <v>6833</v>
      </c>
      <c r="D5221" t="s">
        <v>17</v>
      </c>
      <c r="E5221" t="s">
        <v>18</v>
      </c>
      <c r="F5221" t="s">
        <v>3201</v>
      </c>
      <c r="G5221" t="s">
        <v>20</v>
      </c>
      <c r="H5221" s="1">
        <v>34351</v>
      </c>
      <c r="I5221" s="1">
        <v>43686</v>
      </c>
      <c r="J5221" t="s">
        <v>10560</v>
      </c>
      <c r="K5221" t="s">
        <v>37</v>
      </c>
      <c r="L5221" t="s">
        <v>41</v>
      </c>
      <c r="M5221">
        <v>57235</v>
      </c>
      <c r="N5221" t="str">
        <f t="shared" si="81"/>
        <v>Terminated</v>
      </c>
      <c r="O5221" t="s">
        <v>46</v>
      </c>
    </row>
    <row r="5222" spans="1:15" x14ac:dyDescent="0.25">
      <c r="A5222" t="s">
        <v>5459</v>
      </c>
      <c r="B5222" t="s">
        <v>635</v>
      </c>
      <c r="C5222" t="s">
        <v>1880</v>
      </c>
      <c r="D5222" t="s">
        <v>27</v>
      </c>
      <c r="E5222" t="s">
        <v>28</v>
      </c>
      <c r="F5222" t="s">
        <v>118</v>
      </c>
      <c r="G5222" t="s">
        <v>20</v>
      </c>
      <c r="H5222" s="1">
        <v>36982</v>
      </c>
      <c r="I5222" s="1">
        <v>45289</v>
      </c>
      <c r="J5222" t="s">
        <v>10560</v>
      </c>
      <c r="K5222" t="s">
        <v>37</v>
      </c>
      <c r="L5222" t="s">
        <v>41</v>
      </c>
      <c r="M5222">
        <v>60875</v>
      </c>
      <c r="N5222" t="str">
        <f t="shared" si="81"/>
        <v>Terminated</v>
      </c>
      <c r="O5222" t="s">
        <v>23</v>
      </c>
    </row>
    <row r="5223" spans="1:15" x14ac:dyDescent="0.25">
      <c r="A5223" t="s">
        <v>8698</v>
      </c>
      <c r="B5223" t="s">
        <v>4010</v>
      </c>
      <c r="C5223" t="s">
        <v>1549</v>
      </c>
      <c r="D5223" t="s">
        <v>27</v>
      </c>
      <c r="E5223" t="s">
        <v>18</v>
      </c>
      <c r="F5223" t="s">
        <v>3201</v>
      </c>
      <c r="G5223" t="s">
        <v>114</v>
      </c>
      <c r="H5223" s="1">
        <v>25398</v>
      </c>
      <c r="I5223" s="1">
        <v>43209</v>
      </c>
      <c r="J5223" t="s">
        <v>10560</v>
      </c>
      <c r="K5223" t="s">
        <v>31</v>
      </c>
      <c r="L5223" t="s">
        <v>162</v>
      </c>
      <c r="M5223">
        <v>91553</v>
      </c>
      <c r="N5223" t="str">
        <f t="shared" si="81"/>
        <v>Terminated</v>
      </c>
      <c r="O5223" t="s">
        <v>33</v>
      </c>
    </row>
    <row r="5224" spans="1:15" x14ac:dyDescent="0.25">
      <c r="A5224" t="s">
        <v>10344</v>
      </c>
      <c r="B5224" t="s">
        <v>2524</v>
      </c>
      <c r="C5224" t="s">
        <v>301</v>
      </c>
      <c r="D5224" t="s">
        <v>17</v>
      </c>
      <c r="E5224" t="s">
        <v>18</v>
      </c>
      <c r="F5224" t="s">
        <v>3201</v>
      </c>
      <c r="G5224" t="s">
        <v>30</v>
      </c>
      <c r="H5224" s="1">
        <v>25473</v>
      </c>
      <c r="I5224" s="1">
        <v>44928</v>
      </c>
      <c r="J5224" t="s">
        <v>10560</v>
      </c>
      <c r="K5224" t="s">
        <v>37</v>
      </c>
      <c r="L5224" t="s">
        <v>38</v>
      </c>
      <c r="M5224">
        <v>62696</v>
      </c>
      <c r="N5224" t="str">
        <f t="shared" si="81"/>
        <v>Terminated</v>
      </c>
      <c r="O5224" t="s">
        <v>33</v>
      </c>
    </row>
    <row r="5225" spans="1:15" x14ac:dyDescent="0.25">
      <c r="A5225" t="s">
        <v>5197</v>
      </c>
      <c r="B5225" t="s">
        <v>272</v>
      </c>
      <c r="C5225" t="s">
        <v>753</v>
      </c>
      <c r="D5225" t="s">
        <v>27</v>
      </c>
      <c r="E5225" t="s">
        <v>18</v>
      </c>
      <c r="F5225" t="s">
        <v>19</v>
      </c>
      <c r="G5225" t="s">
        <v>30</v>
      </c>
      <c r="H5225" s="1">
        <v>26917</v>
      </c>
      <c r="I5225" s="1">
        <v>42818</v>
      </c>
      <c r="J5225" t="s">
        <v>10560</v>
      </c>
      <c r="K5225" t="s">
        <v>37</v>
      </c>
      <c r="L5225" t="s">
        <v>38</v>
      </c>
      <c r="M5225">
        <v>64502</v>
      </c>
      <c r="N5225" t="str">
        <f t="shared" si="81"/>
        <v>Terminated</v>
      </c>
      <c r="O5225" t="s">
        <v>46</v>
      </c>
    </row>
    <row r="5226" spans="1:15" x14ac:dyDescent="0.25">
      <c r="A5226" t="s">
        <v>2957</v>
      </c>
      <c r="B5226" t="s">
        <v>680</v>
      </c>
      <c r="C5226" t="s">
        <v>1277</v>
      </c>
      <c r="D5226" t="s">
        <v>17</v>
      </c>
      <c r="E5226" t="s">
        <v>18</v>
      </c>
      <c r="F5226" t="s">
        <v>19</v>
      </c>
      <c r="G5226" t="s">
        <v>30</v>
      </c>
      <c r="H5226" s="1">
        <v>23777</v>
      </c>
      <c r="I5226" s="1">
        <v>43573</v>
      </c>
      <c r="J5226" t="s">
        <v>10560</v>
      </c>
      <c r="K5226" t="s">
        <v>72</v>
      </c>
      <c r="L5226" t="s">
        <v>1202</v>
      </c>
      <c r="M5226">
        <v>59583</v>
      </c>
      <c r="N5226" t="str">
        <f t="shared" si="81"/>
        <v>Terminated</v>
      </c>
      <c r="O5226" t="s">
        <v>33</v>
      </c>
    </row>
    <row r="5227" spans="1:15" x14ac:dyDescent="0.25">
      <c r="A5227" t="s">
        <v>6447</v>
      </c>
      <c r="B5227" t="s">
        <v>1617</v>
      </c>
      <c r="C5227" t="s">
        <v>1176</v>
      </c>
      <c r="D5227" t="s">
        <v>27</v>
      </c>
      <c r="E5227" t="s">
        <v>18</v>
      </c>
      <c r="F5227" t="s">
        <v>2773</v>
      </c>
      <c r="G5227" t="s">
        <v>20</v>
      </c>
      <c r="H5227" s="1">
        <v>29504</v>
      </c>
      <c r="I5227" s="1">
        <v>42813</v>
      </c>
      <c r="J5227" t="s">
        <v>10560</v>
      </c>
      <c r="K5227" t="s">
        <v>37</v>
      </c>
      <c r="L5227" t="s">
        <v>41</v>
      </c>
      <c r="M5227">
        <v>60039</v>
      </c>
      <c r="N5227" t="str">
        <f t="shared" si="81"/>
        <v>Terminated</v>
      </c>
      <c r="O5227" t="s">
        <v>23</v>
      </c>
    </row>
    <row r="5228" spans="1:15" x14ac:dyDescent="0.25">
      <c r="A5228" t="s">
        <v>4261</v>
      </c>
      <c r="B5228" t="s">
        <v>618</v>
      </c>
      <c r="C5228" t="s">
        <v>888</v>
      </c>
      <c r="D5228" t="s">
        <v>27</v>
      </c>
      <c r="E5228" t="s">
        <v>18</v>
      </c>
      <c r="F5228" t="s">
        <v>19</v>
      </c>
      <c r="G5228" t="s">
        <v>20</v>
      </c>
      <c r="H5228" s="1">
        <v>32884</v>
      </c>
      <c r="I5228" s="1">
        <v>43538</v>
      </c>
      <c r="J5228" t="s">
        <v>10560</v>
      </c>
      <c r="K5228" t="s">
        <v>37</v>
      </c>
      <c r="L5228" t="s">
        <v>41</v>
      </c>
      <c r="M5228">
        <v>59614</v>
      </c>
      <c r="N5228" t="str">
        <f t="shared" si="81"/>
        <v>Terminated</v>
      </c>
      <c r="O5228" t="s">
        <v>46</v>
      </c>
    </row>
    <row r="5229" spans="1:15" x14ac:dyDescent="0.25">
      <c r="A5229" t="s">
        <v>3533</v>
      </c>
      <c r="B5229" t="s">
        <v>1365</v>
      </c>
      <c r="C5229" t="s">
        <v>1017</v>
      </c>
      <c r="D5229" t="s">
        <v>27</v>
      </c>
      <c r="E5229" t="s">
        <v>83</v>
      </c>
      <c r="F5229" t="s">
        <v>84</v>
      </c>
      <c r="G5229" t="s">
        <v>20</v>
      </c>
      <c r="H5229" s="1">
        <v>26145</v>
      </c>
      <c r="I5229" s="1">
        <v>45334</v>
      </c>
      <c r="J5229" t="s">
        <v>10560</v>
      </c>
      <c r="K5229" t="s">
        <v>21</v>
      </c>
      <c r="L5229" t="s">
        <v>110</v>
      </c>
      <c r="M5229">
        <v>68672</v>
      </c>
      <c r="N5229" t="str">
        <f t="shared" si="81"/>
        <v>Terminated</v>
      </c>
      <c r="O5229" t="s">
        <v>46</v>
      </c>
    </row>
    <row r="5230" spans="1:15" x14ac:dyDescent="0.25">
      <c r="A5230" t="s">
        <v>7792</v>
      </c>
      <c r="B5230" t="s">
        <v>633</v>
      </c>
      <c r="C5230" t="s">
        <v>16</v>
      </c>
      <c r="D5230" t="s">
        <v>27</v>
      </c>
      <c r="E5230" t="s">
        <v>18</v>
      </c>
      <c r="F5230" t="s">
        <v>3201</v>
      </c>
      <c r="G5230" t="s">
        <v>20</v>
      </c>
      <c r="H5230" s="1">
        <v>31737</v>
      </c>
      <c r="I5230" s="1">
        <v>44778</v>
      </c>
      <c r="J5230" t="s">
        <v>10560</v>
      </c>
      <c r="K5230" t="s">
        <v>21</v>
      </c>
      <c r="L5230" t="s">
        <v>22</v>
      </c>
      <c r="M5230">
        <v>67410</v>
      </c>
      <c r="N5230" t="str">
        <f t="shared" si="81"/>
        <v>Terminated</v>
      </c>
      <c r="O5230" t="s">
        <v>33</v>
      </c>
    </row>
    <row r="5231" spans="1:15" x14ac:dyDescent="0.25">
      <c r="A5231" t="s">
        <v>6655</v>
      </c>
      <c r="B5231" t="s">
        <v>160</v>
      </c>
      <c r="C5231" t="s">
        <v>3387</v>
      </c>
      <c r="D5231" t="s">
        <v>17</v>
      </c>
      <c r="E5231" t="s">
        <v>18</v>
      </c>
      <c r="F5231" t="s">
        <v>3201</v>
      </c>
      <c r="G5231" t="s">
        <v>30</v>
      </c>
      <c r="H5231" s="1">
        <v>27322</v>
      </c>
      <c r="I5231" s="1">
        <v>43545</v>
      </c>
      <c r="J5231" t="s">
        <v>10560</v>
      </c>
      <c r="K5231" t="s">
        <v>96</v>
      </c>
      <c r="L5231" t="s">
        <v>188</v>
      </c>
      <c r="M5231">
        <v>71513</v>
      </c>
      <c r="N5231" t="str">
        <f t="shared" si="81"/>
        <v>Terminated</v>
      </c>
      <c r="O5231" t="s">
        <v>46</v>
      </c>
    </row>
    <row r="5232" spans="1:15" x14ac:dyDescent="0.25">
      <c r="A5232" t="s">
        <v>8951</v>
      </c>
      <c r="B5232" t="s">
        <v>827</v>
      </c>
      <c r="C5232" t="s">
        <v>2143</v>
      </c>
      <c r="D5232" t="s">
        <v>17</v>
      </c>
      <c r="E5232" t="s">
        <v>18</v>
      </c>
      <c r="F5232" t="s">
        <v>19</v>
      </c>
      <c r="G5232" t="s">
        <v>30</v>
      </c>
      <c r="H5232" s="1">
        <v>31498</v>
      </c>
      <c r="I5232" s="1">
        <v>42905</v>
      </c>
      <c r="J5232" t="s">
        <v>10560</v>
      </c>
      <c r="K5232" t="s">
        <v>31</v>
      </c>
      <c r="L5232" t="s">
        <v>162</v>
      </c>
      <c r="M5232">
        <v>74357</v>
      </c>
      <c r="N5232" t="str">
        <f t="shared" si="81"/>
        <v>Terminated</v>
      </c>
      <c r="O5232" t="s">
        <v>46</v>
      </c>
    </row>
    <row r="5233" spans="1:15" x14ac:dyDescent="0.25">
      <c r="A5233" t="s">
        <v>4716</v>
      </c>
      <c r="B5233" t="s">
        <v>300</v>
      </c>
      <c r="C5233" t="s">
        <v>301</v>
      </c>
      <c r="D5233" t="s">
        <v>17</v>
      </c>
      <c r="E5233" t="s">
        <v>18</v>
      </c>
      <c r="F5233" t="s">
        <v>3201</v>
      </c>
      <c r="G5233" t="s">
        <v>30</v>
      </c>
      <c r="H5233" s="1">
        <v>36757</v>
      </c>
      <c r="I5233" s="1">
        <v>44112</v>
      </c>
      <c r="J5233" t="s">
        <v>10560</v>
      </c>
      <c r="K5233" t="s">
        <v>96</v>
      </c>
      <c r="L5233" t="s">
        <v>119</v>
      </c>
      <c r="M5233">
        <v>54112</v>
      </c>
      <c r="N5233" t="str">
        <f t="shared" si="81"/>
        <v>Terminated</v>
      </c>
      <c r="O5233" t="s">
        <v>98</v>
      </c>
    </row>
    <row r="5234" spans="1:15" x14ac:dyDescent="0.25">
      <c r="A5234" t="s">
        <v>3852</v>
      </c>
      <c r="B5234" t="s">
        <v>129</v>
      </c>
      <c r="C5234" t="s">
        <v>3343</v>
      </c>
      <c r="D5234" t="s">
        <v>17</v>
      </c>
      <c r="E5234" t="s">
        <v>365</v>
      </c>
      <c r="F5234" t="s">
        <v>415</v>
      </c>
      <c r="G5234" t="s">
        <v>95</v>
      </c>
      <c r="H5234" s="1">
        <v>22846</v>
      </c>
      <c r="I5234" s="1">
        <v>42728</v>
      </c>
      <c r="J5234" t="s">
        <v>10560</v>
      </c>
      <c r="K5234" t="s">
        <v>96</v>
      </c>
      <c r="L5234" t="s">
        <v>97</v>
      </c>
      <c r="M5234">
        <v>130513</v>
      </c>
      <c r="N5234" t="str">
        <f t="shared" si="81"/>
        <v>Terminated</v>
      </c>
      <c r="O5234" t="s">
        <v>98</v>
      </c>
    </row>
    <row r="5235" spans="1:15" x14ac:dyDescent="0.25">
      <c r="A5235" t="s">
        <v>6583</v>
      </c>
      <c r="B5235" t="s">
        <v>408</v>
      </c>
      <c r="C5235" t="s">
        <v>2716</v>
      </c>
      <c r="D5235" t="s">
        <v>27</v>
      </c>
      <c r="E5235" t="s">
        <v>18</v>
      </c>
      <c r="F5235" t="s">
        <v>2773</v>
      </c>
      <c r="G5235" t="s">
        <v>30</v>
      </c>
      <c r="H5235" s="1">
        <v>31417</v>
      </c>
      <c r="I5235" s="1">
        <v>43086</v>
      </c>
      <c r="J5235" t="s">
        <v>10560</v>
      </c>
      <c r="K5235" t="s">
        <v>67</v>
      </c>
      <c r="L5235" t="s">
        <v>68</v>
      </c>
      <c r="M5235">
        <v>79621</v>
      </c>
      <c r="N5235" t="str">
        <f t="shared" si="81"/>
        <v>Terminated</v>
      </c>
      <c r="O5235" t="s">
        <v>46</v>
      </c>
    </row>
    <row r="5236" spans="1:15" x14ac:dyDescent="0.25">
      <c r="A5236" t="s">
        <v>7434</v>
      </c>
      <c r="B5236" t="s">
        <v>1656</v>
      </c>
      <c r="C5236" t="s">
        <v>525</v>
      </c>
      <c r="D5236" t="s">
        <v>27</v>
      </c>
      <c r="E5236" t="s">
        <v>172</v>
      </c>
      <c r="F5236" t="s">
        <v>670</v>
      </c>
      <c r="G5236" t="s">
        <v>95</v>
      </c>
      <c r="H5236" s="1">
        <v>25952</v>
      </c>
      <c r="I5236" s="1">
        <v>42881</v>
      </c>
      <c r="J5236" t="s">
        <v>10560</v>
      </c>
      <c r="K5236" t="s">
        <v>96</v>
      </c>
      <c r="L5236" t="s">
        <v>124</v>
      </c>
      <c r="M5236">
        <v>88777</v>
      </c>
      <c r="N5236" t="str">
        <f t="shared" si="81"/>
        <v>Terminated</v>
      </c>
      <c r="O5236" t="s">
        <v>33</v>
      </c>
    </row>
    <row r="5237" spans="1:15" x14ac:dyDescent="0.25">
      <c r="A5237" t="s">
        <v>7751</v>
      </c>
      <c r="B5237" t="s">
        <v>212</v>
      </c>
      <c r="C5237" t="s">
        <v>682</v>
      </c>
      <c r="D5237" t="s">
        <v>17</v>
      </c>
      <c r="E5237" t="s">
        <v>28</v>
      </c>
      <c r="F5237" t="s">
        <v>29</v>
      </c>
      <c r="G5237" t="s">
        <v>95</v>
      </c>
      <c r="H5237" s="1">
        <v>32016</v>
      </c>
      <c r="I5237" s="1">
        <v>43281</v>
      </c>
      <c r="J5237" t="s">
        <v>10560</v>
      </c>
      <c r="K5237" t="s">
        <v>96</v>
      </c>
      <c r="L5237" t="s">
        <v>124</v>
      </c>
      <c r="M5237">
        <v>94240</v>
      </c>
      <c r="N5237" t="str">
        <f t="shared" si="81"/>
        <v>Terminated</v>
      </c>
      <c r="O5237" t="s">
        <v>98</v>
      </c>
    </row>
    <row r="5238" spans="1:15" x14ac:dyDescent="0.25">
      <c r="A5238" t="s">
        <v>3899</v>
      </c>
      <c r="B5238" t="s">
        <v>635</v>
      </c>
      <c r="C5238" t="s">
        <v>3900</v>
      </c>
      <c r="D5238" t="s">
        <v>17</v>
      </c>
      <c r="E5238" t="s">
        <v>18</v>
      </c>
      <c r="F5238" t="s">
        <v>3201</v>
      </c>
      <c r="G5238" t="s">
        <v>20</v>
      </c>
      <c r="H5238" s="1">
        <v>32423</v>
      </c>
      <c r="I5238" s="1">
        <v>42983</v>
      </c>
      <c r="J5238" t="s">
        <v>10560</v>
      </c>
      <c r="K5238" t="s">
        <v>31</v>
      </c>
      <c r="L5238" t="s">
        <v>85</v>
      </c>
      <c r="M5238">
        <v>53684</v>
      </c>
      <c r="N5238" t="str">
        <f t="shared" si="81"/>
        <v>Terminated</v>
      </c>
      <c r="O5238" t="s">
        <v>46</v>
      </c>
    </row>
    <row r="5239" spans="1:15" x14ac:dyDescent="0.25">
      <c r="A5239" t="s">
        <v>2273</v>
      </c>
      <c r="B5239" t="s">
        <v>791</v>
      </c>
      <c r="C5239" t="s">
        <v>52</v>
      </c>
      <c r="D5239" t="s">
        <v>17</v>
      </c>
      <c r="E5239" t="s">
        <v>18</v>
      </c>
      <c r="F5239" t="s">
        <v>19</v>
      </c>
      <c r="G5239" t="s">
        <v>30</v>
      </c>
      <c r="H5239" s="1">
        <v>26401</v>
      </c>
      <c r="I5239" s="1">
        <v>45044</v>
      </c>
      <c r="J5239" t="s">
        <v>10560</v>
      </c>
      <c r="K5239" t="s">
        <v>37</v>
      </c>
      <c r="L5239" t="s">
        <v>38</v>
      </c>
      <c r="M5239">
        <v>63862</v>
      </c>
      <c r="N5239" t="str">
        <f t="shared" si="81"/>
        <v>Terminated</v>
      </c>
      <c r="O5239" t="s">
        <v>33</v>
      </c>
    </row>
    <row r="5240" spans="1:15" x14ac:dyDescent="0.25">
      <c r="A5240" t="s">
        <v>4974</v>
      </c>
      <c r="B5240" t="s">
        <v>2300</v>
      </c>
      <c r="C5240" t="s">
        <v>253</v>
      </c>
      <c r="D5240" t="s">
        <v>27</v>
      </c>
      <c r="E5240" t="s">
        <v>18</v>
      </c>
      <c r="F5240" t="s">
        <v>19</v>
      </c>
      <c r="G5240" t="s">
        <v>30</v>
      </c>
      <c r="H5240" s="1">
        <v>32006</v>
      </c>
      <c r="I5240" s="1">
        <v>43023</v>
      </c>
      <c r="J5240" t="s">
        <v>10560</v>
      </c>
      <c r="K5240" t="s">
        <v>96</v>
      </c>
      <c r="L5240" t="s">
        <v>188</v>
      </c>
      <c r="M5240">
        <v>67254</v>
      </c>
      <c r="N5240" t="str">
        <f t="shared" si="81"/>
        <v>Terminated</v>
      </c>
      <c r="O5240" t="s">
        <v>46</v>
      </c>
    </row>
    <row r="5241" spans="1:15" x14ac:dyDescent="0.25">
      <c r="A5241" t="s">
        <v>7892</v>
      </c>
      <c r="B5241" t="s">
        <v>680</v>
      </c>
      <c r="C5241" t="s">
        <v>150</v>
      </c>
      <c r="D5241" t="s">
        <v>17</v>
      </c>
      <c r="E5241" t="s">
        <v>28</v>
      </c>
      <c r="F5241" t="s">
        <v>118</v>
      </c>
      <c r="G5241" t="s">
        <v>30</v>
      </c>
      <c r="H5241" s="1">
        <v>34526</v>
      </c>
      <c r="I5241" s="1">
        <v>45635</v>
      </c>
      <c r="J5241" t="s">
        <v>10560</v>
      </c>
      <c r="K5241" t="s">
        <v>67</v>
      </c>
      <c r="L5241" t="s">
        <v>134</v>
      </c>
      <c r="M5241">
        <v>56856</v>
      </c>
      <c r="N5241" t="str">
        <f t="shared" si="81"/>
        <v>Terminated</v>
      </c>
      <c r="O5241" t="s">
        <v>33</v>
      </c>
    </row>
    <row r="5242" spans="1:15" x14ac:dyDescent="0.25">
      <c r="A5242" t="s">
        <v>4079</v>
      </c>
      <c r="B5242" t="s">
        <v>728</v>
      </c>
      <c r="C5242" t="s">
        <v>1708</v>
      </c>
      <c r="D5242" t="s">
        <v>27</v>
      </c>
      <c r="E5242" t="s">
        <v>18</v>
      </c>
      <c r="F5242" t="s">
        <v>2773</v>
      </c>
      <c r="G5242" t="s">
        <v>30</v>
      </c>
      <c r="H5242" s="1">
        <v>29380</v>
      </c>
      <c r="I5242" s="1">
        <v>43566</v>
      </c>
      <c r="J5242" t="s">
        <v>10560</v>
      </c>
      <c r="K5242" t="s">
        <v>53</v>
      </c>
      <c r="L5242" t="s">
        <v>54</v>
      </c>
      <c r="M5242">
        <v>65182</v>
      </c>
      <c r="N5242" t="str">
        <f t="shared" si="81"/>
        <v>Terminated</v>
      </c>
      <c r="O5242" t="s">
        <v>33</v>
      </c>
    </row>
    <row r="5243" spans="1:15" x14ac:dyDescent="0.25">
      <c r="A5243" t="s">
        <v>9617</v>
      </c>
      <c r="B5243" t="s">
        <v>253</v>
      </c>
      <c r="C5243" t="s">
        <v>66</v>
      </c>
      <c r="D5243" t="s">
        <v>17</v>
      </c>
      <c r="E5243" t="s">
        <v>18</v>
      </c>
      <c r="F5243" t="s">
        <v>2773</v>
      </c>
      <c r="G5243" t="s">
        <v>114</v>
      </c>
      <c r="H5243" s="1">
        <v>37088</v>
      </c>
      <c r="I5243" s="1">
        <v>45265</v>
      </c>
      <c r="J5243" t="s">
        <v>10560</v>
      </c>
      <c r="K5243" t="s">
        <v>96</v>
      </c>
      <c r="L5243" t="s">
        <v>119</v>
      </c>
      <c r="M5243">
        <v>65276</v>
      </c>
      <c r="N5243" t="str">
        <f t="shared" si="81"/>
        <v>Terminated</v>
      </c>
      <c r="O5243" t="s">
        <v>33</v>
      </c>
    </row>
    <row r="5244" spans="1:15" x14ac:dyDescent="0.25">
      <c r="A5244" t="s">
        <v>9445</v>
      </c>
      <c r="B5244" t="s">
        <v>9446</v>
      </c>
      <c r="C5244" t="s">
        <v>1917</v>
      </c>
      <c r="D5244" t="s">
        <v>17</v>
      </c>
      <c r="E5244" t="s">
        <v>18</v>
      </c>
      <c r="F5244" t="s">
        <v>3201</v>
      </c>
      <c r="G5244" t="s">
        <v>30</v>
      </c>
      <c r="H5244" s="1">
        <v>32834</v>
      </c>
      <c r="I5244" s="1">
        <v>42588</v>
      </c>
      <c r="J5244" t="s">
        <v>10560</v>
      </c>
      <c r="K5244" t="s">
        <v>37</v>
      </c>
      <c r="L5244" t="s">
        <v>38</v>
      </c>
      <c r="M5244">
        <v>60824</v>
      </c>
      <c r="N5244" t="str">
        <f t="shared" si="81"/>
        <v>Terminated</v>
      </c>
      <c r="O5244" t="s">
        <v>98</v>
      </c>
    </row>
    <row r="5245" spans="1:15" x14ac:dyDescent="0.25">
      <c r="A5245" t="s">
        <v>9643</v>
      </c>
      <c r="B5245" t="s">
        <v>258</v>
      </c>
      <c r="C5245" t="s">
        <v>117</v>
      </c>
      <c r="D5245" t="s">
        <v>27</v>
      </c>
      <c r="E5245" t="s">
        <v>18</v>
      </c>
      <c r="F5245" t="s">
        <v>19</v>
      </c>
      <c r="G5245" t="s">
        <v>30</v>
      </c>
      <c r="H5245" s="1">
        <v>28508</v>
      </c>
      <c r="I5245" s="1">
        <v>45196</v>
      </c>
      <c r="J5245" t="s">
        <v>10560</v>
      </c>
      <c r="K5245" t="s">
        <v>67</v>
      </c>
      <c r="L5245" t="s">
        <v>134</v>
      </c>
      <c r="M5245">
        <v>62661</v>
      </c>
      <c r="N5245" t="str">
        <f t="shared" si="81"/>
        <v>Terminated</v>
      </c>
      <c r="O5245" t="s">
        <v>33</v>
      </c>
    </row>
    <row r="5246" spans="1:15" x14ac:dyDescent="0.25">
      <c r="A5246" t="s">
        <v>9840</v>
      </c>
      <c r="B5246" t="s">
        <v>285</v>
      </c>
      <c r="C5246" t="s">
        <v>1861</v>
      </c>
      <c r="D5246" t="s">
        <v>27</v>
      </c>
      <c r="E5246" t="s">
        <v>365</v>
      </c>
      <c r="F5246" t="s">
        <v>534</v>
      </c>
      <c r="G5246" t="s">
        <v>30</v>
      </c>
      <c r="H5246" s="1">
        <v>37704</v>
      </c>
      <c r="I5246" s="1">
        <v>43877</v>
      </c>
      <c r="J5246" t="s">
        <v>10560</v>
      </c>
      <c r="K5246" t="s">
        <v>21</v>
      </c>
      <c r="L5246" t="s">
        <v>110</v>
      </c>
      <c r="M5246">
        <v>62437</v>
      </c>
      <c r="N5246" t="str">
        <f t="shared" si="81"/>
        <v>Terminated</v>
      </c>
      <c r="O5246" t="s">
        <v>98</v>
      </c>
    </row>
    <row r="5247" spans="1:15" x14ac:dyDescent="0.25">
      <c r="A5247" t="s">
        <v>8134</v>
      </c>
      <c r="B5247" t="s">
        <v>215</v>
      </c>
      <c r="C5247" t="s">
        <v>1643</v>
      </c>
      <c r="D5247" t="s">
        <v>17</v>
      </c>
      <c r="E5247" t="s">
        <v>83</v>
      </c>
      <c r="F5247" t="s">
        <v>169</v>
      </c>
      <c r="G5247" t="s">
        <v>20</v>
      </c>
      <c r="H5247" s="1">
        <v>34759</v>
      </c>
      <c r="I5247" s="1">
        <v>44980</v>
      </c>
      <c r="J5247" t="s">
        <v>10560</v>
      </c>
      <c r="K5247" t="s">
        <v>37</v>
      </c>
      <c r="L5247" t="s">
        <v>41</v>
      </c>
      <c r="M5247">
        <v>54671</v>
      </c>
      <c r="N5247" t="str">
        <f t="shared" si="81"/>
        <v>Terminated</v>
      </c>
      <c r="O5247" t="s">
        <v>33</v>
      </c>
    </row>
    <row r="5248" spans="1:15" x14ac:dyDescent="0.25">
      <c r="A5248" t="s">
        <v>4490</v>
      </c>
      <c r="B5248" t="s">
        <v>545</v>
      </c>
      <c r="C5248" t="s">
        <v>88</v>
      </c>
      <c r="D5248" t="s">
        <v>27</v>
      </c>
      <c r="E5248" t="s">
        <v>18</v>
      </c>
      <c r="F5248" t="s">
        <v>2773</v>
      </c>
      <c r="G5248" t="s">
        <v>20</v>
      </c>
      <c r="H5248" s="1">
        <v>29450</v>
      </c>
      <c r="I5248" s="1">
        <v>45073</v>
      </c>
      <c r="J5248" t="s">
        <v>10560</v>
      </c>
      <c r="K5248" t="s">
        <v>21</v>
      </c>
      <c r="L5248" t="s">
        <v>102</v>
      </c>
      <c r="M5248">
        <v>56975</v>
      </c>
      <c r="N5248" t="str">
        <f t="shared" si="81"/>
        <v>Terminated</v>
      </c>
      <c r="O5248" t="s">
        <v>23</v>
      </c>
    </row>
    <row r="5249" spans="1:15" x14ac:dyDescent="0.25">
      <c r="A5249" t="s">
        <v>5214</v>
      </c>
      <c r="B5249" t="s">
        <v>589</v>
      </c>
      <c r="C5249" t="s">
        <v>256</v>
      </c>
      <c r="D5249" t="s">
        <v>17</v>
      </c>
      <c r="E5249" t="s">
        <v>18</v>
      </c>
      <c r="F5249" t="s">
        <v>3201</v>
      </c>
      <c r="G5249" t="s">
        <v>30</v>
      </c>
      <c r="H5249" s="1">
        <v>25758</v>
      </c>
      <c r="I5249" s="1">
        <v>42865</v>
      </c>
      <c r="J5249" t="s">
        <v>10560</v>
      </c>
      <c r="K5249" t="s">
        <v>37</v>
      </c>
      <c r="L5249" t="s">
        <v>38</v>
      </c>
      <c r="M5249">
        <v>54901</v>
      </c>
      <c r="N5249" t="str">
        <f t="shared" si="81"/>
        <v>Terminated</v>
      </c>
      <c r="O5249" t="s">
        <v>33</v>
      </c>
    </row>
    <row r="5250" spans="1:15" x14ac:dyDescent="0.25">
      <c r="A5250" t="s">
        <v>10408</v>
      </c>
      <c r="B5250" t="s">
        <v>802</v>
      </c>
      <c r="C5250" t="s">
        <v>825</v>
      </c>
      <c r="D5250" t="s">
        <v>27</v>
      </c>
      <c r="E5250" t="s">
        <v>18</v>
      </c>
      <c r="F5250" t="s">
        <v>3201</v>
      </c>
      <c r="G5250" t="s">
        <v>20</v>
      </c>
      <c r="H5250" s="1">
        <v>32911</v>
      </c>
      <c r="I5250" s="1">
        <v>43353</v>
      </c>
      <c r="J5250" t="s">
        <v>10560</v>
      </c>
      <c r="K5250" t="s">
        <v>21</v>
      </c>
      <c r="L5250" t="s">
        <v>110</v>
      </c>
      <c r="M5250">
        <v>55299</v>
      </c>
      <c r="N5250" t="str">
        <f t="shared" ref="N5250:N5313" si="82">IF(J5250="","Active","Terminated")</f>
        <v>Terminated</v>
      </c>
      <c r="O5250" t="s">
        <v>46</v>
      </c>
    </row>
    <row r="5251" spans="1:15" x14ac:dyDescent="0.25">
      <c r="A5251" t="s">
        <v>5784</v>
      </c>
      <c r="B5251" t="s">
        <v>285</v>
      </c>
      <c r="C5251" t="s">
        <v>352</v>
      </c>
      <c r="D5251" t="s">
        <v>27</v>
      </c>
      <c r="E5251" t="s">
        <v>83</v>
      </c>
      <c r="F5251" t="s">
        <v>169</v>
      </c>
      <c r="G5251" t="s">
        <v>114</v>
      </c>
      <c r="H5251" s="1">
        <v>32396</v>
      </c>
      <c r="I5251" s="1">
        <v>42920</v>
      </c>
      <c r="J5251" t="s">
        <v>10560</v>
      </c>
      <c r="K5251" t="s">
        <v>31</v>
      </c>
      <c r="L5251" t="s">
        <v>32</v>
      </c>
      <c r="M5251">
        <v>69485</v>
      </c>
      <c r="N5251" t="str">
        <f t="shared" si="82"/>
        <v>Terminated</v>
      </c>
      <c r="O5251" t="s">
        <v>46</v>
      </c>
    </row>
    <row r="5252" spans="1:15" x14ac:dyDescent="0.25">
      <c r="A5252" t="s">
        <v>9695</v>
      </c>
      <c r="B5252" t="s">
        <v>1634</v>
      </c>
      <c r="C5252" t="s">
        <v>318</v>
      </c>
      <c r="D5252" t="s">
        <v>17</v>
      </c>
      <c r="E5252" t="s">
        <v>83</v>
      </c>
      <c r="F5252" t="s">
        <v>106</v>
      </c>
      <c r="G5252" t="s">
        <v>20</v>
      </c>
      <c r="H5252" s="1">
        <v>29348</v>
      </c>
      <c r="I5252" s="1">
        <v>42956</v>
      </c>
      <c r="J5252" t="s">
        <v>10560</v>
      </c>
      <c r="K5252" t="s">
        <v>21</v>
      </c>
      <c r="L5252" t="s">
        <v>110</v>
      </c>
      <c r="M5252">
        <v>62201</v>
      </c>
      <c r="N5252" t="str">
        <f t="shared" si="82"/>
        <v>Terminated</v>
      </c>
      <c r="O5252" t="s">
        <v>46</v>
      </c>
    </row>
    <row r="5253" spans="1:15" x14ac:dyDescent="0.25">
      <c r="A5253" t="s">
        <v>4368</v>
      </c>
      <c r="B5253" t="s">
        <v>1950</v>
      </c>
      <c r="C5253" t="s">
        <v>560</v>
      </c>
      <c r="D5253" t="s">
        <v>17</v>
      </c>
      <c r="E5253" t="s">
        <v>18</v>
      </c>
      <c r="F5253" t="s">
        <v>3201</v>
      </c>
      <c r="G5253" t="s">
        <v>30</v>
      </c>
      <c r="H5253" s="1">
        <v>34452</v>
      </c>
      <c r="I5253" s="1">
        <v>42884</v>
      </c>
      <c r="J5253" t="s">
        <v>10560</v>
      </c>
      <c r="K5253" t="s">
        <v>37</v>
      </c>
      <c r="L5253" t="s">
        <v>38</v>
      </c>
      <c r="M5253">
        <v>65106</v>
      </c>
      <c r="N5253" t="str">
        <f t="shared" si="82"/>
        <v>Terminated</v>
      </c>
      <c r="O5253" t="s">
        <v>33</v>
      </c>
    </row>
    <row r="5254" spans="1:15" x14ac:dyDescent="0.25">
      <c r="A5254" t="s">
        <v>10466</v>
      </c>
      <c r="B5254" t="s">
        <v>3659</v>
      </c>
      <c r="C5254" t="s">
        <v>2403</v>
      </c>
      <c r="D5254" t="s">
        <v>27</v>
      </c>
      <c r="E5254" t="s">
        <v>122</v>
      </c>
      <c r="F5254" t="s">
        <v>230</v>
      </c>
      <c r="G5254" t="s">
        <v>95</v>
      </c>
      <c r="H5254" s="1">
        <v>31848</v>
      </c>
      <c r="I5254" s="1">
        <v>43449</v>
      </c>
      <c r="J5254" t="s">
        <v>10560</v>
      </c>
      <c r="K5254" t="s">
        <v>96</v>
      </c>
      <c r="L5254" t="s">
        <v>119</v>
      </c>
      <c r="M5254">
        <v>72454</v>
      </c>
      <c r="N5254" t="str">
        <f t="shared" si="82"/>
        <v>Terminated</v>
      </c>
      <c r="O5254" t="s">
        <v>23</v>
      </c>
    </row>
    <row r="5255" spans="1:15" x14ac:dyDescent="0.25">
      <c r="A5255" t="s">
        <v>9993</v>
      </c>
      <c r="B5255" t="s">
        <v>768</v>
      </c>
      <c r="C5255" t="s">
        <v>1050</v>
      </c>
      <c r="D5255" t="s">
        <v>27</v>
      </c>
      <c r="E5255" t="s">
        <v>18</v>
      </c>
      <c r="F5255" t="s">
        <v>3201</v>
      </c>
      <c r="G5255" t="s">
        <v>30</v>
      </c>
      <c r="H5255" s="1">
        <v>31304</v>
      </c>
      <c r="I5255" s="1">
        <v>43467</v>
      </c>
      <c r="J5255" t="s">
        <v>10560</v>
      </c>
      <c r="K5255" t="s">
        <v>37</v>
      </c>
      <c r="L5255" t="s">
        <v>38</v>
      </c>
      <c r="M5255">
        <v>72781</v>
      </c>
      <c r="N5255" t="str">
        <f t="shared" si="82"/>
        <v>Terminated</v>
      </c>
      <c r="O5255" t="s">
        <v>33</v>
      </c>
    </row>
    <row r="5256" spans="1:15" x14ac:dyDescent="0.25">
      <c r="A5256" t="s">
        <v>1614</v>
      </c>
      <c r="B5256" t="s">
        <v>1229</v>
      </c>
      <c r="C5256" t="s">
        <v>1535</v>
      </c>
      <c r="D5256" t="s">
        <v>27</v>
      </c>
      <c r="E5256" t="s">
        <v>18</v>
      </c>
      <c r="F5256" t="s">
        <v>19</v>
      </c>
      <c r="G5256" t="s">
        <v>20</v>
      </c>
      <c r="H5256" s="1">
        <v>25388</v>
      </c>
      <c r="I5256" s="1">
        <v>44112</v>
      </c>
      <c r="J5256" s="1">
        <v>44292</v>
      </c>
      <c r="K5256" t="s">
        <v>21</v>
      </c>
      <c r="L5256" t="s">
        <v>102</v>
      </c>
      <c r="M5256">
        <v>63385</v>
      </c>
      <c r="N5256" t="str">
        <f t="shared" si="82"/>
        <v>Terminated</v>
      </c>
      <c r="O5256" t="s">
        <v>23</v>
      </c>
    </row>
    <row r="5257" spans="1:15" x14ac:dyDescent="0.25">
      <c r="A5257" t="s">
        <v>2992</v>
      </c>
      <c r="B5257" t="s">
        <v>229</v>
      </c>
      <c r="C5257" t="s">
        <v>216</v>
      </c>
      <c r="D5257" t="s">
        <v>17</v>
      </c>
      <c r="E5257" t="s">
        <v>18</v>
      </c>
      <c r="F5257" t="s">
        <v>2773</v>
      </c>
      <c r="G5257" t="s">
        <v>20</v>
      </c>
      <c r="H5257" s="1">
        <v>31570</v>
      </c>
      <c r="I5257" s="1">
        <v>42788</v>
      </c>
      <c r="J5257" t="s">
        <v>10560</v>
      </c>
      <c r="K5257" t="s">
        <v>21</v>
      </c>
      <c r="L5257" t="s">
        <v>102</v>
      </c>
      <c r="M5257">
        <v>62813</v>
      </c>
      <c r="N5257" t="str">
        <f t="shared" si="82"/>
        <v>Terminated</v>
      </c>
      <c r="O5257" t="s">
        <v>46</v>
      </c>
    </row>
    <row r="5258" spans="1:15" x14ac:dyDescent="0.25">
      <c r="A5258" t="s">
        <v>4526</v>
      </c>
      <c r="B5258" t="s">
        <v>2916</v>
      </c>
      <c r="C5258" t="s">
        <v>401</v>
      </c>
      <c r="D5258" t="s">
        <v>17</v>
      </c>
      <c r="E5258" t="s">
        <v>18</v>
      </c>
      <c r="F5258" t="s">
        <v>3201</v>
      </c>
      <c r="G5258" t="s">
        <v>20</v>
      </c>
      <c r="H5258" s="1">
        <v>34712</v>
      </c>
      <c r="I5258" s="1">
        <v>42489</v>
      </c>
      <c r="J5258" t="s">
        <v>10560</v>
      </c>
      <c r="K5258" t="s">
        <v>21</v>
      </c>
      <c r="L5258" t="s">
        <v>22</v>
      </c>
      <c r="M5258">
        <v>65334</v>
      </c>
      <c r="N5258" t="str">
        <f t="shared" si="82"/>
        <v>Terminated</v>
      </c>
      <c r="O5258" t="s">
        <v>46</v>
      </c>
    </row>
    <row r="5259" spans="1:15" x14ac:dyDescent="0.25">
      <c r="A5259" t="s">
        <v>5682</v>
      </c>
      <c r="B5259" t="s">
        <v>3228</v>
      </c>
      <c r="C5259" t="s">
        <v>926</v>
      </c>
      <c r="D5259" t="s">
        <v>27</v>
      </c>
      <c r="E5259" t="s">
        <v>365</v>
      </c>
      <c r="F5259" t="s">
        <v>415</v>
      </c>
      <c r="G5259" t="s">
        <v>30</v>
      </c>
      <c r="H5259" s="1">
        <v>35170</v>
      </c>
      <c r="I5259" s="1">
        <v>42738</v>
      </c>
      <c r="J5259" t="s">
        <v>10560</v>
      </c>
      <c r="K5259" t="s">
        <v>37</v>
      </c>
      <c r="L5259" t="s">
        <v>41</v>
      </c>
      <c r="M5259">
        <v>67126</v>
      </c>
      <c r="N5259" t="str">
        <f t="shared" si="82"/>
        <v>Terminated</v>
      </c>
      <c r="O5259" t="s">
        <v>33</v>
      </c>
    </row>
    <row r="5260" spans="1:15" x14ac:dyDescent="0.25">
      <c r="A5260" t="s">
        <v>10205</v>
      </c>
      <c r="B5260" t="s">
        <v>8525</v>
      </c>
      <c r="C5260" t="s">
        <v>803</v>
      </c>
      <c r="D5260" t="s">
        <v>17</v>
      </c>
      <c r="E5260" t="s">
        <v>674</v>
      </c>
      <c r="F5260" t="s">
        <v>2365</v>
      </c>
      <c r="G5260" t="s">
        <v>30</v>
      </c>
      <c r="H5260" s="1">
        <v>32508</v>
      </c>
      <c r="I5260" s="1">
        <v>42202</v>
      </c>
      <c r="J5260" t="s">
        <v>10560</v>
      </c>
      <c r="K5260" t="s">
        <v>96</v>
      </c>
      <c r="L5260" t="s">
        <v>188</v>
      </c>
      <c r="M5260">
        <v>54900</v>
      </c>
      <c r="N5260" t="str">
        <f t="shared" si="82"/>
        <v>Terminated</v>
      </c>
      <c r="O5260" t="s">
        <v>33</v>
      </c>
    </row>
    <row r="5261" spans="1:15" x14ac:dyDescent="0.25">
      <c r="A5261" t="s">
        <v>1813</v>
      </c>
      <c r="B5261" t="s">
        <v>1814</v>
      </c>
      <c r="C5261" t="s">
        <v>484</v>
      </c>
      <c r="D5261" t="s">
        <v>27</v>
      </c>
      <c r="E5261" t="s">
        <v>122</v>
      </c>
      <c r="F5261" t="s">
        <v>230</v>
      </c>
      <c r="G5261" t="s">
        <v>20</v>
      </c>
      <c r="H5261" s="1">
        <v>37291</v>
      </c>
      <c r="I5261" s="1">
        <v>44634</v>
      </c>
      <c r="J5261" s="1">
        <v>44814</v>
      </c>
      <c r="K5261" t="s">
        <v>21</v>
      </c>
      <c r="L5261" t="s">
        <v>102</v>
      </c>
      <c r="M5261">
        <v>59413</v>
      </c>
      <c r="N5261" t="str">
        <f t="shared" si="82"/>
        <v>Terminated</v>
      </c>
      <c r="O5261" t="s">
        <v>23</v>
      </c>
    </row>
    <row r="5262" spans="1:15" x14ac:dyDescent="0.25">
      <c r="A5262" t="s">
        <v>3492</v>
      </c>
      <c r="B5262" t="s">
        <v>547</v>
      </c>
      <c r="C5262" t="s">
        <v>1398</v>
      </c>
      <c r="D5262" t="s">
        <v>27</v>
      </c>
      <c r="E5262" t="s">
        <v>83</v>
      </c>
      <c r="F5262" t="s">
        <v>169</v>
      </c>
      <c r="G5262" t="s">
        <v>30</v>
      </c>
      <c r="H5262" s="1">
        <v>29739</v>
      </c>
      <c r="I5262" s="1">
        <v>42170</v>
      </c>
      <c r="J5262" t="s">
        <v>10560</v>
      </c>
      <c r="K5262" t="s">
        <v>37</v>
      </c>
      <c r="L5262" t="s">
        <v>38</v>
      </c>
      <c r="M5262">
        <v>68881</v>
      </c>
      <c r="N5262" t="str">
        <f t="shared" si="82"/>
        <v>Terminated</v>
      </c>
      <c r="O5262" t="s">
        <v>33</v>
      </c>
    </row>
    <row r="5263" spans="1:15" x14ac:dyDescent="0.25">
      <c r="A5263" t="s">
        <v>7344</v>
      </c>
      <c r="B5263" t="s">
        <v>1167</v>
      </c>
      <c r="C5263" t="s">
        <v>256</v>
      </c>
      <c r="D5263" t="s">
        <v>27</v>
      </c>
      <c r="E5263" t="s">
        <v>172</v>
      </c>
      <c r="F5263" t="s">
        <v>173</v>
      </c>
      <c r="G5263" t="s">
        <v>95</v>
      </c>
      <c r="H5263" s="1">
        <v>22949</v>
      </c>
      <c r="I5263" s="1">
        <v>43506</v>
      </c>
      <c r="J5263" t="s">
        <v>10560</v>
      </c>
      <c r="K5263" t="s">
        <v>96</v>
      </c>
      <c r="L5263" t="s">
        <v>119</v>
      </c>
      <c r="M5263">
        <v>76346</v>
      </c>
      <c r="N5263" t="str">
        <f t="shared" si="82"/>
        <v>Terminated</v>
      </c>
      <c r="O5263" t="s">
        <v>98</v>
      </c>
    </row>
    <row r="5264" spans="1:15" x14ac:dyDescent="0.25">
      <c r="A5264" t="s">
        <v>8805</v>
      </c>
      <c r="B5264" t="s">
        <v>1966</v>
      </c>
      <c r="C5264" t="s">
        <v>311</v>
      </c>
      <c r="D5264" t="s">
        <v>17</v>
      </c>
      <c r="E5264" t="s">
        <v>18</v>
      </c>
      <c r="F5264" t="s">
        <v>19</v>
      </c>
      <c r="G5264" t="s">
        <v>95</v>
      </c>
      <c r="H5264" s="1">
        <v>23041</v>
      </c>
      <c r="I5264" s="1">
        <v>45217</v>
      </c>
      <c r="J5264" t="s">
        <v>10560</v>
      </c>
      <c r="K5264" t="s">
        <v>96</v>
      </c>
      <c r="L5264" t="s">
        <v>124</v>
      </c>
      <c r="M5264">
        <v>108157</v>
      </c>
      <c r="N5264" t="str">
        <f t="shared" si="82"/>
        <v>Terminated</v>
      </c>
      <c r="O5264" t="s">
        <v>98</v>
      </c>
    </row>
    <row r="5265" spans="1:15" x14ac:dyDescent="0.25">
      <c r="A5265" t="s">
        <v>7537</v>
      </c>
      <c r="B5265" t="s">
        <v>783</v>
      </c>
      <c r="C5265" t="s">
        <v>152</v>
      </c>
      <c r="D5265" t="s">
        <v>27</v>
      </c>
      <c r="E5265" t="s">
        <v>18</v>
      </c>
      <c r="F5265" t="s">
        <v>19</v>
      </c>
      <c r="G5265" t="s">
        <v>30</v>
      </c>
      <c r="H5265" s="1">
        <v>34543</v>
      </c>
      <c r="I5265" s="1">
        <v>43308</v>
      </c>
      <c r="J5265" t="s">
        <v>10560</v>
      </c>
      <c r="K5265" t="s">
        <v>37</v>
      </c>
      <c r="L5265" t="s">
        <v>38</v>
      </c>
      <c r="M5265">
        <v>67935</v>
      </c>
      <c r="N5265" t="str">
        <f t="shared" si="82"/>
        <v>Terminated</v>
      </c>
      <c r="O5265" t="s">
        <v>23</v>
      </c>
    </row>
    <row r="5266" spans="1:15" x14ac:dyDescent="0.25">
      <c r="A5266" t="s">
        <v>7212</v>
      </c>
      <c r="B5266" t="s">
        <v>838</v>
      </c>
      <c r="C5266" t="s">
        <v>1667</v>
      </c>
      <c r="D5266" t="s">
        <v>27</v>
      </c>
      <c r="E5266" t="s">
        <v>172</v>
      </c>
      <c r="F5266" t="s">
        <v>346</v>
      </c>
      <c r="G5266" t="s">
        <v>30</v>
      </c>
      <c r="H5266" s="1">
        <v>35168</v>
      </c>
      <c r="I5266" s="1">
        <v>43102</v>
      </c>
      <c r="J5266" t="s">
        <v>10560</v>
      </c>
      <c r="K5266" t="s">
        <v>96</v>
      </c>
      <c r="L5266" t="s">
        <v>188</v>
      </c>
      <c r="M5266">
        <v>73732</v>
      </c>
      <c r="N5266" t="str">
        <f t="shared" si="82"/>
        <v>Terminated</v>
      </c>
      <c r="O5266" t="s">
        <v>46</v>
      </c>
    </row>
    <row r="5267" spans="1:15" x14ac:dyDescent="0.25">
      <c r="A5267" t="s">
        <v>5715</v>
      </c>
      <c r="B5267" t="s">
        <v>2161</v>
      </c>
      <c r="C5267" t="s">
        <v>950</v>
      </c>
      <c r="D5267" t="s">
        <v>17</v>
      </c>
      <c r="E5267" t="s">
        <v>122</v>
      </c>
      <c r="F5267" t="s">
        <v>123</v>
      </c>
      <c r="G5267" t="s">
        <v>30</v>
      </c>
      <c r="H5267" s="1">
        <v>28255</v>
      </c>
      <c r="I5267" s="1">
        <v>45508</v>
      </c>
      <c r="J5267" t="s">
        <v>10560</v>
      </c>
      <c r="K5267" t="s">
        <v>37</v>
      </c>
      <c r="L5267" t="s">
        <v>38</v>
      </c>
      <c r="M5267">
        <v>61672</v>
      </c>
      <c r="N5267" t="str">
        <f t="shared" si="82"/>
        <v>Terminated</v>
      </c>
      <c r="O5267" t="s">
        <v>33</v>
      </c>
    </row>
    <row r="5268" spans="1:15" x14ac:dyDescent="0.25">
      <c r="A5268" t="s">
        <v>4982</v>
      </c>
      <c r="B5268" t="s">
        <v>1680</v>
      </c>
      <c r="C5268" t="s">
        <v>1072</v>
      </c>
      <c r="D5268" t="s">
        <v>27</v>
      </c>
      <c r="E5268" t="s">
        <v>18</v>
      </c>
      <c r="F5268" t="s">
        <v>3201</v>
      </c>
      <c r="G5268" t="s">
        <v>114</v>
      </c>
      <c r="H5268" s="1">
        <v>31903</v>
      </c>
      <c r="I5268" s="1">
        <v>45575</v>
      </c>
      <c r="J5268" t="s">
        <v>10560</v>
      </c>
      <c r="K5268" t="s">
        <v>37</v>
      </c>
      <c r="L5268" t="s">
        <v>45</v>
      </c>
      <c r="M5268">
        <v>80034</v>
      </c>
      <c r="N5268" t="str">
        <f t="shared" si="82"/>
        <v>Terminated</v>
      </c>
      <c r="O5268" t="s">
        <v>46</v>
      </c>
    </row>
    <row r="5269" spans="1:15" x14ac:dyDescent="0.25">
      <c r="A5269" t="s">
        <v>5499</v>
      </c>
      <c r="B5269" t="s">
        <v>242</v>
      </c>
      <c r="C5269" t="s">
        <v>696</v>
      </c>
      <c r="D5269" t="s">
        <v>17</v>
      </c>
      <c r="E5269" t="s">
        <v>18</v>
      </c>
      <c r="F5269" t="s">
        <v>2773</v>
      </c>
      <c r="G5269" t="s">
        <v>30</v>
      </c>
      <c r="H5269" s="1">
        <v>31563</v>
      </c>
      <c r="I5269" s="1">
        <v>44875</v>
      </c>
      <c r="J5269" t="s">
        <v>10560</v>
      </c>
      <c r="K5269" t="s">
        <v>37</v>
      </c>
      <c r="L5269" t="s">
        <v>45</v>
      </c>
      <c r="M5269">
        <v>66646</v>
      </c>
      <c r="N5269" t="str">
        <f t="shared" si="82"/>
        <v>Terminated</v>
      </c>
      <c r="O5269" t="s">
        <v>98</v>
      </c>
    </row>
    <row r="5270" spans="1:15" x14ac:dyDescent="0.25">
      <c r="A5270" t="s">
        <v>9134</v>
      </c>
      <c r="B5270" t="s">
        <v>25</v>
      </c>
      <c r="C5270" t="s">
        <v>525</v>
      </c>
      <c r="D5270" t="s">
        <v>27</v>
      </c>
      <c r="E5270" t="s">
        <v>83</v>
      </c>
      <c r="F5270" t="s">
        <v>84</v>
      </c>
      <c r="G5270" t="s">
        <v>30</v>
      </c>
      <c r="H5270" s="1">
        <v>29089</v>
      </c>
      <c r="I5270" s="1">
        <v>43469</v>
      </c>
      <c r="J5270" t="s">
        <v>10560</v>
      </c>
      <c r="K5270" t="s">
        <v>96</v>
      </c>
      <c r="L5270" t="s">
        <v>188</v>
      </c>
      <c r="M5270">
        <v>72765</v>
      </c>
      <c r="N5270" t="str">
        <f t="shared" si="82"/>
        <v>Terminated</v>
      </c>
      <c r="O5270" t="s">
        <v>33</v>
      </c>
    </row>
    <row r="5271" spans="1:15" x14ac:dyDescent="0.25">
      <c r="A5271" t="s">
        <v>9038</v>
      </c>
      <c r="B5271" t="s">
        <v>15</v>
      </c>
      <c r="C5271" t="s">
        <v>2637</v>
      </c>
      <c r="D5271" t="s">
        <v>17</v>
      </c>
      <c r="E5271" t="s">
        <v>83</v>
      </c>
      <c r="F5271" t="s">
        <v>106</v>
      </c>
      <c r="G5271" t="s">
        <v>30</v>
      </c>
      <c r="H5271" s="1">
        <v>28155</v>
      </c>
      <c r="I5271" s="1">
        <v>45467</v>
      </c>
      <c r="J5271" t="s">
        <v>10560</v>
      </c>
      <c r="K5271" t="s">
        <v>37</v>
      </c>
      <c r="L5271" t="s">
        <v>38</v>
      </c>
      <c r="M5271">
        <v>55118</v>
      </c>
      <c r="N5271" t="str">
        <f t="shared" si="82"/>
        <v>Terminated</v>
      </c>
      <c r="O5271" t="s">
        <v>46</v>
      </c>
    </row>
    <row r="5272" spans="1:15" x14ac:dyDescent="0.25">
      <c r="A5272" t="s">
        <v>3456</v>
      </c>
      <c r="B5272" t="s">
        <v>252</v>
      </c>
      <c r="C5272" t="s">
        <v>900</v>
      </c>
      <c r="D5272" t="s">
        <v>27</v>
      </c>
      <c r="E5272" t="s">
        <v>18</v>
      </c>
      <c r="F5272" t="s">
        <v>2773</v>
      </c>
      <c r="G5272" t="s">
        <v>20</v>
      </c>
      <c r="H5272" s="1">
        <v>37215</v>
      </c>
      <c r="I5272" s="1">
        <v>43361</v>
      </c>
      <c r="J5272" t="s">
        <v>10560</v>
      </c>
      <c r="K5272" t="s">
        <v>21</v>
      </c>
      <c r="L5272" t="s">
        <v>22</v>
      </c>
      <c r="M5272">
        <v>81387</v>
      </c>
      <c r="N5272" t="str">
        <f t="shared" si="82"/>
        <v>Terminated</v>
      </c>
      <c r="O5272" t="s">
        <v>46</v>
      </c>
    </row>
    <row r="5273" spans="1:15" x14ac:dyDescent="0.25">
      <c r="A5273" t="s">
        <v>8133</v>
      </c>
      <c r="B5273" t="s">
        <v>618</v>
      </c>
      <c r="C5273" t="s">
        <v>1562</v>
      </c>
      <c r="D5273" t="s">
        <v>17</v>
      </c>
      <c r="E5273" t="s">
        <v>140</v>
      </c>
      <c r="F5273" t="s">
        <v>141</v>
      </c>
      <c r="G5273" t="s">
        <v>114</v>
      </c>
      <c r="H5273" s="1">
        <v>30052</v>
      </c>
      <c r="I5273" s="1">
        <v>43757</v>
      </c>
      <c r="J5273" t="s">
        <v>10560</v>
      </c>
      <c r="K5273" t="s">
        <v>31</v>
      </c>
      <c r="L5273" t="s">
        <v>162</v>
      </c>
      <c r="M5273">
        <v>109010</v>
      </c>
      <c r="N5273" t="str">
        <f t="shared" si="82"/>
        <v>Terminated</v>
      </c>
      <c r="O5273" t="s">
        <v>46</v>
      </c>
    </row>
    <row r="5274" spans="1:15" x14ac:dyDescent="0.25">
      <c r="A5274" t="s">
        <v>7826</v>
      </c>
      <c r="B5274" t="s">
        <v>2806</v>
      </c>
      <c r="C5274" t="s">
        <v>1103</v>
      </c>
      <c r="D5274" t="s">
        <v>17</v>
      </c>
      <c r="E5274" t="s">
        <v>18</v>
      </c>
      <c r="F5274" t="s">
        <v>3201</v>
      </c>
      <c r="G5274" t="s">
        <v>30</v>
      </c>
      <c r="H5274" s="1">
        <v>24446</v>
      </c>
      <c r="I5274" s="1">
        <v>42668</v>
      </c>
      <c r="J5274" t="s">
        <v>10560</v>
      </c>
      <c r="K5274" t="s">
        <v>37</v>
      </c>
      <c r="L5274" t="s">
        <v>38</v>
      </c>
      <c r="M5274">
        <v>63530</v>
      </c>
      <c r="N5274" t="str">
        <f t="shared" si="82"/>
        <v>Terminated</v>
      </c>
      <c r="O5274" t="s">
        <v>98</v>
      </c>
    </row>
    <row r="5275" spans="1:15" x14ac:dyDescent="0.25">
      <c r="A5275" t="s">
        <v>6130</v>
      </c>
      <c r="B5275" t="s">
        <v>218</v>
      </c>
      <c r="C5275" t="s">
        <v>6131</v>
      </c>
      <c r="D5275" t="s">
        <v>27</v>
      </c>
      <c r="E5275" t="s">
        <v>18</v>
      </c>
      <c r="F5275" t="s">
        <v>2773</v>
      </c>
      <c r="G5275" t="s">
        <v>30</v>
      </c>
      <c r="H5275" s="1">
        <v>36780</v>
      </c>
      <c r="I5275" s="1">
        <v>42749</v>
      </c>
      <c r="J5275" t="s">
        <v>10560</v>
      </c>
      <c r="K5275" t="s">
        <v>37</v>
      </c>
      <c r="L5275" t="s">
        <v>38</v>
      </c>
      <c r="M5275">
        <v>69115</v>
      </c>
      <c r="N5275" t="str">
        <f t="shared" si="82"/>
        <v>Terminated</v>
      </c>
      <c r="O5275" t="s">
        <v>98</v>
      </c>
    </row>
    <row r="5276" spans="1:15" x14ac:dyDescent="0.25">
      <c r="A5276" t="s">
        <v>6985</v>
      </c>
      <c r="B5276" t="s">
        <v>326</v>
      </c>
      <c r="C5276" t="s">
        <v>6986</v>
      </c>
      <c r="D5276" t="s">
        <v>17</v>
      </c>
      <c r="E5276" t="s">
        <v>18</v>
      </c>
      <c r="F5276" t="s">
        <v>2773</v>
      </c>
      <c r="G5276" t="s">
        <v>30</v>
      </c>
      <c r="H5276" s="1">
        <v>29079</v>
      </c>
      <c r="I5276" s="1">
        <v>44313</v>
      </c>
      <c r="J5276" t="s">
        <v>10560</v>
      </c>
      <c r="K5276" t="s">
        <v>37</v>
      </c>
      <c r="L5276" t="s">
        <v>41</v>
      </c>
      <c r="M5276">
        <v>63685</v>
      </c>
      <c r="N5276" t="str">
        <f t="shared" si="82"/>
        <v>Terminated</v>
      </c>
      <c r="O5276" t="s">
        <v>23</v>
      </c>
    </row>
    <row r="5277" spans="1:15" x14ac:dyDescent="0.25">
      <c r="A5277" t="s">
        <v>6698</v>
      </c>
      <c r="B5277" t="s">
        <v>1733</v>
      </c>
      <c r="C5277" t="s">
        <v>1221</v>
      </c>
      <c r="D5277" t="s">
        <v>27</v>
      </c>
      <c r="E5277" t="s">
        <v>18</v>
      </c>
      <c r="F5277" t="s">
        <v>19</v>
      </c>
      <c r="G5277" t="s">
        <v>30</v>
      </c>
      <c r="H5277" s="1">
        <v>36168</v>
      </c>
      <c r="I5277" s="1">
        <v>43284</v>
      </c>
      <c r="J5277" t="s">
        <v>10560</v>
      </c>
      <c r="K5277" t="s">
        <v>21</v>
      </c>
      <c r="L5277" t="s">
        <v>22</v>
      </c>
      <c r="M5277">
        <v>82215</v>
      </c>
      <c r="N5277" t="str">
        <f t="shared" si="82"/>
        <v>Terminated</v>
      </c>
      <c r="O5277" t="s">
        <v>33</v>
      </c>
    </row>
    <row r="5278" spans="1:15" x14ac:dyDescent="0.25">
      <c r="A5278" t="s">
        <v>4201</v>
      </c>
      <c r="B5278" t="s">
        <v>225</v>
      </c>
      <c r="C5278" t="s">
        <v>4202</v>
      </c>
      <c r="D5278" t="s">
        <v>27</v>
      </c>
      <c r="E5278" t="s">
        <v>18</v>
      </c>
      <c r="F5278" t="s">
        <v>19</v>
      </c>
      <c r="G5278" t="s">
        <v>20</v>
      </c>
      <c r="H5278" s="1">
        <v>23199</v>
      </c>
      <c r="I5278" s="1">
        <v>43708</v>
      </c>
      <c r="J5278" t="s">
        <v>10560</v>
      </c>
      <c r="K5278" t="s">
        <v>21</v>
      </c>
      <c r="L5278" t="s">
        <v>102</v>
      </c>
      <c r="M5278">
        <v>55197</v>
      </c>
      <c r="N5278" t="str">
        <f t="shared" si="82"/>
        <v>Terminated</v>
      </c>
      <c r="O5278" t="s">
        <v>46</v>
      </c>
    </row>
    <row r="5279" spans="1:15" x14ac:dyDescent="0.25">
      <c r="A5279" t="s">
        <v>7908</v>
      </c>
      <c r="B5279" t="s">
        <v>448</v>
      </c>
      <c r="C5279" t="s">
        <v>2727</v>
      </c>
      <c r="D5279" t="s">
        <v>17</v>
      </c>
      <c r="E5279" t="s">
        <v>18</v>
      </c>
      <c r="F5279" t="s">
        <v>19</v>
      </c>
      <c r="G5279" t="s">
        <v>30</v>
      </c>
      <c r="H5279" s="1">
        <v>30465</v>
      </c>
      <c r="I5279" s="1">
        <v>42335</v>
      </c>
      <c r="J5279" t="s">
        <v>10560</v>
      </c>
      <c r="K5279" t="s">
        <v>96</v>
      </c>
      <c r="L5279" t="s">
        <v>188</v>
      </c>
      <c r="M5279">
        <v>62482</v>
      </c>
      <c r="N5279" t="str">
        <f t="shared" si="82"/>
        <v>Terminated</v>
      </c>
      <c r="O5279" t="s">
        <v>46</v>
      </c>
    </row>
    <row r="5280" spans="1:15" x14ac:dyDescent="0.25">
      <c r="A5280" t="s">
        <v>3431</v>
      </c>
      <c r="B5280" t="s">
        <v>1474</v>
      </c>
      <c r="C5280" t="s">
        <v>2111</v>
      </c>
      <c r="D5280" t="s">
        <v>17</v>
      </c>
      <c r="E5280" t="s">
        <v>18</v>
      </c>
      <c r="F5280" t="s">
        <v>2773</v>
      </c>
      <c r="G5280" t="s">
        <v>30</v>
      </c>
      <c r="H5280" s="1">
        <v>32627</v>
      </c>
      <c r="I5280" s="1">
        <v>44870</v>
      </c>
      <c r="J5280" t="s">
        <v>10560</v>
      </c>
      <c r="K5280" t="s">
        <v>21</v>
      </c>
      <c r="L5280" t="s">
        <v>22</v>
      </c>
      <c r="M5280">
        <v>72602</v>
      </c>
      <c r="N5280" t="str">
        <f t="shared" si="82"/>
        <v>Terminated</v>
      </c>
      <c r="O5280" t="s">
        <v>46</v>
      </c>
    </row>
    <row r="5281" spans="1:15" x14ac:dyDescent="0.25">
      <c r="A5281" t="s">
        <v>6465</v>
      </c>
      <c r="B5281" t="s">
        <v>536</v>
      </c>
      <c r="C5281" t="s">
        <v>1274</v>
      </c>
      <c r="D5281" t="s">
        <v>17</v>
      </c>
      <c r="E5281" t="s">
        <v>18</v>
      </c>
      <c r="F5281" t="s">
        <v>3201</v>
      </c>
      <c r="G5281" t="s">
        <v>114</v>
      </c>
      <c r="H5281" s="1">
        <v>31297</v>
      </c>
      <c r="I5281" s="1">
        <v>44693</v>
      </c>
      <c r="J5281" t="s">
        <v>10560</v>
      </c>
      <c r="K5281" t="s">
        <v>31</v>
      </c>
      <c r="L5281" t="s">
        <v>162</v>
      </c>
      <c r="M5281">
        <v>98381</v>
      </c>
      <c r="N5281" t="str">
        <f t="shared" si="82"/>
        <v>Terminated</v>
      </c>
      <c r="O5281" t="s">
        <v>46</v>
      </c>
    </row>
    <row r="5282" spans="1:15" x14ac:dyDescent="0.25">
      <c r="A5282" t="s">
        <v>2529</v>
      </c>
      <c r="B5282" t="s">
        <v>1264</v>
      </c>
      <c r="C5282" t="s">
        <v>1708</v>
      </c>
      <c r="D5282" t="s">
        <v>27</v>
      </c>
      <c r="E5282" t="s">
        <v>122</v>
      </c>
      <c r="F5282" t="s">
        <v>927</v>
      </c>
      <c r="G5282" t="s">
        <v>30</v>
      </c>
      <c r="H5282" s="1">
        <v>29596</v>
      </c>
      <c r="I5282" s="1">
        <v>42845</v>
      </c>
      <c r="J5282" t="s">
        <v>10560</v>
      </c>
      <c r="K5282" t="s">
        <v>96</v>
      </c>
      <c r="L5282" t="s">
        <v>188</v>
      </c>
      <c r="M5282">
        <v>60185</v>
      </c>
      <c r="N5282" t="str">
        <f t="shared" si="82"/>
        <v>Terminated</v>
      </c>
      <c r="O5282" t="s">
        <v>98</v>
      </c>
    </row>
    <row r="5283" spans="1:15" x14ac:dyDescent="0.25">
      <c r="A5283" t="s">
        <v>8787</v>
      </c>
      <c r="B5283" t="s">
        <v>547</v>
      </c>
      <c r="C5283" t="s">
        <v>352</v>
      </c>
      <c r="D5283" t="s">
        <v>17</v>
      </c>
      <c r="E5283" t="s">
        <v>18</v>
      </c>
      <c r="F5283" t="s">
        <v>3201</v>
      </c>
      <c r="G5283" t="s">
        <v>114</v>
      </c>
      <c r="H5283" s="1">
        <v>37966</v>
      </c>
      <c r="I5283" s="1">
        <v>45522</v>
      </c>
      <c r="J5283" t="s">
        <v>10560</v>
      </c>
      <c r="K5283" t="s">
        <v>31</v>
      </c>
      <c r="L5283" t="s">
        <v>32</v>
      </c>
      <c r="M5283">
        <v>92500</v>
      </c>
      <c r="N5283" t="str">
        <f t="shared" si="82"/>
        <v>Terminated</v>
      </c>
      <c r="O5283" t="s">
        <v>33</v>
      </c>
    </row>
    <row r="5284" spans="1:15" x14ac:dyDescent="0.25">
      <c r="A5284" t="s">
        <v>10334</v>
      </c>
      <c r="B5284" t="s">
        <v>1680</v>
      </c>
      <c r="C5284" t="s">
        <v>1917</v>
      </c>
      <c r="D5284" t="s">
        <v>27</v>
      </c>
      <c r="E5284" t="s">
        <v>83</v>
      </c>
      <c r="F5284" t="s">
        <v>169</v>
      </c>
      <c r="G5284" t="s">
        <v>95</v>
      </c>
      <c r="H5284" s="1">
        <v>34805</v>
      </c>
      <c r="I5284" s="1">
        <v>45505</v>
      </c>
      <c r="J5284" t="s">
        <v>10560</v>
      </c>
      <c r="K5284" t="s">
        <v>96</v>
      </c>
      <c r="L5284" t="s">
        <v>124</v>
      </c>
      <c r="M5284">
        <v>67279</v>
      </c>
      <c r="N5284" t="str">
        <f t="shared" si="82"/>
        <v>Terminated</v>
      </c>
      <c r="O5284" t="s">
        <v>33</v>
      </c>
    </row>
    <row r="5285" spans="1:15" x14ac:dyDescent="0.25">
      <c r="A5285" t="s">
        <v>5913</v>
      </c>
      <c r="B5285" t="s">
        <v>129</v>
      </c>
      <c r="C5285" t="s">
        <v>696</v>
      </c>
      <c r="D5285" t="s">
        <v>27</v>
      </c>
      <c r="E5285" t="s">
        <v>18</v>
      </c>
      <c r="F5285" t="s">
        <v>19</v>
      </c>
      <c r="G5285" t="s">
        <v>30</v>
      </c>
      <c r="H5285" s="1">
        <v>30960</v>
      </c>
      <c r="I5285" s="1">
        <v>44026</v>
      </c>
      <c r="J5285" t="s">
        <v>10560</v>
      </c>
      <c r="K5285" t="s">
        <v>96</v>
      </c>
      <c r="L5285" t="s">
        <v>188</v>
      </c>
      <c r="M5285">
        <v>62710</v>
      </c>
      <c r="N5285" t="str">
        <f t="shared" si="82"/>
        <v>Terminated</v>
      </c>
      <c r="O5285" t="s">
        <v>98</v>
      </c>
    </row>
    <row r="5286" spans="1:15" x14ac:dyDescent="0.25">
      <c r="A5286" t="s">
        <v>3502</v>
      </c>
      <c r="B5286" t="s">
        <v>451</v>
      </c>
      <c r="C5286" t="s">
        <v>3503</v>
      </c>
      <c r="D5286" t="s">
        <v>27</v>
      </c>
      <c r="E5286" t="s">
        <v>83</v>
      </c>
      <c r="F5286" t="s">
        <v>106</v>
      </c>
      <c r="G5286" t="s">
        <v>20</v>
      </c>
      <c r="H5286" s="1">
        <v>30791</v>
      </c>
      <c r="I5286" s="1">
        <v>45070</v>
      </c>
      <c r="J5286" t="s">
        <v>10560</v>
      </c>
      <c r="K5286" t="s">
        <v>31</v>
      </c>
      <c r="L5286" t="s">
        <v>85</v>
      </c>
      <c r="M5286">
        <v>57460</v>
      </c>
      <c r="N5286" t="str">
        <f t="shared" si="82"/>
        <v>Terminated</v>
      </c>
      <c r="O5286" t="s">
        <v>46</v>
      </c>
    </row>
    <row r="5287" spans="1:15" x14ac:dyDescent="0.25">
      <c r="A5287" t="s">
        <v>2271</v>
      </c>
      <c r="B5287" t="s">
        <v>143</v>
      </c>
      <c r="C5287" t="s">
        <v>434</v>
      </c>
      <c r="D5287" t="s">
        <v>17</v>
      </c>
      <c r="E5287" t="s">
        <v>18</v>
      </c>
      <c r="F5287" t="s">
        <v>19</v>
      </c>
      <c r="G5287" t="s">
        <v>20</v>
      </c>
      <c r="H5287" s="1">
        <v>27394</v>
      </c>
      <c r="I5287" s="1">
        <v>45033</v>
      </c>
      <c r="J5287" t="s">
        <v>10560</v>
      </c>
      <c r="K5287" t="s">
        <v>37</v>
      </c>
      <c r="L5287" t="s">
        <v>41</v>
      </c>
      <c r="M5287">
        <v>67003</v>
      </c>
      <c r="N5287" t="str">
        <f t="shared" si="82"/>
        <v>Terminated</v>
      </c>
      <c r="O5287" t="s">
        <v>23</v>
      </c>
    </row>
    <row r="5288" spans="1:15" x14ac:dyDescent="0.25">
      <c r="A5288" t="s">
        <v>3685</v>
      </c>
      <c r="B5288" t="s">
        <v>864</v>
      </c>
      <c r="C5288" t="s">
        <v>1122</v>
      </c>
      <c r="D5288" t="s">
        <v>27</v>
      </c>
      <c r="E5288" t="s">
        <v>18</v>
      </c>
      <c r="F5288" t="s">
        <v>3201</v>
      </c>
      <c r="G5288" t="s">
        <v>30</v>
      </c>
      <c r="H5288" s="1">
        <v>27268</v>
      </c>
      <c r="I5288" s="1">
        <v>44674</v>
      </c>
      <c r="J5288" t="s">
        <v>10560</v>
      </c>
      <c r="K5288" t="s">
        <v>21</v>
      </c>
      <c r="L5288" t="s">
        <v>110</v>
      </c>
      <c r="M5288">
        <v>70426</v>
      </c>
      <c r="N5288" t="str">
        <f t="shared" si="82"/>
        <v>Terminated</v>
      </c>
      <c r="O5288" t="s">
        <v>23</v>
      </c>
    </row>
    <row r="5289" spans="1:15" x14ac:dyDescent="0.25">
      <c r="A5289" t="s">
        <v>4064</v>
      </c>
      <c r="B5289" t="s">
        <v>258</v>
      </c>
      <c r="C5289" t="s">
        <v>3795</v>
      </c>
      <c r="D5289" t="s">
        <v>17</v>
      </c>
      <c r="E5289" t="s">
        <v>18</v>
      </c>
      <c r="F5289" t="s">
        <v>2773</v>
      </c>
      <c r="G5289" t="s">
        <v>20</v>
      </c>
      <c r="H5289" s="1">
        <v>22738</v>
      </c>
      <c r="I5289" s="1">
        <v>42277</v>
      </c>
      <c r="J5289" t="s">
        <v>10560</v>
      </c>
      <c r="K5289" t="s">
        <v>67</v>
      </c>
      <c r="L5289" t="s">
        <v>134</v>
      </c>
      <c r="M5289">
        <v>66824</v>
      </c>
      <c r="N5289" t="str">
        <f t="shared" si="82"/>
        <v>Terminated</v>
      </c>
      <c r="O5289" t="s">
        <v>46</v>
      </c>
    </row>
    <row r="5290" spans="1:15" x14ac:dyDescent="0.25">
      <c r="A5290" t="s">
        <v>2666</v>
      </c>
      <c r="B5290" t="s">
        <v>2199</v>
      </c>
      <c r="C5290" t="s">
        <v>932</v>
      </c>
      <c r="D5290" t="s">
        <v>17</v>
      </c>
      <c r="E5290" t="s">
        <v>18</v>
      </c>
      <c r="F5290" t="s">
        <v>19</v>
      </c>
      <c r="G5290" t="s">
        <v>30</v>
      </c>
      <c r="H5290" s="1">
        <v>33082</v>
      </c>
      <c r="I5290" s="1">
        <v>44827</v>
      </c>
      <c r="J5290" t="s">
        <v>10560</v>
      </c>
      <c r="K5290" t="s">
        <v>37</v>
      </c>
      <c r="L5290" t="s">
        <v>38</v>
      </c>
      <c r="M5290">
        <v>55528</v>
      </c>
      <c r="N5290" t="str">
        <f t="shared" si="82"/>
        <v>Terminated</v>
      </c>
      <c r="O5290" t="s">
        <v>33</v>
      </c>
    </row>
    <row r="5291" spans="1:15" x14ac:dyDescent="0.25">
      <c r="A5291" t="s">
        <v>9779</v>
      </c>
      <c r="B5291" t="s">
        <v>132</v>
      </c>
      <c r="C5291" t="s">
        <v>470</v>
      </c>
      <c r="D5291" t="s">
        <v>27</v>
      </c>
      <c r="E5291" t="s">
        <v>18</v>
      </c>
      <c r="F5291" t="s">
        <v>19</v>
      </c>
      <c r="G5291" t="s">
        <v>114</v>
      </c>
      <c r="H5291" s="1">
        <v>32293</v>
      </c>
      <c r="I5291" s="1">
        <v>43196</v>
      </c>
      <c r="J5291" t="s">
        <v>10560</v>
      </c>
      <c r="K5291" t="s">
        <v>31</v>
      </c>
      <c r="L5291" t="s">
        <v>162</v>
      </c>
      <c r="M5291">
        <v>85005</v>
      </c>
      <c r="N5291" t="str">
        <f t="shared" si="82"/>
        <v>Terminated</v>
      </c>
      <c r="O5291" t="s">
        <v>33</v>
      </c>
    </row>
    <row r="5292" spans="1:15" x14ac:dyDescent="0.25">
      <c r="A5292" t="s">
        <v>5629</v>
      </c>
      <c r="B5292" t="s">
        <v>326</v>
      </c>
      <c r="C5292" t="s">
        <v>650</v>
      </c>
      <c r="D5292" t="s">
        <v>27</v>
      </c>
      <c r="E5292" t="s">
        <v>122</v>
      </c>
      <c r="F5292" t="s">
        <v>230</v>
      </c>
      <c r="G5292" t="s">
        <v>30</v>
      </c>
      <c r="H5292" s="1">
        <v>29693</v>
      </c>
      <c r="I5292" s="1">
        <v>42309</v>
      </c>
      <c r="J5292" t="s">
        <v>10560</v>
      </c>
      <c r="K5292" t="s">
        <v>53</v>
      </c>
      <c r="L5292" t="s">
        <v>54</v>
      </c>
      <c r="M5292">
        <v>63058</v>
      </c>
      <c r="N5292" t="str">
        <f t="shared" si="82"/>
        <v>Terminated</v>
      </c>
      <c r="O5292" t="s">
        <v>46</v>
      </c>
    </row>
    <row r="5293" spans="1:15" x14ac:dyDescent="0.25">
      <c r="A5293" t="s">
        <v>7517</v>
      </c>
      <c r="B5293" t="s">
        <v>1575</v>
      </c>
      <c r="C5293" t="s">
        <v>6637</v>
      </c>
      <c r="D5293" t="s">
        <v>27</v>
      </c>
      <c r="E5293" t="s">
        <v>18</v>
      </c>
      <c r="F5293" t="s">
        <v>2773</v>
      </c>
      <c r="G5293" t="s">
        <v>114</v>
      </c>
      <c r="H5293" s="1">
        <v>32011</v>
      </c>
      <c r="I5293" s="1">
        <v>43223</v>
      </c>
      <c r="J5293" t="s">
        <v>10560</v>
      </c>
      <c r="K5293" t="s">
        <v>37</v>
      </c>
      <c r="L5293" t="s">
        <v>45</v>
      </c>
      <c r="M5293">
        <v>79693</v>
      </c>
      <c r="N5293" t="str">
        <f t="shared" si="82"/>
        <v>Terminated</v>
      </c>
      <c r="O5293" t="s">
        <v>33</v>
      </c>
    </row>
    <row r="5294" spans="1:15" x14ac:dyDescent="0.25">
      <c r="A5294" t="s">
        <v>5207</v>
      </c>
      <c r="B5294" t="s">
        <v>1808</v>
      </c>
      <c r="C5294" t="s">
        <v>718</v>
      </c>
      <c r="D5294" t="s">
        <v>27</v>
      </c>
      <c r="E5294" t="s">
        <v>18</v>
      </c>
      <c r="F5294" t="s">
        <v>19</v>
      </c>
      <c r="G5294" t="s">
        <v>30</v>
      </c>
      <c r="H5294" s="1">
        <v>21865</v>
      </c>
      <c r="I5294" s="1">
        <v>43073</v>
      </c>
      <c r="J5294" t="s">
        <v>10560</v>
      </c>
      <c r="K5294" t="s">
        <v>37</v>
      </c>
      <c r="L5294" t="s">
        <v>38</v>
      </c>
      <c r="M5294">
        <v>69602</v>
      </c>
      <c r="N5294" t="str">
        <f t="shared" si="82"/>
        <v>Terminated</v>
      </c>
      <c r="O5294" t="s">
        <v>33</v>
      </c>
    </row>
    <row r="5295" spans="1:15" x14ac:dyDescent="0.25">
      <c r="A5295" t="s">
        <v>966</v>
      </c>
      <c r="B5295" t="s">
        <v>964</v>
      </c>
      <c r="C5295" t="s">
        <v>52</v>
      </c>
      <c r="D5295" t="s">
        <v>17</v>
      </c>
      <c r="E5295" t="s">
        <v>18</v>
      </c>
      <c r="F5295" t="s">
        <v>19</v>
      </c>
      <c r="G5295" t="s">
        <v>30</v>
      </c>
      <c r="H5295" s="1">
        <v>24892</v>
      </c>
      <c r="I5295" s="1">
        <v>43073</v>
      </c>
      <c r="J5295" s="1">
        <v>43252</v>
      </c>
      <c r="K5295" t="s">
        <v>31</v>
      </c>
      <c r="L5295" t="s">
        <v>162</v>
      </c>
      <c r="M5295">
        <v>87013</v>
      </c>
      <c r="N5295" t="str">
        <f t="shared" si="82"/>
        <v>Terminated</v>
      </c>
      <c r="O5295" t="s">
        <v>33</v>
      </c>
    </row>
    <row r="5296" spans="1:15" x14ac:dyDescent="0.25">
      <c r="A5296" t="s">
        <v>5843</v>
      </c>
      <c r="B5296" t="s">
        <v>1656</v>
      </c>
      <c r="C5296" t="s">
        <v>660</v>
      </c>
      <c r="D5296" t="s">
        <v>27</v>
      </c>
      <c r="E5296" t="s">
        <v>18</v>
      </c>
      <c r="F5296" t="s">
        <v>19</v>
      </c>
      <c r="G5296" t="s">
        <v>114</v>
      </c>
      <c r="H5296" s="1">
        <v>30802</v>
      </c>
      <c r="I5296" s="1">
        <v>42052</v>
      </c>
      <c r="J5296" t="s">
        <v>10560</v>
      </c>
      <c r="K5296" t="s">
        <v>31</v>
      </c>
      <c r="L5296" t="s">
        <v>32</v>
      </c>
      <c r="M5296">
        <v>73591</v>
      </c>
      <c r="N5296" t="str">
        <f t="shared" si="82"/>
        <v>Terminated</v>
      </c>
      <c r="O5296" t="s">
        <v>46</v>
      </c>
    </row>
    <row r="5297" spans="1:15" x14ac:dyDescent="0.25">
      <c r="A5297" t="s">
        <v>8722</v>
      </c>
      <c r="B5297" t="s">
        <v>212</v>
      </c>
      <c r="C5297" t="s">
        <v>1422</v>
      </c>
      <c r="D5297" t="s">
        <v>17</v>
      </c>
      <c r="E5297" t="s">
        <v>18</v>
      </c>
      <c r="F5297" t="s">
        <v>2773</v>
      </c>
      <c r="G5297" t="s">
        <v>114</v>
      </c>
      <c r="H5297" s="1">
        <v>34079</v>
      </c>
      <c r="I5297" s="1">
        <v>43092</v>
      </c>
      <c r="J5297" t="s">
        <v>10560</v>
      </c>
      <c r="K5297" t="s">
        <v>31</v>
      </c>
      <c r="L5297" t="s">
        <v>32</v>
      </c>
      <c r="M5297">
        <v>89071</v>
      </c>
      <c r="N5297" t="str">
        <f t="shared" si="82"/>
        <v>Terminated</v>
      </c>
      <c r="O5297" t="s">
        <v>23</v>
      </c>
    </row>
    <row r="5298" spans="1:15" x14ac:dyDescent="0.25">
      <c r="A5298" t="s">
        <v>5315</v>
      </c>
      <c r="B5298" t="s">
        <v>796</v>
      </c>
      <c r="C5298" t="s">
        <v>1691</v>
      </c>
      <c r="D5298" t="s">
        <v>27</v>
      </c>
      <c r="E5298" t="s">
        <v>122</v>
      </c>
      <c r="F5298" t="s">
        <v>123</v>
      </c>
      <c r="G5298" t="s">
        <v>20</v>
      </c>
      <c r="H5298" s="1">
        <v>22827</v>
      </c>
      <c r="I5298" s="1">
        <v>45175</v>
      </c>
      <c r="J5298" t="s">
        <v>10560</v>
      </c>
      <c r="K5298" t="s">
        <v>21</v>
      </c>
      <c r="L5298" t="s">
        <v>110</v>
      </c>
      <c r="M5298">
        <v>65869</v>
      </c>
      <c r="N5298" t="str">
        <f t="shared" si="82"/>
        <v>Terminated</v>
      </c>
      <c r="O5298" t="s">
        <v>23</v>
      </c>
    </row>
    <row r="5299" spans="1:15" x14ac:dyDescent="0.25">
      <c r="A5299" t="s">
        <v>7071</v>
      </c>
      <c r="B5299" t="s">
        <v>129</v>
      </c>
      <c r="C5299" t="s">
        <v>150</v>
      </c>
      <c r="D5299" t="s">
        <v>27</v>
      </c>
      <c r="E5299" t="s">
        <v>172</v>
      </c>
      <c r="F5299" t="s">
        <v>173</v>
      </c>
      <c r="G5299" t="s">
        <v>30</v>
      </c>
      <c r="H5299" s="1">
        <v>25407</v>
      </c>
      <c r="I5299" s="1">
        <v>43812</v>
      </c>
      <c r="J5299" t="s">
        <v>10560</v>
      </c>
      <c r="K5299" t="s">
        <v>37</v>
      </c>
      <c r="L5299" t="s">
        <v>38</v>
      </c>
      <c r="M5299">
        <v>72339</v>
      </c>
      <c r="N5299" t="str">
        <f t="shared" si="82"/>
        <v>Terminated</v>
      </c>
      <c r="O5299" t="s">
        <v>33</v>
      </c>
    </row>
    <row r="5300" spans="1:15" x14ac:dyDescent="0.25">
      <c r="A5300" t="s">
        <v>9586</v>
      </c>
      <c r="B5300" t="s">
        <v>2300</v>
      </c>
      <c r="C5300" t="s">
        <v>216</v>
      </c>
      <c r="D5300" t="s">
        <v>17</v>
      </c>
      <c r="E5300" t="s">
        <v>18</v>
      </c>
      <c r="F5300" t="s">
        <v>3201</v>
      </c>
      <c r="G5300" t="s">
        <v>30</v>
      </c>
      <c r="H5300" s="1">
        <v>37148</v>
      </c>
      <c r="I5300" s="1">
        <v>45080</v>
      </c>
      <c r="J5300" t="s">
        <v>10560</v>
      </c>
      <c r="K5300" t="s">
        <v>37</v>
      </c>
      <c r="L5300" t="s">
        <v>38</v>
      </c>
      <c r="M5300">
        <v>52936</v>
      </c>
      <c r="N5300" t="str">
        <f t="shared" si="82"/>
        <v>Terminated</v>
      </c>
      <c r="O5300" t="s">
        <v>33</v>
      </c>
    </row>
    <row r="5301" spans="1:15" x14ac:dyDescent="0.25">
      <c r="A5301" t="s">
        <v>7573</v>
      </c>
      <c r="B5301" t="s">
        <v>2219</v>
      </c>
      <c r="C5301" t="s">
        <v>1556</v>
      </c>
      <c r="D5301" t="s">
        <v>17</v>
      </c>
      <c r="E5301" t="s">
        <v>18</v>
      </c>
      <c r="F5301" t="s">
        <v>2773</v>
      </c>
      <c r="G5301" t="s">
        <v>20</v>
      </c>
      <c r="H5301" s="1">
        <v>30718</v>
      </c>
      <c r="I5301" s="1">
        <v>43405</v>
      </c>
      <c r="J5301" t="s">
        <v>10560</v>
      </c>
      <c r="K5301" t="s">
        <v>67</v>
      </c>
      <c r="L5301" t="s">
        <v>134</v>
      </c>
      <c r="M5301">
        <v>58872</v>
      </c>
      <c r="N5301" t="str">
        <f t="shared" si="82"/>
        <v>Terminated</v>
      </c>
      <c r="O5301" t="s">
        <v>98</v>
      </c>
    </row>
    <row r="5302" spans="1:15" x14ac:dyDescent="0.25">
      <c r="A5302" t="s">
        <v>9744</v>
      </c>
      <c r="B5302" t="s">
        <v>978</v>
      </c>
      <c r="C5302" t="s">
        <v>1443</v>
      </c>
      <c r="D5302" t="s">
        <v>17</v>
      </c>
      <c r="E5302" t="s">
        <v>18</v>
      </c>
      <c r="F5302" t="s">
        <v>3201</v>
      </c>
      <c r="G5302" t="s">
        <v>30</v>
      </c>
      <c r="H5302" s="1">
        <v>28824</v>
      </c>
      <c r="I5302" s="1">
        <v>42252</v>
      </c>
      <c r="J5302" t="s">
        <v>10560</v>
      </c>
      <c r="K5302" t="s">
        <v>37</v>
      </c>
      <c r="L5302" t="s">
        <v>38</v>
      </c>
      <c r="M5302">
        <v>57532</v>
      </c>
      <c r="N5302" t="str">
        <f t="shared" si="82"/>
        <v>Terminated</v>
      </c>
      <c r="O5302" t="s">
        <v>23</v>
      </c>
    </row>
    <row r="5303" spans="1:15" x14ac:dyDescent="0.25">
      <c r="A5303" t="s">
        <v>4095</v>
      </c>
      <c r="B5303" t="s">
        <v>4096</v>
      </c>
      <c r="C5303" t="s">
        <v>88</v>
      </c>
      <c r="D5303" t="s">
        <v>27</v>
      </c>
      <c r="E5303" t="s">
        <v>18</v>
      </c>
      <c r="F5303" t="s">
        <v>3201</v>
      </c>
      <c r="G5303" t="s">
        <v>30</v>
      </c>
      <c r="H5303" s="1">
        <v>25949</v>
      </c>
      <c r="I5303" s="1">
        <v>43504</v>
      </c>
      <c r="J5303" t="s">
        <v>10560</v>
      </c>
      <c r="K5303" t="s">
        <v>37</v>
      </c>
      <c r="L5303" t="s">
        <v>38</v>
      </c>
      <c r="M5303">
        <v>64269</v>
      </c>
      <c r="N5303" t="str">
        <f t="shared" si="82"/>
        <v>Terminated</v>
      </c>
      <c r="O5303" t="s">
        <v>98</v>
      </c>
    </row>
    <row r="5304" spans="1:15" x14ac:dyDescent="0.25">
      <c r="A5304" t="s">
        <v>5433</v>
      </c>
      <c r="B5304" t="s">
        <v>132</v>
      </c>
      <c r="C5304" t="s">
        <v>180</v>
      </c>
      <c r="D5304" t="s">
        <v>27</v>
      </c>
      <c r="E5304" t="s">
        <v>18</v>
      </c>
      <c r="F5304" t="s">
        <v>19</v>
      </c>
      <c r="G5304" t="s">
        <v>30</v>
      </c>
      <c r="H5304" s="1">
        <v>36308</v>
      </c>
      <c r="I5304" s="1">
        <v>43354</v>
      </c>
      <c r="J5304" t="s">
        <v>10560</v>
      </c>
      <c r="K5304" t="s">
        <v>96</v>
      </c>
      <c r="L5304" t="s">
        <v>124</v>
      </c>
      <c r="M5304">
        <v>97778</v>
      </c>
      <c r="N5304" t="str">
        <f t="shared" si="82"/>
        <v>Terminated</v>
      </c>
      <c r="O5304" t="s">
        <v>46</v>
      </c>
    </row>
    <row r="5305" spans="1:15" x14ac:dyDescent="0.25">
      <c r="A5305" t="s">
        <v>10454</v>
      </c>
      <c r="B5305" t="s">
        <v>864</v>
      </c>
      <c r="C5305" t="s">
        <v>1000</v>
      </c>
      <c r="D5305" t="s">
        <v>27</v>
      </c>
      <c r="E5305" t="s">
        <v>140</v>
      </c>
      <c r="F5305" t="s">
        <v>611</v>
      </c>
      <c r="G5305" t="s">
        <v>20</v>
      </c>
      <c r="H5305" s="1">
        <v>34167</v>
      </c>
      <c r="I5305" s="1">
        <v>42072</v>
      </c>
      <c r="J5305" t="s">
        <v>10560</v>
      </c>
      <c r="K5305" t="s">
        <v>37</v>
      </c>
      <c r="L5305" t="s">
        <v>41</v>
      </c>
      <c r="M5305">
        <v>55420</v>
      </c>
      <c r="N5305" t="str">
        <f t="shared" si="82"/>
        <v>Terminated</v>
      </c>
      <c r="O5305" t="s">
        <v>46</v>
      </c>
    </row>
    <row r="5306" spans="1:15" x14ac:dyDescent="0.25">
      <c r="A5306" t="s">
        <v>1487</v>
      </c>
      <c r="B5306" t="s">
        <v>143</v>
      </c>
      <c r="C5306" t="s">
        <v>1488</v>
      </c>
      <c r="D5306" t="s">
        <v>27</v>
      </c>
      <c r="E5306" t="s">
        <v>18</v>
      </c>
      <c r="F5306" t="s">
        <v>19</v>
      </c>
      <c r="G5306" t="s">
        <v>30</v>
      </c>
      <c r="H5306" s="1">
        <v>34713</v>
      </c>
      <c r="I5306" s="1">
        <v>42724</v>
      </c>
      <c r="J5306" s="1">
        <v>44561</v>
      </c>
      <c r="K5306" t="s">
        <v>21</v>
      </c>
      <c r="L5306" t="s">
        <v>22</v>
      </c>
      <c r="M5306">
        <v>70388</v>
      </c>
      <c r="N5306" t="str">
        <f t="shared" si="82"/>
        <v>Terminated</v>
      </c>
      <c r="O5306" t="s">
        <v>33</v>
      </c>
    </row>
    <row r="5307" spans="1:15" x14ac:dyDescent="0.25">
      <c r="A5307" t="s">
        <v>4603</v>
      </c>
      <c r="B5307" t="s">
        <v>899</v>
      </c>
      <c r="C5307" t="s">
        <v>175</v>
      </c>
      <c r="D5307" t="s">
        <v>27</v>
      </c>
      <c r="E5307" t="s">
        <v>18</v>
      </c>
      <c r="F5307" t="s">
        <v>3201</v>
      </c>
      <c r="G5307" t="s">
        <v>30</v>
      </c>
      <c r="H5307" s="1">
        <v>30355</v>
      </c>
      <c r="I5307" s="1">
        <v>43973</v>
      </c>
      <c r="J5307" t="s">
        <v>10560</v>
      </c>
      <c r="K5307" t="s">
        <v>96</v>
      </c>
      <c r="L5307" t="s">
        <v>124</v>
      </c>
      <c r="M5307">
        <v>85707</v>
      </c>
      <c r="N5307" t="str">
        <f t="shared" si="82"/>
        <v>Terminated</v>
      </c>
      <c r="O5307" t="s">
        <v>23</v>
      </c>
    </row>
    <row r="5308" spans="1:15" x14ac:dyDescent="0.25">
      <c r="A5308" t="s">
        <v>6219</v>
      </c>
      <c r="B5308" t="s">
        <v>1167</v>
      </c>
      <c r="C5308" t="s">
        <v>1647</v>
      </c>
      <c r="D5308" t="s">
        <v>27</v>
      </c>
      <c r="E5308" t="s">
        <v>18</v>
      </c>
      <c r="F5308" t="s">
        <v>2773</v>
      </c>
      <c r="G5308" t="s">
        <v>20</v>
      </c>
      <c r="H5308" s="1">
        <v>32039</v>
      </c>
      <c r="I5308" s="1">
        <v>42356</v>
      </c>
      <c r="J5308" t="s">
        <v>10560</v>
      </c>
      <c r="K5308" t="s">
        <v>37</v>
      </c>
      <c r="L5308" t="s">
        <v>41</v>
      </c>
      <c r="M5308">
        <v>57976</v>
      </c>
      <c r="N5308" t="str">
        <f t="shared" si="82"/>
        <v>Terminated</v>
      </c>
      <c r="O5308" t="s">
        <v>23</v>
      </c>
    </row>
    <row r="5309" spans="1:15" x14ac:dyDescent="0.25">
      <c r="A5309" t="s">
        <v>1326</v>
      </c>
      <c r="B5309" t="s">
        <v>87</v>
      </c>
      <c r="C5309" t="s">
        <v>311</v>
      </c>
      <c r="D5309" t="s">
        <v>27</v>
      </c>
      <c r="E5309" t="s">
        <v>18</v>
      </c>
      <c r="F5309" t="s">
        <v>19</v>
      </c>
      <c r="G5309" t="s">
        <v>30</v>
      </c>
      <c r="H5309" s="1">
        <v>30344</v>
      </c>
      <c r="I5309" s="1">
        <v>45081</v>
      </c>
      <c r="J5309" s="1">
        <v>45261</v>
      </c>
      <c r="K5309" t="s">
        <v>53</v>
      </c>
      <c r="L5309" t="s">
        <v>58</v>
      </c>
      <c r="M5309">
        <v>61465</v>
      </c>
      <c r="N5309" t="str">
        <f t="shared" si="82"/>
        <v>Terminated</v>
      </c>
      <c r="O5309" t="s">
        <v>33</v>
      </c>
    </row>
    <row r="5310" spans="1:15" x14ac:dyDescent="0.25">
      <c r="A5310" t="s">
        <v>6490</v>
      </c>
      <c r="B5310" t="s">
        <v>536</v>
      </c>
      <c r="C5310" t="s">
        <v>91</v>
      </c>
      <c r="D5310" t="s">
        <v>27</v>
      </c>
      <c r="E5310" t="s">
        <v>83</v>
      </c>
      <c r="F5310" t="s">
        <v>84</v>
      </c>
      <c r="G5310" t="s">
        <v>30</v>
      </c>
      <c r="H5310" s="1">
        <v>30147</v>
      </c>
      <c r="I5310" s="1">
        <v>43923</v>
      </c>
      <c r="J5310" t="s">
        <v>10560</v>
      </c>
      <c r="K5310" t="s">
        <v>31</v>
      </c>
      <c r="L5310" t="s">
        <v>162</v>
      </c>
      <c r="M5310">
        <v>96480</v>
      </c>
      <c r="N5310" t="str">
        <f t="shared" si="82"/>
        <v>Terminated</v>
      </c>
      <c r="O5310" t="s">
        <v>46</v>
      </c>
    </row>
    <row r="5311" spans="1:15" x14ac:dyDescent="0.25">
      <c r="A5311" t="s">
        <v>9730</v>
      </c>
      <c r="B5311" t="s">
        <v>499</v>
      </c>
      <c r="C5311" t="s">
        <v>16</v>
      </c>
      <c r="D5311" t="s">
        <v>17</v>
      </c>
      <c r="E5311" t="s">
        <v>18</v>
      </c>
      <c r="F5311" t="s">
        <v>3201</v>
      </c>
      <c r="G5311" t="s">
        <v>30</v>
      </c>
      <c r="H5311" s="1">
        <v>29757</v>
      </c>
      <c r="I5311" s="1">
        <v>43988</v>
      </c>
      <c r="J5311" t="s">
        <v>10560</v>
      </c>
      <c r="K5311" t="s">
        <v>21</v>
      </c>
      <c r="L5311" t="s">
        <v>110</v>
      </c>
      <c r="M5311">
        <v>60780</v>
      </c>
      <c r="N5311" t="str">
        <f t="shared" si="82"/>
        <v>Terminated</v>
      </c>
      <c r="O5311" t="s">
        <v>33</v>
      </c>
    </row>
    <row r="5312" spans="1:15" x14ac:dyDescent="0.25">
      <c r="A5312" t="s">
        <v>2631</v>
      </c>
      <c r="B5312" t="s">
        <v>1553</v>
      </c>
      <c r="C5312" t="s">
        <v>2632</v>
      </c>
      <c r="D5312" t="s">
        <v>27</v>
      </c>
      <c r="E5312" t="s">
        <v>18</v>
      </c>
      <c r="F5312" t="s">
        <v>19</v>
      </c>
      <c r="G5312" t="s">
        <v>30</v>
      </c>
      <c r="H5312" s="1">
        <v>32380</v>
      </c>
      <c r="I5312" s="1">
        <v>42151</v>
      </c>
      <c r="J5312" t="s">
        <v>10560</v>
      </c>
      <c r="K5312" t="s">
        <v>31</v>
      </c>
      <c r="L5312" t="s">
        <v>85</v>
      </c>
      <c r="M5312">
        <v>65969</v>
      </c>
      <c r="N5312" t="str">
        <f t="shared" si="82"/>
        <v>Terminated</v>
      </c>
      <c r="O5312" t="s">
        <v>23</v>
      </c>
    </row>
    <row r="5313" spans="1:15" x14ac:dyDescent="0.25">
      <c r="A5313" t="s">
        <v>7659</v>
      </c>
      <c r="B5313" t="s">
        <v>7660</v>
      </c>
      <c r="C5313" t="s">
        <v>26</v>
      </c>
      <c r="D5313" t="s">
        <v>17</v>
      </c>
      <c r="E5313" t="s">
        <v>365</v>
      </c>
      <c r="F5313" t="s">
        <v>366</v>
      </c>
      <c r="G5313" t="s">
        <v>30</v>
      </c>
      <c r="H5313" s="1">
        <v>29606</v>
      </c>
      <c r="I5313" s="1">
        <v>43594</v>
      </c>
      <c r="J5313" t="s">
        <v>10560</v>
      </c>
      <c r="K5313" t="s">
        <v>21</v>
      </c>
      <c r="L5313" t="s">
        <v>102</v>
      </c>
      <c r="M5313">
        <v>59986</v>
      </c>
      <c r="N5313" t="str">
        <f t="shared" si="82"/>
        <v>Terminated</v>
      </c>
      <c r="O5313" t="s">
        <v>33</v>
      </c>
    </row>
    <row r="5314" spans="1:15" x14ac:dyDescent="0.25">
      <c r="A5314" t="s">
        <v>6590</v>
      </c>
      <c r="B5314" t="s">
        <v>633</v>
      </c>
      <c r="C5314" t="s">
        <v>606</v>
      </c>
      <c r="D5314" t="s">
        <v>27</v>
      </c>
      <c r="E5314" t="s">
        <v>18</v>
      </c>
      <c r="F5314" t="s">
        <v>3201</v>
      </c>
      <c r="G5314" t="s">
        <v>30</v>
      </c>
      <c r="H5314" s="1">
        <v>32570</v>
      </c>
      <c r="I5314" s="1">
        <v>45526</v>
      </c>
      <c r="J5314" t="s">
        <v>10560</v>
      </c>
      <c r="K5314" t="s">
        <v>96</v>
      </c>
      <c r="L5314" t="s">
        <v>188</v>
      </c>
      <c r="M5314">
        <v>81263</v>
      </c>
      <c r="N5314" t="str">
        <f t="shared" ref="N5314:N5377" si="83">IF(J5314="","Active","Terminated")</f>
        <v>Terminated</v>
      </c>
      <c r="O5314" t="s">
        <v>33</v>
      </c>
    </row>
    <row r="5315" spans="1:15" x14ac:dyDescent="0.25">
      <c r="A5315" t="s">
        <v>4984</v>
      </c>
      <c r="B5315" t="s">
        <v>65</v>
      </c>
      <c r="C5315" t="s">
        <v>4985</v>
      </c>
      <c r="D5315" t="s">
        <v>17</v>
      </c>
      <c r="E5315" t="s">
        <v>18</v>
      </c>
      <c r="F5315" t="s">
        <v>2773</v>
      </c>
      <c r="G5315" t="s">
        <v>30</v>
      </c>
      <c r="H5315" s="1">
        <v>37077</v>
      </c>
      <c r="I5315" s="1">
        <v>45058</v>
      </c>
      <c r="J5315" t="s">
        <v>10560</v>
      </c>
      <c r="K5315" t="s">
        <v>37</v>
      </c>
      <c r="L5315" t="s">
        <v>38</v>
      </c>
      <c r="M5315">
        <v>56438</v>
      </c>
      <c r="N5315" t="str">
        <f t="shared" si="83"/>
        <v>Terminated</v>
      </c>
      <c r="O5315" t="s">
        <v>23</v>
      </c>
    </row>
    <row r="5316" spans="1:15" x14ac:dyDescent="0.25">
      <c r="A5316" t="s">
        <v>801</v>
      </c>
      <c r="B5316" t="s">
        <v>802</v>
      </c>
      <c r="C5316" t="s">
        <v>803</v>
      </c>
      <c r="D5316" t="s">
        <v>27</v>
      </c>
      <c r="E5316" t="s">
        <v>18</v>
      </c>
      <c r="F5316" t="s">
        <v>19</v>
      </c>
      <c r="G5316" t="s">
        <v>30</v>
      </c>
      <c r="H5316" s="1">
        <v>31972</v>
      </c>
      <c r="I5316" s="1">
        <v>43327</v>
      </c>
      <c r="J5316" s="1">
        <v>43507</v>
      </c>
      <c r="K5316" t="s">
        <v>37</v>
      </c>
      <c r="L5316" t="s">
        <v>38</v>
      </c>
      <c r="M5316">
        <v>70332</v>
      </c>
      <c r="N5316" t="str">
        <f t="shared" si="83"/>
        <v>Terminated</v>
      </c>
      <c r="O5316" t="s">
        <v>33</v>
      </c>
    </row>
    <row r="5317" spans="1:15" x14ac:dyDescent="0.25">
      <c r="A5317" t="s">
        <v>1937</v>
      </c>
      <c r="B5317" t="s">
        <v>310</v>
      </c>
      <c r="C5317" t="s">
        <v>1103</v>
      </c>
      <c r="D5317" t="s">
        <v>17</v>
      </c>
      <c r="E5317" t="s">
        <v>18</v>
      </c>
      <c r="F5317" t="s">
        <v>19</v>
      </c>
      <c r="G5317" t="s">
        <v>30</v>
      </c>
      <c r="H5317" s="1">
        <v>22266</v>
      </c>
      <c r="I5317" s="1">
        <v>43703</v>
      </c>
      <c r="J5317" t="s">
        <v>10560</v>
      </c>
      <c r="K5317" t="s">
        <v>37</v>
      </c>
      <c r="L5317" t="s">
        <v>38</v>
      </c>
      <c r="M5317">
        <v>59665</v>
      </c>
      <c r="N5317" t="str">
        <f t="shared" si="83"/>
        <v>Terminated</v>
      </c>
      <c r="O5317" t="s">
        <v>98</v>
      </c>
    </row>
    <row r="5318" spans="1:15" x14ac:dyDescent="0.25">
      <c r="A5318" t="s">
        <v>6195</v>
      </c>
      <c r="B5318" t="s">
        <v>911</v>
      </c>
      <c r="C5318" t="s">
        <v>3615</v>
      </c>
      <c r="D5318" t="s">
        <v>27</v>
      </c>
      <c r="E5318" t="s">
        <v>18</v>
      </c>
      <c r="F5318" t="s">
        <v>3201</v>
      </c>
      <c r="G5318" t="s">
        <v>114</v>
      </c>
      <c r="H5318" s="1">
        <v>30177</v>
      </c>
      <c r="I5318" s="1">
        <v>44989</v>
      </c>
      <c r="J5318" t="s">
        <v>10560</v>
      </c>
      <c r="K5318" t="s">
        <v>72</v>
      </c>
      <c r="L5318" t="s">
        <v>308</v>
      </c>
      <c r="M5318">
        <v>58200</v>
      </c>
      <c r="N5318" t="str">
        <f t="shared" si="83"/>
        <v>Terminated</v>
      </c>
      <c r="O5318" t="s">
        <v>33</v>
      </c>
    </row>
    <row r="5319" spans="1:15" x14ac:dyDescent="0.25">
      <c r="A5319" t="s">
        <v>7864</v>
      </c>
      <c r="B5319" t="s">
        <v>914</v>
      </c>
      <c r="C5319" t="s">
        <v>3410</v>
      </c>
      <c r="D5319" t="s">
        <v>27</v>
      </c>
      <c r="E5319" t="s">
        <v>18</v>
      </c>
      <c r="F5319" t="s">
        <v>2773</v>
      </c>
      <c r="G5319" t="s">
        <v>30</v>
      </c>
      <c r="H5319" s="1">
        <v>26959</v>
      </c>
      <c r="I5319" s="1">
        <v>44074</v>
      </c>
      <c r="J5319" t="s">
        <v>10560</v>
      </c>
      <c r="K5319" t="s">
        <v>96</v>
      </c>
      <c r="L5319" t="s">
        <v>188</v>
      </c>
      <c r="M5319">
        <v>70533</v>
      </c>
      <c r="N5319" t="str">
        <f t="shared" si="83"/>
        <v>Terminated</v>
      </c>
      <c r="O5319" t="s">
        <v>46</v>
      </c>
    </row>
    <row r="5320" spans="1:15" x14ac:dyDescent="0.25">
      <c r="A5320" t="s">
        <v>3425</v>
      </c>
      <c r="B5320" t="s">
        <v>1686</v>
      </c>
      <c r="C5320" t="s">
        <v>2648</v>
      </c>
      <c r="D5320" t="s">
        <v>27</v>
      </c>
      <c r="E5320" t="s">
        <v>18</v>
      </c>
      <c r="F5320" t="s">
        <v>3201</v>
      </c>
      <c r="G5320" t="s">
        <v>114</v>
      </c>
      <c r="H5320" s="1">
        <v>32248</v>
      </c>
      <c r="I5320" s="1">
        <v>44879</v>
      </c>
      <c r="J5320" t="s">
        <v>10560</v>
      </c>
      <c r="K5320" t="s">
        <v>96</v>
      </c>
      <c r="L5320" t="s">
        <v>124</v>
      </c>
      <c r="M5320">
        <v>80980</v>
      </c>
      <c r="N5320" t="str">
        <f t="shared" si="83"/>
        <v>Terminated</v>
      </c>
      <c r="O5320" t="s">
        <v>98</v>
      </c>
    </row>
    <row r="5321" spans="1:15" x14ac:dyDescent="0.25">
      <c r="A5321" t="s">
        <v>7730</v>
      </c>
      <c r="B5321" t="s">
        <v>201</v>
      </c>
      <c r="C5321" t="s">
        <v>952</v>
      </c>
      <c r="D5321" t="s">
        <v>17</v>
      </c>
      <c r="E5321" t="s">
        <v>18</v>
      </c>
      <c r="F5321" t="s">
        <v>3201</v>
      </c>
      <c r="G5321" t="s">
        <v>30</v>
      </c>
      <c r="H5321" s="1">
        <v>32861</v>
      </c>
      <c r="I5321" s="1">
        <v>43752</v>
      </c>
      <c r="J5321" t="s">
        <v>10560</v>
      </c>
      <c r="K5321" t="s">
        <v>37</v>
      </c>
      <c r="L5321" t="s">
        <v>45</v>
      </c>
      <c r="M5321">
        <v>86494</v>
      </c>
      <c r="N5321" t="str">
        <f t="shared" si="83"/>
        <v>Terminated</v>
      </c>
      <c r="O5321" t="s">
        <v>98</v>
      </c>
    </row>
    <row r="5322" spans="1:15" x14ac:dyDescent="0.25">
      <c r="A5322" t="s">
        <v>8311</v>
      </c>
      <c r="B5322" t="s">
        <v>445</v>
      </c>
      <c r="C5322" t="s">
        <v>718</v>
      </c>
      <c r="D5322" t="s">
        <v>27</v>
      </c>
      <c r="E5322" t="s">
        <v>18</v>
      </c>
      <c r="F5322" t="s">
        <v>19</v>
      </c>
      <c r="G5322" t="s">
        <v>20</v>
      </c>
      <c r="H5322" s="1">
        <v>26477</v>
      </c>
      <c r="I5322" s="1">
        <v>44833</v>
      </c>
      <c r="J5322" t="s">
        <v>10560</v>
      </c>
      <c r="K5322" t="s">
        <v>37</v>
      </c>
      <c r="L5322" t="s">
        <v>41</v>
      </c>
      <c r="M5322">
        <v>56715</v>
      </c>
      <c r="N5322" t="str">
        <f t="shared" si="83"/>
        <v>Terminated</v>
      </c>
      <c r="O5322" t="s">
        <v>46</v>
      </c>
    </row>
    <row r="5323" spans="1:15" x14ac:dyDescent="0.25">
      <c r="A5323" t="s">
        <v>6810</v>
      </c>
      <c r="B5323" t="s">
        <v>744</v>
      </c>
      <c r="C5323" t="s">
        <v>207</v>
      </c>
      <c r="D5323" t="s">
        <v>17</v>
      </c>
      <c r="E5323" t="s">
        <v>83</v>
      </c>
      <c r="F5323" t="s">
        <v>106</v>
      </c>
      <c r="G5323" t="s">
        <v>30</v>
      </c>
      <c r="H5323" s="1">
        <v>26270</v>
      </c>
      <c r="I5323" s="1">
        <v>42207</v>
      </c>
      <c r="J5323" t="s">
        <v>10560</v>
      </c>
      <c r="K5323" t="s">
        <v>31</v>
      </c>
      <c r="L5323" t="s">
        <v>32</v>
      </c>
      <c r="M5323">
        <v>98847</v>
      </c>
      <c r="N5323" t="str">
        <f t="shared" si="83"/>
        <v>Terminated</v>
      </c>
      <c r="O5323" t="s">
        <v>23</v>
      </c>
    </row>
    <row r="5324" spans="1:15" x14ac:dyDescent="0.25">
      <c r="A5324" t="s">
        <v>10282</v>
      </c>
      <c r="B5324" t="s">
        <v>618</v>
      </c>
      <c r="C5324" t="s">
        <v>252</v>
      </c>
      <c r="D5324" t="s">
        <v>27</v>
      </c>
      <c r="E5324" t="s">
        <v>18</v>
      </c>
      <c r="F5324" t="s">
        <v>2773</v>
      </c>
      <c r="G5324" t="s">
        <v>114</v>
      </c>
      <c r="H5324" s="1">
        <v>34456</v>
      </c>
      <c r="I5324" s="1">
        <v>45142</v>
      </c>
      <c r="J5324" t="s">
        <v>10560</v>
      </c>
      <c r="K5324" t="s">
        <v>31</v>
      </c>
      <c r="L5324" t="s">
        <v>162</v>
      </c>
      <c r="M5324">
        <v>83170</v>
      </c>
      <c r="N5324" t="str">
        <f t="shared" si="83"/>
        <v>Terminated</v>
      </c>
      <c r="O5324" t="s">
        <v>33</v>
      </c>
    </row>
    <row r="5325" spans="1:15" x14ac:dyDescent="0.25">
      <c r="A5325" t="s">
        <v>2449</v>
      </c>
      <c r="B5325" t="s">
        <v>300</v>
      </c>
      <c r="C5325" t="s">
        <v>171</v>
      </c>
      <c r="D5325" t="s">
        <v>27</v>
      </c>
      <c r="E5325" t="s">
        <v>83</v>
      </c>
      <c r="F5325" t="s">
        <v>84</v>
      </c>
      <c r="G5325" t="s">
        <v>30</v>
      </c>
      <c r="H5325" s="1">
        <v>31963</v>
      </c>
      <c r="I5325" s="1">
        <v>42904</v>
      </c>
      <c r="J5325" t="s">
        <v>10560</v>
      </c>
      <c r="K5325" t="s">
        <v>96</v>
      </c>
      <c r="L5325" t="s">
        <v>119</v>
      </c>
      <c r="M5325">
        <v>73332</v>
      </c>
      <c r="N5325" t="str">
        <f t="shared" si="83"/>
        <v>Terminated</v>
      </c>
      <c r="O5325" t="s">
        <v>46</v>
      </c>
    </row>
    <row r="5326" spans="1:15" x14ac:dyDescent="0.25">
      <c r="A5326" t="s">
        <v>10361</v>
      </c>
      <c r="B5326" t="s">
        <v>3424</v>
      </c>
      <c r="C5326" t="s">
        <v>175</v>
      </c>
      <c r="D5326" t="s">
        <v>27</v>
      </c>
      <c r="E5326" t="s">
        <v>18</v>
      </c>
      <c r="F5326" t="s">
        <v>3201</v>
      </c>
      <c r="G5326" t="s">
        <v>30</v>
      </c>
      <c r="H5326" s="1">
        <v>29031</v>
      </c>
      <c r="I5326" s="1">
        <v>44907</v>
      </c>
      <c r="J5326" t="s">
        <v>10560</v>
      </c>
      <c r="K5326" t="s">
        <v>37</v>
      </c>
      <c r="L5326" t="s">
        <v>41</v>
      </c>
      <c r="M5326">
        <v>71351</v>
      </c>
      <c r="N5326" t="str">
        <f t="shared" si="83"/>
        <v>Terminated</v>
      </c>
      <c r="O5326" t="s">
        <v>46</v>
      </c>
    </row>
    <row r="5327" spans="1:15" x14ac:dyDescent="0.25">
      <c r="A5327" t="s">
        <v>7430</v>
      </c>
      <c r="B5327" t="s">
        <v>1045</v>
      </c>
      <c r="C5327" t="s">
        <v>4068</v>
      </c>
      <c r="D5327" t="s">
        <v>27</v>
      </c>
      <c r="E5327" t="s">
        <v>18</v>
      </c>
      <c r="F5327" t="s">
        <v>2773</v>
      </c>
      <c r="G5327" t="s">
        <v>30</v>
      </c>
      <c r="H5327" s="1">
        <v>30103</v>
      </c>
      <c r="I5327" s="1">
        <v>44004</v>
      </c>
      <c r="J5327" t="s">
        <v>10560</v>
      </c>
      <c r="K5327" t="s">
        <v>37</v>
      </c>
      <c r="L5327" t="s">
        <v>38</v>
      </c>
      <c r="M5327">
        <v>74532</v>
      </c>
      <c r="N5327" t="str">
        <f t="shared" si="83"/>
        <v>Terminated</v>
      </c>
      <c r="O5327" t="s">
        <v>33</v>
      </c>
    </row>
    <row r="5328" spans="1:15" x14ac:dyDescent="0.25">
      <c r="A5328" t="s">
        <v>2394</v>
      </c>
      <c r="B5328" t="s">
        <v>2247</v>
      </c>
      <c r="C5328" t="s">
        <v>799</v>
      </c>
      <c r="D5328" t="s">
        <v>17</v>
      </c>
      <c r="E5328" t="s">
        <v>18</v>
      </c>
      <c r="F5328" t="s">
        <v>19</v>
      </c>
      <c r="G5328" t="s">
        <v>30</v>
      </c>
      <c r="H5328" s="1">
        <v>36321</v>
      </c>
      <c r="I5328" s="1">
        <v>44791</v>
      </c>
      <c r="J5328" t="s">
        <v>10560</v>
      </c>
      <c r="K5328" t="s">
        <v>21</v>
      </c>
      <c r="L5328" t="s">
        <v>22</v>
      </c>
      <c r="M5328">
        <v>59529</v>
      </c>
      <c r="N5328" t="str">
        <f t="shared" si="83"/>
        <v>Terminated</v>
      </c>
      <c r="O5328" t="s">
        <v>46</v>
      </c>
    </row>
    <row r="5329" spans="1:15" x14ac:dyDescent="0.25">
      <c r="A5329" t="s">
        <v>5634</v>
      </c>
      <c r="B5329" t="s">
        <v>351</v>
      </c>
      <c r="C5329" t="s">
        <v>1556</v>
      </c>
      <c r="D5329" t="s">
        <v>17</v>
      </c>
      <c r="E5329" t="s">
        <v>18</v>
      </c>
      <c r="F5329" t="s">
        <v>3201</v>
      </c>
      <c r="G5329" t="s">
        <v>30</v>
      </c>
      <c r="H5329" s="1">
        <v>27439</v>
      </c>
      <c r="I5329" s="1">
        <v>43092</v>
      </c>
      <c r="J5329" t="s">
        <v>10560</v>
      </c>
      <c r="K5329" t="s">
        <v>37</v>
      </c>
      <c r="L5329" t="s">
        <v>38</v>
      </c>
      <c r="M5329">
        <v>65211</v>
      </c>
      <c r="N5329" t="str">
        <f t="shared" si="83"/>
        <v>Terminated</v>
      </c>
      <c r="O5329" t="s">
        <v>46</v>
      </c>
    </row>
    <row r="5330" spans="1:15" x14ac:dyDescent="0.25">
      <c r="A5330" t="s">
        <v>1508</v>
      </c>
      <c r="B5330" t="s">
        <v>196</v>
      </c>
      <c r="C5330" t="s">
        <v>282</v>
      </c>
      <c r="D5330" t="s">
        <v>27</v>
      </c>
      <c r="E5330" t="s">
        <v>18</v>
      </c>
      <c r="F5330" t="s">
        <v>19</v>
      </c>
      <c r="G5330" t="s">
        <v>20</v>
      </c>
      <c r="H5330" s="1">
        <v>25494</v>
      </c>
      <c r="I5330" s="1">
        <v>45360</v>
      </c>
      <c r="J5330" s="1">
        <v>45540</v>
      </c>
      <c r="K5330" t="s">
        <v>21</v>
      </c>
      <c r="L5330" t="s">
        <v>22</v>
      </c>
      <c r="M5330">
        <v>65427</v>
      </c>
      <c r="N5330" t="str">
        <f t="shared" si="83"/>
        <v>Terminated</v>
      </c>
      <c r="O5330" t="s">
        <v>23</v>
      </c>
    </row>
    <row r="5331" spans="1:15" x14ac:dyDescent="0.25">
      <c r="A5331" t="s">
        <v>4537</v>
      </c>
      <c r="B5331" t="s">
        <v>570</v>
      </c>
      <c r="C5331" t="s">
        <v>900</v>
      </c>
      <c r="D5331" t="s">
        <v>17</v>
      </c>
      <c r="E5331" t="s">
        <v>18</v>
      </c>
      <c r="F5331" t="s">
        <v>2773</v>
      </c>
      <c r="G5331" t="s">
        <v>20</v>
      </c>
      <c r="H5331" s="1">
        <v>32207</v>
      </c>
      <c r="I5331" s="1">
        <v>42077</v>
      </c>
      <c r="J5331" t="s">
        <v>10560</v>
      </c>
      <c r="K5331" t="s">
        <v>67</v>
      </c>
      <c r="L5331" t="s">
        <v>134</v>
      </c>
      <c r="M5331">
        <v>60399</v>
      </c>
      <c r="N5331" t="str">
        <f t="shared" si="83"/>
        <v>Terminated</v>
      </c>
      <c r="O5331" t="s">
        <v>46</v>
      </c>
    </row>
    <row r="5332" spans="1:15" x14ac:dyDescent="0.25">
      <c r="A5332" t="s">
        <v>9314</v>
      </c>
      <c r="B5332" t="s">
        <v>3045</v>
      </c>
      <c r="C5332" t="s">
        <v>1253</v>
      </c>
      <c r="D5332" t="s">
        <v>17</v>
      </c>
      <c r="E5332" t="s">
        <v>28</v>
      </c>
      <c r="F5332" t="s">
        <v>29</v>
      </c>
      <c r="G5332" t="s">
        <v>30</v>
      </c>
      <c r="H5332" s="1">
        <v>33601</v>
      </c>
      <c r="I5332" s="1">
        <v>44481</v>
      </c>
      <c r="J5332" t="s">
        <v>10560</v>
      </c>
      <c r="K5332" t="s">
        <v>72</v>
      </c>
      <c r="L5332" t="s">
        <v>73</v>
      </c>
      <c r="M5332">
        <v>58763</v>
      </c>
      <c r="N5332" t="str">
        <f t="shared" si="83"/>
        <v>Terminated</v>
      </c>
      <c r="O5332" t="s">
        <v>33</v>
      </c>
    </row>
    <row r="5333" spans="1:15" x14ac:dyDescent="0.25">
      <c r="A5333" t="s">
        <v>10475</v>
      </c>
      <c r="B5333" t="s">
        <v>815</v>
      </c>
      <c r="C5333" t="s">
        <v>525</v>
      </c>
      <c r="D5333" t="s">
        <v>27</v>
      </c>
      <c r="E5333" t="s">
        <v>28</v>
      </c>
      <c r="F5333" t="s">
        <v>29</v>
      </c>
      <c r="G5333" t="s">
        <v>20</v>
      </c>
      <c r="H5333" s="1">
        <v>33167</v>
      </c>
      <c r="I5333" s="1">
        <v>42816</v>
      </c>
      <c r="J5333" t="s">
        <v>10560</v>
      </c>
      <c r="K5333" t="s">
        <v>21</v>
      </c>
      <c r="L5333" t="s">
        <v>22</v>
      </c>
      <c r="M5333">
        <v>59362</v>
      </c>
      <c r="N5333" t="str">
        <f t="shared" si="83"/>
        <v>Terminated</v>
      </c>
      <c r="O5333" t="s">
        <v>46</v>
      </c>
    </row>
    <row r="5334" spans="1:15" x14ac:dyDescent="0.25">
      <c r="A5334" t="s">
        <v>2475</v>
      </c>
      <c r="B5334" t="s">
        <v>258</v>
      </c>
      <c r="C5334" t="s">
        <v>582</v>
      </c>
      <c r="D5334" t="s">
        <v>27</v>
      </c>
      <c r="E5334" t="s">
        <v>18</v>
      </c>
      <c r="F5334" t="s">
        <v>19</v>
      </c>
      <c r="G5334" t="s">
        <v>30</v>
      </c>
      <c r="H5334" s="1">
        <v>26668</v>
      </c>
      <c r="I5334" s="1">
        <v>42696</v>
      </c>
      <c r="J5334" t="s">
        <v>10560</v>
      </c>
      <c r="K5334" t="s">
        <v>96</v>
      </c>
      <c r="L5334" t="s">
        <v>188</v>
      </c>
      <c r="M5334">
        <v>67488</v>
      </c>
      <c r="N5334" t="str">
        <f t="shared" si="83"/>
        <v>Terminated</v>
      </c>
      <c r="O5334" t="s">
        <v>33</v>
      </c>
    </row>
    <row r="5335" spans="1:15" x14ac:dyDescent="0.25">
      <c r="A5335" t="s">
        <v>9305</v>
      </c>
      <c r="B5335" t="s">
        <v>1019</v>
      </c>
      <c r="C5335" t="s">
        <v>4828</v>
      </c>
      <c r="D5335" t="s">
        <v>27</v>
      </c>
      <c r="E5335" t="s">
        <v>83</v>
      </c>
      <c r="F5335" t="s">
        <v>106</v>
      </c>
      <c r="G5335" t="s">
        <v>30</v>
      </c>
      <c r="H5335" s="1">
        <v>22790</v>
      </c>
      <c r="I5335" s="1">
        <v>44496</v>
      </c>
      <c r="J5335" t="s">
        <v>10560</v>
      </c>
      <c r="K5335" t="s">
        <v>96</v>
      </c>
      <c r="L5335" t="s">
        <v>188</v>
      </c>
      <c r="M5335">
        <v>82399</v>
      </c>
      <c r="N5335" t="str">
        <f t="shared" si="83"/>
        <v>Terminated</v>
      </c>
      <c r="O5335" t="s">
        <v>33</v>
      </c>
    </row>
    <row r="5336" spans="1:15" x14ac:dyDescent="0.25">
      <c r="A5336" t="s">
        <v>2663</v>
      </c>
      <c r="B5336" t="s">
        <v>2664</v>
      </c>
      <c r="C5336" t="s">
        <v>311</v>
      </c>
      <c r="D5336" t="s">
        <v>27</v>
      </c>
      <c r="E5336" t="s">
        <v>18</v>
      </c>
      <c r="F5336" t="s">
        <v>19</v>
      </c>
      <c r="G5336" t="s">
        <v>114</v>
      </c>
      <c r="H5336" s="1">
        <v>34391</v>
      </c>
      <c r="I5336" s="1">
        <v>43977</v>
      </c>
      <c r="J5336" t="s">
        <v>10560</v>
      </c>
      <c r="K5336" t="s">
        <v>31</v>
      </c>
      <c r="L5336" t="s">
        <v>162</v>
      </c>
      <c r="M5336">
        <v>89222</v>
      </c>
      <c r="N5336" t="str">
        <f t="shared" si="83"/>
        <v>Terminated</v>
      </c>
      <c r="O5336" t="s">
        <v>98</v>
      </c>
    </row>
    <row r="5337" spans="1:15" x14ac:dyDescent="0.25">
      <c r="A5337" t="s">
        <v>8955</v>
      </c>
      <c r="B5337" t="s">
        <v>313</v>
      </c>
      <c r="C5337" t="s">
        <v>4508</v>
      </c>
      <c r="D5337" t="s">
        <v>17</v>
      </c>
      <c r="E5337" t="s">
        <v>28</v>
      </c>
      <c r="F5337" t="s">
        <v>118</v>
      </c>
      <c r="G5337" t="s">
        <v>20</v>
      </c>
      <c r="H5337" s="1">
        <v>33264</v>
      </c>
      <c r="I5337" s="1">
        <v>42621</v>
      </c>
      <c r="J5337" t="s">
        <v>10560</v>
      </c>
      <c r="K5337" t="s">
        <v>31</v>
      </c>
      <c r="L5337" t="s">
        <v>85</v>
      </c>
      <c r="M5337">
        <v>59628</v>
      </c>
      <c r="N5337" t="str">
        <f t="shared" si="83"/>
        <v>Terminated</v>
      </c>
      <c r="O5337" t="s">
        <v>33</v>
      </c>
    </row>
    <row r="5338" spans="1:15" x14ac:dyDescent="0.25">
      <c r="A5338" t="s">
        <v>6864</v>
      </c>
      <c r="B5338" t="s">
        <v>60</v>
      </c>
      <c r="C5338" t="s">
        <v>532</v>
      </c>
      <c r="D5338" t="s">
        <v>17</v>
      </c>
      <c r="E5338" t="s">
        <v>18</v>
      </c>
      <c r="F5338" t="s">
        <v>19</v>
      </c>
      <c r="G5338" t="s">
        <v>30</v>
      </c>
      <c r="H5338" s="1">
        <v>29640</v>
      </c>
      <c r="I5338" s="1">
        <v>42814</v>
      </c>
      <c r="J5338" t="s">
        <v>10560</v>
      </c>
      <c r="K5338" t="s">
        <v>21</v>
      </c>
      <c r="L5338" t="s">
        <v>497</v>
      </c>
      <c r="M5338">
        <v>84313</v>
      </c>
      <c r="N5338" t="str">
        <f t="shared" si="83"/>
        <v>Terminated</v>
      </c>
      <c r="O5338" t="s">
        <v>33</v>
      </c>
    </row>
    <row r="5339" spans="1:15" x14ac:dyDescent="0.25">
      <c r="A5339" t="s">
        <v>4950</v>
      </c>
      <c r="B5339" t="s">
        <v>143</v>
      </c>
      <c r="C5339" t="s">
        <v>864</v>
      </c>
      <c r="D5339" t="s">
        <v>17</v>
      </c>
      <c r="E5339" t="s">
        <v>18</v>
      </c>
      <c r="F5339" t="s">
        <v>19</v>
      </c>
      <c r="G5339" t="s">
        <v>20</v>
      </c>
      <c r="H5339" s="1">
        <v>29129</v>
      </c>
      <c r="I5339" s="1">
        <v>42958</v>
      </c>
      <c r="J5339" t="s">
        <v>10560</v>
      </c>
      <c r="K5339" t="s">
        <v>21</v>
      </c>
      <c r="L5339" t="s">
        <v>110</v>
      </c>
      <c r="M5339">
        <v>61727</v>
      </c>
      <c r="N5339" t="str">
        <f t="shared" si="83"/>
        <v>Terminated</v>
      </c>
      <c r="O5339" t="s">
        <v>23</v>
      </c>
    </row>
    <row r="5340" spans="1:15" x14ac:dyDescent="0.25">
      <c r="A5340" t="s">
        <v>10438</v>
      </c>
      <c r="B5340" t="s">
        <v>6432</v>
      </c>
      <c r="C5340" t="s">
        <v>26</v>
      </c>
      <c r="D5340" t="s">
        <v>27</v>
      </c>
      <c r="E5340" t="s">
        <v>18</v>
      </c>
      <c r="F5340" t="s">
        <v>3201</v>
      </c>
      <c r="G5340" t="s">
        <v>30</v>
      </c>
      <c r="H5340" s="1">
        <v>34741</v>
      </c>
      <c r="I5340" s="1">
        <v>44249</v>
      </c>
      <c r="J5340" t="s">
        <v>10560</v>
      </c>
      <c r="K5340" t="s">
        <v>31</v>
      </c>
      <c r="L5340" t="s">
        <v>85</v>
      </c>
      <c r="M5340">
        <v>61172</v>
      </c>
      <c r="N5340" t="str">
        <f t="shared" si="83"/>
        <v>Terminated</v>
      </c>
      <c r="O5340" t="s">
        <v>33</v>
      </c>
    </row>
    <row r="5341" spans="1:15" x14ac:dyDescent="0.25">
      <c r="A5341" t="s">
        <v>3466</v>
      </c>
      <c r="B5341" t="s">
        <v>285</v>
      </c>
      <c r="C5341" t="s">
        <v>525</v>
      </c>
      <c r="D5341" t="s">
        <v>17</v>
      </c>
      <c r="E5341" t="s">
        <v>18</v>
      </c>
      <c r="F5341" t="s">
        <v>3201</v>
      </c>
      <c r="G5341" t="s">
        <v>30</v>
      </c>
      <c r="H5341" s="1">
        <v>30537</v>
      </c>
      <c r="I5341" s="1">
        <v>42412</v>
      </c>
      <c r="J5341" t="s">
        <v>10560</v>
      </c>
      <c r="K5341" t="s">
        <v>37</v>
      </c>
      <c r="L5341" t="s">
        <v>38</v>
      </c>
      <c r="M5341">
        <v>54403</v>
      </c>
      <c r="N5341" t="str">
        <f t="shared" si="83"/>
        <v>Terminated</v>
      </c>
      <c r="O5341" t="s">
        <v>23</v>
      </c>
    </row>
    <row r="5342" spans="1:15" x14ac:dyDescent="0.25">
      <c r="A5342" t="s">
        <v>6924</v>
      </c>
      <c r="B5342" t="s">
        <v>1814</v>
      </c>
      <c r="C5342" t="s">
        <v>3867</v>
      </c>
      <c r="D5342" t="s">
        <v>17</v>
      </c>
      <c r="E5342" t="s">
        <v>674</v>
      </c>
      <c r="F5342" t="s">
        <v>738</v>
      </c>
      <c r="G5342" t="s">
        <v>30</v>
      </c>
      <c r="H5342" s="1">
        <v>35892</v>
      </c>
      <c r="I5342" s="1">
        <v>45080</v>
      </c>
      <c r="J5342" t="s">
        <v>10560</v>
      </c>
      <c r="K5342" t="s">
        <v>67</v>
      </c>
      <c r="L5342" t="s">
        <v>324</v>
      </c>
      <c r="M5342">
        <v>53489</v>
      </c>
      <c r="N5342" t="str">
        <f t="shared" si="83"/>
        <v>Terminated</v>
      </c>
      <c r="O5342" t="s">
        <v>46</v>
      </c>
    </row>
    <row r="5343" spans="1:15" x14ac:dyDescent="0.25">
      <c r="A5343" t="s">
        <v>7389</v>
      </c>
      <c r="B5343" t="s">
        <v>5063</v>
      </c>
      <c r="C5343" t="s">
        <v>396</v>
      </c>
      <c r="D5343" t="s">
        <v>17</v>
      </c>
      <c r="E5343" t="s">
        <v>28</v>
      </c>
      <c r="F5343" t="s">
        <v>118</v>
      </c>
      <c r="G5343" t="s">
        <v>20</v>
      </c>
      <c r="H5343" s="1">
        <v>27730</v>
      </c>
      <c r="I5343" s="1">
        <v>44078</v>
      </c>
      <c r="J5343" t="s">
        <v>10560</v>
      </c>
      <c r="K5343" t="s">
        <v>37</v>
      </c>
      <c r="L5343" t="s">
        <v>41</v>
      </c>
      <c r="M5343">
        <v>54476</v>
      </c>
      <c r="N5343" t="str">
        <f t="shared" si="83"/>
        <v>Terminated</v>
      </c>
      <c r="O5343" t="s">
        <v>33</v>
      </c>
    </row>
    <row r="5344" spans="1:15" x14ac:dyDescent="0.25">
      <c r="A5344" t="s">
        <v>10023</v>
      </c>
      <c r="B5344" t="s">
        <v>239</v>
      </c>
      <c r="C5344" t="s">
        <v>650</v>
      </c>
      <c r="D5344" t="s">
        <v>17</v>
      </c>
      <c r="E5344" t="s">
        <v>18</v>
      </c>
      <c r="F5344" t="s">
        <v>19</v>
      </c>
      <c r="G5344" t="s">
        <v>30</v>
      </c>
      <c r="H5344" s="1">
        <v>23615</v>
      </c>
      <c r="I5344" s="1">
        <v>45139</v>
      </c>
      <c r="J5344" t="s">
        <v>10560</v>
      </c>
      <c r="K5344" t="s">
        <v>37</v>
      </c>
      <c r="L5344" t="s">
        <v>41</v>
      </c>
      <c r="M5344">
        <v>62566</v>
      </c>
      <c r="N5344" t="str">
        <f t="shared" si="83"/>
        <v>Terminated</v>
      </c>
      <c r="O5344" t="s">
        <v>23</v>
      </c>
    </row>
    <row r="5345" spans="1:15" x14ac:dyDescent="0.25">
      <c r="A5345" t="s">
        <v>8956</v>
      </c>
      <c r="B5345" t="s">
        <v>410</v>
      </c>
      <c r="C5345" t="s">
        <v>1134</v>
      </c>
      <c r="D5345" t="s">
        <v>27</v>
      </c>
      <c r="E5345" t="s">
        <v>28</v>
      </c>
      <c r="F5345" t="s">
        <v>290</v>
      </c>
      <c r="G5345" t="s">
        <v>30</v>
      </c>
      <c r="H5345" s="1">
        <v>33408</v>
      </c>
      <c r="I5345" s="1">
        <v>44573</v>
      </c>
      <c r="J5345" t="s">
        <v>10560</v>
      </c>
      <c r="K5345" t="s">
        <v>21</v>
      </c>
      <c r="L5345" t="s">
        <v>110</v>
      </c>
      <c r="M5345">
        <v>68661</v>
      </c>
      <c r="N5345" t="str">
        <f t="shared" si="83"/>
        <v>Terminated</v>
      </c>
      <c r="O5345" t="s">
        <v>33</v>
      </c>
    </row>
    <row r="5346" spans="1:15" x14ac:dyDescent="0.25">
      <c r="A5346" t="s">
        <v>5381</v>
      </c>
      <c r="B5346" t="s">
        <v>864</v>
      </c>
      <c r="C5346" t="s">
        <v>769</v>
      </c>
      <c r="D5346" t="s">
        <v>27</v>
      </c>
      <c r="E5346" t="s">
        <v>18</v>
      </c>
      <c r="F5346" t="s">
        <v>3201</v>
      </c>
      <c r="G5346" t="s">
        <v>20</v>
      </c>
      <c r="H5346" s="1">
        <v>30762</v>
      </c>
      <c r="I5346" s="1">
        <v>43075</v>
      </c>
      <c r="J5346" t="s">
        <v>10560</v>
      </c>
      <c r="K5346" t="s">
        <v>37</v>
      </c>
      <c r="L5346" t="s">
        <v>41</v>
      </c>
      <c r="M5346">
        <v>58211</v>
      </c>
      <c r="N5346" t="str">
        <f t="shared" si="83"/>
        <v>Terminated</v>
      </c>
      <c r="O5346" t="s">
        <v>23</v>
      </c>
    </row>
    <row r="5347" spans="1:15" x14ac:dyDescent="0.25">
      <c r="A5347" t="s">
        <v>4757</v>
      </c>
      <c r="B5347" t="s">
        <v>225</v>
      </c>
      <c r="C5347" t="s">
        <v>1539</v>
      </c>
      <c r="D5347" t="s">
        <v>17</v>
      </c>
      <c r="E5347" t="s">
        <v>140</v>
      </c>
      <c r="F5347" t="s">
        <v>141</v>
      </c>
      <c r="G5347" t="s">
        <v>30</v>
      </c>
      <c r="H5347" s="1">
        <v>34070</v>
      </c>
      <c r="I5347" s="1">
        <v>44545</v>
      </c>
      <c r="J5347" t="s">
        <v>10560</v>
      </c>
      <c r="K5347" t="s">
        <v>53</v>
      </c>
      <c r="L5347" t="s">
        <v>54</v>
      </c>
      <c r="M5347">
        <v>72845</v>
      </c>
      <c r="N5347" t="str">
        <f t="shared" si="83"/>
        <v>Terminated</v>
      </c>
      <c r="O5347" t="s">
        <v>98</v>
      </c>
    </row>
    <row r="5348" spans="1:15" x14ac:dyDescent="0.25">
      <c r="A5348" t="s">
        <v>7752</v>
      </c>
      <c r="B5348" t="s">
        <v>436</v>
      </c>
      <c r="C5348" t="s">
        <v>3168</v>
      </c>
      <c r="D5348" t="s">
        <v>27</v>
      </c>
      <c r="E5348" t="s">
        <v>18</v>
      </c>
      <c r="F5348" t="s">
        <v>19</v>
      </c>
      <c r="G5348" t="s">
        <v>30</v>
      </c>
      <c r="H5348" s="1">
        <v>36065</v>
      </c>
      <c r="I5348" s="1">
        <v>44051</v>
      </c>
      <c r="J5348" t="s">
        <v>10560</v>
      </c>
      <c r="K5348" t="s">
        <v>37</v>
      </c>
      <c r="L5348" t="s">
        <v>38</v>
      </c>
      <c r="M5348">
        <v>68705</v>
      </c>
      <c r="N5348" t="str">
        <f t="shared" si="83"/>
        <v>Terminated</v>
      </c>
      <c r="O5348" t="s">
        <v>46</v>
      </c>
    </row>
    <row r="5349" spans="1:15" x14ac:dyDescent="0.25">
      <c r="A5349" t="s">
        <v>9064</v>
      </c>
      <c r="B5349" t="s">
        <v>899</v>
      </c>
      <c r="C5349" t="s">
        <v>650</v>
      </c>
      <c r="D5349" t="s">
        <v>17</v>
      </c>
      <c r="E5349" t="s">
        <v>18</v>
      </c>
      <c r="F5349" t="s">
        <v>19</v>
      </c>
      <c r="G5349" t="s">
        <v>30</v>
      </c>
      <c r="H5349" s="1">
        <v>33940</v>
      </c>
      <c r="I5349" s="1">
        <v>43559</v>
      </c>
      <c r="J5349" t="s">
        <v>10560</v>
      </c>
      <c r="K5349" t="s">
        <v>96</v>
      </c>
      <c r="L5349" t="s">
        <v>188</v>
      </c>
      <c r="M5349">
        <v>70597</v>
      </c>
      <c r="N5349" t="str">
        <f t="shared" si="83"/>
        <v>Terminated</v>
      </c>
      <c r="O5349" t="s">
        <v>46</v>
      </c>
    </row>
    <row r="5350" spans="1:15" x14ac:dyDescent="0.25">
      <c r="A5350" t="s">
        <v>5111</v>
      </c>
      <c r="B5350" t="s">
        <v>2954</v>
      </c>
      <c r="C5350" t="s">
        <v>202</v>
      </c>
      <c r="D5350" t="s">
        <v>27</v>
      </c>
      <c r="E5350" t="s">
        <v>18</v>
      </c>
      <c r="F5350" t="s">
        <v>2773</v>
      </c>
      <c r="G5350" t="s">
        <v>30</v>
      </c>
      <c r="H5350" s="1">
        <v>29528</v>
      </c>
      <c r="I5350" s="1">
        <v>43575</v>
      </c>
      <c r="J5350" t="s">
        <v>10560</v>
      </c>
      <c r="K5350" t="s">
        <v>96</v>
      </c>
      <c r="L5350" t="s">
        <v>188</v>
      </c>
      <c r="M5350">
        <v>75289</v>
      </c>
      <c r="N5350" t="str">
        <f t="shared" si="83"/>
        <v>Terminated</v>
      </c>
      <c r="O5350" t="s">
        <v>33</v>
      </c>
    </row>
    <row r="5351" spans="1:15" x14ac:dyDescent="0.25">
      <c r="A5351" t="s">
        <v>5006</v>
      </c>
      <c r="B5351" t="s">
        <v>1517</v>
      </c>
      <c r="C5351" t="s">
        <v>5007</v>
      </c>
      <c r="D5351" t="s">
        <v>17</v>
      </c>
      <c r="E5351" t="s">
        <v>140</v>
      </c>
      <c r="F5351" t="s">
        <v>611</v>
      </c>
      <c r="G5351" t="s">
        <v>30</v>
      </c>
      <c r="H5351" s="1">
        <v>34212</v>
      </c>
      <c r="I5351" s="1">
        <v>42270</v>
      </c>
      <c r="J5351" t="s">
        <v>10560</v>
      </c>
      <c r="K5351" t="s">
        <v>37</v>
      </c>
      <c r="L5351" t="s">
        <v>38</v>
      </c>
      <c r="M5351">
        <v>54951</v>
      </c>
      <c r="N5351" t="str">
        <f t="shared" si="83"/>
        <v>Terminated</v>
      </c>
      <c r="O5351" t="s">
        <v>33</v>
      </c>
    </row>
    <row r="5352" spans="1:15" x14ac:dyDescent="0.25">
      <c r="A5352" t="s">
        <v>2416</v>
      </c>
      <c r="B5352" t="s">
        <v>1617</v>
      </c>
      <c r="C5352" t="s">
        <v>311</v>
      </c>
      <c r="D5352" t="s">
        <v>27</v>
      </c>
      <c r="E5352" t="s">
        <v>18</v>
      </c>
      <c r="F5352" t="s">
        <v>19</v>
      </c>
      <c r="G5352" t="s">
        <v>20</v>
      </c>
      <c r="H5352" s="1">
        <v>34289</v>
      </c>
      <c r="I5352" s="1">
        <v>43291</v>
      </c>
      <c r="J5352" t="s">
        <v>10560</v>
      </c>
      <c r="K5352" t="s">
        <v>31</v>
      </c>
      <c r="L5352" t="s">
        <v>85</v>
      </c>
      <c r="M5352">
        <v>65495</v>
      </c>
      <c r="N5352" t="str">
        <f t="shared" si="83"/>
        <v>Terminated</v>
      </c>
      <c r="O5352" t="s">
        <v>23</v>
      </c>
    </row>
    <row r="5353" spans="1:15" x14ac:dyDescent="0.25">
      <c r="A5353" t="s">
        <v>5536</v>
      </c>
      <c r="B5353" t="s">
        <v>1656</v>
      </c>
      <c r="C5353" t="s">
        <v>1156</v>
      </c>
      <c r="D5353" t="s">
        <v>27</v>
      </c>
      <c r="E5353" t="s">
        <v>18</v>
      </c>
      <c r="F5353" t="s">
        <v>2773</v>
      </c>
      <c r="G5353" t="s">
        <v>20</v>
      </c>
      <c r="H5353" s="1">
        <v>32805</v>
      </c>
      <c r="I5353" s="1">
        <v>44334</v>
      </c>
      <c r="J5353" t="s">
        <v>10560</v>
      </c>
      <c r="K5353" t="s">
        <v>67</v>
      </c>
      <c r="L5353" t="s">
        <v>134</v>
      </c>
      <c r="M5353">
        <v>65994</v>
      </c>
      <c r="N5353" t="str">
        <f t="shared" si="83"/>
        <v>Terminated</v>
      </c>
      <c r="O5353" t="s">
        <v>46</v>
      </c>
    </row>
    <row r="5354" spans="1:15" x14ac:dyDescent="0.25">
      <c r="A5354" t="s">
        <v>8152</v>
      </c>
      <c r="B5354" t="s">
        <v>212</v>
      </c>
      <c r="C5354" t="s">
        <v>4501</v>
      </c>
      <c r="D5354" t="s">
        <v>17</v>
      </c>
      <c r="E5354" t="s">
        <v>18</v>
      </c>
      <c r="F5354" t="s">
        <v>2773</v>
      </c>
      <c r="G5354" t="s">
        <v>20</v>
      </c>
      <c r="H5354" s="1">
        <v>30444</v>
      </c>
      <c r="I5354" s="1">
        <v>44666</v>
      </c>
      <c r="J5354" t="s">
        <v>10560</v>
      </c>
      <c r="K5354" t="s">
        <v>21</v>
      </c>
      <c r="L5354" t="s">
        <v>110</v>
      </c>
      <c r="M5354">
        <v>58986</v>
      </c>
      <c r="N5354" t="str">
        <f t="shared" si="83"/>
        <v>Terminated</v>
      </c>
      <c r="O5354" t="s">
        <v>46</v>
      </c>
    </row>
    <row r="5355" spans="1:15" x14ac:dyDescent="0.25">
      <c r="A5355" t="s">
        <v>6153</v>
      </c>
      <c r="B5355" t="s">
        <v>326</v>
      </c>
      <c r="C5355" t="s">
        <v>431</v>
      </c>
      <c r="D5355" t="s">
        <v>17</v>
      </c>
      <c r="E5355" t="s">
        <v>18</v>
      </c>
      <c r="F5355" t="s">
        <v>2773</v>
      </c>
      <c r="G5355" t="s">
        <v>114</v>
      </c>
      <c r="H5355" s="1">
        <v>32130</v>
      </c>
      <c r="I5355" s="1">
        <v>43593</v>
      </c>
      <c r="J5355" t="s">
        <v>10560</v>
      </c>
      <c r="K5355" t="s">
        <v>31</v>
      </c>
      <c r="L5355" t="s">
        <v>162</v>
      </c>
      <c r="M5355">
        <v>101558</v>
      </c>
      <c r="N5355" t="str">
        <f t="shared" si="83"/>
        <v>Terminated</v>
      </c>
      <c r="O5355" t="s">
        <v>23</v>
      </c>
    </row>
    <row r="5356" spans="1:15" x14ac:dyDescent="0.25">
      <c r="A5356" t="s">
        <v>9869</v>
      </c>
      <c r="B5356" t="s">
        <v>1019</v>
      </c>
      <c r="C5356" t="s">
        <v>2463</v>
      </c>
      <c r="D5356" t="s">
        <v>27</v>
      </c>
      <c r="E5356" t="s">
        <v>18</v>
      </c>
      <c r="F5356" t="s">
        <v>2773</v>
      </c>
      <c r="G5356" t="s">
        <v>30</v>
      </c>
      <c r="H5356" s="1">
        <v>29158</v>
      </c>
      <c r="I5356" s="1">
        <v>44120</v>
      </c>
      <c r="J5356" t="s">
        <v>10560</v>
      </c>
      <c r="K5356" t="s">
        <v>21</v>
      </c>
      <c r="L5356" t="s">
        <v>102</v>
      </c>
      <c r="M5356">
        <v>59316</v>
      </c>
      <c r="N5356" t="str">
        <f t="shared" si="83"/>
        <v>Terminated</v>
      </c>
      <c r="O5356" t="s">
        <v>33</v>
      </c>
    </row>
    <row r="5357" spans="1:15" x14ac:dyDescent="0.25">
      <c r="A5357" t="s">
        <v>8582</v>
      </c>
      <c r="B5357" t="s">
        <v>1507</v>
      </c>
      <c r="C5357" t="s">
        <v>1935</v>
      </c>
      <c r="D5357" t="s">
        <v>27</v>
      </c>
      <c r="E5357" t="s">
        <v>18</v>
      </c>
      <c r="F5357" t="s">
        <v>19</v>
      </c>
      <c r="G5357" t="s">
        <v>95</v>
      </c>
      <c r="H5357" s="1">
        <v>25603</v>
      </c>
      <c r="I5357" s="1">
        <v>45180</v>
      </c>
      <c r="J5357" t="s">
        <v>10560</v>
      </c>
      <c r="K5357" t="s">
        <v>53</v>
      </c>
      <c r="L5357" t="s">
        <v>240</v>
      </c>
      <c r="M5357">
        <v>68762</v>
      </c>
      <c r="N5357" t="str">
        <f t="shared" si="83"/>
        <v>Terminated</v>
      </c>
      <c r="O5357" t="s">
        <v>33</v>
      </c>
    </row>
    <row r="5358" spans="1:15" x14ac:dyDescent="0.25">
      <c r="A5358" t="s">
        <v>9479</v>
      </c>
      <c r="B5358" t="s">
        <v>581</v>
      </c>
      <c r="C5358" t="s">
        <v>253</v>
      </c>
      <c r="D5358" t="s">
        <v>27</v>
      </c>
      <c r="E5358" t="s">
        <v>18</v>
      </c>
      <c r="F5358" t="s">
        <v>3201</v>
      </c>
      <c r="G5358" t="s">
        <v>20</v>
      </c>
      <c r="H5358" s="1">
        <v>32634</v>
      </c>
      <c r="I5358" s="1">
        <v>44822</v>
      </c>
      <c r="J5358" t="s">
        <v>10560</v>
      </c>
      <c r="K5358" t="s">
        <v>21</v>
      </c>
      <c r="L5358" t="s">
        <v>110</v>
      </c>
      <c r="M5358">
        <v>65732</v>
      </c>
      <c r="N5358" t="str">
        <f t="shared" si="83"/>
        <v>Terminated</v>
      </c>
      <c r="O5358" t="s">
        <v>46</v>
      </c>
    </row>
    <row r="5359" spans="1:15" x14ac:dyDescent="0.25">
      <c r="A5359" t="s">
        <v>8136</v>
      </c>
      <c r="B5359" t="s">
        <v>2068</v>
      </c>
      <c r="C5359" t="s">
        <v>321</v>
      </c>
      <c r="D5359" t="s">
        <v>27</v>
      </c>
      <c r="E5359" t="s">
        <v>18</v>
      </c>
      <c r="F5359" t="s">
        <v>3201</v>
      </c>
      <c r="G5359" t="s">
        <v>20</v>
      </c>
      <c r="H5359" s="1">
        <v>32097</v>
      </c>
      <c r="I5359" s="1">
        <v>45554</v>
      </c>
      <c r="J5359" t="s">
        <v>10560</v>
      </c>
      <c r="K5359" t="s">
        <v>67</v>
      </c>
      <c r="L5359" t="s">
        <v>134</v>
      </c>
      <c r="M5359">
        <v>60170</v>
      </c>
      <c r="N5359" t="str">
        <f t="shared" si="83"/>
        <v>Terminated</v>
      </c>
      <c r="O5359" t="s">
        <v>33</v>
      </c>
    </row>
    <row r="5360" spans="1:15" x14ac:dyDescent="0.25">
      <c r="A5360" t="s">
        <v>4596</v>
      </c>
      <c r="B5360" t="s">
        <v>223</v>
      </c>
      <c r="C5360" t="s">
        <v>1023</v>
      </c>
      <c r="D5360" t="s">
        <v>17</v>
      </c>
      <c r="E5360" t="s">
        <v>122</v>
      </c>
      <c r="F5360" t="s">
        <v>230</v>
      </c>
      <c r="G5360" t="s">
        <v>30</v>
      </c>
      <c r="H5360" s="1">
        <v>33467</v>
      </c>
      <c r="I5360" s="1">
        <v>42969</v>
      </c>
      <c r="J5360" t="s">
        <v>10560</v>
      </c>
      <c r="K5360" t="s">
        <v>37</v>
      </c>
      <c r="L5360" t="s">
        <v>45</v>
      </c>
      <c r="M5360">
        <v>55795</v>
      </c>
      <c r="N5360" t="str">
        <f t="shared" si="83"/>
        <v>Terminated</v>
      </c>
      <c r="O5360" t="s">
        <v>33</v>
      </c>
    </row>
    <row r="5361" spans="1:15" x14ac:dyDescent="0.25">
      <c r="A5361" t="s">
        <v>10202</v>
      </c>
      <c r="B5361" t="s">
        <v>116</v>
      </c>
      <c r="C5361" t="s">
        <v>4068</v>
      </c>
      <c r="D5361" t="s">
        <v>17</v>
      </c>
      <c r="E5361" t="s">
        <v>18</v>
      </c>
      <c r="F5361" t="s">
        <v>19</v>
      </c>
      <c r="G5361" t="s">
        <v>114</v>
      </c>
      <c r="H5361" s="1">
        <v>33423</v>
      </c>
      <c r="I5361" s="1">
        <v>45408</v>
      </c>
      <c r="J5361" t="s">
        <v>10560</v>
      </c>
      <c r="K5361" t="s">
        <v>37</v>
      </c>
      <c r="L5361" t="s">
        <v>268</v>
      </c>
      <c r="M5361">
        <v>101386</v>
      </c>
      <c r="N5361" t="str">
        <f t="shared" si="83"/>
        <v>Terminated</v>
      </c>
      <c r="O5361" t="s">
        <v>98</v>
      </c>
    </row>
    <row r="5362" spans="1:15" x14ac:dyDescent="0.25">
      <c r="A5362" t="s">
        <v>654</v>
      </c>
      <c r="B5362" t="s">
        <v>374</v>
      </c>
      <c r="C5362" t="s">
        <v>655</v>
      </c>
      <c r="D5362" t="s">
        <v>27</v>
      </c>
      <c r="E5362" t="s">
        <v>18</v>
      </c>
      <c r="F5362" t="s">
        <v>19</v>
      </c>
      <c r="G5362" t="s">
        <v>20</v>
      </c>
      <c r="H5362" s="1">
        <v>29502</v>
      </c>
      <c r="I5362" s="1">
        <v>43022</v>
      </c>
      <c r="J5362" s="1">
        <v>43201</v>
      </c>
      <c r="K5362" t="s">
        <v>37</v>
      </c>
      <c r="L5362" t="s">
        <v>41</v>
      </c>
      <c r="M5362">
        <v>66240</v>
      </c>
      <c r="N5362" t="str">
        <f t="shared" si="83"/>
        <v>Terminated</v>
      </c>
      <c r="O5362" t="s">
        <v>23</v>
      </c>
    </row>
    <row r="5363" spans="1:15" x14ac:dyDescent="0.25">
      <c r="A5363" t="s">
        <v>9878</v>
      </c>
      <c r="B5363" t="s">
        <v>410</v>
      </c>
      <c r="C5363" t="s">
        <v>358</v>
      </c>
      <c r="D5363" t="s">
        <v>27</v>
      </c>
      <c r="E5363" t="s">
        <v>18</v>
      </c>
      <c r="F5363" t="s">
        <v>2773</v>
      </c>
      <c r="G5363" t="s">
        <v>20</v>
      </c>
      <c r="H5363" s="1">
        <v>34861</v>
      </c>
      <c r="I5363" s="1">
        <v>44169</v>
      </c>
      <c r="J5363" t="s">
        <v>10560</v>
      </c>
      <c r="K5363" t="s">
        <v>21</v>
      </c>
      <c r="L5363" t="s">
        <v>102</v>
      </c>
      <c r="M5363">
        <v>65912</v>
      </c>
      <c r="N5363" t="str">
        <f t="shared" si="83"/>
        <v>Terminated</v>
      </c>
      <c r="O5363" t="s">
        <v>98</v>
      </c>
    </row>
    <row r="5364" spans="1:15" x14ac:dyDescent="0.25">
      <c r="A5364" t="s">
        <v>1241</v>
      </c>
      <c r="B5364" t="s">
        <v>1242</v>
      </c>
      <c r="C5364" t="s">
        <v>207</v>
      </c>
      <c r="D5364" t="s">
        <v>27</v>
      </c>
      <c r="E5364" t="s">
        <v>18</v>
      </c>
      <c r="F5364" t="s">
        <v>19</v>
      </c>
      <c r="G5364" t="s">
        <v>30</v>
      </c>
      <c r="H5364" s="1">
        <v>34886</v>
      </c>
      <c r="I5364" s="1">
        <v>42625</v>
      </c>
      <c r="J5364" s="1">
        <v>45564</v>
      </c>
      <c r="K5364" t="s">
        <v>37</v>
      </c>
      <c r="L5364" t="s">
        <v>268</v>
      </c>
      <c r="M5364">
        <v>107787</v>
      </c>
      <c r="N5364" t="str">
        <f t="shared" si="83"/>
        <v>Terminated</v>
      </c>
      <c r="O5364" t="s">
        <v>46</v>
      </c>
    </row>
    <row r="5365" spans="1:15" x14ac:dyDescent="0.25">
      <c r="A5365" t="s">
        <v>2465</v>
      </c>
      <c r="B5365" t="s">
        <v>51</v>
      </c>
      <c r="C5365" t="s">
        <v>1443</v>
      </c>
      <c r="D5365" t="s">
        <v>27</v>
      </c>
      <c r="E5365" t="s">
        <v>18</v>
      </c>
      <c r="F5365" t="s">
        <v>19</v>
      </c>
      <c r="G5365" t="s">
        <v>30</v>
      </c>
      <c r="H5365" s="1">
        <v>31047</v>
      </c>
      <c r="I5365" s="1">
        <v>43022</v>
      </c>
      <c r="J5365" t="s">
        <v>10560</v>
      </c>
      <c r="K5365" t="s">
        <v>96</v>
      </c>
      <c r="L5365" t="s">
        <v>188</v>
      </c>
      <c r="M5365">
        <v>71068</v>
      </c>
      <c r="N5365" t="str">
        <f t="shared" si="83"/>
        <v>Terminated</v>
      </c>
      <c r="O5365" t="s">
        <v>23</v>
      </c>
    </row>
    <row r="5366" spans="1:15" x14ac:dyDescent="0.25">
      <c r="A5366" t="s">
        <v>10347</v>
      </c>
      <c r="B5366" t="s">
        <v>451</v>
      </c>
      <c r="C5366" t="s">
        <v>370</v>
      </c>
      <c r="D5366" t="s">
        <v>27</v>
      </c>
      <c r="E5366" t="s">
        <v>28</v>
      </c>
      <c r="F5366" t="s">
        <v>29</v>
      </c>
      <c r="G5366" t="s">
        <v>20</v>
      </c>
      <c r="H5366" s="1">
        <v>32245</v>
      </c>
      <c r="I5366" s="1">
        <v>42986</v>
      </c>
      <c r="J5366" t="s">
        <v>10560</v>
      </c>
      <c r="K5366" t="s">
        <v>21</v>
      </c>
      <c r="L5366" t="s">
        <v>110</v>
      </c>
      <c r="M5366">
        <v>61407</v>
      </c>
      <c r="N5366" t="str">
        <f t="shared" si="83"/>
        <v>Terminated</v>
      </c>
      <c r="O5366" t="s">
        <v>98</v>
      </c>
    </row>
    <row r="5367" spans="1:15" x14ac:dyDescent="0.25">
      <c r="A5367" t="s">
        <v>9549</v>
      </c>
      <c r="B5367" t="s">
        <v>2122</v>
      </c>
      <c r="C5367" t="s">
        <v>199</v>
      </c>
      <c r="D5367" t="s">
        <v>27</v>
      </c>
      <c r="E5367" t="s">
        <v>18</v>
      </c>
      <c r="F5367" t="s">
        <v>3201</v>
      </c>
      <c r="G5367" t="s">
        <v>30</v>
      </c>
      <c r="H5367" s="1">
        <v>29639</v>
      </c>
      <c r="I5367" s="1">
        <v>45309</v>
      </c>
      <c r="J5367" t="s">
        <v>10560</v>
      </c>
      <c r="K5367" t="s">
        <v>96</v>
      </c>
      <c r="L5367" t="s">
        <v>188</v>
      </c>
      <c r="M5367">
        <v>80164</v>
      </c>
      <c r="N5367" t="str">
        <f t="shared" si="83"/>
        <v>Terminated</v>
      </c>
      <c r="O5367" t="s">
        <v>33</v>
      </c>
    </row>
    <row r="5368" spans="1:15" x14ac:dyDescent="0.25">
      <c r="A5368" t="s">
        <v>6981</v>
      </c>
      <c r="B5368" t="s">
        <v>4873</v>
      </c>
      <c r="C5368" t="s">
        <v>3372</v>
      </c>
      <c r="D5368" t="s">
        <v>17</v>
      </c>
      <c r="E5368" t="s">
        <v>18</v>
      </c>
      <c r="F5368" t="s">
        <v>3201</v>
      </c>
      <c r="G5368" t="s">
        <v>114</v>
      </c>
      <c r="H5368" s="1">
        <v>37414</v>
      </c>
      <c r="I5368" s="1">
        <v>43790</v>
      </c>
      <c r="J5368" t="s">
        <v>10560</v>
      </c>
      <c r="K5368" t="s">
        <v>96</v>
      </c>
      <c r="L5368" t="s">
        <v>119</v>
      </c>
      <c r="M5368">
        <v>83063</v>
      </c>
      <c r="N5368" t="str">
        <f t="shared" si="83"/>
        <v>Terminated</v>
      </c>
      <c r="O5368" t="s">
        <v>33</v>
      </c>
    </row>
    <row r="5369" spans="1:15" x14ac:dyDescent="0.25">
      <c r="A5369" t="s">
        <v>2115</v>
      </c>
      <c r="B5369" t="s">
        <v>618</v>
      </c>
      <c r="C5369" t="s">
        <v>243</v>
      </c>
      <c r="D5369" t="s">
        <v>27</v>
      </c>
      <c r="E5369" t="s">
        <v>18</v>
      </c>
      <c r="F5369" t="s">
        <v>19</v>
      </c>
      <c r="G5369" t="s">
        <v>114</v>
      </c>
      <c r="H5369" s="1">
        <v>26903</v>
      </c>
      <c r="I5369" s="1">
        <v>43704</v>
      </c>
      <c r="J5369" t="s">
        <v>10560</v>
      </c>
      <c r="K5369" t="s">
        <v>31</v>
      </c>
      <c r="L5369" t="s">
        <v>162</v>
      </c>
      <c r="M5369">
        <v>100882</v>
      </c>
      <c r="N5369" t="str">
        <f t="shared" si="83"/>
        <v>Terminated</v>
      </c>
      <c r="O5369" t="s">
        <v>98</v>
      </c>
    </row>
    <row r="5370" spans="1:15" x14ac:dyDescent="0.25">
      <c r="A5370" t="s">
        <v>8367</v>
      </c>
      <c r="B5370" t="s">
        <v>138</v>
      </c>
      <c r="C5370" t="s">
        <v>3252</v>
      </c>
      <c r="D5370" t="s">
        <v>17</v>
      </c>
      <c r="E5370" t="s">
        <v>83</v>
      </c>
      <c r="F5370" t="s">
        <v>169</v>
      </c>
      <c r="G5370" t="s">
        <v>30</v>
      </c>
      <c r="H5370" s="1">
        <v>29950</v>
      </c>
      <c r="I5370" s="1">
        <v>42515</v>
      </c>
      <c r="J5370" t="s">
        <v>10560</v>
      </c>
      <c r="K5370" t="s">
        <v>37</v>
      </c>
      <c r="L5370" t="s">
        <v>38</v>
      </c>
      <c r="M5370">
        <v>58973</v>
      </c>
      <c r="N5370" t="str">
        <f t="shared" si="83"/>
        <v>Terminated</v>
      </c>
      <c r="O5370" t="s">
        <v>33</v>
      </c>
    </row>
    <row r="5371" spans="1:15" x14ac:dyDescent="0.25">
      <c r="A5371" t="s">
        <v>919</v>
      </c>
      <c r="B5371" t="s">
        <v>177</v>
      </c>
      <c r="C5371" t="s">
        <v>920</v>
      </c>
      <c r="D5371" t="s">
        <v>17</v>
      </c>
      <c r="E5371" t="s">
        <v>18</v>
      </c>
      <c r="F5371" t="s">
        <v>19</v>
      </c>
      <c r="G5371" t="s">
        <v>20</v>
      </c>
      <c r="H5371" s="1">
        <v>26555</v>
      </c>
      <c r="I5371" s="1">
        <v>42631</v>
      </c>
      <c r="J5371" s="1">
        <v>45333</v>
      </c>
      <c r="K5371" t="s">
        <v>21</v>
      </c>
      <c r="L5371" t="s">
        <v>110</v>
      </c>
      <c r="M5371">
        <v>63658</v>
      </c>
      <c r="N5371" t="str">
        <f t="shared" si="83"/>
        <v>Terminated</v>
      </c>
      <c r="O5371" t="s">
        <v>23</v>
      </c>
    </row>
    <row r="5372" spans="1:15" x14ac:dyDescent="0.25">
      <c r="A5372" t="s">
        <v>9654</v>
      </c>
      <c r="B5372" t="s">
        <v>9655</v>
      </c>
      <c r="C5372" t="s">
        <v>404</v>
      </c>
      <c r="D5372" t="s">
        <v>17</v>
      </c>
      <c r="E5372" t="s">
        <v>18</v>
      </c>
      <c r="F5372" t="s">
        <v>2773</v>
      </c>
      <c r="G5372" t="s">
        <v>30</v>
      </c>
      <c r="H5372" s="1">
        <v>24786</v>
      </c>
      <c r="I5372" s="1">
        <v>43796</v>
      </c>
      <c r="J5372" t="s">
        <v>10560</v>
      </c>
      <c r="K5372" t="s">
        <v>37</v>
      </c>
      <c r="L5372" t="s">
        <v>41</v>
      </c>
      <c r="M5372">
        <v>61338</v>
      </c>
      <c r="N5372" t="str">
        <f t="shared" si="83"/>
        <v>Terminated</v>
      </c>
      <c r="O5372" t="s">
        <v>33</v>
      </c>
    </row>
    <row r="5373" spans="1:15" x14ac:dyDescent="0.25">
      <c r="A5373" t="s">
        <v>1784</v>
      </c>
      <c r="B5373" t="s">
        <v>35</v>
      </c>
      <c r="C5373" t="s">
        <v>152</v>
      </c>
      <c r="D5373" t="s">
        <v>17</v>
      </c>
      <c r="E5373" t="s">
        <v>18</v>
      </c>
      <c r="F5373" t="s">
        <v>19</v>
      </c>
      <c r="G5373" t="s">
        <v>20</v>
      </c>
      <c r="H5373" s="1">
        <v>30682</v>
      </c>
      <c r="I5373" s="1">
        <v>42662</v>
      </c>
      <c r="J5373" s="1">
        <v>45215</v>
      </c>
      <c r="K5373" t="s">
        <v>37</v>
      </c>
      <c r="L5373" t="s">
        <v>41</v>
      </c>
      <c r="M5373">
        <v>54994</v>
      </c>
      <c r="N5373" t="str">
        <f t="shared" si="83"/>
        <v>Terminated</v>
      </c>
      <c r="O5373" t="s">
        <v>23</v>
      </c>
    </row>
    <row r="5374" spans="1:15" x14ac:dyDescent="0.25">
      <c r="A5374" t="s">
        <v>254</v>
      </c>
      <c r="B5374" t="s">
        <v>255</v>
      </c>
      <c r="C5374" t="s">
        <v>256</v>
      </c>
      <c r="D5374" t="s">
        <v>17</v>
      </c>
      <c r="E5374" t="s">
        <v>18</v>
      </c>
      <c r="F5374" t="s">
        <v>19</v>
      </c>
      <c r="G5374" t="s">
        <v>114</v>
      </c>
      <c r="H5374" s="1">
        <v>23998</v>
      </c>
      <c r="I5374" s="1">
        <v>45091</v>
      </c>
      <c r="J5374" s="1">
        <v>45271</v>
      </c>
      <c r="K5374" t="s">
        <v>96</v>
      </c>
      <c r="L5374" t="s">
        <v>119</v>
      </c>
      <c r="M5374">
        <v>68345</v>
      </c>
      <c r="N5374" t="str">
        <f t="shared" si="83"/>
        <v>Terminated</v>
      </c>
      <c r="O5374" t="s">
        <v>98</v>
      </c>
    </row>
    <row r="5375" spans="1:15" x14ac:dyDescent="0.25">
      <c r="A5375" t="s">
        <v>6182</v>
      </c>
      <c r="B5375" t="s">
        <v>1814</v>
      </c>
      <c r="C5375" t="s">
        <v>1136</v>
      </c>
      <c r="D5375" t="s">
        <v>27</v>
      </c>
      <c r="E5375" t="s">
        <v>18</v>
      </c>
      <c r="F5375" t="s">
        <v>3201</v>
      </c>
      <c r="G5375" t="s">
        <v>30</v>
      </c>
      <c r="H5375" s="1">
        <v>35713</v>
      </c>
      <c r="I5375" s="1">
        <v>43555</v>
      </c>
      <c r="J5375" t="s">
        <v>10560</v>
      </c>
      <c r="K5375" t="s">
        <v>21</v>
      </c>
      <c r="L5375" t="s">
        <v>22</v>
      </c>
      <c r="M5375">
        <v>75250</v>
      </c>
      <c r="N5375" t="str">
        <f t="shared" si="83"/>
        <v>Terminated</v>
      </c>
      <c r="O5375" t="s">
        <v>33</v>
      </c>
    </row>
    <row r="5376" spans="1:15" x14ac:dyDescent="0.25">
      <c r="A5376" t="s">
        <v>5209</v>
      </c>
      <c r="B5376" t="s">
        <v>1495</v>
      </c>
      <c r="C5376" t="s">
        <v>882</v>
      </c>
      <c r="D5376" t="s">
        <v>27</v>
      </c>
      <c r="E5376" t="s">
        <v>18</v>
      </c>
      <c r="F5376" t="s">
        <v>2773</v>
      </c>
      <c r="G5376" t="s">
        <v>30</v>
      </c>
      <c r="H5376" s="1">
        <v>26214</v>
      </c>
      <c r="I5376" s="1">
        <v>43924</v>
      </c>
      <c r="J5376" t="s">
        <v>10560</v>
      </c>
      <c r="K5376" t="s">
        <v>21</v>
      </c>
      <c r="L5376" t="s">
        <v>110</v>
      </c>
      <c r="M5376">
        <v>65270</v>
      </c>
      <c r="N5376" t="str">
        <f t="shared" si="83"/>
        <v>Terminated</v>
      </c>
      <c r="O5376" t="s">
        <v>46</v>
      </c>
    </row>
    <row r="5377" spans="1:15" x14ac:dyDescent="0.25">
      <c r="A5377" t="s">
        <v>5113</v>
      </c>
      <c r="B5377" t="s">
        <v>627</v>
      </c>
      <c r="C5377" t="s">
        <v>88</v>
      </c>
      <c r="D5377" t="s">
        <v>27</v>
      </c>
      <c r="E5377" t="s">
        <v>172</v>
      </c>
      <c r="F5377" t="s">
        <v>173</v>
      </c>
      <c r="G5377" t="s">
        <v>30</v>
      </c>
      <c r="H5377" s="1">
        <v>36502</v>
      </c>
      <c r="I5377" s="1">
        <v>43426</v>
      </c>
      <c r="J5377" t="s">
        <v>10560</v>
      </c>
      <c r="K5377" t="s">
        <v>37</v>
      </c>
      <c r="L5377" t="s">
        <v>38</v>
      </c>
      <c r="M5377">
        <v>65564</v>
      </c>
      <c r="N5377" t="str">
        <f t="shared" si="83"/>
        <v>Terminated</v>
      </c>
      <c r="O5377" t="s">
        <v>46</v>
      </c>
    </row>
    <row r="5378" spans="1:15" x14ac:dyDescent="0.25">
      <c r="A5378" t="s">
        <v>7027</v>
      </c>
      <c r="B5378" t="s">
        <v>212</v>
      </c>
      <c r="C5378" t="s">
        <v>382</v>
      </c>
      <c r="D5378" t="s">
        <v>27</v>
      </c>
      <c r="E5378" t="s">
        <v>83</v>
      </c>
      <c r="F5378" t="s">
        <v>84</v>
      </c>
      <c r="G5378" t="s">
        <v>30</v>
      </c>
      <c r="H5378" s="1">
        <v>32526</v>
      </c>
      <c r="I5378" s="1">
        <v>42933</v>
      </c>
      <c r="J5378" t="s">
        <v>10560</v>
      </c>
      <c r="K5378" t="s">
        <v>21</v>
      </c>
      <c r="L5378" t="s">
        <v>102</v>
      </c>
      <c r="M5378">
        <v>62206</v>
      </c>
      <c r="N5378" t="str">
        <f t="shared" ref="N5378:N5441" si="84">IF(J5378="","Active","Terminated")</f>
        <v>Terminated</v>
      </c>
      <c r="O5378" t="s">
        <v>33</v>
      </c>
    </row>
    <row r="5379" spans="1:15" x14ac:dyDescent="0.25">
      <c r="A5379" t="s">
        <v>10349</v>
      </c>
      <c r="B5379" t="s">
        <v>2193</v>
      </c>
      <c r="C5379" t="s">
        <v>737</v>
      </c>
      <c r="D5379" t="s">
        <v>27</v>
      </c>
      <c r="E5379" t="s">
        <v>83</v>
      </c>
      <c r="F5379" t="s">
        <v>106</v>
      </c>
      <c r="G5379" t="s">
        <v>20</v>
      </c>
      <c r="H5379" s="1">
        <v>35826</v>
      </c>
      <c r="I5379" s="1">
        <v>42330</v>
      </c>
      <c r="J5379" t="s">
        <v>10560</v>
      </c>
      <c r="K5379" t="s">
        <v>37</v>
      </c>
      <c r="L5379" t="s">
        <v>41</v>
      </c>
      <c r="M5379">
        <v>62058</v>
      </c>
      <c r="N5379" t="str">
        <f t="shared" si="84"/>
        <v>Terminated</v>
      </c>
      <c r="O5379" t="s">
        <v>33</v>
      </c>
    </row>
    <row r="5380" spans="1:15" x14ac:dyDescent="0.25">
      <c r="A5380" t="s">
        <v>4225</v>
      </c>
      <c r="B5380" t="s">
        <v>436</v>
      </c>
      <c r="C5380" t="s">
        <v>753</v>
      </c>
      <c r="D5380" t="s">
        <v>17</v>
      </c>
      <c r="E5380" t="s">
        <v>18</v>
      </c>
      <c r="F5380" t="s">
        <v>3201</v>
      </c>
      <c r="G5380" t="s">
        <v>114</v>
      </c>
      <c r="H5380" s="1">
        <v>30326</v>
      </c>
      <c r="I5380" s="1">
        <v>42205</v>
      </c>
      <c r="J5380" t="s">
        <v>10560</v>
      </c>
      <c r="K5380" t="s">
        <v>53</v>
      </c>
      <c r="L5380" t="s">
        <v>240</v>
      </c>
      <c r="M5380">
        <v>71805</v>
      </c>
      <c r="N5380" t="str">
        <f t="shared" si="84"/>
        <v>Terminated</v>
      </c>
      <c r="O5380" t="s">
        <v>98</v>
      </c>
    </row>
    <row r="5381" spans="1:15" x14ac:dyDescent="0.25">
      <c r="A5381" t="s">
        <v>10252</v>
      </c>
      <c r="B5381" t="s">
        <v>220</v>
      </c>
      <c r="C5381" t="s">
        <v>1130</v>
      </c>
      <c r="D5381" t="s">
        <v>17</v>
      </c>
      <c r="E5381" t="s">
        <v>18</v>
      </c>
      <c r="F5381" t="s">
        <v>19</v>
      </c>
      <c r="G5381" t="s">
        <v>30</v>
      </c>
      <c r="H5381" s="1">
        <v>36046</v>
      </c>
      <c r="I5381" s="1">
        <v>42979</v>
      </c>
      <c r="J5381" t="s">
        <v>10560</v>
      </c>
      <c r="K5381" t="s">
        <v>96</v>
      </c>
      <c r="L5381" t="s">
        <v>188</v>
      </c>
      <c r="M5381">
        <v>59012</v>
      </c>
      <c r="N5381" t="str">
        <f t="shared" si="84"/>
        <v>Terminated</v>
      </c>
      <c r="O5381" t="s">
        <v>33</v>
      </c>
    </row>
    <row r="5382" spans="1:15" x14ac:dyDescent="0.25">
      <c r="A5382" t="s">
        <v>7476</v>
      </c>
      <c r="B5382" t="s">
        <v>167</v>
      </c>
      <c r="C5382" t="s">
        <v>562</v>
      </c>
      <c r="D5382" t="s">
        <v>27</v>
      </c>
      <c r="E5382" t="s">
        <v>18</v>
      </c>
      <c r="F5382" t="s">
        <v>3201</v>
      </c>
      <c r="G5382" t="s">
        <v>30</v>
      </c>
      <c r="H5382" s="1">
        <v>28528</v>
      </c>
      <c r="I5382" s="1">
        <v>44720</v>
      </c>
      <c r="J5382" t="s">
        <v>10560</v>
      </c>
      <c r="K5382" t="s">
        <v>31</v>
      </c>
      <c r="L5382" t="s">
        <v>32</v>
      </c>
      <c r="M5382">
        <v>98456</v>
      </c>
      <c r="N5382" t="str">
        <f t="shared" si="84"/>
        <v>Terminated</v>
      </c>
      <c r="O5382" t="s">
        <v>23</v>
      </c>
    </row>
    <row r="5383" spans="1:15" x14ac:dyDescent="0.25">
      <c r="A5383" t="s">
        <v>9527</v>
      </c>
      <c r="B5383" t="s">
        <v>56</v>
      </c>
      <c r="C5383" t="s">
        <v>851</v>
      </c>
      <c r="D5383" t="s">
        <v>17</v>
      </c>
      <c r="E5383" t="s">
        <v>18</v>
      </c>
      <c r="F5383" t="s">
        <v>3201</v>
      </c>
      <c r="G5383" t="s">
        <v>20</v>
      </c>
      <c r="H5383" s="1">
        <v>35464</v>
      </c>
      <c r="I5383" s="1">
        <v>43194</v>
      </c>
      <c r="J5383" t="s">
        <v>10560</v>
      </c>
      <c r="K5383" t="s">
        <v>67</v>
      </c>
      <c r="L5383" t="s">
        <v>134</v>
      </c>
      <c r="M5383">
        <v>56840</v>
      </c>
      <c r="N5383" t="str">
        <f t="shared" si="84"/>
        <v>Terminated</v>
      </c>
      <c r="O5383" t="s">
        <v>33</v>
      </c>
    </row>
    <row r="5384" spans="1:15" x14ac:dyDescent="0.25">
      <c r="A5384" t="s">
        <v>5470</v>
      </c>
      <c r="B5384" t="s">
        <v>212</v>
      </c>
      <c r="C5384" t="s">
        <v>906</v>
      </c>
      <c r="D5384" t="s">
        <v>27</v>
      </c>
      <c r="E5384" t="s">
        <v>674</v>
      </c>
      <c r="F5384" t="s">
        <v>738</v>
      </c>
      <c r="G5384" t="s">
        <v>30</v>
      </c>
      <c r="H5384" s="1">
        <v>31324</v>
      </c>
      <c r="I5384" s="1">
        <v>42418</v>
      </c>
      <c r="J5384" t="s">
        <v>10560</v>
      </c>
      <c r="K5384" t="s">
        <v>72</v>
      </c>
      <c r="L5384" t="s">
        <v>308</v>
      </c>
      <c r="M5384">
        <v>67513</v>
      </c>
      <c r="N5384" t="str">
        <f t="shared" si="84"/>
        <v>Terminated</v>
      </c>
      <c r="O5384" t="s">
        <v>33</v>
      </c>
    </row>
    <row r="5385" spans="1:15" x14ac:dyDescent="0.25">
      <c r="A5385" t="s">
        <v>8168</v>
      </c>
      <c r="B5385" t="s">
        <v>78</v>
      </c>
      <c r="C5385" t="s">
        <v>335</v>
      </c>
      <c r="D5385" t="s">
        <v>27</v>
      </c>
      <c r="E5385" t="s">
        <v>18</v>
      </c>
      <c r="F5385" t="s">
        <v>2773</v>
      </c>
      <c r="G5385" t="s">
        <v>30</v>
      </c>
      <c r="H5385" s="1">
        <v>31325</v>
      </c>
      <c r="I5385" s="1">
        <v>42666</v>
      </c>
      <c r="J5385" t="s">
        <v>10560</v>
      </c>
      <c r="K5385" t="s">
        <v>96</v>
      </c>
      <c r="L5385" t="s">
        <v>124</v>
      </c>
      <c r="M5385">
        <v>86649</v>
      </c>
      <c r="N5385" t="str">
        <f t="shared" si="84"/>
        <v>Terminated</v>
      </c>
      <c r="O5385" t="s">
        <v>98</v>
      </c>
    </row>
    <row r="5386" spans="1:15" x14ac:dyDescent="0.25">
      <c r="A5386" t="s">
        <v>10362</v>
      </c>
      <c r="B5386" t="s">
        <v>1229</v>
      </c>
      <c r="C5386" t="s">
        <v>1050</v>
      </c>
      <c r="D5386" t="s">
        <v>27</v>
      </c>
      <c r="E5386" t="s">
        <v>122</v>
      </c>
      <c r="F5386" t="s">
        <v>230</v>
      </c>
      <c r="G5386" t="s">
        <v>30</v>
      </c>
      <c r="H5386" s="1">
        <v>32226</v>
      </c>
      <c r="I5386" s="1">
        <v>45105</v>
      </c>
      <c r="J5386" t="s">
        <v>10560</v>
      </c>
      <c r="K5386" t="s">
        <v>96</v>
      </c>
      <c r="L5386" t="s">
        <v>119</v>
      </c>
      <c r="M5386">
        <v>90796</v>
      </c>
      <c r="N5386" t="str">
        <f t="shared" si="84"/>
        <v>Terminated</v>
      </c>
      <c r="O5386" t="s">
        <v>33</v>
      </c>
    </row>
    <row r="5387" spans="1:15" x14ac:dyDescent="0.25">
      <c r="A5387" t="s">
        <v>10080</v>
      </c>
      <c r="B5387" t="s">
        <v>1680</v>
      </c>
      <c r="C5387" t="s">
        <v>301</v>
      </c>
      <c r="D5387" t="s">
        <v>27</v>
      </c>
      <c r="E5387" t="s">
        <v>18</v>
      </c>
      <c r="F5387" t="s">
        <v>3201</v>
      </c>
      <c r="G5387" t="s">
        <v>114</v>
      </c>
      <c r="H5387" s="1">
        <v>31201</v>
      </c>
      <c r="I5387" s="1">
        <v>42609</v>
      </c>
      <c r="J5387" t="s">
        <v>10560</v>
      </c>
      <c r="K5387" t="s">
        <v>96</v>
      </c>
      <c r="L5387" t="s">
        <v>119</v>
      </c>
      <c r="M5387">
        <v>72972</v>
      </c>
      <c r="N5387" t="str">
        <f t="shared" si="84"/>
        <v>Terminated</v>
      </c>
      <c r="O5387" t="s">
        <v>46</v>
      </c>
    </row>
    <row r="5388" spans="1:15" x14ac:dyDescent="0.25">
      <c r="A5388" t="s">
        <v>1979</v>
      </c>
      <c r="B5388" t="s">
        <v>1149</v>
      </c>
      <c r="C5388" t="s">
        <v>229</v>
      </c>
      <c r="D5388" t="s">
        <v>17</v>
      </c>
      <c r="E5388" t="s">
        <v>18</v>
      </c>
      <c r="F5388" t="s">
        <v>19</v>
      </c>
      <c r="G5388" t="s">
        <v>30</v>
      </c>
      <c r="H5388" s="1">
        <v>32436</v>
      </c>
      <c r="I5388" s="1">
        <v>42333</v>
      </c>
      <c r="J5388" t="s">
        <v>10560</v>
      </c>
      <c r="K5388" t="s">
        <v>96</v>
      </c>
      <c r="L5388" t="s">
        <v>124</v>
      </c>
      <c r="M5388">
        <v>67191</v>
      </c>
      <c r="N5388" t="str">
        <f t="shared" si="84"/>
        <v>Terminated</v>
      </c>
      <c r="O5388" t="s">
        <v>98</v>
      </c>
    </row>
    <row r="5389" spans="1:15" x14ac:dyDescent="0.25">
      <c r="A5389" t="s">
        <v>5898</v>
      </c>
      <c r="B5389" t="s">
        <v>1680</v>
      </c>
      <c r="C5389" t="s">
        <v>3799</v>
      </c>
      <c r="D5389" t="s">
        <v>17</v>
      </c>
      <c r="E5389" t="s">
        <v>18</v>
      </c>
      <c r="F5389" t="s">
        <v>3201</v>
      </c>
      <c r="G5389" t="s">
        <v>20</v>
      </c>
      <c r="H5389" s="1">
        <v>30382</v>
      </c>
      <c r="I5389" s="1">
        <v>43170</v>
      </c>
      <c r="J5389" t="s">
        <v>10560</v>
      </c>
      <c r="K5389" t="s">
        <v>37</v>
      </c>
      <c r="L5389" t="s">
        <v>41</v>
      </c>
      <c r="M5389">
        <v>55933</v>
      </c>
      <c r="N5389" t="str">
        <f t="shared" si="84"/>
        <v>Terminated</v>
      </c>
      <c r="O5389" t="s">
        <v>46</v>
      </c>
    </row>
    <row r="5390" spans="1:15" x14ac:dyDescent="0.25">
      <c r="A5390" t="s">
        <v>4018</v>
      </c>
      <c r="B5390" t="s">
        <v>70</v>
      </c>
      <c r="C5390" t="s">
        <v>352</v>
      </c>
      <c r="D5390" t="s">
        <v>17</v>
      </c>
      <c r="E5390" t="s">
        <v>365</v>
      </c>
      <c r="F5390" t="s">
        <v>415</v>
      </c>
      <c r="G5390" t="s">
        <v>95</v>
      </c>
      <c r="H5390" s="1">
        <v>28941</v>
      </c>
      <c r="I5390" s="1">
        <v>44883</v>
      </c>
      <c r="J5390" t="s">
        <v>10560</v>
      </c>
      <c r="K5390" t="s">
        <v>96</v>
      </c>
      <c r="L5390" t="s">
        <v>124</v>
      </c>
      <c r="M5390">
        <v>109222</v>
      </c>
      <c r="N5390" t="str">
        <f t="shared" si="84"/>
        <v>Terminated</v>
      </c>
      <c r="O5390" t="s">
        <v>33</v>
      </c>
    </row>
    <row r="5391" spans="1:15" x14ac:dyDescent="0.25">
      <c r="A5391" t="s">
        <v>3034</v>
      </c>
      <c r="B5391" t="s">
        <v>328</v>
      </c>
      <c r="C5391" t="s">
        <v>168</v>
      </c>
      <c r="D5391" t="s">
        <v>27</v>
      </c>
      <c r="E5391" t="s">
        <v>18</v>
      </c>
      <c r="F5391" t="s">
        <v>2773</v>
      </c>
      <c r="G5391" t="s">
        <v>20</v>
      </c>
      <c r="H5391" s="1">
        <v>35493</v>
      </c>
      <c r="I5391" s="1">
        <v>43295</v>
      </c>
      <c r="J5391" t="s">
        <v>10560</v>
      </c>
      <c r="K5391" t="s">
        <v>37</v>
      </c>
      <c r="L5391" t="s">
        <v>41</v>
      </c>
      <c r="M5391">
        <v>64375</v>
      </c>
      <c r="N5391" t="str">
        <f t="shared" si="84"/>
        <v>Terminated</v>
      </c>
      <c r="O5391" t="s">
        <v>46</v>
      </c>
    </row>
    <row r="5392" spans="1:15" x14ac:dyDescent="0.25">
      <c r="A5392" t="s">
        <v>7920</v>
      </c>
      <c r="B5392" t="s">
        <v>451</v>
      </c>
      <c r="C5392" t="s">
        <v>1067</v>
      </c>
      <c r="D5392" t="s">
        <v>27</v>
      </c>
      <c r="E5392" t="s">
        <v>18</v>
      </c>
      <c r="F5392" t="s">
        <v>2773</v>
      </c>
      <c r="G5392" t="s">
        <v>114</v>
      </c>
      <c r="H5392" s="1">
        <v>31542</v>
      </c>
      <c r="I5392" s="1">
        <v>42995</v>
      </c>
      <c r="J5392" t="s">
        <v>10560</v>
      </c>
      <c r="K5392" t="s">
        <v>37</v>
      </c>
      <c r="L5392" t="s">
        <v>45</v>
      </c>
      <c r="M5392">
        <v>68725</v>
      </c>
      <c r="N5392" t="str">
        <f t="shared" si="84"/>
        <v>Terminated</v>
      </c>
      <c r="O5392" t="s">
        <v>46</v>
      </c>
    </row>
    <row r="5393" spans="1:15" x14ac:dyDescent="0.25">
      <c r="A5393" t="s">
        <v>6976</v>
      </c>
      <c r="B5393" t="s">
        <v>499</v>
      </c>
      <c r="C5393" t="s">
        <v>1015</v>
      </c>
      <c r="D5393" t="s">
        <v>27</v>
      </c>
      <c r="E5393" t="s">
        <v>28</v>
      </c>
      <c r="F5393" t="s">
        <v>29</v>
      </c>
      <c r="G5393" t="s">
        <v>30</v>
      </c>
      <c r="H5393" s="1">
        <v>31589</v>
      </c>
      <c r="I5393" s="1">
        <v>45060</v>
      </c>
      <c r="J5393" t="s">
        <v>10560</v>
      </c>
      <c r="K5393" t="s">
        <v>31</v>
      </c>
      <c r="L5393" t="s">
        <v>162</v>
      </c>
      <c r="M5393">
        <v>113219</v>
      </c>
      <c r="N5393" t="str">
        <f t="shared" si="84"/>
        <v>Terminated</v>
      </c>
      <c r="O5393" t="s">
        <v>46</v>
      </c>
    </row>
    <row r="5394" spans="1:15" x14ac:dyDescent="0.25">
      <c r="A5394" t="s">
        <v>4190</v>
      </c>
      <c r="B5394" t="s">
        <v>201</v>
      </c>
      <c r="C5394" t="s">
        <v>2045</v>
      </c>
      <c r="D5394" t="s">
        <v>17</v>
      </c>
      <c r="E5394" t="s">
        <v>18</v>
      </c>
      <c r="F5394" t="s">
        <v>2773</v>
      </c>
      <c r="G5394" t="s">
        <v>114</v>
      </c>
      <c r="H5394" s="1">
        <v>37339</v>
      </c>
      <c r="I5394" s="1">
        <v>43132</v>
      </c>
      <c r="J5394" t="s">
        <v>10560</v>
      </c>
      <c r="K5394" t="s">
        <v>37</v>
      </c>
      <c r="L5394" t="s">
        <v>45</v>
      </c>
      <c r="M5394">
        <v>55085</v>
      </c>
      <c r="N5394" t="str">
        <f t="shared" si="84"/>
        <v>Terminated</v>
      </c>
      <c r="O5394" t="s">
        <v>98</v>
      </c>
    </row>
    <row r="5395" spans="1:15" x14ac:dyDescent="0.25">
      <c r="A5395" t="s">
        <v>7951</v>
      </c>
      <c r="B5395" t="s">
        <v>1474</v>
      </c>
      <c r="C5395" t="s">
        <v>1789</v>
      </c>
      <c r="D5395" t="s">
        <v>27</v>
      </c>
      <c r="E5395" t="s">
        <v>83</v>
      </c>
      <c r="F5395" t="s">
        <v>106</v>
      </c>
      <c r="G5395" t="s">
        <v>30</v>
      </c>
      <c r="H5395" s="1">
        <v>36632</v>
      </c>
      <c r="I5395" s="1">
        <v>42922</v>
      </c>
      <c r="J5395" t="s">
        <v>10560</v>
      </c>
      <c r="K5395" t="s">
        <v>37</v>
      </c>
      <c r="L5395" t="s">
        <v>41</v>
      </c>
      <c r="M5395">
        <v>60075</v>
      </c>
      <c r="N5395" t="str">
        <f t="shared" si="84"/>
        <v>Terminated</v>
      </c>
      <c r="O5395" t="s">
        <v>98</v>
      </c>
    </row>
    <row r="5396" spans="1:15" x14ac:dyDescent="0.25">
      <c r="A5396" t="s">
        <v>3338</v>
      </c>
      <c r="B5396" t="s">
        <v>547</v>
      </c>
      <c r="C5396" t="s">
        <v>117</v>
      </c>
      <c r="D5396" t="s">
        <v>27</v>
      </c>
      <c r="E5396" t="s">
        <v>18</v>
      </c>
      <c r="F5396" t="s">
        <v>3201</v>
      </c>
      <c r="G5396" t="s">
        <v>20</v>
      </c>
      <c r="H5396" s="1">
        <v>33254</v>
      </c>
      <c r="I5396" s="1">
        <v>42960</v>
      </c>
      <c r="J5396" t="s">
        <v>10560</v>
      </c>
      <c r="K5396" t="s">
        <v>37</v>
      </c>
      <c r="L5396" t="s">
        <v>41</v>
      </c>
      <c r="M5396">
        <v>62356</v>
      </c>
      <c r="N5396" t="str">
        <f t="shared" si="84"/>
        <v>Terminated</v>
      </c>
      <c r="O5396" t="s">
        <v>46</v>
      </c>
    </row>
    <row r="5397" spans="1:15" x14ac:dyDescent="0.25">
      <c r="A5397" t="s">
        <v>6249</v>
      </c>
      <c r="B5397" t="s">
        <v>1686</v>
      </c>
      <c r="C5397" t="s">
        <v>1223</v>
      </c>
      <c r="D5397" t="s">
        <v>27</v>
      </c>
      <c r="E5397" t="s">
        <v>18</v>
      </c>
      <c r="F5397" t="s">
        <v>19</v>
      </c>
      <c r="G5397" t="s">
        <v>114</v>
      </c>
      <c r="H5397" s="1">
        <v>32881</v>
      </c>
      <c r="I5397" s="1">
        <v>42770</v>
      </c>
      <c r="J5397" t="s">
        <v>10560</v>
      </c>
      <c r="K5397" t="s">
        <v>96</v>
      </c>
      <c r="L5397" t="s">
        <v>124</v>
      </c>
      <c r="M5397">
        <v>97771</v>
      </c>
      <c r="N5397" t="str">
        <f t="shared" si="84"/>
        <v>Terminated</v>
      </c>
      <c r="O5397" t="s">
        <v>23</v>
      </c>
    </row>
    <row r="5398" spans="1:15" x14ac:dyDescent="0.25">
      <c r="A5398" t="s">
        <v>9288</v>
      </c>
      <c r="B5398" t="s">
        <v>1008</v>
      </c>
      <c r="C5398" t="s">
        <v>1244</v>
      </c>
      <c r="D5398" t="s">
        <v>17</v>
      </c>
      <c r="E5398" t="s">
        <v>18</v>
      </c>
      <c r="F5398" t="s">
        <v>3201</v>
      </c>
      <c r="G5398" t="s">
        <v>30</v>
      </c>
      <c r="H5398" s="1">
        <v>34374</v>
      </c>
      <c r="I5398" s="1">
        <v>43885</v>
      </c>
      <c r="J5398" t="s">
        <v>10560</v>
      </c>
      <c r="K5398" t="s">
        <v>21</v>
      </c>
      <c r="L5398" t="s">
        <v>110</v>
      </c>
      <c r="M5398">
        <v>54252</v>
      </c>
      <c r="N5398" t="str">
        <f t="shared" si="84"/>
        <v>Terminated</v>
      </c>
      <c r="O5398" t="s">
        <v>46</v>
      </c>
    </row>
    <row r="5399" spans="1:15" x14ac:dyDescent="0.25">
      <c r="A5399" t="s">
        <v>7457</v>
      </c>
      <c r="B5399" t="s">
        <v>132</v>
      </c>
      <c r="C5399" t="s">
        <v>256</v>
      </c>
      <c r="D5399" t="s">
        <v>27</v>
      </c>
      <c r="E5399" t="s">
        <v>18</v>
      </c>
      <c r="F5399" t="s">
        <v>19</v>
      </c>
      <c r="G5399" t="s">
        <v>30</v>
      </c>
      <c r="H5399" s="1">
        <v>36903</v>
      </c>
      <c r="I5399" s="1">
        <v>43685</v>
      </c>
      <c r="J5399" t="s">
        <v>10560</v>
      </c>
      <c r="K5399" t="s">
        <v>72</v>
      </c>
      <c r="L5399" t="s">
        <v>73</v>
      </c>
      <c r="M5399">
        <v>63821</v>
      </c>
      <c r="N5399" t="str">
        <f t="shared" si="84"/>
        <v>Terminated</v>
      </c>
      <c r="O5399" t="s">
        <v>33</v>
      </c>
    </row>
    <row r="5400" spans="1:15" x14ac:dyDescent="0.25">
      <c r="A5400" t="s">
        <v>236</v>
      </c>
      <c r="B5400" t="s">
        <v>237</v>
      </c>
      <c r="C5400" t="s">
        <v>199</v>
      </c>
      <c r="D5400" t="s">
        <v>27</v>
      </c>
      <c r="E5400" t="s">
        <v>18</v>
      </c>
      <c r="F5400" t="s">
        <v>19</v>
      </c>
      <c r="G5400" t="s">
        <v>30</v>
      </c>
      <c r="H5400" s="1">
        <v>27047</v>
      </c>
      <c r="I5400" s="1">
        <v>44836</v>
      </c>
      <c r="J5400" s="1">
        <v>45016</v>
      </c>
      <c r="K5400" t="s">
        <v>37</v>
      </c>
      <c r="L5400" t="s">
        <v>41</v>
      </c>
      <c r="M5400">
        <v>71608</v>
      </c>
      <c r="N5400" t="str">
        <f t="shared" si="84"/>
        <v>Terminated</v>
      </c>
      <c r="O5400" t="s">
        <v>98</v>
      </c>
    </row>
    <row r="5401" spans="1:15" x14ac:dyDescent="0.25">
      <c r="A5401" t="s">
        <v>4680</v>
      </c>
      <c r="B5401" t="s">
        <v>1631</v>
      </c>
      <c r="C5401" t="s">
        <v>2909</v>
      </c>
      <c r="D5401" t="s">
        <v>17</v>
      </c>
      <c r="E5401" t="s">
        <v>122</v>
      </c>
      <c r="F5401" t="s">
        <v>230</v>
      </c>
      <c r="G5401" t="s">
        <v>30</v>
      </c>
      <c r="H5401" s="1">
        <v>29451</v>
      </c>
      <c r="I5401" s="1">
        <v>44654</v>
      </c>
      <c r="J5401" t="s">
        <v>10560</v>
      </c>
      <c r="K5401" t="s">
        <v>96</v>
      </c>
      <c r="L5401" t="s">
        <v>119</v>
      </c>
      <c r="M5401">
        <v>58508</v>
      </c>
      <c r="N5401" t="str">
        <f t="shared" si="84"/>
        <v>Terminated</v>
      </c>
      <c r="O5401" t="s">
        <v>46</v>
      </c>
    </row>
    <row r="5402" spans="1:15" x14ac:dyDescent="0.25">
      <c r="A5402" t="s">
        <v>9985</v>
      </c>
      <c r="B5402" t="s">
        <v>1139</v>
      </c>
      <c r="C5402" t="s">
        <v>1297</v>
      </c>
      <c r="D5402" t="s">
        <v>17</v>
      </c>
      <c r="E5402" t="s">
        <v>18</v>
      </c>
      <c r="F5402" t="s">
        <v>19</v>
      </c>
      <c r="G5402" t="s">
        <v>30</v>
      </c>
      <c r="H5402" s="1">
        <v>26173</v>
      </c>
      <c r="I5402" s="1">
        <v>43884</v>
      </c>
      <c r="J5402" t="s">
        <v>10560</v>
      </c>
      <c r="K5402" t="s">
        <v>67</v>
      </c>
      <c r="L5402" t="s">
        <v>324</v>
      </c>
      <c r="M5402">
        <v>74531</v>
      </c>
      <c r="N5402" t="str">
        <f t="shared" si="84"/>
        <v>Terminated</v>
      </c>
      <c r="O5402" t="s">
        <v>33</v>
      </c>
    </row>
    <row r="5403" spans="1:15" x14ac:dyDescent="0.25">
      <c r="A5403" t="s">
        <v>4990</v>
      </c>
      <c r="B5403" t="s">
        <v>838</v>
      </c>
      <c r="C5403" t="s">
        <v>784</v>
      </c>
      <c r="D5403" t="s">
        <v>17</v>
      </c>
      <c r="E5403" t="s">
        <v>365</v>
      </c>
      <c r="F5403" t="s">
        <v>415</v>
      </c>
      <c r="G5403" t="s">
        <v>30</v>
      </c>
      <c r="H5403" s="1">
        <v>37359</v>
      </c>
      <c r="I5403" s="1">
        <v>44509</v>
      </c>
      <c r="J5403" t="s">
        <v>10560</v>
      </c>
      <c r="K5403" t="s">
        <v>31</v>
      </c>
      <c r="L5403" t="s">
        <v>32</v>
      </c>
      <c r="M5403">
        <v>89292</v>
      </c>
      <c r="N5403" t="str">
        <f t="shared" si="84"/>
        <v>Terminated</v>
      </c>
      <c r="O5403" t="s">
        <v>33</v>
      </c>
    </row>
    <row r="5404" spans="1:15" x14ac:dyDescent="0.25">
      <c r="A5404" t="s">
        <v>5776</v>
      </c>
      <c r="B5404" t="s">
        <v>1754</v>
      </c>
      <c r="C5404" t="s">
        <v>370</v>
      </c>
      <c r="D5404" t="s">
        <v>17</v>
      </c>
      <c r="E5404" t="s">
        <v>18</v>
      </c>
      <c r="F5404" t="s">
        <v>3201</v>
      </c>
      <c r="G5404" t="s">
        <v>30</v>
      </c>
      <c r="H5404" s="1">
        <v>26618</v>
      </c>
      <c r="I5404" s="1">
        <v>43754</v>
      </c>
      <c r="J5404" t="s">
        <v>10560</v>
      </c>
      <c r="K5404" t="s">
        <v>96</v>
      </c>
      <c r="L5404" t="s">
        <v>124</v>
      </c>
      <c r="M5404">
        <v>79839</v>
      </c>
      <c r="N5404" t="str">
        <f t="shared" si="84"/>
        <v>Terminated</v>
      </c>
      <c r="O5404" t="s">
        <v>46</v>
      </c>
    </row>
    <row r="5405" spans="1:15" x14ac:dyDescent="0.25">
      <c r="A5405" t="s">
        <v>6450</v>
      </c>
      <c r="B5405" t="s">
        <v>606</v>
      </c>
      <c r="C5405" t="s">
        <v>466</v>
      </c>
      <c r="D5405" t="s">
        <v>17</v>
      </c>
      <c r="E5405" t="s">
        <v>18</v>
      </c>
      <c r="F5405" t="s">
        <v>19</v>
      </c>
      <c r="G5405" t="s">
        <v>30</v>
      </c>
      <c r="H5405" s="1">
        <v>35366</v>
      </c>
      <c r="I5405" s="1">
        <v>45196</v>
      </c>
      <c r="J5405" t="s">
        <v>10560</v>
      </c>
      <c r="K5405" t="s">
        <v>21</v>
      </c>
      <c r="L5405" t="s">
        <v>22</v>
      </c>
      <c r="M5405">
        <v>65752</v>
      </c>
      <c r="N5405" t="str">
        <f t="shared" si="84"/>
        <v>Terminated</v>
      </c>
      <c r="O5405" t="s">
        <v>23</v>
      </c>
    </row>
    <row r="5406" spans="1:15" x14ac:dyDescent="0.25">
      <c r="A5406" t="s">
        <v>10184</v>
      </c>
      <c r="B5406" t="s">
        <v>177</v>
      </c>
      <c r="C5406" t="s">
        <v>1009</v>
      </c>
      <c r="D5406" t="s">
        <v>17</v>
      </c>
      <c r="E5406" t="s">
        <v>83</v>
      </c>
      <c r="F5406" t="s">
        <v>106</v>
      </c>
      <c r="G5406" t="s">
        <v>20</v>
      </c>
      <c r="H5406" s="1">
        <v>32879</v>
      </c>
      <c r="I5406" s="1">
        <v>43665</v>
      </c>
      <c r="J5406" t="s">
        <v>10560</v>
      </c>
      <c r="K5406" t="s">
        <v>37</v>
      </c>
      <c r="L5406" t="s">
        <v>41</v>
      </c>
      <c r="M5406">
        <v>62057</v>
      </c>
      <c r="N5406" t="str">
        <f t="shared" si="84"/>
        <v>Terminated</v>
      </c>
      <c r="O5406" t="s">
        <v>33</v>
      </c>
    </row>
    <row r="5407" spans="1:15" x14ac:dyDescent="0.25">
      <c r="A5407" t="s">
        <v>8063</v>
      </c>
      <c r="B5407" t="s">
        <v>143</v>
      </c>
      <c r="C5407" t="s">
        <v>982</v>
      </c>
      <c r="D5407" t="s">
        <v>27</v>
      </c>
      <c r="E5407" t="s">
        <v>18</v>
      </c>
      <c r="F5407" t="s">
        <v>3201</v>
      </c>
      <c r="G5407" t="s">
        <v>114</v>
      </c>
      <c r="H5407" s="1">
        <v>28306</v>
      </c>
      <c r="I5407" s="1">
        <v>43764</v>
      </c>
      <c r="J5407" t="s">
        <v>10560</v>
      </c>
      <c r="K5407" t="s">
        <v>31</v>
      </c>
      <c r="L5407" t="s">
        <v>32</v>
      </c>
      <c r="M5407">
        <v>66565</v>
      </c>
      <c r="N5407" t="str">
        <f t="shared" si="84"/>
        <v>Terminated</v>
      </c>
      <c r="O5407" t="s">
        <v>33</v>
      </c>
    </row>
    <row r="5408" spans="1:15" x14ac:dyDescent="0.25">
      <c r="A5408" t="s">
        <v>3845</v>
      </c>
      <c r="B5408" t="s">
        <v>232</v>
      </c>
      <c r="C5408" t="s">
        <v>3846</v>
      </c>
      <c r="D5408" t="s">
        <v>27</v>
      </c>
      <c r="E5408" t="s">
        <v>18</v>
      </c>
      <c r="F5408" t="s">
        <v>2773</v>
      </c>
      <c r="G5408" t="s">
        <v>20</v>
      </c>
      <c r="H5408" s="1">
        <v>32933</v>
      </c>
      <c r="I5408" s="1">
        <v>44613</v>
      </c>
      <c r="J5408" t="s">
        <v>10560</v>
      </c>
      <c r="K5408" t="s">
        <v>21</v>
      </c>
      <c r="L5408" t="s">
        <v>110</v>
      </c>
      <c r="M5408">
        <v>57055</v>
      </c>
      <c r="N5408" t="str">
        <f t="shared" si="84"/>
        <v>Terminated</v>
      </c>
      <c r="O5408" t="s">
        <v>46</v>
      </c>
    </row>
    <row r="5409" spans="1:15" x14ac:dyDescent="0.25">
      <c r="A5409" t="s">
        <v>1993</v>
      </c>
      <c r="B5409" t="s">
        <v>1087</v>
      </c>
      <c r="C5409" t="s">
        <v>150</v>
      </c>
      <c r="D5409" t="s">
        <v>27</v>
      </c>
      <c r="E5409" t="s">
        <v>28</v>
      </c>
      <c r="F5409" t="s">
        <v>118</v>
      </c>
      <c r="G5409" t="s">
        <v>30</v>
      </c>
      <c r="H5409" s="1">
        <v>33181</v>
      </c>
      <c r="I5409" s="1">
        <v>42959</v>
      </c>
      <c r="J5409" t="s">
        <v>10560</v>
      </c>
      <c r="K5409" t="s">
        <v>21</v>
      </c>
      <c r="L5409" t="s">
        <v>110</v>
      </c>
      <c r="M5409">
        <v>61809</v>
      </c>
      <c r="N5409" t="str">
        <f t="shared" si="84"/>
        <v>Terminated</v>
      </c>
      <c r="O5409" t="s">
        <v>23</v>
      </c>
    </row>
    <row r="5410" spans="1:15" x14ac:dyDescent="0.25">
      <c r="A5410" t="s">
        <v>8825</v>
      </c>
      <c r="B5410" t="s">
        <v>3117</v>
      </c>
      <c r="C5410" t="s">
        <v>311</v>
      </c>
      <c r="D5410" t="s">
        <v>27</v>
      </c>
      <c r="E5410" t="s">
        <v>83</v>
      </c>
      <c r="F5410" t="s">
        <v>84</v>
      </c>
      <c r="G5410" t="s">
        <v>30</v>
      </c>
      <c r="H5410" s="1">
        <v>33867</v>
      </c>
      <c r="I5410" s="1">
        <v>44998</v>
      </c>
      <c r="J5410" t="s">
        <v>10560</v>
      </c>
      <c r="K5410" t="s">
        <v>21</v>
      </c>
      <c r="L5410" t="s">
        <v>110</v>
      </c>
      <c r="M5410">
        <v>66629</v>
      </c>
      <c r="N5410" t="str">
        <f t="shared" si="84"/>
        <v>Terminated</v>
      </c>
      <c r="O5410" t="s">
        <v>98</v>
      </c>
    </row>
    <row r="5411" spans="1:15" x14ac:dyDescent="0.25">
      <c r="A5411" t="s">
        <v>5406</v>
      </c>
      <c r="B5411" t="s">
        <v>326</v>
      </c>
      <c r="C5411" t="s">
        <v>91</v>
      </c>
      <c r="D5411" t="s">
        <v>17</v>
      </c>
      <c r="E5411" t="s">
        <v>18</v>
      </c>
      <c r="F5411" t="s">
        <v>19</v>
      </c>
      <c r="G5411" t="s">
        <v>20</v>
      </c>
      <c r="H5411" s="1">
        <v>30779</v>
      </c>
      <c r="I5411" s="1">
        <v>44210</v>
      </c>
      <c r="J5411" t="s">
        <v>10560</v>
      </c>
      <c r="K5411" t="s">
        <v>31</v>
      </c>
      <c r="L5411" t="s">
        <v>85</v>
      </c>
      <c r="M5411">
        <v>56265</v>
      </c>
      <c r="N5411" t="str">
        <f t="shared" si="84"/>
        <v>Terminated</v>
      </c>
      <c r="O5411" t="s">
        <v>46</v>
      </c>
    </row>
    <row r="5412" spans="1:15" x14ac:dyDescent="0.25">
      <c r="A5412" t="s">
        <v>8047</v>
      </c>
      <c r="B5412" t="s">
        <v>3987</v>
      </c>
      <c r="C5412" t="s">
        <v>133</v>
      </c>
      <c r="D5412" t="s">
        <v>17</v>
      </c>
      <c r="E5412" t="s">
        <v>18</v>
      </c>
      <c r="F5412" t="s">
        <v>2773</v>
      </c>
      <c r="G5412" t="s">
        <v>30</v>
      </c>
      <c r="H5412" s="1">
        <v>29175</v>
      </c>
      <c r="I5412" s="1">
        <v>44126</v>
      </c>
      <c r="J5412" t="s">
        <v>10560</v>
      </c>
      <c r="K5412" t="s">
        <v>37</v>
      </c>
      <c r="L5412" t="s">
        <v>41</v>
      </c>
      <c r="M5412">
        <v>53887</v>
      </c>
      <c r="N5412" t="str">
        <f t="shared" si="84"/>
        <v>Terminated</v>
      </c>
      <c r="O5412" t="s">
        <v>33</v>
      </c>
    </row>
    <row r="5413" spans="1:15" x14ac:dyDescent="0.25">
      <c r="A5413" t="s">
        <v>10388</v>
      </c>
      <c r="B5413" t="s">
        <v>1133</v>
      </c>
      <c r="C5413" t="s">
        <v>5605</v>
      </c>
      <c r="D5413" t="s">
        <v>17</v>
      </c>
      <c r="E5413" t="s">
        <v>18</v>
      </c>
      <c r="F5413" t="s">
        <v>19</v>
      </c>
      <c r="G5413" t="s">
        <v>20</v>
      </c>
      <c r="H5413" s="1">
        <v>29974</v>
      </c>
      <c r="I5413" s="1">
        <v>43568</v>
      </c>
      <c r="J5413" t="s">
        <v>10560</v>
      </c>
      <c r="K5413" t="s">
        <v>31</v>
      </c>
      <c r="L5413" t="s">
        <v>85</v>
      </c>
      <c r="M5413">
        <v>62098</v>
      </c>
      <c r="N5413" t="str">
        <f t="shared" si="84"/>
        <v>Terminated</v>
      </c>
      <c r="O5413" t="s">
        <v>33</v>
      </c>
    </row>
    <row r="5414" spans="1:15" x14ac:dyDescent="0.25">
      <c r="A5414" t="s">
        <v>3833</v>
      </c>
      <c r="B5414" t="s">
        <v>3424</v>
      </c>
      <c r="C5414" t="s">
        <v>957</v>
      </c>
      <c r="D5414" t="s">
        <v>27</v>
      </c>
      <c r="E5414" t="s">
        <v>18</v>
      </c>
      <c r="F5414" t="s">
        <v>3201</v>
      </c>
      <c r="G5414" t="s">
        <v>114</v>
      </c>
      <c r="H5414" s="1">
        <v>34200</v>
      </c>
      <c r="I5414" s="1">
        <v>45563</v>
      </c>
      <c r="J5414" t="s">
        <v>10560</v>
      </c>
      <c r="K5414" t="s">
        <v>37</v>
      </c>
      <c r="L5414" t="s">
        <v>45</v>
      </c>
      <c r="M5414">
        <v>84177</v>
      </c>
      <c r="N5414" t="str">
        <f t="shared" si="84"/>
        <v>Terminated</v>
      </c>
      <c r="O5414" t="s">
        <v>98</v>
      </c>
    </row>
    <row r="5415" spans="1:15" x14ac:dyDescent="0.25">
      <c r="A5415" t="s">
        <v>5424</v>
      </c>
      <c r="B5415" t="s">
        <v>143</v>
      </c>
      <c r="C5415" t="s">
        <v>2606</v>
      </c>
      <c r="D5415" t="s">
        <v>27</v>
      </c>
      <c r="E5415" t="s">
        <v>18</v>
      </c>
      <c r="F5415" t="s">
        <v>3201</v>
      </c>
      <c r="G5415" t="s">
        <v>30</v>
      </c>
      <c r="H5415" s="1">
        <v>36449</v>
      </c>
      <c r="I5415" s="1">
        <v>42765</v>
      </c>
      <c r="J5415" t="s">
        <v>10560</v>
      </c>
      <c r="K5415" t="s">
        <v>96</v>
      </c>
      <c r="L5415" t="s">
        <v>188</v>
      </c>
      <c r="M5415">
        <v>65860</v>
      </c>
      <c r="N5415" t="str">
        <f t="shared" si="84"/>
        <v>Terminated</v>
      </c>
      <c r="O5415" t="s">
        <v>46</v>
      </c>
    </row>
    <row r="5416" spans="1:15" x14ac:dyDescent="0.25">
      <c r="A5416" t="s">
        <v>3581</v>
      </c>
      <c r="B5416" t="s">
        <v>633</v>
      </c>
      <c r="C5416" t="s">
        <v>2978</v>
      </c>
      <c r="D5416" t="s">
        <v>27</v>
      </c>
      <c r="E5416" t="s">
        <v>18</v>
      </c>
      <c r="F5416" t="s">
        <v>19</v>
      </c>
      <c r="G5416" t="s">
        <v>30</v>
      </c>
      <c r="H5416" s="1">
        <v>22362</v>
      </c>
      <c r="I5416" s="1">
        <v>43728</v>
      </c>
      <c r="J5416" t="s">
        <v>10560</v>
      </c>
      <c r="K5416" t="s">
        <v>31</v>
      </c>
      <c r="L5416" t="s">
        <v>162</v>
      </c>
      <c r="M5416">
        <v>94170</v>
      </c>
      <c r="N5416" t="str">
        <f t="shared" si="84"/>
        <v>Terminated</v>
      </c>
      <c r="O5416" t="s">
        <v>46</v>
      </c>
    </row>
    <row r="5417" spans="1:15" x14ac:dyDescent="0.25">
      <c r="A5417" t="s">
        <v>2422</v>
      </c>
      <c r="B5417" t="s">
        <v>633</v>
      </c>
      <c r="C5417" t="s">
        <v>784</v>
      </c>
      <c r="D5417" t="s">
        <v>17</v>
      </c>
      <c r="E5417" t="s">
        <v>18</v>
      </c>
      <c r="F5417" t="s">
        <v>19</v>
      </c>
      <c r="G5417" t="s">
        <v>30</v>
      </c>
      <c r="H5417" s="1">
        <v>29360</v>
      </c>
      <c r="I5417" s="1">
        <v>43953</v>
      </c>
      <c r="J5417" t="s">
        <v>10560</v>
      </c>
      <c r="K5417" t="s">
        <v>37</v>
      </c>
      <c r="L5417" t="s">
        <v>41</v>
      </c>
      <c r="M5417">
        <v>57939</v>
      </c>
      <c r="N5417" t="str">
        <f t="shared" si="84"/>
        <v>Terminated</v>
      </c>
      <c r="O5417" t="s">
        <v>46</v>
      </c>
    </row>
    <row r="5418" spans="1:15" x14ac:dyDescent="0.25">
      <c r="A5418" t="s">
        <v>4094</v>
      </c>
      <c r="B5418" t="s">
        <v>160</v>
      </c>
      <c r="C5418" t="s">
        <v>1194</v>
      </c>
      <c r="D5418" t="s">
        <v>17</v>
      </c>
      <c r="E5418" t="s">
        <v>140</v>
      </c>
      <c r="F5418" t="s">
        <v>283</v>
      </c>
      <c r="G5418" t="s">
        <v>30</v>
      </c>
      <c r="H5418" s="1">
        <v>27317</v>
      </c>
      <c r="I5418" s="1">
        <v>42810</v>
      </c>
      <c r="J5418" t="s">
        <v>10560</v>
      </c>
      <c r="K5418" t="s">
        <v>37</v>
      </c>
      <c r="L5418" t="s">
        <v>41</v>
      </c>
      <c r="M5418">
        <v>61459</v>
      </c>
      <c r="N5418" t="str">
        <f t="shared" si="84"/>
        <v>Terminated</v>
      </c>
      <c r="O5418" t="s">
        <v>33</v>
      </c>
    </row>
    <row r="5419" spans="1:15" x14ac:dyDescent="0.25">
      <c r="A5419" t="s">
        <v>5601</v>
      </c>
      <c r="B5419" t="s">
        <v>229</v>
      </c>
      <c r="C5419" t="s">
        <v>2451</v>
      </c>
      <c r="D5419" t="s">
        <v>17</v>
      </c>
      <c r="E5419" t="s">
        <v>18</v>
      </c>
      <c r="F5419" t="s">
        <v>3201</v>
      </c>
      <c r="G5419" t="s">
        <v>30</v>
      </c>
      <c r="H5419" s="1">
        <v>28652</v>
      </c>
      <c r="I5419" s="1">
        <v>43778</v>
      </c>
      <c r="J5419" t="s">
        <v>10560</v>
      </c>
      <c r="K5419" t="s">
        <v>67</v>
      </c>
      <c r="L5419" t="s">
        <v>324</v>
      </c>
      <c r="M5419">
        <v>70604</v>
      </c>
      <c r="N5419" t="str">
        <f t="shared" si="84"/>
        <v>Terminated</v>
      </c>
      <c r="O5419" t="s">
        <v>46</v>
      </c>
    </row>
    <row r="5420" spans="1:15" x14ac:dyDescent="0.25">
      <c r="A5420" t="s">
        <v>8228</v>
      </c>
      <c r="B5420" t="s">
        <v>635</v>
      </c>
      <c r="C5420" t="s">
        <v>63</v>
      </c>
      <c r="D5420" t="s">
        <v>27</v>
      </c>
      <c r="E5420" t="s">
        <v>140</v>
      </c>
      <c r="F5420" t="s">
        <v>283</v>
      </c>
      <c r="G5420" t="s">
        <v>20</v>
      </c>
      <c r="H5420" s="1">
        <v>32402</v>
      </c>
      <c r="I5420" s="1">
        <v>44895</v>
      </c>
      <c r="J5420" t="s">
        <v>10560</v>
      </c>
      <c r="K5420" t="s">
        <v>21</v>
      </c>
      <c r="L5420" t="s">
        <v>110</v>
      </c>
      <c r="M5420">
        <v>59363</v>
      </c>
      <c r="N5420" t="str">
        <f t="shared" si="84"/>
        <v>Terminated</v>
      </c>
      <c r="O5420" t="s">
        <v>33</v>
      </c>
    </row>
    <row r="5421" spans="1:15" x14ac:dyDescent="0.25">
      <c r="A5421" t="s">
        <v>5594</v>
      </c>
      <c r="B5421" t="s">
        <v>239</v>
      </c>
      <c r="C5421" t="s">
        <v>1171</v>
      </c>
      <c r="D5421" t="s">
        <v>17</v>
      </c>
      <c r="E5421" t="s">
        <v>18</v>
      </c>
      <c r="F5421" t="s">
        <v>3201</v>
      </c>
      <c r="G5421" t="s">
        <v>114</v>
      </c>
      <c r="H5421" s="1">
        <v>22700</v>
      </c>
      <c r="I5421" s="1">
        <v>42216</v>
      </c>
      <c r="J5421" t="s">
        <v>10560</v>
      </c>
      <c r="K5421" t="s">
        <v>37</v>
      </c>
      <c r="L5421" t="s">
        <v>45</v>
      </c>
      <c r="M5421">
        <v>90765</v>
      </c>
      <c r="N5421" t="str">
        <f t="shared" si="84"/>
        <v>Terminated</v>
      </c>
      <c r="O5421" t="s">
        <v>98</v>
      </c>
    </row>
    <row r="5422" spans="1:15" x14ac:dyDescent="0.25">
      <c r="A5422" t="s">
        <v>478</v>
      </c>
      <c r="B5422" t="s">
        <v>479</v>
      </c>
      <c r="C5422" t="s">
        <v>91</v>
      </c>
      <c r="D5422" t="s">
        <v>27</v>
      </c>
      <c r="E5422" t="s">
        <v>18</v>
      </c>
      <c r="F5422" t="s">
        <v>19</v>
      </c>
      <c r="G5422" t="s">
        <v>20</v>
      </c>
      <c r="H5422" s="1">
        <v>31388</v>
      </c>
      <c r="I5422" s="1">
        <v>44746</v>
      </c>
      <c r="J5422" s="1">
        <v>44926</v>
      </c>
      <c r="K5422" t="s">
        <v>37</v>
      </c>
      <c r="L5422" t="s">
        <v>41</v>
      </c>
      <c r="M5422">
        <v>55854</v>
      </c>
      <c r="N5422" t="str">
        <f t="shared" si="84"/>
        <v>Terminated</v>
      </c>
      <c r="O5422" t="s">
        <v>23</v>
      </c>
    </row>
    <row r="5423" spans="1:15" x14ac:dyDescent="0.25">
      <c r="A5423" t="s">
        <v>8091</v>
      </c>
      <c r="B5423" t="s">
        <v>70</v>
      </c>
      <c r="C5423" t="s">
        <v>311</v>
      </c>
      <c r="D5423" t="s">
        <v>27</v>
      </c>
      <c r="E5423" t="s">
        <v>18</v>
      </c>
      <c r="F5423" t="s">
        <v>3201</v>
      </c>
      <c r="G5423" t="s">
        <v>114</v>
      </c>
      <c r="H5423" s="1">
        <v>28241</v>
      </c>
      <c r="I5423" s="1">
        <v>43700</v>
      </c>
      <c r="J5423" t="s">
        <v>10560</v>
      </c>
      <c r="K5423" t="s">
        <v>31</v>
      </c>
      <c r="L5423" t="s">
        <v>162</v>
      </c>
      <c r="M5423">
        <v>79187</v>
      </c>
      <c r="N5423" t="str">
        <f t="shared" si="84"/>
        <v>Terminated</v>
      </c>
      <c r="O5423" t="s">
        <v>23</v>
      </c>
    </row>
    <row r="5424" spans="1:15" x14ac:dyDescent="0.25">
      <c r="A5424" t="s">
        <v>7018</v>
      </c>
      <c r="B5424" t="s">
        <v>2565</v>
      </c>
      <c r="C5424" t="s">
        <v>7019</v>
      </c>
      <c r="D5424" t="s">
        <v>17</v>
      </c>
      <c r="E5424" t="s">
        <v>18</v>
      </c>
      <c r="F5424" t="s">
        <v>3201</v>
      </c>
      <c r="G5424" t="s">
        <v>30</v>
      </c>
      <c r="H5424" s="1">
        <v>34120</v>
      </c>
      <c r="I5424" s="1">
        <v>44968</v>
      </c>
      <c r="J5424" t="s">
        <v>10560</v>
      </c>
      <c r="K5424" t="s">
        <v>37</v>
      </c>
      <c r="L5424" t="s">
        <v>38</v>
      </c>
      <c r="M5424">
        <v>59422</v>
      </c>
      <c r="N5424" t="str">
        <f t="shared" si="84"/>
        <v>Terminated</v>
      </c>
      <c r="O5424" t="s">
        <v>33</v>
      </c>
    </row>
    <row r="5425" spans="1:15" x14ac:dyDescent="0.25">
      <c r="A5425" t="s">
        <v>10100</v>
      </c>
      <c r="B5425" t="s">
        <v>223</v>
      </c>
      <c r="C5425" t="s">
        <v>76</v>
      </c>
      <c r="D5425" t="s">
        <v>27</v>
      </c>
      <c r="E5425" t="s">
        <v>18</v>
      </c>
      <c r="F5425" t="s">
        <v>19</v>
      </c>
      <c r="G5425" t="s">
        <v>30</v>
      </c>
      <c r="H5425" s="1">
        <v>27659</v>
      </c>
      <c r="I5425" s="1">
        <v>43841</v>
      </c>
      <c r="J5425" t="s">
        <v>10560</v>
      </c>
      <c r="K5425" t="s">
        <v>31</v>
      </c>
      <c r="L5425" t="s">
        <v>162</v>
      </c>
      <c r="M5425">
        <v>91711</v>
      </c>
      <c r="N5425" t="str">
        <f t="shared" si="84"/>
        <v>Terminated</v>
      </c>
      <c r="O5425" t="s">
        <v>33</v>
      </c>
    </row>
    <row r="5426" spans="1:15" x14ac:dyDescent="0.25">
      <c r="A5426" t="s">
        <v>8400</v>
      </c>
      <c r="B5426" t="s">
        <v>87</v>
      </c>
      <c r="C5426" t="s">
        <v>950</v>
      </c>
      <c r="D5426" t="s">
        <v>27</v>
      </c>
      <c r="E5426" t="s">
        <v>18</v>
      </c>
      <c r="F5426" t="s">
        <v>19</v>
      </c>
      <c r="G5426" t="s">
        <v>20</v>
      </c>
      <c r="H5426" s="1">
        <v>30036</v>
      </c>
      <c r="I5426" s="1">
        <v>45215</v>
      </c>
      <c r="J5426" t="s">
        <v>10560</v>
      </c>
      <c r="K5426" t="s">
        <v>37</v>
      </c>
      <c r="L5426" t="s">
        <v>41</v>
      </c>
      <c r="M5426">
        <v>56647</v>
      </c>
      <c r="N5426" t="str">
        <f t="shared" si="84"/>
        <v>Terminated</v>
      </c>
      <c r="O5426" t="s">
        <v>33</v>
      </c>
    </row>
    <row r="5427" spans="1:15" x14ac:dyDescent="0.25">
      <c r="A5427" t="s">
        <v>4613</v>
      </c>
      <c r="B5427" t="s">
        <v>479</v>
      </c>
      <c r="C5427" t="s">
        <v>660</v>
      </c>
      <c r="D5427" t="s">
        <v>27</v>
      </c>
      <c r="E5427" t="s">
        <v>18</v>
      </c>
      <c r="F5427" t="s">
        <v>3201</v>
      </c>
      <c r="G5427" t="s">
        <v>30</v>
      </c>
      <c r="H5427" s="1">
        <v>31383</v>
      </c>
      <c r="I5427" s="1">
        <v>43756</v>
      </c>
      <c r="J5427" t="s">
        <v>10560</v>
      </c>
      <c r="K5427" t="s">
        <v>21</v>
      </c>
      <c r="L5427" t="s">
        <v>110</v>
      </c>
      <c r="M5427">
        <v>66400</v>
      </c>
      <c r="N5427" t="str">
        <f t="shared" si="84"/>
        <v>Terminated</v>
      </c>
      <c r="O5427" t="s">
        <v>46</v>
      </c>
    </row>
    <row r="5428" spans="1:15" x14ac:dyDescent="0.25">
      <c r="A5428" t="s">
        <v>8772</v>
      </c>
      <c r="B5428" t="s">
        <v>793</v>
      </c>
      <c r="C5428" t="s">
        <v>199</v>
      </c>
      <c r="D5428" t="s">
        <v>27</v>
      </c>
      <c r="E5428" t="s">
        <v>18</v>
      </c>
      <c r="F5428" t="s">
        <v>3201</v>
      </c>
      <c r="G5428" t="s">
        <v>30</v>
      </c>
      <c r="H5428" s="1">
        <v>37107</v>
      </c>
      <c r="I5428" s="1">
        <v>44011</v>
      </c>
      <c r="J5428" t="s">
        <v>10560</v>
      </c>
      <c r="K5428" t="s">
        <v>37</v>
      </c>
      <c r="L5428" t="s">
        <v>38</v>
      </c>
      <c r="M5428">
        <v>65989</v>
      </c>
      <c r="N5428" t="str">
        <f t="shared" si="84"/>
        <v>Terminated</v>
      </c>
      <c r="O5428" t="s">
        <v>23</v>
      </c>
    </row>
    <row r="5429" spans="1:15" x14ac:dyDescent="0.25">
      <c r="A5429" t="s">
        <v>8644</v>
      </c>
      <c r="B5429" t="s">
        <v>2193</v>
      </c>
      <c r="C5429" t="s">
        <v>335</v>
      </c>
      <c r="D5429" t="s">
        <v>17</v>
      </c>
      <c r="E5429" t="s">
        <v>18</v>
      </c>
      <c r="F5429" t="s">
        <v>2773</v>
      </c>
      <c r="G5429" t="s">
        <v>30</v>
      </c>
      <c r="H5429" s="1">
        <v>31042</v>
      </c>
      <c r="I5429" s="1">
        <v>42710</v>
      </c>
      <c r="J5429" t="s">
        <v>10560</v>
      </c>
      <c r="K5429" t="s">
        <v>37</v>
      </c>
      <c r="L5429" t="s">
        <v>38</v>
      </c>
      <c r="M5429">
        <v>56771</v>
      </c>
      <c r="N5429" t="str">
        <f t="shared" si="84"/>
        <v>Terminated</v>
      </c>
      <c r="O5429" t="s">
        <v>46</v>
      </c>
    </row>
    <row r="5430" spans="1:15" x14ac:dyDescent="0.25">
      <c r="A5430" t="s">
        <v>9463</v>
      </c>
      <c r="B5430" t="s">
        <v>864</v>
      </c>
      <c r="C5430" t="s">
        <v>2748</v>
      </c>
      <c r="D5430" t="s">
        <v>27</v>
      </c>
      <c r="E5430" t="s">
        <v>83</v>
      </c>
      <c r="F5430" t="s">
        <v>84</v>
      </c>
      <c r="G5430" t="s">
        <v>30</v>
      </c>
      <c r="H5430" s="1">
        <v>34409</v>
      </c>
      <c r="I5430" s="1">
        <v>45253</v>
      </c>
      <c r="J5430" t="s">
        <v>10560</v>
      </c>
      <c r="K5430" t="s">
        <v>67</v>
      </c>
      <c r="L5430" t="s">
        <v>324</v>
      </c>
      <c r="M5430">
        <v>60055</v>
      </c>
      <c r="N5430" t="str">
        <f t="shared" si="84"/>
        <v>Terminated</v>
      </c>
      <c r="O5430" t="s">
        <v>23</v>
      </c>
    </row>
    <row r="5431" spans="1:15" x14ac:dyDescent="0.25">
      <c r="A5431" t="s">
        <v>10243</v>
      </c>
      <c r="B5431" t="s">
        <v>258</v>
      </c>
      <c r="C5431" t="s">
        <v>2584</v>
      </c>
      <c r="D5431" t="s">
        <v>27</v>
      </c>
      <c r="E5431" t="s">
        <v>18</v>
      </c>
      <c r="F5431" t="s">
        <v>19</v>
      </c>
      <c r="G5431" t="s">
        <v>30</v>
      </c>
      <c r="H5431" s="1">
        <v>29580</v>
      </c>
      <c r="I5431" s="1">
        <v>45616</v>
      </c>
      <c r="J5431" t="s">
        <v>10560</v>
      </c>
      <c r="K5431" t="s">
        <v>31</v>
      </c>
      <c r="L5431" t="s">
        <v>162</v>
      </c>
      <c r="M5431">
        <v>95467</v>
      </c>
      <c r="N5431" t="str">
        <f t="shared" si="84"/>
        <v>Terminated</v>
      </c>
      <c r="O5431" t="s">
        <v>33</v>
      </c>
    </row>
    <row r="5432" spans="1:15" x14ac:dyDescent="0.25">
      <c r="A5432" t="s">
        <v>6636</v>
      </c>
      <c r="B5432" t="s">
        <v>545</v>
      </c>
      <c r="C5432" t="s">
        <v>6637</v>
      </c>
      <c r="D5432" t="s">
        <v>27</v>
      </c>
      <c r="E5432" t="s">
        <v>18</v>
      </c>
      <c r="F5432" t="s">
        <v>2773</v>
      </c>
      <c r="G5432" t="s">
        <v>30</v>
      </c>
      <c r="H5432" s="1">
        <v>35960</v>
      </c>
      <c r="I5432" s="1">
        <v>43884</v>
      </c>
      <c r="J5432" t="s">
        <v>10560</v>
      </c>
      <c r="K5432" t="s">
        <v>31</v>
      </c>
      <c r="L5432" t="s">
        <v>162</v>
      </c>
      <c r="M5432">
        <v>101057</v>
      </c>
      <c r="N5432" t="str">
        <f t="shared" si="84"/>
        <v>Terminated</v>
      </c>
      <c r="O5432" t="s">
        <v>46</v>
      </c>
    </row>
    <row r="5433" spans="1:15" x14ac:dyDescent="0.25">
      <c r="A5433" t="s">
        <v>1602</v>
      </c>
      <c r="B5433" t="s">
        <v>177</v>
      </c>
      <c r="C5433" t="s">
        <v>207</v>
      </c>
      <c r="D5433" t="s">
        <v>17</v>
      </c>
      <c r="E5433" t="s">
        <v>18</v>
      </c>
      <c r="F5433" t="s">
        <v>19</v>
      </c>
      <c r="G5433" t="s">
        <v>30</v>
      </c>
      <c r="H5433" s="1">
        <v>34717</v>
      </c>
      <c r="I5433" s="1">
        <v>44284</v>
      </c>
      <c r="J5433" s="1">
        <v>45574</v>
      </c>
      <c r="K5433" t="s">
        <v>37</v>
      </c>
      <c r="L5433" t="s">
        <v>38</v>
      </c>
      <c r="M5433">
        <v>57996</v>
      </c>
      <c r="N5433" t="str">
        <f t="shared" si="84"/>
        <v>Terminated</v>
      </c>
      <c r="O5433" t="s">
        <v>33</v>
      </c>
    </row>
    <row r="5434" spans="1:15" x14ac:dyDescent="0.25">
      <c r="A5434" t="s">
        <v>9243</v>
      </c>
      <c r="B5434" t="s">
        <v>4017</v>
      </c>
      <c r="C5434" t="s">
        <v>650</v>
      </c>
      <c r="D5434" t="s">
        <v>27</v>
      </c>
      <c r="E5434" t="s">
        <v>18</v>
      </c>
      <c r="F5434" t="s">
        <v>19</v>
      </c>
      <c r="G5434" t="s">
        <v>30</v>
      </c>
      <c r="H5434" s="1">
        <v>33847</v>
      </c>
      <c r="I5434" s="1">
        <v>43147</v>
      </c>
      <c r="J5434" t="s">
        <v>10560</v>
      </c>
      <c r="K5434" t="s">
        <v>37</v>
      </c>
      <c r="L5434" t="s">
        <v>38</v>
      </c>
      <c r="M5434">
        <v>63420</v>
      </c>
      <c r="N5434" t="str">
        <f t="shared" si="84"/>
        <v>Terminated</v>
      </c>
      <c r="O5434" t="s">
        <v>33</v>
      </c>
    </row>
    <row r="5435" spans="1:15" x14ac:dyDescent="0.25">
      <c r="A5435" t="s">
        <v>4110</v>
      </c>
      <c r="B5435" t="s">
        <v>602</v>
      </c>
      <c r="C5435" t="s">
        <v>16</v>
      </c>
      <c r="D5435" t="s">
        <v>27</v>
      </c>
      <c r="E5435" t="s">
        <v>18</v>
      </c>
      <c r="F5435" t="s">
        <v>19</v>
      </c>
      <c r="G5435" t="s">
        <v>30</v>
      </c>
      <c r="H5435" s="1">
        <v>35880</v>
      </c>
      <c r="I5435" s="1">
        <v>44987</v>
      </c>
      <c r="J5435" t="s">
        <v>10560</v>
      </c>
      <c r="K5435" t="s">
        <v>53</v>
      </c>
      <c r="L5435" t="s">
        <v>54</v>
      </c>
      <c r="M5435">
        <v>71062</v>
      </c>
      <c r="N5435" t="str">
        <f t="shared" si="84"/>
        <v>Terminated</v>
      </c>
      <c r="O5435" t="s">
        <v>98</v>
      </c>
    </row>
    <row r="5436" spans="1:15" x14ac:dyDescent="0.25">
      <c r="A5436" t="s">
        <v>9085</v>
      </c>
      <c r="B5436" t="s">
        <v>25</v>
      </c>
      <c r="C5436" t="s">
        <v>594</v>
      </c>
      <c r="D5436" t="s">
        <v>27</v>
      </c>
      <c r="E5436" t="s">
        <v>18</v>
      </c>
      <c r="F5436" t="s">
        <v>2773</v>
      </c>
      <c r="G5436" t="s">
        <v>30</v>
      </c>
      <c r="H5436" s="1">
        <v>31415</v>
      </c>
      <c r="I5436" s="1">
        <v>44531</v>
      </c>
      <c r="J5436" t="s">
        <v>10560</v>
      </c>
      <c r="K5436" t="s">
        <v>21</v>
      </c>
      <c r="L5436" t="s">
        <v>110</v>
      </c>
      <c r="M5436">
        <v>62844</v>
      </c>
      <c r="N5436" t="str">
        <f t="shared" si="84"/>
        <v>Terminated</v>
      </c>
      <c r="O5436" t="s">
        <v>33</v>
      </c>
    </row>
    <row r="5437" spans="1:15" x14ac:dyDescent="0.25">
      <c r="A5437" t="s">
        <v>3021</v>
      </c>
      <c r="B5437" t="s">
        <v>1264</v>
      </c>
      <c r="C5437" t="s">
        <v>725</v>
      </c>
      <c r="D5437" t="s">
        <v>27</v>
      </c>
      <c r="E5437" t="s">
        <v>18</v>
      </c>
      <c r="F5437" t="s">
        <v>19</v>
      </c>
      <c r="G5437" t="s">
        <v>30</v>
      </c>
      <c r="H5437" s="1">
        <v>37167</v>
      </c>
      <c r="I5437" s="1">
        <v>42700</v>
      </c>
      <c r="J5437" t="s">
        <v>10560</v>
      </c>
      <c r="K5437" t="s">
        <v>53</v>
      </c>
      <c r="L5437" t="s">
        <v>240</v>
      </c>
      <c r="M5437">
        <v>93529</v>
      </c>
      <c r="N5437" t="str">
        <f t="shared" si="84"/>
        <v>Terminated</v>
      </c>
      <c r="O5437" t="s">
        <v>33</v>
      </c>
    </row>
    <row r="5438" spans="1:15" x14ac:dyDescent="0.25">
      <c r="A5438" t="s">
        <v>9580</v>
      </c>
      <c r="B5438" t="s">
        <v>822</v>
      </c>
      <c r="C5438" t="s">
        <v>136</v>
      </c>
      <c r="D5438" t="s">
        <v>27</v>
      </c>
      <c r="E5438" t="s">
        <v>674</v>
      </c>
      <c r="F5438" t="s">
        <v>2365</v>
      </c>
      <c r="G5438" t="s">
        <v>30</v>
      </c>
      <c r="H5438" s="1">
        <v>33484</v>
      </c>
      <c r="I5438" s="1">
        <v>44956</v>
      </c>
      <c r="J5438" t="s">
        <v>10560</v>
      </c>
      <c r="K5438" t="s">
        <v>96</v>
      </c>
      <c r="L5438" t="s">
        <v>188</v>
      </c>
      <c r="M5438">
        <v>67648</v>
      </c>
      <c r="N5438" t="str">
        <f t="shared" si="84"/>
        <v>Terminated</v>
      </c>
      <c r="O5438" t="s">
        <v>23</v>
      </c>
    </row>
    <row r="5439" spans="1:15" x14ac:dyDescent="0.25">
      <c r="A5439" t="s">
        <v>7835</v>
      </c>
      <c r="B5439" t="s">
        <v>289</v>
      </c>
      <c r="C5439" t="s">
        <v>650</v>
      </c>
      <c r="D5439" t="s">
        <v>27</v>
      </c>
      <c r="E5439" t="s">
        <v>172</v>
      </c>
      <c r="F5439" t="s">
        <v>346</v>
      </c>
      <c r="G5439" t="s">
        <v>114</v>
      </c>
      <c r="H5439" s="1">
        <v>30721</v>
      </c>
      <c r="I5439" s="1">
        <v>42450</v>
      </c>
      <c r="J5439" t="s">
        <v>10560</v>
      </c>
      <c r="K5439" t="s">
        <v>31</v>
      </c>
      <c r="L5439" t="s">
        <v>162</v>
      </c>
      <c r="M5439">
        <v>81665</v>
      </c>
      <c r="N5439" t="str">
        <f t="shared" si="84"/>
        <v>Terminated</v>
      </c>
      <c r="O5439" t="s">
        <v>33</v>
      </c>
    </row>
    <row r="5440" spans="1:15" x14ac:dyDescent="0.25">
      <c r="A5440" t="s">
        <v>10521</v>
      </c>
      <c r="B5440" t="s">
        <v>242</v>
      </c>
      <c r="C5440" t="s">
        <v>4181</v>
      </c>
      <c r="D5440" t="s">
        <v>27</v>
      </c>
      <c r="E5440" t="s">
        <v>18</v>
      </c>
      <c r="F5440" t="s">
        <v>2773</v>
      </c>
      <c r="G5440" t="s">
        <v>20</v>
      </c>
      <c r="H5440" s="1">
        <v>23975</v>
      </c>
      <c r="I5440" s="1">
        <v>44775</v>
      </c>
      <c r="J5440" t="s">
        <v>10560</v>
      </c>
      <c r="K5440" t="s">
        <v>21</v>
      </c>
      <c r="L5440" t="s">
        <v>110</v>
      </c>
      <c r="M5440">
        <v>67232</v>
      </c>
      <c r="N5440" t="str">
        <f t="shared" si="84"/>
        <v>Terminated</v>
      </c>
      <c r="O5440" t="s">
        <v>46</v>
      </c>
    </row>
    <row r="5441" spans="1:15" x14ac:dyDescent="0.25">
      <c r="A5441" t="s">
        <v>10054</v>
      </c>
      <c r="B5441" t="s">
        <v>143</v>
      </c>
      <c r="C5441" t="s">
        <v>3518</v>
      </c>
      <c r="D5441" t="s">
        <v>27</v>
      </c>
      <c r="E5441" t="s">
        <v>18</v>
      </c>
      <c r="F5441" t="s">
        <v>3201</v>
      </c>
      <c r="G5441" t="s">
        <v>114</v>
      </c>
      <c r="H5441" s="1">
        <v>31007</v>
      </c>
      <c r="I5441" s="1">
        <v>43632</v>
      </c>
      <c r="J5441" t="s">
        <v>10560</v>
      </c>
      <c r="K5441" t="s">
        <v>96</v>
      </c>
      <c r="L5441" t="s">
        <v>124</v>
      </c>
      <c r="M5441">
        <v>77386</v>
      </c>
      <c r="N5441" t="str">
        <f t="shared" si="84"/>
        <v>Terminated</v>
      </c>
      <c r="O5441" t="s">
        <v>23</v>
      </c>
    </row>
    <row r="5442" spans="1:15" x14ac:dyDescent="0.25">
      <c r="A5442" t="s">
        <v>5240</v>
      </c>
      <c r="B5442" t="s">
        <v>1686</v>
      </c>
      <c r="C5442" t="s">
        <v>5241</v>
      </c>
      <c r="D5442" t="s">
        <v>27</v>
      </c>
      <c r="E5442" t="s">
        <v>18</v>
      </c>
      <c r="F5442" t="s">
        <v>3201</v>
      </c>
      <c r="G5442" t="s">
        <v>30</v>
      </c>
      <c r="H5442" s="1">
        <v>33258</v>
      </c>
      <c r="I5442" s="1">
        <v>44930</v>
      </c>
      <c r="J5442" t="s">
        <v>10560</v>
      </c>
      <c r="K5442" t="s">
        <v>72</v>
      </c>
      <c r="L5442" t="s">
        <v>73</v>
      </c>
      <c r="M5442">
        <v>60757</v>
      </c>
      <c r="N5442" t="str">
        <f t="shared" ref="N5442:N5505" si="85">IF(J5442="","Active","Terminated")</f>
        <v>Terminated</v>
      </c>
      <c r="O5442" t="s">
        <v>46</v>
      </c>
    </row>
    <row r="5443" spans="1:15" x14ac:dyDescent="0.25">
      <c r="A5443" t="s">
        <v>4446</v>
      </c>
      <c r="B5443" t="s">
        <v>87</v>
      </c>
      <c r="C5443" t="s">
        <v>1176</v>
      </c>
      <c r="D5443" t="s">
        <v>27</v>
      </c>
      <c r="E5443" t="s">
        <v>18</v>
      </c>
      <c r="F5443" t="s">
        <v>19</v>
      </c>
      <c r="G5443" t="s">
        <v>20</v>
      </c>
      <c r="H5443" s="1">
        <v>26975</v>
      </c>
      <c r="I5443" s="1">
        <v>43034</v>
      </c>
      <c r="J5443" t="s">
        <v>10560</v>
      </c>
      <c r="K5443" t="s">
        <v>67</v>
      </c>
      <c r="L5443" t="s">
        <v>134</v>
      </c>
      <c r="M5443">
        <v>65105</v>
      </c>
      <c r="N5443" t="str">
        <f t="shared" si="85"/>
        <v>Terminated</v>
      </c>
      <c r="O5443" t="s">
        <v>23</v>
      </c>
    </row>
    <row r="5444" spans="1:15" x14ac:dyDescent="0.25">
      <c r="A5444" t="s">
        <v>251</v>
      </c>
      <c r="B5444" t="s">
        <v>252</v>
      </c>
      <c r="C5444" t="s">
        <v>253</v>
      </c>
      <c r="D5444" t="s">
        <v>27</v>
      </c>
      <c r="E5444" t="s">
        <v>18</v>
      </c>
      <c r="F5444" t="s">
        <v>19</v>
      </c>
      <c r="G5444" t="s">
        <v>30</v>
      </c>
      <c r="H5444" s="1">
        <v>23380</v>
      </c>
      <c r="I5444" s="1">
        <v>43502</v>
      </c>
      <c r="J5444" s="1">
        <v>44260</v>
      </c>
      <c r="K5444" t="s">
        <v>53</v>
      </c>
      <c r="L5444" t="s">
        <v>54</v>
      </c>
      <c r="M5444">
        <v>95124</v>
      </c>
      <c r="N5444" t="str">
        <f t="shared" si="85"/>
        <v>Terminated</v>
      </c>
      <c r="O5444" t="s">
        <v>23</v>
      </c>
    </row>
    <row r="5445" spans="1:15" x14ac:dyDescent="0.25">
      <c r="A5445" t="s">
        <v>8269</v>
      </c>
      <c r="B5445" t="s">
        <v>1299</v>
      </c>
      <c r="C5445" t="s">
        <v>525</v>
      </c>
      <c r="D5445" t="s">
        <v>27</v>
      </c>
      <c r="E5445" t="s">
        <v>365</v>
      </c>
      <c r="F5445" t="s">
        <v>534</v>
      </c>
      <c r="G5445" t="s">
        <v>20</v>
      </c>
      <c r="H5445" s="1">
        <v>31716</v>
      </c>
      <c r="I5445" s="1">
        <v>45244</v>
      </c>
      <c r="J5445" t="s">
        <v>10560</v>
      </c>
      <c r="K5445" t="s">
        <v>21</v>
      </c>
      <c r="L5445" t="s">
        <v>110</v>
      </c>
      <c r="M5445">
        <v>59870</v>
      </c>
      <c r="N5445" t="str">
        <f t="shared" si="85"/>
        <v>Terminated</v>
      </c>
      <c r="O5445" t="s">
        <v>46</v>
      </c>
    </row>
    <row r="5446" spans="1:15" x14ac:dyDescent="0.25">
      <c r="A5446" t="s">
        <v>7579</v>
      </c>
      <c r="B5446" t="s">
        <v>143</v>
      </c>
      <c r="C5446" t="s">
        <v>1258</v>
      </c>
      <c r="D5446" t="s">
        <v>17</v>
      </c>
      <c r="E5446" t="s">
        <v>18</v>
      </c>
      <c r="F5446" t="s">
        <v>19</v>
      </c>
      <c r="G5446" t="s">
        <v>20</v>
      </c>
      <c r="H5446" s="1">
        <v>27262</v>
      </c>
      <c r="I5446" s="1">
        <v>42849</v>
      </c>
      <c r="J5446" t="s">
        <v>10560</v>
      </c>
      <c r="K5446" t="s">
        <v>67</v>
      </c>
      <c r="L5446" t="s">
        <v>134</v>
      </c>
      <c r="M5446">
        <v>59272</v>
      </c>
      <c r="N5446" t="str">
        <f t="shared" si="85"/>
        <v>Terminated</v>
      </c>
      <c r="O5446" t="s">
        <v>33</v>
      </c>
    </row>
    <row r="5447" spans="1:15" x14ac:dyDescent="0.25">
      <c r="A5447" t="s">
        <v>10092</v>
      </c>
      <c r="B5447" t="s">
        <v>1045</v>
      </c>
      <c r="C5447" t="s">
        <v>3173</v>
      </c>
      <c r="D5447" t="s">
        <v>17</v>
      </c>
      <c r="E5447" t="s">
        <v>18</v>
      </c>
      <c r="F5447" t="s">
        <v>19</v>
      </c>
      <c r="G5447" t="s">
        <v>20</v>
      </c>
      <c r="H5447" s="1">
        <v>33315</v>
      </c>
      <c r="I5447" s="1">
        <v>45598</v>
      </c>
      <c r="J5447" t="s">
        <v>10560</v>
      </c>
      <c r="K5447" t="s">
        <v>21</v>
      </c>
      <c r="L5447" t="s">
        <v>22</v>
      </c>
      <c r="M5447">
        <v>71882</v>
      </c>
      <c r="N5447" t="str">
        <f t="shared" si="85"/>
        <v>Terminated</v>
      </c>
      <c r="O5447" t="s">
        <v>33</v>
      </c>
    </row>
    <row r="5448" spans="1:15" x14ac:dyDescent="0.25">
      <c r="A5448" t="s">
        <v>3101</v>
      </c>
      <c r="B5448" t="s">
        <v>1762</v>
      </c>
      <c r="C5448" t="s">
        <v>2050</v>
      </c>
      <c r="D5448" t="s">
        <v>17</v>
      </c>
      <c r="E5448" t="s">
        <v>122</v>
      </c>
      <c r="F5448" t="s">
        <v>123</v>
      </c>
      <c r="G5448" t="s">
        <v>30</v>
      </c>
      <c r="H5448" s="1">
        <v>32126</v>
      </c>
      <c r="I5448" s="1">
        <v>45639</v>
      </c>
      <c r="J5448" t="s">
        <v>10560</v>
      </c>
      <c r="K5448" t="s">
        <v>37</v>
      </c>
      <c r="L5448" t="s">
        <v>38</v>
      </c>
      <c r="M5448">
        <v>56320</v>
      </c>
      <c r="N5448" t="str">
        <f t="shared" si="85"/>
        <v>Terminated</v>
      </c>
      <c r="O5448" t="s">
        <v>46</v>
      </c>
    </row>
    <row r="5449" spans="1:15" x14ac:dyDescent="0.25">
      <c r="A5449" t="s">
        <v>6472</v>
      </c>
      <c r="B5449" t="s">
        <v>499</v>
      </c>
      <c r="C5449" t="s">
        <v>252</v>
      </c>
      <c r="D5449" t="s">
        <v>27</v>
      </c>
      <c r="E5449" t="s">
        <v>83</v>
      </c>
      <c r="F5449" t="s">
        <v>84</v>
      </c>
      <c r="G5449" t="s">
        <v>30</v>
      </c>
      <c r="H5449" s="1">
        <v>36960</v>
      </c>
      <c r="I5449" s="1">
        <v>45099</v>
      </c>
      <c r="J5449" t="s">
        <v>10560</v>
      </c>
      <c r="K5449" t="s">
        <v>37</v>
      </c>
      <c r="L5449" t="s">
        <v>41</v>
      </c>
      <c r="M5449">
        <v>61697</v>
      </c>
      <c r="N5449" t="str">
        <f t="shared" si="85"/>
        <v>Terminated</v>
      </c>
      <c r="O5449" t="s">
        <v>23</v>
      </c>
    </row>
    <row r="5450" spans="1:15" x14ac:dyDescent="0.25">
      <c r="A5450" t="s">
        <v>9364</v>
      </c>
      <c r="B5450" t="s">
        <v>1264</v>
      </c>
      <c r="C5450" t="s">
        <v>4582</v>
      </c>
      <c r="D5450" t="s">
        <v>27</v>
      </c>
      <c r="E5450" t="s">
        <v>83</v>
      </c>
      <c r="F5450" t="s">
        <v>84</v>
      </c>
      <c r="G5450" t="s">
        <v>114</v>
      </c>
      <c r="H5450" s="1">
        <v>25542</v>
      </c>
      <c r="I5450" s="1">
        <v>44640</v>
      </c>
      <c r="J5450" t="s">
        <v>10560</v>
      </c>
      <c r="K5450" t="s">
        <v>31</v>
      </c>
      <c r="L5450" t="s">
        <v>162</v>
      </c>
      <c r="M5450">
        <v>84710</v>
      </c>
      <c r="N5450" t="str">
        <f t="shared" si="85"/>
        <v>Terminated</v>
      </c>
      <c r="O5450" t="s">
        <v>46</v>
      </c>
    </row>
    <row r="5451" spans="1:15" x14ac:dyDescent="0.25">
      <c r="A5451" t="s">
        <v>3724</v>
      </c>
      <c r="B5451" t="s">
        <v>87</v>
      </c>
      <c r="C5451" t="s">
        <v>218</v>
      </c>
      <c r="D5451" t="s">
        <v>27</v>
      </c>
      <c r="E5451" t="s">
        <v>18</v>
      </c>
      <c r="F5451" t="s">
        <v>3201</v>
      </c>
      <c r="G5451" t="s">
        <v>30</v>
      </c>
      <c r="H5451" s="1">
        <v>25836</v>
      </c>
      <c r="I5451" s="1">
        <v>42903</v>
      </c>
      <c r="J5451" t="s">
        <v>10560</v>
      </c>
      <c r="K5451" t="s">
        <v>53</v>
      </c>
      <c r="L5451" t="s">
        <v>54</v>
      </c>
      <c r="M5451">
        <v>80496</v>
      </c>
      <c r="N5451" t="str">
        <f t="shared" si="85"/>
        <v>Terminated</v>
      </c>
      <c r="O5451" t="s">
        <v>33</v>
      </c>
    </row>
    <row r="5452" spans="1:15" x14ac:dyDescent="0.25">
      <c r="A5452" t="s">
        <v>1319</v>
      </c>
      <c r="B5452" t="s">
        <v>527</v>
      </c>
      <c r="C5452" t="s">
        <v>1316</v>
      </c>
      <c r="D5452" t="s">
        <v>27</v>
      </c>
      <c r="E5452" t="s">
        <v>18</v>
      </c>
      <c r="F5452" t="s">
        <v>19</v>
      </c>
      <c r="G5452" t="s">
        <v>114</v>
      </c>
      <c r="H5452" s="1">
        <v>26514</v>
      </c>
      <c r="I5452" s="1">
        <v>44833</v>
      </c>
      <c r="J5452" s="1">
        <v>45013</v>
      </c>
      <c r="K5452" t="s">
        <v>37</v>
      </c>
      <c r="L5452" t="s">
        <v>45</v>
      </c>
      <c r="M5452">
        <v>81221</v>
      </c>
      <c r="N5452" t="str">
        <f t="shared" si="85"/>
        <v>Terminated</v>
      </c>
      <c r="O5452" t="s">
        <v>33</v>
      </c>
    </row>
    <row r="5453" spans="1:15" x14ac:dyDescent="0.25">
      <c r="A5453" t="s">
        <v>6559</v>
      </c>
      <c r="B5453" t="s">
        <v>1966</v>
      </c>
      <c r="C5453" t="s">
        <v>3545</v>
      </c>
      <c r="D5453" t="s">
        <v>27</v>
      </c>
      <c r="E5453" t="s">
        <v>83</v>
      </c>
      <c r="F5453" t="s">
        <v>106</v>
      </c>
      <c r="G5453" t="s">
        <v>20</v>
      </c>
      <c r="H5453" s="1">
        <v>26020</v>
      </c>
      <c r="I5453" s="1">
        <v>44268</v>
      </c>
      <c r="J5453" t="s">
        <v>10560</v>
      </c>
      <c r="K5453" t="s">
        <v>21</v>
      </c>
      <c r="L5453" t="s">
        <v>110</v>
      </c>
      <c r="M5453">
        <v>57269</v>
      </c>
      <c r="N5453" t="str">
        <f t="shared" si="85"/>
        <v>Terminated</v>
      </c>
      <c r="O5453" t="s">
        <v>33</v>
      </c>
    </row>
    <row r="5454" spans="1:15" x14ac:dyDescent="0.25">
      <c r="A5454" t="s">
        <v>2423</v>
      </c>
      <c r="B5454" t="s">
        <v>78</v>
      </c>
      <c r="C5454" t="s">
        <v>784</v>
      </c>
      <c r="D5454" t="s">
        <v>17</v>
      </c>
      <c r="E5454" t="s">
        <v>18</v>
      </c>
      <c r="F5454" t="s">
        <v>19</v>
      </c>
      <c r="G5454" t="s">
        <v>30</v>
      </c>
      <c r="H5454" s="1">
        <v>23392</v>
      </c>
      <c r="I5454" s="1">
        <v>44084</v>
      </c>
      <c r="J5454" t="s">
        <v>10560</v>
      </c>
      <c r="K5454" t="s">
        <v>67</v>
      </c>
      <c r="L5454" t="s">
        <v>68</v>
      </c>
      <c r="M5454">
        <v>85783</v>
      </c>
      <c r="N5454" t="str">
        <f t="shared" si="85"/>
        <v>Terminated</v>
      </c>
      <c r="O5454" t="s">
        <v>33</v>
      </c>
    </row>
    <row r="5455" spans="1:15" x14ac:dyDescent="0.25">
      <c r="A5455" t="s">
        <v>5299</v>
      </c>
      <c r="B5455" t="s">
        <v>465</v>
      </c>
      <c r="C5455" t="s">
        <v>187</v>
      </c>
      <c r="D5455" t="s">
        <v>27</v>
      </c>
      <c r="E5455" t="s">
        <v>18</v>
      </c>
      <c r="F5455" t="s">
        <v>2773</v>
      </c>
      <c r="G5455" t="s">
        <v>20</v>
      </c>
      <c r="H5455" s="1">
        <v>27537</v>
      </c>
      <c r="I5455" s="1">
        <v>44207</v>
      </c>
      <c r="J5455" t="s">
        <v>10560</v>
      </c>
      <c r="K5455" t="s">
        <v>21</v>
      </c>
      <c r="L5455" t="s">
        <v>22</v>
      </c>
      <c r="M5455">
        <v>91235</v>
      </c>
      <c r="N5455" t="str">
        <f t="shared" si="85"/>
        <v>Terminated</v>
      </c>
      <c r="O5455" t="s">
        <v>23</v>
      </c>
    </row>
    <row r="5456" spans="1:15" x14ac:dyDescent="0.25">
      <c r="A5456" t="s">
        <v>1990</v>
      </c>
      <c r="B5456" t="s">
        <v>78</v>
      </c>
      <c r="C5456" t="s">
        <v>1723</v>
      </c>
      <c r="D5456" t="s">
        <v>27</v>
      </c>
      <c r="E5456" t="s">
        <v>18</v>
      </c>
      <c r="F5456" t="s">
        <v>19</v>
      </c>
      <c r="G5456" t="s">
        <v>114</v>
      </c>
      <c r="H5456" s="1">
        <v>32914</v>
      </c>
      <c r="I5456" s="1">
        <v>44666</v>
      </c>
      <c r="J5456" t="s">
        <v>10560</v>
      </c>
      <c r="K5456" t="s">
        <v>96</v>
      </c>
      <c r="L5456" t="s">
        <v>119</v>
      </c>
      <c r="M5456">
        <v>66681</v>
      </c>
      <c r="N5456" t="str">
        <f t="shared" si="85"/>
        <v>Terminated</v>
      </c>
      <c r="O5456" t="s">
        <v>98</v>
      </c>
    </row>
    <row r="5457" spans="1:15" x14ac:dyDescent="0.25">
      <c r="A5457" t="s">
        <v>6476</v>
      </c>
      <c r="B5457" t="s">
        <v>70</v>
      </c>
      <c r="C5457" t="s">
        <v>825</v>
      </c>
      <c r="D5457" t="s">
        <v>27</v>
      </c>
      <c r="E5457" t="s">
        <v>18</v>
      </c>
      <c r="F5457" t="s">
        <v>2773</v>
      </c>
      <c r="G5457" t="s">
        <v>30</v>
      </c>
      <c r="H5457" s="1">
        <v>36891</v>
      </c>
      <c r="I5457" s="1">
        <v>45149</v>
      </c>
      <c r="J5457" t="s">
        <v>10560</v>
      </c>
      <c r="K5457" t="s">
        <v>21</v>
      </c>
      <c r="L5457" t="s">
        <v>110</v>
      </c>
      <c r="M5457">
        <v>64384</v>
      </c>
      <c r="N5457" t="str">
        <f t="shared" si="85"/>
        <v>Terminated</v>
      </c>
      <c r="O5457" t="s">
        <v>46</v>
      </c>
    </row>
    <row r="5458" spans="1:15" x14ac:dyDescent="0.25">
      <c r="A5458" t="s">
        <v>9972</v>
      </c>
      <c r="B5458" t="s">
        <v>1464</v>
      </c>
      <c r="C5458" t="s">
        <v>712</v>
      </c>
      <c r="D5458" t="s">
        <v>27</v>
      </c>
      <c r="E5458" t="s">
        <v>18</v>
      </c>
      <c r="F5458" t="s">
        <v>3201</v>
      </c>
      <c r="G5458" t="s">
        <v>20</v>
      </c>
      <c r="H5458" s="1">
        <v>26252</v>
      </c>
      <c r="I5458" s="1">
        <v>45259</v>
      </c>
      <c r="J5458" t="s">
        <v>10560</v>
      </c>
      <c r="K5458" t="s">
        <v>67</v>
      </c>
      <c r="L5458" t="s">
        <v>68</v>
      </c>
      <c r="M5458">
        <v>86774</v>
      </c>
      <c r="N5458" t="str">
        <f t="shared" si="85"/>
        <v>Terminated</v>
      </c>
      <c r="O5458" t="s">
        <v>46</v>
      </c>
    </row>
    <row r="5459" spans="1:15" x14ac:dyDescent="0.25">
      <c r="A5459" t="s">
        <v>6966</v>
      </c>
      <c r="B5459" t="s">
        <v>1651</v>
      </c>
      <c r="C5459" t="s">
        <v>91</v>
      </c>
      <c r="D5459" t="s">
        <v>17</v>
      </c>
      <c r="E5459" t="s">
        <v>18</v>
      </c>
      <c r="F5459" t="s">
        <v>2773</v>
      </c>
      <c r="G5459" t="s">
        <v>95</v>
      </c>
      <c r="H5459" s="1">
        <v>34334</v>
      </c>
      <c r="I5459" s="1">
        <v>42487</v>
      </c>
      <c r="J5459" t="s">
        <v>10560</v>
      </c>
      <c r="K5459" t="s">
        <v>21</v>
      </c>
      <c r="L5459" t="s">
        <v>497</v>
      </c>
      <c r="M5459">
        <v>87276</v>
      </c>
      <c r="N5459" t="str">
        <f t="shared" si="85"/>
        <v>Terminated</v>
      </c>
      <c r="O5459" t="s">
        <v>46</v>
      </c>
    </row>
    <row r="5460" spans="1:15" x14ac:dyDescent="0.25">
      <c r="A5460" t="s">
        <v>8713</v>
      </c>
      <c r="B5460" t="s">
        <v>303</v>
      </c>
      <c r="C5460" t="s">
        <v>1821</v>
      </c>
      <c r="D5460" t="s">
        <v>17</v>
      </c>
      <c r="E5460" t="s">
        <v>18</v>
      </c>
      <c r="F5460" t="s">
        <v>3201</v>
      </c>
      <c r="G5460" t="s">
        <v>20</v>
      </c>
      <c r="H5460" s="1">
        <v>28489</v>
      </c>
      <c r="I5460" s="1">
        <v>42879</v>
      </c>
      <c r="J5460" t="s">
        <v>10560</v>
      </c>
      <c r="K5460" t="s">
        <v>21</v>
      </c>
      <c r="L5460" t="s">
        <v>110</v>
      </c>
      <c r="M5460">
        <v>60961</v>
      </c>
      <c r="N5460" t="str">
        <f t="shared" si="85"/>
        <v>Terminated</v>
      </c>
      <c r="O5460" t="s">
        <v>33</v>
      </c>
    </row>
    <row r="5461" spans="1:15" x14ac:dyDescent="0.25">
      <c r="A5461" t="s">
        <v>3668</v>
      </c>
      <c r="B5461" t="s">
        <v>1042</v>
      </c>
      <c r="C5461" t="s">
        <v>1539</v>
      </c>
      <c r="D5461" t="s">
        <v>17</v>
      </c>
      <c r="E5461" t="s">
        <v>18</v>
      </c>
      <c r="F5461" t="s">
        <v>19</v>
      </c>
      <c r="G5461" t="s">
        <v>30</v>
      </c>
      <c r="H5461" s="1">
        <v>32987</v>
      </c>
      <c r="I5461" s="1">
        <v>44474</v>
      </c>
      <c r="J5461" t="s">
        <v>10560</v>
      </c>
      <c r="K5461" t="s">
        <v>37</v>
      </c>
      <c r="L5461" t="s">
        <v>268</v>
      </c>
      <c r="M5461">
        <v>96706</v>
      </c>
      <c r="N5461" t="str">
        <f t="shared" si="85"/>
        <v>Terminated</v>
      </c>
      <c r="O5461" t="s">
        <v>33</v>
      </c>
    </row>
    <row r="5462" spans="1:15" x14ac:dyDescent="0.25">
      <c r="A5462" t="s">
        <v>459</v>
      </c>
      <c r="B5462" t="s">
        <v>460</v>
      </c>
      <c r="C5462" t="s">
        <v>108</v>
      </c>
      <c r="D5462" t="s">
        <v>17</v>
      </c>
      <c r="E5462" t="s">
        <v>18</v>
      </c>
      <c r="F5462" t="s">
        <v>19</v>
      </c>
      <c r="G5462" t="s">
        <v>30</v>
      </c>
      <c r="H5462" s="1">
        <v>33747</v>
      </c>
      <c r="I5462" s="1">
        <v>43267</v>
      </c>
      <c r="J5462" s="1">
        <v>43447</v>
      </c>
      <c r="K5462" t="s">
        <v>31</v>
      </c>
      <c r="L5462" t="s">
        <v>162</v>
      </c>
      <c r="M5462">
        <v>94594</v>
      </c>
      <c r="N5462" t="str">
        <f t="shared" si="85"/>
        <v>Terminated</v>
      </c>
      <c r="O5462" t="s">
        <v>46</v>
      </c>
    </row>
    <row r="5463" spans="1:15" x14ac:dyDescent="0.25">
      <c r="A5463" t="s">
        <v>4869</v>
      </c>
      <c r="B5463" t="s">
        <v>357</v>
      </c>
      <c r="C5463" t="s">
        <v>955</v>
      </c>
      <c r="D5463" t="s">
        <v>27</v>
      </c>
      <c r="E5463" t="s">
        <v>18</v>
      </c>
      <c r="F5463" t="s">
        <v>19</v>
      </c>
      <c r="G5463" t="s">
        <v>95</v>
      </c>
      <c r="H5463" s="1">
        <v>22995</v>
      </c>
      <c r="I5463" s="1">
        <v>44617</v>
      </c>
      <c r="J5463" t="s">
        <v>10560</v>
      </c>
      <c r="K5463" t="s">
        <v>53</v>
      </c>
      <c r="L5463" t="s">
        <v>240</v>
      </c>
      <c r="M5463">
        <v>79159</v>
      </c>
      <c r="N5463" t="str">
        <f t="shared" si="85"/>
        <v>Terminated</v>
      </c>
      <c r="O5463" t="s">
        <v>33</v>
      </c>
    </row>
    <row r="5464" spans="1:15" x14ac:dyDescent="0.25">
      <c r="A5464" t="s">
        <v>6967</v>
      </c>
      <c r="B5464" t="s">
        <v>825</v>
      </c>
      <c r="C5464" t="s">
        <v>216</v>
      </c>
      <c r="D5464" t="s">
        <v>17</v>
      </c>
      <c r="E5464" t="s">
        <v>18</v>
      </c>
      <c r="F5464" t="s">
        <v>3201</v>
      </c>
      <c r="G5464" t="s">
        <v>30</v>
      </c>
      <c r="H5464" s="1">
        <v>29244</v>
      </c>
      <c r="I5464" s="1">
        <v>45089</v>
      </c>
      <c r="J5464" t="s">
        <v>10560</v>
      </c>
      <c r="K5464" t="s">
        <v>21</v>
      </c>
      <c r="L5464" t="s">
        <v>22</v>
      </c>
      <c r="M5464">
        <v>81759</v>
      </c>
      <c r="N5464" t="str">
        <f t="shared" si="85"/>
        <v>Terminated</v>
      </c>
      <c r="O5464" t="s">
        <v>33</v>
      </c>
    </row>
    <row r="5465" spans="1:15" x14ac:dyDescent="0.25">
      <c r="A5465" t="s">
        <v>6443</v>
      </c>
      <c r="B5465" t="s">
        <v>51</v>
      </c>
      <c r="C5465" t="s">
        <v>3898</v>
      </c>
      <c r="D5465" t="s">
        <v>17</v>
      </c>
      <c r="E5465" t="s">
        <v>18</v>
      </c>
      <c r="F5465" t="s">
        <v>3201</v>
      </c>
      <c r="G5465" t="s">
        <v>30</v>
      </c>
      <c r="H5465" s="1">
        <v>34511</v>
      </c>
      <c r="I5465" s="1">
        <v>42894</v>
      </c>
      <c r="J5465" t="s">
        <v>10560</v>
      </c>
      <c r="K5465" t="s">
        <v>96</v>
      </c>
      <c r="L5465" t="s">
        <v>188</v>
      </c>
      <c r="M5465">
        <v>66751</v>
      </c>
      <c r="N5465" t="str">
        <f t="shared" si="85"/>
        <v>Terminated</v>
      </c>
      <c r="O5465" t="s">
        <v>33</v>
      </c>
    </row>
    <row r="5466" spans="1:15" x14ac:dyDescent="0.25">
      <c r="A5466" t="s">
        <v>9136</v>
      </c>
      <c r="B5466" t="s">
        <v>4357</v>
      </c>
      <c r="C5466" t="s">
        <v>406</v>
      </c>
      <c r="D5466" t="s">
        <v>17</v>
      </c>
      <c r="E5466" t="s">
        <v>122</v>
      </c>
      <c r="F5466" t="s">
        <v>230</v>
      </c>
      <c r="G5466" t="s">
        <v>30</v>
      </c>
      <c r="H5466" s="1">
        <v>28390</v>
      </c>
      <c r="I5466" s="1">
        <v>42569</v>
      </c>
      <c r="J5466" t="s">
        <v>10560</v>
      </c>
      <c r="K5466" t="s">
        <v>37</v>
      </c>
      <c r="L5466" t="s">
        <v>41</v>
      </c>
      <c r="M5466">
        <v>54853</v>
      </c>
      <c r="N5466" t="str">
        <f t="shared" si="85"/>
        <v>Terminated</v>
      </c>
      <c r="O5466" t="s">
        <v>33</v>
      </c>
    </row>
    <row r="5467" spans="1:15" x14ac:dyDescent="0.25">
      <c r="A5467" t="s">
        <v>10419</v>
      </c>
      <c r="B5467" t="s">
        <v>261</v>
      </c>
      <c r="C5467" t="s">
        <v>2088</v>
      </c>
      <c r="D5467" t="s">
        <v>17</v>
      </c>
      <c r="E5467" t="s">
        <v>18</v>
      </c>
      <c r="F5467" t="s">
        <v>19</v>
      </c>
      <c r="G5467" t="s">
        <v>30</v>
      </c>
      <c r="H5467" s="1">
        <v>21970</v>
      </c>
      <c r="I5467" s="1">
        <v>42494</v>
      </c>
      <c r="J5467" t="s">
        <v>10560</v>
      </c>
      <c r="K5467" t="s">
        <v>31</v>
      </c>
      <c r="L5467" t="s">
        <v>162</v>
      </c>
      <c r="M5467">
        <v>97911</v>
      </c>
      <c r="N5467" t="str">
        <f t="shared" si="85"/>
        <v>Terminated</v>
      </c>
      <c r="O5467" t="s">
        <v>33</v>
      </c>
    </row>
    <row r="5468" spans="1:15" x14ac:dyDescent="0.25">
      <c r="A5468" t="s">
        <v>8589</v>
      </c>
      <c r="B5468" t="s">
        <v>138</v>
      </c>
      <c r="C5468" t="s">
        <v>218</v>
      </c>
      <c r="D5468" t="s">
        <v>17</v>
      </c>
      <c r="E5468" t="s">
        <v>18</v>
      </c>
      <c r="F5468" t="s">
        <v>3201</v>
      </c>
      <c r="G5468" t="s">
        <v>114</v>
      </c>
      <c r="H5468" s="1">
        <v>37140</v>
      </c>
      <c r="I5468" s="1">
        <v>42926</v>
      </c>
      <c r="J5468" t="s">
        <v>10560</v>
      </c>
      <c r="K5468" t="s">
        <v>96</v>
      </c>
      <c r="L5468" t="s">
        <v>124</v>
      </c>
      <c r="M5468">
        <v>80024</v>
      </c>
      <c r="N5468" t="str">
        <f t="shared" si="85"/>
        <v>Terminated</v>
      </c>
      <c r="O5468" t="s">
        <v>33</v>
      </c>
    </row>
    <row r="5469" spans="1:15" x14ac:dyDescent="0.25">
      <c r="A5469" t="s">
        <v>8570</v>
      </c>
      <c r="B5469" t="s">
        <v>272</v>
      </c>
      <c r="C5469" t="s">
        <v>900</v>
      </c>
      <c r="D5469" t="s">
        <v>17</v>
      </c>
      <c r="E5469" t="s">
        <v>18</v>
      </c>
      <c r="F5469" t="s">
        <v>2773</v>
      </c>
      <c r="G5469" t="s">
        <v>30</v>
      </c>
      <c r="H5469" s="1">
        <v>31697</v>
      </c>
      <c r="I5469" s="1">
        <v>44074</v>
      </c>
      <c r="J5469" t="s">
        <v>10560</v>
      </c>
      <c r="K5469" t="s">
        <v>96</v>
      </c>
      <c r="L5469" t="s">
        <v>188</v>
      </c>
      <c r="M5469">
        <v>54351</v>
      </c>
      <c r="N5469" t="str">
        <f t="shared" si="85"/>
        <v>Terminated</v>
      </c>
      <c r="O5469" t="s">
        <v>33</v>
      </c>
    </row>
    <row r="5470" spans="1:15" x14ac:dyDescent="0.25">
      <c r="A5470" t="s">
        <v>9832</v>
      </c>
      <c r="B5470" t="s">
        <v>25</v>
      </c>
      <c r="C5470" t="s">
        <v>1371</v>
      </c>
      <c r="D5470" t="s">
        <v>17</v>
      </c>
      <c r="E5470" t="s">
        <v>18</v>
      </c>
      <c r="F5470" t="s">
        <v>2773</v>
      </c>
      <c r="G5470" t="s">
        <v>30</v>
      </c>
      <c r="H5470" s="1">
        <v>26236</v>
      </c>
      <c r="I5470" s="1">
        <v>43063</v>
      </c>
      <c r="J5470" t="s">
        <v>10560</v>
      </c>
      <c r="K5470" t="s">
        <v>31</v>
      </c>
      <c r="L5470" t="s">
        <v>85</v>
      </c>
      <c r="M5470">
        <v>68608</v>
      </c>
      <c r="N5470" t="str">
        <f t="shared" si="85"/>
        <v>Terminated</v>
      </c>
      <c r="O5470" t="s">
        <v>46</v>
      </c>
    </row>
    <row r="5471" spans="1:15" x14ac:dyDescent="0.25">
      <c r="A5471" t="s">
        <v>1532</v>
      </c>
      <c r="B5471" t="s">
        <v>252</v>
      </c>
      <c r="C5471" t="s">
        <v>1533</v>
      </c>
      <c r="D5471" t="s">
        <v>27</v>
      </c>
      <c r="E5471" t="s">
        <v>18</v>
      </c>
      <c r="F5471" t="s">
        <v>19</v>
      </c>
      <c r="G5471" t="s">
        <v>30</v>
      </c>
      <c r="H5471" s="1">
        <v>26946</v>
      </c>
      <c r="I5471" s="1">
        <v>42627</v>
      </c>
      <c r="J5471" s="1">
        <v>43918</v>
      </c>
      <c r="K5471" t="s">
        <v>67</v>
      </c>
      <c r="L5471" t="s">
        <v>324</v>
      </c>
      <c r="M5471">
        <v>69113</v>
      </c>
      <c r="N5471" t="str">
        <f t="shared" si="85"/>
        <v>Terminated</v>
      </c>
      <c r="O5471" t="s">
        <v>33</v>
      </c>
    </row>
    <row r="5472" spans="1:15" x14ac:dyDescent="0.25">
      <c r="A5472" t="s">
        <v>5681</v>
      </c>
      <c r="B5472" t="s">
        <v>1006</v>
      </c>
      <c r="C5472" t="s">
        <v>199</v>
      </c>
      <c r="D5472" t="s">
        <v>17</v>
      </c>
      <c r="E5472" t="s">
        <v>18</v>
      </c>
      <c r="F5472" t="s">
        <v>3201</v>
      </c>
      <c r="G5472" t="s">
        <v>114</v>
      </c>
      <c r="H5472" s="1">
        <v>34393</v>
      </c>
      <c r="I5472" s="1">
        <v>43262</v>
      </c>
      <c r="J5472" t="s">
        <v>10560</v>
      </c>
      <c r="K5472" t="s">
        <v>31</v>
      </c>
      <c r="L5472" t="s">
        <v>162</v>
      </c>
      <c r="M5472">
        <v>91041</v>
      </c>
      <c r="N5472" t="str">
        <f t="shared" si="85"/>
        <v>Terminated</v>
      </c>
      <c r="O5472" t="s">
        <v>33</v>
      </c>
    </row>
    <row r="5473" spans="1:15" x14ac:dyDescent="0.25">
      <c r="A5473" t="s">
        <v>816</v>
      </c>
      <c r="B5473" t="s">
        <v>212</v>
      </c>
      <c r="C5473" t="s">
        <v>817</v>
      </c>
      <c r="D5473" t="s">
        <v>27</v>
      </c>
      <c r="E5473" t="s">
        <v>83</v>
      </c>
      <c r="F5473" t="s">
        <v>84</v>
      </c>
      <c r="G5473" t="s">
        <v>30</v>
      </c>
      <c r="H5473" s="1">
        <v>27950</v>
      </c>
      <c r="I5473" s="1">
        <v>42627</v>
      </c>
      <c r="J5473" s="1">
        <v>44464</v>
      </c>
      <c r="K5473" t="s">
        <v>21</v>
      </c>
      <c r="L5473" t="s">
        <v>102</v>
      </c>
      <c r="M5473">
        <v>61136</v>
      </c>
      <c r="N5473" t="str">
        <f t="shared" si="85"/>
        <v>Terminated</v>
      </c>
      <c r="O5473" t="s">
        <v>98</v>
      </c>
    </row>
    <row r="5474" spans="1:15" x14ac:dyDescent="0.25">
      <c r="A5474" t="s">
        <v>3369</v>
      </c>
      <c r="B5474" t="s">
        <v>410</v>
      </c>
      <c r="C5474" t="s">
        <v>311</v>
      </c>
      <c r="D5474" t="s">
        <v>17</v>
      </c>
      <c r="E5474" t="s">
        <v>122</v>
      </c>
      <c r="F5474" t="s">
        <v>123</v>
      </c>
      <c r="G5474" t="s">
        <v>30</v>
      </c>
      <c r="H5474" s="1">
        <v>30056</v>
      </c>
      <c r="I5474" s="1">
        <v>42912</v>
      </c>
      <c r="J5474" t="s">
        <v>10560</v>
      </c>
      <c r="K5474" t="s">
        <v>21</v>
      </c>
      <c r="L5474" t="s">
        <v>22</v>
      </c>
      <c r="M5474">
        <v>84336</v>
      </c>
      <c r="N5474" t="str">
        <f t="shared" si="85"/>
        <v>Terminated</v>
      </c>
      <c r="O5474" t="s">
        <v>98</v>
      </c>
    </row>
    <row r="5475" spans="1:15" x14ac:dyDescent="0.25">
      <c r="A5475" t="s">
        <v>8636</v>
      </c>
      <c r="B5475" t="s">
        <v>570</v>
      </c>
      <c r="C5475" t="s">
        <v>803</v>
      </c>
      <c r="D5475" t="s">
        <v>17</v>
      </c>
      <c r="E5475" t="s">
        <v>18</v>
      </c>
      <c r="F5475" t="s">
        <v>3201</v>
      </c>
      <c r="G5475" t="s">
        <v>20</v>
      </c>
      <c r="H5475" s="1">
        <v>26300</v>
      </c>
      <c r="I5475" s="1">
        <v>43594</v>
      </c>
      <c r="J5475" t="s">
        <v>10560</v>
      </c>
      <c r="K5475" t="s">
        <v>37</v>
      </c>
      <c r="L5475" t="s">
        <v>41</v>
      </c>
      <c r="M5475">
        <v>68046</v>
      </c>
      <c r="N5475" t="str">
        <f t="shared" si="85"/>
        <v>Terminated</v>
      </c>
      <c r="O5475" t="s">
        <v>33</v>
      </c>
    </row>
    <row r="5476" spans="1:15" x14ac:dyDescent="0.25">
      <c r="A5476" t="s">
        <v>7675</v>
      </c>
      <c r="B5476" t="s">
        <v>242</v>
      </c>
      <c r="C5476" t="s">
        <v>6063</v>
      </c>
      <c r="D5476" t="s">
        <v>17</v>
      </c>
      <c r="E5476" t="s">
        <v>18</v>
      </c>
      <c r="F5476" t="s">
        <v>2773</v>
      </c>
      <c r="G5476" t="s">
        <v>30</v>
      </c>
      <c r="H5476" s="1">
        <v>27683</v>
      </c>
      <c r="I5476" s="1">
        <v>42738</v>
      </c>
      <c r="J5476" t="s">
        <v>10560</v>
      </c>
      <c r="K5476" t="s">
        <v>96</v>
      </c>
      <c r="L5476" t="s">
        <v>188</v>
      </c>
      <c r="M5476">
        <v>69610</v>
      </c>
      <c r="N5476" t="str">
        <f t="shared" si="85"/>
        <v>Terminated</v>
      </c>
      <c r="O5476" t="s">
        <v>23</v>
      </c>
    </row>
    <row r="5477" spans="1:15" x14ac:dyDescent="0.25">
      <c r="A5477" t="s">
        <v>8138</v>
      </c>
      <c r="B5477" t="s">
        <v>547</v>
      </c>
      <c r="C5477" t="s">
        <v>2877</v>
      </c>
      <c r="D5477" t="s">
        <v>27</v>
      </c>
      <c r="E5477" t="s">
        <v>18</v>
      </c>
      <c r="F5477" t="s">
        <v>2773</v>
      </c>
      <c r="G5477" t="s">
        <v>30</v>
      </c>
      <c r="H5477" s="1">
        <v>32276</v>
      </c>
      <c r="I5477" s="1">
        <v>45104</v>
      </c>
      <c r="J5477" t="s">
        <v>10560</v>
      </c>
      <c r="K5477" t="s">
        <v>21</v>
      </c>
      <c r="L5477" t="s">
        <v>102</v>
      </c>
      <c r="M5477">
        <v>71945</v>
      </c>
      <c r="N5477" t="str">
        <f t="shared" si="85"/>
        <v>Terminated</v>
      </c>
      <c r="O5477" t="s">
        <v>33</v>
      </c>
    </row>
    <row r="5478" spans="1:15" x14ac:dyDescent="0.25">
      <c r="A5478" t="s">
        <v>5223</v>
      </c>
      <c r="B5478" t="s">
        <v>586</v>
      </c>
      <c r="C5478" t="s">
        <v>207</v>
      </c>
      <c r="D5478" t="s">
        <v>27</v>
      </c>
      <c r="E5478" t="s">
        <v>18</v>
      </c>
      <c r="F5478" t="s">
        <v>3201</v>
      </c>
      <c r="G5478" t="s">
        <v>30</v>
      </c>
      <c r="H5478" s="1">
        <v>24413</v>
      </c>
      <c r="I5478" s="1">
        <v>45498</v>
      </c>
      <c r="J5478" t="s">
        <v>10560</v>
      </c>
      <c r="K5478" t="s">
        <v>96</v>
      </c>
      <c r="L5478" t="s">
        <v>124</v>
      </c>
      <c r="M5478">
        <v>104118</v>
      </c>
      <c r="N5478" t="str">
        <f t="shared" si="85"/>
        <v>Terminated</v>
      </c>
      <c r="O5478" t="s">
        <v>33</v>
      </c>
    </row>
    <row r="5479" spans="1:15" x14ac:dyDescent="0.25">
      <c r="A5479" t="s">
        <v>5323</v>
      </c>
      <c r="B5479" t="s">
        <v>328</v>
      </c>
      <c r="C5479" t="s">
        <v>2451</v>
      </c>
      <c r="D5479" t="s">
        <v>17</v>
      </c>
      <c r="E5479" t="s">
        <v>18</v>
      </c>
      <c r="F5479" t="s">
        <v>2773</v>
      </c>
      <c r="G5479" t="s">
        <v>30</v>
      </c>
      <c r="H5479" s="1">
        <v>33823</v>
      </c>
      <c r="I5479" s="1">
        <v>43172</v>
      </c>
      <c r="J5479" t="s">
        <v>10560</v>
      </c>
      <c r="K5479" t="s">
        <v>37</v>
      </c>
      <c r="L5479" t="s">
        <v>38</v>
      </c>
      <c r="M5479">
        <v>57228</v>
      </c>
      <c r="N5479" t="str">
        <f t="shared" si="85"/>
        <v>Terminated</v>
      </c>
      <c r="O5479" t="s">
        <v>33</v>
      </c>
    </row>
    <row r="5480" spans="1:15" x14ac:dyDescent="0.25">
      <c r="A5480" t="s">
        <v>4889</v>
      </c>
      <c r="B5480" t="s">
        <v>838</v>
      </c>
      <c r="C5480" t="s">
        <v>650</v>
      </c>
      <c r="D5480" t="s">
        <v>27</v>
      </c>
      <c r="E5480" t="s">
        <v>18</v>
      </c>
      <c r="F5480" t="s">
        <v>2773</v>
      </c>
      <c r="G5480" t="s">
        <v>30</v>
      </c>
      <c r="H5480" s="1">
        <v>25757</v>
      </c>
      <c r="I5480" s="1">
        <v>44517</v>
      </c>
      <c r="J5480" t="s">
        <v>10560</v>
      </c>
      <c r="K5480" t="s">
        <v>31</v>
      </c>
      <c r="L5480" t="s">
        <v>85</v>
      </c>
      <c r="M5480">
        <v>65488</v>
      </c>
      <c r="N5480" t="str">
        <f t="shared" si="85"/>
        <v>Terminated</v>
      </c>
      <c r="O5480" t="s">
        <v>46</v>
      </c>
    </row>
    <row r="5481" spans="1:15" x14ac:dyDescent="0.25">
      <c r="A5481" t="s">
        <v>8028</v>
      </c>
      <c r="B5481" t="s">
        <v>618</v>
      </c>
      <c r="C5481" t="s">
        <v>148</v>
      </c>
      <c r="D5481" t="s">
        <v>27</v>
      </c>
      <c r="E5481" t="s">
        <v>18</v>
      </c>
      <c r="F5481" t="s">
        <v>3201</v>
      </c>
      <c r="G5481" t="s">
        <v>30</v>
      </c>
      <c r="H5481" s="1">
        <v>26738</v>
      </c>
      <c r="I5481" s="1">
        <v>42490</v>
      </c>
      <c r="J5481" t="s">
        <v>10560</v>
      </c>
      <c r="K5481" t="s">
        <v>31</v>
      </c>
      <c r="L5481" t="s">
        <v>85</v>
      </c>
      <c r="M5481">
        <v>67170</v>
      </c>
      <c r="N5481" t="str">
        <f t="shared" si="85"/>
        <v>Terminated</v>
      </c>
      <c r="O5481" t="s">
        <v>33</v>
      </c>
    </row>
    <row r="5482" spans="1:15" x14ac:dyDescent="0.25">
      <c r="A5482" t="s">
        <v>4948</v>
      </c>
      <c r="B5482" t="s">
        <v>4770</v>
      </c>
      <c r="C5482" t="s">
        <v>1256</v>
      </c>
      <c r="D5482" t="s">
        <v>27</v>
      </c>
      <c r="E5482" t="s">
        <v>122</v>
      </c>
      <c r="F5482" t="s">
        <v>230</v>
      </c>
      <c r="G5482" t="s">
        <v>30</v>
      </c>
      <c r="H5482" s="1">
        <v>32853</v>
      </c>
      <c r="I5482" s="1">
        <v>42534</v>
      </c>
      <c r="J5482" t="s">
        <v>10560</v>
      </c>
      <c r="K5482" t="s">
        <v>31</v>
      </c>
      <c r="L5482" t="s">
        <v>162</v>
      </c>
      <c r="M5482">
        <v>97767</v>
      </c>
      <c r="N5482" t="str">
        <f t="shared" si="85"/>
        <v>Terminated</v>
      </c>
      <c r="O5482" t="s">
        <v>33</v>
      </c>
    </row>
    <row r="5483" spans="1:15" x14ac:dyDescent="0.25">
      <c r="A5483" t="s">
        <v>1567</v>
      </c>
      <c r="B5483" t="s">
        <v>1402</v>
      </c>
      <c r="C5483" t="s">
        <v>216</v>
      </c>
      <c r="D5483" t="s">
        <v>27</v>
      </c>
      <c r="E5483" t="s">
        <v>18</v>
      </c>
      <c r="F5483" t="s">
        <v>19</v>
      </c>
      <c r="G5483" t="s">
        <v>20</v>
      </c>
      <c r="H5483" s="1">
        <v>29149</v>
      </c>
      <c r="I5483" s="1">
        <v>44648</v>
      </c>
      <c r="J5483" s="1">
        <v>44828</v>
      </c>
      <c r="K5483" t="s">
        <v>21</v>
      </c>
      <c r="L5483" t="s">
        <v>110</v>
      </c>
      <c r="M5483">
        <v>65819</v>
      </c>
      <c r="N5483" t="str">
        <f t="shared" si="85"/>
        <v>Terminated</v>
      </c>
      <c r="O5483" t="s">
        <v>23</v>
      </c>
    </row>
    <row r="5484" spans="1:15" x14ac:dyDescent="0.25">
      <c r="A5484" t="s">
        <v>2057</v>
      </c>
      <c r="B5484" t="s">
        <v>879</v>
      </c>
      <c r="C5484" t="s">
        <v>2058</v>
      </c>
      <c r="D5484" t="s">
        <v>27</v>
      </c>
      <c r="E5484" t="s">
        <v>18</v>
      </c>
      <c r="F5484" t="s">
        <v>19</v>
      </c>
      <c r="G5484" t="s">
        <v>30</v>
      </c>
      <c r="H5484" s="1">
        <v>32634</v>
      </c>
      <c r="I5484" s="1">
        <v>45562</v>
      </c>
      <c r="J5484" t="s">
        <v>10560</v>
      </c>
      <c r="K5484" t="s">
        <v>21</v>
      </c>
      <c r="L5484" t="s">
        <v>110</v>
      </c>
      <c r="M5484">
        <v>69676</v>
      </c>
      <c r="N5484" t="str">
        <f t="shared" si="85"/>
        <v>Terminated</v>
      </c>
      <c r="O5484" t="s">
        <v>98</v>
      </c>
    </row>
    <row r="5485" spans="1:15" x14ac:dyDescent="0.25">
      <c r="A5485" t="s">
        <v>2171</v>
      </c>
      <c r="B5485" t="s">
        <v>489</v>
      </c>
      <c r="C5485" t="s">
        <v>1453</v>
      </c>
      <c r="D5485" t="s">
        <v>27</v>
      </c>
      <c r="E5485" t="s">
        <v>18</v>
      </c>
      <c r="F5485" t="s">
        <v>19</v>
      </c>
      <c r="G5485" t="s">
        <v>30</v>
      </c>
      <c r="H5485" s="1">
        <v>28800</v>
      </c>
      <c r="I5485" s="1">
        <v>42537</v>
      </c>
      <c r="J5485" t="s">
        <v>10560</v>
      </c>
      <c r="K5485" t="s">
        <v>37</v>
      </c>
      <c r="L5485" t="s">
        <v>41</v>
      </c>
      <c r="M5485">
        <v>67061</v>
      </c>
      <c r="N5485" t="str">
        <f t="shared" si="85"/>
        <v>Terminated</v>
      </c>
      <c r="O5485" t="s">
        <v>46</v>
      </c>
    </row>
    <row r="5486" spans="1:15" x14ac:dyDescent="0.25">
      <c r="A5486" t="s">
        <v>5074</v>
      </c>
      <c r="B5486" t="s">
        <v>5075</v>
      </c>
      <c r="C5486" t="s">
        <v>650</v>
      </c>
      <c r="D5486" t="s">
        <v>17</v>
      </c>
      <c r="E5486" t="s">
        <v>83</v>
      </c>
      <c r="F5486" t="s">
        <v>84</v>
      </c>
      <c r="G5486" t="s">
        <v>95</v>
      </c>
      <c r="H5486" s="1">
        <v>29622</v>
      </c>
      <c r="I5486" s="1">
        <v>43044</v>
      </c>
      <c r="J5486" t="s">
        <v>10560</v>
      </c>
      <c r="K5486" t="s">
        <v>96</v>
      </c>
      <c r="L5486" t="s">
        <v>124</v>
      </c>
      <c r="M5486">
        <v>92769</v>
      </c>
      <c r="N5486" t="str">
        <f t="shared" si="85"/>
        <v>Terminated</v>
      </c>
      <c r="O5486" t="s">
        <v>33</v>
      </c>
    </row>
    <row r="5487" spans="1:15" x14ac:dyDescent="0.25">
      <c r="A5487" t="s">
        <v>10166</v>
      </c>
      <c r="B5487" t="s">
        <v>633</v>
      </c>
      <c r="C5487" t="s">
        <v>136</v>
      </c>
      <c r="D5487" t="s">
        <v>27</v>
      </c>
      <c r="E5487" t="s">
        <v>122</v>
      </c>
      <c r="F5487" t="s">
        <v>927</v>
      </c>
      <c r="G5487" t="s">
        <v>30</v>
      </c>
      <c r="H5487" s="1">
        <v>27184</v>
      </c>
      <c r="I5487" s="1">
        <v>44199</v>
      </c>
      <c r="J5487" t="s">
        <v>10560</v>
      </c>
      <c r="K5487" t="s">
        <v>96</v>
      </c>
      <c r="L5487" t="s">
        <v>188</v>
      </c>
      <c r="M5487">
        <v>77527</v>
      </c>
      <c r="N5487" t="str">
        <f t="shared" si="85"/>
        <v>Terminated</v>
      </c>
      <c r="O5487" t="s">
        <v>33</v>
      </c>
    </row>
    <row r="5488" spans="1:15" x14ac:dyDescent="0.25">
      <c r="A5488" t="s">
        <v>7941</v>
      </c>
      <c r="B5488" t="s">
        <v>481</v>
      </c>
      <c r="C5488" t="s">
        <v>16</v>
      </c>
      <c r="D5488" t="s">
        <v>17</v>
      </c>
      <c r="E5488" t="s">
        <v>18</v>
      </c>
      <c r="F5488" t="s">
        <v>3201</v>
      </c>
      <c r="G5488" t="s">
        <v>20</v>
      </c>
      <c r="H5488" s="1">
        <v>31466</v>
      </c>
      <c r="I5488" s="1">
        <v>45102</v>
      </c>
      <c r="J5488" t="s">
        <v>10560</v>
      </c>
      <c r="K5488" t="s">
        <v>67</v>
      </c>
      <c r="L5488" t="s">
        <v>68</v>
      </c>
      <c r="M5488">
        <v>69071</v>
      </c>
      <c r="N5488" t="str">
        <f t="shared" si="85"/>
        <v>Terminated</v>
      </c>
      <c r="O5488" t="s">
        <v>98</v>
      </c>
    </row>
    <row r="5489" spans="1:15" x14ac:dyDescent="0.25">
      <c r="A5489" t="s">
        <v>3639</v>
      </c>
      <c r="B5489" t="s">
        <v>1229</v>
      </c>
      <c r="C5489" t="s">
        <v>2234</v>
      </c>
      <c r="D5489" t="s">
        <v>17</v>
      </c>
      <c r="E5489" t="s">
        <v>28</v>
      </c>
      <c r="F5489" t="s">
        <v>118</v>
      </c>
      <c r="G5489" t="s">
        <v>114</v>
      </c>
      <c r="H5489" s="1">
        <v>31159</v>
      </c>
      <c r="I5489" s="1">
        <v>43339</v>
      </c>
      <c r="J5489" t="s">
        <v>10560</v>
      </c>
      <c r="K5489" t="s">
        <v>31</v>
      </c>
      <c r="L5489" t="s">
        <v>162</v>
      </c>
      <c r="M5489">
        <v>84328</v>
      </c>
      <c r="N5489" t="str">
        <f t="shared" si="85"/>
        <v>Terminated</v>
      </c>
      <c r="O5489" t="s">
        <v>33</v>
      </c>
    </row>
    <row r="5490" spans="1:15" x14ac:dyDescent="0.25">
      <c r="A5490" t="s">
        <v>5705</v>
      </c>
      <c r="B5490" t="s">
        <v>760</v>
      </c>
      <c r="C5490" t="s">
        <v>1458</v>
      </c>
      <c r="D5490" t="s">
        <v>27</v>
      </c>
      <c r="E5490" t="s">
        <v>18</v>
      </c>
      <c r="F5490" t="s">
        <v>3201</v>
      </c>
      <c r="G5490" t="s">
        <v>30</v>
      </c>
      <c r="H5490" s="1">
        <v>30025</v>
      </c>
      <c r="I5490" s="1">
        <v>42756</v>
      </c>
      <c r="J5490" t="s">
        <v>10560</v>
      </c>
      <c r="K5490" t="s">
        <v>37</v>
      </c>
      <c r="L5490" t="s">
        <v>38</v>
      </c>
      <c r="M5490">
        <v>62267</v>
      </c>
      <c r="N5490" t="str">
        <f t="shared" si="85"/>
        <v>Terminated</v>
      </c>
      <c r="O5490" t="s">
        <v>33</v>
      </c>
    </row>
    <row r="5491" spans="1:15" x14ac:dyDescent="0.25">
      <c r="A5491" t="s">
        <v>5775</v>
      </c>
      <c r="B5491" t="s">
        <v>408</v>
      </c>
      <c r="C5491" t="s">
        <v>109</v>
      </c>
      <c r="D5491" t="s">
        <v>27</v>
      </c>
      <c r="E5491" t="s">
        <v>674</v>
      </c>
      <c r="F5491" t="s">
        <v>675</v>
      </c>
      <c r="G5491" t="s">
        <v>30</v>
      </c>
      <c r="H5491" s="1">
        <v>25731</v>
      </c>
      <c r="I5491" s="1">
        <v>43737</v>
      </c>
      <c r="J5491" t="s">
        <v>10560</v>
      </c>
      <c r="K5491" t="s">
        <v>37</v>
      </c>
      <c r="L5491" t="s">
        <v>45</v>
      </c>
      <c r="M5491">
        <v>92787</v>
      </c>
      <c r="N5491" t="str">
        <f t="shared" si="85"/>
        <v>Terminated</v>
      </c>
      <c r="O5491" t="s">
        <v>33</v>
      </c>
    </row>
    <row r="5492" spans="1:15" x14ac:dyDescent="0.25">
      <c r="A5492" t="s">
        <v>2096</v>
      </c>
      <c r="B5492" t="s">
        <v>215</v>
      </c>
      <c r="C5492" t="s">
        <v>1621</v>
      </c>
      <c r="D5492" t="s">
        <v>27</v>
      </c>
      <c r="E5492" t="s">
        <v>18</v>
      </c>
      <c r="F5492" t="s">
        <v>19</v>
      </c>
      <c r="G5492" t="s">
        <v>20</v>
      </c>
      <c r="H5492" s="1">
        <v>33097</v>
      </c>
      <c r="I5492" s="1">
        <v>42797</v>
      </c>
      <c r="J5492" t="s">
        <v>10560</v>
      </c>
      <c r="K5492" t="s">
        <v>37</v>
      </c>
      <c r="L5492" t="s">
        <v>41</v>
      </c>
      <c r="M5492">
        <v>60671</v>
      </c>
      <c r="N5492" t="str">
        <f t="shared" si="85"/>
        <v>Terminated</v>
      </c>
      <c r="O5492" t="s">
        <v>98</v>
      </c>
    </row>
    <row r="5493" spans="1:15" x14ac:dyDescent="0.25">
      <c r="A5493" t="s">
        <v>10420</v>
      </c>
      <c r="B5493" t="s">
        <v>1160</v>
      </c>
      <c r="C5493" t="s">
        <v>216</v>
      </c>
      <c r="D5493" t="s">
        <v>27</v>
      </c>
      <c r="E5493" t="s">
        <v>28</v>
      </c>
      <c r="F5493" t="s">
        <v>118</v>
      </c>
      <c r="G5493" t="s">
        <v>30</v>
      </c>
      <c r="H5493" s="1">
        <v>33701</v>
      </c>
      <c r="I5493" s="1">
        <v>45222</v>
      </c>
      <c r="J5493" t="s">
        <v>10560</v>
      </c>
      <c r="K5493" t="s">
        <v>31</v>
      </c>
      <c r="L5493" t="s">
        <v>32</v>
      </c>
      <c r="M5493">
        <v>74556</v>
      </c>
      <c r="N5493" t="str">
        <f t="shared" si="85"/>
        <v>Terminated</v>
      </c>
      <c r="O5493" t="s">
        <v>46</v>
      </c>
    </row>
    <row r="5494" spans="1:15" x14ac:dyDescent="0.25">
      <c r="A5494" t="s">
        <v>7935</v>
      </c>
      <c r="B5494" t="s">
        <v>223</v>
      </c>
      <c r="C5494" t="s">
        <v>3518</v>
      </c>
      <c r="D5494" t="s">
        <v>17</v>
      </c>
      <c r="E5494" t="s">
        <v>18</v>
      </c>
      <c r="F5494" t="s">
        <v>2773</v>
      </c>
      <c r="G5494" t="s">
        <v>30</v>
      </c>
      <c r="H5494" s="1">
        <v>31413</v>
      </c>
      <c r="I5494" s="1">
        <v>42338</v>
      </c>
      <c r="J5494" t="s">
        <v>10560</v>
      </c>
      <c r="K5494" t="s">
        <v>37</v>
      </c>
      <c r="L5494" t="s">
        <v>41</v>
      </c>
      <c r="M5494">
        <v>54219</v>
      </c>
      <c r="N5494" t="str">
        <f t="shared" si="85"/>
        <v>Terminated</v>
      </c>
      <c r="O5494" t="s">
        <v>33</v>
      </c>
    </row>
    <row r="5495" spans="1:15" x14ac:dyDescent="0.25">
      <c r="A5495" t="s">
        <v>9917</v>
      </c>
      <c r="B5495" t="s">
        <v>225</v>
      </c>
      <c r="C5495" t="s">
        <v>1083</v>
      </c>
      <c r="D5495" t="s">
        <v>27</v>
      </c>
      <c r="E5495" t="s">
        <v>83</v>
      </c>
      <c r="F5495" t="s">
        <v>169</v>
      </c>
      <c r="G5495" t="s">
        <v>114</v>
      </c>
      <c r="H5495" s="1">
        <v>30967</v>
      </c>
      <c r="I5495" s="1">
        <v>42809</v>
      </c>
      <c r="J5495" t="s">
        <v>10560</v>
      </c>
      <c r="K5495" t="s">
        <v>31</v>
      </c>
      <c r="L5495" t="s">
        <v>162</v>
      </c>
      <c r="M5495">
        <v>80632</v>
      </c>
      <c r="N5495" t="str">
        <f t="shared" si="85"/>
        <v>Terminated</v>
      </c>
      <c r="O5495" t="s">
        <v>46</v>
      </c>
    </row>
    <row r="5496" spans="1:15" x14ac:dyDescent="0.25">
      <c r="A5496" t="s">
        <v>6428</v>
      </c>
      <c r="B5496" t="s">
        <v>177</v>
      </c>
      <c r="C5496" t="s">
        <v>88</v>
      </c>
      <c r="D5496" t="s">
        <v>27</v>
      </c>
      <c r="E5496" t="s">
        <v>18</v>
      </c>
      <c r="F5496" t="s">
        <v>2773</v>
      </c>
      <c r="G5496" t="s">
        <v>30</v>
      </c>
      <c r="H5496" s="1">
        <v>26130</v>
      </c>
      <c r="I5496" s="1">
        <v>44253</v>
      </c>
      <c r="J5496" t="s">
        <v>10560</v>
      </c>
      <c r="K5496" t="s">
        <v>67</v>
      </c>
      <c r="L5496" t="s">
        <v>324</v>
      </c>
      <c r="M5496">
        <v>66761</v>
      </c>
      <c r="N5496" t="str">
        <f t="shared" si="85"/>
        <v>Terminated</v>
      </c>
      <c r="O5496" t="s">
        <v>33</v>
      </c>
    </row>
    <row r="5497" spans="1:15" x14ac:dyDescent="0.25">
      <c r="A5497" t="s">
        <v>8054</v>
      </c>
      <c r="B5497" t="s">
        <v>635</v>
      </c>
      <c r="C5497" t="s">
        <v>4318</v>
      </c>
      <c r="D5497" t="s">
        <v>17</v>
      </c>
      <c r="E5497" t="s">
        <v>18</v>
      </c>
      <c r="F5497" t="s">
        <v>2773</v>
      </c>
      <c r="G5497" t="s">
        <v>30</v>
      </c>
      <c r="H5497" s="1">
        <v>34894</v>
      </c>
      <c r="I5497" s="1">
        <v>43296</v>
      </c>
      <c r="J5497" t="s">
        <v>10560</v>
      </c>
      <c r="K5497" t="s">
        <v>21</v>
      </c>
      <c r="L5497" t="s">
        <v>22</v>
      </c>
      <c r="M5497">
        <v>58476</v>
      </c>
      <c r="N5497" t="str">
        <f t="shared" si="85"/>
        <v>Terminated</v>
      </c>
      <c r="O5497" t="s">
        <v>33</v>
      </c>
    </row>
    <row r="5498" spans="1:15" x14ac:dyDescent="0.25">
      <c r="A5498" t="s">
        <v>4638</v>
      </c>
      <c r="B5498" t="s">
        <v>1486</v>
      </c>
      <c r="C5498" t="s">
        <v>1136</v>
      </c>
      <c r="D5498" t="s">
        <v>27</v>
      </c>
      <c r="E5498" t="s">
        <v>18</v>
      </c>
      <c r="F5498" t="s">
        <v>19</v>
      </c>
      <c r="G5498" t="s">
        <v>20</v>
      </c>
      <c r="H5498" s="1">
        <v>36054</v>
      </c>
      <c r="I5498" s="1">
        <v>45259</v>
      </c>
      <c r="J5498" t="s">
        <v>10560</v>
      </c>
      <c r="K5498" t="s">
        <v>21</v>
      </c>
      <c r="L5498" t="s">
        <v>110</v>
      </c>
      <c r="M5498">
        <v>61026</v>
      </c>
      <c r="N5498" t="str">
        <f t="shared" si="85"/>
        <v>Terminated</v>
      </c>
      <c r="O5498" t="s">
        <v>46</v>
      </c>
    </row>
    <row r="5499" spans="1:15" x14ac:dyDescent="0.25">
      <c r="A5499" t="s">
        <v>5464</v>
      </c>
      <c r="B5499" t="s">
        <v>78</v>
      </c>
      <c r="C5499" t="s">
        <v>199</v>
      </c>
      <c r="D5499" t="s">
        <v>17</v>
      </c>
      <c r="E5499" t="s">
        <v>18</v>
      </c>
      <c r="F5499" t="s">
        <v>19</v>
      </c>
      <c r="G5499" t="s">
        <v>30</v>
      </c>
      <c r="H5499" s="1">
        <v>25727</v>
      </c>
      <c r="I5499" s="1">
        <v>43046</v>
      </c>
      <c r="J5499" t="s">
        <v>10560</v>
      </c>
      <c r="K5499" t="s">
        <v>96</v>
      </c>
      <c r="L5499" t="s">
        <v>188</v>
      </c>
      <c r="M5499">
        <v>68361</v>
      </c>
      <c r="N5499" t="str">
        <f t="shared" si="85"/>
        <v>Terminated</v>
      </c>
      <c r="O5499" t="s">
        <v>46</v>
      </c>
    </row>
    <row r="5500" spans="1:15" x14ac:dyDescent="0.25">
      <c r="A5500" t="s">
        <v>7010</v>
      </c>
      <c r="B5500" t="s">
        <v>5636</v>
      </c>
      <c r="C5500" t="s">
        <v>91</v>
      </c>
      <c r="D5500" t="s">
        <v>27</v>
      </c>
      <c r="E5500" t="s">
        <v>18</v>
      </c>
      <c r="F5500" t="s">
        <v>3201</v>
      </c>
      <c r="G5500" t="s">
        <v>30</v>
      </c>
      <c r="H5500" s="1">
        <v>22101</v>
      </c>
      <c r="I5500" s="1">
        <v>42552</v>
      </c>
      <c r="J5500" t="s">
        <v>10560</v>
      </c>
      <c r="K5500" t="s">
        <v>53</v>
      </c>
      <c r="L5500" t="s">
        <v>54</v>
      </c>
      <c r="M5500">
        <v>91442</v>
      </c>
      <c r="N5500" t="str">
        <f t="shared" si="85"/>
        <v>Terminated</v>
      </c>
      <c r="O5500" t="s">
        <v>33</v>
      </c>
    </row>
    <row r="5501" spans="1:15" x14ac:dyDescent="0.25">
      <c r="A5501" t="s">
        <v>7671</v>
      </c>
      <c r="B5501" t="s">
        <v>502</v>
      </c>
      <c r="C5501" t="s">
        <v>1703</v>
      </c>
      <c r="D5501" t="s">
        <v>17</v>
      </c>
      <c r="E5501" t="s">
        <v>28</v>
      </c>
      <c r="F5501" t="s">
        <v>29</v>
      </c>
      <c r="G5501" t="s">
        <v>30</v>
      </c>
      <c r="H5501" s="1">
        <v>27783</v>
      </c>
      <c r="I5501" s="1">
        <v>42974</v>
      </c>
      <c r="J5501" t="s">
        <v>10560</v>
      </c>
      <c r="K5501" t="s">
        <v>96</v>
      </c>
      <c r="L5501" t="s">
        <v>188</v>
      </c>
      <c r="M5501">
        <v>56508</v>
      </c>
      <c r="N5501" t="str">
        <f t="shared" si="85"/>
        <v>Terminated</v>
      </c>
      <c r="O5501" t="s">
        <v>33</v>
      </c>
    </row>
    <row r="5502" spans="1:15" x14ac:dyDescent="0.25">
      <c r="A5502" t="s">
        <v>8471</v>
      </c>
      <c r="B5502" t="s">
        <v>212</v>
      </c>
      <c r="C5502" t="s">
        <v>91</v>
      </c>
      <c r="D5502" t="s">
        <v>17</v>
      </c>
      <c r="E5502" t="s">
        <v>18</v>
      </c>
      <c r="F5502" t="s">
        <v>2773</v>
      </c>
      <c r="G5502" t="s">
        <v>114</v>
      </c>
      <c r="H5502" s="1">
        <v>28299</v>
      </c>
      <c r="I5502" s="1">
        <v>44821</v>
      </c>
      <c r="J5502" t="s">
        <v>10560</v>
      </c>
      <c r="K5502" t="s">
        <v>31</v>
      </c>
      <c r="L5502" t="s">
        <v>162</v>
      </c>
      <c r="M5502">
        <v>94122</v>
      </c>
      <c r="N5502" t="str">
        <f t="shared" si="85"/>
        <v>Terminated</v>
      </c>
      <c r="O5502" t="s">
        <v>33</v>
      </c>
    </row>
    <row r="5503" spans="1:15" x14ac:dyDescent="0.25">
      <c r="A5503" t="s">
        <v>8594</v>
      </c>
      <c r="B5503" t="s">
        <v>586</v>
      </c>
      <c r="C5503" t="s">
        <v>3031</v>
      </c>
      <c r="D5503" t="s">
        <v>17</v>
      </c>
      <c r="E5503" t="s">
        <v>18</v>
      </c>
      <c r="F5503" t="s">
        <v>19</v>
      </c>
      <c r="G5503" t="s">
        <v>30</v>
      </c>
      <c r="H5503" s="1">
        <v>28816</v>
      </c>
      <c r="I5503" s="1">
        <v>44072</v>
      </c>
      <c r="J5503" t="s">
        <v>10560</v>
      </c>
      <c r="K5503" t="s">
        <v>53</v>
      </c>
      <c r="L5503" t="s">
        <v>54</v>
      </c>
      <c r="M5503">
        <v>59188</v>
      </c>
      <c r="N5503" t="str">
        <f t="shared" si="85"/>
        <v>Terminated</v>
      </c>
      <c r="O5503" t="s">
        <v>46</v>
      </c>
    </row>
    <row r="5504" spans="1:15" x14ac:dyDescent="0.25">
      <c r="A5504" t="s">
        <v>6347</v>
      </c>
      <c r="B5504" t="s">
        <v>2068</v>
      </c>
      <c r="C5504" t="s">
        <v>3615</v>
      </c>
      <c r="D5504" t="s">
        <v>17</v>
      </c>
      <c r="E5504" t="s">
        <v>83</v>
      </c>
      <c r="F5504" t="s">
        <v>169</v>
      </c>
      <c r="G5504" t="s">
        <v>30</v>
      </c>
      <c r="H5504" s="1">
        <v>26788</v>
      </c>
      <c r="I5504" s="1">
        <v>45254</v>
      </c>
      <c r="J5504" t="s">
        <v>10560</v>
      </c>
      <c r="K5504" t="s">
        <v>31</v>
      </c>
      <c r="L5504" t="s">
        <v>85</v>
      </c>
      <c r="M5504">
        <v>63617</v>
      </c>
      <c r="N5504" t="str">
        <f t="shared" si="85"/>
        <v>Terminated</v>
      </c>
      <c r="O5504" t="s">
        <v>46</v>
      </c>
    </row>
    <row r="5505" spans="1:15" x14ac:dyDescent="0.25">
      <c r="A5505" t="s">
        <v>4793</v>
      </c>
      <c r="B5505" t="s">
        <v>225</v>
      </c>
      <c r="C5505" t="s">
        <v>1378</v>
      </c>
      <c r="D5505" t="s">
        <v>27</v>
      </c>
      <c r="E5505" t="s">
        <v>18</v>
      </c>
      <c r="F5505" t="s">
        <v>19</v>
      </c>
      <c r="G5505" t="s">
        <v>20</v>
      </c>
      <c r="H5505" s="1">
        <v>34886</v>
      </c>
      <c r="I5505" s="1">
        <v>44709</v>
      </c>
      <c r="J5505" t="s">
        <v>10560</v>
      </c>
      <c r="K5505" t="s">
        <v>37</v>
      </c>
      <c r="L5505" t="s">
        <v>41</v>
      </c>
      <c r="M5505">
        <v>60800</v>
      </c>
      <c r="N5505" t="str">
        <f t="shared" si="85"/>
        <v>Terminated</v>
      </c>
      <c r="O5505" t="s">
        <v>23</v>
      </c>
    </row>
    <row r="5506" spans="1:15" x14ac:dyDescent="0.25">
      <c r="A5506" t="s">
        <v>7357</v>
      </c>
      <c r="B5506" t="s">
        <v>292</v>
      </c>
      <c r="C5506" t="s">
        <v>3031</v>
      </c>
      <c r="D5506" t="s">
        <v>17</v>
      </c>
      <c r="E5506" t="s">
        <v>18</v>
      </c>
      <c r="F5506" t="s">
        <v>2773</v>
      </c>
      <c r="G5506" t="s">
        <v>114</v>
      </c>
      <c r="H5506" s="1">
        <v>29979</v>
      </c>
      <c r="I5506" s="1">
        <v>44917</v>
      </c>
      <c r="J5506" t="s">
        <v>10560</v>
      </c>
      <c r="K5506" t="s">
        <v>31</v>
      </c>
      <c r="L5506" t="s">
        <v>162</v>
      </c>
      <c r="M5506">
        <v>92731</v>
      </c>
      <c r="N5506" t="str">
        <f t="shared" ref="N5506:N5569" si="86">IF(J5506="","Active","Terminated")</f>
        <v>Terminated</v>
      </c>
      <c r="O5506" t="s">
        <v>23</v>
      </c>
    </row>
    <row r="5507" spans="1:15" x14ac:dyDescent="0.25">
      <c r="A5507" t="s">
        <v>7769</v>
      </c>
      <c r="B5507" t="s">
        <v>56</v>
      </c>
      <c r="C5507" t="s">
        <v>5182</v>
      </c>
      <c r="D5507" t="s">
        <v>27</v>
      </c>
      <c r="E5507" t="s">
        <v>18</v>
      </c>
      <c r="F5507" t="s">
        <v>3201</v>
      </c>
      <c r="G5507" t="s">
        <v>30</v>
      </c>
      <c r="H5507" s="1">
        <v>30283</v>
      </c>
      <c r="I5507" s="1">
        <v>43664</v>
      </c>
      <c r="J5507" t="s">
        <v>10560</v>
      </c>
      <c r="K5507" t="s">
        <v>21</v>
      </c>
      <c r="L5507" t="s">
        <v>22</v>
      </c>
      <c r="M5507">
        <v>80867</v>
      </c>
      <c r="N5507" t="str">
        <f t="shared" si="86"/>
        <v>Terminated</v>
      </c>
      <c r="O5507" t="s">
        <v>33</v>
      </c>
    </row>
    <row r="5508" spans="1:15" x14ac:dyDescent="0.25">
      <c r="A5508" t="s">
        <v>8953</v>
      </c>
      <c r="B5508" t="s">
        <v>508</v>
      </c>
      <c r="C5508" t="s">
        <v>900</v>
      </c>
      <c r="D5508" t="s">
        <v>27</v>
      </c>
      <c r="E5508" t="s">
        <v>28</v>
      </c>
      <c r="F5508" t="s">
        <v>118</v>
      </c>
      <c r="G5508" t="s">
        <v>30</v>
      </c>
      <c r="H5508" s="1">
        <v>34820</v>
      </c>
      <c r="I5508" s="1">
        <v>43068</v>
      </c>
      <c r="J5508" t="s">
        <v>10560</v>
      </c>
      <c r="K5508" t="s">
        <v>21</v>
      </c>
      <c r="L5508" t="s">
        <v>22</v>
      </c>
      <c r="M5508">
        <v>63005</v>
      </c>
      <c r="N5508" t="str">
        <f t="shared" si="86"/>
        <v>Terminated</v>
      </c>
      <c r="O5508" t="s">
        <v>33</v>
      </c>
    </row>
    <row r="5509" spans="1:15" x14ac:dyDescent="0.25">
      <c r="A5509" t="s">
        <v>231</v>
      </c>
      <c r="B5509" t="s">
        <v>232</v>
      </c>
      <c r="C5509" t="s">
        <v>233</v>
      </c>
      <c r="D5509" t="s">
        <v>17</v>
      </c>
      <c r="E5509" t="s">
        <v>83</v>
      </c>
      <c r="F5509" t="s">
        <v>84</v>
      </c>
      <c r="G5509" t="s">
        <v>20</v>
      </c>
      <c r="H5509" s="1">
        <v>37594</v>
      </c>
      <c r="I5509" s="1">
        <v>43490</v>
      </c>
      <c r="J5509" s="1">
        <v>44907</v>
      </c>
      <c r="K5509" t="s">
        <v>37</v>
      </c>
      <c r="L5509" t="s">
        <v>41</v>
      </c>
      <c r="M5509">
        <v>58713</v>
      </c>
      <c r="N5509" t="str">
        <f t="shared" si="86"/>
        <v>Terminated</v>
      </c>
      <c r="O5509" t="s">
        <v>23</v>
      </c>
    </row>
    <row r="5510" spans="1:15" x14ac:dyDescent="0.25">
      <c r="A5510" t="s">
        <v>8586</v>
      </c>
      <c r="B5510" t="s">
        <v>536</v>
      </c>
      <c r="C5510" t="s">
        <v>888</v>
      </c>
      <c r="D5510" t="s">
        <v>17</v>
      </c>
      <c r="E5510" t="s">
        <v>18</v>
      </c>
      <c r="F5510" t="s">
        <v>19</v>
      </c>
      <c r="G5510" t="s">
        <v>20</v>
      </c>
      <c r="H5510" s="1">
        <v>32674</v>
      </c>
      <c r="I5510" s="1">
        <v>42915</v>
      </c>
      <c r="J5510" t="s">
        <v>10560</v>
      </c>
      <c r="K5510" t="s">
        <v>37</v>
      </c>
      <c r="L5510" t="s">
        <v>41</v>
      </c>
      <c r="M5510">
        <v>54442</v>
      </c>
      <c r="N5510" t="str">
        <f t="shared" si="86"/>
        <v>Terminated</v>
      </c>
      <c r="O5510" t="s">
        <v>33</v>
      </c>
    </row>
    <row r="5511" spans="1:15" x14ac:dyDescent="0.25">
      <c r="A5511" t="s">
        <v>8088</v>
      </c>
      <c r="B5511" t="s">
        <v>433</v>
      </c>
      <c r="C5511" t="s">
        <v>4243</v>
      </c>
      <c r="D5511" t="s">
        <v>27</v>
      </c>
      <c r="E5511" t="s">
        <v>18</v>
      </c>
      <c r="F5511" t="s">
        <v>3201</v>
      </c>
      <c r="G5511" t="s">
        <v>114</v>
      </c>
      <c r="H5511" s="1">
        <v>31713</v>
      </c>
      <c r="I5511" s="1">
        <v>42144</v>
      </c>
      <c r="J5511" t="s">
        <v>10560</v>
      </c>
      <c r="K5511" t="s">
        <v>96</v>
      </c>
      <c r="L5511" t="s">
        <v>97</v>
      </c>
      <c r="M5511">
        <v>78328</v>
      </c>
      <c r="N5511" t="str">
        <f t="shared" si="86"/>
        <v>Terminated</v>
      </c>
      <c r="O5511" t="s">
        <v>23</v>
      </c>
    </row>
    <row r="5512" spans="1:15" x14ac:dyDescent="0.25">
      <c r="A5512" t="s">
        <v>6454</v>
      </c>
      <c r="B5512" t="s">
        <v>132</v>
      </c>
      <c r="C5512" t="s">
        <v>712</v>
      </c>
      <c r="D5512" t="s">
        <v>27</v>
      </c>
      <c r="E5512" t="s">
        <v>83</v>
      </c>
      <c r="F5512" t="s">
        <v>106</v>
      </c>
      <c r="G5512" t="s">
        <v>30</v>
      </c>
      <c r="H5512" s="1">
        <v>35722</v>
      </c>
      <c r="I5512" s="1">
        <v>45086</v>
      </c>
      <c r="J5512" t="s">
        <v>10560</v>
      </c>
      <c r="K5512" t="s">
        <v>37</v>
      </c>
      <c r="L5512" t="s">
        <v>45</v>
      </c>
      <c r="M5512">
        <v>88368</v>
      </c>
      <c r="N5512" t="str">
        <f t="shared" si="86"/>
        <v>Terminated</v>
      </c>
      <c r="O5512" t="s">
        <v>33</v>
      </c>
    </row>
    <row r="5513" spans="1:15" x14ac:dyDescent="0.25">
      <c r="A5513" t="s">
        <v>9969</v>
      </c>
      <c r="B5513" t="s">
        <v>276</v>
      </c>
      <c r="C5513" t="s">
        <v>5310</v>
      </c>
      <c r="D5513" t="s">
        <v>27</v>
      </c>
      <c r="E5513" t="s">
        <v>18</v>
      </c>
      <c r="F5513" t="s">
        <v>3201</v>
      </c>
      <c r="G5513" t="s">
        <v>30</v>
      </c>
      <c r="H5513" s="1">
        <v>28603</v>
      </c>
      <c r="I5513" s="1">
        <v>44806</v>
      </c>
      <c r="J5513" t="s">
        <v>10560</v>
      </c>
      <c r="K5513" t="s">
        <v>96</v>
      </c>
      <c r="L5513" t="s">
        <v>188</v>
      </c>
      <c r="M5513">
        <v>70312</v>
      </c>
      <c r="N5513" t="str">
        <f t="shared" si="86"/>
        <v>Terminated</v>
      </c>
      <c r="O5513" t="s">
        <v>46</v>
      </c>
    </row>
    <row r="5514" spans="1:15" x14ac:dyDescent="0.25">
      <c r="A5514" t="s">
        <v>2127</v>
      </c>
      <c r="B5514" t="s">
        <v>796</v>
      </c>
      <c r="C5514" t="s">
        <v>352</v>
      </c>
      <c r="D5514" t="s">
        <v>17</v>
      </c>
      <c r="E5514" t="s">
        <v>18</v>
      </c>
      <c r="F5514" t="s">
        <v>19</v>
      </c>
      <c r="G5514" t="s">
        <v>30</v>
      </c>
      <c r="H5514" s="1">
        <v>31943</v>
      </c>
      <c r="I5514" s="1">
        <v>43635</v>
      </c>
      <c r="J5514" t="s">
        <v>10560</v>
      </c>
      <c r="K5514" t="s">
        <v>21</v>
      </c>
      <c r="L5514" t="s">
        <v>102</v>
      </c>
      <c r="M5514">
        <v>62113</v>
      </c>
      <c r="N5514" t="str">
        <f t="shared" si="86"/>
        <v>Terminated</v>
      </c>
      <c r="O5514" t="s">
        <v>46</v>
      </c>
    </row>
    <row r="5515" spans="1:15" x14ac:dyDescent="0.25">
      <c r="A5515" t="s">
        <v>4356</v>
      </c>
      <c r="B5515" t="s">
        <v>4357</v>
      </c>
      <c r="C5515" t="s">
        <v>1361</v>
      </c>
      <c r="D5515" t="s">
        <v>17</v>
      </c>
      <c r="E5515" t="s">
        <v>18</v>
      </c>
      <c r="F5515" t="s">
        <v>19</v>
      </c>
      <c r="G5515" t="s">
        <v>20</v>
      </c>
      <c r="H5515" s="1">
        <v>30441</v>
      </c>
      <c r="I5515" s="1">
        <v>44732</v>
      </c>
      <c r="J5515" t="s">
        <v>10560</v>
      </c>
      <c r="K5515" t="s">
        <v>21</v>
      </c>
      <c r="L5515" t="s">
        <v>22</v>
      </c>
      <c r="M5515">
        <v>62777</v>
      </c>
      <c r="N5515" t="str">
        <f t="shared" si="86"/>
        <v>Terminated</v>
      </c>
      <c r="O5515" t="s">
        <v>23</v>
      </c>
    </row>
    <row r="5516" spans="1:15" x14ac:dyDescent="0.25">
      <c r="A5516" t="s">
        <v>10016</v>
      </c>
      <c r="B5516" t="s">
        <v>70</v>
      </c>
      <c r="C5516" t="s">
        <v>4912</v>
      </c>
      <c r="D5516" t="s">
        <v>17</v>
      </c>
      <c r="E5516" t="s">
        <v>18</v>
      </c>
      <c r="F5516" t="s">
        <v>2773</v>
      </c>
      <c r="G5516" t="s">
        <v>114</v>
      </c>
      <c r="H5516" s="1">
        <v>28155</v>
      </c>
      <c r="I5516" s="1">
        <v>43657</v>
      </c>
      <c r="J5516" t="s">
        <v>10560</v>
      </c>
      <c r="K5516" t="s">
        <v>37</v>
      </c>
      <c r="L5516" t="s">
        <v>45</v>
      </c>
      <c r="M5516">
        <v>89746</v>
      </c>
      <c r="N5516" t="str">
        <f t="shared" si="86"/>
        <v>Terminated</v>
      </c>
      <c r="O5516" t="s">
        <v>46</v>
      </c>
    </row>
    <row r="5517" spans="1:15" x14ac:dyDescent="0.25">
      <c r="A5517" t="s">
        <v>651</v>
      </c>
      <c r="B5517" t="s">
        <v>652</v>
      </c>
      <c r="C5517" t="s">
        <v>653</v>
      </c>
      <c r="D5517" t="s">
        <v>17</v>
      </c>
      <c r="E5517" t="s">
        <v>18</v>
      </c>
      <c r="F5517" t="s">
        <v>19</v>
      </c>
      <c r="G5517" t="s">
        <v>30</v>
      </c>
      <c r="H5517" s="1">
        <v>28682</v>
      </c>
      <c r="I5517" s="1">
        <v>44858</v>
      </c>
      <c r="J5517" s="1">
        <v>45038</v>
      </c>
      <c r="K5517" t="s">
        <v>96</v>
      </c>
      <c r="L5517" t="s">
        <v>188</v>
      </c>
      <c r="M5517">
        <v>60912</v>
      </c>
      <c r="N5517" t="str">
        <f t="shared" si="86"/>
        <v>Terminated</v>
      </c>
      <c r="O5517" t="s">
        <v>33</v>
      </c>
    </row>
    <row r="5518" spans="1:15" x14ac:dyDescent="0.25">
      <c r="A5518" t="s">
        <v>348</v>
      </c>
      <c r="B5518" t="s">
        <v>349</v>
      </c>
      <c r="C5518" t="s">
        <v>175</v>
      </c>
      <c r="D5518" t="s">
        <v>17</v>
      </c>
      <c r="E5518" t="s">
        <v>18</v>
      </c>
      <c r="F5518" t="s">
        <v>19</v>
      </c>
      <c r="G5518" t="s">
        <v>30</v>
      </c>
      <c r="H5518" s="1">
        <v>37323</v>
      </c>
      <c r="I5518" s="1">
        <v>44968</v>
      </c>
      <c r="J5518" s="1">
        <v>45148</v>
      </c>
      <c r="K5518" t="s">
        <v>96</v>
      </c>
      <c r="L5518" t="s">
        <v>188</v>
      </c>
      <c r="M5518">
        <v>51865</v>
      </c>
      <c r="N5518" t="str">
        <f t="shared" si="86"/>
        <v>Terminated</v>
      </c>
      <c r="O5518" t="s">
        <v>33</v>
      </c>
    </row>
    <row r="5519" spans="1:15" x14ac:dyDescent="0.25">
      <c r="A5519" t="s">
        <v>6360</v>
      </c>
      <c r="B5519" t="s">
        <v>2573</v>
      </c>
      <c r="C5519" t="s">
        <v>2575</v>
      </c>
      <c r="D5519" t="s">
        <v>17</v>
      </c>
      <c r="E5519" t="s">
        <v>18</v>
      </c>
      <c r="F5519" t="s">
        <v>3201</v>
      </c>
      <c r="G5519" t="s">
        <v>30</v>
      </c>
      <c r="H5519" s="1">
        <v>32575</v>
      </c>
      <c r="I5519" s="1">
        <v>45046</v>
      </c>
      <c r="J5519" t="s">
        <v>10560</v>
      </c>
      <c r="K5519" t="s">
        <v>37</v>
      </c>
      <c r="L5519" t="s">
        <v>38</v>
      </c>
      <c r="M5519">
        <v>58303</v>
      </c>
      <c r="N5519" t="str">
        <f t="shared" si="86"/>
        <v>Terminated</v>
      </c>
      <c r="O5519" t="s">
        <v>46</v>
      </c>
    </row>
    <row r="5520" spans="1:15" x14ac:dyDescent="0.25">
      <c r="A5520" t="s">
        <v>8486</v>
      </c>
      <c r="B5520" t="s">
        <v>4469</v>
      </c>
      <c r="C5520" t="s">
        <v>900</v>
      </c>
      <c r="D5520" t="s">
        <v>27</v>
      </c>
      <c r="E5520" t="s">
        <v>18</v>
      </c>
      <c r="F5520" t="s">
        <v>3201</v>
      </c>
      <c r="G5520" t="s">
        <v>114</v>
      </c>
      <c r="H5520" s="1">
        <v>25794</v>
      </c>
      <c r="I5520" s="1">
        <v>44907</v>
      </c>
      <c r="J5520" t="s">
        <v>10560</v>
      </c>
      <c r="K5520" t="s">
        <v>96</v>
      </c>
      <c r="L5520" t="s">
        <v>124</v>
      </c>
      <c r="M5520">
        <v>93226</v>
      </c>
      <c r="N5520" t="str">
        <f t="shared" si="86"/>
        <v>Terminated</v>
      </c>
      <c r="O5520" t="s">
        <v>33</v>
      </c>
    </row>
    <row r="5521" spans="1:15" x14ac:dyDescent="0.25">
      <c r="A5521" t="s">
        <v>3313</v>
      </c>
      <c r="B5521" t="s">
        <v>3314</v>
      </c>
      <c r="C5521" t="s">
        <v>3315</v>
      </c>
      <c r="D5521" t="s">
        <v>27</v>
      </c>
      <c r="E5521" t="s">
        <v>18</v>
      </c>
      <c r="F5521" t="s">
        <v>2773</v>
      </c>
      <c r="G5521" t="s">
        <v>114</v>
      </c>
      <c r="H5521" s="1">
        <v>35065</v>
      </c>
      <c r="I5521" s="1">
        <v>43308</v>
      </c>
      <c r="J5521" t="s">
        <v>10560</v>
      </c>
      <c r="K5521" t="s">
        <v>96</v>
      </c>
      <c r="L5521" t="s">
        <v>119</v>
      </c>
      <c r="M5521">
        <v>73362</v>
      </c>
      <c r="N5521" t="str">
        <f t="shared" si="86"/>
        <v>Terminated</v>
      </c>
      <c r="O5521" t="s">
        <v>98</v>
      </c>
    </row>
    <row r="5522" spans="1:15" x14ac:dyDescent="0.25">
      <c r="A5522" t="s">
        <v>8996</v>
      </c>
      <c r="B5522" t="s">
        <v>417</v>
      </c>
      <c r="C5522" t="s">
        <v>1009</v>
      </c>
      <c r="D5522" t="s">
        <v>17</v>
      </c>
      <c r="E5522" t="s">
        <v>18</v>
      </c>
      <c r="F5522" t="s">
        <v>19</v>
      </c>
      <c r="G5522" t="s">
        <v>95</v>
      </c>
      <c r="H5522" s="1">
        <v>26110</v>
      </c>
      <c r="I5522" s="1">
        <v>45306</v>
      </c>
      <c r="J5522" t="s">
        <v>10560</v>
      </c>
      <c r="K5522" t="s">
        <v>96</v>
      </c>
      <c r="L5522" t="s">
        <v>124</v>
      </c>
      <c r="M5522">
        <v>75246</v>
      </c>
      <c r="N5522" t="str">
        <f t="shared" si="86"/>
        <v>Terminated</v>
      </c>
      <c r="O5522" t="s">
        <v>33</v>
      </c>
    </row>
    <row r="5523" spans="1:15" x14ac:dyDescent="0.25">
      <c r="A5523" t="s">
        <v>743</v>
      </c>
      <c r="B5523" t="s">
        <v>744</v>
      </c>
      <c r="C5523" t="s">
        <v>745</v>
      </c>
      <c r="D5523" t="s">
        <v>27</v>
      </c>
      <c r="E5523" t="s">
        <v>18</v>
      </c>
      <c r="F5523" t="s">
        <v>19</v>
      </c>
      <c r="G5523" t="s">
        <v>114</v>
      </c>
      <c r="H5523" s="1">
        <v>30240</v>
      </c>
      <c r="I5523" s="1">
        <v>43866</v>
      </c>
      <c r="J5523" s="1">
        <v>44046</v>
      </c>
      <c r="K5523" t="s">
        <v>67</v>
      </c>
      <c r="L5523" t="s">
        <v>746</v>
      </c>
      <c r="M5523">
        <v>94659</v>
      </c>
      <c r="N5523" t="str">
        <f t="shared" si="86"/>
        <v>Terminated</v>
      </c>
      <c r="O5523" t="s">
        <v>98</v>
      </c>
    </row>
    <row r="5524" spans="1:15" x14ac:dyDescent="0.25">
      <c r="A5524" t="s">
        <v>3606</v>
      </c>
      <c r="B5524" t="s">
        <v>1726</v>
      </c>
      <c r="C5524" t="s">
        <v>404</v>
      </c>
      <c r="D5524" t="s">
        <v>27</v>
      </c>
      <c r="E5524" t="s">
        <v>18</v>
      </c>
      <c r="F5524" t="s">
        <v>3201</v>
      </c>
      <c r="G5524" t="s">
        <v>30</v>
      </c>
      <c r="H5524" s="1">
        <v>28295</v>
      </c>
      <c r="I5524" s="1">
        <v>42677</v>
      </c>
      <c r="J5524" t="s">
        <v>10560</v>
      </c>
      <c r="K5524" t="s">
        <v>37</v>
      </c>
      <c r="L5524" t="s">
        <v>38</v>
      </c>
      <c r="M5524">
        <v>70155</v>
      </c>
      <c r="N5524" t="str">
        <f t="shared" si="86"/>
        <v>Terminated</v>
      </c>
      <c r="O5524" t="s">
        <v>46</v>
      </c>
    </row>
    <row r="5525" spans="1:15" x14ac:dyDescent="0.25">
      <c r="A5525" t="s">
        <v>5505</v>
      </c>
      <c r="B5525" t="s">
        <v>292</v>
      </c>
      <c r="C5525" t="s">
        <v>779</v>
      </c>
      <c r="D5525" t="s">
        <v>17</v>
      </c>
      <c r="E5525" t="s">
        <v>18</v>
      </c>
      <c r="F5525" t="s">
        <v>3201</v>
      </c>
      <c r="G5525" t="s">
        <v>20</v>
      </c>
      <c r="H5525" s="1">
        <v>37732</v>
      </c>
      <c r="I5525" s="1">
        <v>45146</v>
      </c>
      <c r="J5525" t="s">
        <v>10560</v>
      </c>
      <c r="K5525" t="s">
        <v>21</v>
      </c>
      <c r="L5525" t="s">
        <v>22</v>
      </c>
      <c r="M5525">
        <v>52457</v>
      </c>
      <c r="N5525" t="str">
        <f t="shared" si="86"/>
        <v>Terminated</v>
      </c>
      <c r="O5525" t="s">
        <v>23</v>
      </c>
    </row>
    <row r="5526" spans="1:15" x14ac:dyDescent="0.25">
      <c r="A5526" t="s">
        <v>7938</v>
      </c>
      <c r="B5526" t="s">
        <v>354</v>
      </c>
      <c r="C5526" t="s">
        <v>1562</v>
      </c>
      <c r="D5526" t="s">
        <v>17</v>
      </c>
      <c r="E5526" t="s">
        <v>18</v>
      </c>
      <c r="F5526" t="s">
        <v>2773</v>
      </c>
      <c r="G5526" t="s">
        <v>30</v>
      </c>
      <c r="H5526" s="1">
        <v>28198</v>
      </c>
      <c r="I5526" s="1">
        <v>42618</v>
      </c>
      <c r="J5526" t="s">
        <v>10560</v>
      </c>
      <c r="K5526" t="s">
        <v>31</v>
      </c>
      <c r="L5526" t="s">
        <v>32</v>
      </c>
      <c r="M5526">
        <v>75310</v>
      </c>
      <c r="N5526" t="str">
        <f t="shared" si="86"/>
        <v>Terminated</v>
      </c>
      <c r="O5526" t="s">
        <v>33</v>
      </c>
    </row>
    <row r="5527" spans="1:15" x14ac:dyDescent="0.25">
      <c r="A5527" t="s">
        <v>8544</v>
      </c>
      <c r="B5527" t="s">
        <v>417</v>
      </c>
      <c r="C5527" t="s">
        <v>5418</v>
      </c>
      <c r="D5527" t="s">
        <v>27</v>
      </c>
      <c r="E5527" t="s">
        <v>28</v>
      </c>
      <c r="F5527" t="s">
        <v>290</v>
      </c>
      <c r="G5527" t="s">
        <v>30</v>
      </c>
      <c r="H5527" s="1">
        <v>31682</v>
      </c>
      <c r="I5527" s="1">
        <v>44252</v>
      </c>
      <c r="J5527" t="s">
        <v>10560</v>
      </c>
      <c r="K5527" t="s">
        <v>31</v>
      </c>
      <c r="L5527" t="s">
        <v>162</v>
      </c>
      <c r="M5527">
        <v>115215</v>
      </c>
      <c r="N5527" t="str">
        <f t="shared" si="86"/>
        <v>Terminated</v>
      </c>
      <c r="O5527" t="s">
        <v>98</v>
      </c>
    </row>
    <row r="5528" spans="1:15" x14ac:dyDescent="0.25">
      <c r="A5528" t="s">
        <v>6348</v>
      </c>
      <c r="B5528" t="s">
        <v>827</v>
      </c>
      <c r="C5528" t="s">
        <v>1604</v>
      </c>
      <c r="D5528" t="s">
        <v>27</v>
      </c>
      <c r="E5528" t="s">
        <v>18</v>
      </c>
      <c r="F5528" t="s">
        <v>19</v>
      </c>
      <c r="G5528" t="s">
        <v>95</v>
      </c>
      <c r="H5528" s="1">
        <v>34036</v>
      </c>
      <c r="I5528" s="1">
        <v>44156</v>
      </c>
      <c r="J5528" t="s">
        <v>10560</v>
      </c>
      <c r="K5528" t="s">
        <v>96</v>
      </c>
      <c r="L5528" t="s">
        <v>119</v>
      </c>
      <c r="M5528">
        <v>59281</v>
      </c>
      <c r="N5528" t="str">
        <f t="shared" si="86"/>
        <v>Terminated</v>
      </c>
      <c r="O5528" t="s">
        <v>33</v>
      </c>
    </row>
    <row r="5529" spans="1:15" x14ac:dyDescent="0.25">
      <c r="A5529" t="s">
        <v>6863</v>
      </c>
      <c r="B5529" t="s">
        <v>2276</v>
      </c>
      <c r="C5529" t="s">
        <v>699</v>
      </c>
      <c r="D5529" t="s">
        <v>17</v>
      </c>
      <c r="E5529" t="s">
        <v>18</v>
      </c>
      <c r="F5529" t="s">
        <v>3201</v>
      </c>
      <c r="G5529" t="s">
        <v>114</v>
      </c>
      <c r="H5529" s="1">
        <v>25372</v>
      </c>
      <c r="I5529" s="1">
        <v>43897</v>
      </c>
      <c r="J5529" t="s">
        <v>10560</v>
      </c>
      <c r="K5529" t="s">
        <v>53</v>
      </c>
      <c r="L5529" t="s">
        <v>240</v>
      </c>
      <c r="M5529">
        <v>76481</v>
      </c>
      <c r="N5529" t="str">
        <f t="shared" si="86"/>
        <v>Terminated</v>
      </c>
      <c r="O5529" t="s">
        <v>33</v>
      </c>
    </row>
    <row r="5530" spans="1:15" x14ac:dyDescent="0.25">
      <c r="A5530" t="s">
        <v>3072</v>
      </c>
      <c r="B5530" t="s">
        <v>1264</v>
      </c>
      <c r="C5530" t="s">
        <v>576</v>
      </c>
      <c r="D5530" t="s">
        <v>27</v>
      </c>
      <c r="E5530" t="s">
        <v>18</v>
      </c>
      <c r="F5530" t="s">
        <v>19</v>
      </c>
      <c r="G5530" t="s">
        <v>30</v>
      </c>
      <c r="H5530" s="1">
        <v>27188</v>
      </c>
      <c r="I5530" s="1">
        <v>44990</v>
      </c>
      <c r="J5530" t="s">
        <v>10560</v>
      </c>
      <c r="K5530" t="s">
        <v>53</v>
      </c>
      <c r="L5530" t="s">
        <v>54</v>
      </c>
      <c r="M5530">
        <v>90151</v>
      </c>
      <c r="N5530" t="str">
        <f t="shared" si="86"/>
        <v>Terminated</v>
      </c>
      <c r="O5530" t="s">
        <v>33</v>
      </c>
    </row>
    <row r="5531" spans="1:15" x14ac:dyDescent="0.25">
      <c r="A5531" t="s">
        <v>7559</v>
      </c>
      <c r="B5531" t="s">
        <v>1823</v>
      </c>
      <c r="C5531" t="s">
        <v>490</v>
      </c>
      <c r="D5531" t="s">
        <v>27</v>
      </c>
      <c r="E5531" t="s">
        <v>28</v>
      </c>
      <c r="F5531" t="s">
        <v>118</v>
      </c>
      <c r="G5531" t="s">
        <v>20</v>
      </c>
      <c r="H5531" s="1">
        <v>32606</v>
      </c>
      <c r="I5531" s="1">
        <v>43107</v>
      </c>
      <c r="J5531" t="s">
        <v>10560</v>
      </c>
      <c r="K5531" t="s">
        <v>21</v>
      </c>
      <c r="L5531" t="s">
        <v>22</v>
      </c>
      <c r="M5531">
        <v>68376</v>
      </c>
      <c r="N5531" t="str">
        <f t="shared" si="86"/>
        <v>Terminated</v>
      </c>
      <c r="O5531" t="s">
        <v>23</v>
      </c>
    </row>
    <row r="5532" spans="1:15" x14ac:dyDescent="0.25">
      <c r="A5532" t="s">
        <v>2734</v>
      </c>
      <c r="B5532" t="s">
        <v>177</v>
      </c>
      <c r="C5532" t="s">
        <v>468</v>
      </c>
      <c r="D5532" t="s">
        <v>27</v>
      </c>
      <c r="E5532" t="s">
        <v>18</v>
      </c>
      <c r="F5532" t="s">
        <v>19</v>
      </c>
      <c r="G5532" t="s">
        <v>20</v>
      </c>
      <c r="H5532" s="1">
        <v>29695</v>
      </c>
      <c r="I5532" s="1">
        <v>42833</v>
      </c>
      <c r="J5532" t="s">
        <v>10560</v>
      </c>
      <c r="K5532" t="s">
        <v>21</v>
      </c>
      <c r="L5532" t="s">
        <v>110</v>
      </c>
      <c r="M5532">
        <v>55942</v>
      </c>
      <c r="N5532" t="str">
        <f t="shared" si="86"/>
        <v>Terminated</v>
      </c>
      <c r="O5532" t="s">
        <v>23</v>
      </c>
    </row>
    <row r="5533" spans="1:15" x14ac:dyDescent="0.25">
      <c r="A5533" t="s">
        <v>4780</v>
      </c>
      <c r="B5533" t="s">
        <v>848</v>
      </c>
      <c r="C5533" t="s">
        <v>2723</v>
      </c>
      <c r="D5533" t="s">
        <v>27</v>
      </c>
      <c r="E5533" t="s">
        <v>18</v>
      </c>
      <c r="F5533" t="s">
        <v>3201</v>
      </c>
      <c r="G5533" t="s">
        <v>30</v>
      </c>
      <c r="H5533" s="1">
        <v>26983</v>
      </c>
      <c r="I5533" s="1">
        <v>44730</v>
      </c>
      <c r="J5533" t="s">
        <v>10560</v>
      </c>
      <c r="K5533" t="s">
        <v>37</v>
      </c>
      <c r="L5533" t="s">
        <v>38</v>
      </c>
      <c r="M5533">
        <v>70475</v>
      </c>
      <c r="N5533" t="str">
        <f t="shared" si="86"/>
        <v>Terminated</v>
      </c>
      <c r="O5533" t="s">
        <v>33</v>
      </c>
    </row>
    <row r="5534" spans="1:15" x14ac:dyDescent="0.25">
      <c r="A5534" t="s">
        <v>9535</v>
      </c>
      <c r="B5534" t="s">
        <v>527</v>
      </c>
      <c r="C5534" t="s">
        <v>2222</v>
      </c>
      <c r="D5534" t="s">
        <v>27</v>
      </c>
      <c r="E5534" t="s">
        <v>18</v>
      </c>
      <c r="F5534" t="s">
        <v>2773</v>
      </c>
      <c r="G5534" t="s">
        <v>30</v>
      </c>
      <c r="H5534" s="1">
        <v>30839</v>
      </c>
      <c r="I5534" s="1">
        <v>45361</v>
      </c>
      <c r="J5534" t="s">
        <v>10560</v>
      </c>
      <c r="K5534" t="s">
        <v>31</v>
      </c>
      <c r="L5534" t="s">
        <v>85</v>
      </c>
      <c r="M5534">
        <v>62859</v>
      </c>
      <c r="N5534" t="str">
        <f t="shared" si="86"/>
        <v>Terminated</v>
      </c>
      <c r="O5534" t="s">
        <v>33</v>
      </c>
    </row>
    <row r="5535" spans="1:15" x14ac:dyDescent="0.25">
      <c r="A5535" t="s">
        <v>4412</v>
      </c>
      <c r="B5535" t="s">
        <v>388</v>
      </c>
      <c r="C5535" t="s">
        <v>225</v>
      </c>
      <c r="D5535" t="s">
        <v>27</v>
      </c>
      <c r="E5535" t="s">
        <v>18</v>
      </c>
      <c r="F5535" t="s">
        <v>2773</v>
      </c>
      <c r="G5535" t="s">
        <v>95</v>
      </c>
      <c r="H5535" s="1">
        <v>22707</v>
      </c>
      <c r="I5535" s="1">
        <v>44120</v>
      </c>
      <c r="J5535" t="s">
        <v>10560</v>
      </c>
      <c r="K5535" t="s">
        <v>96</v>
      </c>
      <c r="L5535" t="s">
        <v>119</v>
      </c>
      <c r="M5535">
        <v>92470</v>
      </c>
      <c r="N5535" t="str">
        <f t="shared" si="86"/>
        <v>Terminated</v>
      </c>
      <c r="O5535" t="s">
        <v>98</v>
      </c>
    </row>
    <row r="5536" spans="1:15" x14ac:dyDescent="0.25">
      <c r="A5536" t="s">
        <v>6738</v>
      </c>
      <c r="B5536" t="s">
        <v>328</v>
      </c>
      <c r="C5536" t="s">
        <v>6539</v>
      </c>
      <c r="D5536" t="s">
        <v>17</v>
      </c>
      <c r="E5536" t="s">
        <v>18</v>
      </c>
      <c r="F5536" t="s">
        <v>19</v>
      </c>
      <c r="G5536" t="s">
        <v>30</v>
      </c>
      <c r="H5536" s="1">
        <v>31408</v>
      </c>
      <c r="I5536" s="1">
        <v>43093</v>
      </c>
      <c r="J5536" t="s">
        <v>10560</v>
      </c>
      <c r="K5536" t="s">
        <v>67</v>
      </c>
      <c r="L5536" t="s">
        <v>134</v>
      </c>
      <c r="M5536">
        <v>55586</v>
      </c>
      <c r="N5536" t="str">
        <f t="shared" si="86"/>
        <v>Terminated</v>
      </c>
      <c r="O5536" t="s">
        <v>33</v>
      </c>
    </row>
    <row r="5537" spans="1:15" x14ac:dyDescent="0.25">
      <c r="A5537" t="s">
        <v>4963</v>
      </c>
      <c r="B5537" t="s">
        <v>65</v>
      </c>
      <c r="C5537" t="s">
        <v>207</v>
      </c>
      <c r="D5537" t="s">
        <v>17</v>
      </c>
      <c r="E5537" t="s">
        <v>28</v>
      </c>
      <c r="F5537" t="s">
        <v>290</v>
      </c>
      <c r="G5537" t="s">
        <v>30</v>
      </c>
      <c r="H5537" s="1">
        <v>30452</v>
      </c>
      <c r="I5537" s="1">
        <v>42799</v>
      </c>
      <c r="J5537" t="s">
        <v>10560</v>
      </c>
      <c r="K5537" t="s">
        <v>37</v>
      </c>
      <c r="L5537" t="s">
        <v>268</v>
      </c>
      <c r="M5537">
        <v>101190</v>
      </c>
      <c r="N5537" t="str">
        <f t="shared" si="86"/>
        <v>Terminated</v>
      </c>
      <c r="O5537" t="s">
        <v>46</v>
      </c>
    </row>
    <row r="5538" spans="1:15" x14ac:dyDescent="0.25">
      <c r="A5538" t="s">
        <v>2880</v>
      </c>
      <c r="B5538" t="s">
        <v>164</v>
      </c>
      <c r="C5538" t="s">
        <v>226</v>
      </c>
      <c r="D5538" t="s">
        <v>17</v>
      </c>
      <c r="E5538" t="s">
        <v>18</v>
      </c>
      <c r="F5538" t="s">
        <v>2773</v>
      </c>
      <c r="G5538" t="s">
        <v>30</v>
      </c>
      <c r="H5538" s="1">
        <v>35039</v>
      </c>
      <c r="I5538" s="1">
        <v>42861</v>
      </c>
      <c r="J5538" t="s">
        <v>10560</v>
      </c>
      <c r="K5538" t="s">
        <v>21</v>
      </c>
      <c r="L5538" t="s">
        <v>102</v>
      </c>
      <c r="M5538">
        <v>53755</v>
      </c>
      <c r="N5538" t="str">
        <f t="shared" si="86"/>
        <v>Terminated</v>
      </c>
      <c r="O5538" t="s">
        <v>46</v>
      </c>
    </row>
    <row r="5539" spans="1:15" x14ac:dyDescent="0.25">
      <c r="A5539" t="s">
        <v>9992</v>
      </c>
      <c r="B5539" t="s">
        <v>529</v>
      </c>
      <c r="C5539" t="s">
        <v>233</v>
      </c>
      <c r="D5539" t="s">
        <v>27</v>
      </c>
      <c r="E5539" t="s">
        <v>365</v>
      </c>
      <c r="F5539" t="s">
        <v>534</v>
      </c>
      <c r="G5539" t="s">
        <v>20</v>
      </c>
      <c r="H5539" s="1">
        <v>31795</v>
      </c>
      <c r="I5539" s="1">
        <v>45200</v>
      </c>
      <c r="J5539" t="s">
        <v>10560</v>
      </c>
      <c r="K5539" t="s">
        <v>21</v>
      </c>
      <c r="L5539" t="s">
        <v>22</v>
      </c>
      <c r="M5539">
        <v>57900</v>
      </c>
      <c r="N5539" t="str">
        <f t="shared" si="86"/>
        <v>Terminated</v>
      </c>
      <c r="O5539" t="s">
        <v>23</v>
      </c>
    </row>
    <row r="5540" spans="1:15" x14ac:dyDescent="0.25">
      <c r="A5540" t="s">
        <v>5627</v>
      </c>
      <c r="B5540" t="s">
        <v>527</v>
      </c>
      <c r="C5540" t="s">
        <v>872</v>
      </c>
      <c r="D5540" t="s">
        <v>17</v>
      </c>
      <c r="E5540" t="s">
        <v>18</v>
      </c>
      <c r="F5540" t="s">
        <v>2773</v>
      </c>
      <c r="G5540" t="s">
        <v>20</v>
      </c>
      <c r="H5540" s="1">
        <v>33865</v>
      </c>
      <c r="I5540" s="1">
        <v>43190</v>
      </c>
      <c r="J5540" t="s">
        <v>10560</v>
      </c>
      <c r="K5540" t="s">
        <v>21</v>
      </c>
      <c r="L5540" t="s">
        <v>110</v>
      </c>
      <c r="M5540">
        <v>53764</v>
      </c>
      <c r="N5540" t="str">
        <f t="shared" si="86"/>
        <v>Terminated</v>
      </c>
      <c r="O5540" t="s">
        <v>23</v>
      </c>
    </row>
    <row r="5541" spans="1:15" x14ac:dyDescent="0.25">
      <c r="A5541" t="s">
        <v>6983</v>
      </c>
      <c r="B5541" t="s">
        <v>60</v>
      </c>
      <c r="C5541" t="s">
        <v>1292</v>
      </c>
      <c r="D5541" t="s">
        <v>27</v>
      </c>
      <c r="E5541" t="s">
        <v>18</v>
      </c>
      <c r="F5541" t="s">
        <v>2773</v>
      </c>
      <c r="G5541" t="s">
        <v>30</v>
      </c>
      <c r="H5541" s="1">
        <v>26812</v>
      </c>
      <c r="I5541" s="1">
        <v>43926</v>
      </c>
      <c r="J5541" t="s">
        <v>10560</v>
      </c>
      <c r="K5541" t="s">
        <v>31</v>
      </c>
      <c r="L5541" t="s">
        <v>162</v>
      </c>
      <c r="M5541">
        <v>83960</v>
      </c>
      <c r="N5541" t="str">
        <f t="shared" si="86"/>
        <v>Terminated</v>
      </c>
      <c r="O5541" t="s">
        <v>98</v>
      </c>
    </row>
    <row r="5542" spans="1:15" x14ac:dyDescent="0.25">
      <c r="A5542" t="s">
        <v>1538</v>
      </c>
      <c r="B5542" t="s">
        <v>659</v>
      </c>
      <c r="C5542" t="s">
        <v>1539</v>
      </c>
      <c r="D5542" t="s">
        <v>27</v>
      </c>
      <c r="E5542" t="s">
        <v>18</v>
      </c>
      <c r="F5542" t="s">
        <v>19</v>
      </c>
      <c r="G5542" t="s">
        <v>30</v>
      </c>
      <c r="H5542" s="1">
        <v>27540</v>
      </c>
      <c r="I5542" s="1">
        <v>43241</v>
      </c>
      <c r="J5542" s="1">
        <v>44028</v>
      </c>
      <c r="K5542" t="s">
        <v>53</v>
      </c>
      <c r="L5542" t="s">
        <v>58</v>
      </c>
      <c r="M5542">
        <v>69230</v>
      </c>
      <c r="N5542" t="str">
        <f t="shared" si="86"/>
        <v>Terminated</v>
      </c>
      <c r="O5542" t="s">
        <v>33</v>
      </c>
    </row>
    <row r="5543" spans="1:15" x14ac:dyDescent="0.25">
      <c r="A5543" t="s">
        <v>10157</v>
      </c>
      <c r="B5543" t="s">
        <v>3129</v>
      </c>
      <c r="C5543" t="s">
        <v>1331</v>
      </c>
      <c r="D5543" t="s">
        <v>27</v>
      </c>
      <c r="E5543" t="s">
        <v>18</v>
      </c>
      <c r="F5543" t="s">
        <v>3201</v>
      </c>
      <c r="G5543" t="s">
        <v>114</v>
      </c>
      <c r="H5543" s="1">
        <v>32420</v>
      </c>
      <c r="I5543" s="1">
        <v>45032</v>
      </c>
      <c r="J5543" t="s">
        <v>10560</v>
      </c>
      <c r="K5543" t="s">
        <v>96</v>
      </c>
      <c r="L5543" t="s">
        <v>124</v>
      </c>
      <c r="M5543">
        <v>71530</v>
      </c>
      <c r="N5543" t="str">
        <f t="shared" si="86"/>
        <v>Terminated</v>
      </c>
      <c r="O5543" t="s">
        <v>33</v>
      </c>
    </row>
    <row r="5544" spans="1:15" x14ac:dyDescent="0.25">
      <c r="A5544" t="s">
        <v>1451</v>
      </c>
      <c r="B5544" t="s">
        <v>1452</v>
      </c>
      <c r="C5544" t="s">
        <v>1453</v>
      </c>
      <c r="D5544" t="s">
        <v>27</v>
      </c>
      <c r="E5544" t="s">
        <v>18</v>
      </c>
      <c r="F5544" t="s">
        <v>19</v>
      </c>
      <c r="G5544" t="s">
        <v>30</v>
      </c>
      <c r="H5544" s="1">
        <v>36742</v>
      </c>
      <c r="I5544" s="1">
        <v>42273</v>
      </c>
      <c r="J5544" s="1">
        <v>45472</v>
      </c>
      <c r="K5544" t="s">
        <v>31</v>
      </c>
      <c r="L5544" t="s">
        <v>32</v>
      </c>
      <c r="M5544">
        <v>89228</v>
      </c>
      <c r="N5544" t="str">
        <f t="shared" si="86"/>
        <v>Terminated</v>
      </c>
      <c r="O5544" t="s">
        <v>98</v>
      </c>
    </row>
    <row r="5545" spans="1:15" x14ac:dyDescent="0.25">
      <c r="A5545" t="s">
        <v>2823</v>
      </c>
      <c r="B5545" t="s">
        <v>303</v>
      </c>
      <c r="C5545" t="s">
        <v>2824</v>
      </c>
      <c r="D5545" t="s">
        <v>27</v>
      </c>
      <c r="E5545" t="s">
        <v>122</v>
      </c>
      <c r="F5545" t="s">
        <v>927</v>
      </c>
      <c r="G5545" t="s">
        <v>30</v>
      </c>
      <c r="H5545" s="1">
        <v>28174</v>
      </c>
      <c r="I5545" s="1">
        <v>45495</v>
      </c>
      <c r="J5545" t="s">
        <v>10560</v>
      </c>
      <c r="K5545" t="s">
        <v>67</v>
      </c>
      <c r="L5545" t="s">
        <v>324</v>
      </c>
      <c r="M5545">
        <v>72884</v>
      </c>
      <c r="N5545" t="str">
        <f t="shared" si="86"/>
        <v>Terminated</v>
      </c>
      <c r="O5545" t="s">
        <v>46</v>
      </c>
    </row>
    <row r="5546" spans="1:15" x14ac:dyDescent="0.25">
      <c r="A5546" t="s">
        <v>5089</v>
      </c>
      <c r="B5546" t="s">
        <v>225</v>
      </c>
      <c r="C5546" t="s">
        <v>952</v>
      </c>
      <c r="D5546" t="s">
        <v>27</v>
      </c>
      <c r="E5546" t="s">
        <v>18</v>
      </c>
      <c r="F5546" t="s">
        <v>2773</v>
      </c>
      <c r="G5546" t="s">
        <v>30</v>
      </c>
      <c r="H5546" s="1">
        <v>35858</v>
      </c>
      <c r="I5546" s="1">
        <v>43057</v>
      </c>
      <c r="J5546" t="s">
        <v>10560</v>
      </c>
      <c r="K5546" t="s">
        <v>53</v>
      </c>
      <c r="L5546" t="s">
        <v>54</v>
      </c>
      <c r="M5546">
        <v>78726</v>
      </c>
      <c r="N5546" t="str">
        <f t="shared" si="86"/>
        <v>Terminated</v>
      </c>
      <c r="O5546" t="s">
        <v>23</v>
      </c>
    </row>
    <row r="5547" spans="1:15" x14ac:dyDescent="0.25">
      <c r="A5547" t="s">
        <v>4456</v>
      </c>
      <c r="B5547" t="s">
        <v>29</v>
      </c>
      <c r="C5547" t="s">
        <v>2050</v>
      </c>
      <c r="D5547" t="s">
        <v>27</v>
      </c>
      <c r="E5547" t="s">
        <v>18</v>
      </c>
      <c r="F5547" t="s">
        <v>19</v>
      </c>
      <c r="G5547" t="s">
        <v>30</v>
      </c>
      <c r="H5547" s="1">
        <v>30560</v>
      </c>
      <c r="I5547" s="1">
        <v>43614</v>
      </c>
      <c r="J5547" t="s">
        <v>10560</v>
      </c>
      <c r="K5547" t="s">
        <v>37</v>
      </c>
      <c r="L5547" t="s">
        <v>41</v>
      </c>
      <c r="M5547">
        <v>60991</v>
      </c>
      <c r="N5547" t="str">
        <f t="shared" si="86"/>
        <v>Terminated</v>
      </c>
      <c r="O5547" t="s">
        <v>33</v>
      </c>
    </row>
    <row r="5548" spans="1:15" x14ac:dyDescent="0.25">
      <c r="A5548" t="s">
        <v>7999</v>
      </c>
      <c r="B5548" t="s">
        <v>1141</v>
      </c>
      <c r="C5548" t="s">
        <v>101</v>
      </c>
      <c r="D5548" t="s">
        <v>27</v>
      </c>
      <c r="E5548" t="s">
        <v>18</v>
      </c>
      <c r="F5548" t="s">
        <v>2773</v>
      </c>
      <c r="G5548" t="s">
        <v>30</v>
      </c>
      <c r="H5548" s="1">
        <v>32040</v>
      </c>
      <c r="I5548" s="1">
        <v>44786</v>
      </c>
      <c r="J5548" t="s">
        <v>10560</v>
      </c>
      <c r="K5548" t="s">
        <v>96</v>
      </c>
      <c r="L5548" t="s">
        <v>188</v>
      </c>
      <c r="M5548">
        <v>78030</v>
      </c>
      <c r="N5548" t="str">
        <f t="shared" si="86"/>
        <v>Terminated</v>
      </c>
      <c r="O5548" t="s">
        <v>46</v>
      </c>
    </row>
    <row r="5549" spans="1:15" x14ac:dyDescent="0.25">
      <c r="A5549" t="s">
        <v>8809</v>
      </c>
      <c r="B5549" t="s">
        <v>2084</v>
      </c>
      <c r="C5549" t="s">
        <v>136</v>
      </c>
      <c r="D5549" t="s">
        <v>17</v>
      </c>
      <c r="E5549" t="s">
        <v>18</v>
      </c>
      <c r="F5549" t="s">
        <v>19</v>
      </c>
      <c r="G5549" t="s">
        <v>20</v>
      </c>
      <c r="H5549" s="1">
        <v>25892</v>
      </c>
      <c r="I5549" s="1">
        <v>45274</v>
      </c>
      <c r="J5549" t="s">
        <v>10560</v>
      </c>
      <c r="K5549" t="s">
        <v>21</v>
      </c>
      <c r="L5549" t="s">
        <v>102</v>
      </c>
      <c r="M5549">
        <v>67994</v>
      </c>
      <c r="N5549" t="str">
        <f t="shared" si="86"/>
        <v>Terminated</v>
      </c>
      <c r="O5549" t="s">
        <v>33</v>
      </c>
    </row>
    <row r="5550" spans="1:15" x14ac:dyDescent="0.25">
      <c r="A5550" t="s">
        <v>6157</v>
      </c>
      <c r="B5550" t="s">
        <v>408</v>
      </c>
      <c r="C5550" t="s">
        <v>4183</v>
      </c>
      <c r="D5550" t="s">
        <v>17</v>
      </c>
      <c r="E5550" t="s">
        <v>18</v>
      </c>
      <c r="F5550" t="s">
        <v>19</v>
      </c>
      <c r="G5550" t="s">
        <v>114</v>
      </c>
      <c r="H5550" s="1">
        <v>28541</v>
      </c>
      <c r="I5550" s="1">
        <v>43471</v>
      </c>
      <c r="J5550" t="s">
        <v>10560</v>
      </c>
      <c r="K5550" t="s">
        <v>31</v>
      </c>
      <c r="L5550" t="s">
        <v>162</v>
      </c>
      <c r="M5550">
        <v>87992</v>
      </c>
      <c r="N5550" t="str">
        <f t="shared" si="86"/>
        <v>Terminated</v>
      </c>
      <c r="O5550" t="s">
        <v>33</v>
      </c>
    </row>
    <row r="5551" spans="1:15" x14ac:dyDescent="0.25">
      <c r="A5551" t="s">
        <v>8535</v>
      </c>
      <c r="B5551" t="s">
        <v>698</v>
      </c>
      <c r="C5551" t="s">
        <v>952</v>
      </c>
      <c r="D5551" t="s">
        <v>27</v>
      </c>
      <c r="E5551" t="s">
        <v>83</v>
      </c>
      <c r="F5551" t="s">
        <v>169</v>
      </c>
      <c r="G5551" t="s">
        <v>30</v>
      </c>
      <c r="H5551" s="1">
        <v>31122</v>
      </c>
      <c r="I5551" s="1">
        <v>43785</v>
      </c>
      <c r="J5551" t="s">
        <v>10560</v>
      </c>
      <c r="K5551" t="s">
        <v>96</v>
      </c>
      <c r="L5551" t="s">
        <v>188</v>
      </c>
      <c r="M5551">
        <v>77213</v>
      </c>
      <c r="N5551" t="str">
        <f t="shared" si="86"/>
        <v>Terminated</v>
      </c>
      <c r="O5551" t="s">
        <v>33</v>
      </c>
    </row>
    <row r="5552" spans="1:15" x14ac:dyDescent="0.25">
      <c r="A5552" t="s">
        <v>8932</v>
      </c>
      <c r="B5552" t="s">
        <v>2664</v>
      </c>
      <c r="C5552" t="s">
        <v>952</v>
      </c>
      <c r="D5552" t="s">
        <v>27</v>
      </c>
      <c r="E5552" t="s">
        <v>18</v>
      </c>
      <c r="F5552" t="s">
        <v>19</v>
      </c>
      <c r="G5552" t="s">
        <v>30</v>
      </c>
      <c r="H5552" s="1">
        <v>34572</v>
      </c>
      <c r="I5552" s="1">
        <v>44203</v>
      </c>
      <c r="J5552" t="s">
        <v>10560</v>
      </c>
      <c r="K5552" t="s">
        <v>96</v>
      </c>
      <c r="L5552" t="s">
        <v>119</v>
      </c>
      <c r="M5552">
        <v>87623</v>
      </c>
      <c r="N5552" t="str">
        <f t="shared" si="86"/>
        <v>Terminated</v>
      </c>
      <c r="O5552" t="s">
        <v>46</v>
      </c>
    </row>
    <row r="5553" spans="1:15" x14ac:dyDescent="0.25">
      <c r="A5553" t="s">
        <v>9835</v>
      </c>
      <c r="B5553" t="s">
        <v>3299</v>
      </c>
      <c r="C5553" t="s">
        <v>1072</v>
      </c>
      <c r="D5553" t="s">
        <v>27</v>
      </c>
      <c r="E5553" t="s">
        <v>18</v>
      </c>
      <c r="F5553" t="s">
        <v>19</v>
      </c>
      <c r="G5553" t="s">
        <v>30</v>
      </c>
      <c r="H5553" s="1">
        <v>32321</v>
      </c>
      <c r="I5553" s="1">
        <v>42400</v>
      </c>
      <c r="J5553" t="s">
        <v>10560</v>
      </c>
      <c r="K5553" t="s">
        <v>37</v>
      </c>
      <c r="L5553" t="s">
        <v>38</v>
      </c>
      <c r="M5553">
        <v>64949</v>
      </c>
      <c r="N5553" t="str">
        <f t="shared" si="86"/>
        <v>Terminated</v>
      </c>
      <c r="O5553" t="s">
        <v>46</v>
      </c>
    </row>
    <row r="5554" spans="1:15" x14ac:dyDescent="0.25">
      <c r="A5554" t="s">
        <v>419</v>
      </c>
      <c r="B5554" t="s">
        <v>420</v>
      </c>
      <c r="C5554" t="s">
        <v>421</v>
      </c>
      <c r="D5554" t="s">
        <v>27</v>
      </c>
      <c r="E5554" t="s">
        <v>18</v>
      </c>
      <c r="F5554" t="s">
        <v>19</v>
      </c>
      <c r="G5554" t="s">
        <v>30</v>
      </c>
      <c r="H5554" s="1">
        <v>27005</v>
      </c>
      <c r="I5554" s="1">
        <v>44996</v>
      </c>
      <c r="J5554" s="1">
        <v>45176</v>
      </c>
      <c r="K5554" t="s">
        <v>96</v>
      </c>
      <c r="L5554" t="s">
        <v>188</v>
      </c>
      <c r="M5554">
        <v>78643</v>
      </c>
      <c r="N5554" t="str">
        <f t="shared" si="86"/>
        <v>Terminated</v>
      </c>
      <c r="O5554" t="s">
        <v>46</v>
      </c>
    </row>
    <row r="5555" spans="1:15" x14ac:dyDescent="0.25">
      <c r="A5555" t="s">
        <v>1970</v>
      </c>
      <c r="B5555" t="s">
        <v>838</v>
      </c>
      <c r="C5555" t="s">
        <v>1072</v>
      </c>
      <c r="D5555" t="s">
        <v>27</v>
      </c>
      <c r="E5555" t="s">
        <v>18</v>
      </c>
      <c r="F5555" t="s">
        <v>19</v>
      </c>
      <c r="G5555" t="s">
        <v>20</v>
      </c>
      <c r="H5555" s="1">
        <v>26080</v>
      </c>
      <c r="I5555" s="1">
        <v>42897</v>
      </c>
      <c r="J5555" t="s">
        <v>10560</v>
      </c>
      <c r="K5555" t="s">
        <v>21</v>
      </c>
      <c r="L5555" t="s">
        <v>110</v>
      </c>
      <c r="M5555">
        <v>57559</v>
      </c>
      <c r="N5555" t="str">
        <f t="shared" si="86"/>
        <v>Terminated</v>
      </c>
      <c r="O5555" t="s">
        <v>23</v>
      </c>
    </row>
    <row r="5556" spans="1:15" x14ac:dyDescent="0.25">
      <c r="A5556" t="s">
        <v>3404</v>
      </c>
      <c r="B5556" t="s">
        <v>239</v>
      </c>
      <c r="C5556" t="s">
        <v>382</v>
      </c>
      <c r="D5556" t="s">
        <v>17</v>
      </c>
      <c r="E5556" t="s">
        <v>83</v>
      </c>
      <c r="F5556" t="s">
        <v>84</v>
      </c>
      <c r="G5556" t="s">
        <v>20</v>
      </c>
      <c r="H5556" s="1">
        <v>34871</v>
      </c>
      <c r="I5556" s="1">
        <v>43133</v>
      </c>
      <c r="J5556" t="s">
        <v>10560</v>
      </c>
      <c r="K5556" t="s">
        <v>21</v>
      </c>
      <c r="L5556" t="s">
        <v>102</v>
      </c>
      <c r="M5556">
        <v>55002</v>
      </c>
      <c r="N5556" t="str">
        <f t="shared" si="86"/>
        <v>Terminated</v>
      </c>
      <c r="O5556" t="s">
        <v>98</v>
      </c>
    </row>
    <row r="5557" spans="1:15" x14ac:dyDescent="0.25">
      <c r="A5557" t="s">
        <v>6902</v>
      </c>
      <c r="B5557" t="s">
        <v>1424</v>
      </c>
      <c r="C5557" t="s">
        <v>955</v>
      </c>
      <c r="D5557" t="s">
        <v>17</v>
      </c>
      <c r="E5557" t="s">
        <v>18</v>
      </c>
      <c r="F5557" t="s">
        <v>3201</v>
      </c>
      <c r="G5557" t="s">
        <v>30</v>
      </c>
      <c r="H5557" s="1">
        <v>37935</v>
      </c>
      <c r="I5557" s="1">
        <v>43260</v>
      </c>
      <c r="J5557" t="s">
        <v>10560</v>
      </c>
      <c r="K5557" t="s">
        <v>37</v>
      </c>
      <c r="L5557" t="s">
        <v>41</v>
      </c>
      <c r="M5557">
        <v>61613</v>
      </c>
      <c r="N5557" t="str">
        <f t="shared" si="86"/>
        <v>Terminated</v>
      </c>
      <c r="O5557" t="s">
        <v>33</v>
      </c>
    </row>
    <row r="5558" spans="1:15" x14ac:dyDescent="0.25">
      <c r="A5558" t="s">
        <v>8499</v>
      </c>
      <c r="B5558" t="s">
        <v>1555</v>
      </c>
      <c r="C5558" t="s">
        <v>2727</v>
      </c>
      <c r="D5558" t="s">
        <v>17</v>
      </c>
      <c r="E5558" t="s">
        <v>18</v>
      </c>
      <c r="F5558" t="s">
        <v>19</v>
      </c>
      <c r="G5558" t="s">
        <v>30</v>
      </c>
      <c r="H5558" s="1">
        <v>32349</v>
      </c>
      <c r="I5558" s="1">
        <v>43051</v>
      </c>
      <c r="J5558" t="s">
        <v>10560</v>
      </c>
      <c r="K5558" t="s">
        <v>37</v>
      </c>
      <c r="L5558" t="s">
        <v>41</v>
      </c>
      <c r="M5558">
        <v>60678</v>
      </c>
      <c r="N5558" t="str">
        <f t="shared" si="86"/>
        <v>Terminated</v>
      </c>
      <c r="O5558" t="s">
        <v>46</v>
      </c>
    </row>
    <row r="5559" spans="1:15" x14ac:dyDescent="0.25">
      <c r="A5559" t="s">
        <v>6887</v>
      </c>
      <c r="B5559" t="s">
        <v>667</v>
      </c>
      <c r="C5559" t="s">
        <v>16</v>
      </c>
      <c r="D5559" t="s">
        <v>27</v>
      </c>
      <c r="E5559" t="s">
        <v>18</v>
      </c>
      <c r="F5559" t="s">
        <v>3201</v>
      </c>
      <c r="G5559" t="s">
        <v>20</v>
      </c>
      <c r="H5559" s="1">
        <v>34643</v>
      </c>
      <c r="I5559" s="1">
        <v>43829</v>
      </c>
      <c r="J5559" t="s">
        <v>10560</v>
      </c>
      <c r="K5559" t="s">
        <v>37</v>
      </c>
      <c r="L5559" t="s">
        <v>41</v>
      </c>
      <c r="M5559">
        <v>57829</v>
      </c>
      <c r="N5559" t="str">
        <f t="shared" si="86"/>
        <v>Terminated</v>
      </c>
      <c r="O5559" t="s">
        <v>33</v>
      </c>
    </row>
    <row r="5560" spans="1:15" x14ac:dyDescent="0.25">
      <c r="A5560" t="s">
        <v>3943</v>
      </c>
      <c r="B5560" t="s">
        <v>633</v>
      </c>
      <c r="C5560" t="s">
        <v>221</v>
      </c>
      <c r="D5560" t="s">
        <v>27</v>
      </c>
      <c r="E5560" t="s">
        <v>18</v>
      </c>
      <c r="F5560" t="s">
        <v>2773</v>
      </c>
      <c r="G5560" t="s">
        <v>20</v>
      </c>
      <c r="H5560" s="1">
        <v>28993</v>
      </c>
      <c r="I5560" s="1">
        <v>44340</v>
      </c>
      <c r="J5560" t="s">
        <v>10560</v>
      </c>
      <c r="K5560" t="s">
        <v>31</v>
      </c>
      <c r="L5560" t="s">
        <v>85</v>
      </c>
      <c r="M5560">
        <v>61476</v>
      </c>
      <c r="N5560" t="str">
        <f t="shared" si="86"/>
        <v>Terminated</v>
      </c>
      <c r="O5560" t="s">
        <v>98</v>
      </c>
    </row>
    <row r="5561" spans="1:15" x14ac:dyDescent="0.25">
      <c r="A5561" t="s">
        <v>10478</v>
      </c>
      <c r="B5561" t="s">
        <v>87</v>
      </c>
      <c r="C5561" t="s">
        <v>1892</v>
      </c>
      <c r="D5561" t="s">
        <v>17</v>
      </c>
      <c r="E5561" t="s">
        <v>18</v>
      </c>
      <c r="F5561" t="s">
        <v>19</v>
      </c>
      <c r="G5561" t="s">
        <v>20</v>
      </c>
      <c r="H5561" s="1">
        <v>28514</v>
      </c>
      <c r="I5561" s="1">
        <v>43080</v>
      </c>
      <c r="J5561" t="s">
        <v>10560</v>
      </c>
      <c r="K5561" t="s">
        <v>21</v>
      </c>
      <c r="L5561" t="s">
        <v>22</v>
      </c>
      <c r="M5561">
        <v>82127</v>
      </c>
      <c r="N5561" t="str">
        <f t="shared" si="86"/>
        <v>Terminated</v>
      </c>
      <c r="O5561" t="s">
        <v>46</v>
      </c>
    </row>
    <row r="5562" spans="1:15" x14ac:dyDescent="0.25">
      <c r="A5562" t="s">
        <v>4560</v>
      </c>
      <c r="B5562" t="s">
        <v>824</v>
      </c>
      <c r="C5562" t="s">
        <v>437</v>
      </c>
      <c r="D5562" t="s">
        <v>27</v>
      </c>
      <c r="E5562" t="s">
        <v>83</v>
      </c>
      <c r="F5562" t="s">
        <v>169</v>
      </c>
      <c r="G5562" t="s">
        <v>30</v>
      </c>
      <c r="H5562" s="1">
        <v>29654</v>
      </c>
      <c r="I5562" s="1">
        <v>44563</v>
      </c>
      <c r="J5562" t="s">
        <v>10560</v>
      </c>
      <c r="K5562" t="s">
        <v>53</v>
      </c>
      <c r="L5562" t="s">
        <v>240</v>
      </c>
      <c r="M5562">
        <v>104976</v>
      </c>
      <c r="N5562" t="str">
        <f t="shared" si="86"/>
        <v>Terminated</v>
      </c>
      <c r="O5562" t="s">
        <v>33</v>
      </c>
    </row>
    <row r="5563" spans="1:15" x14ac:dyDescent="0.25">
      <c r="A5563" t="s">
        <v>4309</v>
      </c>
      <c r="B5563" t="s">
        <v>25</v>
      </c>
      <c r="C5563" t="s">
        <v>484</v>
      </c>
      <c r="D5563" t="s">
        <v>27</v>
      </c>
      <c r="E5563" t="s">
        <v>83</v>
      </c>
      <c r="F5563" t="s">
        <v>106</v>
      </c>
      <c r="G5563" t="s">
        <v>30</v>
      </c>
      <c r="H5563" s="1">
        <v>24739</v>
      </c>
      <c r="I5563" s="1">
        <v>42844</v>
      </c>
      <c r="J5563" t="s">
        <v>10560</v>
      </c>
      <c r="K5563" t="s">
        <v>96</v>
      </c>
      <c r="L5563" t="s">
        <v>124</v>
      </c>
      <c r="M5563">
        <v>89955</v>
      </c>
      <c r="N5563" t="str">
        <f t="shared" si="86"/>
        <v>Terminated</v>
      </c>
      <c r="O5563" t="s">
        <v>33</v>
      </c>
    </row>
    <row r="5564" spans="1:15" x14ac:dyDescent="0.25">
      <c r="A5564" t="s">
        <v>1743</v>
      </c>
      <c r="B5564" t="s">
        <v>1744</v>
      </c>
      <c r="C5564" t="s">
        <v>233</v>
      </c>
      <c r="D5564" t="s">
        <v>27</v>
      </c>
      <c r="E5564" t="s">
        <v>18</v>
      </c>
      <c r="F5564" t="s">
        <v>19</v>
      </c>
      <c r="G5564" t="s">
        <v>30</v>
      </c>
      <c r="H5564" s="1">
        <v>33493</v>
      </c>
      <c r="I5564" s="1">
        <v>43708</v>
      </c>
      <c r="J5564" s="1">
        <v>45441</v>
      </c>
      <c r="K5564" t="s">
        <v>37</v>
      </c>
      <c r="L5564" t="s">
        <v>38</v>
      </c>
      <c r="M5564">
        <v>61458</v>
      </c>
      <c r="N5564" t="str">
        <f t="shared" si="86"/>
        <v>Terminated</v>
      </c>
      <c r="O5564" t="s">
        <v>98</v>
      </c>
    </row>
    <row r="5565" spans="1:15" x14ac:dyDescent="0.25">
      <c r="A5565" t="s">
        <v>10548</v>
      </c>
      <c r="B5565" t="s">
        <v>433</v>
      </c>
      <c r="C5565" t="s">
        <v>3906</v>
      </c>
      <c r="D5565" t="s">
        <v>17</v>
      </c>
      <c r="E5565" t="s">
        <v>18</v>
      </c>
      <c r="F5565" t="s">
        <v>3201</v>
      </c>
      <c r="G5565" t="s">
        <v>30</v>
      </c>
      <c r="H5565" s="1">
        <v>27137</v>
      </c>
      <c r="I5565" s="1">
        <v>45654</v>
      </c>
      <c r="J5565" t="s">
        <v>10560</v>
      </c>
      <c r="K5565" t="s">
        <v>96</v>
      </c>
      <c r="L5565" t="s">
        <v>188</v>
      </c>
      <c r="M5565">
        <v>62697</v>
      </c>
      <c r="N5565" t="str">
        <f t="shared" si="86"/>
        <v>Terminated</v>
      </c>
      <c r="O5565" t="s">
        <v>33</v>
      </c>
    </row>
    <row r="5566" spans="1:15" x14ac:dyDescent="0.25">
      <c r="A5566" t="s">
        <v>8192</v>
      </c>
      <c r="B5566" t="s">
        <v>4914</v>
      </c>
      <c r="C5566" t="s">
        <v>650</v>
      </c>
      <c r="D5566" t="s">
        <v>27</v>
      </c>
      <c r="E5566" t="s">
        <v>18</v>
      </c>
      <c r="F5566" t="s">
        <v>19</v>
      </c>
      <c r="G5566" t="s">
        <v>20</v>
      </c>
      <c r="H5566" s="1">
        <v>35521</v>
      </c>
      <c r="I5566" s="1">
        <v>42707</v>
      </c>
      <c r="J5566" t="s">
        <v>10560</v>
      </c>
      <c r="K5566" t="s">
        <v>72</v>
      </c>
      <c r="L5566" t="s">
        <v>73</v>
      </c>
      <c r="M5566">
        <v>65416</v>
      </c>
      <c r="N5566" t="str">
        <f t="shared" si="86"/>
        <v>Terminated</v>
      </c>
      <c r="O5566" t="s">
        <v>98</v>
      </c>
    </row>
    <row r="5567" spans="1:15" x14ac:dyDescent="0.25">
      <c r="A5567" t="s">
        <v>6484</v>
      </c>
      <c r="B5567" t="s">
        <v>143</v>
      </c>
      <c r="C5567" t="s">
        <v>6314</v>
      </c>
      <c r="D5567" t="s">
        <v>27</v>
      </c>
      <c r="E5567" t="s">
        <v>18</v>
      </c>
      <c r="F5567" t="s">
        <v>3201</v>
      </c>
      <c r="G5567" t="s">
        <v>20</v>
      </c>
      <c r="H5567" s="1">
        <v>29363</v>
      </c>
      <c r="I5567" s="1">
        <v>45324</v>
      </c>
      <c r="J5567" t="s">
        <v>10560</v>
      </c>
      <c r="K5567" t="s">
        <v>21</v>
      </c>
      <c r="L5567" t="s">
        <v>102</v>
      </c>
      <c r="M5567">
        <v>59122</v>
      </c>
      <c r="N5567" t="str">
        <f t="shared" si="86"/>
        <v>Terminated</v>
      </c>
      <c r="O5567" t="s">
        <v>98</v>
      </c>
    </row>
    <row r="5568" spans="1:15" x14ac:dyDescent="0.25">
      <c r="A5568" t="s">
        <v>6716</v>
      </c>
      <c r="B5568" t="s">
        <v>258</v>
      </c>
      <c r="C5568" t="s">
        <v>202</v>
      </c>
      <c r="D5568" t="s">
        <v>17</v>
      </c>
      <c r="E5568" t="s">
        <v>18</v>
      </c>
      <c r="F5568" t="s">
        <v>3201</v>
      </c>
      <c r="G5568" t="s">
        <v>30</v>
      </c>
      <c r="H5568" s="1">
        <v>35438</v>
      </c>
      <c r="I5568" s="1">
        <v>45121</v>
      </c>
      <c r="J5568" t="s">
        <v>10560</v>
      </c>
      <c r="K5568" t="s">
        <v>96</v>
      </c>
      <c r="L5568" t="s">
        <v>188</v>
      </c>
      <c r="M5568">
        <v>63110</v>
      </c>
      <c r="N5568" t="str">
        <f t="shared" si="86"/>
        <v>Terminated</v>
      </c>
      <c r="O5568" t="s">
        <v>33</v>
      </c>
    </row>
    <row r="5569" spans="1:15" x14ac:dyDescent="0.25">
      <c r="A5569" t="s">
        <v>6257</v>
      </c>
      <c r="B5569" t="s">
        <v>70</v>
      </c>
      <c r="C5569" t="s">
        <v>352</v>
      </c>
      <c r="D5569" t="s">
        <v>27</v>
      </c>
      <c r="E5569" t="s">
        <v>18</v>
      </c>
      <c r="F5569" t="s">
        <v>19</v>
      </c>
      <c r="G5569" t="s">
        <v>30</v>
      </c>
      <c r="H5569" s="1">
        <v>27520</v>
      </c>
      <c r="I5569" s="1">
        <v>44627</v>
      </c>
      <c r="J5569" t="s">
        <v>10560</v>
      </c>
      <c r="K5569" t="s">
        <v>37</v>
      </c>
      <c r="L5569" t="s">
        <v>45</v>
      </c>
      <c r="M5569">
        <v>77338</v>
      </c>
      <c r="N5569" t="str">
        <f t="shared" si="86"/>
        <v>Terminated</v>
      </c>
      <c r="O5569" t="s">
        <v>23</v>
      </c>
    </row>
    <row r="5570" spans="1:15" x14ac:dyDescent="0.25">
      <c r="A5570" t="s">
        <v>3185</v>
      </c>
      <c r="B5570" t="s">
        <v>838</v>
      </c>
      <c r="C5570" t="s">
        <v>3186</v>
      </c>
      <c r="D5570" t="s">
        <v>17</v>
      </c>
      <c r="E5570" t="s">
        <v>28</v>
      </c>
      <c r="F5570" t="s">
        <v>290</v>
      </c>
      <c r="G5570" t="s">
        <v>114</v>
      </c>
      <c r="H5570" s="1">
        <v>37794</v>
      </c>
      <c r="I5570" s="1">
        <v>45148</v>
      </c>
      <c r="J5570" t="s">
        <v>10560</v>
      </c>
      <c r="K5570" t="s">
        <v>31</v>
      </c>
      <c r="L5570" t="s">
        <v>162</v>
      </c>
      <c r="M5570">
        <v>83827</v>
      </c>
      <c r="N5570" t="str">
        <f t="shared" ref="N5570:N5633" si="87">IF(J5570="","Active","Terminated")</f>
        <v>Terminated</v>
      </c>
      <c r="O5570" t="s">
        <v>33</v>
      </c>
    </row>
    <row r="5571" spans="1:15" x14ac:dyDescent="0.25">
      <c r="A5571" t="s">
        <v>7333</v>
      </c>
      <c r="B5571" t="s">
        <v>51</v>
      </c>
      <c r="C5571" t="s">
        <v>576</v>
      </c>
      <c r="D5571" t="s">
        <v>27</v>
      </c>
      <c r="E5571" t="s">
        <v>18</v>
      </c>
      <c r="F5571" t="s">
        <v>3201</v>
      </c>
      <c r="G5571" t="s">
        <v>20</v>
      </c>
      <c r="H5571" s="1">
        <v>35134</v>
      </c>
      <c r="I5571" s="1">
        <v>44903</v>
      </c>
      <c r="J5571" t="s">
        <v>10560</v>
      </c>
      <c r="K5571" t="s">
        <v>31</v>
      </c>
      <c r="L5571" t="s">
        <v>85</v>
      </c>
      <c r="M5571">
        <v>60838</v>
      </c>
      <c r="N5571" t="str">
        <f t="shared" si="87"/>
        <v>Terminated</v>
      </c>
      <c r="O5571" t="s">
        <v>23</v>
      </c>
    </row>
    <row r="5572" spans="1:15" x14ac:dyDescent="0.25">
      <c r="A5572" t="s">
        <v>6199</v>
      </c>
      <c r="B5572" t="s">
        <v>70</v>
      </c>
      <c r="C5572" t="s">
        <v>133</v>
      </c>
      <c r="D5572" t="s">
        <v>17</v>
      </c>
      <c r="E5572" t="s">
        <v>122</v>
      </c>
      <c r="F5572" t="s">
        <v>230</v>
      </c>
      <c r="G5572" t="s">
        <v>30</v>
      </c>
      <c r="H5572" s="1">
        <v>23092</v>
      </c>
      <c r="I5572" s="1">
        <v>42477</v>
      </c>
      <c r="J5572" t="s">
        <v>10560</v>
      </c>
      <c r="K5572" t="s">
        <v>96</v>
      </c>
      <c r="L5572" t="s">
        <v>188</v>
      </c>
      <c r="M5572">
        <v>68048</v>
      </c>
      <c r="N5572" t="str">
        <f t="shared" si="87"/>
        <v>Terminated</v>
      </c>
      <c r="O5572" t="s">
        <v>46</v>
      </c>
    </row>
    <row r="5573" spans="1:15" x14ac:dyDescent="0.25">
      <c r="A5573" t="s">
        <v>7635</v>
      </c>
      <c r="B5573" t="s">
        <v>2489</v>
      </c>
      <c r="C5573" t="s">
        <v>3112</v>
      </c>
      <c r="D5573" t="s">
        <v>17</v>
      </c>
      <c r="E5573" t="s">
        <v>18</v>
      </c>
      <c r="F5573" t="s">
        <v>19</v>
      </c>
      <c r="G5573" t="s">
        <v>95</v>
      </c>
      <c r="H5573" s="1">
        <v>25815</v>
      </c>
      <c r="I5573" s="1">
        <v>45151</v>
      </c>
      <c r="J5573" t="s">
        <v>10560</v>
      </c>
      <c r="K5573" t="s">
        <v>96</v>
      </c>
      <c r="L5573" t="s">
        <v>124</v>
      </c>
      <c r="M5573">
        <v>113589</v>
      </c>
      <c r="N5573" t="str">
        <f t="shared" si="87"/>
        <v>Terminated</v>
      </c>
      <c r="O5573" t="s">
        <v>33</v>
      </c>
    </row>
    <row r="5574" spans="1:15" x14ac:dyDescent="0.25">
      <c r="A5574" t="s">
        <v>2609</v>
      </c>
      <c r="B5574" t="s">
        <v>332</v>
      </c>
      <c r="C5574" t="s">
        <v>250</v>
      </c>
      <c r="D5574" t="s">
        <v>17</v>
      </c>
      <c r="E5574" t="s">
        <v>18</v>
      </c>
      <c r="F5574" t="s">
        <v>19</v>
      </c>
      <c r="G5574" t="s">
        <v>30</v>
      </c>
      <c r="H5574" s="1">
        <v>37523</v>
      </c>
      <c r="I5574" s="1">
        <v>45228</v>
      </c>
      <c r="J5574" t="s">
        <v>10560</v>
      </c>
      <c r="K5574" t="s">
        <v>37</v>
      </c>
      <c r="L5574" t="s">
        <v>38</v>
      </c>
      <c r="M5574">
        <v>63579</v>
      </c>
      <c r="N5574" t="str">
        <f t="shared" si="87"/>
        <v>Terminated</v>
      </c>
      <c r="O5574" t="s">
        <v>46</v>
      </c>
    </row>
    <row r="5575" spans="1:15" x14ac:dyDescent="0.25">
      <c r="A5575" t="s">
        <v>4842</v>
      </c>
      <c r="B5575" t="s">
        <v>4843</v>
      </c>
      <c r="C5575" t="s">
        <v>1578</v>
      </c>
      <c r="D5575" t="s">
        <v>27</v>
      </c>
      <c r="E5575" t="s">
        <v>122</v>
      </c>
      <c r="F5575" t="s">
        <v>927</v>
      </c>
      <c r="G5575" t="s">
        <v>114</v>
      </c>
      <c r="H5575" s="1">
        <v>31366</v>
      </c>
      <c r="I5575" s="1">
        <v>42730</v>
      </c>
      <c r="J5575" t="s">
        <v>10560</v>
      </c>
      <c r="K5575" t="s">
        <v>31</v>
      </c>
      <c r="L5575" t="s">
        <v>32</v>
      </c>
      <c r="M5575">
        <v>87364</v>
      </c>
      <c r="N5575" t="str">
        <f t="shared" si="87"/>
        <v>Terminated</v>
      </c>
      <c r="O5575" t="s">
        <v>46</v>
      </c>
    </row>
    <row r="5576" spans="1:15" x14ac:dyDescent="0.25">
      <c r="A5576" t="s">
        <v>3539</v>
      </c>
      <c r="B5576" t="s">
        <v>252</v>
      </c>
      <c r="C5576" t="s">
        <v>1562</v>
      </c>
      <c r="D5576" t="s">
        <v>27</v>
      </c>
      <c r="E5576" t="s">
        <v>18</v>
      </c>
      <c r="F5576" t="s">
        <v>19</v>
      </c>
      <c r="G5576" t="s">
        <v>114</v>
      </c>
      <c r="H5576" s="1">
        <v>30991</v>
      </c>
      <c r="I5576" s="1">
        <v>45578</v>
      </c>
      <c r="J5576" t="s">
        <v>10560</v>
      </c>
      <c r="K5576" t="s">
        <v>31</v>
      </c>
      <c r="L5576" t="s">
        <v>1275</v>
      </c>
      <c r="M5576">
        <v>112233</v>
      </c>
      <c r="N5576" t="str">
        <f t="shared" si="87"/>
        <v>Terminated</v>
      </c>
      <c r="O5576" t="s">
        <v>98</v>
      </c>
    </row>
    <row r="5577" spans="1:15" x14ac:dyDescent="0.25">
      <c r="A5577" t="s">
        <v>599</v>
      </c>
      <c r="B5577" t="s">
        <v>341</v>
      </c>
      <c r="C5577" t="s">
        <v>600</v>
      </c>
      <c r="D5577" t="s">
        <v>17</v>
      </c>
      <c r="E5577" t="s">
        <v>18</v>
      </c>
      <c r="F5577" t="s">
        <v>19</v>
      </c>
      <c r="G5577" t="s">
        <v>20</v>
      </c>
      <c r="H5577" s="1">
        <v>36306</v>
      </c>
      <c r="I5577" s="1">
        <v>44331</v>
      </c>
      <c r="J5577" s="1">
        <v>44511</v>
      </c>
      <c r="K5577" t="s">
        <v>21</v>
      </c>
      <c r="L5577" t="s">
        <v>22</v>
      </c>
      <c r="M5577">
        <v>81281</v>
      </c>
      <c r="N5577" t="str">
        <f t="shared" si="87"/>
        <v>Terminated</v>
      </c>
      <c r="O5577" t="s">
        <v>23</v>
      </c>
    </row>
    <row r="5578" spans="1:15" x14ac:dyDescent="0.25">
      <c r="A5578" t="s">
        <v>3047</v>
      </c>
      <c r="B5578" t="s">
        <v>827</v>
      </c>
      <c r="C5578" t="s">
        <v>835</v>
      </c>
      <c r="D5578" t="s">
        <v>27</v>
      </c>
      <c r="E5578" t="s">
        <v>83</v>
      </c>
      <c r="F5578" t="s">
        <v>169</v>
      </c>
      <c r="G5578" t="s">
        <v>114</v>
      </c>
      <c r="H5578" s="1">
        <v>35192</v>
      </c>
      <c r="I5578" s="1">
        <v>44772</v>
      </c>
      <c r="J5578" t="s">
        <v>10560</v>
      </c>
      <c r="K5578" t="s">
        <v>72</v>
      </c>
      <c r="L5578" t="s">
        <v>308</v>
      </c>
      <c r="M5578">
        <v>63078</v>
      </c>
      <c r="N5578" t="str">
        <f t="shared" si="87"/>
        <v>Terminated</v>
      </c>
      <c r="O5578" t="s">
        <v>98</v>
      </c>
    </row>
    <row r="5579" spans="1:15" x14ac:dyDescent="0.25">
      <c r="A5579" t="s">
        <v>1781</v>
      </c>
      <c r="B5579" t="s">
        <v>1623</v>
      </c>
      <c r="C5579" t="s">
        <v>202</v>
      </c>
      <c r="D5579" t="s">
        <v>27</v>
      </c>
      <c r="E5579" t="s">
        <v>18</v>
      </c>
      <c r="F5579" t="s">
        <v>19</v>
      </c>
      <c r="G5579" t="s">
        <v>30</v>
      </c>
      <c r="H5579" s="1">
        <v>38066</v>
      </c>
      <c r="I5579" s="1">
        <v>45388</v>
      </c>
      <c r="J5579" s="1">
        <v>45568</v>
      </c>
      <c r="K5579" t="s">
        <v>53</v>
      </c>
      <c r="L5579" t="s">
        <v>54</v>
      </c>
      <c r="M5579">
        <v>75078</v>
      </c>
      <c r="N5579" t="str">
        <f t="shared" si="87"/>
        <v>Terminated</v>
      </c>
      <c r="O5579" t="s">
        <v>46</v>
      </c>
    </row>
    <row r="5580" spans="1:15" x14ac:dyDescent="0.25">
      <c r="A5580" t="s">
        <v>1421</v>
      </c>
      <c r="B5580" t="s">
        <v>862</v>
      </c>
      <c r="C5580" t="s">
        <v>1422</v>
      </c>
      <c r="D5580" t="s">
        <v>17</v>
      </c>
      <c r="E5580" t="s">
        <v>18</v>
      </c>
      <c r="F5580" t="s">
        <v>19</v>
      </c>
      <c r="G5580" t="s">
        <v>30</v>
      </c>
      <c r="H5580" s="1">
        <v>34163</v>
      </c>
      <c r="I5580" s="1">
        <v>43747</v>
      </c>
      <c r="J5580" s="1">
        <v>44524</v>
      </c>
      <c r="K5580" t="s">
        <v>96</v>
      </c>
      <c r="L5580" t="s">
        <v>188</v>
      </c>
      <c r="M5580">
        <v>56716</v>
      </c>
      <c r="N5580" t="str">
        <f t="shared" si="87"/>
        <v>Terminated</v>
      </c>
      <c r="O5580" t="s">
        <v>33</v>
      </c>
    </row>
    <row r="5581" spans="1:15" x14ac:dyDescent="0.25">
      <c r="A5581" t="s">
        <v>5070</v>
      </c>
      <c r="B5581" t="s">
        <v>698</v>
      </c>
      <c r="C5581" t="s">
        <v>851</v>
      </c>
      <c r="D5581" t="s">
        <v>17</v>
      </c>
      <c r="E5581" t="s">
        <v>18</v>
      </c>
      <c r="F5581" t="s">
        <v>3201</v>
      </c>
      <c r="G5581" t="s">
        <v>20</v>
      </c>
      <c r="H5581" s="1">
        <v>26696</v>
      </c>
      <c r="I5581" s="1">
        <v>45152</v>
      </c>
      <c r="J5581" t="s">
        <v>10560</v>
      </c>
      <c r="K5581" t="s">
        <v>21</v>
      </c>
      <c r="L5581" t="s">
        <v>22</v>
      </c>
      <c r="M5581">
        <v>71529</v>
      </c>
      <c r="N5581" t="str">
        <f t="shared" si="87"/>
        <v>Terminated</v>
      </c>
      <c r="O5581" t="s">
        <v>23</v>
      </c>
    </row>
    <row r="5582" spans="1:15" x14ac:dyDescent="0.25">
      <c r="A5582" t="s">
        <v>9642</v>
      </c>
      <c r="B5582" t="s">
        <v>428</v>
      </c>
      <c r="C5582" t="s">
        <v>1713</v>
      </c>
      <c r="D5582" t="s">
        <v>27</v>
      </c>
      <c r="E5582" t="s">
        <v>18</v>
      </c>
      <c r="F5582" t="s">
        <v>19</v>
      </c>
      <c r="G5582" t="s">
        <v>20</v>
      </c>
      <c r="H5582" s="1">
        <v>25409</v>
      </c>
      <c r="I5582" s="1">
        <v>45181</v>
      </c>
      <c r="J5582" t="s">
        <v>10560</v>
      </c>
      <c r="K5582" t="s">
        <v>37</v>
      </c>
      <c r="L5582" t="s">
        <v>41</v>
      </c>
      <c r="M5582">
        <v>55200</v>
      </c>
      <c r="N5582" t="str">
        <f t="shared" si="87"/>
        <v>Terminated</v>
      </c>
      <c r="O5582" t="s">
        <v>33</v>
      </c>
    </row>
    <row r="5583" spans="1:15" x14ac:dyDescent="0.25">
      <c r="A5583" t="s">
        <v>1430</v>
      </c>
      <c r="B5583" t="s">
        <v>143</v>
      </c>
      <c r="C5583" t="s">
        <v>153</v>
      </c>
      <c r="D5583" t="s">
        <v>27</v>
      </c>
      <c r="E5583" t="s">
        <v>18</v>
      </c>
      <c r="F5583" t="s">
        <v>19</v>
      </c>
      <c r="G5583" t="s">
        <v>30</v>
      </c>
      <c r="H5583" s="1">
        <v>31204</v>
      </c>
      <c r="I5583" s="1">
        <v>43897</v>
      </c>
      <c r="J5583" s="1">
        <v>45356</v>
      </c>
      <c r="K5583" t="s">
        <v>96</v>
      </c>
      <c r="L5583" t="s">
        <v>188</v>
      </c>
      <c r="M5583">
        <v>67869</v>
      </c>
      <c r="N5583" t="str">
        <f t="shared" si="87"/>
        <v>Terminated</v>
      </c>
      <c r="O5583" t="s">
        <v>33</v>
      </c>
    </row>
    <row r="5584" spans="1:15" x14ac:dyDescent="0.25">
      <c r="A5584" t="s">
        <v>1086</v>
      </c>
      <c r="B5584" t="s">
        <v>1087</v>
      </c>
      <c r="C5584" t="s">
        <v>918</v>
      </c>
      <c r="D5584" t="s">
        <v>27</v>
      </c>
      <c r="E5584" t="s">
        <v>18</v>
      </c>
      <c r="F5584" t="s">
        <v>19</v>
      </c>
      <c r="G5584" t="s">
        <v>30</v>
      </c>
      <c r="H5584" s="1">
        <v>30242</v>
      </c>
      <c r="I5584" s="1">
        <v>42856</v>
      </c>
      <c r="J5584" s="1">
        <v>43984</v>
      </c>
      <c r="K5584" t="s">
        <v>72</v>
      </c>
      <c r="L5584" t="s">
        <v>308</v>
      </c>
      <c r="M5584">
        <v>70789</v>
      </c>
      <c r="N5584" t="str">
        <f t="shared" si="87"/>
        <v>Terminated</v>
      </c>
      <c r="O5584" t="s">
        <v>46</v>
      </c>
    </row>
    <row r="5585" spans="1:15" x14ac:dyDescent="0.25">
      <c r="A5585" t="s">
        <v>3613</v>
      </c>
      <c r="B5585" t="s">
        <v>172</v>
      </c>
      <c r="C5585" t="s">
        <v>311</v>
      </c>
      <c r="D5585" t="s">
        <v>17</v>
      </c>
      <c r="E5585" t="s">
        <v>18</v>
      </c>
      <c r="F5585" t="s">
        <v>19</v>
      </c>
      <c r="G5585" t="s">
        <v>30</v>
      </c>
      <c r="H5585" s="1">
        <v>35057</v>
      </c>
      <c r="I5585" s="1">
        <v>45216</v>
      </c>
      <c r="J5585" t="s">
        <v>10560</v>
      </c>
      <c r="K5585" t="s">
        <v>37</v>
      </c>
      <c r="L5585" t="s">
        <v>38</v>
      </c>
      <c r="M5585">
        <v>62383</v>
      </c>
      <c r="N5585" t="str">
        <f t="shared" si="87"/>
        <v>Terminated</v>
      </c>
      <c r="O5585" t="s">
        <v>33</v>
      </c>
    </row>
    <row r="5586" spans="1:15" x14ac:dyDescent="0.25">
      <c r="A5586" t="s">
        <v>2786</v>
      </c>
      <c r="B5586" t="s">
        <v>225</v>
      </c>
      <c r="C5586" t="s">
        <v>548</v>
      </c>
      <c r="D5586" t="s">
        <v>27</v>
      </c>
      <c r="E5586" t="s">
        <v>28</v>
      </c>
      <c r="F5586" t="s">
        <v>290</v>
      </c>
      <c r="G5586" t="s">
        <v>20</v>
      </c>
      <c r="H5586" s="1">
        <v>36817</v>
      </c>
      <c r="I5586" s="1">
        <v>45578</v>
      </c>
      <c r="J5586" t="s">
        <v>10560</v>
      </c>
      <c r="K5586" t="s">
        <v>31</v>
      </c>
      <c r="L5586" t="s">
        <v>85</v>
      </c>
      <c r="M5586">
        <v>54290</v>
      </c>
      <c r="N5586" t="str">
        <f t="shared" si="87"/>
        <v>Terminated</v>
      </c>
      <c r="O5586" t="s">
        <v>23</v>
      </c>
    </row>
    <row r="5587" spans="1:15" x14ac:dyDescent="0.25">
      <c r="A5587" t="s">
        <v>9194</v>
      </c>
      <c r="B5587" t="s">
        <v>1575</v>
      </c>
      <c r="C5587" t="s">
        <v>2331</v>
      </c>
      <c r="D5587" t="s">
        <v>17</v>
      </c>
      <c r="E5587" t="s">
        <v>172</v>
      </c>
      <c r="F5587" t="s">
        <v>670</v>
      </c>
      <c r="G5587" t="s">
        <v>114</v>
      </c>
      <c r="H5587" s="1">
        <v>31078</v>
      </c>
      <c r="I5587" s="1">
        <v>45518</v>
      </c>
      <c r="J5587" t="s">
        <v>10560</v>
      </c>
      <c r="K5587" t="s">
        <v>37</v>
      </c>
      <c r="L5587" t="s">
        <v>45</v>
      </c>
      <c r="M5587">
        <v>87398</v>
      </c>
      <c r="N5587" t="str">
        <f t="shared" si="87"/>
        <v>Terminated</v>
      </c>
      <c r="O5587" t="s">
        <v>46</v>
      </c>
    </row>
    <row r="5588" spans="1:15" x14ac:dyDescent="0.25">
      <c r="A5588" t="s">
        <v>5322</v>
      </c>
      <c r="B5588" t="s">
        <v>864</v>
      </c>
      <c r="C5588" t="s">
        <v>301</v>
      </c>
      <c r="D5588" t="s">
        <v>17</v>
      </c>
      <c r="E5588" t="s">
        <v>83</v>
      </c>
      <c r="F5588" t="s">
        <v>106</v>
      </c>
      <c r="G5588" t="s">
        <v>30</v>
      </c>
      <c r="H5588" s="1">
        <v>35868</v>
      </c>
      <c r="I5588" s="1">
        <v>42052</v>
      </c>
      <c r="J5588" t="s">
        <v>10560</v>
      </c>
      <c r="K5588" t="s">
        <v>37</v>
      </c>
      <c r="L5588" t="s">
        <v>38</v>
      </c>
      <c r="M5588">
        <v>59519</v>
      </c>
      <c r="N5588" t="str">
        <f t="shared" si="87"/>
        <v>Terminated</v>
      </c>
      <c r="O5588" t="s">
        <v>33</v>
      </c>
    </row>
    <row r="5589" spans="1:15" x14ac:dyDescent="0.25">
      <c r="A5589" t="s">
        <v>7688</v>
      </c>
      <c r="B5589" t="s">
        <v>2148</v>
      </c>
      <c r="C5589" t="s">
        <v>2485</v>
      </c>
      <c r="D5589" t="s">
        <v>17</v>
      </c>
      <c r="E5589" t="s">
        <v>28</v>
      </c>
      <c r="F5589" t="s">
        <v>29</v>
      </c>
      <c r="G5589" t="s">
        <v>114</v>
      </c>
      <c r="H5589" s="1">
        <v>29202</v>
      </c>
      <c r="I5589" s="1">
        <v>44194</v>
      </c>
      <c r="J5589" t="s">
        <v>10560</v>
      </c>
      <c r="K5589" t="s">
        <v>96</v>
      </c>
      <c r="L5589" t="s">
        <v>119</v>
      </c>
      <c r="M5589">
        <v>71432</v>
      </c>
      <c r="N5589" t="str">
        <f t="shared" si="87"/>
        <v>Terminated</v>
      </c>
      <c r="O5589" t="s">
        <v>46</v>
      </c>
    </row>
    <row r="5590" spans="1:15" x14ac:dyDescent="0.25">
      <c r="A5590" t="s">
        <v>2910</v>
      </c>
      <c r="B5590" t="s">
        <v>70</v>
      </c>
      <c r="C5590" t="s">
        <v>199</v>
      </c>
      <c r="D5590" t="s">
        <v>27</v>
      </c>
      <c r="E5590" t="s">
        <v>18</v>
      </c>
      <c r="F5590" t="s">
        <v>19</v>
      </c>
      <c r="G5590" t="s">
        <v>20</v>
      </c>
      <c r="H5590" s="1">
        <v>31386</v>
      </c>
      <c r="I5590" s="1">
        <v>42983</v>
      </c>
      <c r="J5590" t="s">
        <v>10560</v>
      </c>
      <c r="K5590" t="s">
        <v>21</v>
      </c>
      <c r="L5590" t="s">
        <v>102</v>
      </c>
      <c r="M5590">
        <v>61615</v>
      </c>
      <c r="N5590" t="str">
        <f t="shared" si="87"/>
        <v>Terminated</v>
      </c>
      <c r="O5590" t="s">
        <v>46</v>
      </c>
    </row>
    <row r="5591" spans="1:15" x14ac:dyDescent="0.25">
      <c r="A5591" t="s">
        <v>6213</v>
      </c>
      <c r="B5591" t="s">
        <v>1664</v>
      </c>
      <c r="C5591" t="s">
        <v>180</v>
      </c>
      <c r="D5591" t="s">
        <v>27</v>
      </c>
      <c r="E5591" t="s">
        <v>18</v>
      </c>
      <c r="F5591" t="s">
        <v>3201</v>
      </c>
      <c r="G5591" t="s">
        <v>30</v>
      </c>
      <c r="H5591" s="1">
        <v>31870</v>
      </c>
      <c r="I5591" s="1">
        <v>45495</v>
      </c>
      <c r="J5591" t="s">
        <v>10560</v>
      </c>
      <c r="K5591" t="s">
        <v>37</v>
      </c>
      <c r="L5591" t="s">
        <v>38</v>
      </c>
      <c r="M5591">
        <v>68907</v>
      </c>
      <c r="N5591" t="str">
        <f t="shared" si="87"/>
        <v>Terminated</v>
      </c>
      <c r="O5591" t="s">
        <v>46</v>
      </c>
    </row>
    <row r="5592" spans="1:15" x14ac:dyDescent="0.25">
      <c r="A5592" t="s">
        <v>2708</v>
      </c>
      <c r="B5592" t="s">
        <v>167</v>
      </c>
      <c r="C5592" t="s">
        <v>262</v>
      </c>
      <c r="D5592" t="s">
        <v>27</v>
      </c>
      <c r="E5592" t="s">
        <v>18</v>
      </c>
      <c r="F5592" t="s">
        <v>19</v>
      </c>
      <c r="G5592" t="s">
        <v>30</v>
      </c>
      <c r="H5592" s="1">
        <v>25366</v>
      </c>
      <c r="I5592" s="1">
        <v>42974</v>
      </c>
      <c r="J5592" t="s">
        <v>10560</v>
      </c>
      <c r="K5592" t="s">
        <v>37</v>
      </c>
      <c r="L5592" t="s">
        <v>38</v>
      </c>
      <c r="M5592">
        <v>68655</v>
      </c>
      <c r="N5592" t="str">
        <f t="shared" si="87"/>
        <v>Terminated</v>
      </c>
      <c r="O5592" t="s">
        <v>33</v>
      </c>
    </row>
    <row r="5593" spans="1:15" x14ac:dyDescent="0.25">
      <c r="A5593" t="s">
        <v>2201</v>
      </c>
      <c r="B5593" t="s">
        <v>313</v>
      </c>
      <c r="C5593" t="s">
        <v>803</v>
      </c>
      <c r="D5593" t="s">
        <v>27</v>
      </c>
      <c r="E5593" t="s">
        <v>18</v>
      </c>
      <c r="F5593" t="s">
        <v>19</v>
      </c>
      <c r="G5593" t="s">
        <v>20</v>
      </c>
      <c r="H5593" s="1">
        <v>29150</v>
      </c>
      <c r="I5593" s="1">
        <v>44715</v>
      </c>
      <c r="J5593" t="s">
        <v>10560</v>
      </c>
      <c r="K5593" t="s">
        <v>21</v>
      </c>
      <c r="L5593" t="s">
        <v>110</v>
      </c>
      <c r="M5593">
        <v>59215</v>
      </c>
      <c r="N5593" t="str">
        <f t="shared" si="87"/>
        <v>Terminated</v>
      </c>
      <c r="O5593" t="s">
        <v>98</v>
      </c>
    </row>
    <row r="5594" spans="1:15" x14ac:dyDescent="0.25">
      <c r="A5594" t="s">
        <v>8688</v>
      </c>
      <c r="B5594" t="s">
        <v>946</v>
      </c>
      <c r="C5594" t="s">
        <v>1284</v>
      </c>
      <c r="D5594" t="s">
        <v>27</v>
      </c>
      <c r="E5594" t="s">
        <v>18</v>
      </c>
      <c r="F5594" t="s">
        <v>19</v>
      </c>
      <c r="G5594" t="s">
        <v>30</v>
      </c>
      <c r="H5594" s="1">
        <v>31885</v>
      </c>
      <c r="I5594" s="1">
        <v>42988</v>
      </c>
      <c r="J5594" t="s">
        <v>10560</v>
      </c>
      <c r="K5594" t="s">
        <v>21</v>
      </c>
      <c r="L5594" t="s">
        <v>22</v>
      </c>
      <c r="M5594">
        <v>87622</v>
      </c>
      <c r="N5594" t="str">
        <f t="shared" si="87"/>
        <v>Terminated</v>
      </c>
      <c r="O5594" t="s">
        <v>33</v>
      </c>
    </row>
    <row r="5595" spans="1:15" x14ac:dyDescent="0.25">
      <c r="A5595" t="s">
        <v>8266</v>
      </c>
      <c r="B5595" t="s">
        <v>90</v>
      </c>
      <c r="C5595" t="s">
        <v>851</v>
      </c>
      <c r="D5595" t="s">
        <v>17</v>
      </c>
      <c r="E5595" t="s">
        <v>83</v>
      </c>
      <c r="F5595" t="s">
        <v>106</v>
      </c>
      <c r="G5595" t="s">
        <v>30</v>
      </c>
      <c r="H5595" s="1">
        <v>27740</v>
      </c>
      <c r="I5595" s="1">
        <v>44713</v>
      </c>
      <c r="J5595" t="s">
        <v>10560</v>
      </c>
      <c r="K5595" t="s">
        <v>37</v>
      </c>
      <c r="L5595" t="s">
        <v>41</v>
      </c>
      <c r="M5595">
        <v>67115</v>
      </c>
      <c r="N5595" t="str">
        <f t="shared" si="87"/>
        <v>Terminated</v>
      </c>
      <c r="O5595" t="s">
        <v>46</v>
      </c>
    </row>
    <row r="5596" spans="1:15" x14ac:dyDescent="0.25">
      <c r="A5596" t="s">
        <v>6544</v>
      </c>
      <c r="B5596" t="s">
        <v>581</v>
      </c>
      <c r="C5596" t="s">
        <v>6545</v>
      </c>
      <c r="D5596" t="s">
        <v>17</v>
      </c>
      <c r="E5596" t="s">
        <v>18</v>
      </c>
      <c r="F5596" t="s">
        <v>3201</v>
      </c>
      <c r="G5596" t="s">
        <v>30</v>
      </c>
      <c r="H5596" s="1">
        <v>37032</v>
      </c>
      <c r="I5596" s="1">
        <v>45513</v>
      </c>
      <c r="J5596" t="s">
        <v>10560</v>
      </c>
      <c r="K5596" t="s">
        <v>37</v>
      </c>
      <c r="L5596" t="s">
        <v>38</v>
      </c>
      <c r="M5596">
        <v>63461</v>
      </c>
      <c r="N5596" t="str">
        <f t="shared" si="87"/>
        <v>Terminated</v>
      </c>
      <c r="O5596" t="s">
        <v>46</v>
      </c>
    </row>
    <row r="5597" spans="1:15" x14ac:dyDescent="0.25">
      <c r="A5597" t="s">
        <v>5675</v>
      </c>
      <c r="B5597" t="s">
        <v>557</v>
      </c>
      <c r="C5597" t="s">
        <v>218</v>
      </c>
      <c r="D5597" t="s">
        <v>17</v>
      </c>
      <c r="E5597" t="s">
        <v>18</v>
      </c>
      <c r="F5597" t="s">
        <v>2773</v>
      </c>
      <c r="G5597" t="s">
        <v>114</v>
      </c>
      <c r="H5597" s="1">
        <v>37112</v>
      </c>
      <c r="I5597" s="1">
        <v>43578</v>
      </c>
      <c r="J5597" t="s">
        <v>10560</v>
      </c>
      <c r="K5597" t="s">
        <v>96</v>
      </c>
      <c r="L5597" t="s">
        <v>124</v>
      </c>
      <c r="M5597">
        <v>70574</v>
      </c>
      <c r="N5597" t="str">
        <f t="shared" si="87"/>
        <v>Terminated</v>
      </c>
      <c r="O5597" t="s">
        <v>33</v>
      </c>
    </row>
    <row r="5598" spans="1:15" x14ac:dyDescent="0.25">
      <c r="A5598" t="s">
        <v>3993</v>
      </c>
      <c r="B5598" t="s">
        <v>143</v>
      </c>
      <c r="C5598" t="s">
        <v>1539</v>
      </c>
      <c r="D5598" t="s">
        <v>27</v>
      </c>
      <c r="E5598" t="s">
        <v>18</v>
      </c>
      <c r="F5598" t="s">
        <v>2773</v>
      </c>
      <c r="G5598" t="s">
        <v>30</v>
      </c>
      <c r="H5598" s="1">
        <v>34053</v>
      </c>
      <c r="I5598" s="1">
        <v>43994</v>
      </c>
      <c r="J5598" t="s">
        <v>10560</v>
      </c>
      <c r="K5598" t="s">
        <v>37</v>
      </c>
      <c r="L5598" t="s">
        <v>41</v>
      </c>
      <c r="M5598">
        <v>70194</v>
      </c>
      <c r="N5598" t="str">
        <f t="shared" si="87"/>
        <v>Terminated</v>
      </c>
      <c r="O5598" t="s">
        <v>98</v>
      </c>
    </row>
    <row r="5599" spans="1:15" x14ac:dyDescent="0.25">
      <c r="A5599" t="s">
        <v>6773</v>
      </c>
      <c r="B5599" t="s">
        <v>4587</v>
      </c>
      <c r="C5599" t="s">
        <v>199</v>
      </c>
      <c r="D5599" t="s">
        <v>27</v>
      </c>
      <c r="E5599" t="s">
        <v>83</v>
      </c>
      <c r="F5599" t="s">
        <v>106</v>
      </c>
      <c r="G5599" t="s">
        <v>30</v>
      </c>
      <c r="H5599" s="1">
        <v>29570</v>
      </c>
      <c r="I5599" s="1">
        <v>42573</v>
      </c>
      <c r="J5599" t="s">
        <v>10560</v>
      </c>
      <c r="K5599" t="s">
        <v>21</v>
      </c>
      <c r="L5599" t="s">
        <v>22</v>
      </c>
      <c r="M5599">
        <v>83568</v>
      </c>
      <c r="N5599" t="str">
        <f t="shared" si="87"/>
        <v>Terminated</v>
      </c>
      <c r="O5599" t="s">
        <v>46</v>
      </c>
    </row>
    <row r="5600" spans="1:15" x14ac:dyDescent="0.25">
      <c r="A5600" t="s">
        <v>4233</v>
      </c>
      <c r="B5600" t="s">
        <v>225</v>
      </c>
      <c r="C5600" t="s">
        <v>835</v>
      </c>
      <c r="D5600" t="s">
        <v>27</v>
      </c>
      <c r="E5600" t="s">
        <v>18</v>
      </c>
      <c r="F5600" t="s">
        <v>19</v>
      </c>
      <c r="G5600" t="s">
        <v>30</v>
      </c>
      <c r="H5600" s="1">
        <v>30036</v>
      </c>
      <c r="I5600" s="1">
        <v>42760</v>
      </c>
      <c r="J5600" t="s">
        <v>10560</v>
      </c>
      <c r="K5600" t="s">
        <v>96</v>
      </c>
      <c r="L5600" t="s">
        <v>124</v>
      </c>
      <c r="M5600">
        <v>80697</v>
      </c>
      <c r="N5600" t="str">
        <f t="shared" si="87"/>
        <v>Terminated</v>
      </c>
      <c r="O5600" t="s">
        <v>33</v>
      </c>
    </row>
    <row r="5601" spans="1:15" x14ac:dyDescent="0.25">
      <c r="A5601" t="s">
        <v>9361</v>
      </c>
      <c r="B5601" t="s">
        <v>545</v>
      </c>
      <c r="C5601" t="s">
        <v>492</v>
      </c>
      <c r="D5601" t="s">
        <v>27</v>
      </c>
      <c r="E5601" t="s">
        <v>18</v>
      </c>
      <c r="F5601" t="s">
        <v>3201</v>
      </c>
      <c r="G5601" t="s">
        <v>30</v>
      </c>
      <c r="H5601" s="1">
        <v>34071</v>
      </c>
      <c r="I5601" s="1">
        <v>42689</v>
      </c>
      <c r="J5601" t="s">
        <v>10560</v>
      </c>
      <c r="K5601" t="s">
        <v>21</v>
      </c>
      <c r="L5601" t="s">
        <v>22</v>
      </c>
      <c r="M5601">
        <v>79783</v>
      </c>
      <c r="N5601" t="str">
        <f t="shared" si="87"/>
        <v>Terminated</v>
      </c>
      <c r="O5601" t="s">
        <v>33</v>
      </c>
    </row>
    <row r="5602" spans="1:15" x14ac:dyDescent="0.25">
      <c r="A5602" t="s">
        <v>6495</v>
      </c>
      <c r="B5602" t="s">
        <v>1354</v>
      </c>
      <c r="C5602" t="s">
        <v>729</v>
      </c>
      <c r="D5602" t="s">
        <v>17</v>
      </c>
      <c r="E5602" t="s">
        <v>18</v>
      </c>
      <c r="F5602" t="s">
        <v>3201</v>
      </c>
      <c r="G5602" t="s">
        <v>30</v>
      </c>
      <c r="H5602" s="1">
        <v>34387</v>
      </c>
      <c r="I5602" s="1">
        <v>42377</v>
      </c>
      <c r="J5602" t="s">
        <v>10560</v>
      </c>
      <c r="K5602" t="s">
        <v>53</v>
      </c>
      <c r="L5602" t="s">
        <v>54</v>
      </c>
      <c r="M5602">
        <v>76004</v>
      </c>
      <c r="N5602" t="str">
        <f t="shared" si="87"/>
        <v>Terminated</v>
      </c>
      <c r="O5602" t="s">
        <v>46</v>
      </c>
    </row>
    <row r="5603" spans="1:15" x14ac:dyDescent="0.25">
      <c r="A5603" t="s">
        <v>5219</v>
      </c>
      <c r="B5603" t="s">
        <v>2866</v>
      </c>
      <c r="C5603" t="s">
        <v>426</v>
      </c>
      <c r="D5603" t="s">
        <v>17</v>
      </c>
      <c r="E5603" t="s">
        <v>83</v>
      </c>
      <c r="F5603" t="s">
        <v>106</v>
      </c>
      <c r="G5603" t="s">
        <v>30</v>
      </c>
      <c r="H5603" s="1">
        <v>32908</v>
      </c>
      <c r="I5603" s="1">
        <v>43730</v>
      </c>
      <c r="J5603" t="s">
        <v>10560</v>
      </c>
      <c r="K5603" t="s">
        <v>96</v>
      </c>
      <c r="L5603" t="s">
        <v>188</v>
      </c>
      <c r="M5603">
        <v>58296</v>
      </c>
      <c r="N5603" t="str">
        <f t="shared" si="87"/>
        <v>Terminated</v>
      </c>
      <c r="O5603" t="s">
        <v>33</v>
      </c>
    </row>
    <row r="5604" spans="1:15" x14ac:dyDescent="0.25">
      <c r="A5604" t="s">
        <v>9142</v>
      </c>
      <c r="B5604" t="s">
        <v>633</v>
      </c>
      <c r="C5604" t="s">
        <v>16</v>
      </c>
      <c r="D5604" t="s">
        <v>17</v>
      </c>
      <c r="E5604" t="s">
        <v>18</v>
      </c>
      <c r="F5604" t="s">
        <v>2773</v>
      </c>
      <c r="G5604" t="s">
        <v>30</v>
      </c>
      <c r="H5604" s="1">
        <v>30755</v>
      </c>
      <c r="I5604" s="1">
        <v>45545</v>
      </c>
      <c r="J5604" t="s">
        <v>10560</v>
      </c>
      <c r="K5604" t="s">
        <v>37</v>
      </c>
      <c r="L5604" t="s">
        <v>38</v>
      </c>
      <c r="M5604">
        <v>58103</v>
      </c>
      <c r="N5604" t="str">
        <f t="shared" si="87"/>
        <v>Terminated</v>
      </c>
      <c r="O5604" t="s">
        <v>98</v>
      </c>
    </row>
    <row r="5605" spans="1:15" x14ac:dyDescent="0.25">
      <c r="A5605" t="s">
        <v>3863</v>
      </c>
      <c r="B5605" t="s">
        <v>212</v>
      </c>
      <c r="C5605" t="s">
        <v>178</v>
      </c>
      <c r="D5605" t="s">
        <v>17</v>
      </c>
      <c r="E5605" t="s">
        <v>140</v>
      </c>
      <c r="F5605" t="s">
        <v>283</v>
      </c>
      <c r="G5605" t="s">
        <v>30</v>
      </c>
      <c r="H5605" s="1">
        <v>24026</v>
      </c>
      <c r="I5605" s="1">
        <v>43755</v>
      </c>
      <c r="J5605" t="s">
        <v>10560</v>
      </c>
      <c r="K5605" t="s">
        <v>37</v>
      </c>
      <c r="L5605" t="s">
        <v>38</v>
      </c>
      <c r="M5605">
        <v>57764</v>
      </c>
      <c r="N5605" t="str">
        <f t="shared" si="87"/>
        <v>Terminated</v>
      </c>
      <c r="O5605" t="s">
        <v>33</v>
      </c>
    </row>
    <row r="5606" spans="1:15" x14ac:dyDescent="0.25">
      <c r="A5606" t="s">
        <v>2034</v>
      </c>
      <c r="B5606" t="s">
        <v>258</v>
      </c>
      <c r="C5606" t="s">
        <v>2035</v>
      </c>
      <c r="D5606" t="s">
        <v>17</v>
      </c>
      <c r="E5606" t="s">
        <v>18</v>
      </c>
      <c r="F5606" t="s">
        <v>19</v>
      </c>
      <c r="G5606" t="s">
        <v>20</v>
      </c>
      <c r="H5606" s="1">
        <v>23572</v>
      </c>
      <c r="I5606" s="1">
        <v>43521</v>
      </c>
      <c r="J5606" t="s">
        <v>10560</v>
      </c>
      <c r="K5606" t="s">
        <v>21</v>
      </c>
      <c r="L5606" t="s">
        <v>102</v>
      </c>
      <c r="M5606">
        <v>55732</v>
      </c>
      <c r="N5606" t="str">
        <f t="shared" si="87"/>
        <v>Terminated</v>
      </c>
      <c r="O5606" t="s">
        <v>98</v>
      </c>
    </row>
    <row r="5607" spans="1:15" x14ac:dyDescent="0.25">
      <c r="A5607" t="s">
        <v>1052</v>
      </c>
      <c r="B5607" t="s">
        <v>1019</v>
      </c>
      <c r="C5607" t="s">
        <v>1021</v>
      </c>
      <c r="D5607" t="s">
        <v>17</v>
      </c>
      <c r="E5607" t="s">
        <v>83</v>
      </c>
      <c r="F5607" t="s">
        <v>169</v>
      </c>
      <c r="G5607" t="s">
        <v>114</v>
      </c>
      <c r="H5607" s="1">
        <v>35282</v>
      </c>
      <c r="I5607" s="1">
        <v>43331</v>
      </c>
      <c r="J5607" s="1">
        <v>43511</v>
      </c>
      <c r="K5607" t="s">
        <v>37</v>
      </c>
      <c r="L5607" t="s">
        <v>45</v>
      </c>
      <c r="M5607">
        <v>78171</v>
      </c>
      <c r="N5607" t="str">
        <f t="shared" si="87"/>
        <v>Terminated</v>
      </c>
      <c r="O5607" t="s">
        <v>33</v>
      </c>
    </row>
    <row r="5608" spans="1:15" x14ac:dyDescent="0.25">
      <c r="A5608" t="s">
        <v>2186</v>
      </c>
      <c r="B5608" t="s">
        <v>420</v>
      </c>
      <c r="C5608" t="s">
        <v>1874</v>
      </c>
      <c r="D5608" t="s">
        <v>27</v>
      </c>
      <c r="E5608" t="s">
        <v>18</v>
      </c>
      <c r="F5608" t="s">
        <v>19</v>
      </c>
      <c r="G5608" t="s">
        <v>30</v>
      </c>
      <c r="H5608" s="1">
        <v>36266</v>
      </c>
      <c r="I5608" s="1">
        <v>45474</v>
      </c>
      <c r="J5608" t="s">
        <v>10560</v>
      </c>
      <c r="K5608" t="s">
        <v>67</v>
      </c>
      <c r="L5608" t="s">
        <v>68</v>
      </c>
      <c r="M5608">
        <v>89666</v>
      </c>
      <c r="N5608" t="str">
        <f t="shared" si="87"/>
        <v>Terminated</v>
      </c>
      <c r="O5608" t="s">
        <v>33</v>
      </c>
    </row>
    <row r="5609" spans="1:15" x14ac:dyDescent="0.25">
      <c r="A5609" t="s">
        <v>8106</v>
      </c>
      <c r="B5609" t="s">
        <v>633</v>
      </c>
      <c r="C5609" t="s">
        <v>160</v>
      </c>
      <c r="D5609" t="s">
        <v>17</v>
      </c>
      <c r="E5609" t="s">
        <v>18</v>
      </c>
      <c r="F5609" t="s">
        <v>19</v>
      </c>
      <c r="G5609" t="s">
        <v>30</v>
      </c>
      <c r="H5609" s="1">
        <v>37264</v>
      </c>
      <c r="I5609" s="1">
        <v>45524</v>
      </c>
      <c r="J5609" t="s">
        <v>10560</v>
      </c>
      <c r="K5609" t="s">
        <v>37</v>
      </c>
      <c r="L5609" t="s">
        <v>38</v>
      </c>
      <c r="M5609">
        <v>62076</v>
      </c>
      <c r="N5609" t="str">
        <f t="shared" si="87"/>
        <v>Terminated</v>
      </c>
      <c r="O5609" t="s">
        <v>23</v>
      </c>
    </row>
    <row r="5610" spans="1:15" x14ac:dyDescent="0.25">
      <c r="A5610" t="s">
        <v>9703</v>
      </c>
      <c r="B5610" t="s">
        <v>132</v>
      </c>
      <c r="C5610" t="s">
        <v>2463</v>
      </c>
      <c r="D5610" t="s">
        <v>27</v>
      </c>
      <c r="E5610" t="s">
        <v>18</v>
      </c>
      <c r="F5610" t="s">
        <v>3201</v>
      </c>
      <c r="G5610" t="s">
        <v>114</v>
      </c>
      <c r="H5610" s="1">
        <v>34445</v>
      </c>
      <c r="I5610" s="1">
        <v>43790</v>
      </c>
      <c r="J5610" t="s">
        <v>10560</v>
      </c>
      <c r="K5610" t="s">
        <v>96</v>
      </c>
      <c r="L5610" t="s">
        <v>119</v>
      </c>
      <c r="M5610">
        <v>70496</v>
      </c>
      <c r="N5610" t="str">
        <f t="shared" si="87"/>
        <v>Terminated</v>
      </c>
      <c r="O5610" t="s">
        <v>33</v>
      </c>
    </row>
    <row r="5611" spans="1:15" x14ac:dyDescent="0.25">
      <c r="A5611" t="s">
        <v>8122</v>
      </c>
      <c r="B5611" t="s">
        <v>465</v>
      </c>
      <c r="C5611" t="s">
        <v>562</v>
      </c>
      <c r="D5611" t="s">
        <v>27</v>
      </c>
      <c r="E5611" t="s">
        <v>18</v>
      </c>
      <c r="F5611" t="s">
        <v>3201</v>
      </c>
      <c r="G5611" t="s">
        <v>114</v>
      </c>
      <c r="H5611" s="1">
        <v>25804</v>
      </c>
      <c r="I5611" s="1">
        <v>45309</v>
      </c>
      <c r="J5611" t="s">
        <v>10560</v>
      </c>
      <c r="K5611" t="s">
        <v>31</v>
      </c>
      <c r="L5611" t="s">
        <v>162</v>
      </c>
      <c r="M5611">
        <v>84232</v>
      </c>
      <c r="N5611" t="str">
        <f t="shared" si="87"/>
        <v>Terminated</v>
      </c>
      <c r="O5611" t="s">
        <v>46</v>
      </c>
    </row>
    <row r="5612" spans="1:15" x14ac:dyDescent="0.25">
      <c r="A5612" t="s">
        <v>5908</v>
      </c>
      <c r="B5612" t="s">
        <v>393</v>
      </c>
      <c r="C5612" t="s">
        <v>1080</v>
      </c>
      <c r="D5612" t="s">
        <v>17</v>
      </c>
      <c r="E5612" t="s">
        <v>18</v>
      </c>
      <c r="F5612" t="s">
        <v>19</v>
      </c>
      <c r="G5612" t="s">
        <v>30</v>
      </c>
      <c r="H5612" s="1">
        <v>32747</v>
      </c>
      <c r="I5612" s="1">
        <v>45133</v>
      </c>
      <c r="J5612" t="s">
        <v>10560</v>
      </c>
      <c r="K5612" t="s">
        <v>72</v>
      </c>
      <c r="L5612" t="s">
        <v>73</v>
      </c>
      <c r="M5612">
        <v>68824</v>
      </c>
      <c r="N5612" t="str">
        <f t="shared" si="87"/>
        <v>Terminated</v>
      </c>
      <c r="O5612" t="s">
        <v>33</v>
      </c>
    </row>
    <row r="5613" spans="1:15" x14ac:dyDescent="0.25">
      <c r="A5613" t="s">
        <v>7747</v>
      </c>
      <c r="B5613" t="s">
        <v>349</v>
      </c>
      <c r="C5613" t="s">
        <v>1394</v>
      </c>
      <c r="D5613" t="s">
        <v>17</v>
      </c>
      <c r="E5613" t="s">
        <v>83</v>
      </c>
      <c r="F5613" t="s">
        <v>84</v>
      </c>
      <c r="G5613" t="s">
        <v>30</v>
      </c>
      <c r="H5613" s="1">
        <v>28527</v>
      </c>
      <c r="I5613" s="1">
        <v>44114</v>
      </c>
      <c r="J5613" t="s">
        <v>10560</v>
      </c>
      <c r="K5613" t="s">
        <v>21</v>
      </c>
      <c r="L5613" t="s">
        <v>110</v>
      </c>
      <c r="M5613">
        <v>63866</v>
      </c>
      <c r="N5613" t="str">
        <f t="shared" si="87"/>
        <v>Terminated</v>
      </c>
      <c r="O5613" t="s">
        <v>46</v>
      </c>
    </row>
    <row r="5614" spans="1:15" x14ac:dyDescent="0.25">
      <c r="A5614" t="s">
        <v>2464</v>
      </c>
      <c r="B5614" t="s">
        <v>922</v>
      </c>
      <c r="C5614" t="s">
        <v>803</v>
      </c>
      <c r="D5614" t="s">
        <v>27</v>
      </c>
      <c r="E5614" t="s">
        <v>28</v>
      </c>
      <c r="F5614" t="s">
        <v>118</v>
      </c>
      <c r="G5614" t="s">
        <v>30</v>
      </c>
      <c r="H5614" s="1">
        <v>34512</v>
      </c>
      <c r="I5614" s="1">
        <v>44834</v>
      </c>
      <c r="J5614" t="s">
        <v>10560</v>
      </c>
      <c r="K5614" t="s">
        <v>21</v>
      </c>
      <c r="L5614" t="s">
        <v>110</v>
      </c>
      <c r="M5614">
        <v>63796</v>
      </c>
      <c r="N5614" t="str">
        <f t="shared" si="87"/>
        <v>Terminated</v>
      </c>
      <c r="O5614" t="s">
        <v>33</v>
      </c>
    </row>
    <row r="5615" spans="1:15" x14ac:dyDescent="0.25">
      <c r="A5615" t="s">
        <v>9293</v>
      </c>
      <c r="B5615" t="s">
        <v>267</v>
      </c>
      <c r="C5615" t="s">
        <v>1256</v>
      </c>
      <c r="D5615" t="s">
        <v>17</v>
      </c>
      <c r="E5615" t="s">
        <v>83</v>
      </c>
      <c r="F5615" t="s">
        <v>84</v>
      </c>
      <c r="G5615" t="s">
        <v>114</v>
      </c>
      <c r="H5615" s="1">
        <v>32634</v>
      </c>
      <c r="I5615" s="1">
        <v>44540</v>
      </c>
      <c r="J5615" t="s">
        <v>10560</v>
      </c>
      <c r="K5615" t="s">
        <v>31</v>
      </c>
      <c r="L5615" t="s">
        <v>162</v>
      </c>
      <c r="M5615">
        <v>90718</v>
      </c>
      <c r="N5615" t="str">
        <f t="shared" si="87"/>
        <v>Terminated</v>
      </c>
      <c r="O5615" t="s">
        <v>33</v>
      </c>
    </row>
    <row r="5616" spans="1:15" x14ac:dyDescent="0.25">
      <c r="A5616" t="s">
        <v>281</v>
      </c>
      <c r="B5616" t="s">
        <v>282</v>
      </c>
      <c r="C5616" t="s">
        <v>63</v>
      </c>
      <c r="D5616" t="s">
        <v>17</v>
      </c>
      <c r="E5616" t="s">
        <v>140</v>
      </c>
      <c r="F5616" t="s">
        <v>283</v>
      </c>
      <c r="G5616" t="s">
        <v>30</v>
      </c>
      <c r="H5616" s="1">
        <v>24162</v>
      </c>
      <c r="I5616" s="1">
        <v>44717</v>
      </c>
      <c r="J5616" s="1">
        <v>45602</v>
      </c>
      <c r="K5616" t="s">
        <v>37</v>
      </c>
      <c r="L5616" t="s">
        <v>38</v>
      </c>
      <c r="M5616">
        <v>62398</v>
      </c>
      <c r="N5616" t="str">
        <f t="shared" si="87"/>
        <v>Terminated</v>
      </c>
      <c r="O5616" t="s">
        <v>33</v>
      </c>
    </row>
    <row r="5617" spans="1:15" x14ac:dyDescent="0.25">
      <c r="A5617" t="s">
        <v>1853</v>
      </c>
      <c r="B5617" t="s">
        <v>786</v>
      </c>
      <c r="C5617" t="s">
        <v>1115</v>
      </c>
      <c r="D5617" t="s">
        <v>17</v>
      </c>
      <c r="E5617" t="s">
        <v>18</v>
      </c>
      <c r="F5617" t="s">
        <v>19</v>
      </c>
      <c r="G5617" t="s">
        <v>30</v>
      </c>
      <c r="H5617" s="1">
        <v>30228</v>
      </c>
      <c r="I5617" s="1">
        <v>42944</v>
      </c>
      <c r="J5617" s="1">
        <v>43232</v>
      </c>
      <c r="K5617" t="s">
        <v>37</v>
      </c>
      <c r="L5617" t="s">
        <v>41</v>
      </c>
      <c r="M5617">
        <v>54544</v>
      </c>
      <c r="N5617" t="str">
        <f t="shared" si="87"/>
        <v>Terminated</v>
      </c>
      <c r="O5617" t="s">
        <v>23</v>
      </c>
    </row>
    <row r="5618" spans="1:15" x14ac:dyDescent="0.25">
      <c r="A5618" t="s">
        <v>9440</v>
      </c>
      <c r="B5618" t="s">
        <v>292</v>
      </c>
      <c r="C5618" t="s">
        <v>1371</v>
      </c>
      <c r="D5618" t="s">
        <v>27</v>
      </c>
      <c r="E5618" t="s">
        <v>18</v>
      </c>
      <c r="F5618" t="s">
        <v>3201</v>
      </c>
      <c r="G5618" t="s">
        <v>30</v>
      </c>
      <c r="H5618" s="1">
        <v>24333</v>
      </c>
      <c r="I5618" s="1">
        <v>42831</v>
      </c>
      <c r="J5618" t="s">
        <v>10560</v>
      </c>
      <c r="K5618" t="s">
        <v>21</v>
      </c>
      <c r="L5618" t="s">
        <v>22</v>
      </c>
      <c r="M5618">
        <v>66970</v>
      </c>
      <c r="N5618" t="str">
        <f t="shared" si="87"/>
        <v>Terminated</v>
      </c>
      <c r="O5618" t="s">
        <v>46</v>
      </c>
    </row>
    <row r="5619" spans="1:15" x14ac:dyDescent="0.25">
      <c r="A5619" t="s">
        <v>5061</v>
      </c>
      <c r="B5619" t="s">
        <v>570</v>
      </c>
      <c r="C5619" t="s">
        <v>108</v>
      </c>
      <c r="D5619" t="s">
        <v>17</v>
      </c>
      <c r="E5619" t="s">
        <v>18</v>
      </c>
      <c r="F5619" t="s">
        <v>2773</v>
      </c>
      <c r="G5619" t="s">
        <v>95</v>
      </c>
      <c r="H5619" s="1">
        <v>25915</v>
      </c>
      <c r="I5619" s="1">
        <v>45183</v>
      </c>
      <c r="J5619" t="s">
        <v>10560</v>
      </c>
      <c r="K5619" t="s">
        <v>53</v>
      </c>
      <c r="L5619" t="s">
        <v>240</v>
      </c>
      <c r="M5619">
        <v>95679</v>
      </c>
      <c r="N5619" t="str">
        <f t="shared" si="87"/>
        <v>Terminated</v>
      </c>
      <c r="O5619" t="s">
        <v>98</v>
      </c>
    </row>
    <row r="5620" spans="1:15" x14ac:dyDescent="0.25">
      <c r="A5620" t="s">
        <v>2769</v>
      </c>
      <c r="B5620" t="s">
        <v>1402</v>
      </c>
      <c r="C5620" t="s">
        <v>682</v>
      </c>
      <c r="D5620" t="s">
        <v>27</v>
      </c>
      <c r="E5620" t="s">
        <v>172</v>
      </c>
      <c r="F5620" t="s">
        <v>670</v>
      </c>
      <c r="G5620" t="s">
        <v>30</v>
      </c>
      <c r="H5620" s="1">
        <v>37171</v>
      </c>
      <c r="I5620" s="1">
        <v>43168</v>
      </c>
      <c r="J5620" t="s">
        <v>10560</v>
      </c>
      <c r="K5620" t="s">
        <v>31</v>
      </c>
      <c r="L5620" t="s">
        <v>85</v>
      </c>
      <c r="M5620">
        <v>63498</v>
      </c>
      <c r="N5620" t="str">
        <f t="shared" si="87"/>
        <v>Terminated</v>
      </c>
      <c r="O5620" t="s">
        <v>33</v>
      </c>
    </row>
    <row r="5621" spans="1:15" x14ac:dyDescent="0.25">
      <c r="A5621" t="s">
        <v>1909</v>
      </c>
      <c r="B5621" t="s">
        <v>289</v>
      </c>
      <c r="C5621" t="s">
        <v>1083</v>
      </c>
      <c r="D5621" t="s">
        <v>17</v>
      </c>
      <c r="E5621" t="s">
        <v>18</v>
      </c>
      <c r="F5621" t="s">
        <v>19</v>
      </c>
      <c r="G5621" t="s">
        <v>20</v>
      </c>
      <c r="H5621" s="1">
        <v>28392</v>
      </c>
      <c r="I5621" s="1">
        <v>45340</v>
      </c>
      <c r="J5621" t="s">
        <v>10560</v>
      </c>
      <c r="K5621" t="s">
        <v>21</v>
      </c>
      <c r="L5621" t="s">
        <v>102</v>
      </c>
      <c r="M5621">
        <v>55867</v>
      </c>
      <c r="N5621" t="str">
        <f t="shared" si="87"/>
        <v>Terminated</v>
      </c>
      <c r="O5621" t="s">
        <v>23</v>
      </c>
    </row>
    <row r="5622" spans="1:15" x14ac:dyDescent="0.25">
      <c r="A5622" t="s">
        <v>4435</v>
      </c>
      <c r="B5622" t="s">
        <v>164</v>
      </c>
      <c r="C5622" t="s">
        <v>301</v>
      </c>
      <c r="D5622" t="s">
        <v>27</v>
      </c>
      <c r="E5622" t="s">
        <v>172</v>
      </c>
      <c r="F5622" t="s">
        <v>346</v>
      </c>
      <c r="G5622" t="s">
        <v>30</v>
      </c>
      <c r="H5622" s="1">
        <v>22938</v>
      </c>
      <c r="I5622" s="1">
        <v>44173</v>
      </c>
      <c r="J5622" t="s">
        <v>10560</v>
      </c>
      <c r="K5622" t="s">
        <v>96</v>
      </c>
      <c r="L5622" t="s">
        <v>124</v>
      </c>
      <c r="M5622">
        <v>106117</v>
      </c>
      <c r="N5622" t="str">
        <f t="shared" si="87"/>
        <v>Terminated</v>
      </c>
      <c r="O5622" t="s">
        <v>46</v>
      </c>
    </row>
    <row r="5623" spans="1:15" x14ac:dyDescent="0.25">
      <c r="A5623" t="s">
        <v>8323</v>
      </c>
      <c r="B5623" t="s">
        <v>8324</v>
      </c>
      <c r="C5623" t="s">
        <v>1324</v>
      </c>
      <c r="D5623" t="s">
        <v>17</v>
      </c>
      <c r="E5623" t="s">
        <v>18</v>
      </c>
      <c r="F5623" t="s">
        <v>2773</v>
      </c>
      <c r="G5623" t="s">
        <v>20</v>
      </c>
      <c r="H5623" s="1">
        <v>24414</v>
      </c>
      <c r="I5623" s="1">
        <v>43768</v>
      </c>
      <c r="J5623" t="s">
        <v>10560</v>
      </c>
      <c r="K5623" t="s">
        <v>37</v>
      </c>
      <c r="L5623" t="s">
        <v>41</v>
      </c>
      <c r="M5623">
        <v>64217</v>
      </c>
      <c r="N5623" t="str">
        <f t="shared" si="87"/>
        <v>Terminated</v>
      </c>
      <c r="O5623" t="s">
        <v>46</v>
      </c>
    </row>
    <row r="5624" spans="1:15" x14ac:dyDescent="0.25">
      <c r="A5624" t="s">
        <v>7521</v>
      </c>
      <c r="B5624" t="s">
        <v>2151</v>
      </c>
      <c r="C5624" t="s">
        <v>5293</v>
      </c>
      <c r="D5624" t="s">
        <v>27</v>
      </c>
      <c r="E5624" t="s">
        <v>83</v>
      </c>
      <c r="F5624" t="s">
        <v>169</v>
      </c>
      <c r="G5624" t="s">
        <v>20</v>
      </c>
      <c r="H5624" s="1">
        <v>28588</v>
      </c>
      <c r="I5624" s="1">
        <v>45107</v>
      </c>
      <c r="J5624" t="s">
        <v>10560</v>
      </c>
      <c r="K5624" t="s">
        <v>21</v>
      </c>
      <c r="L5624" t="s">
        <v>22</v>
      </c>
      <c r="M5624">
        <v>63953</v>
      </c>
      <c r="N5624" t="str">
        <f t="shared" si="87"/>
        <v>Terminated</v>
      </c>
      <c r="O5624" t="s">
        <v>33</v>
      </c>
    </row>
    <row r="5625" spans="1:15" x14ac:dyDescent="0.25">
      <c r="A5625" t="s">
        <v>6444</v>
      </c>
      <c r="B5625" t="s">
        <v>566</v>
      </c>
      <c r="C5625" t="s">
        <v>718</v>
      </c>
      <c r="D5625" t="s">
        <v>17</v>
      </c>
      <c r="E5625" t="s">
        <v>365</v>
      </c>
      <c r="F5625" t="s">
        <v>534</v>
      </c>
      <c r="G5625" t="s">
        <v>95</v>
      </c>
      <c r="H5625" s="1">
        <v>28515</v>
      </c>
      <c r="I5625" s="1">
        <v>44714</v>
      </c>
      <c r="J5625" t="s">
        <v>10560</v>
      </c>
      <c r="K5625" t="s">
        <v>96</v>
      </c>
      <c r="L5625" t="s">
        <v>124</v>
      </c>
      <c r="M5625">
        <v>90332</v>
      </c>
      <c r="N5625" t="str">
        <f t="shared" si="87"/>
        <v>Terminated</v>
      </c>
      <c r="O5625" t="s">
        <v>98</v>
      </c>
    </row>
    <row r="5626" spans="1:15" x14ac:dyDescent="0.25">
      <c r="A5626" t="s">
        <v>1802</v>
      </c>
      <c r="B5626" t="s">
        <v>252</v>
      </c>
      <c r="C5626" t="s">
        <v>229</v>
      </c>
      <c r="D5626" t="s">
        <v>27</v>
      </c>
      <c r="E5626" t="s">
        <v>18</v>
      </c>
      <c r="F5626" t="s">
        <v>19</v>
      </c>
      <c r="G5626" t="s">
        <v>20</v>
      </c>
      <c r="H5626" s="1">
        <v>27933</v>
      </c>
      <c r="I5626" s="1">
        <v>44101</v>
      </c>
      <c r="J5626" s="1">
        <v>44281</v>
      </c>
      <c r="K5626" t="s">
        <v>31</v>
      </c>
      <c r="L5626" t="s">
        <v>85</v>
      </c>
      <c r="M5626">
        <v>60654</v>
      </c>
      <c r="N5626" t="str">
        <f t="shared" si="87"/>
        <v>Terminated</v>
      </c>
      <c r="O5626" t="s">
        <v>98</v>
      </c>
    </row>
    <row r="5627" spans="1:15" x14ac:dyDescent="0.25">
      <c r="A5627" t="s">
        <v>8924</v>
      </c>
      <c r="B5627" t="s">
        <v>317</v>
      </c>
      <c r="C5627" t="s">
        <v>8871</v>
      </c>
      <c r="D5627" t="s">
        <v>27</v>
      </c>
      <c r="E5627" t="s">
        <v>18</v>
      </c>
      <c r="F5627" t="s">
        <v>3201</v>
      </c>
      <c r="G5627" t="s">
        <v>20</v>
      </c>
      <c r="H5627" s="1">
        <v>33627</v>
      </c>
      <c r="I5627" s="1">
        <v>45028</v>
      </c>
      <c r="J5627" t="s">
        <v>10560</v>
      </c>
      <c r="K5627" t="s">
        <v>21</v>
      </c>
      <c r="L5627" t="s">
        <v>22</v>
      </c>
      <c r="M5627">
        <v>61859</v>
      </c>
      <c r="N5627" t="str">
        <f t="shared" si="87"/>
        <v>Terminated</v>
      </c>
      <c r="O5627" t="s">
        <v>46</v>
      </c>
    </row>
    <row r="5628" spans="1:15" x14ac:dyDescent="0.25">
      <c r="A5628" t="s">
        <v>8751</v>
      </c>
      <c r="B5628" t="s">
        <v>1232</v>
      </c>
      <c r="C5628" t="s">
        <v>311</v>
      </c>
      <c r="D5628" t="s">
        <v>27</v>
      </c>
      <c r="E5628" t="s">
        <v>18</v>
      </c>
      <c r="F5628" t="s">
        <v>2773</v>
      </c>
      <c r="G5628" t="s">
        <v>30</v>
      </c>
      <c r="H5628" s="1">
        <v>32825</v>
      </c>
      <c r="I5628" s="1">
        <v>45259</v>
      </c>
      <c r="J5628" t="s">
        <v>10560</v>
      </c>
      <c r="K5628" t="s">
        <v>53</v>
      </c>
      <c r="L5628" t="s">
        <v>54</v>
      </c>
      <c r="M5628">
        <v>88551</v>
      </c>
      <c r="N5628" t="str">
        <f t="shared" si="87"/>
        <v>Terminated</v>
      </c>
      <c r="O5628" t="s">
        <v>46</v>
      </c>
    </row>
    <row r="5629" spans="1:15" x14ac:dyDescent="0.25">
      <c r="A5629" t="s">
        <v>7549</v>
      </c>
      <c r="B5629" t="s">
        <v>247</v>
      </c>
      <c r="C5629" t="s">
        <v>2351</v>
      </c>
      <c r="D5629" t="s">
        <v>27</v>
      </c>
      <c r="E5629" t="s">
        <v>18</v>
      </c>
      <c r="F5629" t="s">
        <v>3201</v>
      </c>
      <c r="G5629" t="s">
        <v>30</v>
      </c>
      <c r="H5629" s="1">
        <v>34235</v>
      </c>
      <c r="I5629" s="1">
        <v>42699</v>
      </c>
      <c r="J5629" t="s">
        <v>10560</v>
      </c>
      <c r="K5629" t="s">
        <v>96</v>
      </c>
      <c r="L5629" t="s">
        <v>188</v>
      </c>
      <c r="M5629">
        <v>79525</v>
      </c>
      <c r="N5629" t="str">
        <f t="shared" si="87"/>
        <v>Terminated</v>
      </c>
      <c r="O5629" t="s">
        <v>46</v>
      </c>
    </row>
    <row r="5630" spans="1:15" x14ac:dyDescent="0.25">
      <c r="A5630" t="s">
        <v>3139</v>
      </c>
      <c r="B5630" t="s">
        <v>48</v>
      </c>
      <c r="C5630" t="s">
        <v>3140</v>
      </c>
      <c r="D5630" t="s">
        <v>17</v>
      </c>
      <c r="E5630" t="s">
        <v>140</v>
      </c>
      <c r="F5630" t="s">
        <v>611</v>
      </c>
      <c r="G5630" t="s">
        <v>114</v>
      </c>
      <c r="H5630" s="1">
        <v>29528</v>
      </c>
      <c r="I5630" s="1">
        <v>43757</v>
      </c>
      <c r="J5630" t="s">
        <v>10560</v>
      </c>
      <c r="K5630" t="s">
        <v>21</v>
      </c>
      <c r="L5630" t="s">
        <v>497</v>
      </c>
      <c r="M5630">
        <v>91367</v>
      </c>
      <c r="N5630" t="str">
        <f t="shared" si="87"/>
        <v>Terminated</v>
      </c>
      <c r="O5630" t="s">
        <v>98</v>
      </c>
    </row>
    <row r="5631" spans="1:15" x14ac:dyDescent="0.25">
      <c r="A5631" t="s">
        <v>6280</v>
      </c>
      <c r="B5631" t="s">
        <v>899</v>
      </c>
      <c r="C5631" t="s">
        <v>2132</v>
      </c>
      <c r="D5631" t="s">
        <v>17</v>
      </c>
      <c r="E5631" t="s">
        <v>122</v>
      </c>
      <c r="F5631" t="s">
        <v>230</v>
      </c>
      <c r="G5631" t="s">
        <v>114</v>
      </c>
      <c r="H5631" s="1">
        <v>28330</v>
      </c>
      <c r="I5631" s="1">
        <v>42511</v>
      </c>
      <c r="J5631" t="s">
        <v>10560</v>
      </c>
      <c r="K5631" t="s">
        <v>37</v>
      </c>
      <c r="L5631" t="s">
        <v>45</v>
      </c>
      <c r="M5631">
        <v>79655</v>
      </c>
      <c r="N5631" t="str">
        <f t="shared" si="87"/>
        <v>Terminated</v>
      </c>
      <c r="O5631" t="s">
        <v>33</v>
      </c>
    </row>
    <row r="5632" spans="1:15" x14ac:dyDescent="0.25">
      <c r="A5632" t="s">
        <v>2547</v>
      </c>
      <c r="B5632" t="s">
        <v>303</v>
      </c>
      <c r="C5632" t="s">
        <v>2548</v>
      </c>
      <c r="D5632" t="s">
        <v>27</v>
      </c>
      <c r="E5632" t="s">
        <v>28</v>
      </c>
      <c r="F5632" t="s">
        <v>118</v>
      </c>
      <c r="G5632" t="s">
        <v>30</v>
      </c>
      <c r="H5632" s="1">
        <v>22412</v>
      </c>
      <c r="I5632" s="1">
        <v>43317</v>
      </c>
      <c r="J5632" t="s">
        <v>10560</v>
      </c>
      <c r="K5632" t="s">
        <v>96</v>
      </c>
      <c r="L5632" t="s">
        <v>188</v>
      </c>
      <c r="M5632">
        <v>69655</v>
      </c>
      <c r="N5632" t="str">
        <f t="shared" si="87"/>
        <v>Terminated</v>
      </c>
      <c r="O5632" t="s">
        <v>98</v>
      </c>
    </row>
    <row r="5633" spans="1:15" x14ac:dyDescent="0.25">
      <c r="A5633" t="s">
        <v>8821</v>
      </c>
      <c r="B5633" t="s">
        <v>922</v>
      </c>
      <c r="C5633" t="s">
        <v>1438</v>
      </c>
      <c r="D5633" t="s">
        <v>27</v>
      </c>
      <c r="E5633" t="s">
        <v>18</v>
      </c>
      <c r="F5633" t="s">
        <v>19</v>
      </c>
      <c r="G5633" t="s">
        <v>30</v>
      </c>
      <c r="H5633" s="1">
        <v>30705</v>
      </c>
      <c r="I5633" s="1">
        <v>42782</v>
      </c>
      <c r="J5633" t="s">
        <v>10560</v>
      </c>
      <c r="K5633" t="s">
        <v>37</v>
      </c>
      <c r="L5633" t="s">
        <v>45</v>
      </c>
      <c r="M5633">
        <v>88269</v>
      </c>
      <c r="N5633" t="str">
        <f t="shared" si="87"/>
        <v>Terminated</v>
      </c>
      <c r="O5633" t="s">
        <v>33</v>
      </c>
    </row>
    <row r="5634" spans="1:15" x14ac:dyDescent="0.25">
      <c r="A5634" t="s">
        <v>9778</v>
      </c>
      <c r="B5634" t="s">
        <v>100</v>
      </c>
      <c r="C5634" t="s">
        <v>187</v>
      </c>
      <c r="D5634" t="s">
        <v>17</v>
      </c>
      <c r="E5634" t="s">
        <v>365</v>
      </c>
      <c r="F5634" t="s">
        <v>366</v>
      </c>
      <c r="G5634" t="s">
        <v>20</v>
      </c>
      <c r="H5634" s="1">
        <v>26869</v>
      </c>
      <c r="I5634" s="1">
        <v>44485</v>
      </c>
      <c r="J5634" t="s">
        <v>10560</v>
      </c>
      <c r="K5634" t="s">
        <v>37</v>
      </c>
      <c r="L5634" t="s">
        <v>41</v>
      </c>
      <c r="M5634">
        <v>55800</v>
      </c>
      <c r="N5634" t="str">
        <f t="shared" ref="N5634:N5697" si="88">IF(J5634="","Active","Terminated")</f>
        <v>Terminated</v>
      </c>
      <c r="O5634" t="s">
        <v>46</v>
      </c>
    </row>
    <row r="5635" spans="1:15" x14ac:dyDescent="0.25">
      <c r="A5635" t="s">
        <v>6375</v>
      </c>
      <c r="B5635" t="s">
        <v>6376</v>
      </c>
      <c r="C5635" t="s">
        <v>262</v>
      </c>
      <c r="D5635" t="s">
        <v>17</v>
      </c>
      <c r="E5635" t="s">
        <v>18</v>
      </c>
      <c r="F5635" t="s">
        <v>3201</v>
      </c>
      <c r="G5635" t="s">
        <v>30</v>
      </c>
      <c r="H5635" s="1">
        <v>32359</v>
      </c>
      <c r="I5635" s="1">
        <v>42521</v>
      </c>
      <c r="J5635" t="s">
        <v>10560</v>
      </c>
      <c r="K5635" t="s">
        <v>37</v>
      </c>
      <c r="L5635" t="s">
        <v>41</v>
      </c>
      <c r="M5635">
        <v>60703</v>
      </c>
      <c r="N5635" t="str">
        <f t="shared" si="88"/>
        <v>Terminated</v>
      </c>
      <c r="O5635" t="s">
        <v>23</v>
      </c>
    </row>
    <row r="5636" spans="1:15" x14ac:dyDescent="0.25">
      <c r="A5636" t="s">
        <v>1387</v>
      </c>
      <c r="B5636" t="s">
        <v>448</v>
      </c>
      <c r="C5636" t="s">
        <v>912</v>
      </c>
      <c r="D5636" t="s">
        <v>27</v>
      </c>
      <c r="E5636" t="s">
        <v>18</v>
      </c>
      <c r="F5636" t="s">
        <v>19</v>
      </c>
      <c r="G5636" t="s">
        <v>30</v>
      </c>
      <c r="H5636" s="1">
        <v>36120</v>
      </c>
      <c r="I5636" s="1">
        <v>43184</v>
      </c>
      <c r="J5636" s="1">
        <v>44431</v>
      </c>
      <c r="K5636" t="s">
        <v>37</v>
      </c>
      <c r="L5636" t="s">
        <v>41</v>
      </c>
      <c r="M5636">
        <v>62547</v>
      </c>
      <c r="N5636" t="str">
        <f t="shared" si="88"/>
        <v>Terminated</v>
      </c>
      <c r="O5636" t="s">
        <v>46</v>
      </c>
    </row>
    <row r="5637" spans="1:15" x14ac:dyDescent="0.25">
      <c r="A5637" t="s">
        <v>4674</v>
      </c>
      <c r="B5637" t="s">
        <v>1686</v>
      </c>
      <c r="C5637" t="s">
        <v>4301</v>
      </c>
      <c r="D5637" t="s">
        <v>17</v>
      </c>
      <c r="E5637" t="s">
        <v>18</v>
      </c>
      <c r="F5637" t="s">
        <v>3201</v>
      </c>
      <c r="G5637" t="s">
        <v>95</v>
      </c>
      <c r="H5637" s="1">
        <v>21997</v>
      </c>
      <c r="I5637" s="1">
        <v>45547</v>
      </c>
      <c r="J5637" t="s">
        <v>10560</v>
      </c>
      <c r="K5637" t="s">
        <v>96</v>
      </c>
      <c r="L5637" t="s">
        <v>119</v>
      </c>
      <c r="M5637">
        <v>104156</v>
      </c>
      <c r="N5637" t="str">
        <f t="shared" si="88"/>
        <v>Terminated</v>
      </c>
      <c r="O5637" t="s">
        <v>98</v>
      </c>
    </row>
    <row r="5638" spans="1:15" x14ac:dyDescent="0.25">
      <c r="A5638" t="s">
        <v>8233</v>
      </c>
      <c r="B5638" t="s">
        <v>848</v>
      </c>
      <c r="C5638" t="s">
        <v>1253</v>
      </c>
      <c r="D5638" t="s">
        <v>27</v>
      </c>
      <c r="E5638" t="s">
        <v>18</v>
      </c>
      <c r="F5638" t="s">
        <v>19</v>
      </c>
      <c r="G5638" t="s">
        <v>30</v>
      </c>
      <c r="H5638" s="1">
        <v>24626</v>
      </c>
      <c r="I5638" s="1">
        <v>42856</v>
      </c>
      <c r="J5638" t="s">
        <v>10560</v>
      </c>
      <c r="K5638" t="s">
        <v>96</v>
      </c>
      <c r="L5638" t="s">
        <v>188</v>
      </c>
      <c r="M5638">
        <v>81656</v>
      </c>
      <c r="N5638" t="str">
        <f t="shared" si="88"/>
        <v>Terminated</v>
      </c>
      <c r="O5638" t="s">
        <v>98</v>
      </c>
    </row>
    <row r="5639" spans="1:15" x14ac:dyDescent="0.25">
      <c r="A5639" t="s">
        <v>9359</v>
      </c>
      <c r="B5639" t="s">
        <v>25</v>
      </c>
      <c r="C5639" t="s">
        <v>16</v>
      </c>
      <c r="D5639" t="s">
        <v>27</v>
      </c>
      <c r="E5639" t="s">
        <v>18</v>
      </c>
      <c r="F5639" t="s">
        <v>3201</v>
      </c>
      <c r="G5639" t="s">
        <v>20</v>
      </c>
      <c r="H5639" s="1">
        <v>31249</v>
      </c>
      <c r="I5639" s="1">
        <v>44837</v>
      </c>
      <c r="J5639" t="s">
        <v>10560</v>
      </c>
      <c r="K5639" t="s">
        <v>37</v>
      </c>
      <c r="L5639" t="s">
        <v>41</v>
      </c>
      <c r="M5639">
        <v>58257</v>
      </c>
      <c r="N5639" t="str">
        <f t="shared" si="88"/>
        <v>Terminated</v>
      </c>
      <c r="O5639" t="s">
        <v>33</v>
      </c>
    </row>
    <row r="5640" spans="1:15" x14ac:dyDescent="0.25">
      <c r="A5640" t="s">
        <v>8972</v>
      </c>
      <c r="B5640" t="s">
        <v>177</v>
      </c>
      <c r="C5640" t="s">
        <v>3284</v>
      </c>
      <c r="D5640" t="s">
        <v>27</v>
      </c>
      <c r="E5640" t="s">
        <v>18</v>
      </c>
      <c r="F5640" t="s">
        <v>2773</v>
      </c>
      <c r="G5640" t="s">
        <v>30</v>
      </c>
      <c r="H5640" s="1">
        <v>31310</v>
      </c>
      <c r="I5640" s="1">
        <v>43926</v>
      </c>
      <c r="J5640" t="s">
        <v>10560</v>
      </c>
      <c r="K5640" t="s">
        <v>21</v>
      </c>
      <c r="L5640" t="s">
        <v>102</v>
      </c>
      <c r="M5640">
        <v>58660</v>
      </c>
      <c r="N5640" t="str">
        <f t="shared" si="88"/>
        <v>Terminated</v>
      </c>
      <c r="O5640" t="s">
        <v>46</v>
      </c>
    </row>
    <row r="5641" spans="1:15" x14ac:dyDescent="0.25">
      <c r="A5641" t="s">
        <v>6529</v>
      </c>
      <c r="B5641" t="s">
        <v>4587</v>
      </c>
      <c r="C5641" t="s">
        <v>339</v>
      </c>
      <c r="D5641" t="s">
        <v>17</v>
      </c>
      <c r="E5641" t="s">
        <v>83</v>
      </c>
      <c r="F5641" t="s">
        <v>169</v>
      </c>
      <c r="G5641" t="s">
        <v>114</v>
      </c>
      <c r="H5641" s="1">
        <v>33821</v>
      </c>
      <c r="I5641" s="1">
        <v>44591</v>
      </c>
      <c r="J5641" t="s">
        <v>10560</v>
      </c>
      <c r="K5641" t="s">
        <v>31</v>
      </c>
      <c r="L5641" t="s">
        <v>32</v>
      </c>
      <c r="M5641">
        <v>92571</v>
      </c>
      <c r="N5641" t="str">
        <f t="shared" si="88"/>
        <v>Terminated</v>
      </c>
      <c r="O5641" t="s">
        <v>23</v>
      </c>
    </row>
    <row r="5642" spans="1:15" x14ac:dyDescent="0.25">
      <c r="A5642" t="s">
        <v>9043</v>
      </c>
      <c r="B5642" t="s">
        <v>773</v>
      </c>
      <c r="C5642" t="s">
        <v>492</v>
      </c>
      <c r="D5642" t="s">
        <v>17</v>
      </c>
      <c r="E5642" t="s">
        <v>18</v>
      </c>
      <c r="F5642" t="s">
        <v>19</v>
      </c>
      <c r="G5642" t="s">
        <v>20</v>
      </c>
      <c r="H5642" s="1">
        <v>33578</v>
      </c>
      <c r="I5642" s="1">
        <v>43761</v>
      </c>
      <c r="J5642" t="s">
        <v>10560</v>
      </c>
      <c r="K5642" t="s">
        <v>37</v>
      </c>
      <c r="L5642" t="s">
        <v>41</v>
      </c>
      <c r="M5642">
        <v>58138</v>
      </c>
      <c r="N5642" t="str">
        <f t="shared" si="88"/>
        <v>Terminated</v>
      </c>
      <c r="O5642" t="s">
        <v>33</v>
      </c>
    </row>
    <row r="5643" spans="1:15" x14ac:dyDescent="0.25">
      <c r="A5643" t="s">
        <v>3756</v>
      </c>
      <c r="B5643" t="s">
        <v>292</v>
      </c>
      <c r="C5643" t="s">
        <v>355</v>
      </c>
      <c r="D5643" t="s">
        <v>27</v>
      </c>
      <c r="E5643" t="s">
        <v>18</v>
      </c>
      <c r="F5643" t="s">
        <v>3201</v>
      </c>
      <c r="G5643" t="s">
        <v>20</v>
      </c>
      <c r="H5643" s="1">
        <v>29912</v>
      </c>
      <c r="I5643" s="1">
        <v>43690</v>
      </c>
      <c r="J5643" t="s">
        <v>10560</v>
      </c>
      <c r="K5643" t="s">
        <v>37</v>
      </c>
      <c r="L5643" t="s">
        <v>41</v>
      </c>
      <c r="M5643">
        <v>64615</v>
      </c>
      <c r="N5643" t="str">
        <f t="shared" si="88"/>
        <v>Terminated</v>
      </c>
      <c r="O5643" t="s">
        <v>46</v>
      </c>
    </row>
    <row r="5644" spans="1:15" x14ac:dyDescent="0.25">
      <c r="A5644" t="s">
        <v>1545</v>
      </c>
      <c r="B5644" t="s">
        <v>964</v>
      </c>
      <c r="C5644" t="s">
        <v>376</v>
      </c>
      <c r="D5644" t="s">
        <v>17</v>
      </c>
      <c r="E5644" t="s">
        <v>28</v>
      </c>
      <c r="F5644" t="s">
        <v>118</v>
      </c>
      <c r="G5644" t="s">
        <v>30</v>
      </c>
      <c r="H5644" s="1">
        <v>34064</v>
      </c>
      <c r="I5644" s="1">
        <v>42771</v>
      </c>
      <c r="J5644" s="1">
        <v>43584</v>
      </c>
      <c r="K5644" t="s">
        <v>53</v>
      </c>
      <c r="L5644" t="s">
        <v>54</v>
      </c>
      <c r="M5644">
        <v>74163</v>
      </c>
      <c r="N5644" t="str">
        <f t="shared" si="88"/>
        <v>Terminated</v>
      </c>
      <c r="O5644" t="s">
        <v>46</v>
      </c>
    </row>
    <row r="5645" spans="1:15" x14ac:dyDescent="0.25">
      <c r="A5645" t="s">
        <v>7111</v>
      </c>
      <c r="B5645" t="s">
        <v>451</v>
      </c>
      <c r="C5645" t="s">
        <v>117</v>
      </c>
      <c r="D5645" t="s">
        <v>27</v>
      </c>
      <c r="E5645" t="s">
        <v>122</v>
      </c>
      <c r="F5645" t="s">
        <v>927</v>
      </c>
      <c r="G5645" t="s">
        <v>30</v>
      </c>
      <c r="H5645" s="1">
        <v>28140</v>
      </c>
      <c r="I5645" s="1">
        <v>45168</v>
      </c>
      <c r="J5645" t="s">
        <v>10560</v>
      </c>
      <c r="K5645" t="s">
        <v>96</v>
      </c>
      <c r="L5645" t="s">
        <v>188</v>
      </c>
      <c r="M5645">
        <v>62246</v>
      </c>
      <c r="N5645" t="str">
        <f t="shared" si="88"/>
        <v>Terminated</v>
      </c>
      <c r="O5645" t="s">
        <v>33</v>
      </c>
    </row>
    <row r="5646" spans="1:15" x14ac:dyDescent="0.25">
      <c r="A5646" t="s">
        <v>5106</v>
      </c>
      <c r="B5646" t="s">
        <v>276</v>
      </c>
      <c r="C5646" t="s">
        <v>3771</v>
      </c>
      <c r="D5646" t="s">
        <v>17</v>
      </c>
      <c r="E5646" t="s">
        <v>122</v>
      </c>
      <c r="F5646" t="s">
        <v>230</v>
      </c>
      <c r="G5646" t="s">
        <v>20</v>
      </c>
      <c r="H5646" s="1">
        <v>28397</v>
      </c>
      <c r="I5646" s="1">
        <v>43779</v>
      </c>
      <c r="J5646" t="s">
        <v>10560</v>
      </c>
      <c r="K5646" t="s">
        <v>31</v>
      </c>
      <c r="L5646" t="s">
        <v>85</v>
      </c>
      <c r="M5646">
        <v>60227</v>
      </c>
      <c r="N5646" t="str">
        <f t="shared" si="88"/>
        <v>Terminated</v>
      </c>
      <c r="O5646" t="s">
        <v>23</v>
      </c>
    </row>
    <row r="5647" spans="1:15" x14ac:dyDescent="0.25">
      <c r="A5647" t="s">
        <v>10021</v>
      </c>
      <c r="B5647" t="s">
        <v>641</v>
      </c>
      <c r="C5647" t="s">
        <v>389</v>
      </c>
      <c r="D5647" t="s">
        <v>17</v>
      </c>
      <c r="E5647" t="s">
        <v>18</v>
      </c>
      <c r="F5647" t="s">
        <v>2773</v>
      </c>
      <c r="G5647" t="s">
        <v>30</v>
      </c>
      <c r="H5647" s="1">
        <v>26437</v>
      </c>
      <c r="I5647" s="1">
        <v>42457</v>
      </c>
      <c r="J5647" t="s">
        <v>10560</v>
      </c>
      <c r="K5647" t="s">
        <v>37</v>
      </c>
      <c r="L5647" t="s">
        <v>38</v>
      </c>
      <c r="M5647">
        <v>60270</v>
      </c>
      <c r="N5647" t="str">
        <f t="shared" si="88"/>
        <v>Terminated</v>
      </c>
      <c r="O5647" t="s">
        <v>33</v>
      </c>
    </row>
    <row r="5648" spans="1:15" x14ac:dyDescent="0.25">
      <c r="A5648" t="s">
        <v>5818</v>
      </c>
      <c r="B5648" t="s">
        <v>1066</v>
      </c>
      <c r="C5648" t="s">
        <v>579</v>
      </c>
      <c r="D5648" t="s">
        <v>17</v>
      </c>
      <c r="E5648" t="s">
        <v>18</v>
      </c>
      <c r="F5648" t="s">
        <v>2773</v>
      </c>
      <c r="G5648" t="s">
        <v>95</v>
      </c>
      <c r="H5648" s="1">
        <v>25283</v>
      </c>
      <c r="I5648" s="1">
        <v>42501</v>
      </c>
      <c r="J5648" t="s">
        <v>10560</v>
      </c>
      <c r="K5648" t="s">
        <v>96</v>
      </c>
      <c r="L5648" t="s">
        <v>124</v>
      </c>
      <c r="M5648">
        <v>114469</v>
      </c>
      <c r="N5648" t="str">
        <f t="shared" si="88"/>
        <v>Terminated</v>
      </c>
      <c r="O5648" t="s">
        <v>98</v>
      </c>
    </row>
    <row r="5649" spans="1:15" x14ac:dyDescent="0.25">
      <c r="A5649" t="s">
        <v>9800</v>
      </c>
      <c r="B5649" t="s">
        <v>81</v>
      </c>
      <c r="C5649" t="s">
        <v>594</v>
      </c>
      <c r="D5649" t="s">
        <v>17</v>
      </c>
      <c r="E5649" t="s">
        <v>18</v>
      </c>
      <c r="F5649" t="s">
        <v>3201</v>
      </c>
      <c r="G5649" t="s">
        <v>30</v>
      </c>
      <c r="H5649" s="1">
        <v>35239</v>
      </c>
      <c r="I5649" s="1">
        <v>43035</v>
      </c>
      <c r="J5649" t="s">
        <v>10560</v>
      </c>
      <c r="K5649" t="s">
        <v>67</v>
      </c>
      <c r="L5649" t="s">
        <v>134</v>
      </c>
      <c r="M5649">
        <v>57533</v>
      </c>
      <c r="N5649" t="str">
        <f t="shared" si="88"/>
        <v>Terminated</v>
      </c>
      <c r="O5649" t="s">
        <v>33</v>
      </c>
    </row>
    <row r="5650" spans="1:15" x14ac:dyDescent="0.25">
      <c r="A5650" t="s">
        <v>2471</v>
      </c>
      <c r="B5650" t="s">
        <v>51</v>
      </c>
      <c r="C5650" t="s">
        <v>1286</v>
      </c>
      <c r="D5650" t="s">
        <v>27</v>
      </c>
      <c r="E5650" t="s">
        <v>18</v>
      </c>
      <c r="F5650" t="s">
        <v>19</v>
      </c>
      <c r="G5650" t="s">
        <v>20</v>
      </c>
      <c r="H5650" s="1">
        <v>28419</v>
      </c>
      <c r="I5650" s="1">
        <v>44106</v>
      </c>
      <c r="J5650" t="s">
        <v>10560</v>
      </c>
      <c r="K5650" t="s">
        <v>67</v>
      </c>
      <c r="L5650" t="s">
        <v>134</v>
      </c>
      <c r="M5650">
        <v>60882</v>
      </c>
      <c r="N5650" t="str">
        <f t="shared" si="88"/>
        <v>Terminated</v>
      </c>
      <c r="O5650" t="s">
        <v>23</v>
      </c>
    </row>
    <row r="5651" spans="1:15" x14ac:dyDescent="0.25">
      <c r="A5651" t="s">
        <v>491</v>
      </c>
      <c r="B5651" t="s">
        <v>160</v>
      </c>
      <c r="C5651" t="s">
        <v>492</v>
      </c>
      <c r="D5651" t="s">
        <v>27</v>
      </c>
      <c r="E5651" t="s">
        <v>83</v>
      </c>
      <c r="F5651" t="s">
        <v>106</v>
      </c>
      <c r="G5651" t="s">
        <v>30</v>
      </c>
      <c r="H5651" s="1">
        <v>30635</v>
      </c>
      <c r="I5651" s="1">
        <v>42804</v>
      </c>
      <c r="J5651" s="1">
        <v>45419</v>
      </c>
      <c r="K5651" t="s">
        <v>67</v>
      </c>
      <c r="L5651" t="s">
        <v>134</v>
      </c>
      <c r="M5651">
        <v>67857</v>
      </c>
      <c r="N5651" t="str">
        <f t="shared" si="88"/>
        <v>Terminated</v>
      </c>
      <c r="O5651" t="s">
        <v>33</v>
      </c>
    </row>
    <row r="5652" spans="1:15" x14ac:dyDescent="0.25">
      <c r="A5652" t="s">
        <v>8754</v>
      </c>
      <c r="B5652" t="s">
        <v>3040</v>
      </c>
      <c r="C5652" t="s">
        <v>193</v>
      </c>
      <c r="D5652" t="s">
        <v>27</v>
      </c>
      <c r="E5652" t="s">
        <v>18</v>
      </c>
      <c r="F5652" t="s">
        <v>2773</v>
      </c>
      <c r="G5652" t="s">
        <v>30</v>
      </c>
      <c r="H5652" s="1">
        <v>34347</v>
      </c>
      <c r="I5652" s="1">
        <v>44967</v>
      </c>
      <c r="J5652" t="s">
        <v>10560</v>
      </c>
      <c r="K5652" t="s">
        <v>37</v>
      </c>
      <c r="L5652" t="s">
        <v>45</v>
      </c>
      <c r="M5652">
        <v>62309</v>
      </c>
      <c r="N5652" t="str">
        <f t="shared" si="88"/>
        <v>Terminated</v>
      </c>
      <c r="O5652" t="s">
        <v>46</v>
      </c>
    </row>
    <row r="5653" spans="1:15" x14ac:dyDescent="0.25">
      <c r="A5653" t="s">
        <v>5485</v>
      </c>
      <c r="B5653" t="s">
        <v>143</v>
      </c>
      <c r="C5653" t="s">
        <v>301</v>
      </c>
      <c r="D5653" t="s">
        <v>17</v>
      </c>
      <c r="E5653" t="s">
        <v>18</v>
      </c>
      <c r="F5653" t="s">
        <v>19</v>
      </c>
      <c r="G5653" t="s">
        <v>20</v>
      </c>
      <c r="H5653" s="1">
        <v>24773</v>
      </c>
      <c r="I5653" s="1">
        <v>42647</v>
      </c>
      <c r="J5653" t="s">
        <v>10560</v>
      </c>
      <c r="K5653" t="s">
        <v>37</v>
      </c>
      <c r="L5653" t="s">
        <v>41</v>
      </c>
      <c r="M5653">
        <v>56131</v>
      </c>
      <c r="N5653" t="str">
        <f t="shared" si="88"/>
        <v>Terminated</v>
      </c>
      <c r="O5653" t="s">
        <v>23</v>
      </c>
    </row>
    <row r="5654" spans="1:15" x14ac:dyDescent="0.25">
      <c r="A5654" t="s">
        <v>9988</v>
      </c>
      <c r="B5654" t="s">
        <v>899</v>
      </c>
      <c r="C5654" t="s">
        <v>3604</v>
      </c>
      <c r="D5654" t="s">
        <v>27</v>
      </c>
      <c r="E5654" t="s">
        <v>18</v>
      </c>
      <c r="F5654" t="s">
        <v>3201</v>
      </c>
      <c r="G5654" t="s">
        <v>30</v>
      </c>
      <c r="H5654" s="1">
        <v>23796</v>
      </c>
      <c r="I5654" s="1">
        <v>42592</v>
      </c>
      <c r="J5654" t="s">
        <v>10560</v>
      </c>
      <c r="K5654" t="s">
        <v>53</v>
      </c>
      <c r="L5654" t="s">
        <v>54</v>
      </c>
      <c r="M5654">
        <v>96183</v>
      </c>
      <c r="N5654" t="str">
        <f t="shared" si="88"/>
        <v>Terminated</v>
      </c>
      <c r="O5654" t="s">
        <v>98</v>
      </c>
    </row>
    <row r="5655" spans="1:15" x14ac:dyDescent="0.25">
      <c r="A5655" t="s">
        <v>9405</v>
      </c>
      <c r="B5655" t="s">
        <v>1495</v>
      </c>
      <c r="C5655" t="s">
        <v>2616</v>
      </c>
      <c r="D5655" t="s">
        <v>17</v>
      </c>
      <c r="E5655" t="s">
        <v>18</v>
      </c>
      <c r="F5655" t="s">
        <v>3201</v>
      </c>
      <c r="G5655" t="s">
        <v>20</v>
      </c>
      <c r="H5655" s="1">
        <v>36534</v>
      </c>
      <c r="I5655" s="1">
        <v>44625</v>
      </c>
      <c r="J5655" t="s">
        <v>10560</v>
      </c>
      <c r="K5655" t="s">
        <v>67</v>
      </c>
      <c r="L5655" t="s">
        <v>134</v>
      </c>
      <c r="M5655">
        <v>53646</v>
      </c>
      <c r="N5655" t="str">
        <f t="shared" si="88"/>
        <v>Terminated</v>
      </c>
      <c r="O5655" t="s">
        <v>46</v>
      </c>
    </row>
    <row r="5656" spans="1:15" x14ac:dyDescent="0.25">
      <c r="A5656" t="s">
        <v>2117</v>
      </c>
      <c r="B5656" t="s">
        <v>393</v>
      </c>
      <c r="C5656" t="s">
        <v>2118</v>
      </c>
      <c r="D5656" t="s">
        <v>17</v>
      </c>
      <c r="E5656" t="s">
        <v>28</v>
      </c>
      <c r="F5656" t="s">
        <v>29</v>
      </c>
      <c r="G5656" t="s">
        <v>30</v>
      </c>
      <c r="H5656" s="1">
        <v>35747</v>
      </c>
      <c r="I5656" s="1">
        <v>44534</v>
      </c>
      <c r="J5656" t="s">
        <v>10560</v>
      </c>
      <c r="K5656" t="s">
        <v>67</v>
      </c>
      <c r="L5656" t="s">
        <v>324</v>
      </c>
      <c r="M5656">
        <v>73246</v>
      </c>
      <c r="N5656" t="str">
        <f t="shared" si="88"/>
        <v>Terminated</v>
      </c>
      <c r="O5656" t="s">
        <v>33</v>
      </c>
    </row>
    <row r="5657" spans="1:15" x14ac:dyDescent="0.25">
      <c r="A5657" t="s">
        <v>241</v>
      </c>
      <c r="B5657" t="s">
        <v>242</v>
      </c>
      <c r="C5657" t="s">
        <v>243</v>
      </c>
      <c r="D5657" t="s">
        <v>27</v>
      </c>
      <c r="E5657" t="s">
        <v>18</v>
      </c>
      <c r="F5657" t="s">
        <v>19</v>
      </c>
      <c r="G5657" t="s">
        <v>30</v>
      </c>
      <c r="H5657" s="1">
        <v>33638</v>
      </c>
      <c r="I5657" s="1">
        <v>42935</v>
      </c>
      <c r="J5657" s="1">
        <v>44332</v>
      </c>
      <c r="K5657" t="s">
        <v>37</v>
      </c>
      <c r="L5657" t="s">
        <v>38</v>
      </c>
      <c r="M5657">
        <v>59423</v>
      </c>
      <c r="N5657" t="str">
        <f t="shared" si="88"/>
        <v>Terminated</v>
      </c>
      <c r="O5657" t="s">
        <v>33</v>
      </c>
    </row>
    <row r="5658" spans="1:15" x14ac:dyDescent="0.25">
      <c r="A5658" t="s">
        <v>9931</v>
      </c>
      <c r="B5658" t="s">
        <v>267</v>
      </c>
      <c r="C5658" t="s">
        <v>3545</v>
      </c>
      <c r="D5658" t="s">
        <v>27</v>
      </c>
      <c r="E5658" t="s">
        <v>18</v>
      </c>
      <c r="F5658" t="s">
        <v>19</v>
      </c>
      <c r="G5658" t="s">
        <v>30</v>
      </c>
      <c r="H5658" s="1">
        <v>38022</v>
      </c>
      <c r="I5658" s="1">
        <v>42766</v>
      </c>
      <c r="J5658" t="s">
        <v>10560</v>
      </c>
      <c r="K5658" t="s">
        <v>37</v>
      </c>
      <c r="L5658" t="s">
        <v>38</v>
      </c>
      <c r="M5658">
        <v>67869</v>
      </c>
      <c r="N5658" t="str">
        <f t="shared" si="88"/>
        <v>Terminated</v>
      </c>
      <c r="O5658" t="s">
        <v>46</v>
      </c>
    </row>
    <row r="5659" spans="1:15" x14ac:dyDescent="0.25">
      <c r="A5659" t="s">
        <v>9475</v>
      </c>
      <c r="B5659" t="s">
        <v>547</v>
      </c>
      <c r="C5659" t="s">
        <v>412</v>
      </c>
      <c r="D5659" t="s">
        <v>17</v>
      </c>
      <c r="E5659" t="s">
        <v>18</v>
      </c>
      <c r="F5659" t="s">
        <v>3201</v>
      </c>
      <c r="G5659" t="s">
        <v>30</v>
      </c>
      <c r="H5659" s="1">
        <v>32135</v>
      </c>
      <c r="I5659" s="1">
        <v>43256</v>
      </c>
      <c r="J5659" t="s">
        <v>10560</v>
      </c>
      <c r="K5659" t="s">
        <v>21</v>
      </c>
      <c r="L5659" t="s">
        <v>110</v>
      </c>
      <c r="M5659">
        <v>58100</v>
      </c>
      <c r="N5659" t="str">
        <f t="shared" si="88"/>
        <v>Terminated</v>
      </c>
      <c r="O5659" t="s">
        <v>33</v>
      </c>
    </row>
    <row r="5660" spans="1:15" x14ac:dyDescent="0.25">
      <c r="A5660" t="s">
        <v>3353</v>
      </c>
      <c r="B5660" t="s">
        <v>2276</v>
      </c>
      <c r="C5660" t="s">
        <v>1764</v>
      </c>
      <c r="D5660" t="s">
        <v>17</v>
      </c>
      <c r="E5660" t="s">
        <v>18</v>
      </c>
      <c r="F5660" t="s">
        <v>2773</v>
      </c>
      <c r="G5660" t="s">
        <v>30</v>
      </c>
      <c r="H5660" s="1">
        <v>28037</v>
      </c>
      <c r="I5660" s="1">
        <v>44459</v>
      </c>
      <c r="J5660" t="s">
        <v>10560</v>
      </c>
      <c r="K5660" t="s">
        <v>21</v>
      </c>
      <c r="L5660" t="s">
        <v>110</v>
      </c>
      <c r="M5660">
        <v>60928</v>
      </c>
      <c r="N5660" t="str">
        <f t="shared" si="88"/>
        <v>Terminated</v>
      </c>
      <c r="O5660" t="s">
        <v>46</v>
      </c>
    </row>
    <row r="5661" spans="1:15" x14ac:dyDescent="0.25">
      <c r="A5661" t="s">
        <v>5429</v>
      </c>
      <c r="B5661" t="s">
        <v>764</v>
      </c>
      <c r="C5661" t="s">
        <v>311</v>
      </c>
      <c r="D5661" t="s">
        <v>17</v>
      </c>
      <c r="E5661" t="s">
        <v>18</v>
      </c>
      <c r="F5661" t="s">
        <v>19</v>
      </c>
      <c r="G5661" t="s">
        <v>30</v>
      </c>
      <c r="H5661" s="1">
        <v>31378</v>
      </c>
      <c r="I5661" s="1">
        <v>43312</v>
      </c>
      <c r="J5661" t="s">
        <v>10560</v>
      </c>
      <c r="K5661" t="s">
        <v>96</v>
      </c>
      <c r="L5661" t="s">
        <v>188</v>
      </c>
      <c r="M5661">
        <v>68025</v>
      </c>
      <c r="N5661" t="str">
        <f t="shared" si="88"/>
        <v>Terminated</v>
      </c>
      <c r="O5661" t="s">
        <v>46</v>
      </c>
    </row>
    <row r="5662" spans="1:15" x14ac:dyDescent="0.25">
      <c r="A5662" t="s">
        <v>7120</v>
      </c>
      <c r="B5662" t="s">
        <v>388</v>
      </c>
      <c r="C5662" t="s">
        <v>199</v>
      </c>
      <c r="D5662" t="s">
        <v>27</v>
      </c>
      <c r="E5662" t="s">
        <v>140</v>
      </c>
      <c r="F5662" t="s">
        <v>283</v>
      </c>
      <c r="G5662" t="s">
        <v>30</v>
      </c>
      <c r="H5662" s="1">
        <v>33171</v>
      </c>
      <c r="I5662" s="1">
        <v>42858</v>
      </c>
      <c r="J5662" t="s">
        <v>10560</v>
      </c>
      <c r="K5662" t="s">
        <v>21</v>
      </c>
      <c r="L5662" t="s">
        <v>22</v>
      </c>
      <c r="M5662">
        <v>68482</v>
      </c>
      <c r="N5662" t="str">
        <f t="shared" si="88"/>
        <v>Terminated</v>
      </c>
      <c r="O5662" t="s">
        <v>33</v>
      </c>
    </row>
    <row r="5663" spans="1:15" x14ac:dyDescent="0.25">
      <c r="A5663" t="s">
        <v>149</v>
      </c>
      <c r="B5663" t="s">
        <v>48</v>
      </c>
      <c r="C5663" t="s">
        <v>150</v>
      </c>
      <c r="D5663" t="s">
        <v>27</v>
      </c>
      <c r="E5663" t="s">
        <v>18</v>
      </c>
      <c r="F5663" t="s">
        <v>19</v>
      </c>
      <c r="G5663" t="s">
        <v>95</v>
      </c>
      <c r="H5663" s="1">
        <v>25700</v>
      </c>
      <c r="I5663" s="1">
        <v>44058</v>
      </c>
      <c r="J5663" s="1">
        <v>44882</v>
      </c>
      <c r="K5663" t="s">
        <v>96</v>
      </c>
      <c r="L5663" t="s">
        <v>119</v>
      </c>
      <c r="M5663">
        <v>77156</v>
      </c>
      <c r="N5663" t="str">
        <f t="shared" si="88"/>
        <v>Terminated</v>
      </c>
      <c r="O5663" t="s">
        <v>98</v>
      </c>
    </row>
    <row r="5664" spans="1:15" x14ac:dyDescent="0.25">
      <c r="A5664" t="s">
        <v>6987</v>
      </c>
      <c r="B5664" t="s">
        <v>2084</v>
      </c>
      <c r="C5664" t="s">
        <v>3171</v>
      </c>
      <c r="D5664" t="s">
        <v>17</v>
      </c>
      <c r="E5664" t="s">
        <v>18</v>
      </c>
      <c r="F5664" t="s">
        <v>3201</v>
      </c>
      <c r="G5664" t="s">
        <v>114</v>
      </c>
      <c r="H5664" s="1">
        <v>31268</v>
      </c>
      <c r="I5664" s="1">
        <v>44354</v>
      </c>
      <c r="J5664" t="s">
        <v>10560</v>
      </c>
      <c r="K5664" t="s">
        <v>31</v>
      </c>
      <c r="L5664" t="s">
        <v>162</v>
      </c>
      <c r="M5664">
        <v>85411</v>
      </c>
      <c r="N5664" t="str">
        <f t="shared" si="88"/>
        <v>Terminated</v>
      </c>
      <c r="O5664" t="s">
        <v>98</v>
      </c>
    </row>
    <row r="5665" spans="1:15" x14ac:dyDescent="0.25">
      <c r="A5665" t="s">
        <v>7712</v>
      </c>
      <c r="B5665" t="s">
        <v>104</v>
      </c>
      <c r="C5665" t="s">
        <v>2286</v>
      </c>
      <c r="D5665" t="s">
        <v>17</v>
      </c>
      <c r="E5665" t="s">
        <v>18</v>
      </c>
      <c r="F5665" t="s">
        <v>19</v>
      </c>
      <c r="G5665" t="s">
        <v>30</v>
      </c>
      <c r="H5665" s="1">
        <v>30907</v>
      </c>
      <c r="I5665" s="1">
        <v>43681</v>
      </c>
      <c r="J5665" t="s">
        <v>10560</v>
      </c>
      <c r="K5665" t="s">
        <v>96</v>
      </c>
      <c r="L5665" t="s">
        <v>188</v>
      </c>
      <c r="M5665">
        <v>73413</v>
      </c>
      <c r="N5665" t="str">
        <f t="shared" si="88"/>
        <v>Terminated</v>
      </c>
      <c r="O5665" t="s">
        <v>23</v>
      </c>
    </row>
    <row r="5666" spans="1:15" x14ac:dyDescent="0.25">
      <c r="A5666" t="s">
        <v>5963</v>
      </c>
      <c r="B5666" t="s">
        <v>242</v>
      </c>
      <c r="C5666" t="s">
        <v>63</v>
      </c>
      <c r="D5666" t="s">
        <v>17</v>
      </c>
      <c r="E5666" t="s">
        <v>18</v>
      </c>
      <c r="F5666" t="s">
        <v>19</v>
      </c>
      <c r="G5666" t="s">
        <v>95</v>
      </c>
      <c r="H5666" s="1">
        <v>23780</v>
      </c>
      <c r="I5666" s="1">
        <v>42487</v>
      </c>
      <c r="J5666" t="s">
        <v>10560</v>
      </c>
      <c r="K5666" t="s">
        <v>53</v>
      </c>
      <c r="L5666" t="s">
        <v>240</v>
      </c>
      <c r="M5666">
        <v>114352</v>
      </c>
      <c r="N5666" t="str">
        <f t="shared" si="88"/>
        <v>Terminated</v>
      </c>
      <c r="O5666" t="s">
        <v>33</v>
      </c>
    </row>
    <row r="5667" spans="1:15" x14ac:dyDescent="0.25">
      <c r="A5667" t="s">
        <v>6197</v>
      </c>
      <c r="B5667" t="s">
        <v>2565</v>
      </c>
      <c r="C5667" t="s">
        <v>352</v>
      </c>
      <c r="D5667" t="s">
        <v>17</v>
      </c>
      <c r="E5667" t="s">
        <v>18</v>
      </c>
      <c r="F5667" t="s">
        <v>19</v>
      </c>
      <c r="G5667" t="s">
        <v>30</v>
      </c>
      <c r="H5667" s="1">
        <v>28268</v>
      </c>
      <c r="I5667" s="1">
        <v>44724</v>
      </c>
      <c r="J5667" t="s">
        <v>10560</v>
      </c>
      <c r="K5667" t="s">
        <v>96</v>
      </c>
      <c r="L5667" t="s">
        <v>119</v>
      </c>
      <c r="M5667">
        <v>83167</v>
      </c>
      <c r="N5667" t="str">
        <f t="shared" si="88"/>
        <v>Terminated</v>
      </c>
      <c r="O5667" t="s">
        <v>33</v>
      </c>
    </row>
    <row r="5668" spans="1:15" x14ac:dyDescent="0.25">
      <c r="A5668" t="s">
        <v>4883</v>
      </c>
      <c r="B5668" t="s">
        <v>51</v>
      </c>
      <c r="C5668" t="s">
        <v>4884</v>
      </c>
      <c r="D5668" t="s">
        <v>17</v>
      </c>
      <c r="E5668" t="s">
        <v>18</v>
      </c>
      <c r="F5668" t="s">
        <v>2773</v>
      </c>
      <c r="G5668" t="s">
        <v>30</v>
      </c>
      <c r="H5668" s="1">
        <v>29518</v>
      </c>
      <c r="I5668" s="1">
        <v>43432</v>
      </c>
      <c r="J5668" t="s">
        <v>10560</v>
      </c>
      <c r="K5668" t="s">
        <v>67</v>
      </c>
      <c r="L5668" t="s">
        <v>134</v>
      </c>
      <c r="M5668">
        <v>53879</v>
      </c>
      <c r="N5668" t="str">
        <f t="shared" si="88"/>
        <v>Terminated</v>
      </c>
      <c r="O5668" t="s">
        <v>46</v>
      </c>
    </row>
    <row r="5669" spans="1:15" x14ac:dyDescent="0.25">
      <c r="A5669" t="s">
        <v>2202</v>
      </c>
      <c r="B5669" t="s">
        <v>2203</v>
      </c>
      <c r="C5669" t="s">
        <v>1130</v>
      </c>
      <c r="D5669" t="s">
        <v>27</v>
      </c>
      <c r="E5669" t="s">
        <v>18</v>
      </c>
      <c r="F5669" t="s">
        <v>19</v>
      </c>
      <c r="G5669" t="s">
        <v>30</v>
      </c>
      <c r="H5669" s="1">
        <v>28587</v>
      </c>
      <c r="I5669" s="1">
        <v>45121</v>
      </c>
      <c r="J5669" t="s">
        <v>10560</v>
      </c>
      <c r="K5669" t="s">
        <v>96</v>
      </c>
      <c r="L5669" t="s">
        <v>124</v>
      </c>
      <c r="M5669">
        <v>72527</v>
      </c>
      <c r="N5669" t="str">
        <f t="shared" si="88"/>
        <v>Terminated</v>
      </c>
      <c r="O5669" t="s">
        <v>33</v>
      </c>
    </row>
    <row r="5670" spans="1:15" x14ac:dyDescent="0.25">
      <c r="A5670" t="s">
        <v>5148</v>
      </c>
      <c r="B5670" t="s">
        <v>1299</v>
      </c>
      <c r="C5670" t="s">
        <v>252</v>
      </c>
      <c r="D5670" t="s">
        <v>27</v>
      </c>
      <c r="E5670" t="s">
        <v>18</v>
      </c>
      <c r="F5670" t="s">
        <v>2773</v>
      </c>
      <c r="G5670" t="s">
        <v>30</v>
      </c>
      <c r="H5670" s="1">
        <v>31228</v>
      </c>
      <c r="I5670" s="1">
        <v>45049</v>
      </c>
      <c r="J5670" t="s">
        <v>10560</v>
      </c>
      <c r="K5670" t="s">
        <v>21</v>
      </c>
      <c r="L5670" t="s">
        <v>22</v>
      </c>
      <c r="M5670">
        <v>63646</v>
      </c>
      <c r="N5670" t="str">
        <f t="shared" si="88"/>
        <v>Terminated</v>
      </c>
      <c r="O5670" t="s">
        <v>33</v>
      </c>
    </row>
    <row r="5671" spans="1:15" x14ac:dyDescent="0.25">
      <c r="A5671" t="s">
        <v>6843</v>
      </c>
      <c r="B5671" t="s">
        <v>196</v>
      </c>
      <c r="C5671" t="s">
        <v>1533</v>
      </c>
      <c r="D5671" t="s">
        <v>17</v>
      </c>
      <c r="E5671" t="s">
        <v>18</v>
      </c>
      <c r="F5671" t="s">
        <v>19</v>
      </c>
      <c r="G5671" t="s">
        <v>30</v>
      </c>
      <c r="H5671" s="1">
        <v>26577</v>
      </c>
      <c r="I5671" s="1">
        <v>42426</v>
      </c>
      <c r="J5671" t="s">
        <v>10560</v>
      </c>
      <c r="K5671" t="s">
        <v>53</v>
      </c>
      <c r="L5671" t="s">
        <v>54</v>
      </c>
      <c r="M5671">
        <v>71270</v>
      </c>
      <c r="N5671" t="str">
        <f t="shared" si="88"/>
        <v>Terminated</v>
      </c>
      <c r="O5671" t="s">
        <v>23</v>
      </c>
    </row>
    <row r="5672" spans="1:15" x14ac:dyDescent="0.25">
      <c r="A5672" t="s">
        <v>9983</v>
      </c>
      <c r="B5672" t="s">
        <v>56</v>
      </c>
      <c r="C5672" t="s">
        <v>3615</v>
      </c>
      <c r="D5672" t="s">
        <v>17</v>
      </c>
      <c r="E5672" t="s">
        <v>18</v>
      </c>
      <c r="F5672" t="s">
        <v>2773</v>
      </c>
      <c r="G5672" t="s">
        <v>114</v>
      </c>
      <c r="H5672" s="1">
        <v>29600</v>
      </c>
      <c r="I5672" s="1">
        <v>43007</v>
      </c>
      <c r="J5672" t="s">
        <v>10560</v>
      </c>
      <c r="K5672" t="s">
        <v>37</v>
      </c>
      <c r="L5672" t="s">
        <v>45</v>
      </c>
      <c r="M5672">
        <v>66932</v>
      </c>
      <c r="N5672" t="str">
        <f t="shared" si="88"/>
        <v>Terminated</v>
      </c>
      <c r="O5672" t="s">
        <v>33</v>
      </c>
    </row>
    <row r="5673" spans="1:15" x14ac:dyDescent="0.25">
      <c r="A5673" t="s">
        <v>3320</v>
      </c>
      <c r="B5673" t="s">
        <v>793</v>
      </c>
      <c r="C5673" t="s">
        <v>3321</v>
      </c>
      <c r="D5673" t="s">
        <v>27</v>
      </c>
      <c r="E5673" t="s">
        <v>18</v>
      </c>
      <c r="F5673" t="s">
        <v>2773</v>
      </c>
      <c r="G5673" t="s">
        <v>30</v>
      </c>
      <c r="H5673" s="1">
        <v>25962</v>
      </c>
      <c r="I5673" s="1">
        <v>44113</v>
      </c>
      <c r="J5673" t="s">
        <v>10560</v>
      </c>
      <c r="K5673" t="s">
        <v>37</v>
      </c>
      <c r="L5673" t="s">
        <v>38</v>
      </c>
      <c r="M5673">
        <v>71108</v>
      </c>
      <c r="N5673" t="str">
        <f t="shared" si="88"/>
        <v>Terminated</v>
      </c>
      <c r="O5673" t="s">
        <v>98</v>
      </c>
    </row>
    <row r="5674" spans="1:15" x14ac:dyDescent="0.25">
      <c r="A5674" t="s">
        <v>3592</v>
      </c>
      <c r="B5674" t="s">
        <v>1808</v>
      </c>
      <c r="C5674" t="s">
        <v>1094</v>
      </c>
      <c r="D5674" t="s">
        <v>27</v>
      </c>
      <c r="E5674" t="s">
        <v>18</v>
      </c>
      <c r="F5674" t="s">
        <v>19</v>
      </c>
      <c r="G5674" t="s">
        <v>30</v>
      </c>
      <c r="H5674" s="1">
        <v>37707</v>
      </c>
      <c r="I5674" s="1">
        <v>45640</v>
      </c>
      <c r="J5674" t="s">
        <v>10560</v>
      </c>
      <c r="K5674" t="s">
        <v>96</v>
      </c>
      <c r="L5674" t="s">
        <v>188</v>
      </c>
      <c r="M5674">
        <v>68718</v>
      </c>
      <c r="N5674" t="str">
        <f t="shared" si="88"/>
        <v>Terminated</v>
      </c>
      <c r="O5674" t="s">
        <v>23</v>
      </c>
    </row>
    <row r="5675" spans="1:15" x14ac:dyDescent="0.25">
      <c r="A5675" t="s">
        <v>8518</v>
      </c>
      <c r="B5675" t="s">
        <v>1512</v>
      </c>
      <c r="C5675" t="s">
        <v>3791</v>
      </c>
      <c r="D5675" t="s">
        <v>27</v>
      </c>
      <c r="E5675" t="s">
        <v>18</v>
      </c>
      <c r="F5675" t="s">
        <v>19</v>
      </c>
      <c r="G5675" t="s">
        <v>20</v>
      </c>
      <c r="H5675" s="1">
        <v>34181</v>
      </c>
      <c r="I5675" s="1">
        <v>45192</v>
      </c>
      <c r="J5675" t="s">
        <v>10560</v>
      </c>
      <c r="K5675" t="s">
        <v>37</v>
      </c>
      <c r="L5675" t="s">
        <v>41</v>
      </c>
      <c r="M5675">
        <v>57081</v>
      </c>
      <c r="N5675" t="str">
        <f t="shared" si="88"/>
        <v>Terminated</v>
      </c>
      <c r="O5675" t="s">
        <v>33</v>
      </c>
    </row>
    <row r="5676" spans="1:15" x14ac:dyDescent="0.25">
      <c r="A5676" t="s">
        <v>3126</v>
      </c>
      <c r="B5676" t="s">
        <v>25</v>
      </c>
      <c r="C5676" t="s">
        <v>235</v>
      </c>
      <c r="D5676" t="s">
        <v>27</v>
      </c>
      <c r="E5676" t="s">
        <v>18</v>
      </c>
      <c r="F5676" t="s">
        <v>19</v>
      </c>
      <c r="G5676" t="s">
        <v>30</v>
      </c>
      <c r="H5676" s="1">
        <v>28993</v>
      </c>
      <c r="I5676" s="1">
        <v>42920</v>
      </c>
      <c r="J5676" t="s">
        <v>10560</v>
      </c>
      <c r="K5676" t="s">
        <v>37</v>
      </c>
      <c r="L5676" t="s">
        <v>45</v>
      </c>
      <c r="M5676">
        <v>76847</v>
      </c>
      <c r="N5676" t="str">
        <f t="shared" si="88"/>
        <v>Terminated</v>
      </c>
      <c r="O5676" t="s">
        <v>33</v>
      </c>
    </row>
    <row r="5677" spans="1:15" x14ac:dyDescent="0.25">
      <c r="A5677" t="s">
        <v>7761</v>
      </c>
      <c r="B5677" t="s">
        <v>196</v>
      </c>
      <c r="C5677" t="s">
        <v>2548</v>
      </c>
      <c r="D5677" t="s">
        <v>17</v>
      </c>
      <c r="E5677" t="s">
        <v>122</v>
      </c>
      <c r="F5677" t="s">
        <v>927</v>
      </c>
      <c r="G5677" t="s">
        <v>114</v>
      </c>
      <c r="H5677" s="1">
        <v>37611</v>
      </c>
      <c r="I5677" s="1">
        <v>43955</v>
      </c>
      <c r="J5677" t="s">
        <v>10560</v>
      </c>
      <c r="K5677" t="s">
        <v>37</v>
      </c>
      <c r="L5677" t="s">
        <v>45</v>
      </c>
      <c r="M5677">
        <v>83339</v>
      </c>
      <c r="N5677" t="str">
        <f t="shared" si="88"/>
        <v>Terminated</v>
      </c>
      <c r="O5677" t="s">
        <v>33</v>
      </c>
    </row>
    <row r="5678" spans="1:15" x14ac:dyDescent="0.25">
      <c r="A5678" t="s">
        <v>8752</v>
      </c>
      <c r="B5678" t="s">
        <v>1656</v>
      </c>
      <c r="C5678" t="s">
        <v>957</v>
      </c>
      <c r="D5678" t="s">
        <v>27</v>
      </c>
      <c r="E5678" t="s">
        <v>28</v>
      </c>
      <c r="F5678" t="s">
        <v>290</v>
      </c>
      <c r="G5678" t="s">
        <v>30</v>
      </c>
      <c r="H5678" s="1">
        <v>27571</v>
      </c>
      <c r="I5678" s="1">
        <v>42118</v>
      </c>
      <c r="J5678" t="s">
        <v>10560</v>
      </c>
      <c r="K5678" t="s">
        <v>67</v>
      </c>
      <c r="L5678" t="s">
        <v>134</v>
      </c>
      <c r="M5678">
        <v>64182</v>
      </c>
      <c r="N5678" t="str">
        <f t="shared" si="88"/>
        <v>Terminated</v>
      </c>
      <c r="O5678" t="s">
        <v>98</v>
      </c>
    </row>
    <row r="5679" spans="1:15" x14ac:dyDescent="0.25">
      <c r="A5679" t="s">
        <v>3473</v>
      </c>
      <c r="B5679" t="s">
        <v>239</v>
      </c>
      <c r="C5679" t="s">
        <v>2719</v>
      </c>
      <c r="D5679" t="s">
        <v>17</v>
      </c>
      <c r="E5679" t="s">
        <v>83</v>
      </c>
      <c r="F5679" t="s">
        <v>84</v>
      </c>
      <c r="G5679" t="s">
        <v>30</v>
      </c>
      <c r="H5679" s="1">
        <v>30959</v>
      </c>
      <c r="I5679" s="1">
        <v>42448</v>
      </c>
      <c r="J5679" t="s">
        <v>10560</v>
      </c>
      <c r="K5679" t="s">
        <v>37</v>
      </c>
      <c r="L5679" t="s">
        <v>38</v>
      </c>
      <c r="M5679">
        <v>61943</v>
      </c>
      <c r="N5679" t="str">
        <f t="shared" si="88"/>
        <v>Terminated</v>
      </c>
      <c r="O5679" t="s">
        <v>33</v>
      </c>
    </row>
    <row r="5680" spans="1:15" x14ac:dyDescent="0.25">
      <c r="A5680" t="s">
        <v>6736</v>
      </c>
      <c r="B5680" t="s">
        <v>295</v>
      </c>
      <c r="C5680" t="s">
        <v>199</v>
      </c>
      <c r="D5680" t="s">
        <v>27</v>
      </c>
      <c r="E5680" t="s">
        <v>18</v>
      </c>
      <c r="F5680" t="s">
        <v>3201</v>
      </c>
      <c r="G5680" t="s">
        <v>30</v>
      </c>
      <c r="H5680" s="1">
        <v>36674</v>
      </c>
      <c r="I5680" s="1">
        <v>43698</v>
      </c>
      <c r="J5680" t="s">
        <v>10560</v>
      </c>
      <c r="K5680" t="s">
        <v>96</v>
      </c>
      <c r="L5680" t="s">
        <v>119</v>
      </c>
      <c r="M5680">
        <v>82618</v>
      </c>
      <c r="N5680" t="str">
        <f t="shared" si="88"/>
        <v>Terminated</v>
      </c>
      <c r="O5680" t="s">
        <v>33</v>
      </c>
    </row>
    <row r="5681" spans="1:15" x14ac:dyDescent="0.25">
      <c r="A5681" t="s">
        <v>1570</v>
      </c>
      <c r="B5681" t="s">
        <v>465</v>
      </c>
      <c r="C5681" t="s">
        <v>506</v>
      </c>
      <c r="D5681" t="s">
        <v>27</v>
      </c>
      <c r="E5681" t="s">
        <v>83</v>
      </c>
      <c r="F5681" t="s">
        <v>106</v>
      </c>
      <c r="G5681" t="s">
        <v>30</v>
      </c>
      <c r="H5681" s="1">
        <v>31435</v>
      </c>
      <c r="I5681" s="1">
        <v>45091</v>
      </c>
      <c r="J5681" s="1">
        <v>45271</v>
      </c>
      <c r="K5681" t="s">
        <v>31</v>
      </c>
      <c r="L5681" t="s">
        <v>32</v>
      </c>
      <c r="M5681">
        <v>101429</v>
      </c>
      <c r="N5681" t="str">
        <f t="shared" si="88"/>
        <v>Terminated</v>
      </c>
      <c r="O5681" t="s">
        <v>33</v>
      </c>
    </row>
    <row r="5682" spans="1:15" x14ac:dyDescent="0.25">
      <c r="A5682" t="s">
        <v>8759</v>
      </c>
      <c r="B5682" t="s">
        <v>536</v>
      </c>
      <c r="C5682" t="s">
        <v>8760</v>
      </c>
      <c r="D5682" t="s">
        <v>17</v>
      </c>
      <c r="E5682" t="s">
        <v>18</v>
      </c>
      <c r="F5682" t="s">
        <v>3201</v>
      </c>
      <c r="G5682" t="s">
        <v>114</v>
      </c>
      <c r="H5682" s="1">
        <v>26259</v>
      </c>
      <c r="I5682" s="1">
        <v>44121</v>
      </c>
      <c r="J5682" t="s">
        <v>10560</v>
      </c>
      <c r="K5682" t="s">
        <v>31</v>
      </c>
      <c r="L5682" t="s">
        <v>162</v>
      </c>
      <c r="M5682">
        <v>103429</v>
      </c>
      <c r="N5682" t="str">
        <f t="shared" si="88"/>
        <v>Terminated</v>
      </c>
      <c r="O5682" t="s">
        <v>46</v>
      </c>
    </row>
    <row r="5683" spans="1:15" x14ac:dyDescent="0.25">
      <c r="A5683" t="s">
        <v>9691</v>
      </c>
      <c r="B5683" t="s">
        <v>720</v>
      </c>
      <c r="C5683" t="s">
        <v>1324</v>
      </c>
      <c r="D5683" t="s">
        <v>17</v>
      </c>
      <c r="E5683" t="s">
        <v>18</v>
      </c>
      <c r="F5683" t="s">
        <v>2773</v>
      </c>
      <c r="G5683" t="s">
        <v>30</v>
      </c>
      <c r="H5683" s="1">
        <v>26541</v>
      </c>
      <c r="I5683" s="1">
        <v>44736</v>
      </c>
      <c r="J5683" t="s">
        <v>10560</v>
      </c>
      <c r="K5683" t="s">
        <v>37</v>
      </c>
      <c r="L5683" t="s">
        <v>38</v>
      </c>
      <c r="M5683">
        <v>63555</v>
      </c>
      <c r="N5683" t="str">
        <f t="shared" si="88"/>
        <v>Terminated</v>
      </c>
      <c r="O5683" t="s">
        <v>46</v>
      </c>
    </row>
    <row r="5684" spans="1:15" x14ac:dyDescent="0.25">
      <c r="A5684" t="s">
        <v>8761</v>
      </c>
      <c r="B5684" t="s">
        <v>433</v>
      </c>
      <c r="C5684" t="s">
        <v>52</v>
      </c>
      <c r="D5684" t="s">
        <v>17</v>
      </c>
      <c r="E5684" t="s">
        <v>140</v>
      </c>
      <c r="F5684" t="s">
        <v>611</v>
      </c>
      <c r="G5684" t="s">
        <v>30</v>
      </c>
      <c r="H5684" s="1">
        <v>27303</v>
      </c>
      <c r="I5684" s="1">
        <v>42546</v>
      </c>
      <c r="J5684" t="s">
        <v>10560</v>
      </c>
      <c r="K5684" t="s">
        <v>67</v>
      </c>
      <c r="L5684" t="s">
        <v>324</v>
      </c>
      <c r="M5684">
        <v>70762</v>
      </c>
      <c r="N5684" t="str">
        <f t="shared" si="88"/>
        <v>Terminated</v>
      </c>
      <c r="O5684" t="s">
        <v>98</v>
      </c>
    </row>
    <row r="5685" spans="1:15" x14ac:dyDescent="0.25">
      <c r="A5685" t="s">
        <v>8998</v>
      </c>
      <c r="B5685" t="s">
        <v>393</v>
      </c>
      <c r="C5685" t="s">
        <v>904</v>
      </c>
      <c r="D5685" t="s">
        <v>17</v>
      </c>
      <c r="E5685" t="s">
        <v>18</v>
      </c>
      <c r="F5685" t="s">
        <v>19</v>
      </c>
      <c r="G5685" t="s">
        <v>20</v>
      </c>
      <c r="H5685" s="1">
        <v>30557</v>
      </c>
      <c r="I5685" s="1">
        <v>44588</v>
      </c>
      <c r="J5685" t="s">
        <v>10560</v>
      </c>
      <c r="K5685" t="s">
        <v>21</v>
      </c>
      <c r="L5685" t="s">
        <v>102</v>
      </c>
      <c r="M5685">
        <v>58628</v>
      </c>
      <c r="N5685" t="str">
        <f t="shared" si="88"/>
        <v>Terminated</v>
      </c>
      <c r="O5685" t="s">
        <v>98</v>
      </c>
    </row>
    <row r="5686" spans="1:15" x14ac:dyDescent="0.25">
      <c r="A5686" t="s">
        <v>6031</v>
      </c>
      <c r="B5686" t="s">
        <v>60</v>
      </c>
      <c r="C5686" t="s">
        <v>6032</v>
      </c>
      <c r="D5686" t="s">
        <v>27</v>
      </c>
      <c r="E5686" t="s">
        <v>83</v>
      </c>
      <c r="F5686" t="s">
        <v>84</v>
      </c>
      <c r="G5686" t="s">
        <v>30</v>
      </c>
      <c r="H5686" s="1">
        <v>29343</v>
      </c>
      <c r="I5686" s="1">
        <v>43033</v>
      </c>
      <c r="J5686" t="s">
        <v>10560</v>
      </c>
      <c r="K5686" t="s">
        <v>37</v>
      </c>
      <c r="L5686" t="s">
        <v>45</v>
      </c>
      <c r="M5686">
        <v>77098</v>
      </c>
      <c r="N5686" t="str">
        <f t="shared" si="88"/>
        <v>Terminated</v>
      </c>
      <c r="O5686" t="s">
        <v>46</v>
      </c>
    </row>
    <row r="5687" spans="1:15" x14ac:dyDescent="0.25">
      <c r="A5687" t="s">
        <v>9539</v>
      </c>
      <c r="B5687" t="s">
        <v>48</v>
      </c>
      <c r="C5687" t="s">
        <v>694</v>
      </c>
      <c r="D5687" t="s">
        <v>27</v>
      </c>
      <c r="E5687" t="s">
        <v>122</v>
      </c>
      <c r="F5687" t="s">
        <v>230</v>
      </c>
      <c r="G5687" t="s">
        <v>95</v>
      </c>
      <c r="H5687" s="1">
        <v>25307</v>
      </c>
      <c r="I5687" s="1">
        <v>43149</v>
      </c>
      <c r="J5687" t="s">
        <v>10560</v>
      </c>
      <c r="K5687" t="s">
        <v>21</v>
      </c>
      <c r="L5687" t="s">
        <v>497</v>
      </c>
      <c r="M5687">
        <v>73582</v>
      </c>
      <c r="N5687" t="str">
        <f t="shared" si="88"/>
        <v>Terminated</v>
      </c>
      <c r="O5687" t="s">
        <v>46</v>
      </c>
    </row>
    <row r="5688" spans="1:15" x14ac:dyDescent="0.25">
      <c r="A5688" t="s">
        <v>3426</v>
      </c>
      <c r="B5688" t="s">
        <v>212</v>
      </c>
      <c r="C5688" t="s">
        <v>175</v>
      </c>
      <c r="D5688" t="s">
        <v>17</v>
      </c>
      <c r="E5688" t="s">
        <v>18</v>
      </c>
      <c r="F5688" t="s">
        <v>3201</v>
      </c>
      <c r="G5688" t="s">
        <v>20</v>
      </c>
      <c r="H5688" s="1">
        <v>29485</v>
      </c>
      <c r="I5688" s="1">
        <v>44793</v>
      </c>
      <c r="J5688" t="s">
        <v>10560</v>
      </c>
      <c r="K5688" t="s">
        <v>21</v>
      </c>
      <c r="L5688" t="s">
        <v>102</v>
      </c>
      <c r="M5688">
        <v>56838</v>
      </c>
      <c r="N5688" t="str">
        <f t="shared" si="88"/>
        <v>Terminated</v>
      </c>
      <c r="O5688" t="s">
        <v>23</v>
      </c>
    </row>
    <row r="5689" spans="1:15" x14ac:dyDescent="0.25">
      <c r="A5689" t="s">
        <v>9626</v>
      </c>
      <c r="B5689" t="s">
        <v>2161</v>
      </c>
      <c r="C5689" t="s">
        <v>199</v>
      </c>
      <c r="D5689" t="s">
        <v>17</v>
      </c>
      <c r="E5689" t="s">
        <v>18</v>
      </c>
      <c r="F5689" t="s">
        <v>3201</v>
      </c>
      <c r="G5689" t="s">
        <v>30</v>
      </c>
      <c r="H5689" s="1">
        <v>36248</v>
      </c>
      <c r="I5689" s="1">
        <v>42933</v>
      </c>
      <c r="J5689" t="s">
        <v>10560</v>
      </c>
      <c r="K5689" t="s">
        <v>21</v>
      </c>
      <c r="L5689" t="s">
        <v>22</v>
      </c>
      <c r="M5689">
        <v>59015</v>
      </c>
      <c r="N5689" t="str">
        <f t="shared" si="88"/>
        <v>Terminated</v>
      </c>
      <c r="O5689" t="s">
        <v>33</v>
      </c>
    </row>
    <row r="5690" spans="1:15" x14ac:dyDescent="0.25">
      <c r="A5690" t="s">
        <v>7284</v>
      </c>
      <c r="B5690" t="s">
        <v>1683</v>
      </c>
      <c r="C5690" t="s">
        <v>1789</v>
      </c>
      <c r="D5690" t="s">
        <v>27</v>
      </c>
      <c r="E5690" t="s">
        <v>18</v>
      </c>
      <c r="F5690" t="s">
        <v>19</v>
      </c>
      <c r="G5690" t="s">
        <v>30</v>
      </c>
      <c r="H5690" s="1">
        <v>30963</v>
      </c>
      <c r="I5690" s="1">
        <v>43314</v>
      </c>
      <c r="J5690" t="s">
        <v>10560</v>
      </c>
      <c r="K5690" t="s">
        <v>21</v>
      </c>
      <c r="L5690" t="s">
        <v>22</v>
      </c>
      <c r="M5690">
        <v>75418</v>
      </c>
      <c r="N5690" t="str">
        <f t="shared" si="88"/>
        <v>Terminated</v>
      </c>
      <c r="O5690" t="s">
        <v>46</v>
      </c>
    </row>
    <row r="5691" spans="1:15" x14ac:dyDescent="0.25">
      <c r="A5691" t="s">
        <v>2670</v>
      </c>
      <c r="B5691" t="s">
        <v>279</v>
      </c>
      <c r="C5691" t="s">
        <v>66</v>
      </c>
      <c r="D5691" t="s">
        <v>27</v>
      </c>
      <c r="E5691" t="s">
        <v>18</v>
      </c>
      <c r="F5691" t="s">
        <v>19</v>
      </c>
      <c r="G5691" t="s">
        <v>30</v>
      </c>
      <c r="H5691" s="1">
        <v>27721</v>
      </c>
      <c r="I5691" s="1">
        <v>43357</v>
      </c>
      <c r="J5691" t="s">
        <v>10560</v>
      </c>
      <c r="K5691" t="s">
        <v>53</v>
      </c>
      <c r="L5691" t="s">
        <v>240</v>
      </c>
      <c r="M5691">
        <v>85919</v>
      </c>
      <c r="N5691" t="str">
        <f t="shared" si="88"/>
        <v>Terminated</v>
      </c>
      <c r="O5691" t="s">
        <v>33</v>
      </c>
    </row>
    <row r="5692" spans="1:15" x14ac:dyDescent="0.25">
      <c r="A5692" t="s">
        <v>7012</v>
      </c>
      <c r="B5692" t="s">
        <v>70</v>
      </c>
      <c r="C5692" t="s">
        <v>950</v>
      </c>
      <c r="D5692" t="s">
        <v>27</v>
      </c>
      <c r="E5692" t="s">
        <v>18</v>
      </c>
      <c r="F5692" t="s">
        <v>3201</v>
      </c>
      <c r="G5692" t="s">
        <v>30</v>
      </c>
      <c r="H5692" s="1">
        <v>24021</v>
      </c>
      <c r="I5692" s="1">
        <v>45248</v>
      </c>
      <c r="J5692" t="s">
        <v>10560</v>
      </c>
      <c r="K5692" t="s">
        <v>37</v>
      </c>
      <c r="L5692" t="s">
        <v>38</v>
      </c>
      <c r="M5692">
        <v>67752</v>
      </c>
      <c r="N5692" t="str">
        <f t="shared" si="88"/>
        <v>Terminated</v>
      </c>
      <c r="O5692" t="s">
        <v>33</v>
      </c>
    </row>
    <row r="5693" spans="1:15" x14ac:dyDescent="0.25">
      <c r="A5693" t="s">
        <v>3187</v>
      </c>
      <c r="B5693" t="s">
        <v>581</v>
      </c>
      <c r="C5693" t="s">
        <v>955</v>
      </c>
      <c r="D5693" t="s">
        <v>17</v>
      </c>
      <c r="E5693" t="s">
        <v>18</v>
      </c>
      <c r="F5693" t="s">
        <v>19</v>
      </c>
      <c r="G5693" t="s">
        <v>30</v>
      </c>
      <c r="H5693" s="1">
        <v>35896</v>
      </c>
      <c r="I5693" s="1">
        <v>44607</v>
      </c>
      <c r="J5693" t="s">
        <v>10560</v>
      </c>
      <c r="K5693" t="s">
        <v>37</v>
      </c>
      <c r="L5693" t="s">
        <v>38</v>
      </c>
      <c r="M5693">
        <v>58138</v>
      </c>
      <c r="N5693" t="str">
        <f t="shared" si="88"/>
        <v>Terminated</v>
      </c>
      <c r="O5693" t="s">
        <v>33</v>
      </c>
    </row>
    <row r="5694" spans="1:15" x14ac:dyDescent="0.25">
      <c r="A5694" t="s">
        <v>4815</v>
      </c>
      <c r="B5694" t="s">
        <v>2305</v>
      </c>
      <c r="C5694" t="s">
        <v>655</v>
      </c>
      <c r="D5694" t="s">
        <v>27</v>
      </c>
      <c r="E5694" t="s">
        <v>18</v>
      </c>
      <c r="F5694" t="s">
        <v>3201</v>
      </c>
      <c r="G5694" t="s">
        <v>20</v>
      </c>
      <c r="H5694" s="1">
        <v>33186</v>
      </c>
      <c r="I5694" s="1">
        <v>44104</v>
      </c>
      <c r="J5694" t="s">
        <v>10560</v>
      </c>
      <c r="K5694" t="s">
        <v>67</v>
      </c>
      <c r="L5694" t="s">
        <v>134</v>
      </c>
      <c r="M5694">
        <v>56193</v>
      </c>
      <c r="N5694" t="str">
        <f t="shared" si="88"/>
        <v>Terminated</v>
      </c>
      <c r="O5694" t="s">
        <v>23</v>
      </c>
    </row>
    <row r="5695" spans="1:15" x14ac:dyDescent="0.25">
      <c r="A5695" t="s">
        <v>3975</v>
      </c>
      <c r="B5695" t="s">
        <v>641</v>
      </c>
      <c r="C5695" t="s">
        <v>955</v>
      </c>
      <c r="D5695" t="s">
        <v>17</v>
      </c>
      <c r="E5695" t="s">
        <v>18</v>
      </c>
      <c r="F5695" t="s">
        <v>3201</v>
      </c>
      <c r="G5695" t="s">
        <v>30</v>
      </c>
      <c r="H5695" s="1">
        <v>24542</v>
      </c>
      <c r="I5695" s="1">
        <v>44572</v>
      </c>
      <c r="J5695" t="s">
        <v>10560</v>
      </c>
      <c r="K5695" t="s">
        <v>96</v>
      </c>
      <c r="L5695" t="s">
        <v>119</v>
      </c>
      <c r="M5695">
        <v>88543</v>
      </c>
      <c r="N5695" t="str">
        <f t="shared" si="88"/>
        <v>Terminated</v>
      </c>
      <c r="O5695" t="s">
        <v>23</v>
      </c>
    </row>
    <row r="5696" spans="1:15" x14ac:dyDescent="0.25">
      <c r="A5696" t="s">
        <v>5048</v>
      </c>
      <c r="B5696" t="s">
        <v>78</v>
      </c>
      <c r="C5696" t="s">
        <v>2052</v>
      </c>
      <c r="D5696" t="s">
        <v>27</v>
      </c>
      <c r="E5696" t="s">
        <v>18</v>
      </c>
      <c r="F5696" t="s">
        <v>19</v>
      </c>
      <c r="G5696" t="s">
        <v>30</v>
      </c>
      <c r="H5696" s="1">
        <v>31343</v>
      </c>
      <c r="I5696" s="1">
        <v>42960</v>
      </c>
      <c r="J5696" t="s">
        <v>10560</v>
      </c>
      <c r="K5696" t="s">
        <v>21</v>
      </c>
      <c r="L5696" t="s">
        <v>22</v>
      </c>
      <c r="M5696">
        <v>94234</v>
      </c>
      <c r="N5696" t="str">
        <f t="shared" si="88"/>
        <v>Terminated</v>
      </c>
      <c r="O5696" t="s">
        <v>33</v>
      </c>
    </row>
    <row r="5697" spans="1:15" x14ac:dyDescent="0.25">
      <c r="A5697" t="s">
        <v>3260</v>
      </c>
      <c r="B5697" t="s">
        <v>1019</v>
      </c>
      <c r="C5697" t="s">
        <v>66</v>
      </c>
      <c r="D5697" t="s">
        <v>27</v>
      </c>
      <c r="E5697" t="s">
        <v>83</v>
      </c>
      <c r="F5697" t="s">
        <v>106</v>
      </c>
      <c r="G5697" t="s">
        <v>30</v>
      </c>
      <c r="H5697" s="1">
        <v>35181</v>
      </c>
      <c r="I5697" s="1">
        <v>42908</v>
      </c>
      <c r="J5697" t="s">
        <v>10560</v>
      </c>
      <c r="K5697" t="s">
        <v>37</v>
      </c>
      <c r="L5697" t="s">
        <v>38</v>
      </c>
      <c r="M5697">
        <v>64074</v>
      </c>
      <c r="N5697" t="str">
        <f t="shared" si="88"/>
        <v>Terminated</v>
      </c>
      <c r="O5697" t="s">
        <v>46</v>
      </c>
    </row>
    <row r="5698" spans="1:15" x14ac:dyDescent="0.25">
      <c r="A5698" t="s">
        <v>2919</v>
      </c>
      <c r="B5698" t="s">
        <v>258</v>
      </c>
      <c r="C5698" t="s">
        <v>620</v>
      </c>
      <c r="D5698" t="s">
        <v>27</v>
      </c>
      <c r="E5698" t="s">
        <v>18</v>
      </c>
      <c r="F5698" t="s">
        <v>19</v>
      </c>
      <c r="G5698" t="s">
        <v>30</v>
      </c>
      <c r="H5698" s="1">
        <v>37269</v>
      </c>
      <c r="I5698" s="1">
        <v>43868</v>
      </c>
      <c r="J5698" t="s">
        <v>10560</v>
      </c>
      <c r="K5698" t="s">
        <v>21</v>
      </c>
      <c r="L5698" t="s">
        <v>22</v>
      </c>
      <c r="M5698">
        <v>75084</v>
      </c>
      <c r="N5698" t="str">
        <f t="shared" ref="N5698:N5761" si="89">IF(J5698="","Active","Terminated")</f>
        <v>Terminated</v>
      </c>
      <c r="O5698" t="s">
        <v>98</v>
      </c>
    </row>
    <row r="5699" spans="1:15" x14ac:dyDescent="0.25">
      <c r="A5699" t="s">
        <v>4372</v>
      </c>
      <c r="B5699" t="s">
        <v>328</v>
      </c>
      <c r="C5699" t="s">
        <v>117</v>
      </c>
      <c r="D5699" t="s">
        <v>27</v>
      </c>
      <c r="E5699" t="s">
        <v>18</v>
      </c>
      <c r="F5699" t="s">
        <v>2773</v>
      </c>
      <c r="G5699" t="s">
        <v>30</v>
      </c>
      <c r="H5699" s="1">
        <v>28729</v>
      </c>
      <c r="I5699" s="1">
        <v>42998</v>
      </c>
      <c r="J5699" t="s">
        <v>10560</v>
      </c>
      <c r="K5699" t="s">
        <v>21</v>
      </c>
      <c r="L5699" t="s">
        <v>102</v>
      </c>
      <c r="M5699">
        <v>62383</v>
      </c>
      <c r="N5699" t="str">
        <f t="shared" si="89"/>
        <v>Terminated</v>
      </c>
      <c r="O5699" t="s">
        <v>33</v>
      </c>
    </row>
    <row r="5700" spans="1:15" x14ac:dyDescent="0.25">
      <c r="A5700" t="s">
        <v>9693</v>
      </c>
      <c r="B5700" t="s">
        <v>70</v>
      </c>
      <c r="C5700" t="s">
        <v>180</v>
      </c>
      <c r="D5700" t="s">
        <v>27</v>
      </c>
      <c r="E5700" t="s">
        <v>18</v>
      </c>
      <c r="F5700" t="s">
        <v>19</v>
      </c>
      <c r="G5700" t="s">
        <v>20</v>
      </c>
      <c r="H5700" s="1">
        <v>32338</v>
      </c>
      <c r="I5700" s="1">
        <v>42213</v>
      </c>
      <c r="J5700" t="s">
        <v>10560</v>
      </c>
      <c r="K5700" t="s">
        <v>21</v>
      </c>
      <c r="L5700" t="s">
        <v>22</v>
      </c>
      <c r="M5700">
        <v>59937</v>
      </c>
      <c r="N5700" t="str">
        <f t="shared" si="89"/>
        <v>Terminated</v>
      </c>
      <c r="O5700" t="s">
        <v>33</v>
      </c>
    </row>
    <row r="5701" spans="1:15" x14ac:dyDescent="0.25">
      <c r="A5701" t="s">
        <v>8235</v>
      </c>
      <c r="B5701" t="s">
        <v>3337</v>
      </c>
      <c r="C5701" t="s">
        <v>2018</v>
      </c>
      <c r="D5701" t="s">
        <v>27</v>
      </c>
      <c r="E5701" t="s">
        <v>18</v>
      </c>
      <c r="F5701" t="s">
        <v>3201</v>
      </c>
      <c r="G5701" t="s">
        <v>30</v>
      </c>
      <c r="H5701" s="1">
        <v>29444</v>
      </c>
      <c r="I5701" s="1">
        <v>44940</v>
      </c>
      <c r="J5701" t="s">
        <v>10560</v>
      </c>
      <c r="K5701" t="s">
        <v>67</v>
      </c>
      <c r="L5701" t="s">
        <v>134</v>
      </c>
      <c r="M5701">
        <v>64298</v>
      </c>
      <c r="N5701" t="str">
        <f t="shared" si="89"/>
        <v>Terminated</v>
      </c>
      <c r="O5701" t="s">
        <v>33</v>
      </c>
    </row>
    <row r="5702" spans="1:15" x14ac:dyDescent="0.25">
      <c r="A5702" t="s">
        <v>1124</v>
      </c>
      <c r="B5702" t="s">
        <v>212</v>
      </c>
      <c r="C5702" t="s">
        <v>740</v>
      </c>
      <c r="D5702" t="s">
        <v>17</v>
      </c>
      <c r="E5702" t="s">
        <v>18</v>
      </c>
      <c r="F5702" t="s">
        <v>19</v>
      </c>
      <c r="G5702" t="s">
        <v>30</v>
      </c>
      <c r="H5702" s="1">
        <v>28807</v>
      </c>
      <c r="I5702" s="1">
        <v>42494</v>
      </c>
      <c r="J5702" s="1">
        <v>43759</v>
      </c>
      <c r="K5702" t="s">
        <v>72</v>
      </c>
      <c r="L5702" t="s">
        <v>73</v>
      </c>
      <c r="M5702">
        <v>73946</v>
      </c>
      <c r="N5702" t="str">
        <f t="shared" si="89"/>
        <v>Terminated</v>
      </c>
      <c r="O5702" t="s">
        <v>46</v>
      </c>
    </row>
    <row r="5703" spans="1:15" x14ac:dyDescent="0.25">
      <c r="A5703" t="s">
        <v>5132</v>
      </c>
      <c r="B5703" t="s">
        <v>209</v>
      </c>
      <c r="C5703" t="s">
        <v>79</v>
      </c>
      <c r="D5703" t="s">
        <v>17</v>
      </c>
      <c r="E5703" t="s">
        <v>83</v>
      </c>
      <c r="F5703" t="s">
        <v>84</v>
      </c>
      <c r="G5703" t="s">
        <v>30</v>
      </c>
      <c r="H5703" s="1">
        <v>35297</v>
      </c>
      <c r="I5703" s="1">
        <v>43928</v>
      </c>
      <c r="J5703" t="s">
        <v>10560</v>
      </c>
      <c r="K5703" t="s">
        <v>67</v>
      </c>
      <c r="L5703" t="s">
        <v>134</v>
      </c>
      <c r="M5703">
        <v>58821</v>
      </c>
      <c r="N5703" t="str">
        <f t="shared" si="89"/>
        <v>Terminated</v>
      </c>
      <c r="O5703" t="s">
        <v>33</v>
      </c>
    </row>
    <row r="5704" spans="1:15" x14ac:dyDescent="0.25">
      <c r="A5704" t="s">
        <v>4349</v>
      </c>
      <c r="B5704" t="s">
        <v>1886</v>
      </c>
      <c r="C5704" t="s">
        <v>250</v>
      </c>
      <c r="D5704" t="s">
        <v>27</v>
      </c>
      <c r="E5704" t="s">
        <v>122</v>
      </c>
      <c r="F5704" t="s">
        <v>123</v>
      </c>
      <c r="G5704" t="s">
        <v>30</v>
      </c>
      <c r="H5704" s="1">
        <v>33689</v>
      </c>
      <c r="I5704" s="1">
        <v>43300</v>
      </c>
      <c r="J5704" t="s">
        <v>10560</v>
      </c>
      <c r="K5704" t="s">
        <v>37</v>
      </c>
      <c r="L5704" t="s">
        <v>38</v>
      </c>
      <c r="M5704">
        <v>61253</v>
      </c>
      <c r="N5704" t="str">
        <f t="shared" si="89"/>
        <v>Terminated</v>
      </c>
      <c r="O5704" t="s">
        <v>23</v>
      </c>
    </row>
    <row r="5705" spans="1:15" x14ac:dyDescent="0.25">
      <c r="A5705" t="s">
        <v>8578</v>
      </c>
      <c r="B5705" t="s">
        <v>60</v>
      </c>
      <c r="C5705" t="s">
        <v>301</v>
      </c>
      <c r="D5705" t="s">
        <v>27</v>
      </c>
      <c r="E5705" t="s">
        <v>18</v>
      </c>
      <c r="F5705" t="s">
        <v>3201</v>
      </c>
      <c r="G5705" t="s">
        <v>30</v>
      </c>
      <c r="H5705" s="1">
        <v>31750</v>
      </c>
      <c r="I5705" s="1">
        <v>43048</v>
      </c>
      <c r="J5705" t="s">
        <v>10560</v>
      </c>
      <c r="K5705" t="s">
        <v>96</v>
      </c>
      <c r="L5705" t="s">
        <v>188</v>
      </c>
      <c r="M5705">
        <v>82206</v>
      </c>
      <c r="N5705" t="str">
        <f t="shared" si="89"/>
        <v>Terminated</v>
      </c>
      <c r="O5705" t="s">
        <v>33</v>
      </c>
    </row>
    <row r="5706" spans="1:15" x14ac:dyDescent="0.25">
      <c r="A5706" t="s">
        <v>6962</v>
      </c>
      <c r="B5706" t="s">
        <v>223</v>
      </c>
      <c r="C5706" t="s">
        <v>562</v>
      </c>
      <c r="D5706" t="s">
        <v>17</v>
      </c>
      <c r="E5706" t="s">
        <v>18</v>
      </c>
      <c r="F5706" t="s">
        <v>3201</v>
      </c>
      <c r="G5706" t="s">
        <v>20</v>
      </c>
      <c r="H5706" s="1">
        <v>31340</v>
      </c>
      <c r="I5706" s="1">
        <v>42261</v>
      </c>
      <c r="J5706" t="s">
        <v>10560</v>
      </c>
      <c r="K5706" t="s">
        <v>21</v>
      </c>
      <c r="L5706" t="s">
        <v>22</v>
      </c>
      <c r="M5706">
        <v>79282</v>
      </c>
      <c r="N5706" t="str">
        <f t="shared" si="89"/>
        <v>Terminated</v>
      </c>
      <c r="O5706" t="s">
        <v>33</v>
      </c>
    </row>
    <row r="5707" spans="1:15" x14ac:dyDescent="0.25">
      <c r="A5707" t="s">
        <v>7041</v>
      </c>
      <c r="B5707" t="s">
        <v>1780</v>
      </c>
      <c r="C5707" t="s">
        <v>148</v>
      </c>
      <c r="D5707" t="s">
        <v>17</v>
      </c>
      <c r="E5707" t="s">
        <v>18</v>
      </c>
      <c r="F5707" t="s">
        <v>2773</v>
      </c>
      <c r="G5707" t="s">
        <v>30</v>
      </c>
      <c r="H5707" s="1">
        <v>29192</v>
      </c>
      <c r="I5707" s="1">
        <v>42511</v>
      </c>
      <c r="J5707" t="s">
        <v>10560</v>
      </c>
      <c r="K5707" t="s">
        <v>37</v>
      </c>
      <c r="L5707" t="s">
        <v>45</v>
      </c>
      <c r="M5707">
        <v>71588</v>
      </c>
      <c r="N5707" t="str">
        <f t="shared" si="89"/>
        <v>Terminated</v>
      </c>
      <c r="O5707" t="s">
        <v>33</v>
      </c>
    </row>
    <row r="5708" spans="1:15" x14ac:dyDescent="0.25">
      <c r="A5708" t="s">
        <v>427</v>
      </c>
      <c r="B5708" t="s">
        <v>428</v>
      </c>
      <c r="C5708" t="s">
        <v>429</v>
      </c>
      <c r="D5708" t="s">
        <v>17</v>
      </c>
      <c r="E5708" t="s">
        <v>83</v>
      </c>
      <c r="F5708" t="s">
        <v>106</v>
      </c>
      <c r="G5708" t="s">
        <v>30</v>
      </c>
      <c r="H5708" s="1">
        <v>30181</v>
      </c>
      <c r="I5708" s="1">
        <v>42934</v>
      </c>
      <c r="J5708" s="1">
        <v>44522</v>
      </c>
      <c r="K5708" t="s">
        <v>37</v>
      </c>
      <c r="L5708" t="s">
        <v>41</v>
      </c>
      <c r="M5708">
        <v>57185</v>
      </c>
      <c r="N5708" t="str">
        <f t="shared" si="89"/>
        <v>Terminated</v>
      </c>
      <c r="O5708" t="s">
        <v>33</v>
      </c>
    </row>
    <row r="5709" spans="1:15" x14ac:dyDescent="0.25">
      <c r="A5709" t="s">
        <v>4133</v>
      </c>
      <c r="B5709" t="s">
        <v>1720</v>
      </c>
      <c r="C5709" t="s">
        <v>718</v>
      </c>
      <c r="D5709" t="s">
        <v>27</v>
      </c>
      <c r="E5709" t="s">
        <v>18</v>
      </c>
      <c r="F5709" t="s">
        <v>19</v>
      </c>
      <c r="G5709" t="s">
        <v>30</v>
      </c>
      <c r="H5709" s="1">
        <v>35439</v>
      </c>
      <c r="I5709" s="1">
        <v>45542</v>
      </c>
      <c r="J5709" t="s">
        <v>10560</v>
      </c>
      <c r="K5709" t="s">
        <v>37</v>
      </c>
      <c r="L5709" t="s">
        <v>41</v>
      </c>
      <c r="M5709">
        <v>61894</v>
      </c>
      <c r="N5709" t="str">
        <f t="shared" si="89"/>
        <v>Terminated</v>
      </c>
      <c r="O5709" t="s">
        <v>33</v>
      </c>
    </row>
    <row r="5710" spans="1:15" x14ac:dyDescent="0.25">
      <c r="A5710" t="s">
        <v>8915</v>
      </c>
      <c r="B5710" t="s">
        <v>1808</v>
      </c>
      <c r="C5710" t="s">
        <v>26</v>
      </c>
      <c r="D5710" t="s">
        <v>17</v>
      </c>
      <c r="E5710" t="s">
        <v>18</v>
      </c>
      <c r="F5710" t="s">
        <v>2773</v>
      </c>
      <c r="G5710" t="s">
        <v>30</v>
      </c>
      <c r="H5710" s="1">
        <v>25437</v>
      </c>
      <c r="I5710" s="1">
        <v>44740</v>
      </c>
      <c r="J5710" t="s">
        <v>10560</v>
      </c>
      <c r="K5710" t="s">
        <v>37</v>
      </c>
      <c r="L5710" t="s">
        <v>38</v>
      </c>
      <c r="M5710">
        <v>61064</v>
      </c>
      <c r="N5710" t="str">
        <f t="shared" si="89"/>
        <v>Terminated</v>
      </c>
      <c r="O5710" t="s">
        <v>23</v>
      </c>
    </row>
    <row r="5711" spans="1:15" x14ac:dyDescent="0.25">
      <c r="A5711" t="s">
        <v>9692</v>
      </c>
      <c r="B5711" t="s">
        <v>196</v>
      </c>
      <c r="C5711" t="s">
        <v>155</v>
      </c>
      <c r="D5711" t="s">
        <v>17</v>
      </c>
      <c r="E5711" t="s">
        <v>18</v>
      </c>
      <c r="F5711" t="s">
        <v>2773</v>
      </c>
      <c r="G5711" t="s">
        <v>30</v>
      </c>
      <c r="H5711" s="1">
        <v>31571</v>
      </c>
      <c r="I5711" s="1">
        <v>42800</v>
      </c>
      <c r="J5711" t="s">
        <v>10560</v>
      </c>
      <c r="K5711" t="s">
        <v>96</v>
      </c>
      <c r="L5711" t="s">
        <v>188</v>
      </c>
      <c r="M5711">
        <v>64195</v>
      </c>
      <c r="N5711" t="str">
        <f t="shared" si="89"/>
        <v>Terminated</v>
      </c>
      <c r="O5711" t="s">
        <v>33</v>
      </c>
    </row>
    <row r="5712" spans="1:15" x14ac:dyDescent="0.25">
      <c r="A5712" t="s">
        <v>7813</v>
      </c>
      <c r="B5712" t="s">
        <v>615</v>
      </c>
      <c r="C5712" t="s">
        <v>991</v>
      </c>
      <c r="D5712" t="s">
        <v>27</v>
      </c>
      <c r="E5712" t="s">
        <v>18</v>
      </c>
      <c r="F5712" t="s">
        <v>19</v>
      </c>
      <c r="G5712" t="s">
        <v>30</v>
      </c>
      <c r="H5712" s="1">
        <v>37417</v>
      </c>
      <c r="I5712" s="1">
        <v>44778</v>
      </c>
      <c r="J5712" t="s">
        <v>10560</v>
      </c>
      <c r="K5712" t="s">
        <v>21</v>
      </c>
      <c r="L5712" t="s">
        <v>22</v>
      </c>
      <c r="M5712">
        <v>89118</v>
      </c>
      <c r="N5712" t="str">
        <f t="shared" si="89"/>
        <v>Terminated</v>
      </c>
      <c r="O5712" t="s">
        <v>33</v>
      </c>
    </row>
    <row r="5713" spans="1:15" x14ac:dyDescent="0.25">
      <c r="A5713" t="s">
        <v>7083</v>
      </c>
      <c r="B5713" t="s">
        <v>132</v>
      </c>
      <c r="C5713" t="s">
        <v>5663</v>
      </c>
      <c r="D5713" t="s">
        <v>27</v>
      </c>
      <c r="E5713" t="s">
        <v>18</v>
      </c>
      <c r="F5713" t="s">
        <v>3201</v>
      </c>
      <c r="G5713" t="s">
        <v>30</v>
      </c>
      <c r="H5713" s="1">
        <v>23802</v>
      </c>
      <c r="I5713" s="1">
        <v>45651</v>
      </c>
      <c r="J5713" t="s">
        <v>10560</v>
      </c>
      <c r="K5713" t="s">
        <v>31</v>
      </c>
      <c r="L5713" t="s">
        <v>32</v>
      </c>
      <c r="M5713">
        <v>106819</v>
      </c>
      <c r="N5713" t="str">
        <f t="shared" si="89"/>
        <v>Terminated</v>
      </c>
      <c r="O5713" t="s">
        <v>23</v>
      </c>
    </row>
    <row r="5714" spans="1:15" x14ac:dyDescent="0.25">
      <c r="A5714" t="s">
        <v>6263</v>
      </c>
      <c r="B5714" t="s">
        <v>1623</v>
      </c>
      <c r="C5714" t="s">
        <v>3017</v>
      </c>
      <c r="D5714" t="s">
        <v>17</v>
      </c>
      <c r="E5714" t="s">
        <v>122</v>
      </c>
      <c r="F5714" t="s">
        <v>123</v>
      </c>
      <c r="G5714" t="s">
        <v>30</v>
      </c>
      <c r="H5714" s="1">
        <v>24693</v>
      </c>
      <c r="I5714" s="1">
        <v>43066</v>
      </c>
      <c r="J5714" t="s">
        <v>10560</v>
      </c>
      <c r="K5714" t="s">
        <v>31</v>
      </c>
      <c r="L5714" t="s">
        <v>85</v>
      </c>
      <c r="M5714">
        <v>58914</v>
      </c>
      <c r="N5714" t="str">
        <f t="shared" si="89"/>
        <v>Terminated</v>
      </c>
      <c r="O5714" t="s">
        <v>98</v>
      </c>
    </row>
    <row r="5715" spans="1:15" x14ac:dyDescent="0.25">
      <c r="A5715" t="s">
        <v>9784</v>
      </c>
      <c r="B5715" t="s">
        <v>1045</v>
      </c>
      <c r="C5715" t="s">
        <v>363</v>
      </c>
      <c r="D5715" t="s">
        <v>27</v>
      </c>
      <c r="E5715" t="s">
        <v>18</v>
      </c>
      <c r="F5715" t="s">
        <v>3201</v>
      </c>
      <c r="G5715" t="s">
        <v>30</v>
      </c>
      <c r="H5715" s="1">
        <v>32191</v>
      </c>
      <c r="I5715" s="1">
        <v>42984</v>
      </c>
      <c r="J5715" t="s">
        <v>10560</v>
      </c>
      <c r="K5715" t="s">
        <v>37</v>
      </c>
      <c r="L5715" t="s">
        <v>38</v>
      </c>
      <c r="M5715">
        <v>65909</v>
      </c>
      <c r="N5715" t="str">
        <f t="shared" si="89"/>
        <v>Terminated</v>
      </c>
      <c r="O5715" t="s">
        <v>46</v>
      </c>
    </row>
    <row r="5716" spans="1:15" x14ac:dyDescent="0.25">
      <c r="A5716" t="s">
        <v>6731</v>
      </c>
      <c r="B5716" t="s">
        <v>247</v>
      </c>
      <c r="C5716" t="s">
        <v>66</v>
      </c>
      <c r="D5716" t="s">
        <v>17</v>
      </c>
      <c r="E5716" t="s">
        <v>18</v>
      </c>
      <c r="F5716" t="s">
        <v>2773</v>
      </c>
      <c r="G5716" t="s">
        <v>20</v>
      </c>
      <c r="H5716" s="1">
        <v>24300</v>
      </c>
      <c r="I5716" s="1">
        <v>44147</v>
      </c>
      <c r="J5716" t="s">
        <v>10560</v>
      </c>
      <c r="K5716" t="s">
        <v>21</v>
      </c>
      <c r="L5716" t="s">
        <v>110</v>
      </c>
      <c r="M5716">
        <v>65275</v>
      </c>
      <c r="N5716" t="str">
        <f t="shared" si="89"/>
        <v>Terminated</v>
      </c>
      <c r="O5716" t="s">
        <v>33</v>
      </c>
    </row>
    <row r="5717" spans="1:15" x14ac:dyDescent="0.25">
      <c r="A5717" t="s">
        <v>2918</v>
      </c>
      <c r="B5717" t="s">
        <v>81</v>
      </c>
      <c r="C5717" t="s">
        <v>1412</v>
      </c>
      <c r="D5717" t="s">
        <v>27</v>
      </c>
      <c r="E5717" t="s">
        <v>18</v>
      </c>
      <c r="F5717" t="s">
        <v>19</v>
      </c>
      <c r="G5717" t="s">
        <v>30</v>
      </c>
      <c r="H5717" s="1">
        <v>27208</v>
      </c>
      <c r="I5717" s="1">
        <v>44322</v>
      </c>
      <c r="J5717" t="s">
        <v>10560</v>
      </c>
      <c r="K5717" t="s">
        <v>31</v>
      </c>
      <c r="L5717" t="s">
        <v>32</v>
      </c>
      <c r="M5717">
        <v>85382</v>
      </c>
      <c r="N5717" t="str">
        <f t="shared" si="89"/>
        <v>Terminated</v>
      </c>
      <c r="O5717" t="s">
        <v>46</v>
      </c>
    </row>
    <row r="5718" spans="1:15" x14ac:dyDescent="0.25">
      <c r="A5718" t="s">
        <v>9895</v>
      </c>
      <c r="B5718" t="s">
        <v>132</v>
      </c>
      <c r="C5718" t="s">
        <v>721</v>
      </c>
      <c r="D5718" t="s">
        <v>27</v>
      </c>
      <c r="E5718" t="s">
        <v>18</v>
      </c>
      <c r="F5718" t="s">
        <v>2773</v>
      </c>
      <c r="G5718" t="s">
        <v>20</v>
      </c>
      <c r="H5718" s="1">
        <v>30582</v>
      </c>
      <c r="I5718" s="1">
        <v>44879</v>
      </c>
      <c r="J5718" t="s">
        <v>10560</v>
      </c>
      <c r="K5718" t="s">
        <v>21</v>
      </c>
      <c r="L5718" t="s">
        <v>110</v>
      </c>
      <c r="M5718">
        <v>62647</v>
      </c>
      <c r="N5718" t="str">
        <f t="shared" si="89"/>
        <v>Terminated</v>
      </c>
      <c r="O5718" t="s">
        <v>33</v>
      </c>
    </row>
    <row r="5719" spans="1:15" x14ac:dyDescent="0.25">
      <c r="A5719" t="s">
        <v>8883</v>
      </c>
      <c r="B5719" t="s">
        <v>641</v>
      </c>
      <c r="C5719" t="s">
        <v>1027</v>
      </c>
      <c r="D5719" t="s">
        <v>27</v>
      </c>
      <c r="E5719" t="s">
        <v>18</v>
      </c>
      <c r="F5719" t="s">
        <v>2773</v>
      </c>
      <c r="G5719" t="s">
        <v>20</v>
      </c>
      <c r="H5719" s="1">
        <v>25716</v>
      </c>
      <c r="I5719" s="1">
        <v>42198</v>
      </c>
      <c r="J5719" t="s">
        <v>10560</v>
      </c>
      <c r="K5719" t="s">
        <v>21</v>
      </c>
      <c r="L5719" t="s">
        <v>22</v>
      </c>
      <c r="M5719">
        <v>64136</v>
      </c>
      <c r="N5719" t="str">
        <f t="shared" si="89"/>
        <v>Terminated</v>
      </c>
      <c r="O5719" t="s">
        <v>46</v>
      </c>
    </row>
    <row r="5720" spans="1:15" x14ac:dyDescent="0.25">
      <c r="A5720" t="s">
        <v>9398</v>
      </c>
      <c r="B5720" t="s">
        <v>385</v>
      </c>
      <c r="C5720" t="s">
        <v>202</v>
      </c>
      <c r="D5720" t="s">
        <v>17</v>
      </c>
      <c r="E5720" t="s">
        <v>18</v>
      </c>
      <c r="F5720" t="s">
        <v>19</v>
      </c>
      <c r="G5720" t="s">
        <v>20</v>
      </c>
      <c r="H5720" s="1">
        <v>22422</v>
      </c>
      <c r="I5720" s="1">
        <v>43086</v>
      </c>
      <c r="J5720" t="s">
        <v>10560</v>
      </c>
      <c r="K5720" t="s">
        <v>31</v>
      </c>
      <c r="L5720" t="s">
        <v>85</v>
      </c>
      <c r="M5720">
        <v>57297</v>
      </c>
      <c r="N5720" t="str">
        <f t="shared" si="89"/>
        <v>Terminated</v>
      </c>
      <c r="O5720" t="s">
        <v>23</v>
      </c>
    </row>
    <row r="5721" spans="1:15" x14ac:dyDescent="0.25">
      <c r="A5721" t="s">
        <v>9234</v>
      </c>
      <c r="B5721" t="s">
        <v>225</v>
      </c>
      <c r="C5721" t="s">
        <v>1280</v>
      </c>
      <c r="D5721" t="s">
        <v>17</v>
      </c>
      <c r="E5721" t="s">
        <v>18</v>
      </c>
      <c r="F5721" t="s">
        <v>2773</v>
      </c>
      <c r="G5721" t="s">
        <v>20</v>
      </c>
      <c r="H5721" s="1">
        <v>34122</v>
      </c>
      <c r="I5721" s="1">
        <v>43732</v>
      </c>
      <c r="J5721" t="s">
        <v>10560</v>
      </c>
      <c r="K5721" t="s">
        <v>67</v>
      </c>
      <c r="L5721" t="s">
        <v>134</v>
      </c>
      <c r="M5721">
        <v>54625</v>
      </c>
      <c r="N5721" t="str">
        <f t="shared" si="89"/>
        <v>Terminated</v>
      </c>
      <c r="O5721" t="s">
        <v>46</v>
      </c>
    </row>
    <row r="5722" spans="1:15" x14ac:dyDescent="0.25">
      <c r="A5722" t="s">
        <v>3475</v>
      </c>
      <c r="B5722" t="s">
        <v>303</v>
      </c>
      <c r="C5722" t="s">
        <v>26</v>
      </c>
      <c r="D5722" t="s">
        <v>27</v>
      </c>
      <c r="E5722" t="s">
        <v>18</v>
      </c>
      <c r="F5722" t="s">
        <v>3201</v>
      </c>
      <c r="G5722" t="s">
        <v>30</v>
      </c>
      <c r="H5722" s="1">
        <v>33023</v>
      </c>
      <c r="I5722" s="1">
        <v>42700</v>
      </c>
      <c r="J5722" t="s">
        <v>10560</v>
      </c>
      <c r="K5722" t="s">
        <v>21</v>
      </c>
      <c r="L5722" t="s">
        <v>110</v>
      </c>
      <c r="M5722">
        <v>60499</v>
      </c>
      <c r="N5722" t="str">
        <f t="shared" si="89"/>
        <v>Terminated</v>
      </c>
      <c r="O5722" t="s">
        <v>33</v>
      </c>
    </row>
    <row r="5723" spans="1:15" x14ac:dyDescent="0.25">
      <c r="A5723" t="s">
        <v>2386</v>
      </c>
      <c r="B5723" t="s">
        <v>547</v>
      </c>
      <c r="C5723" t="s">
        <v>1917</v>
      </c>
      <c r="D5723" t="s">
        <v>27</v>
      </c>
      <c r="E5723" t="s">
        <v>122</v>
      </c>
      <c r="F5723" t="s">
        <v>230</v>
      </c>
      <c r="G5723" t="s">
        <v>30</v>
      </c>
      <c r="H5723" s="1">
        <v>33560</v>
      </c>
      <c r="I5723" s="1">
        <v>44695</v>
      </c>
      <c r="J5723" t="s">
        <v>10560</v>
      </c>
      <c r="K5723" t="s">
        <v>96</v>
      </c>
      <c r="L5723" t="s">
        <v>188</v>
      </c>
      <c r="M5723">
        <v>81645</v>
      </c>
      <c r="N5723" t="str">
        <f t="shared" si="89"/>
        <v>Terminated</v>
      </c>
      <c r="O5723" t="s">
        <v>23</v>
      </c>
    </row>
    <row r="5724" spans="1:15" x14ac:dyDescent="0.25">
      <c r="A5724" t="s">
        <v>4230</v>
      </c>
      <c r="B5724" t="s">
        <v>65</v>
      </c>
      <c r="C5724" t="s">
        <v>1896</v>
      </c>
      <c r="D5724" t="s">
        <v>17</v>
      </c>
      <c r="E5724" t="s">
        <v>172</v>
      </c>
      <c r="F5724" t="s">
        <v>346</v>
      </c>
      <c r="G5724" t="s">
        <v>20</v>
      </c>
      <c r="H5724" s="1">
        <v>32508</v>
      </c>
      <c r="I5724" s="1">
        <v>43779</v>
      </c>
      <c r="J5724" t="s">
        <v>10560</v>
      </c>
      <c r="K5724" t="s">
        <v>37</v>
      </c>
      <c r="L5724" t="s">
        <v>41</v>
      </c>
      <c r="M5724">
        <v>64562</v>
      </c>
      <c r="N5724" t="str">
        <f t="shared" si="89"/>
        <v>Terminated</v>
      </c>
      <c r="O5724" t="s">
        <v>23</v>
      </c>
    </row>
    <row r="5725" spans="1:15" x14ac:dyDescent="0.25">
      <c r="A5725" t="s">
        <v>3819</v>
      </c>
      <c r="B5725" t="s">
        <v>292</v>
      </c>
      <c r="C5725" t="s">
        <v>1136</v>
      </c>
      <c r="D5725" t="s">
        <v>17</v>
      </c>
      <c r="E5725" t="s">
        <v>18</v>
      </c>
      <c r="F5725" t="s">
        <v>3201</v>
      </c>
      <c r="G5725" t="s">
        <v>30</v>
      </c>
      <c r="H5725" s="1">
        <v>26863</v>
      </c>
      <c r="I5725" s="1">
        <v>43781</v>
      </c>
      <c r="J5725" t="s">
        <v>10560</v>
      </c>
      <c r="K5725" t="s">
        <v>37</v>
      </c>
      <c r="L5725" t="s">
        <v>38</v>
      </c>
      <c r="M5725">
        <v>63061</v>
      </c>
      <c r="N5725" t="str">
        <f t="shared" si="89"/>
        <v>Terminated</v>
      </c>
      <c r="O5725" t="s">
        <v>33</v>
      </c>
    </row>
    <row r="5726" spans="1:15" x14ac:dyDescent="0.25">
      <c r="A5726" t="s">
        <v>6847</v>
      </c>
      <c r="B5726" t="s">
        <v>433</v>
      </c>
      <c r="C5726" t="s">
        <v>753</v>
      </c>
      <c r="D5726" t="s">
        <v>27</v>
      </c>
      <c r="E5726" t="s">
        <v>83</v>
      </c>
      <c r="F5726" t="s">
        <v>106</v>
      </c>
      <c r="G5726" t="s">
        <v>30</v>
      </c>
      <c r="H5726" s="1">
        <v>32781</v>
      </c>
      <c r="I5726" s="1">
        <v>45290</v>
      </c>
      <c r="J5726" t="s">
        <v>10560</v>
      </c>
      <c r="K5726" t="s">
        <v>37</v>
      </c>
      <c r="L5726" t="s">
        <v>38</v>
      </c>
      <c r="M5726">
        <v>59923</v>
      </c>
      <c r="N5726" t="str">
        <f t="shared" si="89"/>
        <v>Terminated</v>
      </c>
      <c r="O5726" t="s">
        <v>46</v>
      </c>
    </row>
    <row r="5727" spans="1:15" x14ac:dyDescent="0.25">
      <c r="A5727" t="s">
        <v>4226</v>
      </c>
      <c r="B5727" t="s">
        <v>768</v>
      </c>
      <c r="C5727" t="s">
        <v>1578</v>
      </c>
      <c r="D5727" t="s">
        <v>17</v>
      </c>
      <c r="E5727" t="s">
        <v>28</v>
      </c>
      <c r="F5727" t="s">
        <v>290</v>
      </c>
      <c r="G5727" t="s">
        <v>20</v>
      </c>
      <c r="H5727" s="1">
        <v>30674</v>
      </c>
      <c r="I5727" s="1">
        <v>42092</v>
      </c>
      <c r="J5727" t="s">
        <v>10560</v>
      </c>
      <c r="K5727" t="s">
        <v>21</v>
      </c>
      <c r="L5727" t="s">
        <v>22</v>
      </c>
      <c r="M5727">
        <v>56259</v>
      </c>
      <c r="N5727" t="str">
        <f t="shared" si="89"/>
        <v>Terminated</v>
      </c>
      <c r="O5727" t="s">
        <v>46</v>
      </c>
    </row>
    <row r="5728" spans="1:15" x14ac:dyDescent="0.25">
      <c r="A5728" t="s">
        <v>7499</v>
      </c>
      <c r="B5728" t="s">
        <v>1870</v>
      </c>
      <c r="C5728" t="s">
        <v>301</v>
      </c>
      <c r="D5728" t="s">
        <v>17</v>
      </c>
      <c r="E5728" t="s">
        <v>18</v>
      </c>
      <c r="F5728" t="s">
        <v>3201</v>
      </c>
      <c r="G5728" t="s">
        <v>30</v>
      </c>
      <c r="H5728" s="1">
        <v>33156</v>
      </c>
      <c r="I5728" s="1">
        <v>43989</v>
      </c>
      <c r="J5728" t="s">
        <v>10560</v>
      </c>
      <c r="K5728" t="s">
        <v>37</v>
      </c>
      <c r="L5728" t="s">
        <v>38</v>
      </c>
      <c r="M5728">
        <v>61319</v>
      </c>
      <c r="N5728" t="str">
        <f t="shared" si="89"/>
        <v>Terminated</v>
      </c>
      <c r="O5728" t="s">
        <v>33</v>
      </c>
    </row>
    <row r="5729" spans="1:15" x14ac:dyDescent="0.25">
      <c r="A5729" t="s">
        <v>4292</v>
      </c>
      <c r="B5729" t="s">
        <v>635</v>
      </c>
      <c r="C5729" t="s">
        <v>1040</v>
      </c>
      <c r="D5729" t="s">
        <v>27</v>
      </c>
      <c r="E5729" t="s">
        <v>122</v>
      </c>
      <c r="F5729" t="s">
        <v>123</v>
      </c>
      <c r="G5729" t="s">
        <v>30</v>
      </c>
      <c r="H5729" s="1">
        <v>36520</v>
      </c>
      <c r="I5729" s="1">
        <v>42744</v>
      </c>
      <c r="J5729" t="s">
        <v>10560</v>
      </c>
      <c r="K5729" t="s">
        <v>31</v>
      </c>
      <c r="L5729" t="s">
        <v>85</v>
      </c>
      <c r="M5729">
        <v>68678</v>
      </c>
      <c r="N5729" t="str">
        <f t="shared" si="89"/>
        <v>Terminated</v>
      </c>
      <c r="O5729" t="s">
        <v>46</v>
      </c>
    </row>
    <row r="5730" spans="1:15" x14ac:dyDescent="0.25">
      <c r="A5730" t="s">
        <v>2861</v>
      </c>
      <c r="B5730" t="s">
        <v>2418</v>
      </c>
      <c r="C5730" t="s">
        <v>193</v>
      </c>
      <c r="D5730" t="s">
        <v>27</v>
      </c>
      <c r="E5730" t="s">
        <v>18</v>
      </c>
      <c r="F5730" t="s">
        <v>19</v>
      </c>
      <c r="G5730" t="s">
        <v>95</v>
      </c>
      <c r="H5730" s="1">
        <v>33005</v>
      </c>
      <c r="I5730" s="1">
        <v>43673</v>
      </c>
      <c r="J5730" t="s">
        <v>10560</v>
      </c>
      <c r="K5730" t="s">
        <v>96</v>
      </c>
      <c r="L5730" t="s">
        <v>119</v>
      </c>
      <c r="M5730">
        <v>84997</v>
      </c>
      <c r="N5730" t="str">
        <f t="shared" si="89"/>
        <v>Terminated</v>
      </c>
      <c r="O5730" t="s">
        <v>98</v>
      </c>
    </row>
    <row r="5731" spans="1:15" x14ac:dyDescent="0.25">
      <c r="A5731" t="s">
        <v>7522</v>
      </c>
      <c r="B5731" t="s">
        <v>1788</v>
      </c>
      <c r="C5731" t="s">
        <v>2978</v>
      </c>
      <c r="D5731" t="s">
        <v>27</v>
      </c>
      <c r="E5731" t="s">
        <v>18</v>
      </c>
      <c r="F5731" t="s">
        <v>3201</v>
      </c>
      <c r="G5731" t="s">
        <v>30</v>
      </c>
      <c r="H5731" s="1">
        <v>34155</v>
      </c>
      <c r="I5731" s="1">
        <v>44911</v>
      </c>
      <c r="J5731" t="s">
        <v>10560</v>
      </c>
      <c r="K5731" t="s">
        <v>67</v>
      </c>
      <c r="L5731" t="s">
        <v>324</v>
      </c>
      <c r="M5731">
        <v>80313</v>
      </c>
      <c r="N5731" t="str">
        <f t="shared" si="89"/>
        <v>Terminated</v>
      </c>
      <c r="O5731" t="s">
        <v>33</v>
      </c>
    </row>
    <row r="5732" spans="1:15" x14ac:dyDescent="0.25">
      <c r="A5732" t="s">
        <v>4900</v>
      </c>
      <c r="B5732" t="s">
        <v>70</v>
      </c>
      <c r="C5732" t="s">
        <v>3287</v>
      </c>
      <c r="D5732" t="s">
        <v>27</v>
      </c>
      <c r="E5732" t="s">
        <v>83</v>
      </c>
      <c r="F5732" t="s">
        <v>84</v>
      </c>
      <c r="G5732" t="s">
        <v>30</v>
      </c>
      <c r="H5732" s="1">
        <v>24387</v>
      </c>
      <c r="I5732" s="1">
        <v>42768</v>
      </c>
      <c r="J5732" t="s">
        <v>10560</v>
      </c>
      <c r="K5732" t="s">
        <v>67</v>
      </c>
      <c r="L5732" t="s">
        <v>68</v>
      </c>
      <c r="M5732">
        <v>86940</v>
      </c>
      <c r="N5732" t="str">
        <f t="shared" si="89"/>
        <v>Terminated</v>
      </c>
      <c r="O5732" t="s">
        <v>46</v>
      </c>
    </row>
    <row r="5733" spans="1:15" x14ac:dyDescent="0.25">
      <c r="A5733" t="s">
        <v>5950</v>
      </c>
      <c r="B5733" t="s">
        <v>272</v>
      </c>
      <c r="C5733" t="s">
        <v>5951</v>
      </c>
      <c r="D5733" t="s">
        <v>27</v>
      </c>
      <c r="E5733" t="s">
        <v>18</v>
      </c>
      <c r="F5733" t="s">
        <v>2773</v>
      </c>
      <c r="G5733" t="s">
        <v>95</v>
      </c>
      <c r="H5733" s="1">
        <v>34081</v>
      </c>
      <c r="I5733" s="1">
        <v>42560</v>
      </c>
      <c r="J5733" t="s">
        <v>10560</v>
      </c>
      <c r="K5733" t="s">
        <v>96</v>
      </c>
      <c r="L5733" t="s">
        <v>124</v>
      </c>
      <c r="M5733">
        <v>84205</v>
      </c>
      <c r="N5733" t="str">
        <f t="shared" si="89"/>
        <v>Terminated</v>
      </c>
      <c r="O5733" t="s">
        <v>33</v>
      </c>
    </row>
    <row r="5734" spans="1:15" x14ac:dyDescent="0.25">
      <c r="A5734" t="s">
        <v>440</v>
      </c>
      <c r="B5734" t="s">
        <v>225</v>
      </c>
      <c r="C5734" t="s">
        <v>441</v>
      </c>
      <c r="D5734" t="s">
        <v>27</v>
      </c>
      <c r="E5734" t="s">
        <v>18</v>
      </c>
      <c r="F5734" t="s">
        <v>19</v>
      </c>
      <c r="G5734" t="s">
        <v>30</v>
      </c>
      <c r="H5734" s="1">
        <v>35439</v>
      </c>
      <c r="I5734" s="1">
        <v>42993</v>
      </c>
      <c r="J5734" s="1">
        <v>43172</v>
      </c>
      <c r="K5734" t="s">
        <v>37</v>
      </c>
      <c r="L5734" t="s">
        <v>45</v>
      </c>
      <c r="M5734">
        <v>82241</v>
      </c>
      <c r="N5734" t="str">
        <f t="shared" si="89"/>
        <v>Terminated</v>
      </c>
      <c r="O5734" t="s">
        <v>23</v>
      </c>
    </row>
    <row r="5735" spans="1:15" x14ac:dyDescent="0.25">
      <c r="A5735" t="s">
        <v>4776</v>
      </c>
      <c r="B5735" t="s">
        <v>1264</v>
      </c>
      <c r="C5735" t="s">
        <v>202</v>
      </c>
      <c r="D5735" t="s">
        <v>17</v>
      </c>
      <c r="E5735" t="s">
        <v>18</v>
      </c>
      <c r="F5735" t="s">
        <v>3201</v>
      </c>
      <c r="G5735" t="s">
        <v>30</v>
      </c>
      <c r="H5735" s="1">
        <v>24599</v>
      </c>
      <c r="I5735" s="1">
        <v>43872</v>
      </c>
      <c r="J5735" t="s">
        <v>10560</v>
      </c>
      <c r="K5735" t="s">
        <v>96</v>
      </c>
      <c r="L5735" t="s">
        <v>188</v>
      </c>
      <c r="M5735">
        <v>74400</v>
      </c>
      <c r="N5735" t="str">
        <f t="shared" si="89"/>
        <v>Terminated</v>
      </c>
      <c r="O5735" t="s">
        <v>46</v>
      </c>
    </row>
    <row r="5736" spans="1:15" x14ac:dyDescent="0.25">
      <c r="A5736" t="s">
        <v>7603</v>
      </c>
      <c r="B5736" t="s">
        <v>2976</v>
      </c>
      <c r="C5736" t="s">
        <v>158</v>
      </c>
      <c r="D5736" t="s">
        <v>17</v>
      </c>
      <c r="E5736" t="s">
        <v>28</v>
      </c>
      <c r="F5736" t="s">
        <v>29</v>
      </c>
      <c r="G5736" t="s">
        <v>30</v>
      </c>
      <c r="H5736" s="1">
        <v>32571</v>
      </c>
      <c r="I5736" s="1">
        <v>42887</v>
      </c>
      <c r="J5736" t="s">
        <v>10560</v>
      </c>
      <c r="K5736" t="s">
        <v>21</v>
      </c>
      <c r="L5736" t="s">
        <v>110</v>
      </c>
      <c r="M5736">
        <v>52521</v>
      </c>
      <c r="N5736" t="str">
        <f t="shared" si="89"/>
        <v>Terminated</v>
      </c>
      <c r="O5736" t="s">
        <v>98</v>
      </c>
    </row>
    <row r="5737" spans="1:15" x14ac:dyDescent="0.25">
      <c r="A5737" t="s">
        <v>3983</v>
      </c>
      <c r="B5737" t="s">
        <v>25</v>
      </c>
      <c r="C5737" t="s">
        <v>452</v>
      </c>
      <c r="D5737" t="s">
        <v>27</v>
      </c>
      <c r="E5737" t="s">
        <v>140</v>
      </c>
      <c r="F5737" t="s">
        <v>141</v>
      </c>
      <c r="G5737" t="s">
        <v>30</v>
      </c>
      <c r="H5737" s="1">
        <v>30388</v>
      </c>
      <c r="I5737" s="1">
        <v>43058</v>
      </c>
      <c r="J5737" t="s">
        <v>10560</v>
      </c>
      <c r="K5737" t="s">
        <v>67</v>
      </c>
      <c r="L5737" t="s">
        <v>324</v>
      </c>
      <c r="M5737">
        <v>66416</v>
      </c>
      <c r="N5737" t="str">
        <f t="shared" si="89"/>
        <v>Terminated</v>
      </c>
      <c r="O5737" t="s">
        <v>46</v>
      </c>
    </row>
    <row r="5738" spans="1:15" x14ac:dyDescent="0.25">
      <c r="A5738" t="s">
        <v>9930</v>
      </c>
      <c r="B5738" t="s">
        <v>641</v>
      </c>
      <c r="C5738" t="s">
        <v>2035</v>
      </c>
      <c r="D5738" t="s">
        <v>17</v>
      </c>
      <c r="E5738" t="s">
        <v>18</v>
      </c>
      <c r="F5738" t="s">
        <v>19</v>
      </c>
      <c r="G5738" t="s">
        <v>30</v>
      </c>
      <c r="H5738" s="1">
        <v>34593</v>
      </c>
      <c r="I5738" s="1">
        <v>44991</v>
      </c>
      <c r="J5738" t="s">
        <v>10560</v>
      </c>
      <c r="K5738" t="s">
        <v>96</v>
      </c>
      <c r="L5738" t="s">
        <v>188</v>
      </c>
      <c r="M5738">
        <v>60646</v>
      </c>
      <c r="N5738" t="str">
        <f t="shared" si="89"/>
        <v>Terminated</v>
      </c>
      <c r="O5738" t="s">
        <v>33</v>
      </c>
    </row>
    <row r="5739" spans="1:15" x14ac:dyDescent="0.25">
      <c r="A5739" t="s">
        <v>2986</v>
      </c>
      <c r="B5739" t="s">
        <v>279</v>
      </c>
      <c r="C5739" t="s">
        <v>732</v>
      </c>
      <c r="D5739" t="s">
        <v>27</v>
      </c>
      <c r="E5739" t="s">
        <v>83</v>
      </c>
      <c r="F5739" t="s">
        <v>106</v>
      </c>
      <c r="G5739" t="s">
        <v>30</v>
      </c>
      <c r="H5739" s="1">
        <v>32337</v>
      </c>
      <c r="I5739" s="1">
        <v>44596</v>
      </c>
      <c r="J5739" t="s">
        <v>10560</v>
      </c>
      <c r="K5739" t="s">
        <v>96</v>
      </c>
      <c r="L5739" t="s">
        <v>188</v>
      </c>
      <c r="M5739">
        <v>82596</v>
      </c>
      <c r="N5739" t="str">
        <f t="shared" si="89"/>
        <v>Terminated</v>
      </c>
      <c r="O5739" t="s">
        <v>46</v>
      </c>
    </row>
    <row r="5740" spans="1:15" x14ac:dyDescent="0.25">
      <c r="A5740" t="s">
        <v>2799</v>
      </c>
      <c r="B5740" t="s">
        <v>225</v>
      </c>
      <c r="C5740" t="s">
        <v>732</v>
      </c>
      <c r="D5740" t="s">
        <v>17</v>
      </c>
      <c r="E5740" t="s">
        <v>18</v>
      </c>
      <c r="F5740" t="s">
        <v>19</v>
      </c>
      <c r="G5740" t="s">
        <v>30</v>
      </c>
      <c r="H5740" s="1">
        <v>26220</v>
      </c>
      <c r="I5740" s="1">
        <v>44449</v>
      </c>
      <c r="J5740" t="s">
        <v>10560</v>
      </c>
      <c r="K5740" t="s">
        <v>53</v>
      </c>
      <c r="L5740" t="s">
        <v>58</v>
      </c>
      <c r="M5740">
        <v>62983</v>
      </c>
      <c r="N5740" t="str">
        <f t="shared" si="89"/>
        <v>Terminated</v>
      </c>
      <c r="O5740" t="s">
        <v>46</v>
      </c>
    </row>
    <row r="5741" spans="1:15" x14ac:dyDescent="0.25">
      <c r="A5741" t="s">
        <v>3334</v>
      </c>
      <c r="B5741" t="s">
        <v>822</v>
      </c>
      <c r="C5741" t="s">
        <v>1152</v>
      </c>
      <c r="D5741" t="s">
        <v>17</v>
      </c>
      <c r="E5741" t="s">
        <v>18</v>
      </c>
      <c r="F5741" t="s">
        <v>2773</v>
      </c>
      <c r="G5741" t="s">
        <v>30</v>
      </c>
      <c r="H5741" s="1">
        <v>24963</v>
      </c>
      <c r="I5741" s="1">
        <v>43055</v>
      </c>
      <c r="J5741" t="s">
        <v>10560</v>
      </c>
      <c r="K5741" t="s">
        <v>67</v>
      </c>
      <c r="L5741" t="s">
        <v>324</v>
      </c>
      <c r="M5741">
        <v>63748</v>
      </c>
      <c r="N5741" t="str">
        <f t="shared" si="89"/>
        <v>Terminated</v>
      </c>
      <c r="O5741" t="s">
        <v>46</v>
      </c>
    </row>
    <row r="5742" spans="1:15" x14ac:dyDescent="0.25">
      <c r="A5742" t="s">
        <v>4090</v>
      </c>
      <c r="B5742" t="s">
        <v>499</v>
      </c>
      <c r="C5742" t="s">
        <v>451</v>
      </c>
      <c r="D5742" t="s">
        <v>17</v>
      </c>
      <c r="E5742" t="s">
        <v>18</v>
      </c>
      <c r="F5742" t="s">
        <v>3201</v>
      </c>
      <c r="G5742" t="s">
        <v>30</v>
      </c>
      <c r="H5742" s="1">
        <v>37653</v>
      </c>
      <c r="I5742" s="1">
        <v>44652</v>
      </c>
      <c r="J5742" t="s">
        <v>10560</v>
      </c>
      <c r="K5742" t="s">
        <v>96</v>
      </c>
      <c r="L5742" t="s">
        <v>188</v>
      </c>
      <c r="M5742">
        <v>56520</v>
      </c>
      <c r="N5742" t="str">
        <f t="shared" si="89"/>
        <v>Terminated</v>
      </c>
      <c r="O5742" t="s">
        <v>33</v>
      </c>
    </row>
    <row r="5743" spans="1:15" x14ac:dyDescent="0.25">
      <c r="A5743" t="s">
        <v>8832</v>
      </c>
      <c r="B5743" t="s">
        <v>615</v>
      </c>
      <c r="C5743" t="s">
        <v>193</v>
      </c>
      <c r="D5743" t="s">
        <v>27</v>
      </c>
      <c r="E5743" t="s">
        <v>172</v>
      </c>
      <c r="F5743" t="s">
        <v>346</v>
      </c>
      <c r="G5743" t="s">
        <v>30</v>
      </c>
      <c r="H5743" s="1">
        <v>31426</v>
      </c>
      <c r="I5743" s="1">
        <v>42300</v>
      </c>
      <c r="J5743" t="s">
        <v>10560</v>
      </c>
      <c r="K5743" t="s">
        <v>21</v>
      </c>
      <c r="L5743" t="s">
        <v>102</v>
      </c>
      <c r="M5743">
        <v>62171</v>
      </c>
      <c r="N5743" t="str">
        <f t="shared" si="89"/>
        <v>Terminated</v>
      </c>
      <c r="O5743" t="s">
        <v>23</v>
      </c>
    </row>
    <row r="5744" spans="1:15" x14ac:dyDescent="0.25">
      <c r="A5744" t="s">
        <v>1930</v>
      </c>
      <c r="B5744" t="s">
        <v>633</v>
      </c>
      <c r="C5744" t="s">
        <v>1931</v>
      </c>
      <c r="D5744" t="s">
        <v>17</v>
      </c>
      <c r="E5744" t="s">
        <v>83</v>
      </c>
      <c r="F5744" t="s">
        <v>169</v>
      </c>
      <c r="G5744" t="s">
        <v>30</v>
      </c>
      <c r="H5744" s="1">
        <v>31065</v>
      </c>
      <c r="I5744" s="1">
        <v>42410</v>
      </c>
      <c r="J5744" t="s">
        <v>10560</v>
      </c>
      <c r="K5744" t="s">
        <v>31</v>
      </c>
      <c r="L5744" t="s">
        <v>162</v>
      </c>
      <c r="M5744">
        <v>90194</v>
      </c>
      <c r="N5744" t="str">
        <f t="shared" si="89"/>
        <v>Terminated</v>
      </c>
      <c r="O5744" t="s">
        <v>46</v>
      </c>
    </row>
    <row r="5745" spans="1:15" x14ac:dyDescent="0.25">
      <c r="A5745" t="s">
        <v>329</v>
      </c>
      <c r="B5745" t="s">
        <v>330</v>
      </c>
      <c r="C5745" t="s">
        <v>199</v>
      </c>
      <c r="D5745" t="s">
        <v>27</v>
      </c>
      <c r="E5745" t="s">
        <v>83</v>
      </c>
      <c r="F5745" t="s">
        <v>169</v>
      </c>
      <c r="G5745" t="s">
        <v>114</v>
      </c>
      <c r="H5745" s="1">
        <v>30777</v>
      </c>
      <c r="I5745" s="1">
        <v>44072</v>
      </c>
      <c r="J5745" s="1">
        <v>44252</v>
      </c>
      <c r="K5745" t="s">
        <v>37</v>
      </c>
      <c r="L5745" t="s">
        <v>45</v>
      </c>
      <c r="M5745">
        <v>83772</v>
      </c>
      <c r="N5745" t="str">
        <f t="shared" si="89"/>
        <v>Terminated</v>
      </c>
      <c r="O5745" t="s">
        <v>33</v>
      </c>
    </row>
    <row r="5746" spans="1:15" x14ac:dyDescent="0.25">
      <c r="A5746" t="s">
        <v>1342</v>
      </c>
      <c r="B5746" t="s">
        <v>223</v>
      </c>
      <c r="C5746" t="s">
        <v>133</v>
      </c>
      <c r="D5746" t="s">
        <v>17</v>
      </c>
      <c r="E5746" t="s">
        <v>18</v>
      </c>
      <c r="F5746" t="s">
        <v>19</v>
      </c>
      <c r="G5746" t="s">
        <v>30</v>
      </c>
      <c r="H5746" s="1">
        <v>23894</v>
      </c>
      <c r="I5746" s="1">
        <v>44032</v>
      </c>
      <c r="J5746" s="1">
        <v>44212</v>
      </c>
      <c r="K5746" t="s">
        <v>67</v>
      </c>
      <c r="L5746" t="s">
        <v>324</v>
      </c>
      <c r="M5746">
        <v>55460</v>
      </c>
      <c r="N5746" t="str">
        <f t="shared" si="89"/>
        <v>Terminated</v>
      </c>
      <c r="O5746" t="s">
        <v>33</v>
      </c>
    </row>
    <row r="5747" spans="1:15" x14ac:dyDescent="0.25">
      <c r="A5747" t="s">
        <v>6397</v>
      </c>
      <c r="B5747" t="s">
        <v>820</v>
      </c>
      <c r="C5747" t="s">
        <v>650</v>
      </c>
      <c r="D5747" t="s">
        <v>27</v>
      </c>
      <c r="E5747" t="s">
        <v>18</v>
      </c>
      <c r="F5747" t="s">
        <v>3201</v>
      </c>
      <c r="G5747" t="s">
        <v>30</v>
      </c>
      <c r="H5747" s="1">
        <v>30817</v>
      </c>
      <c r="I5747" s="1">
        <v>43844</v>
      </c>
      <c r="J5747" t="s">
        <v>10560</v>
      </c>
      <c r="K5747" t="s">
        <v>31</v>
      </c>
      <c r="L5747" t="s">
        <v>85</v>
      </c>
      <c r="M5747">
        <v>71151</v>
      </c>
      <c r="N5747" t="str">
        <f t="shared" si="89"/>
        <v>Terminated</v>
      </c>
      <c r="O5747" t="s">
        <v>46</v>
      </c>
    </row>
    <row r="5748" spans="1:15" x14ac:dyDescent="0.25">
      <c r="A5748" t="s">
        <v>9482</v>
      </c>
      <c r="B5748" t="s">
        <v>40</v>
      </c>
      <c r="C5748" t="s">
        <v>525</v>
      </c>
      <c r="D5748" t="s">
        <v>17</v>
      </c>
      <c r="E5748" t="s">
        <v>18</v>
      </c>
      <c r="F5748" t="s">
        <v>2773</v>
      </c>
      <c r="G5748" t="s">
        <v>30</v>
      </c>
      <c r="H5748" s="1">
        <v>34994</v>
      </c>
      <c r="I5748" s="1">
        <v>43853</v>
      </c>
      <c r="J5748" t="s">
        <v>10560</v>
      </c>
      <c r="K5748" t="s">
        <v>37</v>
      </c>
      <c r="L5748" t="s">
        <v>38</v>
      </c>
      <c r="M5748">
        <v>53992</v>
      </c>
      <c r="N5748" t="str">
        <f t="shared" si="89"/>
        <v>Terminated</v>
      </c>
      <c r="O5748" t="s">
        <v>33</v>
      </c>
    </row>
    <row r="5749" spans="1:15" x14ac:dyDescent="0.25">
      <c r="A5749" t="s">
        <v>9967</v>
      </c>
      <c r="B5749" t="s">
        <v>4461</v>
      </c>
      <c r="C5749" t="s">
        <v>1297</v>
      </c>
      <c r="D5749" t="s">
        <v>27</v>
      </c>
      <c r="E5749" t="s">
        <v>18</v>
      </c>
      <c r="F5749" t="s">
        <v>2773</v>
      </c>
      <c r="G5749" t="s">
        <v>20</v>
      </c>
      <c r="H5749" s="1">
        <v>31278</v>
      </c>
      <c r="I5749" s="1">
        <v>44607</v>
      </c>
      <c r="J5749" t="s">
        <v>10560</v>
      </c>
      <c r="K5749" t="s">
        <v>21</v>
      </c>
      <c r="L5749" t="s">
        <v>102</v>
      </c>
      <c r="M5749">
        <v>61084</v>
      </c>
      <c r="N5749" t="str">
        <f t="shared" si="89"/>
        <v>Terminated</v>
      </c>
      <c r="O5749" t="s">
        <v>33</v>
      </c>
    </row>
    <row r="5750" spans="1:15" x14ac:dyDescent="0.25">
      <c r="A5750" t="s">
        <v>3917</v>
      </c>
      <c r="B5750" t="s">
        <v>802</v>
      </c>
      <c r="C5750" t="s">
        <v>1632</v>
      </c>
      <c r="D5750" t="s">
        <v>17</v>
      </c>
      <c r="E5750" t="s">
        <v>18</v>
      </c>
      <c r="F5750" t="s">
        <v>19</v>
      </c>
      <c r="G5750" t="s">
        <v>20</v>
      </c>
      <c r="H5750" s="1">
        <v>24283</v>
      </c>
      <c r="I5750" s="1">
        <v>42417</v>
      </c>
      <c r="J5750" t="s">
        <v>10560</v>
      </c>
      <c r="K5750" t="s">
        <v>31</v>
      </c>
      <c r="L5750" t="s">
        <v>85</v>
      </c>
      <c r="M5750">
        <v>60131</v>
      </c>
      <c r="N5750" t="str">
        <f t="shared" si="89"/>
        <v>Terminated</v>
      </c>
      <c r="O5750" t="s">
        <v>46</v>
      </c>
    </row>
    <row r="5751" spans="1:15" x14ac:dyDescent="0.25">
      <c r="A5751" t="s">
        <v>9390</v>
      </c>
      <c r="B5751" t="s">
        <v>1377</v>
      </c>
      <c r="C5751" t="s">
        <v>202</v>
      </c>
      <c r="D5751" t="s">
        <v>27</v>
      </c>
      <c r="E5751" t="s">
        <v>18</v>
      </c>
      <c r="F5751" t="s">
        <v>2773</v>
      </c>
      <c r="G5751" t="s">
        <v>114</v>
      </c>
      <c r="H5751" s="1">
        <v>36076</v>
      </c>
      <c r="I5751" s="1">
        <v>43476</v>
      </c>
      <c r="J5751" t="s">
        <v>10560</v>
      </c>
      <c r="K5751" t="s">
        <v>31</v>
      </c>
      <c r="L5751" t="s">
        <v>162</v>
      </c>
      <c r="M5751">
        <v>100321</v>
      </c>
      <c r="N5751" t="str">
        <f t="shared" si="89"/>
        <v>Terminated</v>
      </c>
      <c r="O5751" t="s">
        <v>46</v>
      </c>
    </row>
    <row r="5752" spans="1:15" x14ac:dyDescent="0.25">
      <c r="A5752" t="s">
        <v>1657</v>
      </c>
      <c r="B5752" t="s">
        <v>1167</v>
      </c>
      <c r="C5752" t="s">
        <v>525</v>
      </c>
      <c r="D5752" t="s">
        <v>27</v>
      </c>
      <c r="E5752" t="s">
        <v>18</v>
      </c>
      <c r="F5752" t="s">
        <v>19</v>
      </c>
      <c r="G5752" t="s">
        <v>30</v>
      </c>
      <c r="H5752" s="1">
        <v>34694</v>
      </c>
      <c r="I5752" s="1">
        <v>43010</v>
      </c>
      <c r="J5752" s="1">
        <v>43942</v>
      </c>
      <c r="K5752" t="s">
        <v>96</v>
      </c>
      <c r="L5752" t="s">
        <v>188</v>
      </c>
      <c r="M5752">
        <v>59038</v>
      </c>
      <c r="N5752" t="str">
        <f t="shared" si="89"/>
        <v>Terminated</v>
      </c>
      <c r="O5752" t="s">
        <v>46</v>
      </c>
    </row>
    <row r="5753" spans="1:15" x14ac:dyDescent="0.25">
      <c r="A5753" t="s">
        <v>4196</v>
      </c>
      <c r="B5753" t="s">
        <v>70</v>
      </c>
      <c r="C5753" t="s">
        <v>900</v>
      </c>
      <c r="D5753" t="s">
        <v>17</v>
      </c>
      <c r="E5753" t="s">
        <v>28</v>
      </c>
      <c r="F5753" t="s">
        <v>29</v>
      </c>
      <c r="G5753" t="s">
        <v>30</v>
      </c>
      <c r="H5753" s="1">
        <v>28080</v>
      </c>
      <c r="I5753" s="1">
        <v>45225</v>
      </c>
      <c r="J5753" t="s">
        <v>10560</v>
      </c>
      <c r="K5753" t="s">
        <v>37</v>
      </c>
      <c r="L5753" t="s">
        <v>38</v>
      </c>
      <c r="M5753">
        <v>63029</v>
      </c>
      <c r="N5753" t="str">
        <f t="shared" si="89"/>
        <v>Terminated</v>
      </c>
      <c r="O5753" t="s">
        <v>33</v>
      </c>
    </row>
    <row r="5754" spans="1:15" x14ac:dyDescent="0.25">
      <c r="A5754" t="s">
        <v>8860</v>
      </c>
      <c r="B5754" t="s">
        <v>1512</v>
      </c>
      <c r="C5754" t="s">
        <v>552</v>
      </c>
      <c r="D5754" t="s">
        <v>17</v>
      </c>
      <c r="E5754" t="s">
        <v>365</v>
      </c>
      <c r="F5754" t="s">
        <v>534</v>
      </c>
      <c r="G5754" t="s">
        <v>30</v>
      </c>
      <c r="H5754" s="1">
        <v>29679</v>
      </c>
      <c r="I5754" s="1">
        <v>44716</v>
      </c>
      <c r="J5754" t="s">
        <v>10560</v>
      </c>
      <c r="K5754" t="s">
        <v>31</v>
      </c>
      <c r="L5754" t="s">
        <v>85</v>
      </c>
      <c r="M5754">
        <v>62046</v>
      </c>
      <c r="N5754" t="str">
        <f t="shared" si="89"/>
        <v>Terminated</v>
      </c>
      <c r="O5754" t="s">
        <v>33</v>
      </c>
    </row>
    <row r="5755" spans="1:15" x14ac:dyDescent="0.25">
      <c r="A5755" t="s">
        <v>8456</v>
      </c>
      <c r="B5755" t="s">
        <v>1264</v>
      </c>
      <c r="C5755" t="s">
        <v>265</v>
      </c>
      <c r="D5755" t="s">
        <v>27</v>
      </c>
      <c r="E5755" t="s">
        <v>18</v>
      </c>
      <c r="F5755" t="s">
        <v>3201</v>
      </c>
      <c r="G5755" t="s">
        <v>20</v>
      </c>
      <c r="H5755" s="1">
        <v>30269</v>
      </c>
      <c r="I5755" s="1">
        <v>45228</v>
      </c>
      <c r="J5755" t="s">
        <v>10560</v>
      </c>
      <c r="K5755" t="s">
        <v>21</v>
      </c>
      <c r="L5755" t="s">
        <v>22</v>
      </c>
      <c r="M5755">
        <v>61728</v>
      </c>
      <c r="N5755" t="str">
        <f t="shared" si="89"/>
        <v>Terminated</v>
      </c>
      <c r="O5755" t="s">
        <v>23</v>
      </c>
    </row>
    <row r="5756" spans="1:15" x14ac:dyDescent="0.25">
      <c r="A5756" t="s">
        <v>8939</v>
      </c>
      <c r="B5756" t="s">
        <v>538</v>
      </c>
      <c r="C5756" t="s">
        <v>175</v>
      </c>
      <c r="D5756" t="s">
        <v>27</v>
      </c>
      <c r="E5756" t="s">
        <v>83</v>
      </c>
      <c r="F5756" t="s">
        <v>169</v>
      </c>
      <c r="G5756" t="s">
        <v>30</v>
      </c>
      <c r="H5756" s="1">
        <v>36989</v>
      </c>
      <c r="I5756" s="1">
        <v>43284</v>
      </c>
      <c r="J5756" t="s">
        <v>10560</v>
      </c>
      <c r="K5756" t="s">
        <v>96</v>
      </c>
      <c r="L5756" t="s">
        <v>119</v>
      </c>
      <c r="M5756">
        <v>91765</v>
      </c>
      <c r="N5756" t="str">
        <f t="shared" si="89"/>
        <v>Terminated</v>
      </c>
      <c r="O5756" t="s">
        <v>98</v>
      </c>
    </row>
    <row r="5757" spans="1:15" x14ac:dyDescent="0.25">
      <c r="A5757" t="s">
        <v>137</v>
      </c>
      <c r="B5757" t="s">
        <v>138</v>
      </c>
      <c r="C5757" t="s">
        <v>139</v>
      </c>
      <c r="D5757" t="s">
        <v>27</v>
      </c>
      <c r="E5757" t="s">
        <v>140</v>
      </c>
      <c r="F5757" t="s">
        <v>141</v>
      </c>
      <c r="G5757" t="s">
        <v>30</v>
      </c>
      <c r="H5757" s="1">
        <v>28515</v>
      </c>
      <c r="I5757" s="1">
        <v>43076</v>
      </c>
      <c r="J5757" s="1">
        <v>43255</v>
      </c>
      <c r="K5757" t="s">
        <v>31</v>
      </c>
      <c r="L5757" t="s">
        <v>32</v>
      </c>
      <c r="M5757">
        <v>84205</v>
      </c>
      <c r="N5757" t="str">
        <f t="shared" si="89"/>
        <v>Terminated</v>
      </c>
      <c r="O5757" t="s">
        <v>98</v>
      </c>
    </row>
    <row r="5758" spans="1:15" x14ac:dyDescent="0.25">
      <c r="A5758" t="s">
        <v>9608</v>
      </c>
      <c r="B5758" t="s">
        <v>2461</v>
      </c>
      <c r="C5758" t="s">
        <v>2558</v>
      </c>
      <c r="D5758" t="s">
        <v>27</v>
      </c>
      <c r="E5758" t="s">
        <v>18</v>
      </c>
      <c r="F5758" t="s">
        <v>19</v>
      </c>
      <c r="G5758" t="s">
        <v>30</v>
      </c>
      <c r="H5758" s="1">
        <v>30059</v>
      </c>
      <c r="I5758" s="1">
        <v>42096</v>
      </c>
      <c r="J5758" t="s">
        <v>10560</v>
      </c>
      <c r="K5758" t="s">
        <v>37</v>
      </c>
      <c r="L5758" t="s">
        <v>41</v>
      </c>
      <c r="M5758">
        <v>64954</v>
      </c>
      <c r="N5758" t="str">
        <f t="shared" si="89"/>
        <v>Terminated</v>
      </c>
      <c r="O5758" t="s">
        <v>33</v>
      </c>
    </row>
    <row r="5759" spans="1:15" x14ac:dyDescent="0.25">
      <c r="A5759" t="s">
        <v>485</v>
      </c>
      <c r="B5759" t="s">
        <v>143</v>
      </c>
      <c r="C5759" t="s">
        <v>486</v>
      </c>
      <c r="D5759" t="s">
        <v>17</v>
      </c>
      <c r="E5759" t="s">
        <v>140</v>
      </c>
      <c r="F5759" t="s">
        <v>283</v>
      </c>
      <c r="G5759" t="s">
        <v>30</v>
      </c>
      <c r="H5759" s="1">
        <v>26500</v>
      </c>
      <c r="I5759" s="1">
        <v>42891</v>
      </c>
      <c r="J5759" s="1">
        <v>44547</v>
      </c>
      <c r="K5759" t="s">
        <v>37</v>
      </c>
      <c r="L5759" t="s">
        <v>41</v>
      </c>
      <c r="M5759">
        <v>64260</v>
      </c>
      <c r="N5759" t="str">
        <f t="shared" si="89"/>
        <v>Terminated</v>
      </c>
      <c r="O5759" t="s">
        <v>33</v>
      </c>
    </row>
    <row r="5760" spans="1:15" x14ac:dyDescent="0.25">
      <c r="A5760" t="s">
        <v>9880</v>
      </c>
      <c r="B5760" t="s">
        <v>1942</v>
      </c>
      <c r="C5760" t="s">
        <v>175</v>
      </c>
      <c r="D5760" t="s">
        <v>27</v>
      </c>
      <c r="E5760" t="s">
        <v>28</v>
      </c>
      <c r="F5760" t="s">
        <v>29</v>
      </c>
      <c r="G5760" t="s">
        <v>30</v>
      </c>
      <c r="H5760" s="1">
        <v>25449</v>
      </c>
      <c r="I5760" s="1">
        <v>43545</v>
      </c>
      <c r="J5760" t="s">
        <v>10560</v>
      </c>
      <c r="K5760" t="s">
        <v>31</v>
      </c>
      <c r="L5760" t="s">
        <v>32</v>
      </c>
      <c r="M5760">
        <v>79217</v>
      </c>
      <c r="N5760" t="str">
        <f t="shared" si="89"/>
        <v>Terminated</v>
      </c>
      <c r="O5760" t="s">
        <v>33</v>
      </c>
    </row>
    <row r="5761" spans="1:15" x14ac:dyDescent="0.25">
      <c r="A5761" t="s">
        <v>3569</v>
      </c>
      <c r="B5761" t="s">
        <v>1045</v>
      </c>
      <c r="C5761" t="s">
        <v>1156</v>
      </c>
      <c r="D5761" t="s">
        <v>27</v>
      </c>
      <c r="E5761" t="s">
        <v>83</v>
      </c>
      <c r="F5761" t="s">
        <v>169</v>
      </c>
      <c r="G5761" t="s">
        <v>20</v>
      </c>
      <c r="H5761" s="1">
        <v>34062</v>
      </c>
      <c r="I5761" s="1">
        <v>43663</v>
      </c>
      <c r="J5761" t="s">
        <v>10560</v>
      </c>
      <c r="K5761" t="s">
        <v>21</v>
      </c>
      <c r="L5761" t="s">
        <v>110</v>
      </c>
      <c r="M5761">
        <v>56549</v>
      </c>
      <c r="N5761" t="str">
        <f t="shared" si="89"/>
        <v>Terminated</v>
      </c>
      <c r="O5761" t="s">
        <v>98</v>
      </c>
    </row>
    <row r="5762" spans="1:15" x14ac:dyDescent="0.25">
      <c r="A5762" t="s">
        <v>2065</v>
      </c>
      <c r="B5762" t="s">
        <v>465</v>
      </c>
      <c r="C5762" t="s">
        <v>1448</v>
      </c>
      <c r="D5762" t="s">
        <v>17</v>
      </c>
      <c r="E5762" t="s">
        <v>18</v>
      </c>
      <c r="F5762" t="s">
        <v>19</v>
      </c>
      <c r="G5762" t="s">
        <v>30</v>
      </c>
      <c r="H5762" s="1">
        <v>33714</v>
      </c>
      <c r="I5762" s="1">
        <v>45346</v>
      </c>
      <c r="J5762" t="s">
        <v>10560</v>
      </c>
      <c r="K5762" t="s">
        <v>67</v>
      </c>
      <c r="L5762" t="s">
        <v>134</v>
      </c>
      <c r="M5762">
        <v>54191</v>
      </c>
      <c r="N5762" t="str">
        <f t="shared" ref="N5762:N5825" si="90">IF(J5762="","Active","Terminated")</f>
        <v>Terminated</v>
      </c>
      <c r="O5762" t="s">
        <v>23</v>
      </c>
    </row>
    <row r="5763" spans="1:15" x14ac:dyDescent="0.25">
      <c r="A5763" t="s">
        <v>909</v>
      </c>
      <c r="B5763" t="s">
        <v>65</v>
      </c>
      <c r="C5763" t="s">
        <v>175</v>
      </c>
      <c r="D5763" t="s">
        <v>17</v>
      </c>
      <c r="E5763" t="s">
        <v>365</v>
      </c>
      <c r="F5763" t="s">
        <v>366</v>
      </c>
      <c r="G5763" t="s">
        <v>30</v>
      </c>
      <c r="H5763" s="1">
        <v>34296</v>
      </c>
      <c r="I5763" s="1">
        <v>44956</v>
      </c>
      <c r="J5763" s="1">
        <v>45136</v>
      </c>
      <c r="K5763" t="s">
        <v>67</v>
      </c>
      <c r="L5763" t="s">
        <v>134</v>
      </c>
      <c r="M5763">
        <v>56797</v>
      </c>
      <c r="N5763" t="str">
        <f t="shared" si="90"/>
        <v>Terminated</v>
      </c>
      <c r="O5763" t="s">
        <v>33</v>
      </c>
    </row>
    <row r="5764" spans="1:15" x14ac:dyDescent="0.25">
      <c r="A5764" t="s">
        <v>4221</v>
      </c>
      <c r="B5764" t="s">
        <v>372</v>
      </c>
      <c r="C5764" t="s">
        <v>920</v>
      </c>
      <c r="D5764" t="s">
        <v>17</v>
      </c>
      <c r="E5764" t="s">
        <v>18</v>
      </c>
      <c r="F5764" t="s">
        <v>19</v>
      </c>
      <c r="G5764" t="s">
        <v>114</v>
      </c>
      <c r="H5764" s="1">
        <v>35084</v>
      </c>
      <c r="I5764" s="1">
        <v>42901</v>
      </c>
      <c r="J5764" t="s">
        <v>10560</v>
      </c>
      <c r="K5764" t="s">
        <v>21</v>
      </c>
      <c r="L5764" t="s">
        <v>497</v>
      </c>
      <c r="M5764">
        <v>103007</v>
      </c>
      <c r="N5764" t="str">
        <f t="shared" si="90"/>
        <v>Terminated</v>
      </c>
      <c r="O5764" t="s">
        <v>33</v>
      </c>
    </row>
    <row r="5765" spans="1:15" x14ac:dyDescent="0.25">
      <c r="A5765" t="s">
        <v>8321</v>
      </c>
      <c r="B5765" t="s">
        <v>8322</v>
      </c>
      <c r="C5765" t="s">
        <v>301</v>
      </c>
      <c r="D5765" t="s">
        <v>27</v>
      </c>
      <c r="E5765" t="s">
        <v>83</v>
      </c>
      <c r="F5765" t="s">
        <v>84</v>
      </c>
      <c r="G5765" t="s">
        <v>20</v>
      </c>
      <c r="H5765" s="1">
        <v>35806</v>
      </c>
      <c r="I5765" s="1">
        <v>42442</v>
      </c>
      <c r="J5765" t="s">
        <v>10560</v>
      </c>
      <c r="K5765" t="s">
        <v>21</v>
      </c>
      <c r="L5765" t="s">
        <v>110</v>
      </c>
      <c r="M5765">
        <v>60377</v>
      </c>
      <c r="N5765" t="str">
        <f t="shared" si="90"/>
        <v>Terminated</v>
      </c>
      <c r="O5765" t="s">
        <v>33</v>
      </c>
    </row>
    <row r="5766" spans="1:15" x14ac:dyDescent="0.25">
      <c r="A5766" t="s">
        <v>10229</v>
      </c>
      <c r="B5766" t="s">
        <v>215</v>
      </c>
      <c r="C5766" t="s">
        <v>117</v>
      </c>
      <c r="D5766" t="s">
        <v>17</v>
      </c>
      <c r="E5766" t="s">
        <v>28</v>
      </c>
      <c r="F5766" t="s">
        <v>29</v>
      </c>
      <c r="G5766" t="s">
        <v>95</v>
      </c>
      <c r="H5766" s="1">
        <v>24456</v>
      </c>
      <c r="I5766" s="1">
        <v>45638</v>
      </c>
      <c r="J5766" t="s">
        <v>10560</v>
      </c>
      <c r="K5766" t="s">
        <v>53</v>
      </c>
      <c r="L5766" t="s">
        <v>240</v>
      </c>
      <c r="M5766">
        <v>86871</v>
      </c>
      <c r="N5766" t="str">
        <f t="shared" si="90"/>
        <v>Terminated</v>
      </c>
      <c r="O5766" t="s">
        <v>46</v>
      </c>
    </row>
    <row r="5767" spans="1:15" x14ac:dyDescent="0.25">
      <c r="A5767" t="s">
        <v>1606</v>
      </c>
      <c r="B5767" t="s">
        <v>822</v>
      </c>
      <c r="C5767" t="s">
        <v>1607</v>
      </c>
      <c r="D5767" t="s">
        <v>17</v>
      </c>
      <c r="E5767" t="s">
        <v>83</v>
      </c>
      <c r="F5767" t="s">
        <v>84</v>
      </c>
      <c r="G5767" t="s">
        <v>20</v>
      </c>
      <c r="H5767" s="1">
        <v>33154</v>
      </c>
      <c r="I5767" s="1">
        <v>43153</v>
      </c>
      <c r="J5767" s="1">
        <v>43333</v>
      </c>
      <c r="K5767" t="s">
        <v>21</v>
      </c>
      <c r="L5767" t="s">
        <v>102</v>
      </c>
      <c r="M5767">
        <v>65399</v>
      </c>
      <c r="N5767" t="str">
        <f t="shared" si="90"/>
        <v>Terminated</v>
      </c>
      <c r="O5767" t="s">
        <v>23</v>
      </c>
    </row>
    <row r="5768" spans="1:15" x14ac:dyDescent="0.25">
      <c r="A5768" t="s">
        <v>1684</v>
      </c>
      <c r="B5768" t="s">
        <v>252</v>
      </c>
      <c r="C5768" t="s">
        <v>1286</v>
      </c>
      <c r="D5768" t="s">
        <v>27</v>
      </c>
      <c r="E5768" t="s">
        <v>18</v>
      </c>
      <c r="F5768" t="s">
        <v>19</v>
      </c>
      <c r="G5768" t="s">
        <v>30</v>
      </c>
      <c r="H5768" s="1">
        <v>29417</v>
      </c>
      <c r="I5768" s="1">
        <v>43008</v>
      </c>
      <c r="J5768" s="1">
        <v>43187</v>
      </c>
      <c r="K5768" t="s">
        <v>21</v>
      </c>
      <c r="L5768" t="s">
        <v>110</v>
      </c>
      <c r="M5768">
        <v>63322</v>
      </c>
      <c r="N5768" t="str">
        <f t="shared" si="90"/>
        <v>Terminated</v>
      </c>
      <c r="O5768" t="s">
        <v>33</v>
      </c>
    </row>
    <row r="5769" spans="1:15" x14ac:dyDescent="0.25">
      <c r="A5769" t="s">
        <v>8822</v>
      </c>
      <c r="B5769" t="s">
        <v>2954</v>
      </c>
      <c r="C5769" t="s">
        <v>3171</v>
      </c>
      <c r="D5769" t="s">
        <v>17</v>
      </c>
      <c r="E5769" t="s">
        <v>18</v>
      </c>
      <c r="F5769" t="s">
        <v>19</v>
      </c>
      <c r="G5769" t="s">
        <v>30</v>
      </c>
      <c r="H5769" s="1">
        <v>28248</v>
      </c>
      <c r="I5769" s="1">
        <v>45011</v>
      </c>
      <c r="J5769" t="s">
        <v>10560</v>
      </c>
      <c r="K5769" t="s">
        <v>37</v>
      </c>
      <c r="L5769" t="s">
        <v>45</v>
      </c>
      <c r="M5769">
        <v>86434</v>
      </c>
      <c r="N5769" t="str">
        <f t="shared" si="90"/>
        <v>Terminated</v>
      </c>
      <c r="O5769" t="s">
        <v>33</v>
      </c>
    </row>
    <row r="5770" spans="1:15" x14ac:dyDescent="0.25">
      <c r="A5770" t="s">
        <v>6292</v>
      </c>
      <c r="B5770" t="s">
        <v>1133</v>
      </c>
      <c r="C5770" t="s">
        <v>2648</v>
      </c>
      <c r="D5770" t="s">
        <v>17</v>
      </c>
      <c r="E5770" t="s">
        <v>18</v>
      </c>
      <c r="F5770" t="s">
        <v>2773</v>
      </c>
      <c r="G5770" t="s">
        <v>30</v>
      </c>
      <c r="H5770" s="1">
        <v>25676</v>
      </c>
      <c r="I5770" s="1">
        <v>42761</v>
      </c>
      <c r="J5770" t="s">
        <v>10560</v>
      </c>
      <c r="K5770" t="s">
        <v>67</v>
      </c>
      <c r="L5770" t="s">
        <v>134</v>
      </c>
      <c r="M5770">
        <v>67015</v>
      </c>
      <c r="N5770" t="str">
        <f t="shared" si="90"/>
        <v>Terminated</v>
      </c>
      <c r="O5770" t="s">
        <v>33</v>
      </c>
    </row>
    <row r="5771" spans="1:15" x14ac:dyDescent="0.25">
      <c r="A5771" t="s">
        <v>8035</v>
      </c>
      <c r="B5771" t="s">
        <v>1045</v>
      </c>
      <c r="C5771" t="s">
        <v>4259</v>
      </c>
      <c r="D5771" t="s">
        <v>27</v>
      </c>
      <c r="E5771" t="s">
        <v>18</v>
      </c>
      <c r="F5771" t="s">
        <v>2773</v>
      </c>
      <c r="G5771" t="s">
        <v>30</v>
      </c>
      <c r="H5771" s="1">
        <v>24078</v>
      </c>
      <c r="I5771" s="1">
        <v>44039</v>
      </c>
      <c r="J5771" t="s">
        <v>10560</v>
      </c>
      <c r="K5771" t="s">
        <v>21</v>
      </c>
      <c r="L5771" t="s">
        <v>102</v>
      </c>
      <c r="M5771">
        <v>68280</v>
      </c>
      <c r="N5771" t="str">
        <f t="shared" si="90"/>
        <v>Terminated</v>
      </c>
      <c r="O5771" t="s">
        <v>46</v>
      </c>
    </row>
    <row r="5772" spans="1:15" x14ac:dyDescent="0.25">
      <c r="A5772" t="s">
        <v>936</v>
      </c>
      <c r="B5772" t="s">
        <v>937</v>
      </c>
      <c r="C5772" t="s">
        <v>280</v>
      </c>
      <c r="D5772" t="s">
        <v>17</v>
      </c>
      <c r="E5772" t="s">
        <v>18</v>
      </c>
      <c r="F5772" t="s">
        <v>19</v>
      </c>
      <c r="G5772" t="s">
        <v>30</v>
      </c>
      <c r="H5772" s="1">
        <v>26693</v>
      </c>
      <c r="I5772" s="1">
        <v>42578</v>
      </c>
      <c r="J5772" t="s">
        <v>10560</v>
      </c>
      <c r="K5772" t="s">
        <v>96</v>
      </c>
      <c r="L5772" t="s">
        <v>124</v>
      </c>
      <c r="M5772">
        <v>77497</v>
      </c>
      <c r="N5772" t="str">
        <f t="shared" si="90"/>
        <v>Terminated</v>
      </c>
      <c r="O5772" t="s">
        <v>33</v>
      </c>
    </row>
    <row r="5773" spans="1:15" x14ac:dyDescent="0.25">
      <c r="A5773" t="s">
        <v>5960</v>
      </c>
      <c r="B5773" t="s">
        <v>261</v>
      </c>
      <c r="C5773" t="s">
        <v>352</v>
      </c>
      <c r="D5773" t="s">
        <v>27</v>
      </c>
      <c r="E5773" t="s">
        <v>18</v>
      </c>
      <c r="F5773" t="s">
        <v>3201</v>
      </c>
      <c r="G5773" t="s">
        <v>30</v>
      </c>
      <c r="H5773" s="1">
        <v>35329</v>
      </c>
      <c r="I5773" s="1">
        <v>42317</v>
      </c>
      <c r="J5773" t="s">
        <v>10560</v>
      </c>
      <c r="K5773" t="s">
        <v>96</v>
      </c>
      <c r="L5773" t="s">
        <v>124</v>
      </c>
      <c r="M5773">
        <v>75643</v>
      </c>
      <c r="N5773" t="str">
        <f t="shared" si="90"/>
        <v>Terminated</v>
      </c>
      <c r="O5773" t="s">
        <v>33</v>
      </c>
    </row>
    <row r="5774" spans="1:15" x14ac:dyDescent="0.25">
      <c r="A5774" t="s">
        <v>9118</v>
      </c>
      <c r="B5774" t="s">
        <v>326</v>
      </c>
      <c r="C5774" t="s">
        <v>1371</v>
      </c>
      <c r="D5774" t="s">
        <v>17</v>
      </c>
      <c r="E5774" t="s">
        <v>18</v>
      </c>
      <c r="F5774" t="s">
        <v>3201</v>
      </c>
      <c r="G5774" t="s">
        <v>30</v>
      </c>
      <c r="H5774" s="1">
        <v>31277</v>
      </c>
      <c r="I5774" s="1">
        <v>43602</v>
      </c>
      <c r="J5774" t="s">
        <v>10560</v>
      </c>
      <c r="K5774" t="s">
        <v>21</v>
      </c>
      <c r="L5774" t="s">
        <v>110</v>
      </c>
      <c r="M5774">
        <v>56653</v>
      </c>
      <c r="N5774" t="str">
        <f t="shared" si="90"/>
        <v>Terminated</v>
      </c>
      <c r="O5774" t="s">
        <v>98</v>
      </c>
    </row>
    <row r="5775" spans="1:15" x14ac:dyDescent="0.25">
      <c r="A5775" t="s">
        <v>4430</v>
      </c>
      <c r="B5775" t="s">
        <v>1149</v>
      </c>
      <c r="C5775" t="s">
        <v>91</v>
      </c>
      <c r="D5775" t="s">
        <v>27</v>
      </c>
      <c r="E5775" t="s">
        <v>18</v>
      </c>
      <c r="F5775" t="s">
        <v>3201</v>
      </c>
      <c r="G5775" t="s">
        <v>114</v>
      </c>
      <c r="H5775" s="1">
        <v>38130</v>
      </c>
      <c r="I5775" s="1">
        <v>45293</v>
      </c>
      <c r="J5775" t="s">
        <v>10560</v>
      </c>
      <c r="K5775" t="s">
        <v>37</v>
      </c>
      <c r="L5775" t="s">
        <v>45</v>
      </c>
      <c r="M5775">
        <v>59336</v>
      </c>
      <c r="N5775" t="str">
        <f t="shared" si="90"/>
        <v>Terminated</v>
      </c>
      <c r="O5775" t="s">
        <v>98</v>
      </c>
    </row>
    <row r="5776" spans="1:15" x14ac:dyDescent="0.25">
      <c r="A5776" t="s">
        <v>7183</v>
      </c>
      <c r="B5776" t="s">
        <v>848</v>
      </c>
      <c r="C5776" t="s">
        <v>562</v>
      </c>
      <c r="D5776" t="s">
        <v>27</v>
      </c>
      <c r="E5776" t="s">
        <v>18</v>
      </c>
      <c r="F5776" t="s">
        <v>2773</v>
      </c>
      <c r="G5776" t="s">
        <v>30</v>
      </c>
      <c r="H5776" s="1">
        <v>33640</v>
      </c>
      <c r="I5776" s="1">
        <v>44032</v>
      </c>
      <c r="J5776" t="s">
        <v>10560</v>
      </c>
      <c r="K5776" t="s">
        <v>37</v>
      </c>
      <c r="L5776" t="s">
        <v>268</v>
      </c>
      <c r="M5776">
        <v>115074</v>
      </c>
      <c r="N5776" t="str">
        <f t="shared" si="90"/>
        <v>Terminated</v>
      </c>
      <c r="O5776" t="s">
        <v>23</v>
      </c>
    </row>
    <row r="5777" spans="1:15" x14ac:dyDescent="0.25">
      <c r="A5777" t="s">
        <v>877</v>
      </c>
      <c r="B5777" t="s">
        <v>589</v>
      </c>
      <c r="C5777" t="s">
        <v>199</v>
      </c>
      <c r="D5777" t="s">
        <v>17</v>
      </c>
      <c r="E5777" t="s">
        <v>18</v>
      </c>
      <c r="F5777" t="s">
        <v>19</v>
      </c>
      <c r="G5777" t="s">
        <v>30</v>
      </c>
      <c r="H5777" s="1">
        <v>26473</v>
      </c>
      <c r="I5777" s="1">
        <v>42705</v>
      </c>
      <c r="J5777" s="1">
        <v>43913</v>
      </c>
      <c r="K5777" t="s">
        <v>21</v>
      </c>
      <c r="L5777" t="s">
        <v>22</v>
      </c>
      <c r="M5777">
        <v>72249</v>
      </c>
      <c r="N5777" t="str">
        <f t="shared" si="90"/>
        <v>Terminated</v>
      </c>
      <c r="O5777" t="s">
        <v>33</v>
      </c>
    </row>
    <row r="5778" spans="1:15" x14ac:dyDescent="0.25">
      <c r="A5778" t="s">
        <v>7925</v>
      </c>
      <c r="B5778" t="s">
        <v>547</v>
      </c>
      <c r="C5778" t="s">
        <v>1236</v>
      </c>
      <c r="D5778" t="s">
        <v>17</v>
      </c>
      <c r="E5778" t="s">
        <v>18</v>
      </c>
      <c r="F5778" t="s">
        <v>2773</v>
      </c>
      <c r="G5778" t="s">
        <v>20</v>
      </c>
      <c r="H5778" s="1">
        <v>26052</v>
      </c>
      <c r="I5778" s="1">
        <v>42630</v>
      </c>
      <c r="J5778" t="s">
        <v>10560</v>
      </c>
      <c r="K5778" t="s">
        <v>37</v>
      </c>
      <c r="L5778" t="s">
        <v>41</v>
      </c>
      <c r="M5778">
        <v>64909</v>
      </c>
      <c r="N5778" t="str">
        <f t="shared" si="90"/>
        <v>Terminated</v>
      </c>
      <c r="O5778" t="s">
        <v>33</v>
      </c>
    </row>
    <row r="5779" spans="1:15" x14ac:dyDescent="0.25">
      <c r="A5779" t="s">
        <v>5570</v>
      </c>
      <c r="B5779" t="s">
        <v>1474</v>
      </c>
      <c r="C5779" t="s">
        <v>1821</v>
      </c>
      <c r="D5779" t="s">
        <v>17</v>
      </c>
      <c r="E5779" t="s">
        <v>28</v>
      </c>
      <c r="F5779" t="s">
        <v>290</v>
      </c>
      <c r="G5779" t="s">
        <v>20</v>
      </c>
      <c r="H5779" s="1">
        <v>36751</v>
      </c>
      <c r="I5779" s="1">
        <v>45186</v>
      </c>
      <c r="J5779" t="s">
        <v>10560</v>
      </c>
      <c r="K5779" t="s">
        <v>37</v>
      </c>
      <c r="L5779" t="s">
        <v>41</v>
      </c>
      <c r="M5779">
        <v>54136</v>
      </c>
      <c r="N5779" t="str">
        <f t="shared" si="90"/>
        <v>Terminated</v>
      </c>
      <c r="O5779" t="s">
        <v>23</v>
      </c>
    </row>
    <row r="5780" spans="1:15" x14ac:dyDescent="0.25">
      <c r="A5780" t="s">
        <v>1582</v>
      </c>
      <c r="B5780" t="s">
        <v>1424</v>
      </c>
      <c r="C5780" t="s">
        <v>855</v>
      </c>
      <c r="D5780" t="s">
        <v>17</v>
      </c>
      <c r="E5780" t="s">
        <v>18</v>
      </c>
      <c r="F5780" t="s">
        <v>19</v>
      </c>
      <c r="G5780" t="s">
        <v>30</v>
      </c>
      <c r="H5780" s="1">
        <v>29841</v>
      </c>
      <c r="I5780" s="1">
        <v>42387</v>
      </c>
      <c r="J5780" t="s">
        <v>10560</v>
      </c>
      <c r="K5780" t="s">
        <v>37</v>
      </c>
      <c r="L5780" t="s">
        <v>38</v>
      </c>
      <c r="M5780">
        <v>54228</v>
      </c>
      <c r="N5780" t="str">
        <f t="shared" si="90"/>
        <v>Terminated</v>
      </c>
      <c r="O5780" t="s">
        <v>33</v>
      </c>
    </row>
    <row r="5781" spans="1:15" x14ac:dyDescent="0.25">
      <c r="A5781" t="s">
        <v>1481</v>
      </c>
      <c r="B5781" t="s">
        <v>1482</v>
      </c>
      <c r="C5781" t="s">
        <v>108</v>
      </c>
      <c r="D5781" t="s">
        <v>17</v>
      </c>
      <c r="E5781" t="s">
        <v>172</v>
      </c>
      <c r="F5781" t="s">
        <v>670</v>
      </c>
      <c r="G5781" t="s">
        <v>20</v>
      </c>
      <c r="H5781" s="1">
        <v>31061</v>
      </c>
      <c r="I5781" s="1">
        <v>45037</v>
      </c>
      <c r="J5781" s="1">
        <v>45217</v>
      </c>
      <c r="K5781" t="s">
        <v>21</v>
      </c>
      <c r="L5781" t="s">
        <v>110</v>
      </c>
      <c r="M5781">
        <v>54788</v>
      </c>
      <c r="N5781" t="str">
        <f t="shared" si="90"/>
        <v>Terminated</v>
      </c>
      <c r="O5781" t="s">
        <v>23</v>
      </c>
    </row>
    <row r="5782" spans="1:15" x14ac:dyDescent="0.25">
      <c r="A5782" t="s">
        <v>9650</v>
      </c>
      <c r="B5782" t="s">
        <v>5221</v>
      </c>
      <c r="C5782" t="s">
        <v>5241</v>
      </c>
      <c r="D5782" t="s">
        <v>27</v>
      </c>
      <c r="E5782" t="s">
        <v>18</v>
      </c>
      <c r="F5782" t="s">
        <v>19</v>
      </c>
      <c r="G5782" t="s">
        <v>30</v>
      </c>
      <c r="H5782" s="1">
        <v>30364</v>
      </c>
      <c r="I5782" s="1">
        <v>45515</v>
      </c>
      <c r="J5782" t="s">
        <v>10560</v>
      </c>
      <c r="K5782" t="s">
        <v>21</v>
      </c>
      <c r="L5782" t="s">
        <v>102</v>
      </c>
      <c r="M5782">
        <v>65876</v>
      </c>
      <c r="N5782" t="str">
        <f t="shared" si="90"/>
        <v>Terminated</v>
      </c>
      <c r="O5782" t="s">
        <v>23</v>
      </c>
    </row>
    <row r="5783" spans="1:15" x14ac:dyDescent="0.25">
      <c r="A5783" t="s">
        <v>4640</v>
      </c>
      <c r="B5783" t="s">
        <v>479</v>
      </c>
      <c r="C5783" t="s">
        <v>3704</v>
      </c>
      <c r="D5783" t="s">
        <v>27</v>
      </c>
      <c r="E5783" t="s">
        <v>18</v>
      </c>
      <c r="F5783" t="s">
        <v>2773</v>
      </c>
      <c r="G5783" t="s">
        <v>30</v>
      </c>
      <c r="H5783" s="1">
        <v>34932</v>
      </c>
      <c r="I5783" s="1">
        <v>43266</v>
      </c>
      <c r="J5783" t="s">
        <v>10560</v>
      </c>
      <c r="K5783" t="s">
        <v>37</v>
      </c>
      <c r="L5783" t="s">
        <v>41</v>
      </c>
      <c r="M5783">
        <v>67544</v>
      </c>
      <c r="N5783" t="str">
        <f t="shared" si="90"/>
        <v>Terminated</v>
      </c>
      <c r="O5783" t="s">
        <v>98</v>
      </c>
    </row>
    <row r="5784" spans="1:15" x14ac:dyDescent="0.25">
      <c r="A5784" t="s">
        <v>6911</v>
      </c>
      <c r="B5784" t="s">
        <v>177</v>
      </c>
      <c r="C5784" t="s">
        <v>1951</v>
      </c>
      <c r="D5784" t="s">
        <v>27</v>
      </c>
      <c r="E5784" t="s">
        <v>18</v>
      </c>
      <c r="F5784" t="s">
        <v>2773</v>
      </c>
      <c r="G5784" t="s">
        <v>20</v>
      </c>
      <c r="H5784" s="1">
        <v>35375</v>
      </c>
      <c r="I5784" s="1">
        <v>45141</v>
      </c>
      <c r="J5784" t="s">
        <v>10560</v>
      </c>
      <c r="K5784" t="s">
        <v>37</v>
      </c>
      <c r="L5784" t="s">
        <v>41</v>
      </c>
      <c r="M5784">
        <v>60366</v>
      </c>
      <c r="N5784" t="str">
        <f t="shared" si="90"/>
        <v>Terminated</v>
      </c>
      <c r="O5784" t="s">
        <v>46</v>
      </c>
    </row>
    <row r="5785" spans="1:15" x14ac:dyDescent="0.25">
      <c r="A5785" t="s">
        <v>6345</v>
      </c>
      <c r="B5785" t="s">
        <v>292</v>
      </c>
      <c r="C5785" t="s">
        <v>606</v>
      </c>
      <c r="D5785" t="s">
        <v>17</v>
      </c>
      <c r="E5785" t="s">
        <v>18</v>
      </c>
      <c r="F5785" t="s">
        <v>19</v>
      </c>
      <c r="G5785" t="s">
        <v>95</v>
      </c>
      <c r="H5785" s="1">
        <v>22444</v>
      </c>
      <c r="I5785" s="1">
        <v>45600</v>
      </c>
      <c r="J5785" t="s">
        <v>10560</v>
      </c>
      <c r="K5785" t="s">
        <v>96</v>
      </c>
      <c r="L5785" t="s">
        <v>119</v>
      </c>
      <c r="M5785">
        <v>103153</v>
      </c>
      <c r="N5785" t="str">
        <f t="shared" si="90"/>
        <v>Terminated</v>
      </c>
      <c r="O5785" t="s">
        <v>98</v>
      </c>
    </row>
    <row r="5786" spans="1:15" x14ac:dyDescent="0.25">
      <c r="A5786" t="s">
        <v>4397</v>
      </c>
      <c r="B5786" t="s">
        <v>2565</v>
      </c>
      <c r="C5786" t="s">
        <v>4398</v>
      </c>
      <c r="D5786" t="s">
        <v>17</v>
      </c>
      <c r="E5786" t="s">
        <v>18</v>
      </c>
      <c r="F5786" t="s">
        <v>2773</v>
      </c>
      <c r="G5786" t="s">
        <v>20</v>
      </c>
      <c r="H5786" s="1">
        <v>29743</v>
      </c>
      <c r="I5786" s="1">
        <v>42335</v>
      </c>
      <c r="J5786" t="s">
        <v>10560</v>
      </c>
      <c r="K5786" t="s">
        <v>37</v>
      </c>
      <c r="L5786" t="s">
        <v>41</v>
      </c>
      <c r="M5786">
        <v>63462</v>
      </c>
      <c r="N5786" t="str">
        <f t="shared" si="90"/>
        <v>Terminated</v>
      </c>
      <c r="O5786" t="s">
        <v>46</v>
      </c>
    </row>
    <row r="5787" spans="1:15" x14ac:dyDescent="0.25">
      <c r="A5787" t="s">
        <v>3994</v>
      </c>
      <c r="B5787" t="s">
        <v>586</v>
      </c>
      <c r="C5787" t="s">
        <v>171</v>
      </c>
      <c r="D5787" t="s">
        <v>17</v>
      </c>
      <c r="E5787" t="s">
        <v>83</v>
      </c>
      <c r="F5787" t="s">
        <v>106</v>
      </c>
      <c r="G5787" t="s">
        <v>114</v>
      </c>
      <c r="H5787" s="1">
        <v>28159</v>
      </c>
      <c r="I5787" s="1">
        <v>42840</v>
      </c>
      <c r="J5787" t="s">
        <v>10560</v>
      </c>
      <c r="K5787" t="s">
        <v>53</v>
      </c>
      <c r="L5787" t="s">
        <v>1111</v>
      </c>
      <c r="M5787">
        <v>134173</v>
      </c>
      <c r="N5787" t="str">
        <f t="shared" si="90"/>
        <v>Terminated</v>
      </c>
      <c r="O5787" t="s">
        <v>33</v>
      </c>
    </row>
    <row r="5788" spans="1:15" x14ac:dyDescent="0.25">
      <c r="A5788" t="s">
        <v>1530</v>
      </c>
      <c r="B5788" t="s">
        <v>1205</v>
      </c>
      <c r="C5788" t="s">
        <v>1531</v>
      </c>
      <c r="D5788" t="s">
        <v>17</v>
      </c>
      <c r="E5788" t="s">
        <v>18</v>
      </c>
      <c r="F5788" t="s">
        <v>19</v>
      </c>
      <c r="G5788" t="s">
        <v>20</v>
      </c>
      <c r="H5788" s="1">
        <v>33526</v>
      </c>
      <c r="I5788" s="1">
        <v>43820</v>
      </c>
      <c r="J5788" s="1">
        <v>44000</v>
      </c>
      <c r="K5788" t="s">
        <v>72</v>
      </c>
      <c r="L5788" t="s">
        <v>73</v>
      </c>
      <c r="M5788">
        <v>59234</v>
      </c>
      <c r="N5788" t="str">
        <f t="shared" si="90"/>
        <v>Terminated</v>
      </c>
      <c r="O5788" t="s">
        <v>23</v>
      </c>
    </row>
    <row r="5789" spans="1:15" x14ac:dyDescent="0.25">
      <c r="A5789" t="s">
        <v>2883</v>
      </c>
      <c r="B5789" t="s">
        <v>618</v>
      </c>
      <c r="C5789" t="s">
        <v>803</v>
      </c>
      <c r="D5789" t="s">
        <v>17</v>
      </c>
      <c r="E5789" t="s">
        <v>18</v>
      </c>
      <c r="F5789" t="s">
        <v>19</v>
      </c>
      <c r="G5789" t="s">
        <v>30</v>
      </c>
      <c r="H5789" s="1">
        <v>32077</v>
      </c>
      <c r="I5789" s="1">
        <v>45066</v>
      </c>
      <c r="J5789" t="s">
        <v>10560</v>
      </c>
      <c r="K5789" t="s">
        <v>37</v>
      </c>
      <c r="L5789" t="s">
        <v>38</v>
      </c>
      <c r="M5789">
        <v>53906</v>
      </c>
      <c r="N5789" t="str">
        <f t="shared" si="90"/>
        <v>Terminated</v>
      </c>
      <c r="O5789" t="s">
        <v>33</v>
      </c>
    </row>
    <row r="5790" spans="1:15" x14ac:dyDescent="0.25">
      <c r="A5790" t="s">
        <v>4879</v>
      </c>
      <c r="B5790" t="s">
        <v>4880</v>
      </c>
      <c r="C5790" t="s">
        <v>2183</v>
      </c>
      <c r="D5790" t="s">
        <v>27</v>
      </c>
      <c r="E5790" t="s">
        <v>18</v>
      </c>
      <c r="F5790" t="s">
        <v>3201</v>
      </c>
      <c r="G5790" t="s">
        <v>30</v>
      </c>
      <c r="H5790" s="1">
        <v>30688</v>
      </c>
      <c r="I5790" s="1">
        <v>42312</v>
      </c>
      <c r="J5790" t="s">
        <v>10560</v>
      </c>
      <c r="K5790" t="s">
        <v>21</v>
      </c>
      <c r="L5790" t="s">
        <v>102</v>
      </c>
      <c r="M5790">
        <v>59845</v>
      </c>
      <c r="N5790" t="str">
        <f t="shared" si="90"/>
        <v>Terminated</v>
      </c>
      <c r="O5790" t="s">
        <v>46</v>
      </c>
    </row>
    <row r="5791" spans="1:15" x14ac:dyDescent="0.25">
      <c r="A5791" t="s">
        <v>7677</v>
      </c>
      <c r="B5791" t="s">
        <v>5472</v>
      </c>
      <c r="C5791" t="s">
        <v>1510</v>
      </c>
      <c r="D5791" t="s">
        <v>27</v>
      </c>
      <c r="E5791" t="s">
        <v>18</v>
      </c>
      <c r="F5791" t="s">
        <v>2773</v>
      </c>
      <c r="G5791" t="s">
        <v>20</v>
      </c>
      <c r="H5791" s="1">
        <v>34562</v>
      </c>
      <c r="I5791" s="1">
        <v>43328</v>
      </c>
      <c r="J5791" t="s">
        <v>10560</v>
      </c>
      <c r="K5791" t="s">
        <v>67</v>
      </c>
      <c r="L5791" t="s">
        <v>134</v>
      </c>
      <c r="M5791">
        <v>56433</v>
      </c>
      <c r="N5791" t="str">
        <f t="shared" si="90"/>
        <v>Terminated</v>
      </c>
      <c r="O5791" t="s">
        <v>33</v>
      </c>
    </row>
    <row r="5792" spans="1:15" x14ac:dyDescent="0.25">
      <c r="A5792" t="s">
        <v>7349</v>
      </c>
      <c r="B5792" t="s">
        <v>768</v>
      </c>
      <c r="C5792" t="s">
        <v>7350</v>
      </c>
      <c r="D5792" t="s">
        <v>17</v>
      </c>
      <c r="E5792" t="s">
        <v>122</v>
      </c>
      <c r="F5792" t="s">
        <v>123</v>
      </c>
      <c r="G5792" t="s">
        <v>30</v>
      </c>
      <c r="H5792" s="1">
        <v>27887</v>
      </c>
      <c r="I5792" s="1">
        <v>43482</v>
      </c>
      <c r="J5792" t="s">
        <v>10560</v>
      </c>
      <c r="K5792" t="s">
        <v>37</v>
      </c>
      <c r="L5792" t="s">
        <v>38</v>
      </c>
      <c r="M5792">
        <v>60934</v>
      </c>
      <c r="N5792" t="str">
        <f t="shared" si="90"/>
        <v>Terminated</v>
      </c>
      <c r="O5792" t="s">
        <v>33</v>
      </c>
    </row>
    <row r="5793" spans="1:15" x14ac:dyDescent="0.25">
      <c r="A5793" t="s">
        <v>5901</v>
      </c>
      <c r="B5793" t="s">
        <v>279</v>
      </c>
      <c r="C5793" t="s">
        <v>318</v>
      </c>
      <c r="D5793" t="s">
        <v>17</v>
      </c>
      <c r="E5793" t="s">
        <v>18</v>
      </c>
      <c r="F5793" t="s">
        <v>3201</v>
      </c>
      <c r="G5793" t="s">
        <v>114</v>
      </c>
      <c r="H5793" s="1">
        <v>31715</v>
      </c>
      <c r="I5793" s="1">
        <v>42602</v>
      </c>
      <c r="J5793" t="s">
        <v>10560</v>
      </c>
      <c r="K5793" t="s">
        <v>53</v>
      </c>
      <c r="L5793" t="s">
        <v>240</v>
      </c>
      <c r="M5793">
        <v>99221</v>
      </c>
      <c r="N5793" t="str">
        <f t="shared" si="90"/>
        <v>Terminated</v>
      </c>
      <c r="O5793" t="s">
        <v>46</v>
      </c>
    </row>
    <row r="5794" spans="1:15" x14ac:dyDescent="0.25">
      <c r="A5794" t="s">
        <v>9093</v>
      </c>
      <c r="B5794" t="s">
        <v>51</v>
      </c>
      <c r="C5794" t="s">
        <v>1562</v>
      </c>
      <c r="D5794" t="s">
        <v>27</v>
      </c>
      <c r="E5794" t="s">
        <v>18</v>
      </c>
      <c r="F5794" t="s">
        <v>2773</v>
      </c>
      <c r="G5794" t="s">
        <v>114</v>
      </c>
      <c r="H5794" s="1">
        <v>35862</v>
      </c>
      <c r="I5794" s="1">
        <v>45224</v>
      </c>
      <c r="J5794" t="s">
        <v>10560</v>
      </c>
      <c r="K5794" t="s">
        <v>96</v>
      </c>
      <c r="L5794" t="s">
        <v>119</v>
      </c>
      <c r="M5794">
        <v>54274</v>
      </c>
      <c r="N5794" t="str">
        <f t="shared" si="90"/>
        <v>Terminated</v>
      </c>
      <c r="O5794" t="s">
        <v>46</v>
      </c>
    </row>
    <row r="5795" spans="1:15" x14ac:dyDescent="0.25">
      <c r="A5795" t="s">
        <v>2961</v>
      </c>
      <c r="B5795" t="s">
        <v>70</v>
      </c>
      <c r="C5795" t="s">
        <v>2962</v>
      </c>
      <c r="D5795" t="s">
        <v>17</v>
      </c>
      <c r="E5795" t="s">
        <v>18</v>
      </c>
      <c r="F5795" t="s">
        <v>19</v>
      </c>
      <c r="G5795" t="s">
        <v>20</v>
      </c>
      <c r="H5795" s="1">
        <v>37092</v>
      </c>
      <c r="I5795" s="1">
        <v>44287</v>
      </c>
      <c r="J5795" t="s">
        <v>10560</v>
      </c>
      <c r="K5795" t="s">
        <v>21</v>
      </c>
      <c r="L5795" t="s">
        <v>110</v>
      </c>
      <c r="M5795">
        <v>54816</v>
      </c>
      <c r="N5795" t="str">
        <f t="shared" si="90"/>
        <v>Terminated</v>
      </c>
      <c r="O5795" t="s">
        <v>46</v>
      </c>
    </row>
    <row r="5796" spans="1:15" x14ac:dyDescent="0.25">
      <c r="A5796" t="s">
        <v>3515</v>
      </c>
      <c r="B5796" t="s">
        <v>964</v>
      </c>
      <c r="C5796" t="s">
        <v>1632</v>
      </c>
      <c r="D5796" t="s">
        <v>27</v>
      </c>
      <c r="E5796" t="s">
        <v>140</v>
      </c>
      <c r="F5796" t="s">
        <v>141</v>
      </c>
      <c r="G5796" t="s">
        <v>30</v>
      </c>
      <c r="H5796" s="1">
        <v>30805</v>
      </c>
      <c r="I5796" s="1">
        <v>45384</v>
      </c>
      <c r="J5796" t="s">
        <v>10560</v>
      </c>
      <c r="K5796" t="s">
        <v>21</v>
      </c>
      <c r="L5796" t="s">
        <v>22</v>
      </c>
      <c r="M5796">
        <v>74268</v>
      </c>
      <c r="N5796" t="str">
        <f t="shared" si="90"/>
        <v>Terminated</v>
      </c>
      <c r="O5796" t="s">
        <v>33</v>
      </c>
    </row>
    <row r="5797" spans="1:15" x14ac:dyDescent="0.25">
      <c r="A5797" t="s">
        <v>6372</v>
      </c>
      <c r="B5797" t="s">
        <v>1656</v>
      </c>
      <c r="C5797" t="s">
        <v>225</v>
      </c>
      <c r="D5797" t="s">
        <v>17</v>
      </c>
      <c r="E5797" t="s">
        <v>18</v>
      </c>
      <c r="F5797" t="s">
        <v>2773</v>
      </c>
      <c r="G5797" t="s">
        <v>30</v>
      </c>
      <c r="H5797" s="1">
        <v>35879</v>
      </c>
      <c r="I5797" s="1">
        <v>43085</v>
      </c>
      <c r="J5797" t="s">
        <v>10560</v>
      </c>
      <c r="K5797" t="s">
        <v>96</v>
      </c>
      <c r="L5797" t="s">
        <v>119</v>
      </c>
      <c r="M5797">
        <v>55128</v>
      </c>
      <c r="N5797" t="str">
        <f t="shared" si="90"/>
        <v>Terminated</v>
      </c>
      <c r="O5797" t="s">
        <v>33</v>
      </c>
    </row>
    <row r="5798" spans="1:15" x14ac:dyDescent="0.25">
      <c r="A5798" t="s">
        <v>892</v>
      </c>
      <c r="B5798" t="s">
        <v>276</v>
      </c>
      <c r="C5798" t="s">
        <v>893</v>
      </c>
      <c r="D5798" t="s">
        <v>27</v>
      </c>
      <c r="E5798" t="s">
        <v>18</v>
      </c>
      <c r="F5798" t="s">
        <v>19</v>
      </c>
      <c r="G5798" t="s">
        <v>114</v>
      </c>
      <c r="H5798" s="1">
        <v>24182</v>
      </c>
      <c r="I5798" s="1">
        <v>42720</v>
      </c>
      <c r="J5798" s="1">
        <v>45494</v>
      </c>
      <c r="K5798" t="s">
        <v>31</v>
      </c>
      <c r="L5798" t="s">
        <v>32</v>
      </c>
      <c r="M5798">
        <v>78950</v>
      </c>
      <c r="N5798" t="str">
        <f t="shared" si="90"/>
        <v>Terminated</v>
      </c>
      <c r="O5798" t="s">
        <v>33</v>
      </c>
    </row>
    <row r="5799" spans="1:15" x14ac:dyDescent="0.25">
      <c r="A5799" t="s">
        <v>10238</v>
      </c>
      <c r="B5799" t="s">
        <v>1299</v>
      </c>
      <c r="C5799" t="s">
        <v>4058</v>
      </c>
      <c r="D5799" t="s">
        <v>27</v>
      </c>
      <c r="E5799" t="s">
        <v>18</v>
      </c>
      <c r="F5799" t="s">
        <v>19</v>
      </c>
      <c r="G5799" t="s">
        <v>30</v>
      </c>
      <c r="H5799" s="1">
        <v>36276</v>
      </c>
      <c r="I5799" s="1">
        <v>44036</v>
      </c>
      <c r="J5799" t="s">
        <v>10560</v>
      </c>
      <c r="K5799" t="s">
        <v>96</v>
      </c>
      <c r="L5799" t="s">
        <v>188</v>
      </c>
      <c r="M5799">
        <v>66155</v>
      </c>
      <c r="N5799" t="str">
        <f t="shared" si="90"/>
        <v>Terminated</v>
      </c>
      <c r="O5799" t="s">
        <v>46</v>
      </c>
    </row>
    <row r="5800" spans="1:15" x14ac:dyDescent="0.25">
      <c r="A5800" t="s">
        <v>2659</v>
      </c>
      <c r="B5800" t="s">
        <v>408</v>
      </c>
      <c r="C5800" t="s">
        <v>2660</v>
      </c>
      <c r="D5800" t="s">
        <v>27</v>
      </c>
      <c r="E5800" t="s">
        <v>122</v>
      </c>
      <c r="F5800" t="s">
        <v>123</v>
      </c>
      <c r="G5800" t="s">
        <v>30</v>
      </c>
      <c r="H5800" s="1">
        <v>30182</v>
      </c>
      <c r="I5800" s="1">
        <v>42806</v>
      </c>
      <c r="J5800" t="s">
        <v>10560</v>
      </c>
      <c r="K5800" t="s">
        <v>21</v>
      </c>
      <c r="L5800" t="s">
        <v>110</v>
      </c>
      <c r="M5800">
        <v>65077</v>
      </c>
      <c r="N5800" t="str">
        <f t="shared" si="90"/>
        <v>Terminated</v>
      </c>
      <c r="O5800" t="s">
        <v>33</v>
      </c>
    </row>
    <row r="5801" spans="1:15" x14ac:dyDescent="0.25">
      <c r="A5801" t="s">
        <v>8691</v>
      </c>
      <c r="B5801" t="s">
        <v>1147</v>
      </c>
      <c r="C5801" t="s">
        <v>91</v>
      </c>
      <c r="D5801" t="s">
        <v>27</v>
      </c>
      <c r="E5801" t="s">
        <v>18</v>
      </c>
      <c r="F5801" t="s">
        <v>3201</v>
      </c>
      <c r="G5801" t="s">
        <v>30</v>
      </c>
      <c r="H5801" s="1">
        <v>22477</v>
      </c>
      <c r="I5801" s="1">
        <v>43810</v>
      </c>
      <c r="J5801" t="s">
        <v>10560</v>
      </c>
      <c r="K5801" t="s">
        <v>96</v>
      </c>
      <c r="L5801" t="s">
        <v>119</v>
      </c>
      <c r="M5801">
        <v>82134</v>
      </c>
      <c r="N5801" t="str">
        <f t="shared" si="90"/>
        <v>Terminated</v>
      </c>
      <c r="O5801" t="s">
        <v>33</v>
      </c>
    </row>
    <row r="5802" spans="1:15" x14ac:dyDescent="0.25">
      <c r="A5802" t="s">
        <v>5307</v>
      </c>
      <c r="B5802" t="s">
        <v>276</v>
      </c>
      <c r="C5802" t="s">
        <v>210</v>
      </c>
      <c r="D5802" t="s">
        <v>17</v>
      </c>
      <c r="E5802" t="s">
        <v>18</v>
      </c>
      <c r="F5802" t="s">
        <v>19</v>
      </c>
      <c r="G5802" t="s">
        <v>30</v>
      </c>
      <c r="H5802" s="1">
        <v>30917</v>
      </c>
      <c r="I5802" s="1">
        <v>44666</v>
      </c>
      <c r="J5802" t="s">
        <v>10560</v>
      </c>
      <c r="K5802" t="s">
        <v>21</v>
      </c>
      <c r="L5802" t="s">
        <v>110</v>
      </c>
      <c r="M5802">
        <v>61540</v>
      </c>
      <c r="N5802" t="str">
        <f t="shared" si="90"/>
        <v>Terminated</v>
      </c>
      <c r="O5802" t="s">
        <v>46</v>
      </c>
    </row>
    <row r="5803" spans="1:15" x14ac:dyDescent="0.25">
      <c r="A5803" t="s">
        <v>3879</v>
      </c>
      <c r="B5803" t="s">
        <v>3376</v>
      </c>
      <c r="C5803" t="s">
        <v>280</v>
      </c>
      <c r="D5803" t="s">
        <v>27</v>
      </c>
      <c r="E5803" t="s">
        <v>18</v>
      </c>
      <c r="F5803" t="s">
        <v>19</v>
      </c>
      <c r="G5803" t="s">
        <v>114</v>
      </c>
      <c r="H5803" s="1">
        <v>24238</v>
      </c>
      <c r="I5803" s="1">
        <v>43818</v>
      </c>
      <c r="J5803" t="s">
        <v>10560</v>
      </c>
      <c r="K5803" t="s">
        <v>37</v>
      </c>
      <c r="L5803" t="s">
        <v>45</v>
      </c>
      <c r="M5803">
        <v>69022</v>
      </c>
      <c r="N5803" t="str">
        <f t="shared" si="90"/>
        <v>Terminated</v>
      </c>
      <c r="O5803" t="s">
        <v>98</v>
      </c>
    </row>
    <row r="5804" spans="1:15" x14ac:dyDescent="0.25">
      <c r="A5804" t="s">
        <v>10089</v>
      </c>
      <c r="B5804" t="s">
        <v>773</v>
      </c>
      <c r="C5804" t="s">
        <v>620</v>
      </c>
      <c r="D5804" t="s">
        <v>17</v>
      </c>
      <c r="E5804" t="s">
        <v>18</v>
      </c>
      <c r="F5804" t="s">
        <v>3201</v>
      </c>
      <c r="G5804" t="s">
        <v>20</v>
      </c>
      <c r="H5804" s="1">
        <v>37428</v>
      </c>
      <c r="I5804" s="1">
        <v>42956</v>
      </c>
      <c r="J5804" t="s">
        <v>10560</v>
      </c>
      <c r="K5804" t="s">
        <v>37</v>
      </c>
      <c r="L5804" t="s">
        <v>41</v>
      </c>
      <c r="M5804">
        <v>55257</v>
      </c>
      <c r="N5804" t="str">
        <f t="shared" si="90"/>
        <v>Terminated</v>
      </c>
      <c r="O5804" t="s">
        <v>33</v>
      </c>
    </row>
    <row r="5805" spans="1:15" x14ac:dyDescent="0.25">
      <c r="A5805" t="s">
        <v>7723</v>
      </c>
      <c r="B5805" t="s">
        <v>508</v>
      </c>
      <c r="C5805" t="s">
        <v>835</v>
      </c>
      <c r="D5805" t="s">
        <v>27</v>
      </c>
      <c r="E5805" t="s">
        <v>83</v>
      </c>
      <c r="F5805" t="s">
        <v>106</v>
      </c>
      <c r="G5805" t="s">
        <v>30</v>
      </c>
      <c r="H5805" s="1">
        <v>22751</v>
      </c>
      <c r="I5805" s="1">
        <v>43067</v>
      </c>
      <c r="J5805" t="s">
        <v>10560</v>
      </c>
      <c r="K5805" t="s">
        <v>96</v>
      </c>
      <c r="L5805" t="s">
        <v>188</v>
      </c>
      <c r="M5805">
        <v>75686</v>
      </c>
      <c r="N5805" t="str">
        <f t="shared" si="90"/>
        <v>Terminated</v>
      </c>
      <c r="O5805" t="s">
        <v>46</v>
      </c>
    </row>
    <row r="5806" spans="1:15" x14ac:dyDescent="0.25">
      <c r="A5806" t="s">
        <v>3865</v>
      </c>
      <c r="B5806" t="s">
        <v>964</v>
      </c>
      <c r="C5806" t="s">
        <v>63</v>
      </c>
      <c r="D5806" t="s">
        <v>27</v>
      </c>
      <c r="E5806" t="s">
        <v>18</v>
      </c>
      <c r="F5806" t="s">
        <v>19</v>
      </c>
      <c r="G5806" t="s">
        <v>30</v>
      </c>
      <c r="H5806" s="1">
        <v>35187</v>
      </c>
      <c r="I5806" s="1">
        <v>45247</v>
      </c>
      <c r="J5806" t="s">
        <v>10560</v>
      </c>
      <c r="K5806" t="s">
        <v>31</v>
      </c>
      <c r="L5806" t="s">
        <v>162</v>
      </c>
      <c r="M5806">
        <v>108032</v>
      </c>
      <c r="N5806" t="str">
        <f t="shared" si="90"/>
        <v>Terminated</v>
      </c>
      <c r="O5806" t="s">
        <v>23</v>
      </c>
    </row>
    <row r="5807" spans="1:15" x14ac:dyDescent="0.25">
      <c r="A5807" t="s">
        <v>2469</v>
      </c>
      <c r="B5807" t="s">
        <v>70</v>
      </c>
      <c r="C5807" t="s">
        <v>735</v>
      </c>
      <c r="D5807" t="s">
        <v>27</v>
      </c>
      <c r="E5807" t="s">
        <v>18</v>
      </c>
      <c r="F5807" t="s">
        <v>19</v>
      </c>
      <c r="G5807" t="s">
        <v>30</v>
      </c>
      <c r="H5807" s="1">
        <v>27130</v>
      </c>
      <c r="I5807" s="1">
        <v>45202</v>
      </c>
      <c r="J5807" t="s">
        <v>10560</v>
      </c>
      <c r="K5807" t="s">
        <v>67</v>
      </c>
      <c r="L5807" t="s">
        <v>324</v>
      </c>
      <c r="M5807">
        <v>80840</v>
      </c>
      <c r="N5807" t="str">
        <f t="shared" si="90"/>
        <v>Terminated</v>
      </c>
      <c r="O5807" t="s">
        <v>98</v>
      </c>
    </row>
    <row r="5808" spans="1:15" x14ac:dyDescent="0.25">
      <c r="A5808" t="s">
        <v>4916</v>
      </c>
      <c r="B5808" t="s">
        <v>3168</v>
      </c>
      <c r="C5808" t="s">
        <v>486</v>
      </c>
      <c r="D5808" t="s">
        <v>17</v>
      </c>
      <c r="E5808" t="s">
        <v>18</v>
      </c>
      <c r="F5808" t="s">
        <v>2773</v>
      </c>
      <c r="G5808" t="s">
        <v>114</v>
      </c>
      <c r="H5808" s="1">
        <v>26124</v>
      </c>
      <c r="I5808" s="1">
        <v>43955</v>
      </c>
      <c r="J5808" t="s">
        <v>10560</v>
      </c>
      <c r="K5808" t="s">
        <v>96</v>
      </c>
      <c r="L5808" t="s">
        <v>119</v>
      </c>
      <c r="M5808">
        <v>85067</v>
      </c>
      <c r="N5808" t="str">
        <f t="shared" si="90"/>
        <v>Terminated</v>
      </c>
      <c r="O5808" t="s">
        <v>98</v>
      </c>
    </row>
    <row r="5809" spans="1:15" x14ac:dyDescent="0.25">
      <c r="A5809" t="s">
        <v>10495</v>
      </c>
      <c r="B5809" t="s">
        <v>633</v>
      </c>
      <c r="C5809" t="s">
        <v>2045</v>
      </c>
      <c r="D5809" t="s">
        <v>17</v>
      </c>
      <c r="E5809" t="s">
        <v>18</v>
      </c>
      <c r="F5809" t="s">
        <v>19</v>
      </c>
      <c r="G5809" t="s">
        <v>114</v>
      </c>
      <c r="H5809" s="1">
        <v>29530</v>
      </c>
      <c r="I5809" s="1">
        <v>44134</v>
      </c>
      <c r="J5809" t="s">
        <v>10560</v>
      </c>
      <c r="K5809" t="s">
        <v>21</v>
      </c>
      <c r="L5809" t="s">
        <v>497</v>
      </c>
      <c r="M5809">
        <v>96315</v>
      </c>
      <c r="N5809" t="str">
        <f t="shared" si="90"/>
        <v>Terminated</v>
      </c>
      <c r="O5809" t="s">
        <v>33</v>
      </c>
    </row>
    <row r="5810" spans="1:15" x14ac:dyDescent="0.25">
      <c r="A5810" t="s">
        <v>10556</v>
      </c>
      <c r="B5810" t="s">
        <v>1631</v>
      </c>
      <c r="C5810" t="s">
        <v>1531</v>
      </c>
      <c r="D5810" t="s">
        <v>17</v>
      </c>
      <c r="E5810" t="s">
        <v>83</v>
      </c>
      <c r="F5810" t="s">
        <v>169</v>
      </c>
      <c r="G5810" t="s">
        <v>20</v>
      </c>
      <c r="H5810" s="1">
        <v>37108</v>
      </c>
      <c r="I5810" s="1">
        <v>43134</v>
      </c>
      <c r="J5810" t="s">
        <v>10560</v>
      </c>
      <c r="K5810" t="s">
        <v>72</v>
      </c>
      <c r="L5810" t="s">
        <v>73</v>
      </c>
      <c r="M5810">
        <v>73208</v>
      </c>
      <c r="N5810" t="str">
        <f t="shared" si="90"/>
        <v>Terminated</v>
      </c>
      <c r="O5810" t="s">
        <v>23</v>
      </c>
    </row>
    <row r="5811" spans="1:15" x14ac:dyDescent="0.25">
      <c r="A5811" t="s">
        <v>3469</v>
      </c>
      <c r="B5811" t="s">
        <v>129</v>
      </c>
      <c r="C5811" t="s">
        <v>926</v>
      </c>
      <c r="D5811" t="s">
        <v>27</v>
      </c>
      <c r="E5811" t="s">
        <v>18</v>
      </c>
      <c r="F5811" t="s">
        <v>3201</v>
      </c>
      <c r="G5811" t="s">
        <v>30</v>
      </c>
      <c r="H5811" s="1">
        <v>36710</v>
      </c>
      <c r="I5811" s="1">
        <v>44750</v>
      </c>
      <c r="J5811" t="s">
        <v>10560</v>
      </c>
      <c r="K5811" t="s">
        <v>37</v>
      </c>
      <c r="L5811" t="s">
        <v>41</v>
      </c>
      <c r="M5811">
        <v>64976</v>
      </c>
      <c r="N5811" t="str">
        <f t="shared" si="90"/>
        <v>Terminated</v>
      </c>
      <c r="O5811" t="s">
        <v>23</v>
      </c>
    </row>
    <row r="5812" spans="1:15" x14ac:dyDescent="0.25">
      <c r="A5812" t="s">
        <v>5364</v>
      </c>
      <c r="B5812" t="s">
        <v>1042</v>
      </c>
      <c r="C5812" t="s">
        <v>689</v>
      </c>
      <c r="D5812" t="s">
        <v>17</v>
      </c>
      <c r="E5812" t="s">
        <v>18</v>
      </c>
      <c r="F5812" t="s">
        <v>3201</v>
      </c>
      <c r="G5812" t="s">
        <v>30</v>
      </c>
      <c r="H5812" s="1">
        <v>22872</v>
      </c>
      <c r="I5812" s="1">
        <v>45253</v>
      </c>
      <c r="J5812" t="s">
        <v>10560</v>
      </c>
      <c r="K5812" t="s">
        <v>96</v>
      </c>
      <c r="L5812" t="s">
        <v>188</v>
      </c>
      <c r="M5812">
        <v>70129</v>
      </c>
      <c r="N5812" t="str">
        <f t="shared" si="90"/>
        <v>Terminated</v>
      </c>
      <c r="O5812" t="s">
        <v>98</v>
      </c>
    </row>
    <row r="5813" spans="1:15" x14ac:dyDescent="0.25">
      <c r="A5813" t="s">
        <v>6248</v>
      </c>
      <c r="B5813" t="s">
        <v>451</v>
      </c>
      <c r="C5813" t="s">
        <v>406</v>
      </c>
      <c r="D5813" t="s">
        <v>17</v>
      </c>
      <c r="E5813" t="s">
        <v>18</v>
      </c>
      <c r="F5813" t="s">
        <v>3201</v>
      </c>
      <c r="G5813" t="s">
        <v>30</v>
      </c>
      <c r="H5813" s="1">
        <v>31229</v>
      </c>
      <c r="I5813" s="1">
        <v>42686</v>
      </c>
      <c r="J5813" t="s">
        <v>10560</v>
      </c>
      <c r="K5813" t="s">
        <v>67</v>
      </c>
      <c r="L5813" t="s">
        <v>746</v>
      </c>
      <c r="M5813">
        <v>85647</v>
      </c>
      <c r="N5813" t="str">
        <f t="shared" si="90"/>
        <v>Terminated</v>
      </c>
      <c r="O5813" t="s">
        <v>23</v>
      </c>
    </row>
    <row r="5814" spans="1:15" x14ac:dyDescent="0.25">
      <c r="A5814" t="s">
        <v>7119</v>
      </c>
      <c r="B5814" t="s">
        <v>223</v>
      </c>
      <c r="C5814" t="s">
        <v>2569</v>
      </c>
      <c r="D5814" t="s">
        <v>27</v>
      </c>
      <c r="E5814" t="s">
        <v>365</v>
      </c>
      <c r="F5814" t="s">
        <v>534</v>
      </c>
      <c r="G5814" t="s">
        <v>20</v>
      </c>
      <c r="H5814" s="1">
        <v>36230</v>
      </c>
      <c r="I5814" s="1">
        <v>45453</v>
      </c>
      <c r="J5814" t="s">
        <v>10560</v>
      </c>
      <c r="K5814" t="s">
        <v>21</v>
      </c>
      <c r="L5814" t="s">
        <v>110</v>
      </c>
      <c r="M5814">
        <v>61787</v>
      </c>
      <c r="N5814" t="str">
        <f t="shared" si="90"/>
        <v>Terminated</v>
      </c>
      <c r="O5814" t="s">
        <v>33</v>
      </c>
    </row>
    <row r="5815" spans="1:15" x14ac:dyDescent="0.25">
      <c r="A5815" t="s">
        <v>3435</v>
      </c>
      <c r="B5815" t="s">
        <v>635</v>
      </c>
      <c r="C5815" t="s">
        <v>1134</v>
      </c>
      <c r="D5815" t="s">
        <v>27</v>
      </c>
      <c r="E5815" t="s">
        <v>83</v>
      </c>
      <c r="F5815" t="s">
        <v>84</v>
      </c>
      <c r="G5815" t="s">
        <v>114</v>
      </c>
      <c r="H5815" s="1">
        <v>25364</v>
      </c>
      <c r="I5815" s="1">
        <v>43095</v>
      </c>
      <c r="J5815" t="s">
        <v>10560</v>
      </c>
      <c r="K5815" t="s">
        <v>37</v>
      </c>
      <c r="L5815" t="s">
        <v>45</v>
      </c>
      <c r="M5815">
        <v>79914</v>
      </c>
      <c r="N5815" t="str">
        <f t="shared" si="90"/>
        <v>Terminated</v>
      </c>
      <c r="O5815" t="s">
        <v>98</v>
      </c>
    </row>
    <row r="5816" spans="1:15" x14ac:dyDescent="0.25">
      <c r="A5816" t="s">
        <v>5724</v>
      </c>
      <c r="B5816" t="s">
        <v>644</v>
      </c>
      <c r="C5816" t="s">
        <v>1258</v>
      </c>
      <c r="D5816" t="s">
        <v>17</v>
      </c>
      <c r="E5816" t="s">
        <v>18</v>
      </c>
      <c r="F5816" t="s">
        <v>19</v>
      </c>
      <c r="G5816" t="s">
        <v>30</v>
      </c>
      <c r="H5816" s="1">
        <v>36323</v>
      </c>
      <c r="I5816" s="1">
        <v>43458</v>
      </c>
      <c r="J5816" t="s">
        <v>10560</v>
      </c>
      <c r="K5816" t="s">
        <v>37</v>
      </c>
      <c r="L5816" t="s">
        <v>38</v>
      </c>
      <c r="M5816">
        <v>59121</v>
      </c>
      <c r="N5816" t="str">
        <f t="shared" si="90"/>
        <v>Terminated</v>
      </c>
      <c r="O5816" t="s">
        <v>46</v>
      </c>
    </row>
    <row r="5817" spans="1:15" x14ac:dyDescent="0.25">
      <c r="A5817" t="s">
        <v>4422</v>
      </c>
      <c r="B5817" t="s">
        <v>2681</v>
      </c>
      <c r="C5817" t="s">
        <v>117</v>
      </c>
      <c r="D5817" t="s">
        <v>17</v>
      </c>
      <c r="E5817" t="s">
        <v>18</v>
      </c>
      <c r="F5817" t="s">
        <v>19</v>
      </c>
      <c r="G5817" t="s">
        <v>114</v>
      </c>
      <c r="H5817" s="1">
        <v>27747</v>
      </c>
      <c r="I5817" s="1">
        <v>42996</v>
      </c>
      <c r="J5817" t="s">
        <v>10560</v>
      </c>
      <c r="K5817" t="s">
        <v>31</v>
      </c>
      <c r="L5817" t="s">
        <v>32</v>
      </c>
      <c r="M5817">
        <v>76871</v>
      </c>
      <c r="N5817" t="str">
        <f t="shared" si="90"/>
        <v>Terminated</v>
      </c>
      <c r="O5817" t="s">
        <v>33</v>
      </c>
    </row>
    <row r="5818" spans="1:15" x14ac:dyDescent="0.25">
      <c r="A5818" t="s">
        <v>9943</v>
      </c>
      <c r="B5818" t="s">
        <v>825</v>
      </c>
      <c r="C5818" t="s">
        <v>226</v>
      </c>
      <c r="D5818" t="s">
        <v>27</v>
      </c>
      <c r="E5818" t="s">
        <v>18</v>
      </c>
      <c r="F5818" t="s">
        <v>19</v>
      </c>
      <c r="G5818" t="s">
        <v>30</v>
      </c>
      <c r="H5818" s="1">
        <v>32966</v>
      </c>
      <c r="I5818" s="1">
        <v>44177</v>
      </c>
      <c r="J5818" t="s">
        <v>10560</v>
      </c>
      <c r="K5818" t="s">
        <v>21</v>
      </c>
      <c r="L5818" t="s">
        <v>102</v>
      </c>
      <c r="M5818">
        <v>67047</v>
      </c>
      <c r="N5818" t="str">
        <f t="shared" si="90"/>
        <v>Terminated</v>
      </c>
      <c r="O5818" t="s">
        <v>33</v>
      </c>
    </row>
    <row r="5819" spans="1:15" x14ac:dyDescent="0.25">
      <c r="A5819" t="s">
        <v>8893</v>
      </c>
      <c r="B5819" t="s">
        <v>838</v>
      </c>
      <c r="C5819" t="s">
        <v>199</v>
      </c>
      <c r="D5819" t="s">
        <v>17</v>
      </c>
      <c r="E5819" t="s">
        <v>18</v>
      </c>
      <c r="F5819" t="s">
        <v>19</v>
      </c>
      <c r="G5819" t="s">
        <v>114</v>
      </c>
      <c r="H5819" s="1">
        <v>31606</v>
      </c>
      <c r="I5819" s="1">
        <v>44369</v>
      </c>
      <c r="J5819" t="s">
        <v>10560</v>
      </c>
      <c r="K5819" t="s">
        <v>37</v>
      </c>
      <c r="L5819" t="s">
        <v>45</v>
      </c>
      <c r="M5819">
        <v>82320</v>
      </c>
      <c r="N5819" t="str">
        <f t="shared" si="90"/>
        <v>Terminated</v>
      </c>
      <c r="O5819" t="s">
        <v>98</v>
      </c>
    </row>
    <row r="5820" spans="1:15" x14ac:dyDescent="0.25">
      <c r="A5820" t="s">
        <v>9226</v>
      </c>
      <c r="B5820" t="s">
        <v>1950</v>
      </c>
      <c r="C5820" t="s">
        <v>2331</v>
      </c>
      <c r="D5820" t="s">
        <v>27</v>
      </c>
      <c r="E5820" t="s">
        <v>18</v>
      </c>
      <c r="F5820" t="s">
        <v>19</v>
      </c>
      <c r="G5820" t="s">
        <v>30</v>
      </c>
      <c r="H5820" s="1">
        <v>21730</v>
      </c>
      <c r="I5820" s="1">
        <v>45341</v>
      </c>
      <c r="J5820" t="s">
        <v>10560</v>
      </c>
      <c r="K5820" t="s">
        <v>21</v>
      </c>
      <c r="L5820" t="s">
        <v>102</v>
      </c>
      <c r="M5820">
        <v>68042</v>
      </c>
      <c r="N5820" t="str">
        <f t="shared" si="90"/>
        <v>Terminated</v>
      </c>
      <c r="O5820" t="s">
        <v>98</v>
      </c>
    </row>
    <row r="5821" spans="1:15" x14ac:dyDescent="0.25">
      <c r="A5821" t="s">
        <v>3959</v>
      </c>
      <c r="B5821" t="s">
        <v>1402</v>
      </c>
      <c r="C5821" t="s">
        <v>210</v>
      </c>
      <c r="D5821" t="s">
        <v>27</v>
      </c>
      <c r="E5821" t="s">
        <v>28</v>
      </c>
      <c r="F5821" t="s">
        <v>29</v>
      </c>
      <c r="G5821" t="s">
        <v>20</v>
      </c>
      <c r="H5821" s="1">
        <v>27211</v>
      </c>
      <c r="I5821" s="1">
        <v>44902</v>
      </c>
      <c r="J5821" t="s">
        <v>10560</v>
      </c>
      <c r="K5821" t="s">
        <v>37</v>
      </c>
      <c r="L5821" t="s">
        <v>41</v>
      </c>
      <c r="M5821">
        <v>59607</v>
      </c>
      <c r="N5821" t="str">
        <f t="shared" si="90"/>
        <v>Terminated</v>
      </c>
      <c r="O5821" t="s">
        <v>46</v>
      </c>
    </row>
    <row r="5822" spans="1:15" x14ac:dyDescent="0.25">
      <c r="A5822" t="s">
        <v>5178</v>
      </c>
      <c r="B5822" t="s">
        <v>143</v>
      </c>
      <c r="C5822" t="s">
        <v>133</v>
      </c>
      <c r="D5822" t="s">
        <v>27</v>
      </c>
      <c r="E5822" t="s">
        <v>18</v>
      </c>
      <c r="F5822" t="s">
        <v>19</v>
      </c>
      <c r="G5822" t="s">
        <v>20</v>
      </c>
      <c r="H5822" s="1">
        <v>32173</v>
      </c>
      <c r="I5822" s="1">
        <v>45326</v>
      </c>
      <c r="J5822" t="s">
        <v>10560</v>
      </c>
      <c r="K5822" t="s">
        <v>21</v>
      </c>
      <c r="L5822" t="s">
        <v>22</v>
      </c>
      <c r="M5822">
        <v>77735</v>
      </c>
      <c r="N5822" t="str">
        <f t="shared" si="90"/>
        <v>Terminated</v>
      </c>
      <c r="O5822" t="s">
        <v>23</v>
      </c>
    </row>
    <row r="5823" spans="1:15" x14ac:dyDescent="0.25">
      <c r="A5823" t="s">
        <v>4528</v>
      </c>
      <c r="B5823" t="s">
        <v>547</v>
      </c>
      <c r="C5823" t="s">
        <v>66</v>
      </c>
      <c r="D5823" t="s">
        <v>17</v>
      </c>
      <c r="E5823" t="s">
        <v>18</v>
      </c>
      <c r="F5823" t="s">
        <v>2773</v>
      </c>
      <c r="G5823" t="s">
        <v>30</v>
      </c>
      <c r="H5823" s="1">
        <v>30272</v>
      </c>
      <c r="I5823" s="1">
        <v>45174</v>
      </c>
      <c r="J5823" t="s">
        <v>10560</v>
      </c>
      <c r="K5823" t="s">
        <v>67</v>
      </c>
      <c r="L5823" t="s">
        <v>134</v>
      </c>
      <c r="M5823">
        <v>54779</v>
      </c>
      <c r="N5823" t="str">
        <f t="shared" si="90"/>
        <v>Terminated</v>
      </c>
      <c r="O5823" t="s">
        <v>98</v>
      </c>
    </row>
    <row r="5824" spans="1:15" x14ac:dyDescent="0.25">
      <c r="A5824" t="s">
        <v>531</v>
      </c>
      <c r="B5824" t="s">
        <v>532</v>
      </c>
      <c r="C5824" t="s">
        <v>533</v>
      </c>
      <c r="D5824" t="s">
        <v>27</v>
      </c>
      <c r="E5824" t="s">
        <v>365</v>
      </c>
      <c r="F5824" t="s">
        <v>534</v>
      </c>
      <c r="G5824" t="s">
        <v>20</v>
      </c>
      <c r="H5824" s="1">
        <v>27513</v>
      </c>
      <c r="I5824" s="1">
        <v>45443</v>
      </c>
      <c r="J5824" s="1">
        <v>45623</v>
      </c>
      <c r="K5824" t="s">
        <v>21</v>
      </c>
      <c r="L5824" t="s">
        <v>102</v>
      </c>
      <c r="M5824">
        <v>60685</v>
      </c>
      <c r="N5824" t="str">
        <f t="shared" si="90"/>
        <v>Terminated</v>
      </c>
      <c r="O5824" t="s">
        <v>98</v>
      </c>
    </row>
    <row r="5825" spans="1:15" x14ac:dyDescent="0.25">
      <c r="A5825" t="s">
        <v>7297</v>
      </c>
      <c r="B5825" t="s">
        <v>1823</v>
      </c>
      <c r="C5825" t="s">
        <v>1976</v>
      </c>
      <c r="D5825" t="s">
        <v>27</v>
      </c>
      <c r="E5825" t="s">
        <v>18</v>
      </c>
      <c r="F5825" t="s">
        <v>2773</v>
      </c>
      <c r="G5825" t="s">
        <v>30</v>
      </c>
      <c r="H5825" s="1">
        <v>22344</v>
      </c>
      <c r="I5825" s="1">
        <v>42402</v>
      </c>
      <c r="J5825" t="s">
        <v>10560</v>
      </c>
      <c r="K5825" t="s">
        <v>37</v>
      </c>
      <c r="L5825" t="s">
        <v>38</v>
      </c>
      <c r="M5825">
        <v>62660</v>
      </c>
      <c r="N5825" t="str">
        <f t="shared" si="90"/>
        <v>Terminated</v>
      </c>
      <c r="O5825" t="s">
        <v>33</v>
      </c>
    </row>
    <row r="5826" spans="1:15" x14ac:dyDescent="0.25">
      <c r="A5826" t="s">
        <v>3497</v>
      </c>
      <c r="B5826" t="s">
        <v>78</v>
      </c>
      <c r="C5826" t="s">
        <v>452</v>
      </c>
      <c r="D5826" t="s">
        <v>17</v>
      </c>
      <c r="E5826" t="s">
        <v>83</v>
      </c>
      <c r="F5826" t="s">
        <v>84</v>
      </c>
      <c r="G5826" t="s">
        <v>30</v>
      </c>
      <c r="H5826" s="1">
        <v>27307</v>
      </c>
      <c r="I5826" s="1">
        <v>44082</v>
      </c>
      <c r="J5826" t="s">
        <v>10560</v>
      </c>
      <c r="K5826" t="s">
        <v>37</v>
      </c>
      <c r="L5826" t="s">
        <v>38</v>
      </c>
      <c r="M5826">
        <v>57427</v>
      </c>
      <c r="N5826" t="str">
        <f t="shared" ref="N5826:N5889" si="91">IF(J5826="","Active","Terminated")</f>
        <v>Terminated</v>
      </c>
      <c r="O5826" t="s">
        <v>46</v>
      </c>
    </row>
    <row r="5827" spans="1:15" x14ac:dyDescent="0.25">
      <c r="A5827" t="s">
        <v>5611</v>
      </c>
      <c r="B5827" t="s">
        <v>5612</v>
      </c>
      <c r="C5827" t="s">
        <v>404</v>
      </c>
      <c r="D5827" t="s">
        <v>27</v>
      </c>
      <c r="E5827" t="s">
        <v>18</v>
      </c>
      <c r="F5827" t="s">
        <v>19</v>
      </c>
      <c r="G5827" t="s">
        <v>30</v>
      </c>
      <c r="H5827" s="1">
        <v>30039</v>
      </c>
      <c r="I5827" s="1">
        <v>44902</v>
      </c>
      <c r="J5827" t="s">
        <v>10560</v>
      </c>
      <c r="K5827" t="s">
        <v>37</v>
      </c>
      <c r="L5827" t="s">
        <v>38</v>
      </c>
      <c r="M5827">
        <v>65524</v>
      </c>
      <c r="N5827" t="str">
        <f t="shared" si="91"/>
        <v>Terminated</v>
      </c>
      <c r="O5827" t="s">
        <v>33</v>
      </c>
    </row>
    <row r="5828" spans="1:15" x14ac:dyDescent="0.25">
      <c r="A5828" t="s">
        <v>9598</v>
      </c>
      <c r="B5828" t="s">
        <v>264</v>
      </c>
      <c r="C5828" t="s">
        <v>218</v>
      </c>
      <c r="D5828" t="s">
        <v>17</v>
      </c>
      <c r="E5828" t="s">
        <v>18</v>
      </c>
      <c r="F5828" t="s">
        <v>2773</v>
      </c>
      <c r="G5828" t="s">
        <v>30</v>
      </c>
      <c r="H5828" s="1">
        <v>32567</v>
      </c>
      <c r="I5828" s="1">
        <v>43142</v>
      </c>
      <c r="J5828" t="s">
        <v>10560</v>
      </c>
      <c r="K5828" t="s">
        <v>96</v>
      </c>
      <c r="L5828" t="s">
        <v>188</v>
      </c>
      <c r="M5828">
        <v>61741</v>
      </c>
      <c r="N5828" t="str">
        <f t="shared" si="91"/>
        <v>Terminated</v>
      </c>
      <c r="O5828" t="s">
        <v>33</v>
      </c>
    </row>
    <row r="5829" spans="1:15" x14ac:dyDescent="0.25">
      <c r="A5829" t="s">
        <v>5096</v>
      </c>
      <c r="B5829" t="s">
        <v>838</v>
      </c>
      <c r="C5829" t="s">
        <v>1789</v>
      </c>
      <c r="D5829" t="s">
        <v>27</v>
      </c>
      <c r="E5829" t="s">
        <v>18</v>
      </c>
      <c r="F5829" t="s">
        <v>2773</v>
      </c>
      <c r="G5829" t="s">
        <v>30</v>
      </c>
      <c r="H5829" s="1">
        <v>30164</v>
      </c>
      <c r="I5829" s="1">
        <v>43315</v>
      </c>
      <c r="J5829" t="s">
        <v>10560</v>
      </c>
      <c r="K5829" t="s">
        <v>31</v>
      </c>
      <c r="L5829" t="s">
        <v>85</v>
      </c>
      <c r="M5829">
        <v>61351</v>
      </c>
      <c r="N5829" t="str">
        <f t="shared" si="91"/>
        <v>Terminated</v>
      </c>
      <c r="O5829" t="s">
        <v>33</v>
      </c>
    </row>
    <row r="5830" spans="1:15" x14ac:dyDescent="0.25">
      <c r="A5830" t="s">
        <v>10417</v>
      </c>
      <c r="B5830" t="s">
        <v>1507</v>
      </c>
      <c r="C5830" t="s">
        <v>1823</v>
      </c>
      <c r="D5830" t="s">
        <v>27</v>
      </c>
      <c r="E5830" t="s">
        <v>18</v>
      </c>
      <c r="F5830" t="s">
        <v>2773</v>
      </c>
      <c r="G5830" t="s">
        <v>30</v>
      </c>
      <c r="H5830" s="1">
        <v>32267</v>
      </c>
      <c r="I5830" s="1">
        <v>43131</v>
      </c>
      <c r="J5830" t="s">
        <v>10560</v>
      </c>
      <c r="K5830" t="s">
        <v>37</v>
      </c>
      <c r="L5830" t="s">
        <v>38</v>
      </c>
      <c r="M5830">
        <v>69264</v>
      </c>
      <c r="N5830" t="str">
        <f t="shared" si="91"/>
        <v>Terminated</v>
      </c>
      <c r="O5830" t="s">
        <v>46</v>
      </c>
    </row>
    <row r="5831" spans="1:15" x14ac:dyDescent="0.25">
      <c r="A5831" t="s">
        <v>4199</v>
      </c>
      <c r="B5831" t="s">
        <v>1927</v>
      </c>
      <c r="C5831" t="s">
        <v>1264</v>
      </c>
      <c r="D5831" t="s">
        <v>17</v>
      </c>
      <c r="E5831" t="s">
        <v>18</v>
      </c>
      <c r="F5831" t="s">
        <v>2773</v>
      </c>
      <c r="G5831" t="s">
        <v>30</v>
      </c>
      <c r="H5831" s="1">
        <v>30523</v>
      </c>
      <c r="I5831" s="1">
        <v>42299</v>
      </c>
      <c r="J5831" t="s">
        <v>10560</v>
      </c>
      <c r="K5831" t="s">
        <v>37</v>
      </c>
      <c r="L5831" t="s">
        <v>38</v>
      </c>
      <c r="M5831">
        <v>61427</v>
      </c>
      <c r="N5831" t="str">
        <f t="shared" si="91"/>
        <v>Terminated</v>
      </c>
      <c r="O5831" t="s">
        <v>33</v>
      </c>
    </row>
    <row r="5832" spans="1:15" x14ac:dyDescent="0.25">
      <c r="A5832" t="s">
        <v>7102</v>
      </c>
      <c r="B5832" t="s">
        <v>393</v>
      </c>
      <c r="C5832" t="s">
        <v>437</v>
      </c>
      <c r="D5832" t="s">
        <v>27</v>
      </c>
      <c r="E5832" t="s">
        <v>18</v>
      </c>
      <c r="F5832" t="s">
        <v>3201</v>
      </c>
      <c r="G5832" t="s">
        <v>30</v>
      </c>
      <c r="H5832" s="1">
        <v>29053</v>
      </c>
      <c r="I5832" s="1">
        <v>43312</v>
      </c>
      <c r="J5832" t="s">
        <v>10560</v>
      </c>
      <c r="K5832" t="s">
        <v>96</v>
      </c>
      <c r="L5832" t="s">
        <v>124</v>
      </c>
      <c r="M5832">
        <v>87902</v>
      </c>
      <c r="N5832" t="str">
        <f t="shared" si="91"/>
        <v>Terminated</v>
      </c>
      <c r="O5832" t="s">
        <v>33</v>
      </c>
    </row>
    <row r="5833" spans="1:15" x14ac:dyDescent="0.25">
      <c r="A5833" t="s">
        <v>9187</v>
      </c>
      <c r="B5833" t="s">
        <v>3549</v>
      </c>
      <c r="C5833" t="s">
        <v>253</v>
      </c>
      <c r="D5833" t="s">
        <v>27</v>
      </c>
      <c r="E5833" t="s">
        <v>28</v>
      </c>
      <c r="F5833" t="s">
        <v>290</v>
      </c>
      <c r="G5833" t="s">
        <v>20</v>
      </c>
      <c r="H5833" s="1">
        <v>34360</v>
      </c>
      <c r="I5833" s="1">
        <v>43887</v>
      </c>
      <c r="J5833" t="s">
        <v>10560</v>
      </c>
      <c r="K5833" t="s">
        <v>37</v>
      </c>
      <c r="L5833" t="s">
        <v>41</v>
      </c>
      <c r="M5833">
        <v>60457</v>
      </c>
      <c r="N5833" t="str">
        <f t="shared" si="91"/>
        <v>Terminated</v>
      </c>
      <c r="O5833" t="s">
        <v>33</v>
      </c>
    </row>
    <row r="5834" spans="1:15" x14ac:dyDescent="0.25">
      <c r="A5834" t="s">
        <v>6860</v>
      </c>
      <c r="B5834" t="s">
        <v>885</v>
      </c>
      <c r="C5834" t="s">
        <v>3451</v>
      </c>
      <c r="D5834" t="s">
        <v>17</v>
      </c>
      <c r="E5834" t="s">
        <v>18</v>
      </c>
      <c r="F5834" t="s">
        <v>3201</v>
      </c>
      <c r="G5834" t="s">
        <v>30</v>
      </c>
      <c r="H5834" s="1">
        <v>33490</v>
      </c>
      <c r="I5834" s="1">
        <v>42226</v>
      </c>
      <c r="J5834" t="s">
        <v>10560</v>
      </c>
      <c r="K5834" t="s">
        <v>37</v>
      </c>
      <c r="L5834" t="s">
        <v>41</v>
      </c>
      <c r="M5834">
        <v>58572</v>
      </c>
      <c r="N5834" t="str">
        <f t="shared" si="91"/>
        <v>Terminated</v>
      </c>
      <c r="O5834" t="s">
        <v>33</v>
      </c>
    </row>
    <row r="5835" spans="1:15" x14ac:dyDescent="0.25">
      <c r="A5835" t="s">
        <v>9050</v>
      </c>
      <c r="B5835" t="s">
        <v>276</v>
      </c>
      <c r="C5835" t="s">
        <v>210</v>
      </c>
      <c r="D5835" t="s">
        <v>27</v>
      </c>
      <c r="E5835" t="s">
        <v>83</v>
      </c>
      <c r="F5835" t="s">
        <v>84</v>
      </c>
      <c r="G5835" t="s">
        <v>30</v>
      </c>
      <c r="H5835" s="1">
        <v>33506</v>
      </c>
      <c r="I5835" s="1">
        <v>45282</v>
      </c>
      <c r="J5835" t="s">
        <v>10560</v>
      </c>
      <c r="K5835" t="s">
        <v>21</v>
      </c>
      <c r="L5835" t="s">
        <v>110</v>
      </c>
      <c r="M5835">
        <v>62702</v>
      </c>
      <c r="N5835" t="str">
        <f t="shared" si="91"/>
        <v>Terminated</v>
      </c>
      <c r="O5835" t="s">
        <v>46</v>
      </c>
    </row>
    <row r="5836" spans="1:15" x14ac:dyDescent="0.25">
      <c r="A5836" t="s">
        <v>5780</v>
      </c>
      <c r="B5836" t="s">
        <v>239</v>
      </c>
      <c r="C5836" t="s">
        <v>2833</v>
      </c>
      <c r="D5836" t="s">
        <v>17</v>
      </c>
      <c r="E5836" t="s">
        <v>18</v>
      </c>
      <c r="F5836" t="s">
        <v>19</v>
      </c>
      <c r="G5836" t="s">
        <v>30</v>
      </c>
      <c r="H5836" s="1">
        <v>36719</v>
      </c>
      <c r="I5836" s="1">
        <v>45108</v>
      </c>
      <c r="J5836" t="s">
        <v>10560</v>
      </c>
      <c r="K5836" t="s">
        <v>31</v>
      </c>
      <c r="L5836" t="s">
        <v>32</v>
      </c>
      <c r="M5836">
        <v>67321</v>
      </c>
      <c r="N5836" t="str">
        <f t="shared" si="91"/>
        <v>Terminated</v>
      </c>
      <c r="O5836" t="s">
        <v>33</v>
      </c>
    </row>
    <row r="5837" spans="1:15" x14ac:dyDescent="0.25">
      <c r="A5837" t="s">
        <v>7895</v>
      </c>
      <c r="B5837" t="s">
        <v>472</v>
      </c>
      <c r="C5837" t="s">
        <v>2909</v>
      </c>
      <c r="D5837" t="s">
        <v>27</v>
      </c>
      <c r="E5837" t="s">
        <v>83</v>
      </c>
      <c r="F5837" t="s">
        <v>169</v>
      </c>
      <c r="G5837" t="s">
        <v>20</v>
      </c>
      <c r="H5837" s="1">
        <v>31478</v>
      </c>
      <c r="I5837" s="1">
        <v>45136</v>
      </c>
      <c r="J5837" t="s">
        <v>10560</v>
      </c>
      <c r="K5837" t="s">
        <v>37</v>
      </c>
      <c r="L5837" t="s">
        <v>41</v>
      </c>
      <c r="M5837">
        <v>62757</v>
      </c>
      <c r="N5837" t="str">
        <f t="shared" si="91"/>
        <v>Terminated</v>
      </c>
      <c r="O5837" t="s">
        <v>33</v>
      </c>
    </row>
    <row r="5838" spans="1:15" x14ac:dyDescent="0.25">
      <c r="A5838" t="s">
        <v>2898</v>
      </c>
      <c r="B5838" t="s">
        <v>2161</v>
      </c>
      <c r="C5838" t="s">
        <v>1859</v>
      </c>
      <c r="D5838" t="s">
        <v>27</v>
      </c>
      <c r="E5838" t="s">
        <v>18</v>
      </c>
      <c r="F5838" t="s">
        <v>19</v>
      </c>
      <c r="G5838" t="s">
        <v>114</v>
      </c>
      <c r="H5838" s="1">
        <v>25889</v>
      </c>
      <c r="I5838" s="1">
        <v>44874</v>
      </c>
      <c r="J5838" t="s">
        <v>10560</v>
      </c>
      <c r="K5838" t="s">
        <v>37</v>
      </c>
      <c r="L5838" t="s">
        <v>45</v>
      </c>
      <c r="M5838">
        <v>61947</v>
      </c>
      <c r="N5838" t="str">
        <f t="shared" si="91"/>
        <v>Terminated</v>
      </c>
      <c r="O5838" t="s">
        <v>98</v>
      </c>
    </row>
    <row r="5839" spans="1:15" x14ac:dyDescent="0.25">
      <c r="A5839" t="s">
        <v>2958</v>
      </c>
      <c r="B5839" t="s">
        <v>305</v>
      </c>
      <c r="C5839" t="s">
        <v>1091</v>
      </c>
      <c r="D5839" t="s">
        <v>27</v>
      </c>
      <c r="E5839" t="s">
        <v>18</v>
      </c>
      <c r="F5839" t="s">
        <v>19</v>
      </c>
      <c r="G5839" t="s">
        <v>114</v>
      </c>
      <c r="H5839" s="1">
        <v>37194</v>
      </c>
      <c r="I5839" s="1">
        <v>42226</v>
      </c>
      <c r="J5839" t="s">
        <v>10560</v>
      </c>
      <c r="K5839" t="s">
        <v>37</v>
      </c>
      <c r="L5839" t="s">
        <v>268</v>
      </c>
      <c r="M5839">
        <v>85454</v>
      </c>
      <c r="N5839" t="str">
        <f t="shared" si="91"/>
        <v>Terminated</v>
      </c>
      <c r="O5839" t="s">
        <v>98</v>
      </c>
    </row>
    <row r="5840" spans="1:15" x14ac:dyDescent="0.25">
      <c r="A5840" t="s">
        <v>9326</v>
      </c>
      <c r="B5840" t="s">
        <v>56</v>
      </c>
      <c r="C5840" t="s">
        <v>311</v>
      </c>
      <c r="D5840" t="s">
        <v>17</v>
      </c>
      <c r="E5840" t="s">
        <v>18</v>
      </c>
      <c r="F5840" t="s">
        <v>3201</v>
      </c>
      <c r="G5840" t="s">
        <v>30</v>
      </c>
      <c r="H5840" s="1">
        <v>31735</v>
      </c>
      <c r="I5840" s="1">
        <v>43825</v>
      </c>
      <c r="J5840" t="s">
        <v>10560</v>
      </c>
      <c r="K5840" t="s">
        <v>37</v>
      </c>
      <c r="L5840" t="s">
        <v>38</v>
      </c>
      <c r="M5840">
        <v>60456</v>
      </c>
      <c r="N5840" t="str">
        <f t="shared" si="91"/>
        <v>Terminated</v>
      </c>
      <c r="O5840" t="s">
        <v>46</v>
      </c>
    </row>
    <row r="5841" spans="1:15" x14ac:dyDescent="0.25">
      <c r="A5841" t="s">
        <v>7160</v>
      </c>
      <c r="B5841" t="s">
        <v>4213</v>
      </c>
      <c r="C5841" t="s">
        <v>207</v>
      </c>
      <c r="D5841" t="s">
        <v>17</v>
      </c>
      <c r="E5841" t="s">
        <v>18</v>
      </c>
      <c r="F5841" t="s">
        <v>19</v>
      </c>
      <c r="G5841" t="s">
        <v>95</v>
      </c>
      <c r="H5841" s="1">
        <v>35078</v>
      </c>
      <c r="I5841" s="1">
        <v>45085</v>
      </c>
      <c r="J5841" t="s">
        <v>10560</v>
      </c>
      <c r="K5841" t="s">
        <v>96</v>
      </c>
      <c r="L5841" t="s">
        <v>119</v>
      </c>
      <c r="M5841">
        <v>65767</v>
      </c>
      <c r="N5841" t="str">
        <f t="shared" si="91"/>
        <v>Terminated</v>
      </c>
      <c r="O5841" t="s">
        <v>46</v>
      </c>
    </row>
    <row r="5842" spans="1:15" x14ac:dyDescent="0.25">
      <c r="A5842" t="s">
        <v>9732</v>
      </c>
      <c r="B5842" t="s">
        <v>78</v>
      </c>
      <c r="C5842" t="s">
        <v>3387</v>
      </c>
      <c r="D5842" t="s">
        <v>27</v>
      </c>
      <c r="E5842" t="s">
        <v>365</v>
      </c>
      <c r="F5842" t="s">
        <v>415</v>
      </c>
      <c r="G5842" t="s">
        <v>20</v>
      </c>
      <c r="H5842" s="1">
        <v>32444</v>
      </c>
      <c r="I5842" s="1">
        <v>44998</v>
      </c>
      <c r="J5842" t="s">
        <v>10560</v>
      </c>
      <c r="K5842" t="s">
        <v>21</v>
      </c>
      <c r="L5842" t="s">
        <v>102</v>
      </c>
      <c r="M5842">
        <v>57065</v>
      </c>
      <c r="N5842" t="str">
        <f t="shared" si="91"/>
        <v>Terminated</v>
      </c>
      <c r="O5842" t="s">
        <v>33</v>
      </c>
    </row>
    <row r="5843" spans="1:15" x14ac:dyDescent="0.25">
      <c r="A5843" t="s">
        <v>7757</v>
      </c>
      <c r="B5843" t="s">
        <v>1814</v>
      </c>
      <c r="C5843" t="s">
        <v>79</v>
      </c>
      <c r="D5843" t="s">
        <v>27</v>
      </c>
      <c r="E5843" t="s">
        <v>18</v>
      </c>
      <c r="F5843" t="s">
        <v>19</v>
      </c>
      <c r="G5843" t="s">
        <v>30</v>
      </c>
      <c r="H5843" s="1">
        <v>34887</v>
      </c>
      <c r="I5843" s="1">
        <v>44503</v>
      </c>
      <c r="J5843" t="s">
        <v>10560</v>
      </c>
      <c r="K5843" t="s">
        <v>96</v>
      </c>
      <c r="L5843" t="s">
        <v>188</v>
      </c>
      <c r="M5843">
        <v>61171</v>
      </c>
      <c r="N5843" t="str">
        <f t="shared" si="91"/>
        <v>Terminated</v>
      </c>
      <c r="O5843" t="s">
        <v>46</v>
      </c>
    </row>
    <row r="5844" spans="1:15" x14ac:dyDescent="0.25">
      <c r="A5844" t="s">
        <v>4550</v>
      </c>
      <c r="B5844" t="s">
        <v>264</v>
      </c>
      <c r="C5844" t="s">
        <v>514</v>
      </c>
      <c r="D5844" t="s">
        <v>17</v>
      </c>
      <c r="E5844" t="s">
        <v>18</v>
      </c>
      <c r="F5844" t="s">
        <v>19</v>
      </c>
      <c r="G5844" t="s">
        <v>30</v>
      </c>
      <c r="H5844" s="1">
        <v>25402</v>
      </c>
      <c r="I5844" s="1">
        <v>43103</v>
      </c>
      <c r="J5844" t="s">
        <v>10560</v>
      </c>
      <c r="K5844" t="s">
        <v>37</v>
      </c>
      <c r="L5844" t="s">
        <v>41</v>
      </c>
      <c r="M5844">
        <v>57650</v>
      </c>
      <c r="N5844" t="str">
        <f t="shared" si="91"/>
        <v>Terminated</v>
      </c>
      <c r="O5844" t="s">
        <v>46</v>
      </c>
    </row>
    <row r="5845" spans="1:15" x14ac:dyDescent="0.25">
      <c r="A5845" t="s">
        <v>8119</v>
      </c>
      <c r="B5845" t="s">
        <v>78</v>
      </c>
      <c r="C5845" t="s">
        <v>4202</v>
      </c>
      <c r="D5845" t="s">
        <v>17</v>
      </c>
      <c r="E5845" t="s">
        <v>18</v>
      </c>
      <c r="F5845" t="s">
        <v>19</v>
      </c>
      <c r="G5845" t="s">
        <v>30</v>
      </c>
      <c r="H5845" s="1">
        <v>28566</v>
      </c>
      <c r="I5845" s="1">
        <v>44567</v>
      </c>
      <c r="J5845" t="s">
        <v>10560</v>
      </c>
      <c r="K5845" t="s">
        <v>53</v>
      </c>
      <c r="L5845" t="s">
        <v>54</v>
      </c>
      <c r="M5845">
        <v>60912</v>
      </c>
      <c r="N5845" t="str">
        <f t="shared" si="91"/>
        <v>Terminated</v>
      </c>
      <c r="O5845" t="s">
        <v>46</v>
      </c>
    </row>
    <row r="5846" spans="1:15" x14ac:dyDescent="0.25">
      <c r="A5846" t="s">
        <v>2258</v>
      </c>
      <c r="B5846" t="s">
        <v>292</v>
      </c>
      <c r="C5846" t="s">
        <v>576</v>
      </c>
      <c r="D5846" t="s">
        <v>17</v>
      </c>
      <c r="E5846" t="s">
        <v>83</v>
      </c>
      <c r="F5846" t="s">
        <v>169</v>
      </c>
      <c r="G5846" t="s">
        <v>20</v>
      </c>
      <c r="H5846" s="1">
        <v>28073</v>
      </c>
      <c r="I5846" s="1">
        <v>44411</v>
      </c>
      <c r="J5846" t="s">
        <v>10560</v>
      </c>
      <c r="K5846" t="s">
        <v>67</v>
      </c>
      <c r="L5846" t="s">
        <v>68</v>
      </c>
      <c r="M5846">
        <v>71245</v>
      </c>
      <c r="N5846" t="str">
        <f t="shared" si="91"/>
        <v>Terminated</v>
      </c>
      <c r="O5846" t="s">
        <v>98</v>
      </c>
    </row>
    <row r="5847" spans="1:15" x14ac:dyDescent="0.25">
      <c r="A5847" t="s">
        <v>7518</v>
      </c>
      <c r="B5847" t="s">
        <v>70</v>
      </c>
      <c r="C5847" t="s">
        <v>7519</v>
      </c>
      <c r="D5847" t="s">
        <v>17</v>
      </c>
      <c r="E5847" t="s">
        <v>18</v>
      </c>
      <c r="F5847" t="s">
        <v>2773</v>
      </c>
      <c r="G5847" t="s">
        <v>30</v>
      </c>
      <c r="H5847" s="1">
        <v>30042</v>
      </c>
      <c r="I5847" s="1">
        <v>43909</v>
      </c>
      <c r="J5847" t="s">
        <v>10560</v>
      </c>
      <c r="K5847" t="s">
        <v>96</v>
      </c>
      <c r="L5847" t="s">
        <v>119</v>
      </c>
      <c r="M5847">
        <v>72738</v>
      </c>
      <c r="N5847" t="str">
        <f t="shared" si="91"/>
        <v>Terminated</v>
      </c>
      <c r="O5847" t="s">
        <v>98</v>
      </c>
    </row>
    <row r="5848" spans="1:15" x14ac:dyDescent="0.25">
      <c r="A5848" t="s">
        <v>6189</v>
      </c>
      <c r="B5848" t="s">
        <v>298</v>
      </c>
      <c r="C5848" t="s">
        <v>1736</v>
      </c>
      <c r="D5848" t="s">
        <v>27</v>
      </c>
      <c r="E5848" t="s">
        <v>18</v>
      </c>
      <c r="F5848" t="s">
        <v>2773</v>
      </c>
      <c r="G5848" t="s">
        <v>30</v>
      </c>
      <c r="H5848" s="1">
        <v>35143</v>
      </c>
      <c r="I5848" s="1">
        <v>43629</v>
      </c>
      <c r="J5848" t="s">
        <v>10560</v>
      </c>
      <c r="K5848" t="s">
        <v>96</v>
      </c>
      <c r="L5848" t="s">
        <v>188</v>
      </c>
      <c r="M5848">
        <v>82101</v>
      </c>
      <c r="N5848" t="str">
        <f t="shared" si="91"/>
        <v>Terminated</v>
      </c>
      <c r="O5848" t="s">
        <v>33</v>
      </c>
    </row>
    <row r="5849" spans="1:15" x14ac:dyDescent="0.25">
      <c r="A5849" t="s">
        <v>7699</v>
      </c>
      <c r="B5849" t="s">
        <v>1688</v>
      </c>
      <c r="C5849" t="s">
        <v>2537</v>
      </c>
      <c r="D5849" t="s">
        <v>17</v>
      </c>
      <c r="E5849" t="s">
        <v>18</v>
      </c>
      <c r="F5849" t="s">
        <v>2773</v>
      </c>
      <c r="G5849" t="s">
        <v>30</v>
      </c>
      <c r="H5849" s="1">
        <v>31690</v>
      </c>
      <c r="I5849" s="1">
        <v>44804</v>
      </c>
      <c r="J5849" t="s">
        <v>10560</v>
      </c>
      <c r="K5849" t="s">
        <v>67</v>
      </c>
      <c r="L5849" t="s">
        <v>134</v>
      </c>
      <c r="M5849">
        <v>66099</v>
      </c>
      <c r="N5849" t="str">
        <f t="shared" si="91"/>
        <v>Terminated</v>
      </c>
      <c r="O5849" t="s">
        <v>98</v>
      </c>
    </row>
    <row r="5850" spans="1:15" x14ac:dyDescent="0.25">
      <c r="A5850" t="s">
        <v>6499</v>
      </c>
      <c r="B5850" t="s">
        <v>60</v>
      </c>
      <c r="C5850" t="s">
        <v>6500</v>
      </c>
      <c r="D5850" t="s">
        <v>17</v>
      </c>
      <c r="E5850" t="s">
        <v>18</v>
      </c>
      <c r="F5850" t="s">
        <v>2773</v>
      </c>
      <c r="G5850" t="s">
        <v>20</v>
      </c>
      <c r="H5850" s="1">
        <v>36682</v>
      </c>
      <c r="I5850" s="1">
        <v>45596</v>
      </c>
      <c r="J5850" t="s">
        <v>10560</v>
      </c>
      <c r="K5850" t="s">
        <v>37</v>
      </c>
      <c r="L5850" t="s">
        <v>41</v>
      </c>
      <c r="M5850">
        <v>55412</v>
      </c>
      <c r="N5850" t="str">
        <f t="shared" si="91"/>
        <v>Terminated</v>
      </c>
      <c r="O5850" t="s">
        <v>23</v>
      </c>
    </row>
    <row r="5851" spans="1:15" x14ac:dyDescent="0.25">
      <c r="A5851" t="s">
        <v>2404</v>
      </c>
      <c r="B5851" t="s">
        <v>258</v>
      </c>
      <c r="C5851" t="s">
        <v>91</v>
      </c>
      <c r="D5851" t="s">
        <v>17</v>
      </c>
      <c r="E5851" t="s">
        <v>18</v>
      </c>
      <c r="F5851" t="s">
        <v>19</v>
      </c>
      <c r="G5851" t="s">
        <v>30</v>
      </c>
      <c r="H5851" s="1">
        <v>34270</v>
      </c>
      <c r="I5851" s="1">
        <v>42471</v>
      </c>
      <c r="J5851" t="s">
        <v>10560</v>
      </c>
      <c r="K5851" t="s">
        <v>21</v>
      </c>
      <c r="L5851" t="s">
        <v>102</v>
      </c>
      <c r="M5851">
        <v>55015</v>
      </c>
      <c r="N5851" t="str">
        <f t="shared" si="91"/>
        <v>Terminated</v>
      </c>
      <c r="O5851" t="s">
        <v>46</v>
      </c>
    </row>
    <row r="5852" spans="1:15" x14ac:dyDescent="0.25">
      <c r="A5852" t="s">
        <v>7204</v>
      </c>
      <c r="B5852" t="s">
        <v>326</v>
      </c>
      <c r="C5852" t="s">
        <v>579</v>
      </c>
      <c r="D5852" t="s">
        <v>17</v>
      </c>
      <c r="E5852" t="s">
        <v>18</v>
      </c>
      <c r="F5852" t="s">
        <v>19</v>
      </c>
      <c r="G5852" t="s">
        <v>20</v>
      </c>
      <c r="H5852" s="1">
        <v>32203</v>
      </c>
      <c r="I5852" s="1">
        <v>42103</v>
      </c>
      <c r="J5852" t="s">
        <v>10560</v>
      </c>
      <c r="K5852" t="s">
        <v>37</v>
      </c>
      <c r="L5852" t="s">
        <v>41</v>
      </c>
      <c r="M5852">
        <v>64745</v>
      </c>
      <c r="N5852" t="str">
        <f t="shared" si="91"/>
        <v>Terminated</v>
      </c>
      <c r="O5852" t="s">
        <v>46</v>
      </c>
    </row>
    <row r="5853" spans="1:15" x14ac:dyDescent="0.25">
      <c r="A5853" t="s">
        <v>6104</v>
      </c>
      <c r="B5853" t="s">
        <v>78</v>
      </c>
      <c r="C5853" t="s">
        <v>1859</v>
      </c>
      <c r="D5853" t="s">
        <v>27</v>
      </c>
      <c r="E5853" t="s">
        <v>18</v>
      </c>
      <c r="F5853" t="s">
        <v>2773</v>
      </c>
      <c r="G5853" t="s">
        <v>30</v>
      </c>
      <c r="H5853" s="1">
        <v>30555</v>
      </c>
      <c r="I5853" s="1">
        <v>44973</v>
      </c>
      <c r="J5853" t="s">
        <v>10560</v>
      </c>
      <c r="K5853" t="s">
        <v>21</v>
      </c>
      <c r="L5853" t="s">
        <v>102</v>
      </c>
      <c r="M5853">
        <v>59375</v>
      </c>
      <c r="N5853" t="str">
        <f t="shared" si="91"/>
        <v>Terminated</v>
      </c>
      <c r="O5853" t="s">
        <v>46</v>
      </c>
    </row>
    <row r="5854" spans="1:15" x14ac:dyDescent="0.25">
      <c r="A5854" t="s">
        <v>6156</v>
      </c>
      <c r="B5854" t="s">
        <v>536</v>
      </c>
      <c r="C5854" t="s">
        <v>486</v>
      </c>
      <c r="D5854" t="s">
        <v>17</v>
      </c>
      <c r="E5854" t="s">
        <v>18</v>
      </c>
      <c r="F5854" t="s">
        <v>19</v>
      </c>
      <c r="G5854" t="s">
        <v>30</v>
      </c>
      <c r="H5854" s="1">
        <v>29995</v>
      </c>
      <c r="I5854" s="1">
        <v>43484</v>
      </c>
      <c r="J5854" t="s">
        <v>10560</v>
      </c>
      <c r="K5854" t="s">
        <v>53</v>
      </c>
      <c r="L5854" t="s">
        <v>54</v>
      </c>
      <c r="M5854">
        <v>77954</v>
      </c>
      <c r="N5854" t="str">
        <f t="shared" si="91"/>
        <v>Terminated</v>
      </c>
      <c r="O5854" t="s">
        <v>33</v>
      </c>
    </row>
    <row r="5855" spans="1:15" x14ac:dyDescent="0.25">
      <c r="A5855" t="s">
        <v>963</v>
      </c>
      <c r="B5855" t="s">
        <v>964</v>
      </c>
      <c r="C5855" t="s">
        <v>965</v>
      </c>
      <c r="D5855" t="s">
        <v>27</v>
      </c>
      <c r="E5855" t="s">
        <v>365</v>
      </c>
      <c r="F5855" t="s">
        <v>366</v>
      </c>
      <c r="G5855" t="s">
        <v>95</v>
      </c>
      <c r="H5855" s="1">
        <v>29980</v>
      </c>
      <c r="I5855" s="1">
        <v>44046</v>
      </c>
      <c r="J5855" s="1">
        <v>45050</v>
      </c>
      <c r="K5855" t="s">
        <v>96</v>
      </c>
      <c r="L5855" t="s">
        <v>119</v>
      </c>
      <c r="M5855">
        <v>62776</v>
      </c>
      <c r="N5855" t="str">
        <f t="shared" si="91"/>
        <v>Terminated</v>
      </c>
      <c r="O5855" t="s">
        <v>98</v>
      </c>
    </row>
    <row r="5856" spans="1:15" x14ac:dyDescent="0.25">
      <c r="A5856" t="s">
        <v>4569</v>
      </c>
      <c r="B5856" t="s">
        <v>4570</v>
      </c>
      <c r="C5856" t="s">
        <v>473</v>
      </c>
      <c r="D5856" t="s">
        <v>17</v>
      </c>
      <c r="E5856" t="s">
        <v>83</v>
      </c>
      <c r="F5856" t="s">
        <v>169</v>
      </c>
      <c r="G5856" t="s">
        <v>30</v>
      </c>
      <c r="H5856" s="1">
        <v>37977</v>
      </c>
      <c r="I5856" s="1">
        <v>43075</v>
      </c>
      <c r="J5856" t="s">
        <v>10560</v>
      </c>
      <c r="K5856" t="s">
        <v>67</v>
      </c>
      <c r="L5856" t="s">
        <v>134</v>
      </c>
      <c r="M5856">
        <v>61453</v>
      </c>
      <c r="N5856" t="str">
        <f t="shared" si="91"/>
        <v>Terminated</v>
      </c>
      <c r="O5856" t="s">
        <v>46</v>
      </c>
    </row>
    <row r="5857" spans="1:15" x14ac:dyDescent="0.25">
      <c r="A5857" t="s">
        <v>4890</v>
      </c>
      <c r="B5857" t="s">
        <v>1238</v>
      </c>
      <c r="C5857" t="s">
        <v>3630</v>
      </c>
      <c r="D5857" t="s">
        <v>27</v>
      </c>
      <c r="E5857" t="s">
        <v>18</v>
      </c>
      <c r="F5857" t="s">
        <v>19</v>
      </c>
      <c r="G5857" t="s">
        <v>20</v>
      </c>
      <c r="H5857" s="1">
        <v>36967</v>
      </c>
      <c r="I5857" s="1">
        <v>42775</v>
      </c>
      <c r="J5857" t="s">
        <v>10560</v>
      </c>
      <c r="K5857" t="s">
        <v>21</v>
      </c>
      <c r="L5857" t="s">
        <v>110</v>
      </c>
      <c r="M5857">
        <v>62690</v>
      </c>
      <c r="N5857" t="str">
        <f t="shared" si="91"/>
        <v>Terminated</v>
      </c>
      <c r="O5857" t="s">
        <v>23</v>
      </c>
    </row>
    <row r="5858" spans="1:15" x14ac:dyDescent="0.25">
      <c r="A5858" t="s">
        <v>7153</v>
      </c>
      <c r="B5858" t="s">
        <v>2247</v>
      </c>
      <c r="C5858" t="s">
        <v>7154</v>
      </c>
      <c r="D5858" t="s">
        <v>17</v>
      </c>
      <c r="E5858" t="s">
        <v>83</v>
      </c>
      <c r="F5858" t="s">
        <v>84</v>
      </c>
      <c r="G5858" t="s">
        <v>30</v>
      </c>
      <c r="H5858" s="1">
        <v>31094</v>
      </c>
      <c r="I5858" s="1">
        <v>43083</v>
      </c>
      <c r="J5858" t="s">
        <v>10560</v>
      </c>
      <c r="K5858" t="s">
        <v>31</v>
      </c>
      <c r="L5858" t="s">
        <v>162</v>
      </c>
      <c r="M5858">
        <v>98440</v>
      </c>
      <c r="N5858" t="str">
        <f t="shared" si="91"/>
        <v>Terminated</v>
      </c>
      <c r="O5858" t="s">
        <v>33</v>
      </c>
    </row>
    <row r="5859" spans="1:15" x14ac:dyDescent="0.25">
      <c r="A5859" t="s">
        <v>3074</v>
      </c>
      <c r="B5859" t="s">
        <v>1754</v>
      </c>
      <c r="C5859" t="s">
        <v>3075</v>
      </c>
      <c r="D5859" t="s">
        <v>27</v>
      </c>
      <c r="E5859" t="s">
        <v>18</v>
      </c>
      <c r="F5859" t="s">
        <v>2773</v>
      </c>
      <c r="G5859" t="s">
        <v>95</v>
      </c>
      <c r="H5859" s="1">
        <v>32308</v>
      </c>
      <c r="I5859" s="1">
        <v>42896</v>
      </c>
      <c r="J5859" t="s">
        <v>10560</v>
      </c>
      <c r="K5859" t="s">
        <v>96</v>
      </c>
      <c r="L5859" t="s">
        <v>119</v>
      </c>
      <c r="M5859">
        <v>83941</v>
      </c>
      <c r="N5859" t="str">
        <f t="shared" si="91"/>
        <v>Terminated</v>
      </c>
      <c r="O5859" t="s">
        <v>98</v>
      </c>
    </row>
    <row r="5860" spans="1:15" x14ac:dyDescent="0.25">
      <c r="A5860" t="s">
        <v>3001</v>
      </c>
      <c r="B5860" t="s">
        <v>615</v>
      </c>
      <c r="C5860" t="s">
        <v>3002</v>
      </c>
      <c r="D5860" t="s">
        <v>27</v>
      </c>
      <c r="E5860" t="s">
        <v>28</v>
      </c>
      <c r="F5860" t="s">
        <v>118</v>
      </c>
      <c r="G5860" t="s">
        <v>95</v>
      </c>
      <c r="H5860" s="1">
        <v>28056</v>
      </c>
      <c r="I5860" s="1">
        <v>43637</v>
      </c>
      <c r="J5860" t="s">
        <v>10560</v>
      </c>
      <c r="K5860" t="s">
        <v>96</v>
      </c>
      <c r="L5860" t="s">
        <v>119</v>
      </c>
      <c r="M5860">
        <v>73007</v>
      </c>
      <c r="N5860" t="str">
        <f t="shared" si="91"/>
        <v>Terminated</v>
      </c>
      <c r="O5860" t="s">
        <v>98</v>
      </c>
    </row>
    <row r="5861" spans="1:15" x14ac:dyDescent="0.25">
      <c r="A5861" t="s">
        <v>7701</v>
      </c>
      <c r="B5861" t="s">
        <v>87</v>
      </c>
      <c r="C5861" t="s">
        <v>766</v>
      </c>
      <c r="D5861" t="s">
        <v>17</v>
      </c>
      <c r="E5861" t="s">
        <v>18</v>
      </c>
      <c r="F5861" t="s">
        <v>2773</v>
      </c>
      <c r="G5861" t="s">
        <v>20</v>
      </c>
      <c r="H5861" s="1">
        <v>28353</v>
      </c>
      <c r="I5861" s="1">
        <v>45088</v>
      </c>
      <c r="J5861" t="s">
        <v>10560</v>
      </c>
      <c r="K5861" t="s">
        <v>21</v>
      </c>
      <c r="L5861" t="s">
        <v>110</v>
      </c>
      <c r="M5861">
        <v>62731</v>
      </c>
      <c r="N5861" t="str">
        <f t="shared" si="91"/>
        <v>Terminated</v>
      </c>
      <c r="O5861" t="s">
        <v>46</v>
      </c>
    </row>
    <row r="5862" spans="1:15" x14ac:dyDescent="0.25">
      <c r="A5862" t="s">
        <v>4253</v>
      </c>
      <c r="B5862" t="s">
        <v>408</v>
      </c>
      <c r="C5862" t="s">
        <v>3439</v>
      </c>
      <c r="D5862" t="s">
        <v>27</v>
      </c>
      <c r="E5862" t="s">
        <v>172</v>
      </c>
      <c r="F5862" t="s">
        <v>173</v>
      </c>
      <c r="G5862" t="s">
        <v>20</v>
      </c>
      <c r="H5862" s="1">
        <v>28094</v>
      </c>
      <c r="I5862" s="1">
        <v>42610</v>
      </c>
      <c r="J5862" t="s">
        <v>10560</v>
      </c>
      <c r="K5862" t="s">
        <v>67</v>
      </c>
      <c r="L5862" t="s">
        <v>134</v>
      </c>
      <c r="M5862">
        <v>59131</v>
      </c>
      <c r="N5862" t="str">
        <f t="shared" si="91"/>
        <v>Terminated</v>
      </c>
      <c r="O5862" t="s">
        <v>23</v>
      </c>
    </row>
    <row r="5863" spans="1:15" x14ac:dyDescent="0.25">
      <c r="A5863" t="s">
        <v>9214</v>
      </c>
      <c r="B5863" t="s">
        <v>9215</v>
      </c>
      <c r="C5863" t="s">
        <v>301</v>
      </c>
      <c r="D5863" t="s">
        <v>27</v>
      </c>
      <c r="E5863" t="s">
        <v>122</v>
      </c>
      <c r="F5863" t="s">
        <v>123</v>
      </c>
      <c r="G5863" t="s">
        <v>20</v>
      </c>
      <c r="H5863" s="1">
        <v>37126</v>
      </c>
      <c r="I5863" s="1">
        <v>43469</v>
      </c>
      <c r="J5863" t="s">
        <v>10560</v>
      </c>
      <c r="K5863" t="s">
        <v>67</v>
      </c>
      <c r="L5863" t="s">
        <v>134</v>
      </c>
      <c r="M5863">
        <v>63478</v>
      </c>
      <c r="N5863" t="str">
        <f t="shared" si="91"/>
        <v>Terminated</v>
      </c>
      <c r="O5863" t="s">
        <v>46</v>
      </c>
    </row>
    <row r="5864" spans="1:15" x14ac:dyDescent="0.25">
      <c r="A5864" t="s">
        <v>7724</v>
      </c>
      <c r="B5864" t="s">
        <v>1831</v>
      </c>
      <c r="C5864" t="s">
        <v>127</v>
      </c>
      <c r="D5864" t="s">
        <v>27</v>
      </c>
      <c r="E5864" t="s">
        <v>18</v>
      </c>
      <c r="F5864" t="s">
        <v>19</v>
      </c>
      <c r="G5864" t="s">
        <v>20</v>
      </c>
      <c r="H5864" s="1">
        <v>35855</v>
      </c>
      <c r="I5864" s="1">
        <v>45383</v>
      </c>
      <c r="J5864" t="s">
        <v>10560</v>
      </c>
      <c r="K5864" t="s">
        <v>37</v>
      </c>
      <c r="L5864" t="s">
        <v>41</v>
      </c>
      <c r="M5864">
        <v>62342</v>
      </c>
      <c r="N5864" t="str">
        <f t="shared" si="91"/>
        <v>Terminated</v>
      </c>
      <c r="O5864" t="s">
        <v>46</v>
      </c>
    </row>
    <row r="5865" spans="1:15" x14ac:dyDescent="0.25">
      <c r="A5865" t="s">
        <v>5448</v>
      </c>
      <c r="B5865" t="s">
        <v>116</v>
      </c>
      <c r="C5865" t="s">
        <v>753</v>
      </c>
      <c r="D5865" t="s">
        <v>27</v>
      </c>
      <c r="E5865" t="s">
        <v>18</v>
      </c>
      <c r="F5865" t="s">
        <v>2773</v>
      </c>
      <c r="G5865" t="s">
        <v>30</v>
      </c>
      <c r="H5865" s="1">
        <v>33982</v>
      </c>
      <c r="I5865" s="1">
        <v>44166</v>
      </c>
      <c r="J5865" t="s">
        <v>10560</v>
      </c>
      <c r="K5865" t="s">
        <v>37</v>
      </c>
      <c r="L5865" t="s">
        <v>38</v>
      </c>
      <c r="M5865">
        <v>65694</v>
      </c>
      <c r="N5865" t="str">
        <f t="shared" si="91"/>
        <v>Terminated</v>
      </c>
      <c r="O5865" t="s">
        <v>33</v>
      </c>
    </row>
    <row r="5866" spans="1:15" x14ac:dyDescent="0.25">
      <c r="A5866" t="s">
        <v>7812</v>
      </c>
      <c r="B5866" t="s">
        <v>223</v>
      </c>
      <c r="C5866" t="s">
        <v>221</v>
      </c>
      <c r="D5866" t="s">
        <v>17</v>
      </c>
      <c r="E5866" t="s">
        <v>83</v>
      </c>
      <c r="F5866" t="s">
        <v>106</v>
      </c>
      <c r="G5866" t="s">
        <v>30</v>
      </c>
      <c r="H5866" s="1">
        <v>28327</v>
      </c>
      <c r="I5866" s="1">
        <v>45067</v>
      </c>
      <c r="J5866" t="s">
        <v>10560</v>
      </c>
      <c r="K5866" t="s">
        <v>53</v>
      </c>
      <c r="L5866" t="s">
        <v>58</v>
      </c>
      <c r="M5866">
        <v>53713</v>
      </c>
      <c r="N5866" t="str">
        <f t="shared" si="91"/>
        <v>Terminated</v>
      </c>
      <c r="O5866" t="s">
        <v>33</v>
      </c>
    </row>
    <row r="5867" spans="1:15" x14ac:dyDescent="0.25">
      <c r="A5867" t="s">
        <v>951</v>
      </c>
      <c r="B5867" t="s">
        <v>285</v>
      </c>
      <c r="C5867" t="s">
        <v>952</v>
      </c>
      <c r="D5867" t="s">
        <v>17</v>
      </c>
      <c r="E5867" t="s">
        <v>18</v>
      </c>
      <c r="F5867" t="s">
        <v>19</v>
      </c>
      <c r="G5867" t="s">
        <v>30</v>
      </c>
      <c r="H5867" s="1">
        <v>28356</v>
      </c>
      <c r="I5867" s="1">
        <v>42028</v>
      </c>
      <c r="J5867" s="1">
        <v>44304</v>
      </c>
      <c r="K5867" t="s">
        <v>96</v>
      </c>
      <c r="L5867" t="s">
        <v>188</v>
      </c>
      <c r="M5867">
        <v>52981</v>
      </c>
      <c r="N5867" t="str">
        <f t="shared" si="91"/>
        <v>Terminated</v>
      </c>
      <c r="O5867" t="s">
        <v>33</v>
      </c>
    </row>
    <row r="5868" spans="1:15" x14ac:dyDescent="0.25">
      <c r="A5868" t="s">
        <v>3972</v>
      </c>
      <c r="B5868" t="s">
        <v>261</v>
      </c>
      <c r="C5868" t="s">
        <v>2485</v>
      </c>
      <c r="D5868" t="s">
        <v>17</v>
      </c>
      <c r="E5868" t="s">
        <v>18</v>
      </c>
      <c r="F5868" t="s">
        <v>19</v>
      </c>
      <c r="G5868" t="s">
        <v>30</v>
      </c>
      <c r="H5868" s="1">
        <v>35490</v>
      </c>
      <c r="I5868" s="1">
        <v>45445</v>
      </c>
      <c r="J5868" t="s">
        <v>10560</v>
      </c>
      <c r="K5868" t="s">
        <v>96</v>
      </c>
      <c r="L5868" t="s">
        <v>124</v>
      </c>
      <c r="M5868">
        <v>84879</v>
      </c>
      <c r="N5868" t="str">
        <f t="shared" si="91"/>
        <v>Terminated</v>
      </c>
      <c r="O5868" t="s">
        <v>33</v>
      </c>
    </row>
    <row r="5869" spans="1:15" x14ac:dyDescent="0.25">
      <c r="A5869" t="s">
        <v>6661</v>
      </c>
      <c r="B5869" t="s">
        <v>6561</v>
      </c>
      <c r="C5869" t="s">
        <v>16</v>
      </c>
      <c r="D5869" t="s">
        <v>17</v>
      </c>
      <c r="E5869" t="s">
        <v>83</v>
      </c>
      <c r="F5869" t="s">
        <v>84</v>
      </c>
      <c r="G5869" t="s">
        <v>114</v>
      </c>
      <c r="H5869" s="1">
        <v>21923</v>
      </c>
      <c r="I5869" s="1">
        <v>43835</v>
      </c>
      <c r="J5869" t="s">
        <v>10560</v>
      </c>
      <c r="K5869" t="s">
        <v>96</v>
      </c>
      <c r="L5869" t="s">
        <v>124</v>
      </c>
      <c r="M5869">
        <v>95717</v>
      </c>
      <c r="N5869" t="str">
        <f t="shared" si="91"/>
        <v>Terminated</v>
      </c>
      <c r="O5869" t="s">
        <v>98</v>
      </c>
    </row>
    <row r="5870" spans="1:15" x14ac:dyDescent="0.25">
      <c r="A5870" t="s">
        <v>7298</v>
      </c>
      <c r="B5870" t="s">
        <v>4648</v>
      </c>
      <c r="C5870" t="s">
        <v>3615</v>
      </c>
      <c r="D5870" t="s">
        <v>27</v>
      </c>
      <c r="E5870" t="s">
        <v>18</v>
      </c>
      <c r="F5870" t="s">
        <v>19</v>
      </c>
      <c r="G5870" t="s">
        <v>30</v>
      </c>
      <c r="H5870" s="1">
        <v>33264</v>
      </c>
      <c r="I5870" s="1">
        <v>43048</v>
      </c>
      <c r="J5870" t="s">
        <v>10560</v>
      </c>
      <c r="K5870" t="s">
        <v>37</v>
      </c>
      <c r="L5870" t="s">
        <v>38</v>
      </c>
      <c r="M5870">
        <v>58651</v>
      </c>
      <c r="N5870" t="str">
        <f t="shared" si="91"/>
        <v>Terminated</v>
      </c>
      <c r="O5870" t="s">
        <v>98</v>
      </c>
    </row>
    <row r="5871" spans="1:15" x14ac:dyDescent="0.25">
      <c r="A5871" t="s">
        <v>6053</v>
      </c>
      <c r="B5871" t="s">
        <v>25</v>
      </c>
      <c r="C5871" t="s">
        <v>1324</v>
      </c>
      <c r="D5871" t="s">
        <v>17</v>
      </c>
      <c r="E5871" t="s">
        <v>140</v>
      </c>
      <c r="F5871" t="s">
        <v>611</v>
      </c>
      <c r="G5871" t="s">
        <v>30</v>
      </c>
      <c r="H5871" s="1">
        <v>22452</v>
      </c>
      <c r="I5871" s="1">
        <v>45223</v>
      </c>
      <c r="J5871" t="s">
        <v>10560</v>
      </c>
      <c r="K5871" t="s">
        <v>21</v>
      </c>
      <c r="L5871" t="s">
        <v>110</v>
      </c>
      <c r="M5871">
        <v>64029</v>
      </c>
      <c r="N5871" t="str">
        <f t="shared" si="91"/>
        <v>Terminated</v>
      </c>
      <c r="O5871" t="s">
        <v>46</v>
      </c>
    </row>
    <row r="5872" spans="1:15" x14ac:dyDescent="0.25">
      <c r="A5872" t="s">
        <v>8970</v>
      </c>
      <c r="B5872" t="s">
        <v>15</v>
      </c>
      <c r="C5872" t="s">
        <v>473</v>
      </c>
      <c r="D5872" t="s">
        <v>17</v>
      </c>
      <c r="E5872" t="s">
        <v>18</v>
      </c>
      <c r="F5872" t="s">
        <v>3201</v>
      </c>
      <c r="G5872" t="s">
        <v>20</v>
      </c>
      <c r="H5872" s="1">
        <v>30270</v>
      </c>
      <c r="I5872" s="1">
        <v>44741</v>
      </c>
      <c r="J5872" t="s">
        <v>10560</v>
      </c>
      <c r="K5872" t="s">
        <v>67</v>
      </c>
      <c r="L5872" t="s">
        <v>134</v>
      </c>
      <c r="M5872">
        <v>60103</v>
      </c>
      <c r="N5872" t="str">
        <f t="shared" si="91"/>
        <v>Terminated</v>
      </c>
      <c r="O5872" t="s">
        <v>98</v>
      </c>
    </row>
    <row r="5873" spans="1:15" x14ac:dyDescent="0.25">
      <c r="A5873" t="s">
        <v>9270</v>
      </c>
      <c r="B5873" t="s">
        <v>948</v>
      </c>
      <c r="C5873" t="s">
        <v>1894</v>
      </c>
      <c r="D5873" t="s">
        <v>17</v>
      </c>
      <c r="E5873" t="s">
        <v>122</v>
      </c>
      <c r="F5873" t="s">
        <v>123</v>
      </c>
      <c r="G5873" t="s">
        <v>30</v>
      </c>
      <c r="H5873" s="1">
        <v>30341</v>
      </c>
      <c r="I5873" s="1">
        <v>42959</v>
      </c>
      <c r="J5873" t="s">
        <v>10560</v>
      </c>
      <c r="K5873" t="s">
        <v>37</v>
      </c>
      <c r="L5873" t="s">
        <v>41</v>
      </c>
      <c r="M5873">
        <v>61337</v>
      </c>
      <c r="N5873" t="str">
        <f t="shared" si="91"/>
        <v>Terminated</v>
      </c>
      <c r="O5873" t="s">
        <v>33</v>
      </c>
    </row>
    <row r="5874" spans="1:15" x14ac:dyDescent="0.25">
      <c r="A5874" t="s">
        <v>2914</v>
      </c>
      <c r="B5874" t="s">
        <v>317</v>
      </c>
      <c r="C5874" t="s">
        <v>1371</v>
      </c>
      <c r="D5874" t="s">
        <v>27</v>
      </c>
      <c r="E5874" t="s">
        <v>18</v>
      </c>
      <c r="F5874" t="s">
        <v>2773</v>
      </c>
      <c r="G5874" t="s">
        <v>114</v>
      </c>
      <c r="H5874" s="1">
        <v>30600</v>
      </c>
      <c r="I5874" s="1">
        <v>45316</v>
      </c>
      <c r="J5874" t="s">
        <v>10560</v>
      </c>
      <c r="K5874" t="s">
        <v>37</v>
      </c>
      <c r="L5874" t="s">
        <v>45</v>
      </c>
      <c r="M5874">
        <v>71633</v>
      </c>
      <c r="N5874" t="str">
        <f t="shared" si="91"/>
        <v>Terminated</v>
      </c>
      <c r="O5874" t="s">
        <v>98</v>
      </c>
    </row>
    <row r="5875" spans="1:15" x14ac:dyDescent="0.25">
      <c r="A5875" t="s">
        <v>4440</v>
      </c>
      <c r="B5875" t="s">
        <v>223</v>
      </c>
      <c r="C5875" t="s">
        <v>918</v>
      </c>
      <c r="D5875" t="s">
        <v>17</v>
      </c>
      <c r="E5875" t="s">
        <v>172</v>
      </c>
      <c r="F5875" t="s">
        <v>346</v>
      </c>
      <c r="G5875" t="s">
        <v>30</v>
      </c>
      <c r="H5875" s="1">
        <v>32486</v>
      </c>
      <c r="I5875" s="1">
        <v>43267</v>
      </c>
      <c r="J5875" t="s">
        <v>10560</v>
      </c>
      <c r="K5875" t="s">
        <v>37</v>
      </c>
      <c r="L5875" t="s">
        <v>38</v>
      </c>
      <c r="M5875">
        <v>61898</v>
      </c>
      <c r="N5875" t="str">
        <f t="shared" si="91"/>
        <v>Terminated</v>
      </c>
      <c r="O5875" t="s">
        <v>46</v>
      </c>
    </row>
    <row r="5876" spans="1:15" x14ac:dyDescent="0.25">
      <c r="A5876" t="s">
        <v>8913</v>
      </c>
      <c r="B5876" t="s">
        <v>1495</v>
      </c>
      <c r="C5876" t="s">
        <v>835</v>
      </c>
      <c r="D5876" t="s">
        <v>27</v>
      </c>
      <c r="E5876" t="s">
        <v>18</v>
      </c>
      <c r="F5876" t="s">
        <v>3201</v>
      </c>
      <c r="G5876" t="s">
        <v>30</v>
      </c>
      <c r="H5876" s="1">
        <v>36974</v>
      </c>
      <c r="I5876" s="1">
        <v>43532</v>
      </c>
      <c r="J5876" t="s">
        <v>10560</v>
      </c>
      <c r="K5876" t="s">
        <v>37</v>
      </c>
      <c r="L5876" t="s">
        <v>41</v>
      </c>
      <c r="M5876">
        <v>68136</v>
      </c>
      <c r="N5876" t="str">
        <f t="shared" si="91"/>
        <v>Terminated</v>
      </c>
      <c r="O5876" t="s">
        <v>33</v>
      </c>
    </row>
    <row r="5877" spans="1:15" x14ac:dyDescent="0.25">
      <c r="A5877" t="s">
        <v>6883</v>
      </c>
      <c r="B5877" t="s">
        <v>4587</v>
      </c>
      <c r="C5877" t="s">
        <v>562</v>
      </c>
      <c r="D5877" t="s">
        <v>17</v>
      </c>
      <c r="E5877" t="s">
        <v>83</v>
      </c>
      <c r="F5877" t="s">
        <v>84</v>
      </c>
      <c r="G5877" t="s">
        <v>30</v>
      </c>
      <c r="H5877" s="1">
        <v>31863</v>
      </c>
      <c r="I5877" s="1">
        <v>45233</v>
      </c>
      <c r="J5877" t="s">
        <v>10560</v>
      </c>
      <c r="K5877" t="s">
        <v>37</v>
      </c>
      <c r="L5877" t="s">
        <v>38</v>
      </c>
      <c r="M5877">
        <v>64492</v>
      </c>
      <c r="N5877" t="str">
        <f t="shared" si="91"/>
        <v>Terminated</v>
      </c>
      <c r="O5877" t="s">
        <v>33</v>
      </c>
    </row>
    <row r="5878" spans="1:15" x14ac:dyDescent="0.25">
      <c r="A5878" t="s">
        <v>4671</v>
      </c>
      <c r="B5878" t="s">
        <v>1486</v>
      </c>
      <c r="C5878" t="s">
        <v>210</v>
      </c>
      <c r="D5878" t="s">
        <v>17</v>
      </c>
      <c r="E5878" t="s">
        <v>18</v>
      </c>
      <c r="F5878" t="s">
        <v>19</v>
      </c>
      <c r="G5878" t="s">
        <v>30</v>
      </c>
      <c r="H5878" s="1">
        <v>31338</v>
      </c>
      <c r="I5878" s="1">
        <v>42469</v>
      </c>
      <c r="J5878" t="s">
        <v>10560</v>
      </c>
      <c r="K5878" t="s">
        <v>37</v>
      </c>
      <c r="L5878" t="s">
        <v>38</v>
      </c>
      <c r="M5878">
        <v>63000</v>
      </c>
      <c r="N5878" t="str">
        <f t="shared" si="91"/>
        <v>Terminated</v>
      </c>
      <c r="O5878" t="s">
        <v>98</v>
      </c>
    </row>
    <row r="5879" spans="1:15" x14ac:dyDescent="0.25">
      <c r="A5879" t="s">
        <v>5183</v>
      </c>
      <c r="B5879" t="s">
        <v>87</v>
      </c>
      <c r="C5879" t="s">
        <v>91</v>
      </c>
      <c r="D5879" t="s">
        <v>27</v>
      </c>
      <c r="E5879" t="s">
        <v>140</v>
      </c>
      <c r="F5879" t="s">
        <v>141</v>
      </c>
      <c r="G5879" t="s">
        <v>30</v>
      </c>
      <c r="H5879" s="1">
        <v>25817</v>
      </c>
      <c r="I5879" s="1">
        <v>42754</v>
      </c>
      <c r="J5879" t="s">
        <v>10560</v>
      </c>
      <c r="K5879" t="s">
        <v>21</v>
      </c>
      <c r="L5879" t="s">
        <v>102</v>
      </c>
      <c r="M5879">
        <v>61595</v>
      </c>
      <c r="N5879" t="str">
        <f t="shared" si="91"/>
        <v>Terminated</v>
      </c>
      <c r="O5879" t="s">
        <v>23</v>
      </c>
    </row>
    <row r="5880" spans="1:15" x14ac:dyDescent="0.25">
      <c r="A5880" t="s">
        <v>4050</v>
      </c>
      <c r="B5880" t="s">
        <v>791</v>
      </c>
      <c r="C5880" t="s">
        <v>2378</v>
      </c>
      <c r="D5880" t="s">
        <v>27</v>
      </c>
      <c r="E5880" t="s">
        <v>18</v>
      </c>
      <c r="F5880" t="s">
        <v>2773</v>
      </c>
      <c r="G5880" t="s">
        <v>30</v>
      </c>
      <c r="H5880" s="1">
        <v>33797</v>
      </c>
      <c r="I5880" s="1">
        <v>45235</v>
      </c>
      <c r="J5880" t="s">
        <v>10560</v>
      </c>
      <c r="K5880" t="s">
        <v>53</v>
      </c>
      <c r="L5880" t="s">
        <v>58</v>
      </c>
      <c r="M5880">
        <v>67384</v>
      </c>
      <c r="N5880" t="str">
        <f t="shared" si="91"/>
        <v>Terminated</v>
      </c>
      <c r="O5880" t="s">
        <v>33</v>
      </c>
    </row>
    <row r="5881" spans="1:15" x14ac:dyDescent="0.25">
      <c r="A5881" t="s">
        <v>8399</v>
      </c>
      <c r="B5881" t="s">
        <v>3720</v>
      </c>
      <c r="C5881" t="s">
        <v>66</v>
      </c>
      <c r="D5881" t="s">
        <v>17</v>
      </c>
      <c r="E5881" t="s">
        <v>83</v>
      </c>
      <c r="F5881" t="s">
        <v>84</v>
      </c>
      <c r="G5881" t="s">
        <v>30</v>
      </c>
      <c r="H5881" s="1">
        <v>33395</v>
      </c>
      <c r="I5881" s="1">
        <v>44827</v>
      </c>
      <c r="J5881" t="s">
        <v>10560</v>
      </c>
      <c r="K5881" t="s">
        <v>96</v>
      </c>
      <c r="L5881" t="s">
        <v>188</v>
      </c>
      <c r="M5881">
        <v>63617</v>
      </c>
      <c r="N5881" t="str">
        <f t="shared" si="91"/>
        <v>Terminated</v>
      </c>
      <c r="O5881" t="s">
        <v>33</v>
      </c>
    </row>
    <row r="5882" spans="1:15" x14ac:dyDescent="0.25">
      <c r="A5882" t="s">
        <v>8685</v>
      </c>
      <c r="B5882" t="s">
        <v>641</v>
      </c>
      <c r="C5882" t="s">
        <v>8686</v>
      </c>
      <c r="D5882" t="s">
        <v>27</v>
      </c>
      <c r="E5882" t="s">
        <v>28</v>
      </c>
      <c r="F5882" t="s">
        <v>118</v>
      </c>
      <c r="G5882" t="s">
        <v>30</v>
      </c>
      <c r="H5882" s="1">
        <v>32480</v>
      </c>
      <c r="I5882" s="1">
        <v>44715</v>
      </c>
      <c r="J5882" t="s">
        <v>10560</v>
      </c>
      <c r="K5882" t="s">
        <v>37</v>
      </c>
      <c r="L5882" t="s">
        <v>38</v>
      </c>
      <c r="M5882">
        <v>72083</v>
      </c>
      <c r="N5882" t="str">
        <f t="shared" si="91"/>
        <v>Terminated</v>
      </c>
      <c r="O5882" t="s">
        <v>33</v>
      </c>
    </row>
    <row r="5883" spans="1:15" x14ac:dyDescent="0.25">
      <c r="A5883" t="s">
        <v>3479</v>
      </c>
      <c r="B5883" t="s">
        <v>536</v>
      </c>
      <c r="C5883" t="s">
        <v>1429</v>
      </c>
      <c r="D5883" t="s">
        <v>27</v>
      </c>
      <c r="E5883" t="s">
        <v>365</v>
      </c>
      <c r="F5883" t="s">
        <v>415</v>
      </c>
      <c r="G5883" t="s">
        <v>30</v>
      </c>
      <c r="H5883" s="1">
        <v>28422</v>
      </c>
      <c r="I5883" s="1">
        <v>42584</v>
      </c>
      <c r="J5883" t="s">
        <v>10560</v>
      </c>
      <c r="K5883" t="s">
        <v>31</v>
      </c>
      <c r="L5883" t="s">
        <v>162</v>
      </c>
      <c r="M5883">
        <v>98610</v>
      </c>
      <c r="N5883" t="str">
        <f t="shared" si="91"/>
        <v>Terminated</v>
      </c>
      <c r="O5883" t="s">
        <v>46</v>
      </c>
    </row>
    <row r="5884" spans="1:15" x14ac:dyDescent="0.25">
      <c r="A5884" t="s">
        <v>1059</v>
      </c>
      <c r="B5884" t="s">
        <v>160</v>
      </c>
      <c r="C5884" t="s">
        <v>393</v>
      </c>
      <c r="D5884" t="s">
        <v>17</v>
      </c>
      <c r="E5884" t="s">
        <v>18</v>
      </c>
      <c r="F5884" t="s">
        <v>19</v>
      </c>
      <c r="G5884" t="s">
        <v>114</v>
      </c>
      <c r="H5884" s="1">
        <v>28797</v>
      </c>
      <c r="I5884" s="1">
        <v>42600</v>
      </c>
      <c r="J5884" s="1">
        <v>44128</v>
      </c>
      <c r="K5884" t="s">
        <v>31</v>
      </c>
      <c r="L5884" t="s">
        <v>162</v>
      </c>
      <c r="M5884">
        <v>103528</v>
      </c>
      <c r="N5884" t="str">
        <f t="shared" si="91"/>
        <v>Terminated</v>
      </c>
      <c r="O5884" t="s">
        <v>33</v>
      </c>
    </row>
    <row r="5885" spans="1:15" x14ac:dyDescent="0.25">
      <c r="A5885" t="s">
        <v>1751</v>
      </c>
      <c r="B5885" t="s">
        <v>796</v>
      </c>
      <c r="C5885" t="s">
        <v>1371</v>
      </c>
      <c r="D5885" t="s">
        <v>17</v>
      </c>
      <c r="E5885" t="s">
        <v>18</v>
      </c>
      <c r="F5885" t="s">
        <v>19</v>
      </c>
      <c r="G5885" t="s">
        <v>95</v>
      </c>
      <c r="H5885" s="1">
        <v>33737</v>
      </c>
      <c r="I5885" s="1">
        <v>44832</v>
      </c>
      <c r="J5885" s="1">
        <v>45416</v>
      </c>
      <c r="K5885" t="s">
        <v>53</v>
      </c>
      <c r="L5885" t="s">
        <v>240</v>
      </c>
      <c r="M5885">
        <v>82977</v>
      </c>
      <c r="N5885" t="str">
        <f t="shared" si="91"/>
        <v>Terminated</v>
      </c>
      <c r="O5885" t="s">
        <v>98</v>
      </c>
    </row>
    <row r="5886" spans="1:15" x14ac:dyDescent="0.25">
      <c r="A5886" t="s">
        <v>4464</v>
      </c>
      <c r="B5886" t="s">
        <v>25</v>
      </c>
      <c r="C5886" t="s">
        <v>210</v>
      </c>
      <c r="D5886" t="s">
        <v>17</v>
      </c>
      <c r="E5886" t="s">
        <v>140</v>
      </c>
      <c r="F5886" t="s">
        <v>283</v>
      </c>
      <c r="G5886" t="s">
        <v>114</v>
      </c>
      <c r="H5886" s="1">
        <v>35959</v>
      </c>
      <c r="I5886" s="1">
        <v>44250</v>
      </c>
      <c r="J5886" t="s">
        <v>10560</v>
      </c>
      <c r="K5886" t="s">
        <v>31</v>
      </c>
      <c r="L5886" t="s">
        <v>162</v>
      </c>
      <c r="M5886">
        <v>91015</v>
      </c>
      <c r="N5886" t="str">
        <f t="shared" si="91"/>
        <v>Terminated</v>
      </c>
      <c r="O5886" t="s">
        <v>33</v>
      </c>
    </row>
    <row r="5887" spans="1:15" x14ac:dyDescent="0.25">
      <c r="A5887" t="s">
        <v>2585</v>
      </c>
      <c r="B5887" t="s">
        <v>81</v>
      </c>
      <c r="C5887" t="s">
        <v>1080</v>
      </c>
      <c r="D5887" t="s">
        <v>17</v>
      </c>
      <c r="E5887" t="s">
        <v>28</v>
      </c>
      <c r="F5887" t="s">
        <v>29</v>
      </c>
      <c r="G5887" t="s">
        <v>30</v>
      </c>
      <c r="H5887" s="1">
        <v>34846</v>
      </c>
      <c r="I5887" s="1">
        <v>43857</v>
      </c>
      <c r="J5887" t="s">
        <v>10560</v>
      </c>
      <c r="K5887" t="s">
        <v>96</v>
      </c>
      <c r="L5887" t="s">
        <v>188</v>
      </c>
      <c r="M5887">
        <v>66707</v>
      </c>
      <c r="N5887" t="str">
        <f t="shared" si="91"/>
        <v>Terminated</v>
      </c>
      <c r="O5887" t="s">
        <v>33</v>
      </c>
    </row>
    <row r="5888" spans="1:15" x14ac:dyDescent="0.25">
      <c r="A5888" t="s">
        <v>6928</v>
      </c>
      <c r="B5888" t="s">
        <v>276</v>
      </c>
      <c r="C5888" t="s">
        <v>458</v>
      </c>
      <c r="D5888" t="s">
        <v>17</v>
      </c>
      <c r="E5888" t="s">
        <v>18</v>
      </c>
      <c r="F5888" t="s">
        <v>3201</v>
      </c>
      <c r="G5888" t="s">
        <v>30</v>
      </c>
      <c r="H5888" s="1">
        <v>34156</v>
      </c>
      <c r="I5888" s="1">
        <v>45389</v>
      </c>
      <c r="J5888" t="s">
        <v>10560</v>
      </c>
      <c r="K5888" t="s">
        <v>53</v>
      </c>
      <c r="L5888" t="s">
        <v>54</v>
      </c>
      <c r="M5888">
        <v>77939</v>
      </c>
      <c r="N5888" t="str">
        <f t="shared" si="91"/>
        <v>Terminated</v>
      </c>
      <c r="O5888" t="s">
        <v>33</v>
      </c>
    </row>
    <row r="5889" spans="1:15" x14ac:dyDescent="0.25">
      <c r="A5889" t="s">
        <v>1041</v>
      </c>
      <c r="B5889" t="s">
        <v>1042</v>
      </c>
      <c r="C5889" t="s">
        <v>1043</v>
      </c>
      <c r="D5889" t="s">
        <v>17</v>
      </c>
      <c r="E5889" t="s">
        <v>18</v>
      </c>
      <c r="F5889" t="s">
        <v>19</v>
      </c>
      <c r="G5889" t="s">
        <v>30</v>
      </c>
      <c r="H5889" s="1">
        <v>38037</v>
      </c>
      <c r="I5889" s="1">
        <v>42141</v>
      </c>
      <c r="J5889" s="1">
        <v>43466</v>
      </c>
      <c r="K5889" t="s">
        <v>31</v>
      </c>
      <c r="L5889" t="s">
        <v>85</v>
      </c>
      <c r="M5889">
        <v>60942</v>
      </c>
      <c r="N5889" t="str">
        <f t="shared" si="91"/>
        <v>Terminated</v>
      </c>
      <c r="O5889" t="s">
        <v>33</v>
      </c>
    </row>
    <row r="5890" spans="1:15" x14ac:dyDescent="0.25">
      <c r="A5890" t="s">
        <v>9042</v>
      </c>
      <c r="B5890" t="s">
        <v>212</v>
      </c>
      <c r="C5890" t="s">
        <v>820</v>
      </c>
      <c r="D5890" t="s">
        <v>27</v>
      </c>
      <c r="E5890" t="s">
        <v>28</v>
      </c>
      <c r="F5890" t="s">
        <v>29</v>
      </c>
      <c r="G5890" t="s">
        <v>30</v>
      </c>
      <c r="H5890" s="1">
        <v>33193</v>
      </c>
      <c r="I5890" s="1">
        <v>45600</v>
      </c>
      <c r="J5890" t="s">
        <v>10560</v>
      </c>
      <c r="K5890" t="s">
        <v>37</v>
      </c>
      <c r="L5890" t="s">
        <v>41</v>
      </c>
      <c r="M5890">
        <v>64742</v>
      </c>
      <c r="N5890" t="str">
        <f t="shared" ref="N5890:N5953" si="92">IF(J5890="","Active","Terminated")</f>
        <v>Terminated</v>
      </c>
      <c r="O5890" t="s">
        <v>46</v>
      </c>
    </row>
    <row r="5891" spans="1:15" x14ac:dyDescent="0.25">
      <c r="A5891" t="s">
        <v>3895</v>
      </c>
      <c r="B5891" t="s">
        <v>1634</v>
      </c>
      <c r="C5891" t="s">
        <v>150</v>
      </c>
      <c r="D5891" t="s">
        <v>27</v>
      </c>
      <c r="E5891" t="s">
        <v>18</v>
      </c>
      <c r="F5891" t="s">
        <v>19</v>
      </c>
      <c r="G5891" t="s">
        <v>114</v>
      </c>
      <c r="H5891" s="1">
        <v>26659</v>
      </c>
      <c r="I5891" s="1">
        <v>42857</v>
      </c>
      <c r="J5891" t="s">
        <v>10560</v>
      </c>
      <c r="K5891" t="s">
        <v>31</v>
      </c>
      <c r="L5891" t="s">
        <v>32</v>
      </c>
      <c r="M5891">
        <v>82549</v>
      </c>
      <c r="N5891" t="str">
        <f t="shared" si="92"/>
        <v>Terminated</v>
      </c>
      <c r="O5891" t="s">
        <v>98</v>
      </c>
    </row>
    <row r="5892" spans="1:15" x14ac:dyDescent="0.25">
      <c r="A5892" t="s">
        <v>4260</v>
      </c>
      <c r="B5892" t="s">
        <v>516</v>
      </c>
      <c r="C5892" t="s">
        <v>864</v>
      </c>
      <c r="D5892" t="s">
        <v>17</v>
      </c>
      <c r="E5892" t="s">
        <v>18</v>
      </c>
      <c r="F5892" t="s">
        <v>19</v>
      </c>
      <c r="G5892" t="s">
        <v>95</v>
      </c>
      <c r="H5892" s="1">
        <v>22756</v>
      </c>
      <c r="I5892" s="1">
        <v>44725</v>
      </c>
      <c r="J5892" t="s">
        <v>10560</v>
      </c>
      <c r="K5892" t="s">
        <v>96</v>
      </c>
      <c r="L5892" t="s">
        <v>124</v>
      </c>
      <c r="M5892">
        <v>107455</v>
      </c>
      <c r="N5892" t="str">
        <f t="shared" si="92"/>
        <v>Terminated</v>
      </c>
      <c r="O5892" t="s">
        <v>33</v>
      </c>
    </row>
    <row r="5893" spans="1:15" x14ac:dyDescent="0.25">
      <c r="A5893" t="s">
        <v>1002</v>
      </c>
      <c r="B5893" t="s">
        <v>81</v>
      </c>
      <c r="C5893" t="s">
        <v>1003</v>
      </c>
      <c r="D5893" t="s">
        <v>17</v>
      </c>
      <c r="E5893" t="s">
        <v>18</v>
      </c>
      <c r="F5893" t="s">
        <v>19</v>
      </c>
      <c r="G5893" t="s">
        <v>30</v>
      </c>
      <c r="H5893" s="1">
        <v>31908</v>
      </c>
      <c r="I5893" s="1">
        <v>45459</v>
      </c>
      <c r="J5893" s="1">
        <v>45639</v>
      </c>
      <c r="K5893" t="s">
        <v>21</v>
      </c>
      <c r="L5893" t="s">
        <v>110</v>
      </c>
      <c r="M5893">
        <v>60537</v>
      </c>
      <c r="N5893" t="str">
        <f t="shared" si="92"/>
        <v>Terminated</v>
      </c>
      <c r="O5893" t="s">
        <v>23</v>
      </c>
    </row>
    <row r="5894" spans="1:15" x14ac:dyDescent="0.25">
      <c r="A5894" t="s">
        <v>7501</v>
      </c>
      <c r="B5894" t="s">
        <v>225</v>
      </c>
      <c r="C5894" t="s">
        <v>376</v>
      </c>
      <c r="D5894" t="s">
        <v>17</v>
      </c>
      <c r="E5894" t="s">
        <v>122</v>
      </c>
      <c r="F5894" t="s">
        <v>230</v>
      </c>
      <c r="G5894" t="s">
        <v>20</v>
      </c>
      <c r="H5894" s="1">
        <v>34683</v>
      </c>
      <c r="I5894" s="1">
        <v>44734</v>
      </c>
      <c r="J5894" t="s">
        <v>10560</v>
      </c>
      <c r="K5894" t="s">
        <v>21</v>
      </c>
      <c r="L5894" t="s">
        <v>22</v>
      </c>
      <c r="M5894">
        <v>64511</v>
      </c>
      <c r="N5894" t="str">
        <f t="shared" si="92"/>
        <v>Terminated</v>
      </c>
      <c r="O5894" t="s">
        <v>33</v>
      </c>
    </row>
    <row r="5895" spans="1:15" x14ac:dyDescent="0.25">
      <c r="A5895" t="s">
        <v>7762</v>
      </c>
      <c r="B5895" t="s">
        <v>160</v>
      </c>
      <c r="C5895" t="s">
        <v>311</v>
      </c>
      <c r="D5895" t="s">
        <v>17</v>
      </c>
      <c r="E5895" t="s">
        <v>18</v>
      </c>
      <c r="F5895" t="s">
        <v>19</v>
      </c>
      <c r="G5895" t="s">
        <v>114</v>
      </c>
      <c r="H5895" s="1">
        <v>29811</v>
      </c>
      <c r="I5895" s="1">
        <v>44155</v>
      </c>
      <c r="J5895" t="s">
        <v>10560</v>
      </c>
      <c r="K5895" t="s">
        <v>96</v>
      </c>
      <c r="L5895" t="s">
        <v>119</v>
      </c>
      <c r="M5895">
        <v>59024</v>
      </c>
      <c r="N5895" t="str">
        <f t="shared" si="92"/>
        <v>Terminated</v>
      </c>
      <c r="O5895" t="s">
        <v>33</v>
      </c>
    </row>
    <row r="5896" spans="1:15" x14ac:dyDescent="0.25">
      <c r="A5896" t="s">
        <v>8992</v>
      </c>
      <c r="B5896" t="s">
        <v>177</v>
      </c>
      <c r="C5896" t="s">
        <v>404</v>
      </c>
      <c r="D5896" t="s">
        <v>17</v>
      </c>
      <c r="E5896" t="s">
        <v>18</v>
      </c>
      <c r="F5896" t="s">
        <v>2773</v>
      </c>
      <c r="G5896" t="s">
        <v>30</v>
      </c>
      <c r="H5896" s="1">
        <v>33688</v>
      </c>
      <c r="I5896" s="1">
        <v>44975</v>
      </c>
      <c r="J5896" t="s">
        <v>10560</v>
      </c>
      <c r="K5896" t="s">
        <v>53</v>
      </c>
      <c r="L5896" t="s">
        <v>240</v>
      </c>
      <c r="M5896">
        <v>66653</v>
      </c>
      <c r="N5896" t="str">
        <f t="shared" si="92"/>
        <v>Terminated</v>
      </c>
      <c r="O5896" t="s">
        <v>46</v>
      </c>
    </row>
    <row r="5897" spans="1:15" x14ac:dyDescent="0.25">
      <c r="A5897" t="s">
        <v>6618</v>
      </c>
      <c r="B5897" t="s">
        <v>1634</v>
      </c>
      <c r="C5897" t="s">
        <v>989</v>
      </c>
      <c r="D5897" t="s">
        <v>27</v>
      </c>
      <c r="E5897" t="s">
        <v>28</v>
      </c>
      <c r="F5897" t="s">
        <v>290</v>
      </c>
      <c r="G5897" t="s">
        <v>30</v>
      </c>
      <c r="H5897" s="1">
        <v>32459</v>
      </c>
      <c r="I5897" s="1">
        <v>42861</v>
      </c>
      <c r="J5897" t="s">
        <v>10560</v>
      </c>
      <c r="K5897" t="s">
        <v>31</v>
      </c>
      <c r="L5897" t="s">
        <v>85</v>
      </c>
      <c r="M5897">
        <v>64672</v>
      </c>
      <c r="N5897" t="str">
        <f t="shared" si="92"/>
        <v>Terminated</v>
      </c>
      <c r="O5897" t="s">
        <v>33</v>
      </c>
    </row>
    <row r="5898" spans="1:15" x14ac:dyDescent="0.25">
      <c r="A5898" t="s">
        <v>9857</v>
      </c>
      <c r="B5898" t="s">
        <v>489</v>
      </c>
      <c r="C5898" t="s">
        <v>1050</v>
      </c>
      <c r="D5898" t="s">
        <v>27</v>
      </c>
      <c r="E5898" t="s">
        <v>83</v>
      </c>
      <c r="F5898" t="s">
        <v>84</v>
      </c>
      <c r="G5898" t="s">
        <v>114</v>
      </c>
      <c r="H5898" s="1">
        <v>28189</v>
      </c>
      <c r="I5898" s="1">
        <v>45156</v>
      </c>
      <c r="J5898" t="s">
        <v>10560</v>
      </c>
      <c r="K5898" t="s">
        <v>31</v>
      </c>
      <c r="L5898" t="s">
        <v>1275</v>
      </c>
      <c r="M5898">
        <v>88707</v>
      </c>
      <c r="N5898" t="str">
        <f t="shared" si="92"/>
        <v>Terminated</v>
      </c>
      <c r="O5898" t="s">
        <v>46</v>
      </c>
    </row>
    <row r="5899" spans="1:15" x14ac:dyDescent="0.25">
      <c r="A5899" t="s">
        <v>5642</v>
      </c>
      <c r="B5899" t="s">
        <v>633</v>
      </c>
      <c r="C5899" t="s">
        <v>412</v>
      </c>
      <c r="D5899" t="s">
        <v>27</v>
      </c>
      <c r="E5899" t="s">
        <v>18</v>
      </c>
      <c r="F5899" t="s">
        <v>19</v>
      </c>
      <c r="G5899" t="s">
        <v>30</v>
      </c>
      <c r="H5899" s="1">
        <v>37591</v>
      </c>
      <c r="I5899" s="1">
        <v>44779</v>
      </c>
      <c r="J5899" t="s">
        <v>10560</v>
      </c>
      <c r="K5899" t="s">
        <v>96</v>
      </c>
      <c r="L5899" t="s">
        <v>188</v>
      </c>
      <c r="M5899">
        <v>72749</v>
      </c>
      <c r="N5899" t="str">
        <f t="shared" si="92"/>
        <v>Terminated</v>
      </c>
      <c r="O5899" t="s">
        <v>98</v>
      </c>
    </row>
    <row r="5900" spans="1:15" x14ac:dyDescent="0.25">
      <c r="A5900" t="s">
        <v>7588</v>
      </c>
      <c r="B5900" t="s">
        <v>1780</v>
      </c>
      <c r="C5900" t="s">
        <v>136</v>
      </c>
      <c r="D5900" t="s">
        <v>17</v>
      </c>
      <c r="E5900" t="s">
        <v>18</v>
      </c>
      <c r="F5900" t="s">
        <v>19</v>
      </c>
      <c r="G5900" t="s">
        <v>114</v>
      </c>
      <c r="H5900" s="1">
        <v>32139</v>
      </c>
      <c r="I5900" s="1">
        <v>45078</v>
      </c>
      <c r="J5900" t="s">
        <v>10560</v>
      </c>
      <c r="K5900" t="s">
        <v>72</v>
      </c>
      <c r="L5900" t="s">
        <v>308</v>
      </c>
      <c r="M5900">
        <v>66747</v>
      </c>
      <c r="N5900" t="str">
        <f t="shared" si="92"/>
        <v>Terminated</v>
      </c>
      <c r="O5900" t="s">
        <v>33</v>
      </c>
    </row>
    <row r="5901" spans="1:15" x14ac:dyDescent="0.25">
      <c r="A5901" t="s">
        <v>5476</v>
      </c>
      <c r="B5901" t="s">
        <v>635</v>
      </c>
      <c r="C5901" t="s">
        <v>749</v>
      </c>
      <c r="D5901" t="s">
        <v>27</v>
      </c>
      <c r="E5901" t="s">
        <v>18</v>
      </c>
      <c r="F5901" t="s">
        <v>19</v>
      </c>
      <c r="G5901" t="s">
        <v>114</v>
      </c>
      <c r="H5901" s="1">
        <v>26985</v>
      </c>
      <c r="I5901" s="1">
        <v>42961</v>
      </c>
      <c r="J5901" t="s">
        <v>10560</v>
      </c>
      <c r="K5901" t="s">
        <v>96</v>
      </c>
      <c r="L5901" t="s">
        <v>119</v>
      </c>
      <c r="M5901">
        <v>81302</v>
      </c>
      <c r="N5901" t="str">
        <f t="shared" si="92"/>
        <v>Terminated</v>
      </c>
      <c r="O5901" t="s">
        <v>98</v>
      </c>
    </row>
    <row r="5902" spans="1:15" x14ac:dyDescent="0.25">
      <c r="A5902" t="s">
        <v>8042</v>
      </c>
      <c r="B5902" t="s">
        <v>948</v>
      </c>
      <c r="C5902" t="s">
        <v>8043</v>
      </c>
      <c r="D5902" t="s">
        <v>27</v>
      </c>
      <c r="E5902" t="s">
        <v>18</v>
      </c>
      <c r="F5902" t="s">
        <v>3201</v>
      </c>
      <c r="G5902" t="s">
        <v>30</v>
      </c>
      <c r="H5902" s="1">
        <v>34491</v>
      </c>
      <c r="I5902" s="1">
        <v>45085</v>
      </c>
      <c r="J5902" t="s">
        <v>10560</v>
      </c>
      <c r="K5902" t="s">
        <v>31</v>
      </c>
      <c r="L5902" t="s">
        <v>32</v>
      </c>
      <c r="M5902">
        <v>89141</v>
      </c>
      <c r="N5902" t="str">
        <f t="shared" si="92"/>
        <v>Terminated</v>
      </c>
      <c r="O5902" t="s">
        <v>33</v>
      </c>
    </row>
    <row r="5903" spans="1:15" x14ac:dyDescent="0.25">
      <c r="A5903" t="s">
        <v>7842</v>
      </c>
      <c r="B5903" t="s">
        <v>4843</v>
      </c>
      <c r="C5903" t="s">
        <v>16</v>
      </c>
      <c r="D5903" t="s">
        <v>17</v>
      </c>
      <c r="E5903" t="s">
        <v>18</v>
      </c>
      <c r="F5903" t="s">
        <v>3201</v>
      </c>
      <c r="G5903" t="s">
        <v>30</v>
      </c>
      <c r="H5903" s="1">
        <v>29309</v>
      </c>
      <c r="I5903" s="1">
        <v>45206</v>
      </c>
      <c r="J5903" t="s">
        <v>10560</v>
      </c>
      <c r="K5903" t="s">
        <v>31</v>
      </c>
      <c r="L5903" t="s">
        <v>32</v>
      </c>
      <c r="M5903">
        <v>97981</v>
      </c>
      <c r="N5903" t="str">
        <f t="shared" si="92"/>
        <v>Terminated</v>
      </c>
      <c r="O5903" t="s">
        <v>33</v>
      </c>
    </row>
    <row r="5904" spans="1:15" x14ac:dyDescent="0.25">
      <c r="A5904" t="s">
        <v>6123</v>
      </c>
      <c r="B5904" t="s">
        <v>1575</v>
      </c>
      <c r="C5904" t="s">
        <v>4853</v>
      </c>
      <c r="D5904" t="s">
        <v>27</v>
      </c>
      <c r="E5904" t="s">
        <v>18</v>
      </c>
      <c r="F5904" t="s">
        <v>19</v>
      </c>
      <c r="G5904" t="s">
        <v>114</v>
      </c>
      <c r="H5904" s="1">
        <v>23936</v>
      </c>
      <c r="I5904" s="1">
        <v>44850</v>
      </c>
      <c r="J5904" t="s">
        <v>10560</v>
      </c>
      <c r="K5904" t="s">
        <v>31</v>
      </c>
      <c r="L5904" t="s">
        <v>32</v>
      </c>
      <c r="M5904">
        <v>98748</v>
      </c>
      <c r="N5904" t="str">
        <f t="shared" si="92"/>
        <v>Terminated</v>
      </c>
      <c r="O5904" t="s">
        <v>23</v>
      </c>
    </row>
    <row r="5905" spans="1:15" x14ac:dyDescent="0.25">
      <c r="A5905" t="s">
        <v>2545</v>
      </c>
      <c r="B5905" t="s">
        <v>899</v>
      </c>
      <c r="C5905" t="s">
        <v>193</v>
      </c>
      <c r="D5905" t="s">
        <v>17</v>
      </c>
      <c r="E5905" t="s">
        <v>18</v>
      </c>
      <c r="F5905" t="s">
        <v>19</v>
      </c>
      <c r="G5905" t="s">
        <v>30</v>
      </c>
      <c r="H5905" s="1">
        <v>33054</v>
      </c>
      <c r="I5905" s="1">
        <v>44740</v>
      </c>
      <c r="J5905" t="s">
        <v>10560</v>
      </c>
      <c r="K5905" t="s">
        <v>21</v>
      </c>
      <c r="L5905" t="s">
        <v>110</v>
      </c>
      <c r="M5905">
        <v>61017</v>
      </c>
      <c r="N5905" t="str">
        <f t="shared" si="92"/>
        <v>Terminated</v>
      </c>
      <c r="O5905" t="s">
        <v>23</v>
      </c>
    </row>
    <row r="5906" spans="1:15" x14ac:dyDescent="0.25">
      <c r="A5906" t="s">
        <v>3738</v>
      </c>
      <c r="B5906" t="s">
        <v>1384</v>
      </c>
      <c r="C5906" t="s">
        <v>210</v>
      </c>
      <c r="D5906" t="s">
        <v>27</v>
      </c>
      <c r="E5906" t="s">
        <v>83</v>
      </c>
      <c r="F5906" t="s">
        <v>84</v>
      </c>
      <c r="G5906" t="s">
        <v>20</v>
      </c>
      <c r="H5906" s="1">
        <v>29685</v>
      </c>
      <c r="I5906" s="1">
        <v>44829</v>
      </c>
      <c r="J5906" t="s">
        <v>10560</v>
      </c>
      <c r="K5906" t="s">
        <v>67</v>
      </c>
      <c r="L5906" t="s">
        <v>134</v>
      </c>
      <c r="M5906">
        <v>65781</v>
      </c>
      <c r="N5906" t="str">
        <f t="shared" si="92"/>
        <v>Terminated</v>
      </c>
      <c r="O5906" t="s">
        <v>46</v>
      </c>
    </row>
    <row r="5907" spans="1:15" x14ac:dyDescent="0.25">
      <c r="A5907" t="s">
        <v>9057</v>
      </c>
      <c r="B5907" t="s">
        <v>508</v>
      </c>
      <c r="C5907" t="s">
        <v>221</v>
      </c>
      <c r="D5907" t="s">
        <v>27</v>
      </c>
      <c r="E5907" t="s">
        <v>18</v>
      </c>
      <c r="F5907" t="s">
        <v>2773</v>
      </c>
      <c r="G5907" t="s">
        <v>30</v>
      </c>
      <c r="H5907" s="1">
        <v>37876</v>
      </c>
      <c r="I5907" s="1">
        <v>43181</v>
      </c>
      <c r="J5907" t="s">
        <v>10560</v>
      </c>
      <c r="K5907" t="s">
        <v>37</v>
      </c>
      <c r="L5907" t="s">
        <v>41</v>
      </c>
      <c r="M5907">
        <v>62892</v>
      </c>
      <c r="N5907" t="str">
        <f t="shared" si="92"/>
        <v>Terminated</v>
      </c>
      <c r="O5907" t="s">
        <v>23</v>
      </c>
    </row>
    <row r="5908" spans="1:15" x14ac:dyDescent="0.25">
      <c r="A5908" t="s">
        <v>10400</v>
      </c>
      <c r="B5908" t="s">
        <v>773</v>
      </c>
      <c r="C5908" t="s">
        <v>1115</v>
      </c>
      <c r="D5908" t="s">
        <v>27</v>
      </c>
      <c r="E5908" t="s">
        <v>674</v>
      </c>
      <c r="F5908" t="s">
        <v>2365</v>
      </c>
      <c r="G5908" t="s">
        <v>30</v>
      </c>
      <c r="H5908" s="1">
        <v>37964</v>
      </c>
      <c r="I5908" s="1">
        <v>44845</v>
      </c>
      <c r="J5908" t="s">
        <v>10560</v>
      </c>
      <c r="K5908" t="s">
        <v>67</v>
      </c>
      <c r="L5908" t="s">
        <v>134</v>
      </c>
      <c r="M5908">
        <v>67825</v>
      </c>
      <c r="N5908" t="str">
        <f t="shared" si="92"/>
        <v>Terminated</v>
      </c>
      <c r="O5908" t="s">
        <v>33</v>
      </c>
    </row>
    <row r="5909" spans="1:15" x14ac:dyDescent="0.25">
      <c r="A5909" t="s">
        <v>7322</v>
      </c>
      <c r="B5909" t="s">
        <v>25</v>
      </c>
      <c r="C5909" t="s">
        <v>2141</v>
      </c>
      <c r="D5909" t="s">
        <v>17</v>
      </c>
      <c r="E5909" t="s">
        <v>18</v>
      </c>
      <c r="F5909" t="s">
        <v>3201</v>
      </c>
      <c r="G5909" t="s">
        <v>30</v>
      </c>
      <c r="H5909" s="1">
        <v>22067</v>
      </c>
      <c r="I5909" s="1">
        <v>44069</v>
      </c>
      <c r="J5909" t="s">
        <v>10560</v>
      </c>
      <c r="K5909" t="s">
        <v>96</v>
      </c>
      <c r="L5909" t="s">
        <v>188</v>
      </c>
      <c r="M5909">
        <v>67120</v>
      </c>
      <c r="N5909" t="str">
        <f t="shared" si="92"/>
        <v>Terminated</v>
      </c>
      <c r="O5909" t="s">
        <v>23</v>
      </c>
    </row>
    <row r="5910" spans="1:15" x14ac:dyDescent="0.25">
      <c r="A5910" t="s">
        <v>4905</v>
      </c>
      <c r="B5910" t="s">
        <v>70</v>
      </c>
      <c r="C5910" t="s">
        <v>101</v>
      </c>
      <c r="D5910" t="s">
        <v>27</v>
      </c>
      <c r="E5910" t="s">
        <v>18</v>
      </c>
      <c r="F5910" t="s">
        <v>3201</v>
      </c>
      <c r="G5910" t="s">
        <v>30</v>
      </c>
      <c r="H5910" s="1">
        <v>30893</v>
      </c>
      <c r="I5910" s="1">
        <v>43091</v>
      </c>
      <c r="J5910" t="s">
        <v>10560</v>
      </c>
      <c r="K5910" t="s">
        <v>37</v>
      </c>
      <c r="L5910" t="s">
        <v>41</v>
      </c>
      <c r="M5910">
        <v>63866</v>
      </c>
      <c r="N5910" t="str">
        <f t="shared" si="92"/>
        <v>Terminated</v>
      </c>
      <c r="O5910" t="s">
        <v>33</v>
      </c>
    </row>
    <row r="5911" spans="1:15" x14ac:dyDescent="0.25">
      <c r="A5911" t="s">
        <v>5534</v>
      </c>
      <c r="B5911" t="s">
        <v>511</v>
      </c>
      <c r="C5911" t="s">
        <v>3490</v>
      </c>
      <c r="D5911" t="s">
        <v>17</v>
      </c>
      <c r="E5911" t="s">
        <v>18</v>
      </c>
      <c r="F5911" t="s">
        <v>3201</v>
      </c>
      <c r="G5911" t="s">
        <v>30</v>
      </c>
      <c r="H5911" s="1">
        <v>35614</v>
      </c>
      <c r="I5911" s="1">
        <v>43695</v>
      </c>
      <c r="J5911" t="s">
        <v>10560</v>
      </c>
      <c r="K5911" t="s">
        <v>21</v>
      </c>
      <c r="L5911" t="s">
        <v>110</v>
      </c>
      <c r="M5911">
        <v>62755</v>
      </c>
      <c r="N5911" t="str">
        <f t="shared" si="92"/>
        <v>Terminated</v>
      </c>
      <c r="O5911" t="s">
        <v>46</v>
      </c>
    </row>
    <row r="5912" spans="1:15" x14ac:dyDescent="0.25">
      <c r="A5912" t="s">
        <v>1406</v>
      </c>
      <c r="B5912" t="s">
        <v>573</v>
      </c>
      <c r="C5912" t="s">
        <v>91</v>
      </c>
      <c r="D5912" t="s">
        <v>27</v>
      </c>
      <c r="E5912" t="s">
        <v>18</v>
      </c>
      <c r="F5912" t="s">
        <v>19</v>
      </c>
      <c r="G5912" t="s">
        <v>30</v>
      </c>
      <c r="H5912" s="1">
        <v>31705</v>
      </c>
      <c r="I5912" s="1">
        <v>43013</v>
      </c>
      <c r="J5912" s="1">
        <v>44182</v>
      </c>
      <c r="K5912" t="s">
        <v>67</v>
      </c>
      <c r="L5912" t="s">
        <v>134</v>
      </c>
      <c r="M5912">
        <v>63949</v>
      </c>
      <c r="N5912" t="str">
        <f t="shared" si="92"/>
        <v>Terminated</v>
      </c>
      <c r="O5912" t="s">
        <v>33</v>
      </c>
    </row>
    <row r="5913" spans="1:15" x14ac:dyDescent="0.25">
      <c r="A5913" t="s">
        <v>7257</v>
      </c>
      <c r="B5913" t="s">
        <v>285</v>
      </c>
      <c r="C5913" t="s">
        <v>576</v>
      </c>
      <c r="D5913" t="s">
        <v>17</v>
      </c>
      <c r="E5913" t="s">
        <v>18</v>
      </c>
      <c r="F5913" t="s">
        <v>3201</v>
      </c>
      <c r="G5913" t="s">
        <v>30</v>
      </c>
      <c r="H5913" s="1">
        <v>29384</v>
      </c>
      <c r="I5913" s="1">
        <v>43468</v>
      </c>
      <c r="J5913" t="s">
        <v>10560</v>
      </c>
      <c r="K5913" t="s">
        <v>96</v>
      </c>
      <c r="L5913" t="s">
        <v>119</v>
      </c>
      <c r="M5913">
        <v>81560</v>
      </c>
      <c r="N5913" t="str">
        <f t="shared" si="92"/>
        <v>Terminated</v>
      </c>
      <c r="O5913" t="s">
        <v>33</v>
      </c>
    </row>
    <row r="5914" spans="1:15" x14ac:dyDescent="0.25">
      <c r="A5914" t="s">
        <v>7615</v>
      </c>
      <c r="B5914" t="s">
        <v>2565</v>
      </c>
      <c r="C5914" t="s">
        <v>7227</v>
      </c>
      <c r="D5914" t="s">
        <v>17</v>
      </c>
      <c r="E5914" t="s">
        <v>18</v>
      </c>
      <c r="F5914" t="s">
        <v>19</v>
      </c>
      <c r="G5914" t="s">
        <v>30</v>
      </c>
      <c r="H5914" s="1">
        <v>32484</v>
      </c>
      <c r="I5914" s="1">
        <v>45263</v>
      </c>
      <c r="J5914" t="s">
        <v>10560</v>
      </c>
      <c r="K5914" t="s">
        <v>37</v>
      </c>
      <c r="L5914" t="s">
        <v>268</v>
      </c>
      <c r="M5914">
        <v>104215</v>
      </c>
      <c r="N5914" t="str">
        <f t="shared" si="92"/>
        <v>Terminated</v>
      </c>
      <c r="O5914" t="s">
        <v>98</v>
      </c>
    </row>
    <row r="5915" spans="1:15" x14ac:dyDescent="0.25">
      <c r="A5915" t="s">
        <v>4198</v>
      </c>
      <c r="B5915" t="s">
        <v>465</v>
      </c>
      <c r="C5915" t="s">
        <v>4139</v>
      </c>
      <c r="D5915" t="s">
        <v>17</v>
      </c>
      <c r="E5915" t="s">
        <v>18</v>
      </c>
      <c r="F5915" t="s">
        <v>19</v>
      </c>
      <c r="G5915" t="s">
        <v>20</v>
      </c>
      <c r="H5915" s="1">
        <v>31524</v>
      </c>
      <c r="I5915" s="1">
        <v>42908</v>
      </c>
      <c r="J5915" t="s">
        <v>10560</v>
      </c>
      <c r="K5915" t="s">
        <v>21</v>
      </c>
      <c r="L5915" t="s">
        <v>110</v>
      </c>
      <c r="M5915">
        <v>58818</v>
      </c>
      <c r="N5915" t="str">
        <f t="shared" si="92"/>
        <v>Terminated</v>
      </c>
      <c r="O5915" t="s">
        <v>23</v>
      </c>
    </row>
    <row r="5916" spans="1:15" x14ac:dyDescent="0.25">
      <c r="A5916" t="s">
        <v>6882</v>
      </c>
      <c r="B5916" t="s">
        <v>4107</v>
      </c>
      <c r="C5916" t="s">
        <v>311</v>
      </c>
      <c r="D5916" t="s">
        <v>17</v>
      </c>
      <c r="E5916" t="s">
        <v>18</v>
      </c>
      <c r="F5916" t="s">
        <v>3201</v>
      </c>
      <c r="G5916" t="s">
        <v>20</v>
      </c>
      <c r="H5916" s="1">
        <v>29045</v>
      </c>
      <c r="I5916" s="1">
        <v>45617</v>
      </c>
      <c r="J5916" t="s">
        <v>10560</v>
      </c>
      <c r="K5916" t="s">
        <v>21</v>
      </c>
      <c r="L5916" t="s">
        <v>110</v>
      </c>
      <c r="M5916">
        <v>63150</v>
      </c>
      <c r="N5916" t="str">
        <f t="shared" si="92"/>
        <v>Terminated</v>
      </c>
      <c r="O5916" t="s">
        <v>46</v>
      </c>
    </row>
    <row r="5917" spans="1:15" x14ac:dyDescent="0.25">
      <c r="A5917" t="s">
        <v>6759</v>
      </c>
      <c r="B5917" t="s">
        <v>6760</v>
      </c>
      <c r="C5917" t="s">
        <v>606</v>
      </c>
      <c r="D5917" t="s">
        <v>17</v>
      </c>
      <c r="E5917" t="s">
        <v>18</v>
      </c>
      <c r="F5917" t="s">
        <v>2773</v>
      </c>
      <c r="G5917" t="s">
        <v>114</v>
      </c>
      <c r="H5917" s="1">
        <v>32633</v>
      </c>
      <c r="I5917" s="1">
        <v>45642</v>
      </c>
      <c r="J5917" t="s">
        <v>10560</v>
      </c>
      <c r="K5917" t="s">
        <v>37</v>
      </c>
      <c r="L5917" t="s">
        <v>45</v>
      </c>
      <c r="M5917">
        <v>67071</v>
      </c>
      <c r="N5917" t="str">
        <f t="shared" si="92"/>
        <v>Terminated</v>
      </c>
      <c r="O5917" t="s">
        <v>98</v>
      </c>
    </row>
    <row r="5918" spans="1:15" x14ac:dyDescent="0.25">
      <c r="A5918" t="s">
        <v>5091</v>
      </c>
      <c r="B5918" t="s">
        <v>78</v>
      </c>
      <c r="C5918" t="s">
        <v>4125</v>
      </c>
      <c r="D5918" t="s">
        <v>27</v>
      </c>
      <c r="E5918" t="s">
        <v>18</v>
      </c>
      <c r="F5918" t="s">
        <v>2773</v>
      </c>
      <c r="G5918" t="s">
        <v>114</v>
      </c>
      <c r="H5918" s="1">
        <v>23740</v>
      </c>
      <c r="I5918" s="1">
        <v>43018</v>
      </c>
      <c r="J5918" t="s">
        <v>10560</v>
      </c>
      <c r="K5918" t="s">
        <v>21</v>
      </c>
      <c r="L5918" t="s">
        <v>497</v>
      </c>
      <c r="M5918">
        <v>76760</v>
      </c>
      <c r="N5918" t="str">
        <f t="shared" si="92"/>
        <v>Terminated</v>
      </c>
      <c r="O5918" t="s">
        <v>98</v>
      </c>
    </row>
    <row r="5919" spans="1:15" x14ac:dyDescent="0.25">
      <c r="A5919" t="s">
        <v>1119</v>
      </c>
      <c r="B5919" t="s">
        <v>633</v>
      </c>
      <c r="C5919" t="s">
        <v>1120</v>
      </c>
      <c r="D5919" t="s">
        <v>17</v>
      </c>
      <c r="E5919" t="s">
        <v>18</v>
      </c>
      <c r="F5919" t="s">
        <v>19</v>
      </c>
      <c r="G5919" t="s">
        <v>30</v>
      </c>
      <c r="H5919" s="1">
        <v>25502</v>
      </c>
      <c r="I5919" s="1">
        <v>45076</v>
      </c>
      <c r="J5919" s="1">
        <v>45256</v>
      </c>
      <c r="K5919" t="s">
        <v>37</v>
      </c>
      <c r="L5919" t="s">
        <v>38</v>
      </c>
      <c r="M5919">
        <v>54046</v>
      </c>
      <c r="N5919" t="str">
        <f t="shared" si="92"/>
        <v>Terminated</v>
      </c>
      <c r="O5919" t="s">
        <v>33</v>
      </c>
    </row>
    <row r="5920" spans="1:15" x14ac:dyDescent="0.25">
      <c r="A5920" t="s">
        <v>5261</v>
      </c>
      <c r="B5920" t="s">
        <v>1479</v>
      </c>
      <c r="C5920" t="s">
        <v>1297</v>
      </c>
      <c r="D5920" t="s">
        <v>17</v>
      </c>
      <c r="E5920" t="s">
        <v>18</v>
      </c>
      <c r="F5920" t="s">
        <v>2773</v>
      </c>
      <c r="G5920" t="s">
        <v>30</v>
      </c>
      <c r="H5920" s="1">
        <v>30293</v>
      </c>
      <c r="I5920" s="1">
        <v>44911</v>
      </c>
      <c r="J5920" t="s">
        <v>10560</v>
      </c>
      <c r="K5920" t="s">
        <v>96</v>
      </c>
      <c r="L5920" t="s">
        <v>124</v>
      </c>
      <c r="M5920">
        <v>93711</v>
      </c>
      <c r="N5920" t="str">
        <f t="shared" si="92"/>
        <v>Terminated</v>
      </c>
      <c r="O5920" t="s">
        <v>98</v>
      </c>
    </row>
    <row r="5921" spans="1:15" x14ac:dyDescent="0.25">
      <c r="A5921" t="s">
        <v>450</v>
      </c>
      <c r="B5921" t="s">
        <v>451</v>
      </c>
      <c r="C5921" t="s">
        <v>452</v>
      </c>
      <c r="D5921" t="s">
        <v>17</v>
      </c>
      <c r="E5921" t="s">
        <v>18</v>
      </c>
      <c r="F5921" t="s">
        <v>19</v>
      </c>
      <c r="G5921" t="s">
        <v>30</v>
      </c>
      <c r="H5921" s="1">
        <v>37168</v>
      </c>
      <c r="I5921" s="1">
        <v>42419</v>
      </c>
      <c r="J5921" t="s">
        <v>10560</v>
      </c>
      <c r="K5921" t="s">
        <v>37</v>
      </c>
      <c r="L5921" t="s">
        <v>45</v>
      </c>
      <c r="M5921">
        <v>77304</v>
      </c>
      <c r="N5921" t="str">
        <f t="shared" si="92"/>
        <v>Terminated</v>
      </c>
      <c r="O5921" t="s">
        <v>46</v>
      </c>
    </row>
    <row r="5922" spans="1:15" x14ac:dyDescent="0.25">
      <c r="A5922" t="s">
        <v>7329</v>
      </c>
      <c r="B5922" t="s">
        <v>267</v>
      </c>
      <c r="C5922" t="s">
        <v>1258</v>
      </c>
      <c r="D5922" t="s">
        <v>17</v>
      </c>
      <c r="E5922" t="s">
        <v>28</v>
      </c>
      <c r="F5922" t="s">
        <v>290</v>
      </c>
      <c r="G5922" t="s">
        <v>114</v>
      </c>
      <c r="H5922" s="1">
        <v>34419</v>
      </c>
      <c r="I5922" s="1">
        <v>43671</v>
      </c>
      <c r="J5922" t="s">
        <v>10560</v>
      </c>
      <c r="K5922" t="s">
        <v>37</v>
      </c>
      <c r="L5922" t="s">
        <v>45</v>
      </c>
      <c r="M5922">
        <v>73554</v>
      </c>
      <c r="N5922" t="str">
        <f t="shared" si="92"/>
        <v>Terminated</v>
      </c>
      <c r="O5922" t="s">
        <v>33</v>
      </c>
    </row>
    <row r="5923" spans="1:15" x14ac:dyDescent="0.25">
      <c r="A5923" t="s">
        <v>3611</v>
      </c>
      <c r="B5923" t="s">
        <v>242</v>
      </c>
      <c r="C5923" t="s">
        <v>3612</v>
      </c>
      <c r="D5923" t="s">
        <v>17</v>
      </c>
      <c r="E5923" t="s">
        <v>122</v>
      </c>
      <c r="F5923" t="s">
        <v>230</v>
      </c>
      <c r="G5923" t="s">
        <v>30</v>
      </c>
      <c r="H5923" s="1">
        <v>30079</v>
      </c>
      <c r="I5923" s="1">
        <v>44753</v>
      </c>
      <c r="J5923" t="s">
        <v>10560</v>
      </c>
      <c r="K5923" t="s">
        <v>21</v>
      </c>
      <c r="L5923" t="s">
        <v>22</v>
      </c>
      <c r="M5923">
        <v>68055</v>
      </c>
      <c r="N5923" t="str">
        <f t="shared" si="92"/>
        <v>Terminated</v>
      </c>
      <c r="O5923" t="s">
        <v>23</v>
      </c>
    </row>
    <row r="5924" spans="1:15" x14ac:dyDescent="0.25">
      <c r="A5924" t="s">
        <v>5329</v>
      </c>
      <c r="B5924" t="s">
        <v>448</v>
      </c>
      <c r="C5924" t="s">
        <v>1920</v>
      </c>
      <c r="D5924" t="s">
        <v>27</v>
      </c>
      <c r="E5924" t="s">
        <v>18</v>
      </c>
      <c r="F5924" t="s">
        <v>3201</v>
      </c>
      <c r="G5924" t="s">
        <v>30</v>
      </c>
      <c r="H5924" s="1">
        <v>27481</v>
      </c>
      <c r="I5924" s="1">
        <v>45004</v>
      </c>
      <c r="J5924" t="s">
        <v>10560</v>
      </c>
      <c r="K5924" t="s">
        <v>72</v>
      </c>
      <c r="L5924" t="s">
        <v>308</v>
      </c>
      <c r="M5924">
        <v>61625</v>
      </c>
      <c r="N5924" t="str">
        <f t="shared" si="92"/>
        <v>Terminated</v>
      </c>
      <c r="O5924" t="s">
        <v>46</v>
      </c>
    </row>
    <row r="5925" spans="1:15" x14ac:dyDescent="0.25">
      <c r="A5925" t="s">
        <v>7235</v>
      </c>
      <c r="B5925" t="s">
        <v>728</v>
      </c>
      <c r="C5925" t="s">
        <v>522</v>
      </c>
      <c r="D5925" t="s">
        <v>27</v>
      </c>
      <c r="E5925" t="s">
        <v>18</v>
      </c>
      <c r="F5925" t="s">
        <v>2773</v>
      </c>
      <c r="G5925" t="s">
        <v>30</v>
      </c>
      <c r="H5925" s="1">
        <v>24720</v>
      </c>
      <c r="I5925" s="1">
        <v>44233</v>
      </c>
      <c r="J5925" t="s">
        <v>10560</v>
      </c>
      <c r="K5925" t="s">
        <v>96</v>
      </c>
      <c r="L5925" t="s">
        <v>188</v>
      </c>
      <c r="M5925">
        <v>84672</v>
      </c>
      <c r="N5925" t="str">
        <f t="shared" si="92"/>
        <v>Terminated</v>
      </c>
      <c r="O5925" t="s">
        <v>46</v>
      </c>
    </row>
    <row r="5926" spans="1:15" x14ac:dyDescent="0.25">
      <c r="A5926" t="s">
        <v>4798</v>
      </c>
      <c r="B5926" t="s">
        <v>1698</v>
      </c>
      <c r="C5926" t="s">
        <v>1027</v>
      </c>
      <c r="D5926" t="s">
        <v>27</v>
      </c>
      <c r="E5926" t="s">
        <v>18</v>
      </c>
      <c r="F5926" t="s">
        <v>19</v>
      </c>
      <c r="G5926" t="s">
        <v>30</v>
      </c>
      <c r="H5926" s="1">
        <v>36247</v>
      </c>
      <c r="I5926" s="1">
        <v>44359</v>
      </c>
      <c r="J5926" t="s">
        <v>10560</v>
      </c>
      <c r="K5926" t="s">
        <v>31</v>
      </c>
      <c r="L5926" t="s">
        <v>32</v>
      </c>
      <c r="M5926">
        <v>95797</v>
      </c>
      <c r="N5926" t="str">
        <f t="shared" si="92"/>
        <v>Terminated</v>
      </c>
      <c r="O5926" t="s">
        <v>46</v>
      </c>
    </row>
    <row r="5927" spans="1:15" x14ac:dyDescent="0.25">
      <c r="A5927" t="s">
        <v>3782</v>
      </c>
      <c r="B5927" t="s">
        <v>684</v>
      </c>
      <c r="C5927" t="s">
        <v>16</v>
      </c>
      <c r="D5927" t="s">
        <v>27</v>
      </c>
      <c r="E5927" t="s">
        <v>140</v>
      </c>
      <c r="F5927" t="s">
        <v>611</v>
      </c>
      <c r="G5927" t="s">
        <v>20</v>
      </c>
      <c r="H5927" s="1">
        <v>24470</v>
      </c>
      <c r="I5927" s="1">
        <v>43045</v>
      </c>
      <c r="J5927" t="s">
        <v>10560</v>
      </c>
      <c r="K5927" t="s">
        <v>37</v>
      </c>
      <c r="L5927" t="s">
        <v>41</v>
      </c>
      <c r="M5927">
        <v>60663</v>
      </c>
      <c r="N5927" t="str">
        <f t="shared" si="92"/>
        <v>Terminated</v>
      </c>
      <c r="O5927" t="s">
        <v>46</v>
      </c>
    </row>
    <row r="5928" spans="1:15" x14ac:dyDescent="0.25">
      <c r="A5928" t="s">
        <v>10150</v>
      </c>
      <c r="B5928" t="s">
        <v>232</v>
      </c>
      <c r="C5928" t="s">
        <v>1036</v>
      </c>
      <c r="D5928" t="s">
        <v>27</v>
      </c>
      <c r="E5928" t="s">
        <v>18</v>
      </c>
      <c r="F5928" t="s">
        <v>3201</v>
      </c>
      <c r="G5928" t="s">
        <v>30</v>
      </c>
      <c r="H5928" s="1">
        <v>36788</v>
      </c>
      <c r="I5928" s="1">
        <v>42622</v>
      </c>
      <c r="J5928" t="s">
        <v>10560</v>
      </c>
      <c r="K5928" t="s">
        <v>21</v>
      </c>
      <c r="L5928" t="s">
        <v>110</v>
      </c>
      <c r="M5928">
        <v>66820</v>
      </c>
      <c r="N5928" t="str">
        <f t="shared" si="92"/>
        <v>Terminated</v>
      </c>
      <c r="O5928" t="s">
        <v>33</v>
      </c>
    </row>
    <row r="5929" spans="1:15" x14ac:dyDescent="0.25">
      <c r="A5929" t="s">
        <v>5651</v>
      </c>
      <c r="B5929" t="s">
        <v>1008</v>
      </c>
      <c r="C5929" t="s">
        <v>117</v>
      </c>
      <c r="D5929" t="s">
        <v>27</v>
      </c>
      <c r="E5929" t="s">
        <v>18</v>
      </c>
      <c r="F5929" t="s">
        <v>3201</v>
      </c>
      <c r="G5929" t="s">
        <v>30</v>
      </c>
      <c r="H5929" s="1">
        <v>27008</v>
      </c>
      <c r="I5929" s="1">
        <v>42705</v>
      </c>
      <c r="J5929" t="s">
        <v>10560</v>
      </c>
      <c r="K5929" t="s">
        <v>37</v>
      </c>
      <c r="L5929" t="s">
        <v>41</v>
      </c>
      <c r="M5929">
        <v>64960</v>
      </c>
      <c r="N5929" t="str">
        <f t="shared" si="92"/>
        <v>Terminated</v>
      </c>
      <c r="O5929" t="s">
        <v>33</v>
      </c>
    </row>
    <row r="5930" spans="1:15" x14ac:dyDescent="0.25">
      <c r="A5930" t="s">
        <v>2991</v>
      </c>
      <c r="B5930" t="s">
        <v>1517</v>
      </c>
      <c r="C5930" t="s">
        <v>152</v>
      </c>
      <c r="D5930" t="s">
        <v>17</v>
      </c>
      <c r="E5930" t="s">
        <v>18</v>
      </c>
      <c r="F5930" t="s">
        <v>2773</v>
      </c>
      <c r="G5930" t="s">
        <v>30</v>
      </c>
      <c r="H5930" s="1">
        <v>26392</v>
      </c>
      <c r="I5930" s="1">
        <v>42538</v>
      </c>
      <c r="J5930" t="s">
        <v>10560</v>
      </c>
      <c r="K5930" t="s">
        <v>53</v>
      </c>
      <c r="L5930" t="s">
        <v>240</v>
      </c>
      <c r="M5930">
        <v>76090</v>
      </c>
      <c r="N5930" t="str">
        <f t="shared" si="92"/>
        <v>Terminated</v>
      </c>
      <c r="O5930" t="s">
        <v>33</v>
      </c>
    </row>
    <row r="5931" spans="1:15" x14ac:dyDescent="0.25">
      <c r="A5931" t="s">
        <v>7181</v>
      </c>
      <c r="B5931" t="s">
        <v>1279</v>
      </c>
      <c r="C5931" t="s">
        <v>252</v>
      </c>
      <c r="D5931" t="s">
        <v>17</v>
      </c>
      <c r="E5931" t="s">
        <v>18</v>
      </c>
      <c r="F5931" t="s">
        <v>3201</v>
      </c>
      <c r="G5931" t="s">
        <v>114</v>
      </c>
      <c r="H5931" s="1">
        <v>22676</v>
      </c>
      <c r="I5931" s="1">
        <v>42621</v>
      </c>
      <c r="J5931" t="s">
        <v>10560</v>
      </c>
      <c r="K5931" t="s">
        <v>96</v>
      </c>
      <c r="L5931" t="s">
        <v>124</v>
      </c>
      <c r="M5931">
        <v>89379</v>
      </c>
      <c r="N5931" t="str">
        <f t="shared" si="92"/>
        <v>Terminated</v>
      </c>
      <c r="O5931" t="s">
        <v>33</v>
      </c>
    </row>
    <row r="5932" spans="1:15" x14ac:dyDescent="0.25">
      <c r="A5932" t="s">
        <v>5582</v>
      </c>
      <c r="B5932" t="s">
        <v>225</v>
      </c>
      <c r="C5932" t="s">
        <v>1113</v>
      </c>
      <c r="D5932" t="s">
        <v>27</v>
      </c>
      <c r="E5932" t="s">
        <v>18</v>
      </c>
      <c r="F5932" t="s">
        <v>2773</v>
      </c>
      <c r="G5932" t="s">
        <v>30</v>
      </c>
      <c r="H5932" s="1">
        <v>32030</v>
      </c>
      <c r="I5932" s="1">
        <v>44750</v>
      </c>
      <c r="J5932" t="s">
        <v>10560</v>
      </c>
      <c r="K5932" t="s">
        <v>21</v>
      </c>
      <c r="L5932" t="s">
        <v>110</v>
      </c>
      <c r="M5932">
        <v>69311</v>
      </c>
      <c r="N5932" t="str">
        <f t="shared" si="92"/>
        <v>Terminated</v>
      </c>
      <c r="O5932" t="s">
        <v>46</v>
      </c>
    </row>
    <row r="5933" spans="1:15" x14ac:dyDescent="0.25">
      <c r="A5933" t="s">
        <v>9075</v>
      </c>
      <c r="B5933" t="s">
        <v>536</v>
      </c>
      <c r="C5933" t="s">
        <v>6063</v>
      </c>
      <c r="D5933" t="s">
        <v>17</v>
      </c>
      <c r="E5933" t="s">
        <v>18</v>
      </c>
      <c r="F5933" t="s">
        <v>2773</v>
      </c>
      <c r="G5933" t="s">
        <v>20</v>
      </c>
      <c r="H5933" s="1">
        <v>30046</v>
      </c>
      <c r="I5933" s="1">
        <v>44139</v>
      </c>
      <c r="J5933" t="s">
        <v>10560</v>
      </c>
      <c r="K5933" t="s">
        <v>37</v>
      </c>
      <c r="L5933" t="s">
        <v>41</v>
      </c>
      <c r="M5933">
        <v>54537</v>
      </c>
      <c r="N5933" t="str">
        <f t="shared" si="92"/>
        <v>Terminated</v>
      </c>
      <c r="O5933" t="s">
        <v>98</v>
      </c>
    </row>
    <row r="5934" spans="1:15" x14ac:dyDescent="0.25">
      <c r="A5934" t="s">
        <v>6737</v>
      </c>
      <c r="B5934" t="s">
        <v>328</v>
      </c>
      <c r="C5934" t="s">
        <v>817</v>
      </c>
      <c r="D5934" t="s">
        <v>17</v>
      </c>
      <c r="E5934" t="s">
        <v>18</v>
      </c>
      <c r="F5934" t="s">
        <v>19</v>
      </c>
      <c r="G5934" t="s">
        <v>20</v>
      </c>
      <c r="H5934" s="1">
        <v>26757</v>
      </c>
      <c r="I5934" s="1">
        <v>44642</v>
      </c>
      <c r="J5934" t="s">
        <v>10560</v>
      </c>
      <c r="K5934" t="s">
        <v>67</v>
      </c>
      <c r="L5934" t="s">
        <v>134</v>
      </c>
      <c r="M5934">
        <v>54216</v>
      </c>
      <c r="N5934" t="str">
        <f t="shared" si="92"/>
        <v>Terminated</v>
      </c>
      <c r="O5934" t="s">
        <v>23</v>
      </c>
    </row>
    <row r="5935" spans="1:15" x14ac:dyDescent="0.25">
      <c r="A5935" t="s">
        <v>9354</v>
      </c>
      <c r="B5935" t="s">
        <v>256</v>
      </c>
      <c r="C5935" t="s">
        <v>968</v>
      </c>
      <c r="D5935" t="s">
        <v>27</v>
      </c>
      <c r="E5935" t="s">
        <v>83</v>
      </c>
      <c r="F5935" t="s">
        <v>84</v>
      </c>
      <c r="G5935" t="s">
        <v>30</v>
      </c>
      <c r="H5935" s="1">
        <v>22390</v>
      </c>
      <c r="I5935" s="1">
        <v>44696</v>
      </c>
      <c r="J5935" t="s">
        <v>10560</v>
      </c>
      <c r="K5935" t="s">
        <v>37</v>
      </c>
      <c r="L5935" t="s">
        <v>38</v>
      </c>
      <c r="M5935">
        <v>67437</v>
      </c>
      <c r="N5935" t="str">
        <f t="shared" si="92"/>
        <v>Terminated</v>
      </c>
      <c r="O5935" t="s">
        <v>23</v>
      </c>
    </row>
    <row r="5936" spans="1:15" x14ac:dyDescent="0.25">
      <c r="A5936" t="s">
        <v>1646</v>
      </c>
      <c r="B5936" t="s">
        <v>465</v>
      </c>
      <c r="C5936" t="s">
        <v>1647</v>
      </c>
      <c r="D5936" t="s">
        <v>27</v>
      </c>
      <c r="E5936" t="s">
        <v>365</v>
      </c>
      <c r="F5936" t="s">
        <v>415</v>
      </c>
      <c r="G5936" t="s">
        <v>30</v>
      </c>
      <c r="H5936" s="1">
        <v>26469</v>
      </c>
      <c r="I5936" s="1">
        <v>43967</v>
      </c>
      <c r="J5936" s="1">
        <v>45620</v>
      </c>
      <c r="K5936" t="s">
        <v>96</v>
      </c>
      <c r="L5936" t="s">
        <v>119</v>
      </c>
      <c r="M5936">
        <v>92805</v>
      </c>
      <c r="N5936" t="str">
        <f t="shared" si="92"/>
        <v>Terminated</v>
      </c>
      <c r="O5936" t="s">
        <v>98</v>
      </c>
    </row>
    <row r="5937" spans="1:15" x14ac:dyDescent="0.25">
      <c r="A5937" t="s">
        <v>3958</v>
      </c>
      <c r="B5937" t="s">
        <v>465</v>
      </c>
      <c r="C5937" t="s">
        <v>1234</v>
      </c>
      <c r="D5937" t="s">
        <v>27</v>
      </c>
      <c r="E5937" t="s">
        <v>18</v>
      </c>
      <c r="F5937" t="s">
        <v>3201</v>
      </c>
      <c r="G5937" t="s">
        <v>30</v>
      </c>
      <c r="H5937" s="1">
        <v>32071</v>
      </c>
      <c r="I5937" s="1">
        <v>43793</v>
      </c>
      <c r="J5937" t="s">
        <v>10560</v>
      </c>
      <c r="K5937" t="s">
        <v>96</v>
      </c>
      <c r="L5937" t="s">
        <v>188</v>
      </c>
      <c r="M5937">
        <v>68341</v>
      </c>
      <c r="N5937" t="str">
        <f t="shared" si="92"/>
        <v>Terminated</v>
      </c>
      <c r="O5937" t="s">
        <v>33</v>
      </c>
    </row>
    <row r="5938" spans="1:15" x14ac:dyDescent="0.25">
      <c r="A5938" t="s">
        <v>3446</v>
      </c>
      <c r="B5938" t="s">
        <v>758</v>
      </c>
      <c r="C5938" t="s">
        <v>1040</v>
      </c>
      <c r="D5938" t="s">
        <v>27</v>
      </c>
      <c r="E5938" t="s">
        <v>83</v>
      </c>
      <c r="F5938" t="s">
        <v>106</v>
      </c>
      <c r="G5938" t="s">
        <v>30</v>
      </c>
      <c r="H5938" s="1">
        <v>32358</v>
      </c>
      <c r="I5938" s="1">
        <v>43295</v>
      </c>
      <c r="J5938" t="s">
        <v>10560</v>
      </c>
      <c r="K5938" t="s">
        <v>31</v>
      </c>
      <c r="L5938" t="s">
        <v>32</v>
      </c>
      <c r="M5938">
        <v>95089</v>
      </c>
      <c r="N5938" t="str">
        <f t="shared" si="92"/>
        <v>Terminated</v>
      </c>
      <c r="O5938" t="s">
        <v>33</v>
      </c>
    </row>
    <row r="5939" spans="1:15" x14ac:dyDescent="0.25">
      <c r="A5939" t="s">
        <v>9133</v>
      </c>
      <c r="B5939" t="s">
        <v>1634</v>
      </c>
      <c r="C5939" t="s">
        <v>2052</v>
      </c>
      <c r="D5939" t="s">
        <v>17</v>
      </c>
      <c r="E5939" t="s">
        <v>18</v>
      </c>
      <c r="F5939" t="s">
        <v>2773</v>
      </c>
      <c r="G5939" t="s">
        <v>114</v>
      </c>
      <c r="H5939" s="1">
        <v>36741</v>
      </c>
      <c r="I5939" s="1">
        <v>45249</v>
      </c>
      <c r="J5939" t="s">
        <v>10560</v>
      </c>
      <c r="K5939" t="s">
        <v>31</v>
      </c>
      <c r="L5939" t="s">
        <v>162</v>
      </c>
      <c r="M5939">
        <v>81203</v>
      </c>
      <c r="N5939" t="str">
        <f t="shared" si="92"/>
        <v>Terminated</v>
      </c>
      <c r="O5939" t="s">
        <v>46</v>
      </c>
    </row>
    <row r="5940" spans="1:15" x14ac:dyDescent="0.25">
      <c r="A5940" t="s">
        <v>8381</v>
      </c>
      <c r="B5940" t="s">
        <v>1690</v>
      </c>
      <c r="C5940" t="s">
        <v>1017</v>
      </c>
      <c r="D5940" t="s">
        <v>27</v>
      </c>
      <c r="E5940" t="s">
        <v>18</v>
      </c>
      <c r="F5940" t="s">
        <v>2773</v>
      </c>
      <c r="G5940" t="s">
        <v>30</v>
      </c>
      <c r="H5940" s="1">
        <v>29169</v>
      </c>
      <c r="I5940" s="1">
        <v>43690</v>
      </c>
      <c r="J5940" t="s">
        <v>10560</v>
      </c>
      <c r="K5940" t="s">
        <v>37</v>
      </c>
      <c r="L5940" t="s">
        <v>45</v>
      </c>
      <c r="M5940">
        <v>86758</v>
      </c>
      <c r="N5940" t="str">
        <f t="shared" si="92"/>
        <v>Terminated</v>
      </c>
      <c r="O5940" t="s">
        <v>33</v>
      </c>
    </row>
    <row r="5941" spans="1:15" x14ac:dyDescent="0.25">
      <c r="A5941" t="s">
        <v>5043</v>
      </c>
      <c r="B5941" t="s">
        <v>791</v>
      </c>
      <c r="C5941" t="s">
        <v>193</v>
      </c>
      <c r="D5941" t="s">
        <v>27</v>
      </c>
      <c r="E5941" t="s">
        <v>18</v>
      </c>
      <c r="F5941" t="s">
        <v>2773</v>
      </c>
      <c r="G5941" t="s">
        <v>30</v>
      </c>
      <c r="H5941" s="1">
        <v>30584</v>
      </c>
      <c r="I5941" s="1">
        <v>44166</v>
      </c>
      <c r="J5941" t="s">
        <v>10560</v>
      </c>
      <c r="K5941" t="s">
        <v>37</v>
      </c>
      <c r="L5941" t="s">
        <v>41</v>
      </c>
      <c r="M5941">
        <v>68394</v>
      </c>
      <c r="N5941" t="str">
        <f t="shared" si="92"/>
        <v>Terminated</v>
      </c>
      <c r="O5941" t="s">
        <v>23</v>
      </c>
    </row>
    <row r="5942" spans="1:15" x14ac:dyDescent="0.25">
      <c r="A5942" t="s">
        <v>9367</v>
      </c>
      <c r="B5942" t="s">
        <v>40</v>
      </c>
      <c r="C5942" t="s">
        <v>2672</v>
      </c>
      <c r="D5942" t="s">
        <v>27</v>
      </c>
      <c r="E5942" t="s">
        <v>18</v>
      </c>
      <c r="F5942" t="s">
        <v>19</v>
      </c>
      <c r="G5942" t="s">
        <v>30</v>
      </c>
      <c r="H5942" s="1">
        <v>32496</v>
      </c>
      <c r="I5942" s="1">
        <v>42024</v>
      </c>
      <c r="J5942" t="s">
        <v>10560</v>
      </c>
      <c r="K5942" t="s">
        <v>72</v>
      </c>
      <c r="L5942" t="s">
        <v>73</v>
      </c>
      <c r="M5942">
        <v>80165</v>
      </c>
      <c r="N5942" t="str">
        <f t="shared" si="92"/>
        <v>Terminated</v>
      </c>
      <c r="O5942" t="s">
        <v>46</v>
      </c>
    </row>
    <row r="5943" spans="1:15" x14ac:dyDescent="0.25">
      <c r="A5943" t="s">
        <v>5292</v>
      </c>
      <c r="B5943" t="s">
        <v>298</v>
      </c>
      <c r="C5943" t="s">
        <v>5293</v>
      </c>
      <c r="D5943" t="s">
        <v>27</v>
      </c>
      <c r="E5943" t="s">
        <v>18</v>
      </c>
      <c r="F5943" t="s">
        <v>19</v>
      </c>
      <c r="G5943" t="s">
        <v>30</v>
      </c>
      <c r="H5943" s="1">
        <v>32070</v>
      </c>
      <c r="I5943" s="1">
        <v>42549</v>
      </c>
      <c r="J5943" t="s">
        <v>10560</v>
      </c>
      <c r="K5943" t="s">
        <v>21</v>
      </c>
      <c r="L5943" t="s">
        <v>22</v>
      </c>
      <c r="M5943">
        <v>67752</v>
      </c>
      <c r="N5943" t="str">
        <f t="shared" si="92"/>
        <v>Terminated</v>
      </c>
      <c r="O5943" t="s">
        <v>98</v>
      </c>
    </row>
    <row r="5944" spans="1:15" x14ac:dyDescent="0.25">
      <c r="A5944" t="s">
        <v>3235</v>
      </c>
      <c r="B5944" t="s">
        <v>212</v>
      </c>
      <c r="C5944" t="s">
        <v>616</v>
      </c>
      <c r="D5944" t="s">
        <v>27</v>
      </c>
      <c r="E5944" t="s">
        <v>18</v>
      </c>
      <c r="F5944" t="s">
        <v>3201</v>
      </c>
      <c r="G5944" t="s">
        <v>20</v>
      </c>
      <c r="H5944" s="1">
        <v>34272</v>
      </c>
      <c r="I5944" s="1">
        <v>45108</v>
      </c>
      <c r="J5944" t="s">
        <v>10560</v>
      </c>
      <c r="K5944" t="s">
        <v>21</v>
      </c>
      <c r="L5944" t="s">
        <v>22</v>
      </c>
      <c r="M5944">
        <v>59545</v>
      </c>
      <c r="N5944" t="str">
        <f t="shared" si="92"/>
        <v>Terminated</v>
      </c>
      <c r="O5944" t="s">
        <v>46</v>
      </c>
    </row>
    <row r="5945" spans="1:15" x14ac:dyDescent="0.25">
      <c r="A5945" t="s">
        <v>6546</v>
      </c>
      <c r="B5945" t="s">
        <v>1517</v>
      </c>
      <c r="C5945" t="s">
        <v>2028</v>
      </c>
      <c r="D5945" t="s">
        <v>27</v>
      </c>
      <c r="E5945" t="s">
        <v>18</v>
      </c>
      <c r="F5945" t="s">
        <v>3201</v>
      </c>
      <c r="G5945" t="s">
        <v>30</v>
      </c>
      <c r="H5945" s="1">
        <v>29057</v>
      </c>
      <c r="I5945" s="1">
        <v>42911</v>
      </c>
      <c r="J5945" t="s">
        <v>10560</v>
      </c>
      <c r="K5945" t="s">
        <v>21</v>
      </c>
      <c r="L5945" t="s">
        <v>110</v>
      </c>
      <c r="M5945">
        <v>67930</v>
      </c>
      <c r="N5945" t="str">
        <f t="shared" si="92"/>
        <v>Terminated</v>
      </c>
      <c r="O5945" t="s">
        <v>46</v>
      </c>
    </row>
    <row r="5946" spans="1:15" x14ac:dyDescent="0.25">
      <c r="A5946" t="s">
        <v>9163</v>
      </c>
      <c r="B5946" t="s">
        <v>167</v>
      </c>
      <c r="C5946" t="s">
        <v>91</v>
      </c>
      <c r="D5946" t="s">
        <v>17</v>
      </c>
      <c r="E5946" t="s">
        <v>83</v>
      </c>
      <c r="F5946" t="s">
        <v>84</v>
      </c>
      <c r="G5946" t="s">
        <v>20</v>
      </c>
      <c r="H5946" s="1">
        <v>33411</v>
      </c>
      <c r="I5946" s="1">
        <v>43470</v>
      </c>
      <c r="J5946" t="s">
        <v>10560</v>
      </c>
      <c r="K5946" t="s">
        <v>21</v>
      </c>
      <c r="L5946" t="s">
        <v>102</v>
      </c>
      <c r="M5946">
        <v>62230</v>
      </c>
      <c r="N5946" t="str">
        <f t="shared" si="92"/>
        <v>Terminated</v>
      </c>
      <c r="O5946" t="s">
        <v>46</v>
      </c>
    </row>
    <row r="5947" spans="1:15" x14ac:dyDescent="0.25">
      <c r="A5947" t="s">
        <v>666</v>
      </c>
      <c r="B5947" t="s">
        <v>635</v>
      </c>
      <c r="C5947" t="s">
        <v>667</v>
      </c>
      <c r="D5947" t="s">
        <v>17</v>
      </c>
      <c r="E5947" t="s">
        <v>18</v>
      </c>
      <c r="F5947" t="s">
        <v>19</v>
      </c>
      <c r="G5947" t="s">
        <v>30</v>
      </c>
      <c r="H5947" s="1">
        <v>28724</v>
      </c>
      <c r="I5947" s="1">
        <v>44611</v>
      </c>
      <c r="J5947" s="1">
        <v>45160</v>
      </c>
      <c r="K5947" t="s">
        <v>21</v>
      </c>
      <c r="L5947" t="s">
        <v>22</v>
      </c>
      <c r="M5947">
        <v>78546</v>
      </c>
      <c r="N5947" t="str">
        <f t="shared" si="92"/>
        <v>Terminated</v>
      </c>
      <c r="O5947" t="s">
        <v>33</v>
      </c>
    </row>
    <row r="5948" spans="1:15" x14ac:dyDescent="0.25">
      <c r="A5948" t="s">
        <v>4407</v>
      </c>
      <c r="B5948" t="s">
        <v>1680</v>
      </c>
      <c r="C5948" t="s">
        <v>171</v>
      </c>
      <c r="D5948" t="s">
        <v>27</v>
      </c>
      <c r="E5948" t="s">
        <v>18</v>
      </c>
      <c r="F5948" t="s">
        <v>3201</v>
      </c>
      <c r="G5948" t="s">
        <v>114</v>
      </c>
      <c r="H5948" s="1">
        <v>32214</v>
      </c>
      <c r="I5948" s="1">
        <v>44705</v>
      </c>
      <c r="J5948" t="s">
        <v>10560</v>
      </c>
      <c r="K5948" t="s">
        <v>21</v>
      </c>
      <c r="L5948" t="s">
        <v>497</v>
      </c>
      <c r="M5948">
        <v>71268</v>
      </c>
      <c r="N5948" t="str">
        <f t="shared" si="92"/>
        <v>Terminated</v>
      </c>
      <c r="O5948" t="s">
        <v>98</v>
      </c>
    </row>
    <row r="5949" spans="1:15" x14ac:dyDescent="0.25">
      <c r="A5949" t="s">
        <v>4282</v>
      </c>
      <c r="B5949" t="s">
        <v>25</v>
      </c>
      <c r="C5949" t="s">
        <v>729</v>
      </c>
      <c r="D5949" t="s">
        <v>27</v>
      </c>
      <c r="E5949" t="s">
        <v>18</v>
      </c>
      <c r="F5949" t="s">
        <v>19</v>
      </c>
      <c r="G5949" t="s">
        <v>114</v>
      </c>
      <c r="H5949" s="1">
        <v>29667</v>
      </c>
      <c r="I5949" s="1">
        <v>43052</v>
      </c>
      <c r="J5949" t="s">
        <v>10560</v>
      </c>
      <c r="K5949" t="s">
        <v>96</v>
      </c>
      <c r="L5949" t="s">
        <v>119</v>
      </c>
      <c r="M5949">
        <v>59536</v>
      </c>
      <c r="N5949" t="str">
        <f t="shared" si="92"/>
        <v>Terminated</v>
      </c>
      <c r="O5949" t="s">
        <v>98</v>
      </c>
    </row>
    <row r="5950" spans="1:15" x14ac:dyDescent="0.25">
      <c r="A5950" t="s">
        <v>6717</v>
      </c>
      <c r="B5950" t="s">
        <v>51</v>
      </c>
      <c r="C5950" t="s">
        <v>766</v>
      </c>
      <c r="D5950" t="s">
        <v>17</v>
      </c>
      <c r="E5950" t="s">
        <v>122</v>
      </c>
      <c r="F5950" t="s">
        <v>123</v>
      </c>
      <c r="G5950" t="s">
        <v>30</v>
      </c>
      <c r="H5950" s="1">
        <v>26217</v>
      </c>
      <c r="I5950" s="1">
        <v>42959</v>
      </c>
      <c r="J5950" t="s">
        <v>10560</v>
      </c>
      <c r="K5950" t="s">
        <v>37</v>
      </c>
      <c r="L5950" t="s">
        <v>38</v>
      </c>
      <c r="M5950">
        <v>60003</v>
      </c>
      <c r="N5950" t="str">
        <f t="shared" si="92"/>
        <v>Terminated</v>
      </c>
      <c r="O5950" t="s">
        <v>33</v>
      </c>
    </row>
    <row r="5951" spans="1:15" x14ac:dyDescent="0.25">
      <c r="A5951" t="s">
        <v>2675</v>
      </c>
      <c r="B5951" t="s">
        <v>228</v>
      </c>
      <c r="C5951" t="s">
        <v>1801</v>
      </c>
      <c r="D5951" t="s">
        <v>17</v>
      </c>
      <c r="E5951" t="s">
        <v>83</v>
      </c>
      <c r="F5951" t="s">
        <v>106</v>
      </c>
      <c r="G5951" t="s">
        <v>30</v>
      </c>
      <c r="H5951" s="1">
        <v>33673</v>
      </c>
      <c r="I5951" s="1">
        <v>44340</v>
      </c>
      <c r="J5951" t="s">
        <v>10560</v>
      </c>
      <c r="K5951" t="s">
        <v>37</v>
      </c>
      <c r="L5951" t="s">
        <v>38</v>
      </c>
      <c r="M5951">
        <v>58002</v>
      </c>
      <c r="N5951" t="str">
        <f t="shared" si="92"/>
        <v>Terminated</v>
      </c>
      <c r="O5951" t="s">
        <v>46</v>
      </c>
    </row>
    <row r="5952" spans="1:15" x14ac:dyDescent="0.25">
      <c r="A5952" t="s">
        <v>3381</v>
      </c>
      <c r="B5952" t="s">
        <v>1108</v>
      </c>
      <c r="C5952" t="s">
        <v>187</v>
      </c>
      <c r="D5952" t="s">
        <v>27</v>
      </c>
      <c r="E5952" t="s">
        <v>122</v>
      </c>
      <c r="F5952" t="s">
        <v>927</v>
      </c>
      <c r="G5952" t="s">
        <v>114</v>
      </c>
      <c r="H5952" s="1">
        <v>32280</v>
      </c>
      <c r="I5952" s="1">
        <v>43378</v>
      </c>
      <c r="J5952" t="s">
        <v>10560</v>
      </c>
      <c r="K5952" t="s">
        <v>37</v>
      </c>
      <c r="L5952" t="s">
        <v>45</v>
      </c>
      <c r="M5952">
        <v>70674</v>
      </c>
      <c r="N5952" t="str">
        <f t="shared" si="92"/>
        <v>Terminated</v>
      </c>
      <c r="O5952" t="s">
        <v>98</v>
      </c>
    </row>
    <row r="5953" spans="1:15" x14ac:dyDescent="0.25">
      <c r="A5953" t="s">
        <v>8802</v>
      </c>
      <c r="B5953" t="s">
        <v>874</v>
      </c>
      <c r="C5953" t="s">
        <v>1453</v>
      </c>
      <c r="D5953" t="s">
        <v>27</v>
      </c>
      <c r="E5953" t="s">
        <v>122</v>
      </c>
      <c r="F5953" t="s">
        <v>927</v>
      </c>
      <c r="G5953" t="s">
        <v>114</v>
      </c>
      <c r="H5953" s="1">
        <v>33840</v>
      </c>
      <c r="I5953" s="1">
        <v>43161</v>
      </c>
      <c r="J5953" t="s">
        <v>10560</v>
      </c>
      <c r="K5953" t="s">
        <v>37</v>
      </c>
      <c r="L5953" t="s">
        <v>45</v>
      </c>
      <c r="M5953">
        <v>66213</v>
      </c>
      <c r="N5953" t="str">
        <f t="shared" si="92"/>
        <v>Terminated</v>
      </c>
      <c r="O5953" t="s">
        <v>33</v>
      </c>
    </row>
    <row r="5954" spans="1:15" x14ac:dyDescent="0.25">
      <c r="A5954" t="s">
        <v>438</v>
      </c>
      <c r="B5954" t="s">
        <v>143</v>
      </c>
      <c r="C5954" t="s">
        <v>439</v>
      </c>
      <c r="D5954" t="s">
        <v>27</v>
      </c>
      <c r="E5954" t="s">
        <v>18</v>
      </c>
      <c r="F5954" t="s">
        <v>19</v>
      </c>
      <c r="G5954" t="s">
        <v>30</v>
      </c>
      <c r="H5954" s="1">
        <v>27580</v>
      </c>
      <c r="I5954" s="1">
        <v>44457</v>
      </c>
      <c r="J5954" s="1">
        <v>44637</v>
      </c>
      <c r="K5954" t="s">
        <v>96</v>
      </c>
      <c r="L5954" t="s">
        <v>188</v>
      </c>
      <c r="M5954">
        <v>62015</v>
      </c>
      <c r="N5954" t="str">
        <f t="shared" ref="N5954:N6017" si="93">IF(J5954="","Active","Terminated")</f>
        <v>Terminated</v>
      </c>
      <c r="O5954" t="s">
        <v>33</v>
      </c>
    </row>
    <row r="5955" spans="1:15" x14ac:dyDescent="0.25">
      <c r="A5955" t="s">
        <v>3571</v>
      </c>
      <c r="B5955" t="s">
        <v>1780</v>
      </c>
      <c r="C5955" t="s">
        <v>1178</v>
      </c>
      <c r="D5955" t="s">
        <v>27</v>
      </c>
      <c r="E5955" t="s">
        <v>18</v>
      </c>
      <c r="F5955" t="s">
        <v>2773</v>
      </c>
      <c r="G5955" t="s">
        <v>30</v>
      </c>
      <c r="H5955" s="1">
        <v>23818</v>
      </c>
      <c r="I5955" s="1">
        <v>43028</v>
      </c>
      <c r="J5955" t="s">
        <v>10560</v>
      </c>
      <c r="K5955" t="s">
        <v>21</v>
      </c>
      <c r="L5955" t="s">
        <v>22</v>
      </c>
      <c r="M5955">
        <v>78699</v>
      </c>
      <c r="N5955" t="str">
        <f t="shared" si="93"/>
        <v>Terminated</v>
      </c>
      <c r="O5955" t="s">
        <v>46</v>
      </c>
    </row>
    <row r="5956" spans="1:15" x14ac:dyDescent="0.25">
      <c r="A5956" t="s">
        <v>9500</v>
      </c>
      <c r="B5956" t="s">
        <v>3797</v>
      </c>
      <c r="C5956" t="s">
        <v>252</v>
      </c>
      <c r="D5956" t="s">
        <v>27</v>
      </c>
      <c r="E5956" t="s">
        <v>18</v>
      </c>
      <c r="F5956" t="s">
        <v>3201</v>
      </c>
      <c r="G5956" t="s">
        <v>30</v>
      </c>
      <c r="H5956" s="1">
        <v>29921</v>
      </c>
      <c r="I5956" s="1">
        <v>44967</v>
      </c>
      <c r="J5956" t="s">
        <v>10560</v>
      </c>
      <c r="K5956" t="s">
        <v>31</v>
      </c>
      <c r="L5956" t="s">
        <v>32</v>
      </c>
      <c r="M5956">
        <v>99189</v>
      </c>
      <c r="N5956" t="str">
        <f t="shared" si="93"/>
        <v>Terminated</v>
      </c>
      <c r="O5956" t="s">
        <v>46</v>
      </c>
    </row>
    <row r="5957" spans="1:15" x14ac:dyDescent="0.25">
      <c r="A5957" t="s">
        <v>7440</v>
      </c>
      <c r="B5957" t="s">
        <v>3168</v>
      </c>
      <c r="C5957" t="s">
        <v>199</v>
      </c>
      <c r="D5957" t="s">
        <v>27</v>
      </c>
      <c r="E5957" t="s">
        <v>122</v>
      </c>
      <c r="F5957" t="s">
        <v>123</v>
      </c>
      <c r="G5957" t="s">
        <v>20</v>
      </c>
      <c r="H5957" s="1">
        <v>24546</v>
      </c>
      <c r="I5957" s="1">
        <v>42911</v>
      </c>
      <c r="J5957" t="s">
        <v>10560</v>
      </c>
      <c r="K5957" t="s">
        <v>21</v>
      </c>
      <c r="L5957" t="s">
        <v>110</v>
      </c>
      <c r="M5957">
        <v>57802</v>
      </c>
      <c r="N5957" t="str">
        <f t="shared" si="93"/>
        <v>Terminated</v>
      </c>
      <c r="O5957" t="s">
        <v>33</v>
      </c>
    </row>
    <row r="5958" spans="1:15" x14ac:dyDescent="0.25">
      <c r="A5958" t="s">
        <v>8508</v>
      </c>
      <c r="B5958" t="s">
        <v>641</v>
      </c>
      <c r="C5958" t="s">
        <v>650</v>
      </c>
      <c r="D5958" t="s">
        <v>27</v>
      </c>
      <c r="E5958" t="s">
        <v>18</v>
      </c>
      <c r="F5958" t="s">
        <v>3201</v>
      </c>
      <c r="G5958" t="s">
        <v>114</v>
      </c>
      <c r="H5958" s="1">
        <v>37430</v>
      </c>
      <c r="I5958" s="1">
        <v>42361</v>
      </c>
      <c r="J5958" t="s">
        <v>10560</v>
      </c>
      <c r="K5958" t="s">
        <v>31</v>
      </c>
      <c r="L5958" t="s">
        <v>162</v>
      </c>
      <c r="M5958">
        <v>88793</v>
      </c>
      <c r="N5958" t="str">
        <f t="shared" si="93"/>
        <v>Terminated</v>
      </c>
      <c r="O5958" t="s">
        <v>33</v>
      </c>
    </row>
    <row r="5959" spans="1:15" x14ac:dyDescent="0.25">
      <c r="A5959" t="s">
        <v>7013</v>
      </c>
      <c r="B5959" t="s">
        <v>4587</v>
      </c>
      <c r="C5959" t="s">
        <v>1983</v>
      </c>
      <c r="D5959" t="s">
        <v>27</v>
      </c>
      <c r="E5959" t="s">
        <v>18</v>
      </c>
      <c r="F5959" t="s">
        <v>2773</v>
      </c>
      <c r="G5959" t="s">
        <v>30</v>
      </c>
      <c r="H5959" s="1">
        <v>30222</v>
      </c>
      <c r="I5959" s="1">
        <v>43134</v>
      </c>
      <c r="J5959" t="s">
        <v>10560</v>
      </c>
      <c r="K5959" t="s">
        <v>96</v>
      </c>
      <c r="L5959" t="s">
        <v>124</v>
      </c>
      <c r="M5959">
        <v>86858</v>
      </c>
      <c r="N5959" t="str">
        <f t="shared" si="93"/>
        <v>Terminated</v>
      </c>
      <c r="O5959" t="s">
        <v>33</v>
      </c>
    </row>
    <row r="5960" spans="1:15" x14ac:dyDescent="0.25">
      <c r="A5960" t="s">
        <v>6846</v>
      </c>
      <c r="B5960" t="s">
        <v>460</v>
      </c>
      <c r="C5960" t="s">
        <v>955</v>
      </c>
      <c r="D5960" t="s">
        <v>17</v>
      </c>
      <c r="E5960" t="s">
        <v>122</v>
      </c>
      <c r="F5960" t="s">
        <v>123</v>
      </c>
      <c r="G5960" t="s">
        <v>30</v>
      </c>
      <c r="H5960" s="1">
        <v>31102</v>
      </c>
      <c r="I5960" s="1">
        <v>44924</v>
      </c>
      <c r="J5960" t="s">
        <v>10560</v>
      </c>
      <c r="K5960" t="s">
        <v>37</v>
      </c>
      <c r="L5960" t="s">
        <v>41</v>
      </c>
      <c r="M5960">
        <v>53683</v>
      </c>
      <c r="N5960" t="str">
        <f t="shared" si="93"/>
        <v>Terminated</v>
      </c>
      <c r="O5960" t="s">
        <v>98</v>
      </c>
    </row>
    <row r="5961" spans="1:15" x14ac:dyDescent="0.25">
      <c r="A5961" t="s">
        <v>5308</v>
      </c>
      <c r="B5961" t="s">
        <v>1006</v>
      </c>
      <c r="C5961" t="s">
        <v>1681</v>
      </c>
      <c r="D5961" t="s">
        <v>17</v>
      </c>
      <c r="E5961" t="s">
        <v>18</v>
      </c>
      <c r="F5961" t="s">
        <v>19</v>
      </c>
      <c r="G5961" t="s">
        <v>30</v>
      </c>
      <c r="H5961" s="1">
        <v>21784</v>
      </c>
      <c r="I5961" s="1">
        <v>43230</v>
      </c>
      <c r="J5961" t="s">
        <v>10560</v>
      </c>
      <c r="K5961" t="s">
        <v>96</v>
      </c>
      <c r="L5961" t="s">
        <v>119</v>
      </c>
      <c r="M5961">
        <v>63188</v>
      </c>
      <c r="N5961" t="str">
        <f t="shared" si="93"/>
        <v>Terminated</v>
      </c>
      <c r="O5961" t="s">
        <v>23</v>
      </c>
    </row>
    <row r="5962" spans="1:15" x14ac:dyDescent="0.25">
      <c r="A5962" t="s">
        <v>5062</v>
      </c>
      <c r="B5962" t="s">
        <v>5063</v>
      </c>
      <c r="C5962" t="s">
        <v>229</v>
      </c>
      <c r="D5962" t="s">
        <v>17</v>
      </c>
      <c r="E5962" t="s">
        <v>18</v>
      </c>
      <c r="F5962" t="s">
        <v>3201</v>
      </c>
      <c r="G5962" t="s">
        <v>95</v>
      </c>
      <c r="H5962" s="1">
        <v>26700</v>
      </c>
      <c r="I5962" s="1">
        <v>44307</v>
      </c>
      <c r="J5962" t="s">
        <v>10560</v>
      </c>
      <c r="K5962" t="s">
        <v>96</v>
      </c>
      <c r="L5962" t="s">
        <v>119</v>
      </c>
      <c r="M5962">
        <v>87497</v>
      </c>
      <c r="N5962" t="str">
        <f t="shared" si="93"/>
        <v>Terminated</v>
      </c>
      <c r="O5962" t="s">
        <v>98</v>
      </c>
    </row>
    <row r="5963" spans="1:15" x14ac:dyDescent="0.25">
      <c r="A5963" t="s">
        <v>8416</v>
      </c>
      <c r="B5963" t="s">
        <v>264</v>
      </c>
      <c r="C5963" t="s">
        <v>2962</v>
      </c>
      <c r="D5963" t="s">
        <v>27</v>
      </c>
      <c r="E5963" t="s">
        <v>18</v>
      </c>
      <c r="F5963" t="s">
        <v>2773</v>
      </c>
      <c r="G5963" t="s">
        <v>30</v>
      </c>
      <c r="H5963" s="1">
        <v>37861</v>
      </c>
      <c r="I5963" s="1">
        <v>42307</v>
      </c>
      <c r="J5963" t="s">
        <v>10560</v>
      </c>
      <c r="K5963" t="s">
        <v>31</v>
      </c>
      <c r="L5963" t="s">
        <v>162</v>
      </c>
      <c r="M5963">
        <v>108070</v>
      </c>
      <c r="N5963" t="str">
        <f t="shared" si="93"/>
        <v>Terminated</v>
      </c>
      <c r="O5963" t="s">
        <v>46</v>
      </c>
    </row>
    <row r="5964" spans="1:15" x14ac:dyDescent="0.25">
      <c r="A5964" t="s">
        <v>2859</v>
      </c>
      <c r="B5964" t="s">
        <v>160</v>
      </c>
      <c r="C5964" t="s">
        <v>920</v>
      </c>
      <c r="D5964" t="s">
        <v>27</v>
      </c>
      <c r="E5964" t="s">
        <v>18</v>
      </c>
      <c r="F5964" t="s">
        <v>2773</v>
      </c>
      <c r="G5964" t="s">
        <v>20</v>
      </c>
      <c r="H5964" s="1">
        <v>29775</v>
      </c>
      <c r="I5964" s="1">
        <v>42545</v>
      </c>
      <c r="J5964" t="s">
        <v>10560</v>
      </c>
      <c r="K5964" t="s">
        <v>31</v>
      </c>
      <c r="L5964" t="s">
        <v>85</v>
      </c>
      <c r="M5964">
        <v>59992</v>
      </c>
      <c r="N5964" t="str">
        <f t="shared" si="93"/>
        <v>Terminated</v>
      </c>
      <c r="O5964" t="s">
        <v>98</v>
      </c>
    </row>
    <row r="5965" spans="1:15" x14ac:dyDescent="0.25">
      <c r="A5965" t="s">
        <v>3941</v>
      </c>
      <c r="B5965" t="s">
        <v>225</v>
      </c>
      <c r="C5965" t="s">
        <v>1274</v>
      </c>
      <c r="D5965" t="s">
        <v>27</v>
      </c>
      <c r="E5965" t="s">
        <v>18</v>
      </c>
      <c r="F5965" t="s">
        <v>3201</v>
      </c>
      <c r="G5965" t="s">
        <v>20</v>
      </c>
      <c r="H5965" s="1">
        <v>34750</v>
      </c>
      <c r="I5965" s="1">
        <v>44712</v>
      </c>
      <c r="J5965" t="s">
        <v>10560</v>
      </c>
      <c r="K5965" t="s">
        <v>37</v>
      </c>
      <c r="L5965" t="s">
        <v>41</v>
      </c>
      <c r="M5965">
        <v>65817</v>
      </c>
      <c r="N5965" t="str">
        <f t="shared" si="93"/>
        <v>Terminated</v>
      </c>
      <c r="O5965" t="s">
        <v>46</v>
      </c>
    </row>
    <row r="5966" spans="1:15" x14ac:dyDescent="0.25">
      <c r="A5966" t="s">
        <v>10178</v>
      </c>
      <c r="B5966" t="s">
        <v>167</v>
      </c>
      <c r="C5966" t="s">
        <v>864</v>
      </c>
      <c r="D5966" t="s">
        <v>27</v>
      </c>
      <c r="E5966" t="s">
        <v>18</v>
      </c>
      <c r="F5966" t="s">
        <v>2773</v>
      </c>
      <c r="G5966" t="s">
        <v>20</v>
      </c>
      <c r="H5966" s="1">
        <v>34135</v>
      </c>
      <c r="I5966" s="1">
        <v>43142</v>
      </c>
      <c r="J5966" t="s">
        <v>10560</v>
      </c>
      <c r="K5966" t="s">
        <v>21</v>
      </c>
      <c r="L5966" t="s">
        <v>110</v>
      </c>
      <c r="M5966">
        <v>58852</v>
      </c>
      <c r="N5966" t="str">
        <f t="shared" si="93"/>
        <v>Terminated</v>
      </c>
      <c r="O5966" t="s">
        <v>98</v>
      </c>
    </row>
    <row r="5967" spans="1:15" x14ac:dyDescent="0.25">
      <c r="A5967" t="s">
        <v>8709</v>
      </c>
      <c r="B5967" t="s">
        <v>791</v>
      </c>
      <c r="C5967" t="s">
        <v>6063</v>
      </c>
      <c r="D5967" t="s">
        <v>27</v>
      </c>
      <c r="E5967" t="s">
        <v>122</v>
      </c>
      <c r="F5967" t="s">
        <v>230</v>
      </c>
      <c r="G5967" t="s">
        <v>20</v>
      </c>
      <c r="H5967" s="1">
        <v>34206</v>
      </c>
      <c r="I5967" s="1">
        <v>44566</v>
      </c>
      <c r="J5967" t="s">
        <v>10560</v>
      </c>
      <c r="K5967" t="s">
        <v>67</v>
      </c>
      <c r="L5967" t="s">
        <v>68</v>
      </c>
      <c r="M5967">
        <v>65740</v>
      </c>
      <c r="N5967" t="str">
        <f t="shared" si="93"/>
        <v>Terminated</v>
      </c>
      <c r="O5967" t="s">
        <v>33</v>
      </c>
    </row>
    <row r="5968" spans="1:15" x14ac:dyDescent="0.25">
      <c r="A5968" t="s">
        <v>4840</v>
      </c>
      <c r="B5968" t="s">
        <v>81</v>
      </c>
      <c r="C5968" t="s">
        <v>117</v>
      </c>
      <c r="D5968" t="s">
        <v>27</v>
      </c>
      <c r="E5968" t="s">
        <v>18</v>
      </c>
      <c r="F5968" t="s">
        <v>19</v>
      </c>
      <c r="G5968" t="s">
        <v>30</v>
      </c>
      <c r="H5968" s="1">
        <v>27497</v>
      </c>
      <c r="I5968" s="1">
        <v>42387</v>
      </c>
      <c r="J5968" t="s">
        <v>10560</v>
      </c>
      <c r="K5968" t="s">
        <v>31</v>
      </c>
      <c r="L5968" t="s">
        <v>85</v>
      </c>
      <c r="M5968">
        <v>64445</v>
      </c>
      <c r="N5968" t="str">
        <f t="shared" si="93"/>
        <v>Terminated</v>
      </c>
      <c r="O5968" t="s">
        <v>46</v>
      </c>
    </row>
    <row r="5969" spans="1:15" x14ac:dyDescent="0.25">
      <c r="A5969" t="s">
        <v>9589</v>
      </c>
      <c r="B5969" t="s">
        <v>78</v>
      </c>
      <c r="C5969" t="s">
        <v>221</v>
      </c>
      <c r="D5969" t="s">
        <v>17</v>
      </c>
      <c r="E5969" t="s">
        <v>18</v>
      </c>
      <c r="F5969" t="s">
        <v>2773</v>
      </c>
      <c r="G5969" t="s">
        <v>114</v>
      </c>
      <c r="H5969" s="1">
        <v>30105</v>
      </c>
      <c r="I5969" s="1">
        <v>43937</v>
      </c>
      <c r="J5969" t="s">
        <v>10560</v>
      </c>
      <c r="K5969" t="s">
        <v>37</v>
      </c>
      <c r="L5969" t="s">
        <v>45</v>
      </c>
      <c r="M5969">
        <v>80365</v>
      </c>
      <c r="N5969" t="str">
        <f t="shared" si="93"/>
        <v>Terminated</v>
      </c>
      <c r="O5969" t="s">
        <v>98</v>
      </c>
    </row>
    <row r="5970" spans="1:15" x14ac:dyDescent="0.25">
      <c r="A5970" t="s">
        <v>1131</v>
      </c>
      <c r="B5970" t="s">
        <v>637</v>
      </c>
      <c r="C5970" t="s">
        <v>91</v>
      </c>
      <c r="D5970" t="s">
        <v>27</v>
      </c>
      <c r="E5970" t="s">
        <v>18</v>
      </c>
      <c r="F5970" t="s">
        <v>19</v>
      </c>
      <c r="G5970" t="s">
        <v>114</v>
      </c>
      <c r="H5970" s="1">
        <v>25799</v>
      </c>
      <c r="I5970" s="1">
        <v>43375</v>
      </c>
      <c r="J5970" s="1">
        <v>45391</v>
      </c>
      <c r="K5970" t="s">
        <v>96</v>
      </c>
      <c r="L5970" t="s">
        <v>124</v>
      </c>
      <c r="M5970">
        <v>89439</v>
      </c>
      <c r="N5970" t="str">
        <f t="shared" si="93"/>
        <v>Terminated</v>
      </c>
      <c r="O5970" t="s">
        <v>98</v>
      </c>
    </row>
    <row r="5971" spans="1:15" x14ac:dyDescent="0.25">
      <c r="A5971" t="s">
        <v>4804</v>
      </c>
      <c r="B5971" t="s">
        <v>677</v>
      </c>
      <c r="C5971" t="s">
        <v>606</v>
      </c>
      <c r="D5971" t="s">
        <v>17</v>
      </c>
      <c r="E5971" t="s">
        <v>18</v>
      </c>
      <c r="F5971" t="s">
        <v>19</v>
      </c>
      <c r="G5971" t="s">
        <v>30</v>
      </c>
      <c r="H5971" s="1">
        <v>31843</v>
      </c>
      <c r="I5971" s="1">
        <v>42134</v>
      </c>
      <c r="J5971" t="s">
        <v>10560</v>
      </c>
      <c r="K5971" t="s">
        <v>31</v>
      </c>
      <c r="L5971" t="s">
        <v>32</v>
      </c>
      <c r="M5971">
        <v>77526</v>
      </c>
      <c r="N5971" t="str">
        <f t="shared" si="93"/>
        <v>Terminated</v>
      </c>
      <c r="O5971" t="s">
        <v>98</v>
      </c>
    </row>
    <row r="5972" spans="1:15" x14ac:dyDescent="0.25">
      <c r="A5972" t="s">
        <v>10266</v>
      </c>
      <c r="B5972" t="s">
        <v>326</v>
      </c>
      <c r="C5972" t="s">
        <v>3112</v>
      </c>
      <c r="D5972" t="s">
        <v>27</v>
      </c>
      <c r="E5972" t="s">
        <v>674</v>
      </c>
      <c r="F5972" t="s">
        <v>675</v>
      </c>
      <c r="G5972" t="s">
        <v>20</v>
      </c>
      <c r="H5972" s="1">
        <v>29533</v>
      </c>
      <c r="I5972" s="1">
        <v>42164</v>
      </c>
      <c r="J5972" t="s">
        <v>10560</v>
      </c>
      <c r="K5972" t="s">
        <v>21</v>
      </c>
      <c r="L5972" t="s">
        <v>110</v>
      </c>
      <c r="M5972">
        <v>60303</v>
      </c>
      <c r="N5972" t="str">
        <f t="shared" si="93"/>
        <v>Terminated</v>
      </c>
      <c r="O5972" t="s">
        <v>46</v>
      </c>
    </row>
    <row r="5973" spans="1:15" x14ac:dyDescent="0.25">
      <c r="A5973" t="s">
        <v>9299</v>
      </c>
      <c r="B5973" t="s">
        <v>536</v>
      </c>
      <c r="C5973" t="s">
        <v>712</v>
      </c>
      <c r="D5973" t="s">
        <v>27</v>
      </c>
      <c r="E5973" t="s">
        <v>83</v>
      </c>
      <c r="F5973" t="s">
        <v>169</v>
      </c>
      <c r="G5973" t="s">
        <v>30</v>
      </c>
      <c r="H5973" s="1">
        <v>35213</v>
      </c>
      <c r="I5973" s="1">
        <v>45278</v>
      </c>
      <c r="J5973" t="s">
        <v>10560</v>
      </c>
      <c r="K5973" t="s">
        <v>67</v>
      </c>
      <c r="L5973" t="s">
        <v>68</v>
      </c>
      <c r="M5973">
        <v>80269</v>
      </c>
      <c r="N5973" t="str">
        <f t="shared" si="93"/>
        <v>Terminated</v>
      </c>
      <c r="O5973" t="s">
        <v>23</v>
      </c>
    </row>
    <row r="5974" spans="1:15" x14ac:dyDescent="0.25">
      <c r="A5974" t="s">
        <v>10450</v>
      </c>
      <c r="B5974" t="s">
        <v>1589</v>
      </c>
      <c r="C5974" t="s">
        <v>564</v>
      </c>
      <c r="D5974" t="s">
        <v>27</v>
      </c>
      <c r="E5974" t="s">
        <v>18</v>
      </c>
      <c r="F5974" t="s">
        <v>2773</v>
      </c>
      <c r="G5974" t="s">
        <v>30</v>
      </c>
      <c r="H5974" s="1">
        <v>29281</v>
      </c>
      <c r="I5974" s="1">
        <v>43799</v>
      </c>
      <c r="J5974" t="s">
        <v>10560</v>
      </c>
      <c r="K5974" t="s">
        <v>96</v>
      </c>
      <c r="L5974" t="s">
        <v>124</v>
      </c>
      <c r="M5974">
        <v>75716</v>
      </c>
      <c r="N5974" t="str">
        <f t="shared" si="93"/>
        <v>Terminated</v>
      </c>
      <c r="O5974" t="s">
        <v>33</v>
      </c>
    </row>
    <row r="5975" spans="1:15" x14ac:dyDescent="0.25">
      <c r="A5975" t="s">
        <v>7037</v>
      </c>
      <c r="B5975" t="s">
        <v>570</v>
      </c>
      <c r="C5975" t="s">
        <v>650</v>
      </c>
      <c r="D5975" t="s">
        <v>17</v>
      </c>
      <c r="E5975" t="s">
        <v>83</v>
      </c>
      <c r="F5975" t="s">
        <v>84</v>
      </c>
      <c r="G5975" t="s">
        <v>30</v>
      </c>
      <c r="H5975" s="1">
        <v>32533</v>
      </c>
      <c r="I5975" s="1">
        <v>45542</v>
      </c>
      <c r="J5975" t="s">
        <v>10560</v>
      </c>
      <c r="K5975" t="s">
        <v>31</v>
      </c>
      <c r="L5975" t="s">
        <v>162</v>
      </c>
      <c r="M5975">
        <v>98139</v>
      </c>
      <c r="N5975" t="str">
        <f t="shared" si="93"/>
        <v>Terminated</v>
      </c>
      <c r="O5975" t="s">
        <v>33</v>
      </c>
    </row>
    <row r="5976" spans="1:15" x14ac:dyDescent="0.25">
      <c r="A5976" t="s">
        <v>4026</v>
      </c>
      <c r="B5976" t="s">
        <v>824</v>
      </c>
      <c r="C5976" t="s">
        <v>2672</v>
      </c>
      <c r="D5976" t="s">
        <v>17</v>
      </c>
      <c r="E5976" t="s">
        <v>83</v>
      </c>
      <c r="F5976" t="s">
        <v>169</v>
      </c>
      <c r="G5976" t="s">
        <v>30</v>
      </c>
      <c r="H5976" s="1">
        <v>37064</v>
      </c>
      <c r="I5976" s="1">
        <v>42776</v>
      </c>
      <c r="J5976" t="s">
        <v>10560</v>
      </c>
      <c r="K5976" t="s">
        <v>53</v>
      </c>
      <c r="L5976" t="s">
        <v>58</v>
      </c>
      <c r="M5976">
        <v>54083</v>
      </c>
      <c r="N5976" t="str">
        <f t="shared" si="93"/>
        <v>Terminated</v>
      </c>
      <c r="O5976" t="s">
        <v>33</v>
      </c>
    </row>
    <row r="5977" spans="1:15" x14ac:dyDescent="0.25">
      <c r="A5977" t="s">
        <v>8355</v>
      </c>
      <c r="B5977" t="s">
        <v>196</v>
      </c>
      <c r="C5977" t="s">
        <v>1417</v>
      </c>
      <c r="D5977" t="s">
        <v>17</v>
      </c>
      <c r="E5977" t="s">
        <v>18</v>
      </c>
      <c r="F5977" t="s">
        <v>3201</v>
      </c>
      <c r="G5977" t="s">
        <v>20</v>
      </c>
      <c r="H5977" s="1">
        <v>31704</v>
      </c>
      <c r="I5977" s="1">
        <v>44928</v>
      </c>
      <c r="J5977" t="s">
        <v>10560</v>
      </c>
      <c r="K5977" t="s">
        <v>37</v>
      </c>
      <c r="L5977" t="s">
        <v>41</v>
      </c>
      <c r="M5977">
        <v>60823</v>
      </c>
      <c r="N5977" t="str">
        <f t="shared" si="93"/>
        <v>Terminated</v>
      </c>
      <c r="O5977" t="s">
        <v>46</v>
      </c>
    </row>
    <row r="5978" spans="1:15" x14ac:dyDescent="0.25">
      <c r="A5978" t="s">
        <v>7211</v>
      </c>
      <c r="B5978" t="s">
        <v>1814</v>
      </c>
      <c r="C5978" t="s">
        <v>3031</v>
      </c>
      <c r="D5978" t="s">
        <v>17</v>
      </c>
      <c r="E5978" t="s">
        <v>18</v>
      </c>
      <c r="F5978" t="s">
        <v>2773</v>
      </c>
      <c r="G5978" t="s">
        <v>95</v>
      </c>
      <c r="H5978" s="1">
        <v>29614</v>
      </c>
      <c r="I5978" s="1">
        <v>45363</v>
      </c>
      <c r="J5978" t="s">
        <v>10560</v>
      </c>
      <c r="K5978" t="s">
        <v>96</v>
      </c>
      <c r="L5978" t="s">
        <v>119</v>
      </c>
      <c r="M5978">
        <v>91178</v>
      </c>
      <c r="N5978" t="str">
        <f t="shared" si="93"/>
        <v>Terminated</v>
      </c>
      <c r="O5978" t="s">
        <v>46</v>
      </c>
    </row>
    <row r="5979" spans="1:15" x14ac:dyDescent="0.25">
      <c r="A5979" t="s">
        <v>7758</v>
      </c>
      <c r="B5979" t="s">
        <v>368</v>
      </c>
      <c r="C5979" t="s">
        <v>482</v>
      </c>
      <c r="D5979" t="s">
        <v>27</v>
      </c>
      <c r="E5979" t="s">
        <v>18</v>
      </c>
      <c r="F5979" t="s">
        <v>19</v>
      </c>
      <c r="G5979" t="s">
        <v>20</v>
      </c>
      <c r="H5979" s="1">
        <v>33454</v>
      </c>
      <c r="I5979" s="1">
        <v>44640</v>
      </c>
      <c r="J5979" t="s">
        <v>10560</v>
      </c>
      <c r="K5979" t="s">
        <v>37</v>
      </c>
      <c r="L5979" t="s">
        <v>41</v>
      </c>
      <c r="M5979">
        <v>56936</v>
      </c>
      <c r="N5979" t="str">
        <f t="shared" si="93"/>
        <v>Terminated</v>
      </c>
      <c r="O5979" t="s">
        <v>46</v>
      </c>
    </row>
    <row r="5980" spans="1:15" x14ac:dyDescent="0.25">
      <c r="A5980" t="s">
        <v>5195</v>
      </c>
      <c r="B5980" t="s">
        <v>276</v>
      </c>
      <c r="C5980" t="s">
        <v>855</v>
      </c>
      <c r="D5980" t="s">
        <v>27</v>
      </c>
      <c r="E5980" t="s">
        <v>18</v>
      </c>
      <c r="F5980" t="s">
        <v>2773</v>
      </c>
      <c r="G5980" t="s">
        <v>30</v>
      </c>
      <c r="H5980" s="1">
        <v>30888</v>
      </c>
      <c r="I5980" s="1">
        <v>42987</v>
      </c>
      <c r="J5980" t="s">
        <v>10560</v>
      </c>
      <c r="K5980" t="s">
        <v>67</v>
      </c>
      <c r="L5980" t="s">
        <v>68</v>
      </c>
      <c r="M5980">
        <v>88532</v>
      </c>
      <c r="N5980" t="str">
        <f t="shared" si="93"/>
        <v>Terminated</v>
      </c>
      <c r="O5980" t="s">
        <v>46</v>
      </c>
    </row>
    <row r="5981" spans="1:15" x14ac:dyDescent="0.25">
      <c r="A5981" t="s">
        <v>4712</v>
      </c>
      <c r="B5981" t="s">
        <v>177</v>
      </c>
      <c r="C5981" t="s">
        <v>1120</v>
      </c>
      <c r="D5981" t="s">
        <v>27</v>
      </c>
      <c r="E5981" t="s">
        <v>18</v>
      </c>
      <c r="F5981" t="s">
        <v>3201</v>
      </c>
      <c r="G5981" t="s">
        <v>30</v>
      </c>
      <c r="H5981" s="1">
        <v>29022</v>
      </c>
      <c r="I5981" s="1">
        <v>42334</v>
      </c>
      <c r="J5981" t="s">
        <v>10560</v>
      </c>
      <c r="K5981" t="s">
        <v>21</v>
      </c>
      <c r="L5981" t="s">
        <v>102</v>
      </c>
      <c r="M5981">
        <v>67367</v>
      </c>
      <c r="N5981" t="str">
        <f t="shared" si="93"/>
        <v>Terminated</v>
      </c>
      <c r="O5981" t="s">
        <v>23</v>
      </c>
    </row>
    <row r="5982" spans="1:15" x14ac:dyDescent="0.25">
      <c r="A5982" t="s">
        <v>3817</v>
      </c>
      <c r="B5982" t="s">
        <v>374</v>
      </c>
      <c r="C5982" t="s">
        <v>3550</v>
      </c>
      <c r="D5982" t="s">
        <v>27</v>
      </c>
      <c r="E5982" t="s">
        <v>18</v>
      </c>
      <c r="F5982" t="s">
        <v>19</v>
      </c>
      <c r="G5982" t="s">
        <v>20</v>
      </c>
      <c r="H5982" s="1">
        <v>35187</v>
      </c>
      <c r="I5982" s="1">
        <v>43924</v>
      </c>
      <c r="J5982" t="s">
        <v>10560</v>
      </c>
      <c r="K5982" t="s">
        <v>37</v>
      </c>
      <c r="L5982" t="s">
        <v>41</v>
      </c>
      <c r="M5982">
        <v>53469</v>
      </c>
      <c r="N5982" t="str">
        <f t="shared" si="93"/>
        <v>Terminated</v>
      </c>
      <c r="O5982" t="s">
        <v>46</v>
      </c>
    </row>
    <row r="5983" spans="1:15" x14ac:dyDescent="0.25">
      <c r="A5983" t="s">
        <v>7745</v>
      </c>
      <c r="B5983" t="s">
        <v>436</v>
      </c>
      <c r="C5983" t="s">
        <v>216</v>
      </c>
      <c r="D5983" t="s">
        <v>27</v>
      </c>
      <c r="E5983" t="s">
        <v>18</v>
      </c>
      <c r="F5983" t="s">
        <v>19</v>
      </c>
      <c r="G5983" t="s">
        <v>30</v>
      </c>
      <c r="H5983" s="1">
        <v>22454</v>
      </c>
      <c r="I5983" s="1">
        <v>45302</v>
      </c>
      <c r="J5983" t="s">
        <v>10560</v>
      </c>
      <c r="K5983" t="s">
        <v>31</v>
      </c>
      <c r="L5983" t="s">
        <v>85</v>
      </c>
      <c r="M5983">
        <v>69044</v>
      </c>
      <c r="N5983" t="str">
        <f t="shared" si="93"/>
        <v>Terminated</v>
      </c>
      <c r="O5983" t="s">
        <v>98</v>
      </c>
    </row>
    <row r="5984" spans="1:15" x14ac:dyDescent="0.25">
      <c r="A5984" t="s">
        <v>9287</v>
      </c>
      <c r="B5984" t="s">
        <v>344</v>
      </c>
      <c r="C5984" t="s">
        <v>210</v>
      </c>
      <c r="D5984" t="s">
        <v>27</v>
      </c>
      <c r="E5984" t="s">
        <v>18</v>
      </c>
      <c r="F5984" t="s">
        <v>19</v>
      </c>
      <c r="G5984" t="s">
        <v>30</v>
      </c>
      <c r="H5984" s="1">
        <v>27069</v>
      </c>
      <c r="I5984" s="1">
        <v>42976</v>
      </c>
      <c r="J5984" t="s">
        <v>10560</v>
      </c>
      <c r="K5984" t="s">
        <v>37</v>
      </c>
      <c r="L5984" t="s">
        <v>45</v>
      </c>
      <c r="M5984">
        <v>87805</v>
      </c>
      <c r="N5984" t="str">
        <f t="shared" si="93"/>
        <v>Terminated</v>
      </c>
      <c r="O5984" t="s">
        <v>46</v>
      </c>
    </row>
    <row r="5985" spans="1:15" x14ac:dyDescent="0.25">
      <c r="A5985" t="s">
        <v>5957</v>
      </c>
      <c r="B5985" t="s">
        <v>1299</v>
      </c>
      <c r="C5985" t="s">
        <v>1136</v>
      </c>
      <c r="D5985" t="s">
        <v>27</v>
      </c>
      <c r="E5985" t="s">
        <v>18</v>
      </c>
      <c r="F5985" t="s">
        <v>19</v>
      </c>
      <c r="G5985" t="s">
        <v>30</v>
      </c>
      <c r="H5985" s="1">
        <v>33668</v>
      </c>
      <c r="I5985" s="1">
        <v>45040</v>
      </c>
      <c r="J5985" t="s">
        <v>10560</v>
      </c>
      <c r="K5985" t="s">
        <v>96</v>
      </c>
      <c r="L5985" t="s">
        <v>188</v>
      </c>
      <c r="M5985">
        <v>72729</v>
      </c>
      <c r="N5985" t="str">
        <f t="shared" si="93"/>
        <v>Terminated</v>
      </c>
      <c r="O5985" t="s">
        <v>33</v>
      </c>
    </row>
    <row r="5986" spans="1:15" x14ac:dyDescent="0.25">
      <c r="A5986" t="s">
        <v>5255</v>
      </c>
      <c r="B5986" t="s">
        <v>15</v>
      </c>
      <c r="C5986" t="s">
        <v>193</v>
      </c>
      <c r="D5986" t="s">
        <v>27</v>
      </c>
      <c r="E5986" t="s">
        <v>18</v>
      </c>
      <c r="F5986" t="s">
        <v>19</v>
      </c>
      <c r="G5986" t="s">
        <v>114</v>
      </c>
      <c r="H5986" s="1">
        <v>33875</v>
      </c>
      <c r="I5986" s="1">
        <v>43260</v>
      </c>
      <c r="J5986" t="s">
        <v>10560</v>
      </c>
      <c r="K5986" t="s">
        <v>53</v>
      </c>
      <c r="L5986" t="s">
        <v>240</v>
      </c>
      <c r="M5986">
        <v>65295</v>
      </c>
      <c r="N5986" t="str">
        <f t="shared" si="93"/>
        <v>Terminated</v>
      </c>
      <c r="O5986" t="s">
        <v>46</v>
      </c>
    </row>
    <row r="5987" spans="1:15" x14ac:dyDescent="0.25">
      <c r="A5987" t="s">
        <v>8436</v>
      </c>
      <c r="B5987" t="s">
        <v>143</v>
      </c>
      <c r="C5987" t="s">
        <v>1038</v>
      </c>
      <c r="D5987" t="s">
        <v>27</v>
      </c>
      <c r="E5987" t="s">
        <v>18</v>
      </c>
      <c r="F5987" t="s">
        <v>19</v>
      </c>
      <c r="G5987" t="s">
        <v>20</v>
      </c>
      <c r="H5987" s="1">
        <v>31868</v>
      </c>
      <c r="I5987" s="1">
        <v>45148</v>
      </c>
      <c r="J5987" t="s">
        <v>10560</v>
      </c>
      <c r="K5987" t="s">
        <v>21</v>
      </c>
      <c r="L5987" t="s">
        <v>22</v>
      </c>
      <c r="M5987">
        <v>61190</v>
      </c>
      <c r="N5987" t="str">
        <f t="shared" si="93"/>
        <v>Terminated</v>
      </c>
      <c r="O5987" t="s">
        <v>33</v>
      </c>
    </row>
    <row r="5988" spans="1:15" x14ac:dyDescent="0.25">
      <c r="A5988" t="s">
        <v>3068</v>
      </c>
      <c r="B5988" t="s">
        <v>70</v>
      </c>
      <c r="C5988" t="s">
        <v>2369</v>
      </c>
      <c r="D5988" t="s">
        <v>17</v>
      </c>
      <c r="E5988" t="s">
        <v>18</v>
      </c>
      <c r="F5988" t="s">
        <v>19</v>
      </c>
      <c r="G5988" t="s">
        <v>30</v>
      </c>
      <c r="H5988" s="1">
        <v>26831</v>
      </c>
      <c r="I5988" s="1">
        <v>44016</v>
      </c>
      <c r="J5988" t="s">
        <v>10560</v>
      </c>
      <c r="K5988" t="s">
        <v>21</v>
      </c>
      <c r="L5988" t="s">
        <v>102</v>
      </c>
      <c r="M5988">
        <v>64710</v>
      </c>
      <c r="N5988" t="str">
        <f t="shared" si="93"/>
        <v>Terminated</v>
      </c>
      <c r="O5988" t="s">
        <v>46</v>
      </c>
    </row>
    <row r="5989" spans="1:15" x14ac:dyDescent="0.25">
      <c r="A5989" t="s">
        <v>4913</v>
      </c>
      <c r="B5989" t="s">
        <v>4914</v>
      </c>
      <c r="C5989" t="s">
        <v>4006</v>
      </c>
      <c r="D5989" t="s">
        <v>17</v>
      </c>
      <c r="E5989" t="s">
        <v>28</v>
      </c>
      <c r="F5989" t="s">
        <v>29</v>
      </c>
      <c r="G5989" t="s">
        <v>20</v>
      </c>
      <c r="H5989" s="1">
        <v>30259</v>
      </c>
      <c r="I5989" s="1">
        <v>43939</v>
      </c>
      <c r="J5989" t="s">
        <v>10560</v>
      </c>
      <c r="K5989" t="s">
        <v>21</v>
      </c>
      <c r="L5989" t="s">
        <v>110</v>
      </c>
      <c r="M5989">
        <v>55935</v>
      </c>
      <c r="N5989" t="str">
        <f t="shared" si="93"/>
        <v>Terminated</v>
      </c>
      <c r="O5989" t="s">
        <v>23</v>
      </c>
    </row>
    <row r="5990" spans="1:15" x14ac:dyDescent="0.25">
      <c r="A5990" t="s">
        <v>2497</v>
      </c>
      <c r="B5990" t="s">
        <v>317</v>
      </c>
      <c r="C5990" t="s">
        <v>1723</v>
      </c>
      <c r="D5990" t="s">
        <v>17</v>
      </c>
      <c r="E5990" t="s">
        <v>18</v>
      </c>
      <c r="F5990" t="s">
        <v>19</v>
      </c>
      <c r="G5990" t="s">
        <v>30</v>
      </c>
      <c r="H5990" s="1">
        <v>29376</v>
      </c>
      <c r="I5990" s="1">
        <v>45264</v>
      </c>
      <c r="J5990" t="s">
        <v>10560</v>
      </c>
      <c r="K5990" t="s">
        <v>37</v>
      </c>
      <c r="L5990" t="s">
        <v>38</v>
      </c>
      <c r="M5990">
        <v>65914</v>
      </c>
      <c r="N5990" t="str">
        <f t="shared" si="93"/>
        <v>Terminated</v>
      </c>
      <c r="O5990" t="s">
        <v>33</v>
      </c>
    </row>
    <row r="5991" spans="1:15" x14ac:dyDescent="0.25">
      <c r="A5991" t="s">
        <v>5708</v>
      </c>
      <c r="B5991" t="s">
        <v>1634</v>
      </c>
      <c r="C5991" t="s">
        <v>207</v>
      </c>
      <c r="D5991" t="s">
        <v>17</v>
      </c>
      <c r="E5991" t="s">
        <v>18</v>
      </c>
      <c r="F5991" t="s">
        <v>2773</v>
      </c>
      <c r="G5991" t="s">
        <v>30</v>
      </c>
      <c r="H5991" s="1">
        <v>26435</v>
      </c>
      <c r="I5991" s="1">
        <v>42522</v>
      </c>
      <c r="J5991" t="s">
        <v>10560</v>
      </c>
      <c r="K5991" t="s">
        <v>37</v>
      </c>
      <c r="L5991" t="s">
        <v>38</v>
      </c>
      <c r="M5991">
        <v>60563</v>
      </c>
      <c r="N5991" t="str">
        <f t="shared" si="93"/>
        <v>Terminated</v>
      </c>
      <c r="O5991" t="s">
        <v>23</v>
      </c>
    </row>
    <row r="5992" spans="1:15" x14ac:dyDescent="0.25">
      <c r="A5992" t="s">
        <v>10233</v>
      </c>
      <c r="B5992" t="s">
        <v>276</v>
      </c>
      <c r="C5992" t="s">
        <v>180</v>
      </c>
      <c r="D5992" t="s">
        <v>27</v>
      </c>
      <c r="E5992" t="s">
        <v>122</v>
      </c>
      <c r="F5992" t="s">
        <v>230</v>
      </c>
      <c r="G5992" t="s">
        <v>30</v>
      </c>
      <c r="H5992" s="1">
        <v>26700</v>
      </c>
      <c r="I5992" s="1">
        <v>43666</v>
      </c>
      <c r="J5992" t="s">
        <v>10560</v>
      </c>
      <c r="K5992" t="s">
        <v>37</v>
      </c>
      <c r="L5992" t="s">
        <v>38</v>
      </c>
      <c r="M5992">
        <v>64434</v>
      </c>
      <c r="N5992" t="str">
        <f t="shared" si="93"/>
        <v>Terminated</v>
      </c>
      <c r="O5992" t="s">
        <v>46</v>
      </c>
    </row>
    <row r="5993" spans="1:15" x14ac:dyDescent="0.25">
      <c r="A5993" t="s">
        <v>1709</v>
      </c>
      <c r="B5993" t="s">
        <v>890</v>
      </c>
      <c r="C5993" t="s">
        <v>26</v>
      </c>
      <c r="D5993" t="s">
        <v>17</v>
      </c>
      <c r="E5993" t="s">
        <v>18</v>
      </c>
      <c r="F5993" t="s">
        <v>19</v>
      </c>
      <c r="G5993" t="s">
        <v>20</v>
      </c>
      <c r="H5993" s="1">
        <v>32532</v>
      </c>
      <c r="I5993" s="1">
        <v>42272</v>
      </c>
      <c r="J5993" s="1">
        <v>43201</v>
      </c>
      <c r="K5993" t="s">
        <v>72</v>
      </c>
      <c r="L5993" t="s">
        <v>73</v>
      </c>
      <c r="M5993">
        <v>73592</v>
      </c>
      <c r="N5993" t="str">
        <f t="shared" si="93"/>
        <v>Terminated</v>
      </c>
      <c r="O5993" t="s">
        <v>23</v>
      </c>
    </row>
    <row r="5994" spans="1:15" x14ac:dyDescent="0.25">
      <c r="A5994" t="s">
        <v>9249</v>
      </c>
      <c r="B5994" t="s">
        <v>1147</v>
      </c>
      <c r="C5994" t="s">
        <v>1445</v>
      </c>
      <c r="D5994" t="s">
        <v>17</v>
      </c>
      <c r="E5994" t="s">
        <v>18</v>
      </c>
      <c r="F5994" t="s">
        <v>3201</v>
      </c>
      <c r="G5994" t="s">
        <v>114</v>
      </c>
      <c r="H5994" s="1">
        <v>30800</v>
      </c>
      <c r="I5994" s="1">
        <v>45227</v>
      </c>
      <c r="J5994" t="s">
        <v>10560</v>
      </c>
      <c r="K5994" t="s">
        <v>37</v>
      </c>
      <c r="L5994" t="s">
        <v>45</v>
      </c>
      <c r="M5994">
        <v>86995</v>
      </c>
      <c r="N5994" t="str">
        <f t="shared" si="93"/>
        <v>Terminated</v>
      </c>
      <c r="O5994" t="s">
        <v>33</v>
      </c>
    </row>
    <row r="5995" spans="1:15" x14ac:dyDescent="0.25">
      <c r="A5995" t="s">
        <v>9391</v>
      </c>
      <c r="B5995" t="s">
        <v>635</v>
      </c>
      <c r="C5995" t="s">
        <v>3112</v>
      </c>
      <c r="D5995" t="s">
        <v>27</v>
      </c>
      <c r="E5995" t="s">
        <v>122</v>
      </c>
      <c r="F5995" t="s">
        <v>927</v>
      </c>
      <c r="G5995" t="s">
        <v>30</v>
      </c>
      <c r="H5995" s="1">
        <v>27573</v>
      </c>
      <c r="I5995" s="1">
        <v>45229</v>
      </c>
      <c r="J5995" t="s">
        <v>10560</v>
      </c>
      <c r="K5995" t="s">
        <v>31</v>
      </c>
      <c r="L5995" t="s">
        <v>85</v>
      </c>
      <c r="M5995">
        <v>66043</v>
      </c>
      <c r="N5995" t="str">
        <f t="shared" si="93"/>
        <v>Terminated</v>
      </c>
      <c r="O5995" t="s">
        <v>33</v>
      </c>
    </row>
    <row r="5996" spans="1:15" x14ac:dyDescent="0.25">
      <c r="A5996" t="s">
        <v>4100</v>
      </c>
      <c r="B5996" t="s">
        <v>4101</v>
      </c>
      <c r="C5996" t="s">
        <v>979</v>
      </c>
      <c r="D5996" t="s">
        <v>27</v>
      </c>
      <c r="E5996" t="s">
        <v>28</v>
      </c>
      <c r="F5996" t="s">
        <v>290</v>
      </c>
      <c r="G5996" t="s">
        <v>30</v>
      </c>
      <c r="H5996" s="1">
        <v>26193</v>
      </c>
      <c r="I5996" s="1">
        <v>43329</v>
      </c>
      <c r="J5996" t="s">
        <v>10560</v>
      </c>
      <c r="K5996" t="s">
        <v>21</v>
      </c>
      <c r="L5996" t="s">
        <v>110</v>
      </c>
      <c r="M5996">
        <v>63370</v>
      </c>
      <c r="N5996" t="str">
        <f t="shared" si="93"/>
        <v>Terminated</v>
      </c>
      <c r="O5996" t="s">
        <v>33</v>
      </c>
    </row>
    <row r="5997" spans="1:15" x14ac:dyDescent="0.25">
      <c r="A5997" t="s">
        <v>10005</v>
      </c>
      <c r="B5997" t="s">
        <v>4002</v>
      </c>
      <c r="C5997" t="s">
        <v>199</v>
      </c>
      <c r="D5997" t="s">
        <v>17</v>
      </c>
      <c r="E5997" t="s">
        <v>83</v>
      </c>
      <c r="F5997" t="s">
        <v>84</v>
      </c>
      <c r="G5997" t="s">
        <v>30</v>
      </c>
      <c r="H5997" s="1">
        <v>35297</v>
      </c>
      <c r="I5997" s="1">
        <v>43185</v>
      </c>
      <c r="J5997" t="s">
        <v>10560</v>
      </c>
      <c r="K5997" t="s">
        <v>21</v>
      </c>
      <c r="L5997" t="s">
        <v>102</v>
      </c>
      <c r="M5997">
        <v>61104</v>
      </c>
      <c r="N5997" t="str">
        <f t="shared" si="93"/>
        <v>Terminated</v>
      </c>
      <c r="O5997" t="s">
        <v>33</v>
      </c>
    </row>
    <row r="5998" spans="1:15" x14ac:dyDescent="0.25">
      <c r="A5998" t="s">
        <v>10285</v>
      </c>
      <c r="B5998" t="s">
        <v>448</v>
      </c>
      <c r="C5998" t="s">
        <v>9875</v>
      </c>
      <c r="D5998" t="s">
        <v>27</v>
      </c>
      <c r="E5998" t="s">
        <v>83</v>
      </c>
      <c r="F5998" t="s">
        <v>106</v>
      </c>
      <c r="G5998" t="s">
        <v>30</v>
      </c>
      <c r="H5998" s="1">
        <v>28420</v>
      </c>
      <c r="I5998" s="1">
        <v>43635</v>
      </c>
      <c r="J5998" t="s">
        <v>10560</v>
      </c>
      <c r="K5998" t="s">
        <v>96</v>
      </c>
      <c r="L5998" t="s">
        <v>188</v>
      </c>
      <c r="M5998">
        <v>76638</v>
      </c>
      <c r="N5998" t="str">
        <f t="shared" si="93"/>
        <v>Terminated</v>
      </c>
      <c r="O5998" t="s">
        <v>33</v>
      </c>
    </row>
    <row r="5999" spans="1:15" x14ac:dyDescent="0.25">
      <c r="A5999" t="s">
        <v>3698</v>
      </c>
      <c r="B5999" t="s">
        <v>100</v>
      </c>
      <c r="C5999" t="s">
        <v>492</v>
      </c>
      <c r="D5999" t="s">
        <v>27</v>
      </c>
      <c r="E5999" t="s">
        <v>18</v>
      </c>
      <c r="F5999" t="s">
        <v>3201</v>
      </c>
      <c r="G5999" t="s">
        <v>30</v>
      </c>
      <c r="H5999" s="1">
        <v>29255</v>
      </c>
      <c r="I5999" s="1">
        <v>44755</v>
      </c>
      <c r="J5999" t="s">
        <v>10560</v>
      </c>
      <c r="K5999" t="s">
        <v>67</v>
      </c>
      <c r="L5999" t="s">
        <v>324</v>
      </c>
      <c r="M5999">
        <v>81534</v>
      </c>
      <c r="N5999" t="str">
        <f t="shared" si="93"/>
        <v>Terminated</v>
      </c>
      <c r="O5999" t="s">
        <v>46</v>
      </c>
    </row>
    <row r="6000" spans="1:15" x14ac:dyDescent="0.25">
      <c r="A6000" t="s">
        <v>7222</v>
      </c>
      <c r="B6000" t="s">
        <v>3190</v>
      </c>
      <c r="C6000" t="s">
        <v>786</v>
      </c>
      <c r="D6000" t="s">
        <v>17</v>
      </c>
      <c r="E6000" t="s">
        <v>18</v>
      </c>
      <c r="F6000" t="s">
        <v>19</v>
      </c>
      <c r="G6000" t="s">
        <v>20</v>
      </c>
      <c r="H6000" s="1">
        <v>32052</v>
      </c>
      <c r="I6000" s="1">
        <v>44856</v>
      </c>
      <c r="J6000" t="s">
        <v>10560</v>
      </c>
      <c r="K6000" t="s">
        <v>21</v>
      </c>
      <c r="L6000" t="s">
        <v>110</v>
      </c>
      <c r="M6000">
        <v>55608</v>
      </c>
      <c r="N6000" t="str">
        <f t="shared" si="93"/>
        <v>Terminated</v>
      </c>
      <c r="O6000" t="s">
        <v>33</v>
      </c>
    </row>
    <row r="6001" spans="1:15" x14ac:dyDescent="0.25">
      <c r="A6001" t="s">
        <v>2890</v>
      </c>
      <c r="B6001" t="s">
        <v>1927</v>
      </c>
      <c r="C6001" t="s">
        <v>91</v>
      </c>
      <c r="D6001" t="s">
        <v>27</v>
      </c>
      <c r="E6001" t="s">
        <v>18</v>
      </c>
      <c r="F6001" t="s">
        <v>19</v>
      </c>
      <c r="G6001" t="s">
        <v>30</v>
      </c>
      <c r="H6001" s="1">
        <v>32003</v>
      </c>
      <c r="I6001" s="1">
        <v>43040</v>
      </c>
      <c r="J6001" t="s">
        <v>10560</v>
      </c>
      <c r="K6001" t="s">
        <v>21</v>
      </c>
      <c r="L6001" t="s">
        <v>110</v>
      </c>
      <c r="M6001">
        <v>59713</v>
      </c>
      <c r="N6001" t="str">
        <f t="shared" si="93"/>
        <v>Terminated</v>
      </c>
      <c r="O6001" t="s">
        <v>33</v>
      </c>
    </row>
    <row r="6002" spans="1:15" x14ac:dyDescent="0.25">
      <c r="A6002" t="s">
        <v>3511</v>
      </c>
      <c r="B6002" t="s">
        <v>261</v>
      </c>
      <c r="C6002" t="s">
        <v>2168</v>
      </c>
      <c r="D6002" t="s">
        <v>27</v>
      </c>
      <c r="E6002" t="s">
        <v>122</v>
      </c>
      <c r="F6002" t="s">
        <v>123</v>
      </c>
      <c r="G6002" t="s">
        <v>114</v>
      </c>
      <c r="H6002" s="1">
        <v>24104</v>
      </c>
      <c r="I6002" s="1">
        <v>45335</v>
      </c>
      <c r="J6002" t="s">
        <v>10560</v>
      </c>
      <c r="K6002" t="s">
        <v>31</v>
      </c>
      <c r="L6002" t="s">
        <v>162</v>
      </c>
      <c r="M6002">
        <v>90033</v>
      </c>
      <c r="N6002" t="str">
        <f t="shared" si="93"/>
        <v>Terminated</v>
      </c>
      <c r="O6002" t="s">
        <v>98</v>
      </c>
    </row>
    <row r="6003" spans="1:15" x14ac:dyDescent="0.25">
      <c r="A6003" t="s">
        <v>2244</v>
      </c>
      <c r="B6003" t="s">
        <v>262</v>
      </c>
      <c r="C6003" t="s">
        <v>1099</v>
      </c>
      <c r="D6003" t="s">
        <v>17</v>
      </c>
      <c r="E6003" t="s">
        <v>122</v>
      </c>
      <c r="F6003" t="s">
        <v>123</v>
      </c>
      <c r="G6003" t="s">
        <v>30</v>
      </c>
      <c r="H6003" s="1">
        <v>23304</v>
      </c>
      <c r="I6003" s="1">
        <v>43072</v>
      </c>
      <c r="J6003" t="s">
        <v>10560</v>
      </c>
      <c r="K6003" t="s">
        <v>67</v>
      </c>
      <c r="L6003" t="s">
        <v>134</v>
      </c>
      <c r="M6003">
        <v>58954</v>
      </c>
      <c r="N6003" t="str">
        <f t="shared" si="93"/>
        <v>Terminated</v>
      </c>
      <c r="O6003" t="s">
        <v>33</v>
      </c>
    </row>
    <row r="6004" spans="1:15" x14ac:dyDescent="0.25">
      <c r="A6004" t="s">
        <v>9964</v>
      </c>
      <c r="B6004" t="s">
        <v>276</v>
      </c>
      <c r="C6004" t="s">
        <v>2403</v>
      </c>
      <c r="D6004" t="s">
        <v>27</v>
      </c>
      <c r="E6004" t="s">
        <v>18</v>
      </c>
      <c r="F6004" t="s">
        <v>2773</v>
      </c>
      <c r="G6004" t="s">
        <v>30</v>
      </c>
      <c r="H6004" s="1">
        <v>27455</v>
      </c>
      <c r="I6004" s="1">
        <v>42566</v>
      </c>
      <c r="J6004" t="s">
        <v>10560</v>
      </c>
      <c r="K6004" t="s">
        <v>37</v>
      </c>
      <c r="L6004" t="s">
        <v>38</v>
      </c>
      <c r="M6004">
        <v>62948</v>
      </c>
      <c r="N6004" t="str">
        <f t="shared" si="93"/>
        <v>Terminated</v>
      </c>
      <c r="O6004" t="s">
        <v>46</v>
      </c>
    </row>
    <row r="6005" spans="1:15" x14ac:dyDescent="0.25">
      <c r="A6005" t="s">
        <v>1940</v>
      </c>
      <c r="B6005" t="s">
        <v>258</v>
      </c>
      <c r="C6005" t="s">
        <v>682</v>
      </c>
      <c r="D6005" t="s">
        <v>17</v>
      </c>
      <c r="E6005" t="s">
        <v>18</v>
      </c>
      <c r="F6005" t="s">
        <v>19</v>
      </c>
      <c r="G6005" t="s">
        <v>30</v>
      </c>
      <c r="H6005" s="1">
        <v>24365</v>
      </c>
      <c r="I6005" s="1">
        <v>42338</v>
      </c>
      <c r="J6005" t="s">
        <v>10560</v>
      </c>
      <c r="K6005" t="s">
        <v>96</v>
      </c>
      <c r="L6005" t="s">
        <v>119</v>
      </c>
      <c r="M6005">
        <v>81058</v>
      </c>
      <c r="N6005" t="str">
        <f t="shared" si="93"/>
        <v>Terminated</v>
      </c>
      <c r="O6005" t="s">
        <v>23</v>
      </c>
    </row>
    <row r="6006" spans="1:15" x14ac:dyDescent="0.25">
      <c r="A6006" t="s">
        <v>2863</v>
      </c>
      <c r="B6006" t="s">
        <v>326</v>
      </c>
      <c r="C6006" t="s">
        <v>590</v>
      </c>
      <c r="D6006" t="s">
        <v>17</v>
      </c>
      <c r="E6006" t="s">
        <v>140</v>
      </c>
      <c r="F6006" t="s">
        <v>611</v>
      </c>
      <c r="G6006" t="s">
        <v>20</v>
      </c>
      <c r="H6006" s="1">
        <v>27553</v>
      </c>
      <c r="I6006" s="1">
        <v>44479</v>
      </c>
      <c r="J6006" t="s">
        <v>10560</v>
      </c>
      <c r="K6006" t="s">
        <v>21</v>
      </c>
      <c r="L6006" t="s">
        <v>22</v>
      </c>
      <c r="M6006">
        <v>66638</v>
      </c>
      <c r="N6006" t="str">
        <f t="shared" si="93"/>
        <v>Terminated</v>
      </c>
      <c r="O6006" t="s">
        <v>23</v>
      </c>
    </row>
    <row r="6007" spans="1:15" x14ac:dyDescent="0.25">
      <c r="A6007" t="s">
        <v>5347</v>
      </c>
      <c r="B6007" t="s">
        <v>403</v>
      </c>
      <c r="C6007" t="s">
        <v>26</v>
      </c>
      <c r="D6007" t="s">
        <v>27</v>
      </c>
      <c r="E6007" t="s">
        <v>18</v>
      </c>
      <c r="F6007" t="s">
        <v>19</v>
      </c>
      <c r="G6007" t="s">
        <v>20</v>
      </c>
      <c r="H6007" s="1">
        <v>29069</v>
      </c>
      <c r="I6007" s="1">
        <v>44866</v>
      </c>
      <c r="J6007" t="s">
        <v>10560</v>
      </c>
      <c r="K6007" t="s">
        <v>37</v>
      </c>
      <c r="L6007" t="s">
        <v>41</v>
      </c>
      <c r="M6007">
        <v>57896</v>
      </c>
      <c r="N6007" t="str">
        <f t="shared" si="93"/>
        <v>Terminated</v>
      </c>
      <c r="O6007" t="s">
        <v>23</v>
      </c>
    </row>
    <row r="6008" spans="1:15" x14ac:dyDescent="0.25">
      <c r="A6008" t="s">
        <v>1129</v>
      </c>
      <c r="B6008" t="s">
        <v>65</v>
      </c>
      <c r="C6008" t="s">
        <v>1130</v>
      </c>
      <c r="D6008" t="s">
        <v>17</v>
      </c>
      <c r="E6008" t="s">
        <v>18</v>
      </c>
      <c r="F6008" t="s">
        <v>19</v>
      </c>
      <c r="G6008" t="s">
        <v>30</v>
      </c>
      <c r="H6008" s="1">
        <v>28629</v>
      </c>
      <c r="I6008" s="1">
        <v>44392</v>
      </c>
      <c r="J6008" s="1">
        <v>44572</v>
      </c>
      <c r="K6008" t="s">
        <v>37</v>
      </c>
      <c r="L6008" t="s">
        <v>41</v>
      </c>
      <c r="M6008">
        <v>57243</v>
      </c>
      <c r="N6008" t="str">
        <f t="shared" si="93"/>
        <v>Terminated</v>
      </c>
      <c r="O6008" t="s">
        <v>23</v>
      </c>
    </row>
    <row r="6009" spans="1:15" x14ac:dyDescent="0.25">
      <c r="A6009" t="s">
        <v>5767</v>
      </c>
      <c r="B6009" t="s">
        <v>87</v>
      </c>
      <c r="C6009" t="s">
        <v>900</v>
      </c>
      <c r="D6009" t="s">
        <v>27</v>
      </c>
      <c r="E6009" t="s">
        <v>18</v>
      </c>
      <c r="F6009" t="s">
        <v>2773</v>
      </c>
      <c r="G6009" t="s">
        <v>30</v>
      </c>
      <c r="H6009" s="1">
        <v>23785</v>
      </c>
      <c r="I6009" s="1">
        <v>42119</v>
      </c>
      <c r="J6009" t="s">
        <v>10560</v>
      </c>
      <c r="K6009" t="s">
        <v>96</v>
      </c>
      <c r="L6009" t="s">
        <v>124</v>
      </c>
      <c r="M6009">
        <v>86016</v>
      </c>
      <c r="N6009" t="str">
        <f t="shared" si="93"/>
        <v>Terminated</v>
      </c>
      <c r="O6009" t="s">
        <v>46</v>
      </c>
    </row>
    <row r="6010" spans="1:15" x14ac:dyDescent="0.25">
      <c r="A6010" t="s">
        <v>5508</v>
      </c>
      <c r="B6010" t="s">
        <v>445</v>
      </c>
      <c r="C6010" t="s">
        <v>4068</v>
      </c>
      <c r="D6010" t="s">
        <v>17</v>
      </c>
      <c r="E6010" t="s">
        <v>83</v>
      </c>
      <c r="F6010" t="s">
        <v>169</v>
      </c>
      <c r="G6010" t="s">
        <v>30</v>
      </c>
      <c r="H6010" s="1">
        <v>35218</v>
      </c>
      <c r="I6010" s="1">
        <v>44946</v>
      </c>
      <c r="J6010" t="s">
        <v>10560</v>
      </c>
      <c r="K6010" t="s">
        <v>37</v>
      </c>
      <c r="L6010" t="s">
        <v>41</v>
      </c>
      <c r="M6010">
        <v>56729</v>
      </c>
      <c r="N6010" t="str">
        <f t="shared" si="93"/>
        <v>Terminated</v>
      </c>
      <c r="O6010" t="s">
        <v>46</v>
      </c>
    </row>
    <row r="6011" spans="1:15" x14ac:dyDescent="0.25">
      <c r="A6011" t="s">
        <v>4284</v>
      </c>
      <c r="B6011" t="s">
        <v>451</v>
      </c>
      <c r="C6011" t="s">
        <v>2058</v>
      </c>
      <c r="D6011" t="s">
        <v>17</v>
      </c>
      <c r="E6011" t="s">
        <v>18</v>
      </c>
      <c r="F6011" t="s">
        <v>3201</v>
      </c>
      <c r="G6011" t="s">
        <v>30</v>
      </c>
      <c r="H6011" s="1">
        <v>29146</v>
      </c>
      <c r="I6011" s="1">
        <v>42738</v>
      </c>
      <c r="J6011" t="s">
        <v>10560</v>
      </c>
      <c r="K6011" t="s">
        <v>67</v>
      </c>
      <c r="L6011" t="s">
        <v>68</v>
      </c>
      <c r="M6011">
        <v>84991</v>
      </c>
      <c r="N6011" t="str">
        <f t="shared" si="93"/>
        <v>Terminated</v>
      </c>
      <c r="O6011" t="s">
        <v>33</v>
      </c>
    </row>
    <row r="6012" spans="1:15" x14ac:dyDescent="0.25">
      <c r="A6012" t="s">
        <v>8024</v>
      </c>
      <c r="B6012" t="s">
        <v>1927</v>
      </c>
      <c r="C6012" t="s">
        <v>4508</v>
      </c>
      <c r="D6012" t="s">
        <v>27</v>
      </c>
      <c r="E6012" t="s">
        <v>140</v>
      </c>
      <c r="F6012" t="s">
        <v>141</v>
      </c>
      <c r="G6012" t="s">
        <v>30</v>
      </c>
      <c r="H6012" s="1">
        <v>28266</v>
      </c>
      <c r="I6012" s="1">
        <v>45092</v>
      </c>
      <c r="J6012" t="s">
        <v>10560</v>
      </c>
      <c r="K6012" t="s">
        <v>96</v>
      </c>
      <c r="L6012" t="s">
        <v>188</v>
      </c>
      <c r="M6012">
        <v>83541</v>
      </c>
      <c r="N6012" t="str">
        <f t="shared" si="93"/>
        <v>Terminated</v>
      </c>
      <c r="O6012" t="s">
        <v>98</v>
      </c>
    </row>
    <row r="6013" spans="1:15" x14ac:dyDescent="0.25">
      <c r="A6013" t="s">
        <v>2002</v>
      </c>
      <c r="B6013" t="s">
        <v>1238</v>
      </c>
      <c r="C6013" t="s">
        <v>559</v>
      </c>
      <c r="D6013" t="s">
        <v>27</v>
      </c>
      <c r="E6013" t="s">
        <v>83</v>
      </c>
      <c r="F6013" t="s">
        <v>106</v>
      </c>
      <c r="G6013" t="s">
        <v>30</v>
      </c>
      <c r="H6013" s="1">
        <v>26606</v>
      </c>
      <c r="I6013" s="1">
        <v>42830</v>
      </c>
      <c r="J6013" t="s">
        <v>10560</v>
      </c>
      <c r="K6013" t="s">
        <v>67</v>
      </c>
      <c r="L6013" t="s">
        <v>68</v>
      </c>
      <c r="M6013">
        <v>86753</v>
      </c>
      <c r="N6013" t="str">
        <f t="shared" si="93"/>
        <v>Terminated</v>
      </c>
      <c r="O6013" t="s">
        <v>98</v>
      </c>
    </row>
    <row r="6014" spans="1:15" x14ac:dyDescent="0.25">
      <c r="A6014" t="s">
        <v>2770</v>
      </c>
      <c r="B6014" t="s">
        <v>791</v>
      </c>
      <c r="C6014" t="s">
        <v>650</v>
      </c>
      <c r="D6014" t="s">
        <v>17</v>
      </c>
      <c r="E6014" t="s">
        <v>83</v>
      </c>
      <c r="F6014" t="s">
        <v>106</v>
      </c>
      <c r="G6014" t="s">
        <v>30</v>
      </c>
      <c r="H6014" s="1">
        <v>32221</v>
      </c>
      <c r="I6014" s="1">
        <v>42937</v>
      </c>
      <c r="J6014" t="s">
        <v>10560</v>
      </c>
      <c r="K6014" t="s">
        <v>96</v>
      </c>
      <c r="L6014" t="s">
        <v>124</v>
      </c>
      <c r="M6014">
        <v>89063</v>
      </c>
      <c r="N6014" t="str">
        <f t="shared" si="93"/>
        <v>Terminated</v>
      </c>
      <c r="O6014" t="s">
        <v>33</v>
      </c>
    </row>
    <row r="6015" spans="1:15" x14ac:dyDescent="0.25">
      <c r="A6015" t="s">
        <v>1155</v>
      </c>
      <c r="B6015" t="s">
        <v>1006</v>
      </c>
      <c r="C6015" t="s">
        <v>1156</v>
      </c>
      <c r="D6015" t="s">
        <v>27</v>
      </c>
      <c r="E6015" t="s">
        <v>18</v>
      </c>
      <c r="F6015" t="s">
        <v>19</v>
      </c>
      <c r="G6015" t="s">
        <v>20</v>
      </c>
      <c r="H6015" s="1">
        <v>35582</v>
      </c>
      <c r="I6015" s="1">
        <v>43002</v>
      </c>
      <c r="J6015" s="1">
        <v>43383</v>
      </c>
      <c r="K6015" t="s">
        <v>37</v>
      </c>
      <c r="L6015" t="s">
        <v>41</v>
      </c>
      <c r="M6015">
        <v>59333</v>
      </c>
      <c r="N6015" t="str">
        <f t="shared" si="93"/>
        <v>Terminated</v>
      </c>
      <c r="O6015" t="s">
        <v>23</v>
      </c>
    </row>
    <row r="6016" spans="1:15" x14ac:dyDescent="0.25">
      <c r="A6016" t="s">
        <v>8993</v>
      </c>
      <c r="B6016" t="s">
        <v>198</v>
      </c>
      <c r="C6016" t="s">
        <v>1562</v>
      </c>
      <c r="D6016" t="s">
        <v>17</v>
      </c>
      <c r="E6016" t="s">
        <v>28</v>
      </c>
      <c r="F6016" t="s">
        <v>118</v>
      </c>
      <c r="G6016" t="s">
        <v>30</v>
      </c>
      <c r="H6016" s="1">
        <v>22246</v>
      </c>
      <c r="I6016" s="1">
        <v>44170</v>
      </c>
      <c r="J6016" t="s">
        <v>10560</v>
      </c>
      <c r="K6016" t="s">
        <v>96</v>
      </c>
      <c r="L6016" t="s">
        <v>188</v>
      </c>
      <c r="M6016">
        <v>73128</v>
      </c>
      <c r="N6016" t="str">
        <f t="shared" si="93"/>
        <v>Terminated</v>
      </c>
      <c r="O6016" t="s">
        <v>46</v>
      </c>
    </row>
    <row r="6017" spans="1:15" x14ac:dyDescent="0.25">
      <c r="A6017" t="s">
        <v>1404</v>
      </c>
      <c r="B6017" t="s">
        <v>635</v>
      </c>
      <c r="C6017" t="s">
        <v>1394</v>
      </c>
      <c r="D6017" t="s">
        <v>27</v>
      </c>
      <c r="E6017" t="s">
        <v>18</v>
      </c>
      <c r="F6017" t="s">
        <v>19</v>
      </c>
      <c r="G6017" t="s">
        <v>30</v>
      </c>
      <c r="H6017" s="1">
        <v>32637</v>
      </c>
      <c r="I6017" s="1">
        <v>43887</v>
      </c>
      <c r="J6017" s="1">
        <v>44313</v>
      </c>
      <c r="K6017" t="s">
        <v>96</v>
      </c>
      <c r="L6017" t="s">
        <v>188</v>
      </c>
      <c r="M6017">
        <v>79304</v>
      </c>
      <c r="N6017" t="str">
        <f t="shared" si="93"/>
        <v>Terminated</v>
      </c>
      <c r="O6017" t="s">
        <v>46</v>
      </c>
    </row>
    <row r="6018" spans="1:15" x14ac:dyDescent="0.25">
      <c r="A6018" t="s">
        <v>7391</v>
      </c>
      <c r="B6018" t="s">
        <v>4096</v>
      </c>
      <c r="C6018" t="s">
        <v>165</v>
      </c>
      <c r="D6018" t="s">
        <v>17</v>
      </c>
      <c r="E6018" t="s">
        <v>18</v>
      </c>
      <c r="F6018" t="s">
        <v>19</v>
      </c>
      <c r="G6018" t="s">
        <v>30</v>
      </c>
      <c r="H6018" s="1">
        <v>30325</v>
      </c>
      <c r="I6018" s="1">
        <v>43017</v>
      </c>
      <c r="J6018" t="s">
        <v>10560</v>
      </c>
      <c r="K6018" t="s">
        <v>37</v>
      </c>
      <c r="L6018" t="s">
        <v>38</v>
      </c>
      <c r="M6018">
        <v>56886</v>
      </c>
      <c r="N6018" t="str">
        <f t="shared" ref="N6018:N6081" si="94">IF(J6018="","Active","Terminated")</f>
        <v>Terminated</v>
      </c>
      <c r="O6018" t="s">
        <v>46</v>
      </c>
    </row>
    <row r="6019" spans="1:15" x14ac:dyDescent="0.25">
      <c r="A6019" t="s">
        <v>4328</v>
      </c>
      <c r="B6019" t="s">
        <v>3196</v>
      </c>
      <c r="C6019" t="s">
        <v>1643</v>
      </c>
      <c r="D6019" t="s">
        <v>17</v>
      </c>
      <c r="E6019" t="s">
        <v>18</v>
      </c>
      <c r="F6019" t="s">
        <v>3201</v>
      </c>
      <c r="G6019" t="s">
        <v>114</v>
      </c>
      <c r="H6019" s="1">
        <v>34782</v>
      </c>
      <c r="I6019" s="1">
        <v>44614</v>
      </c>
      <c r="J6019" t="s">
        <v>10560</v>
      </c>
      <c r="K6019" t="s">
        <v>37</v>
      </c>
      <c r="L6019" t="s">
        <v>45</v>
      </c>
      <c r="M6019">
        <v>90692</v>
      </c>
      <c r="N6019" t="str">
        <f t="shared" si="94"/>
        <v>Terminated</v>
      </c>
      <c r="O6019" t="s">
        <v>98</v>
      </c>
    </row>
    <row r="6020" spans="1:15" x14ac:dyDescent="0.25">
      <c r="A6020" t="s">
        <v>4578</v>
      </c>
      <c r="B6020" t="s">
        <v>3043</v>
      </c>
      <c r="C6020" t="s">
        <v>1324</v>
      </c>
      <c r="D6020" t="s">
        <v>27</v>
      </c>
      <c r="E6020" t="s">
        <v>18</v>
      </c>
      <c r="F6020" t="s">
        <v>3201</v>
      </c>
      <c r="G6020" t="s">
        <v>114</v>
      </c>
      <c r="H6020" s="1">
        <v>28308</v>
      </c>
      <c r="I6020" s="1">
        <v>44894</v>
      </c>
      <c r="J6020" t="s">
        <v>10560</v>
      </c>
      <c r="K6020" t="s">
        <v>37</v>
      </c>
      <c r="L6020" t="s">
        <v>268</v>
      </c>
      <c r="M6020">
        <v>77121</v>
      </c>
      <c r="N6020" t="str">
        <f t="shared" si="94"/>
        <v>Terminated</v>
      </c>
      <c r="O6020" t="s">
        <v>46</v>
      </c>
    </row>
    <row r="6021" spans="1:15" x14ac:dyDescent="0.25">
      <c r="A6021" t="s">
        <v>9659</v>
      </c>
      <c r="B6021" t="s">
        <v>2965</v>
      </c>
      <c r="C6021" t="s">
        <v>3200</v>
      </c>
      <c r="D6021" t="s">
        <v>27</v>
      </c>
      <c r="E6021" t="s">
        <v>18</v>
      </c>
      <c r="F6021" t="s">
        <v>19</v>
      </c>
      <c r="G6021" t="s">
        <v>95</v>
      </c>
      <c r="H6021" s="1">
        <v>30621</v>
      </c>
      <c r="I6021" s="1">
        <v>43026</v>
      </c>
      <c r="J6021" t="s">
        <v>10560</v>
      </c>
      <c r="K6021" t="s">
        <v>67</v>
      </c>
      <c r="L6021" t="s">
        <v>746</v>
      </c>
      <c r="M6021">
        <v>102639</v>
      </c>
      <c r="N6021" t="str">
        <f t="shared" si="94"/>
        <v>Terminated</v>
      </c>
      <c r="O6021" t="s">
        <v>23</v>
      </c>
    </row>
    <row r="6022" spans="1:15" x14ac:dyDescent="0.25">
      <c r="A6022" t="s">
        <v>2488</v>
      </c>
      <c r="B6022" t="s">
        <v>2489</v>
      </c>
      <c r="C6022" t="s">
        <v>929</v>
      </c>
      <c r="D6022" t="s">
        <v>27</v>
      </c>
      <c r="E6022" t="s">
        <v>18</v>
      </c>
      <c r="F6022" t="s">
        <v>19</v>
      </c>
      <c r="G6022" t="s">
        <v>20</v>
      </c>
      <c r="H6022" s="1">
        <v>36696</v>
      </c>
      <c r="I6022" s="1">
        <v>45014</v>
      </c>
      <c r="J6022" t="s">
        <v>10560</v>
      </c>
      <c r="K6022" t="s">
        <v>21</v>
      </c>
      <c r="L6022" t="s">
        <v>22</v>
      </c>
      <c r="M6022">
        <v>78164</v>
      </c>
      <c r="N6022" t="str">
        <f t="shared" si="94"/>
        <v>Terminated</v>
      </c>
      <c r="O6022" t="s">
        <v>23</v>
      </c>
    </row>
    <row r="6023" spans="1:15" x14ac:dyDescent="0.25">
      <c r="A6023" t="s">
        <v>7124</v>
      </c>
      <c r="B6023" t="s">
        <v>635</v>
      </c>
      <c r="C6023" t="s">
        <v>370</v>
      </c>
      <c r="D6023" t="s">
        <v>27</v>
      </c>
      <c r="E6023" t="s">
        <v>172</v>
      </c>
      <c r="F6023" t="s">
        <v>670</v>
      </c>
      <c r="G6023" t="s">
        <v>30</v>
      </c>
      <c r="H6023" s="1">
        <v>30697</v>
      </c>
      <c r="I6023" s="1">
        <v>44126</v>
      </c>
      <c r="J6023" t="s">
        <v>10560</v>
      </c>
      <c r="K6023" t="s">
        <v>96</v>
      </c>
      <c r="L6023" t="s">
        <v>188</v>
      </c>
      <c r="M6023">
        <v>66845</v>
      </c>
      <c r="N6023" t="str">
        <f t="shared" si="94"/>
        <v>Terminated</v>
      </c>
      <c r="O6023" t="s">
        <v>33</v>
      </c>
    </row>
    <row r="6024" spans="1:15" x14ac:dyDescent="0.25">
      <c r="A6024" t="s">
        <v>5796</v>
      </c>
      <c r="B6024" t="s">
        <v>40</v>
      </c>
      <c r="C6024" t="s">
        <v>218</v>
      </c>
      <c r="D6024" t="s">
        <v>17</v>
      </c>
      <c r="E6024" t="s">
        <v>18</v>
      </c>
      <c r="F6024" t="s">
        <v>2773</v>
      </c>
      <c r="G6024" t="s">
        <v>20</v>
      </c>
      <c r="H6024" s="1">
        <v>32438</v>
      </c>
      <c r="I6024" s="1">
        <v>43165</v>
      </c>
      <c r="J6024" t="s">
        <v>10560</v>
      </c>
      <c r="K6024" t="s">
        <v>72</v>
      </c>
      <c r="L6024" t="s">
        <v>73</v>
      </c>
      <c r="M6024">
        <v>65124</v>
      </c>
      <c r="N6024" t="str">
        <f t="shared" si="94"/>
        <v>Terminated</v>
      </c>
      <c r="O6024" t="s">
        <v>46</v>
      </c>
    </row>
    <row r="6025" spans="1:15" x14ac:dyDescent="0.25">
      <c r="A6025" t="s">
        <v>4942</v>
      </c>
      <c r="B6025" t="s">
        <v>688</v>
      </c>
      <c r="C6025" t="s">
        <v>1113</v>
      </c>
      <c r="D6025" t="s">
        <v>27</v>
      </c>
      <c r="E6025" t="s">
        <v>28</v>
      </c>
      <c r="F6025" t="s">
        <v>118</v>
      </c>
      <c r="G6025" t="s">
        <v>30</v>
      </c>
      <c r="H6025" s="1">
        <v>35638</v>
      </c>
      <c r="I6025" s="1">
        <v>43155</v>
      </c>
      <c r="J6025" t="s">
        <v>10560</v>
      </c>
      <c r="K6025" t="s">
        <v>96</v>
      </c>
      <c r="L6025" t="s">
        <v>188</v>
      </c>
      <c r="M6025">
        <v>70315</v>
      </c>
      <c r="N6025" t="str">
        <f t="shared" si="94"/>
        <v>Terminated</v>
      </c>
      <c r="O6025" t="s">
        <v>23</v>
      </c>
    </row>
    <row r="6026" spans="1:15" x14ac:dyDescent="0.25">
      <c r="A6026" t="s">
        <v>10142</v>
      </c>
      <c r="B6026" t="s">
        <v>1495</v>
      </c>
      <c r="C6026" t="s">
        <v>26</v>
      </c>
      <c r="D6026" t="s">
        <v>27</v>
      </c>
      <c r="E6026" t="s">
        <v>122</v>
      </c>
      <c r="F6026" t="s">
        <v>123</v>
      </c>
      <c r="G6026" t="s">
        <v>20</v>
      </c>
      <c r="H6026" s="1">
        <v>26617</v>
      </c>
      <c r="I6026" s="1">
        <v>45001</v>
      </c>
      <c r="J6026" t="s">
        <v>10560</v>
      </c>
      <c r="K6026" t="s">
        <v>37</v>
      </c>
      <c r="L6026" t="s">
        <v>41</v>
      </c>
      <c r="M6026">
        <v>66851</v>
      </c>
      <c r="N6026" t="str">
        <f t="shared" si="94"/>
        <v>Terminated</v>
      </c>
      <c r="O6026" t="s">
        <v>33</v>
      </c>
    </row>
    <row r="6027" spans="1:15" x14ac:dyDescent="0.25">
      <c r="A6027" t="s">
        <v>6635</v>
      </c>
      <c r="B6027" t="s">
        <v>2573</v>
      </c>
      <c r="C6027" t="s">
        <v>52</v>
      </c>
      <c r="D6027" t="s">
        <v>27</v>
      </c>
      <c r="E6027" t="s">
        <v>83</v>
      </c>
      <c r="F6027" t="s">
        <v>169</v>
      </c>
      <c r="G6027" t="s">
        <v>30</v>
      </c>
      <c r="H6027" s="1">
        <v>32543</v>
      </c>
      <c r="I6027" s="1">
        <v>45382</v>
      </c>
      <c r="J6027" t="s">
        <v>10560</v>
      </c>
      <c r="K6027" t="s">
        <v>96</v>
      </c>
      <c r="L6027" t="s">
        <v>119</v>
      </c>
      <c r="M6027">
        <v>59880</v>
      </c>
      <c r="N6027" t="str">
        <f t="shared" si="94"/>
        <v>Terminated</v>
      </c>
      <c r="O6027" t="s">
        <v>33</v>
      </c>
    </row>
    <row r="6028" spans="1:15" x14ac:dyDescent="0.25">
      <c r="A6028" t="s">
        <v>10481</v>
      </c>
      <c r="B6028" t="s">
        <v>126</v>
      </c>
      <c r="C6028" t="s">
        <v>4210</v>
      </c>
      <c r="D6028" t="s">
        <v>17</v>
      </c>
      <c r="E6028" t="s">
        <v>18</v>
      </c>
      <c r="F6028" t="s">
        <v>3201</v>
      </c>
      <c r="G6028" t="s">
        <v>30</v>
      </c>
      <c r="H6028" s="1">
        <v>35661</v>
      </c>
      <c r="I6028" s="1">
        <v>42966</v>
      </c>
      <c r="J6028" t="s">
        <v>10560</v>
      </c>
      <c r="K6028" t="s">
        <v>21</v>
      </c>
      <c r="L6028" t="s">
        <v>110</v>
      </c>
      <c r="M6028">
        <v>57218</v>
      </c>
      <c r="N6028" t="str">
        <f t="shared" si="94"/>
        <v>Terminated</v>
      </c>
      <c r="O6028" t="s">
        <v>23</v>
      </c>
    </row>
    <row r="6029" spans="1:15" x14ac:dyDescent="0.25">
      <c r="A6029" t="s">
        <v>7055</v>
      </c>
      <c r="B6029" t="s">
        <v>758</v>
      </c>
      <c r="C6029" t="s">
        <v>199</v>
      </c>
      <c r="D6029" t="s">
        <v>17</v>
      </c>
      <c r="E6029" t="s">
        <v>140</v>
      </c>
      <c r="F6029" t="s">
        <v>611</v>
      </c>
      <c r="G6029" t="s">
        <v>30</v>
      </c>
      <c r="H6029" s="1">
        <v>32510</v>
      </c>
      <c r="I6029" s="1">
        <v>42876</v>
      </c>
      <c r="J6029" t="s">
        <v>10560</v>
      </c>
      <c r="K6029" t="s">
        <v>37</v>
      </c>
      <c r="L6029" t="s">
        <v>41</v>
      </c>
      <c r="M6029">
        <v>60789</v>
      </c>
      <c r="N6029" t="str">
        <f t="shared" si="94"/>
        <v>Terminated</v>
      </c>
      <c r="O6029" t="s">
        <v>33</v>
      </c>
    </row>
    <row r="6030" spans="1:15" x14ac:dyDescent="0.25">
      <c r="A6030" t="s">
        <v>9591</v>
      </c>
      <c r="B6030" t="s">
        <v>448</v>
      </c>
      <c r="C6030" t="s">
        <v>2626</v>
      </c>
      <c r="D6030" t="s">
        <v>27</v>
      </c>
      <c r="E6030" t="s">
        <v>83</v>
      </c>
      <c r="F6030" t="s">
        <v>106</v>
      </c>
      <c r="G6030" t="s">
        <v>20</v>
      </c>
      <c r="H6030" s="1">
        <v>33771</v>
      </c>
      <c r="I6030" s="1">
        <v>44294</v>
      </c>
      <c r="J6030" t="s">
        <v>10560</v>
      </c>
      <c r="K6030" t="s">
        <v>37</v>
      </c>
      <c r="L6030" t="s">
        <v>41</v>
      </c>
      <c r="M6030">
        <v>55037</v>
      </c>
      <c r="N6030" t="str">
        <f t="shared" si="94"/>
        <v>Terminated</v>
      </c>
      <c r="O6030" t="s">
        <v>33</v>
      </c>
    </row>
    <row r="6031" spans="1:15" x14ac:dyDescent="0.25">
      <c r="A6031" t="s">
        <v>7520</v>
      </c>
      <c r="B6031" t="s">
        <v>1335</v>
      </c>
      <c r="C6031" t="s">
        <v>2035</v>
      </c>
      <c r="D6031" t="s">
        <v>17</v>
      </c>
      <c r="E6031" t="s">
        <v>83</v>
      </c>
      <c r="F6031" t="s">
        <v>169</v>
      </c>
      <c r="G6031" t="s">
        <v>20</v>
      </c>
      <c r="H6031" s="1">
        <v>26212</v>
      </c>
      <c r="I6031" s="1">
        <v>43873</v>
      </c>
      <c r="J6031" t="s">
        <v>10560</v>
      </c>
      <c r="K6031" t="s">
        <v>37</v>
      </c>
      <c r="L6031" t="s">
        <v>41</v>
      </c>
      <c r="M6031">
        <v>56040</v>
      </c>
      <c r="N6031" t="str">
        <f t="shared" si="94"/>
        <v>Terminated</v>
      </c>
      <c r="O6031" t="s">
        <v>33</v>
      </c>
    </row>
    <row r="6032" spans="1:15" x14ac:dyDescent="0.25">
      <c r="A6032" t="s">
        <v>8363</v>
      </c>
      <c r="B6032" t="s">
        <v>8364</v>
      </c>
      <c r="C6032" t="s">
        <v>624</v>
      </c>
      <c r="D6032" t="s">
        <v>17</v>
      </c>
      <c r="E6032" t="s">
        <v>18</v>
      </c>
      <c r="F6032" t="s">
        <v>2773</v>
      </c>
      <c r="G6032" t="s">
        <v>30</v>
      </c>
      <c r="H6032" s="1">
        <v>35534</v>
      </c>
      <c r="I6032" s="1">
        <v>43401</v>
      </c>
      <c r="J6032" t="s">
        <v>10560</v>
      </c>
      <c r="K6032" t="s">
        <v>31</v>
      </c>
      <c r="L6032" t="s">
        <v>85</v>
      </c>
      <c r="M6032">
        <v>53875</v>
      </c>
      <c r="N6032" t="str">
        <f t="shared" si="94"/>
        <v>Terminated</v>
      </c>
      <c r="O6032" t="s">
        <v>23</v>
      </c>
    </row>
    <row r="6033" spans="1:15" x14ac:dyDescent="0.25">
      <c r="A6033" t="s">
        <v>9820</v>
      </c>
      <c r="B6033" t="s">
        <v>1045</v>
      </c>
      <c r="C6033" t="s">
        <v>1040</v>
      </c>
      <c r="D6033" t="s">
        <v>17</v>
      </c>
      <c r="E6033" t="s">
        <v>18</v>
      </c>
      <c r="F6033" t="s">
        <v>3201</v>
      </c>
      <c r="G6033" t="s">
        <v>30</v>
      </c>
      <c r="H6033" s="1">
        <v>26028</v>
      </c>
      <c r="I6033" s="1">
        <v>44116</v>
      </c>
      <c r="J6033" t="s">
        <v>10560</v>
      </c>
      <c r="K6033" t="s">
        <v>37</v>
      </c>
      <c r="L6033" t="s">
        <v>38</v>
      </c>
      <c r="M6033">
        <v>63062</v>
      </c>
      <c r="N6033" t="str">
        <f t="shared" si="94"/>
        <v>Terminated</v>
      </c>
      <c r="O6033" t="s">
        <v>46</v>
      </c>
    </row>
    <row r="6034" spans="1:15" x14ac:dyDescent="0.25">
      <c r="A6034" t="s">
        <v>6120</v>
      </c>
      <c r="B6034" t="s">
        <v>3067</v>
      </c>
      <c r="C6034" t="s">
        <v>109</v>
      </c>
      <c r="D6034" t="s">
        <v>27</v>
      </c>
      <c r="E6034" t="s">
        <v>18</v>
      </c>
      <c r="F6034" t="s">
        <v>19</v>
      </c>
      <c r="G6034" t="s">
        <v>30</v>
      </c>
      <c r="H6034" s="1">
        <v>33353</v>
      </c>
      <c r="I6034" s="1">
        <v>43753</v>
      </c>
      <c r="J6034" t="s">
        <v>10560</v>
      </c>
      <c r="K6034" t="s">
        <v>37</v>
      </c>
      <c r="L6034" t="s">
        <v>38</v>
      </c>
      <c r="M6034">
        <v>65154</v>
      </c>
      <c r="N6034" t="str">
        <f t="shared" si="94"/>
        <v>Terminated</v>
      </c>
      <c r="O6034" t="s">
        <v>46</v>
      </c>
    </row>
    <row r="6035" spans="1:15" x14ac:dyDescent="0.25">
      <c r="A6035" t="s">
        <v>10545</v>
      </c>
      <c r="B6035" t="s">
        <v>899</v>
      </c>
      <c r="C6035" t="s">
        <v>311</v>
      </c>
      <c r="D6035" t="s">
        <v>27</v>
      </c>
      <c r="E6035" t="s">
        <v>18</v>
      </c>
      <c r="F6035" t="s">
        <v>2773</v>
      </c>
      <c r="G6035" t="s">
        <v>30</v>
      </c>
      <c r="H6035" s="1">
        <v>32148</v>
      </c>
      <c r="I6035" s="1">
        <v>45168</v>
      </c>
      <c r="J6035" t="s">
        <v>10560</v>
      </c>
      <c r="K6035" t="s">
        <v>67</v>
      </c>
      <c r="L6035" t="s">
        <v>68</v>
      </c>
      <c r="M6035">
        <v>62644</v>
      </c>
      <c r="N6035" t="str">
        <f t="shared" si="94"/>
        <v>Terminated</v>
      </c>
      <c r="O6035" t="s">
        <v>33</v>
      </c>
    </row>
    <row r="6036" spans="1:15" x14ac:dyDescent="0.25">
      <c r="A6036" t="s">
        <v>3160</v>
      </c>
      <c r="B6036" t="s">
        <v>460</v>
      </c>
      <c r="C6036" t="s">
        <v>16</v>
      </c>
      <c r="D6036" t="s">
        <v>17</v>
      </c>
      <c r="E6036" t="s">
        <v>18</v>
      </c>
      <c r="F6036" t="s">
        <v>19</v>
      </c>
      <c r="G6036" t="s">
        <v>30</v>
      </c>
      <c r="H6036" s="1">
        <v>37791</v>
      </c>
      <c r="I6036" s="1">
        <v>44073</v>
      </c>
      <c r="J6036" t="s">
        <v>10560</v>
      </c>
      <c r="K6036" t="s">
        <v>21</v>
      </c>
      <c r="L6036" t="s">
        <v>22</v>
      </c>
      <c r="M6036">
        <v>56064</v>
      </c>
      <c r="N6036" t="str">
        <f t="shared" si="94"/>
        <v>Terminated</v>
      </c>
      <c r="O6036" t="s">
        <v>46</v>
      </c>
    </row>
    <row r="6037" spans="1:15" x14ac:dyDescent="0.25">
      <c r="A6037" t="s">
        <v>7594</v>
      </c>
      <c r="B6037" t="s">
        <v>247</v>
      </c>
      <c r="C6037" t="s">
        <v>1795</v>
      </c>
      <c r="D6037" t="s">
        <v>27</v>
      </c>
      <c r="E6037" t="s">
        <v>18</v>
      </c>
      <c r="F6037" t="s">
        <v>3201</v>
      </c>
      <c r="G6037" t="s">
        <v>30</v>
      </c>
      <c r="H6037" s="1">
        <v>27738</v>
      </c>
      <c r="I6037" s="1">
        <v>44785</v>
      </c>
      <c r="J6037" t="s">
        <v>10560</v>
      </c>
      <c r="K6037" t="s">
        <v>53</v>
      </c>
      <c r="L6037" t="s">
        <v>54</v>
      </c>
      <c r="M6037">
        <v>74285</v>
      </c>
      <c r="N6037" t="str">
        <f t="shared" si="94"/>
        <v>Terminated</v>
      </c>
      <c r="O6037" t="s">
        <v>33</v>
      </c>
    </row>
    <row r="6038" spans="1:15" x14ac:dyDescent="0.25">
      <c r="A6038" t="s">
        <v>8654</v>
      </c>
      <c r="B6038" t="s">
        <v>1634</v>
      </c>
      <c r="C6038" t="s">
        <v>1274</v>
      </c>
      <c r="D6038" t="s">
        <v>27</v>
      </c>
      <c r="E6038" t="s">
        <v>18</v>
      </c>
      <c r="F6038" t="s">
        <v>2773</v>
      </c>
      <c r="G6038" t="s">
        <v>30</v>
      </c>
      <c r="H6038" s="1">
        <v>27573</v>
      </c>
      <c r="I6038" s="1">
        <v>42759</v>
      </c>
      <c r="J6038" t="s">
        <v>10560</v>
      </c>
      <c r="K6038" t="s">
        <v>67</v>
      </c>
      <c r="L6038" t="s">
        <v>324</v>
      </c>
      <c r="M6038">
        <v>84954</v>
      </c>
      <c r="N6038" t="str">
        <f t="shared" si="94"/>
        <v>Terminated</v>
      </c>
      <c r="O6038" t="s">
        <v>46</v>
      </c>
    </row>
    <row r="6039" spans="1:15" x14ac:dyDescent="0.25">
      <c r="A6039" t="s">
        <v>8372</v>
      </c>
      <c r="B6039" t="s">
        <v>845</v>
      </c>
      <c r="C6039" t="s">
        <v>26</v>
      </c>
      <c r="D6039" t="s">
        <v>27</v>
      </c>
      <c r="E6039" t="s">
        <v>122</v>
      </c>
      <c r="F6039" t="s">
        <v>230</v>
      </c>
      <c r="G6039" t="s">
        <v>114</v>
      </c>
      <c r="H6039" s="1">
        <v>22782</v>
      </c>
      <c r="I6039" s="1">
        <v>45207</v>
      </c>
      <c r="J6039" t="s">
        <v>10560</v>
      </c>
      <c r="K6039" t="s">
        <v>31</v>
      </c>
      <c r="L6039" t="s">
        <v>162</v>
      </c>
      <c r="M6039">
        <v>89340</v>
      </c>
      <c r="N6039" t="str">
        <f t="shared" si="94"/>
        <v>Terminated</v>
      </c>
      <c r="O6039" t="s">
        <v>23</v>
      </c>
    </row>
    <row r="6040" spans="1:15" x14ac:dyDescent="0.25">
      <c r="A6040" t="s">
        <v>7996</v>
      </c>
      <c r="B6040" t="s">
        <v>662</v>
      </c>
      <c r="C6040" t="s">
        <v>1533</v>
      </c>
      <c r="D6040" t="s">
        <v>17</v>
      </c>
      <c r="E6040" t="s">
        <v>18</v>
      </c>
      <c r="F6040" t="s">
        <v>2773</v>
      </c>
      <c r="G6040" t="s">
        <v>30</v>
      </c>
      <c r="H6040" s="1">
        <v>32716</v>
      </c>
      <c r="I6040" s="1">
        <v>44861</v>
      </c>
      <c r="J6040" t="s">
        <v>10560</v>
      </c>
      <c r="K6040" t="s">
        <v>37</v>
      </c>
      <c r="L6040" t="s">
        <v>45</v>
      </c>
      <c r="M6040">
        <v>72329</v>
      </c>
      <c r="N6040" t="str">
        <f t="shared" si="94"/>
        <v>Terminated</v>
      </c>
      <c r="O6040" t="s">
        <v>46</v>
      </c>
    </row>
    <row r="6041" spans="1:15" x14ac:dyDescent="0.25">
      <c r="A6041" t="s">
        <v>4173</v>
      </c>
      <c r="B6041" t="s">
        <v>448</v>
      </c>
      <c r="C6041" t="s">
        <v>91</v>
      </c>
      <c r="D6041" t="s">
        <v>17</v>
      </c>
      <c r="E6041" t="s">
        <v>18</v>
      </c>
      <c r="F6041" t="s">
        <v>19</v>
      </c>
      <c r="G6041" t="s">
        <v>30</v>
      </c>
      <c r="H6041" s="1">
        <v>31198</v>
      </c>
      <c r="I6041" s="1">
        <v>45579</v>
      </c>
      <c r="J6041" t="s">
        <v>10560</v>
      </c>
      <c r="K6041" t="s">
        <v>21</v>
      </c>
      <c r="L6041" t="s">
        <v>22</v>
      </c>
      <c r="M6041">
        <v>56231</v>
      </c>
      <c r="N6041" t="str">
        <f t="shared" si="94"/>
        <v>Terminated</v>
      </c>
      <c r="O6041" t="s">
        <v>98</v>
      </c>
    </row>
    <row r="6042" spans="1:15" x14ac:dyDescent="0.25">
      <c r="A6042" t="s">
        <v>8260</v>
      </c>
      <c r="B6042" t="s">
        <v>1149</v>
      </c>
      <c r="C6042" t="s">
        <v>16</v>
      </c>
      <c r="D6042" t="s">
        <v>27</v>
      </c>
      <c r="E6042" t="s">
        <v>83</v>
      </c>
      <c r="F6042" t="s">
        <v>84</v>
      </c>
      <c r="G6042" t="s">
        <v>20</v>
      </c>
      <c r="H6042" s="1">
        <v>35853</v>
      </c>
      <c r="I6042" s="1">
        <v>43699</v>
      </c>
      <c r="J6042" t="s">
        <v>10560</v>
      </c>
      <c r="K6042" t="s">
        <v>37</v>
      </c>
      <c r="L6042" t="s">
        <v>41</v>
      </c>
      <c r="M6042">
        <v>58584</v>
      </c>
      <c r="N6042" t="str">
        <f t="shared" si="94"/>
        <v>Terminated</v>
      </c>
      <c r="O6042" t="s">
        <v>33</v>
      </c>
    </row>
    <row r="6043" spans="1:15" x14ac:dyDescent="0.25">
      <c r="A6043" t="s">
        <v>7798</v>
      </c>
      <c r="B6043" t="s">
        <v>445</v>
      </c>
      <c r="C6043" t="s">
        <v>2877</v>
      </c>
      <c r="D6043" t="s">
        <v>17</v>
      </c>
      <c r="E6043" t="s">
        <v>18</v>
      </c>
      <c r="F6043" t="s">
        <v>2773</v>
      </c>
      <c r="G6043" t="s">
        <v>20</v>
      </c>
      <c r="H6043" s="1">
        <v>34115</v>
      </c>
      <c r="I6043" s="1">
        <v>43966</v>
      </c>
      <c r="J6043" t="s">
        <v>10560</v>
      </c>
      <c r="K6043" t="s">
        <v>21</v>
      </c>
      <c r="L6043" t="s">
        <v>22</v>
      </c>
      <c r="M6043">
        <v>77069</v>
      </c>
      <c r="N6043" t="str">
        <f t="shared" si="94"/>
        <v>Terminated</v>
      </c>
      <c r="O6043" t="s">
        <v>33</v>
      </c>
    </row>
    <row r="6044" spans="1:15" x14ac:dyDescent="0.25">
      <c r="A6044" t="s">
        <v>8575</v>
      </c>
      <c r="B6044" t="s">
        <v>223</v>
      </c>
      <c r="C6044" t="s">
        <v>66</v>
      </c>
      <c r="D6044" t="s">
        <v>27</v>
      </c>
      <c r="E6044" t="s">
        <v>18</v>
      </c>
      <c r="F6044" t="s">
        <v>2773</v>
      </c>
      <c r="G6044" t="s">
        <v>30</v>
      </c>
      <c r="H6044" s="1">
        <v>34268</v>
      </c>
      <c r="I6044" s="1">
        <v>42284</v>
      </c>
      <c r="J6044" t="s">
        <v>10560</v>
      </c>
      <c r="K6044" t="s">
        <v>31</v>
      </c>
      <c r="L6044" t="s">
        <v>162</v>
      </c>
      <c r="M6044">
        <v>93663</v>
      </c>
      <c r="N6044" t="str">
        <f t="shared" si="94"/>
        <v>Terminated</v>
      </c>
      <c r="O6044" t="s">
        <v>33</v>
      </c>
    </row>
    <row r="6045" spans="1:15" x14ac:dyDescent="0.25">
      <c r="A6045" t="s">
        <v>8753</v>
      </c>
      <c r="B6045" t="s">
        <v>641</v>
      </c>
      <c r="C6045" t="s">
        <v>3312</v>
      </c>
      <c r="D6045" t="s">
        <v>27</v>
      </c>
      <c r="E6045" t="s">
        <v>18</v>
      </c>
      <c r="F6045" t="s">
        <v>19</v>
      </c>
      <c r="G6045" t="s">
        <v>30</v>
      </c>
      <c r="H6045" s="1">
        <v>31301</v>
      </c>
      <c r="I6045" s="1">
        <v>45289</v>
      </c>
      <c r="J6045" t="s">
        <v>10560</v>
      </c>
      <c r="K6045" t="s">
        <v>67</v>
      </c>
      <c r="L6045" t="s">
        <v>134</v>
      </c>
      <c r="M6045">
        <v>58497</v>
      </c>
      <c r="N6045" t="str">
        <f t="shared" si="94"/>
        <v>Terminated</v>
      </c>
      <c r="O6045" t="s">
        <v>33</v>
      </c>
    </row>
    <row r="6046" spans="1:15" x14ac:dyDescent="0.25">
      <c r="A6046" t="s">
        <v>3933</v>
      </c>
      <c r="B6046" t="s">
        <v>267</v>
      </c>
      <c r="C6046" t="s">
        <v>66</v>
      </c>
      <c r="D6046" t="s">
        <v>27</v>
      </c>
      <c r="E6046" t="s">
        <v>83</v>
      </c>
      <c r="F6046" t="s">
        <v>106</v>
      </c>
      <c r="G6046" t="s">
        <v>95</v>
      </c>
      <c r="H6046" s="1">
        <v>30965</v>
      </c>
      <c r="I6046" s="1">
        <v>43432</v>
      </c>
      <c r="J6046" t="s">
        <v>10560</v>
      </c>
      <c r="K6046" t="s">
        <v>96</v>
      </c>
      <c r="L6046" t="s">
        <v>119</v>
      </c>
      <c r="M6046">
        <v>65203</v>
      </c>
      <c r="N6046" t="str">
        <f t="shared" si="94"/>
        <v>Terminated</v>
      </c>
      <c r="O6046" t="s">
        <v>33</v>
      </c>
    </row>
    <row r="6047" spans="1:15" x14ac:dyDescent="0.25">
      <c r="A6047" t="s">
        <v>1047</v>
      </c>
      <c r="B6047" t="s">
        <v>764</v>
      </c>
      <c r="C6047" t="s">
        <v>311</v>
      </c>
      <c r="D6047" t="s">
        <v>27</v>
      </c>
      <c r="E6047" t="s">
        <v>18</v>
      </c>
      <c r="F6047" t="s">
        <v>19</v>
      </c>
      <c r="G6047" t="s">
        <v>20</v>
      </c>
      <c r="H6047" s="1">
        <v>31200</v>
      </c>
      <c r="I6047" s="1">
        <v>43023</v>
      </c>
      <c r="J6047" s="1">
        <v>44753</v>
      </c>
      <c r="K6047" t="s">
        <v>37</v>
      </c>
      <c r="L6047" t="s">
        <v>41</v>
      </c>
      <c r="M6047">
        <v>57135</v>
      </c>
      <c r="N6047" t="str">
        <f t="shared" si="94"/>
        <v>Terminated</v>
      </c>
      <c r="O6047" t="s">
        <v>23</v>
      </c>
    </row>
    <row r="6048" spans="1:15" x14ac:dyDescent="0.25">
      <c r="A6048" t="s">
        <v>4867</v>
      </c>
      <c r="B6048" t="s">
        <v>606</v>
      </c>
      <c r="C6048" t="s">
        <v>660</v>
      </c>
      <c r="D6048" t="s">
        <v>27</v>
      </c>
      <c r="E6048" t="s">
        <v>18</v>
      </c>
      <c r="F6048" t="s">
        <v>19</v>
      </c>
      <c r="G6048" t="s">
        <v>30</v>
      </c>
      <c r="H6048" s="1">
        <v>32268</v>
      </c>
      <c r="I6048" s="1">
        <v>45047</v>
      </c>
      <c r="J6048" t="s">
        <v>10560</v>
      </c>
      <c r="K6048" t="s">
        <v>96</v>
      </c>
      <c r="L6048" t="s">
        <v>188</v>
      </c>
      <c r="M6048">
        <v>84568</v>
      </c>
      <c r="N6048" t="str">
        <f t="shared" si="94"/>
        <v>Terminated</v>
      </c>
      <c r="O6048" t="s">
        <v>33</v>
      </c>
    </row>
    <row r="6049" spans="1:15" x14ac:dyDescent="0.25">
      <c r="A6049" t="s">
        <v>8052</v>
      </c>
      <c r="B6049" t="s">
        <v>1090</v>
      </c>
      <c r="C6049" t="s">
        <v>2504</v>
      </c>
      <c r="D6049" t="s">
        <v>27</v>
      </c>
      <c r="E6049" t="s">
        <v>18</v>
      </c>
      <c r="F6049" t="s">
        <v>19</v>
      </c>
      <c r="G6049" t="s">
        <v>30</v>
      </c>
      <c r="H6049" s="1">
        <v>29848</v>
      </c>
      <c r="I6049" s="1">
        <v>45491</v>
      </c>
      <c r="J6049" t="s">
        <v>10560</v>
      </c>
      <c r="K6049" t="s">
        <v>72</v>
      </c>
      <c r="L6049" t="s">
        <v>1202</v>
      </c>
      <c r="M6049">
        <v>74604</v>
      </c>
      <c r="N6049" t="str">
        <f t="shared" si="94"/>
        <v>Terminated</v>
      </c>
      <c r="O6049" t="s">
        <v>33</v>
      </c>
    </row>
    <row r="6050" spans="1:15" x14ac:dyDescent="0.25">
      <c r="A6050" t="s">
        <v>3636</v>
      </c>
      <c r="B6050" t="s">
        <v>65</v>
      </c>
      <c r="C6050" t="s">
        <v>3637</v>
      </c>
      <c r="D6050" t="s">
        <v>27</v>
      </c>
      <c r="E6050" t="s">
        <v>18</v>
      </c>
      <c r="F6050" t="s">
        <v>3201</v>
      </c>
      <c r="G6050" t="s">
        <v>30</v>
      </c>
      <c r="H6050" s="1">
        <v>29949</v>
      </c>
      <c r="I6050" s="1">
        <v>42775</v>
      </c>
      <c r="J6050" t="s">
        <v>10560</v>
      </c>
      <c r="K6050" t="s">
        <v>31</v>
      </c>
      <c r="L6050" t="s">
        <v>85</v>
      </c>
      <c r="M6050">
        <v>70402</v>
      </c>
      <c r="N6050" t="str">
        <f t="shared" si="94"/>
        <v>Terminated</v>
      </c>
      <c r="O6050" t="s">
        <v>46</v>
      </c>
    </row>
    <row r="6051" spans="1:15" x14ac:dyDescent="0.25">
      <c r="A6051" t="s">
        <v>2357</v>
      </c>
      <c r="B6051" t="s">
        <v>641</v>
      </c>
      <c r="C6051" t="s">
        <v>2088</v>
      </c>
      <c r="D6051" t="s">
        <v>27</v>
      </c>
      <c r="E6051" t="s">
        <v>18</v>
      </c>
      <c r="F6051" t="s">
        <v>19</v>
      </c>
      <c r="G6051" t="s">
        <v>20</v>
      </c>
      <c r="H6051" s="1">
        <v>27198</v>
      </c>
      <c r="I6051" s="1">
        <v>44313</v>
      </c>
      <c r="J6051" t="s">
        <v>10560</v>
      </c>
      <c r="K6051" t="s">
        <v>37</v>
      </c>
      <c r="L6051" t="s">
        <v>41</v>
      </c>
      <c r="M6051">
        <v>64711</v>
      </c>
      <c r="N6051" t="str">
        <f t="shared" si="94"/>
        <v>Terminated</v>
      </c>
      <c r="O6051" t="s">
        <v>98</v>
      </c>
    </row>
    <row r="6052" spans="1:15" x14ac:dyDescent="0.25">
      <c r="A6052" t="s">
        <v>50</v>
      </c>
      <c r="B6052" t="s">
        <v>51</v>
      </c>
      <c r="C6052" t="s">
        <v>52</v>
      </c>
      <c r="D6052" t="s">
        <v>27</v>
      </c>
      <c r="E6052" t="s">
        <v>18</v>
      </c>
      <c r="F6052" t="s">
        <v>19</v>
      </c>
      <c r="G6052" t="s">
        <v>30</v>
      </c>
      <c r="H6052" s="1">
        <v>33435</v>
      </c>
      <c r="I6052" s="1">
        <v>44059</v>
      </c>
      <c r="J6052" s="1">
        <v>44239</v>
      </c>
      <c r="K6052" t="s">
        <v>53</v>
      </c>
      <c r="L6052" t="s">
        <v>54</v>
      </c>
      <c r="M6052">
        <v>68181</v>
      </c>
      <c r="N6052" t="str">
        <f t="shared" si="94"/>
        <v>Terminated</v>
      </c>
      <c r="O6052" t="s">
        <v>33</v>
      </c>
    </row>
    <row r="6053" spans="1:15" x14ac:dyDescent="0.25">
      <c r="A6053" t="s">
        <v>6215</v>
      </c>
      <c r="B6053" t="s">
        <v>292</v>
      </c>
      <c r="C6053" t="s">
        <v>1380</v>
      </c>
      <c r="D6053" t="s">
        <v>27</v>
      </c>
      <c r="E6053" t="s">
        <v>172</v>
      </c>
      <c r="F6053" t="s">
        <v>346</v>
      </c>
      <c r="G6053" t="s">
        <v>114</v>
      </c>
      <c r="H6053" s="1">
        <v>22448</v>
      </c>
      <c r="I6053" s="1">
        <v>42829</v>
      </c>
      <c r="J6053" t="s">
        <v>10560</v>
      </c>
      <c r="K6053" t="s">
        <v>96</v>
      </c>
      <c r="L6053" t="s">
        <v>124</v>
      </c>
      <c r="M6053">
        <v>69944</v>
      </c>
      <c r="N6053" t="str">
        <f t="shared" si="94"/>
        <v>Terminated</v>
      </c>
      <c r="O6053" t="s">
        <v>33</v>
      </c>
    </row>
    <row r="6054" spans="1:15" x14ac:dyDescent="0.25">
      <c r="A6054" t="s">
        <v>3019</v>
      </c>
      <c r="B6054" t="s">
        <v>2161</v>
      </c>
      <c r="C6054" t="s">
        <v>1660</v>
      </c>
      <c r="D6054" t="s">
        <v>27</v>
      </c>
      <c r="E6054" t="s">
        <v>18</v>
      </c>
      <c r="F6054" t="s">
        <v>2773</v>
      </c>
      <c r="G6054" t="s">
        <v>30</v>
      </c>
      <c r="H6054" s="1">
        <v>37618</v>
      </c>
      <c r="I6054" s="1">
        <v>45312</v>
      </c>
      <c r="J6054" t="s">
        <v>10560</v>
      </c>
      <c r="K6054" t="s">
        <v>53</v>
      </c>
      <c r="L6054" t="s">
        <v>58</v>
      </c>
      <c r="M6054">
        <v>69711</v>
      </c>
      <c r="N6054" t="str">
        <f t="shared" si="94"/>
        <v>Terminated</v>
      </c>
      <c r="O6054" t="s">
        <v>33</v>
      </c>
    </row>
    <row r="6055" spans="1:15" x14ac:dyDescent="0.25">
      <c r="A6055" t="s">
        <v>1057</v>
      </c>
      <c r="B6055" t="s">
        <v>1058</v>
      </c>
      <c r="C6055" t="s">
        <v>175</v>
      </c>
      <c r="D6055" t="s">
        <v>27</v>
      </c>
      <c r="E6055" t="s">
        <v>18</v>
      </c>
      <c r="F6055" t="s">
        <v>19</v>
      </c>
      <c r="G6055" t="s">
        <v>30</v>
      </c>
      <c r="H6055" s="1">
        <v>37359</v>
      </c>
      <c r="I6055" s="1">
        <v>45093</v>
      </c>
      <c r="J6055" s="1">
        <v>45273</v>
      </c>
      <c r="K6055" t="s">
        <v>31</v>
      </c>
      <c r="L6055" t="s">
        <v>85</v>
      </c>
      <c r="M6055">
        <v>69688</v>
      </c>
      <c r="N6055" t="str">
        <f t="shared" si="94"/>
        <v>Terminated</v>
      </c>
      <c r="O6055" t="s">
        <v>46</v>
      </c>
    </row>
    <row r="6056" spans="1:15" x14ac:dyDescent="0.25">
      <c r="A6056" t="s">
        <v>4449</v>
      </c>
      <c r="B6056" t="s">
        <v>143</v>
      </c>
      <c r="C6056" t="s">
        <v>1284</v>
      </c>
      <c r="D6056" t="s">
        <v>27</v>
      </c>
      <c r="E6056" t="s">
        <v>18</v>
      </c>
      <c r="F6056" t="s">
        <v>19</v>
      </c>
      <c r="G6056" t="s">
        <v>30</v>
      </c>
      <c r="H6056" s="1">
        <v>29071</v>
      </c>
      <c r="I6056" s="1">
        <v>44555</v>
      </c>
      <c r="J6056" t="s">
        <v>10560</v>
      </c>
      <c r="K6056" t="s">
        <v>67</v>
      </c>
      <c r="L6056" t="s">
        <v>68</v>
      </c>
      <c r="M6056">
        <v>70854</v>
      </c>
      <c r="N6056" t="str">
        <f t="shared" si="94"/>
        <v>Terminated</v>
      </c>
      <c r="O6056" t="s">
        <v>33</v>
      </c>
    </row>
    <row r="6057" spans="1:15" x14ac:dyDescent="0.25">
      <c r="A6057" t="s">
        <v>8277</v>
      </c>
      <c r="B6057" t="s">
        <v>3622</v>
      </c>
      <c r="C6057" t="s">
        <v>564</v>
      </c>
      <c r="D6057" t="s">
        <v>27</v>
      </c>
      <c r="E6057" t="s">
        <v>18</v>
      </c>
      <c r="F6057" t="s">
        <v>19</v>
      </c>
      <c r="G6057" t="s">
        <v>95</v>
      </c>
      <c r="H6057" s="1">
        <v>25519</v>
      </c>
      <c r="I6057" s="1">
        <v>43801</v>
      </c>
      <c r="J6057" t="s">
        <v>10560</v>
      </c>
      <c r="K6057" t="s">
        <v>31</v>
      </c>
      <c r="L6057" t="s">
        <v>1275</v>
      </c>
      <c r="M6057">
        <v>128906</v>
      </c>
      <c r="N6057" t="str">
        <f t="shared" si="94"/>
        <v>Terminated</v>
      </c>
      <c r="O6057" t="s">
        <v>33</v>
      </c>
    </row>
    <row r="6058" spans="1:15" x14ac:dyDescent="0.25">
      <c r="A6058" t="s">
        <v>6369</v>
      </c>
      <c r="B6058" t="s">
        <v>545</v>
      </c>
      <c r="C6058" t="s">
        <v>4193</v>
      </c>
      <c r="D6058" t="s">
        <v>27</v>
      </c>
      <c r="E6058" t="s">
        <v>140</v>
      </c>
      <c r="F6058" t="s">
        <v>141</v>
      </c>
      <c r="G6058" t="s">
        <v>30</v>
      </c>
      <c r="H6058" s="1">
        <v>30075</v>
      </c>
      <c r="I6058" s="1">
        <v>43012</v>
      </c>
      <c r="J6058" t="s">
        <v>10560</v>
      </c>
      <c r="K6058" t="s">
        <v>21</v>
      </c>
      <c r="L6058" t="s">
        <v>110</v>
      </c>
      <c r="M6058">
        <v>68887</v>
      </c>
      <c r="N6058" t="str">
        <f t="shared" si="94"/>
        <v>Terminated</v>
      </c>
      <c r="O6058" t="s">
        <v>33</v>
      </c>
    </row>
    <row r="6059" spans="1:15" x14ac:dyDescent="0.25">
      <c r="A6059" t="s">
        <v>3512</v>
      </c>
      <c r="B6059" t="s">
        <v>167</v>
      </c>
      <c r="C6059" t="s">
        <v>866</v>
      </c>
      <c r="D6059" t="s">
        <v>27</v>
      </c>
      <c r="E6059" t="s">
        <v>18</v>
      </c>
      <c r="F6059" t="s">
        <v>3201</v>
      </c>
      <c r="G6059" t="s">
        <v>30</v>
      </c>
      <c r="H6059" s="1">
        <v>30833</v>
      </c>
      <c r="I6059" s="1">
        <v>43846</v>
      </c>
      <c r="J6059" t="s">
        <v>10560</v>
      </c>
      <c r="K6059" t="s">
        <v>67</v>
      </c>
      <c r="L6059" t="s">
        <v>324</v>
      </c>
      <c r="M6059">
        <v>63880</v>
      </c>
      <c r="N6059" t="str">
        <f t="shared" si="94"/>
        <v>Terminated</v>
      </c>
      <c r="O6059" t="s">
        <v>46</v>
      </c>
    </row>
    <row r="6060" spans="1:15" x14ac:dyDescent="0.25">
      <c r="A6060" t="s">
        <v>10515</v>
      </c>
      <c r="B6060" t="s">
        <v>328</v>
      </c>
      <c r="C6060" t="s">
        <v>63</v>
      </c>
      <c r="D6060" t="s">
        <v>17</v>
      </c>
      <c r="E6060" t="s">
        <v>18</v>
      </c>
      <c r="F6060" t="s">
        <v>2773</v>
      </c>
      <c r="G6060" t="s">
        <v>20</v>
      </c>
      <c r="H6060" s="1">
        <v>33973</v>
      </c>
      <c r="I6060" s="1">
        <v>43054</v>
      </c>
      <c r="J6060" t="s">
        <v>10560</v>
      </c>
      <c r="K6060" t="s">
        <v>67</v>
      </c>
      <c r="L6060" t="s">
        <v>134</v>
      </c>
      <c r="M6060">
        <v>60850</v>
      </c>
      <c r="N6060" t="str">
        <f t="shared" si="94"/>
        <v>Terminated</v>
      </c>
      <c r="O6060" t="s">
        <v>23</v>
      </c>
    </row>
    <row r="6061" spans="1:15" x14ac:dyDescent="0.25">
      <c r="A6061" t="s">
        <v>8868</v>
      </c>
      <c r="B6061" t="s">
        <v>465</v>
      </c>
      <c r="C6061" t="s">
        <v>2183</v>
      </c>
      <c r="D6061" t="s">
        <v>17</v>
      </c>
      <c r="E6061" t="s">
        <v>18</v>
      </c>
      <c r="F6061" t="s">
        <v>2773</v>
      </c>
      <c r="G6061" t="s">
        <v>114</v>
      </c>
      <c r="H6061" s="1">
        <v>34229</v>
      </c>
      <c r="I6061" s="1">
        <v>44894</v>
      </c>
      <c r="J6061" t="s">
        <v>10560</v>
      </c>
      <c r="K6061" t="s">
        <v>31</v>
      </c>
      <c r="L6061" t="s">
        <v>32</v>
      </c>
      <c r="M6061">
        <v>103696</v>
      </c>
      <c r="N6061" t="str">
        <f t="shared" si="94"/>
        <v>Terminated</v>
      </c>
      <c r="O6061" t="s">
        <v>33</v>
      </c>
    </row>
    <row r="6062" spans="1:15" x14ac:dyDescent="0.25">
      <c r="A6062" t="s">
        <v>5093</v>
      </c>
      <c r="B6062" t="s">
        <v>527</v>
      </c>
      <c r="C6062" t="s">
        <v>525</v>
      </c>
      <c r="D6062" t="s">
        <v>27</v>
      </c>
      <c r="E6062" t="s">
        <v>18</v>
      </c>
      <c r="F6062" t="s">
        <v>2773</v>
      </c>
      <c r="G6062" t="s">
        <v>95</v>
      </c>
      <c r="H6062" s="1">
        <v>27411</v>
      </c>
      <c r="I6062" s="1">
        <v>45202</v>
      </c>
      <c r="J6062" t="s">
        <v>10560</v>
      </c>
      <c r="K6062" t="s">
        <v>96</v>
      </c>
      <c r="L6062" t="s">
        <v>119</v>
      </c>
      <c r="M6062">
        <v>65927</v>
      </c>
      <c r="N6062" t="str">
        <f t="shared" si="94"/>
        <v>Terminated</v>
      </c>
      <c r="O6062" t="s">
        <v>98</v>
      </c>
    </row>
    <row r="6063" spans="1:15" x14ac:dyDescent="0.25">
      <c r="A6063" t="s">
        <v>996</v>
      </c>
      <c r="B6063" t="s">
        <v>56</v>
      </c>
      <c r="C6063" t="s">
        <v>473</v>
      </c>
      <c r="D6063" t="s">
        <v>17</v>
      </c>
      <c r="E6063" t="s">
        <v>18</v>
      </c>
      <c r="F6063" t="s">
        <v>19</v>
      </c>
      <c r="G6063" t="s">
        <v>20</v>
      </c>
      <c r="H6063" s="1">
        <v>35123</v>
      </c>
      <c r="I6063" s="1">
        <v>42948</v>
      </c>
      <c r="J6063" s="1">
        <v>43128</v>
      </c>
      <c r="K6063" t="s">
        <v>21</v>
      </c>
      <c r="L6063" t="s">
        <v>102</v>
      </c>
      <c r="M6063">
        <v>59545</v>
      </c>
      <c r="N6063" t="str">
        <f t="shared" si="94"/>
        <v>Terminated</v>
      </c>
      <c r="O6063" t="s">
        <v>23</v>
      </c>
    </row>
    <row r="6064" spans="1:15" x14ac:dyDescent="0.25">
      <c r="A6064" t="s">
        <v>2682</v>
      </c>
      <c r="B6064" t="s">
        <v>586</v>
      </c>
      <c r="C6064" t="s">
        <v>492</v>
      </c>
      <c r="D6064" t="s">
        <v>17</v>
      </c>
      <c r="E6064" t="s">
        <v>18</v>
      </c>
      <c r="F6064" t="s">
        <v>19</v>
      </c>
      <c r="G6064" t="s">
        <v>30</v>
      </c>
      <c r="H6064" s="1">
        <v>31122</v>
      </c>
      <c r="I6064" s="1">
        <v>43564</v>
      </c>
      <c r="J6064" t="s">
        <v>10560</v>
      </c>
      <c r="K6064" t="s">
        <v>96</v>
      </c>
      <c r="L6064" t="s">
        <v>124</v>
      </c>
      <c r="M6064">
        <v>93903</v>
      </c>
      <c r="N6064" t="str">
        <f t="shared" si="94"/>
        <v>Terminated</v>
      </c>
      <c r="O6064" t="s">
        <v>33</v>
      </c>
    </row>
    <row r="6065" spans="1:15" x14ac:dyDescent="0.25">
      <c r="A6065" t="s">
        <v>5150</v>
      </c>
      <c r="B6065" t="s">
        <v>143</v>
      </c>
      <c r="C6065" t="s">
        <v>63</v>
      </c>
      <c r="D6065" t="s">
        <v>27</v>
      </c>
      <c r="E6065" t="s">
        <v>172</v>
      </c>
      <c r="F6065" t="s">
        <v>346</v>
      </c>
      <c r="G6065" t="s">
        <v>30</v>
      </c>
      <c r="H6065" s="1">
        <v>25587</v>
      </c>
      <c r="I6065" s="1">
        <v>44051</v>
      </c>
      <c r="J6065" t="s">
        <v>10560</v>
      </c>
      <c r="K6065" t="s">
        <v>96</v>
      </c>
      <c r="L6065" t="s">
        <v>188</v>
      </c>
      <c r="M6065">
        <v>80658</v>
      </c>
      <c r="N6065" t="str">
        <f t="shared" si="94"/>
        <v>Terminated</v>
      </c>
      <c r="O6065" t="s">
        <v>98</v>
      </c>
    </row>
    <row r="6066" spans="1:15" x14ac:dyDescent="0.25">
      <c r="A6066" t="s">
        <v>7077</v>
      </c>
      <c r="B6066" t="s">
        <v>2733</v>
      </c>
      <c r="C6066" t="s">
        <v>1115</v>
      </c>
      <c r="D6066" t="s">
        <v>17</v>
      </c>
      <c r="E6066" t="s">
        <v>18</v>
      </c>
      <c r="F6066" t="s">
        <v>2773</v>
      </c>
      <c r="G6066" t="s">
        <v>20</v>
      </c>
      <c r="H6066" s="1">
        <v>37467</v>
      </c>
      <c r="I6066" s="1">
        <v>44878</v>
      </c>
      <c r="J6066" t="s">
        <v>10560</v>
      </c>
      <c r="K6066" t="s">
        <v>37</v>
      </c>
      <c r="L6066" t="s">
        <v>41</v>
      </c>
      <c r="M6066">
        <v>56324</v>
      </c>
      <c r="N6066" t="str">
        <f t="shared" si="94"/>
        <v>Terminated</v>
      </c>
      <c r="O6066" t="s">
        <v>33</v>
      </c>
    </row>
    <row r="6067" spans="1:15" x14ac:dyDescent="0.25">
      <c r="A6067" t="s">
        <v>7926</v>
      </c>
      <c r="B6067" t="s">
        <v>223</v>
      </c>
      <c r="C6067" t="s">
        <v>1480</v>
      </c>
      <c r="D6067" t="s">
        <v>17</v>
      </c>
      <c r="E6067" t="s">
        <v>18</v>
      </c>
      <c r="F6067" t="s">
        <v>2773</v>
      </c>
      <c r="G6067" t="s">
        <v>20</v>
      </c>
      <c r="H6067" s="1">
        <v>28767</v>
      </c>
      <c r="I6067" s="1">
        <v>44808</v>
      </c>
      <c r="J6067" t="s">
        <v>10560</v>
      </c>
      <c r="K6067" t="s">
        <v>21</v>
      </c>
      <c r="L6067" t="s">
        <v>102</v>
      </c>
      <c r="M6067">
        <v>61144</v>
      </c>
      <c r="N6067" t="str">
        <f t="shared" si="94"/>
        <v>Terminated</v>
      </c>
      <c r="O6067" t="s">
        <v>33</v>
      </c>
    </row>
    <row r="6068" spans="1:15" x14ac:dyDescent="0.25">
      <c r="A6068" t="s">
        <v>2177</v>
      </c>
      <c r="B6068" t="s">
        <v>326</v>
      </c>
      <c r="C6068" t="s">
        <v>660</v>
      </c>
      <c r="D6068" t="s">
        <v>17</v>
      </c>
      <c r="E6068" t="s">
        <v>18</v>
      </c>
      <c r="F6068" t="s">
        <v>19</v>
      </c>
      <c r="G6068" t="s">
        <v>30</v>
      </c>
      <c r="H6068" s="1">
        <v>29053</v>
      </c>
      <c r="I6068" s="1">
        <v>43558</v>
      </c>
      <c r="J6068" t="s">
        <v>10560</v>
      </c>
      <c r="K6068" t="s">
        <v>67</v>
      </c>
      <c r="L6068" t="s">
        <v>134</v>
      </c>
      <c r="M6068">
        <v>66232</v>
      </c>
      <c r="N6068" t="str">
        <f t="shared" si="94"/>
        <v>Terminated</v>
      </c>
      <c r="O6068" t="s">
        <v>33</v>
      </c>
    </row>
    <row r="6069" spans="1:15" x14ac:dyDescent="0.25">
      <c r="A6069" t="s">
        <v>1519</v>
      </c>
      <c r="B6069" t="s">
        <v>143</v>
      </c>
      <c r="C6069" t="s">
        <v>199</v>
      </c>
      <c r="D6069" t="s">
        <v>27</v>
      </c>
      <c r="E6069" t="s">
        <v>18</v>
      </c>
      <c r="F6069" t="s">
        <v>19</v>
      </c>
      <c r="G6069" t="s">
        <v>95</v>
      </c>
      <c r="H6069" s="1">
        <v>23800</v>
      </c>
      <c r="I6069" s="1">
        <v>44084</v>
      </c>
      <c r="J6069" s="1">
        <v>44264</v>
      </c>
      <c r="K6069" t="s">
        <v>53</v>
      </c>
      <c r="L6069" t="s">
        <v>240</v>
      </c>
      <c r="M6069">
        <v>80730</v>
      </c>
      <c r="N6069" t="str">
        <f t="shared" si="94"/>
        <v>Terminated</v>
      </c>
      <c r="O6069" t="s">
        <v>98</v>
      </c>
    </row>
    <row r="6070" spans="1:15" x14ac:dyDescent="0.25">
      <c r="A6070" t="s">
        <v>4447</v>
      </c>
      <c r="B6070" t="s">
        <v>3129</v>
      </c>
      <c r="C6070" t="s">
        <v>4448</v>
      </c>
      <c r="D6070" t="s">
        <v>27</v>
      </c>
      <c r="E6070" t="s">
        <v>18</v>
      </c>
      <c r="F6070" t="s">
        <v>3201</v>
      </c>
      <c r="G6070" t="s">
        <v>30</v>
      </c>
      <c r="H6070" s="1">
        <v>26265</v>
      </c>
      <c r="I6070" s="1">
        <v>45331</v>
      </c>
      <c r="J6070" t="s">
        <v>10560</v>
      </c>
      <c r="K6070" t="s">
        <v>31</v>
      </c>
      <c r="L6070" t="s">
        <v>162</v>
      </c>
      <c r="M6070">
        <v>113453</v>
      </c>
      <c r="N6070" t="str">
        <f t="shared" si="94"/>
        <v>Terminated</v>
      </c>
      <c r="O6070" t="s">
        <v>33</v>
      </c>
    </row>
    <row r="6071" spans="1:15" x14ac:dyDescent="0.25">
      <c r="A6071" t="s">
        <v>7014</v>
      </c>
      <c r="B6071" t="s">
        <v>573</v>
      </c>
      <c r="C6071" t="s">
        <v>522</v>
      </c>
      <c r="D6071" t="s">
        <v>17</v>
      </c>
      <c r="E6071" t="s">
        <v>18</v>
      </c>
      <c r="F6071" t="s">
        <v>3201</v>
      </c>
      <c r="G6071" t="s">
        <v>30</v>
      </c>
      <c r="H6071" s="1">
        <v>32023</v>
      </c>
      <c r="I6071" s="1">
        <v>45055</v>
      </c>
      <c r="J6071" t="s">
        <v>10560</v>
      </c>
      <c r="K6071" t="s">
        <v>37</v>
      </c>
      <c r="L6071" t="s">
        <v>38</v>
      </c>
      <c r="M6071">
        <v>55295</v>
      </c>
      <c r="N6071" t="str">
        <f t="shared" si="94"/>
        <v>Terminated</v>
      </c>
      <c r="O6071" t="s">
        <v>23</v>
      </c>
    </row>
    <row r="6072" spans="1:15" x14ac:dyDescent="0.25">
      <c r="A6072" t="s">
        <v>10355</v>
      </c>
      <c r="B6072" t="s">
        <v>403</v>
      </c>
      <c r="C6072" t="s">
        <v>418</v>
      </c>
      <c r="D6072" t="s">
        <v>27</v>
      </c>
      <c r="E6072" t="s">
        <v>28</v>
      </c>
      <c r="F6072" t="s">
        <v>29</v>
      </c>
      <c r="G6072" t="s">
        <v>20</v>
      </c>
      <c r="H6072" s="1">
        <v>30528</v>
      </c>
      <c r="I6072" s="1">
        <v>44674</v>
      </c>
      <c r="J6072" t="s">
        <v>10560</v>
      </c>
      <c r="K6072" t="s">
        <v>21</v>
      </c>
      <c r="L6072" t="s">
        <v>110</v>
      </c>
      <c r="M6072">
        <v>64652</v>
      </c>
      <c r="N6072" t="str">
        <f t="shared" si="94"/>
        <v>Terminated</v>
      </c>
      <c r="O6072" t="s">
        <v>46</v>
      </c>
    </row>
    <row r="6073" spans="1:15" x14ac:dyDescent="0.25">
      <c r="A6073" t="s">
        <v>5903</v>
      </c>
      <c r="B6073" t="s">
        <v>160</v>
      </c>
      <c r="C6073" t="s">
        <v>4296</v>
      </c>
      <c r="D6073" t="s">
        <v>17</v>
      </c>
      <c r="E6073" t="s">
        <v>83</v>
      </c>
      <c r="F6073" t="s">
        <v>169</v>
      </c>
      <c r="G6073" t="s">
        <v>30</v>
      </c>
      <c r="H6073" s="1">
        <v>30250</v>
      </c>
      <c r="I6073" s="1">
        <v>44807</v>
      </c>
      <c r="J6073" t="s">
        <v>10560</v>
      </c>
      <c r="K6073" t="s">
        <v>21</v>
      </c>
      <c r="L6073" t="s">
        <v>102</v>
      </c>
      <c r="M6073">
        <v>61260</v>
      </c>
      <c r="N6073" t="str">
        <f t="shared" si="94"/>
        <v>Terminated</v>
      </c>
      <c r="O6073" t="s">
        <v>46</v>
      </c>
    </row>
    <row r="6074" spans="1:15" x14ac:dyDescent="0.25">
      <c r="A6074" t="s">
        <v>7487</v>
      </c>
      <c r="B6074" t="s">
        <v>618</v>
      </c>
      <c r="C6074" t="s">
        <v>404</v>
      </c>
      <c r="D6074" t="s">
        <v>27</v>
      </c>
      <c r="E6074" t="s">
        <v>365</v>
      </c>
      <c r="F6074" t="s">
        <v>534</v>
      </c>
      <c r="G6074" t="s">
        <v>114</v>
      </c>
      <c r="H6074" s="1">
        <v>23293</v>
      </c>
      <c r="I6074" s="1">
        <v>43833</v>
      </c>
      <c r="J6074" t="s">
        <v>10560</v>
      </c>
      <c r="K6074" t="s">
        <v>31</v>
      </c>
      <c r="L6074" t="s">
        <v>162</v>
      </c>
      <c r="M6074">
        <v>89203</v>
      </c>
      <c r="N6074" t="str">
        <f t="shared" si="94"/>
        <v>Terminated</v>
      </c>
      <c r="O6074" t="s">
        <v>46</v>
      </c>
    </row>
    <row r="6075" spans="1:15" x14ac:dyDescent="0.25">
      <c r="A6075" t="s">
        <v>3886</v>
      </c>
      <c r="B6075" t="s">
        <v>3741</v>
      </c>
      <c r="C6075" t="s">
        <v>745</v>
      </c>
      <c r="D6075" t="s">
        <v>17</v>
      </c>
      <c r="E6075" t="s">
        <v>18</v>
      </c>
      <c r="F6075" t="s">
        <v>2773</v>
      </c>
      <c r="G6075" t="s">
        <v>30</v>
      </c>
      <c r="H6075" s="1">
        <v>31941</v>
      </c>
      <c r="I6075" s="1">
        <v>42867</v>
      </c>
      <c r="J6075" t="s">
        <v>10560</v>
      </c>
      <c r="K6075" t="s">
        <v>21</v>
      </c>
      <c r="L6075" t="s">
        <v>22</v>
      </c>
      <c r="M6075">
        <v>67912</v>
      </c>
      <c r="N6075" t="str">
        <f t="shared" si="94"/>
        <v>Terminated</v>
      </c>
      <c r="O6075" t="s">
        <v>33</v>
      </c>
    </row>
    <row r="6076" spans="1:15" x14ac:dyDescent="0.25">
      <c r="A6076" t="s">
        <v>2264</v>
      </c>
      <c r="B6076" t="s">
        <v>2265</v>
      </c>
      <c r="C6076" t="s">
        <v>714</v>
      </c>
      <c r="D6076" t="s">
        <v>17</v>
      </c>
      <c r="E6076" t="s">
        <v>674</v>
      </c>
      <c r="F6076" t="s">
        <v>738</v>
      </c>
      <c r="G6076" t="s">
        <v>114</v>
      </c>
      <c r="H6076" s="1">
        <v>35584</v>
      </c>
      <c r="I6076" s="1">
        <v>44460</v>
      </c>
      <c r="J6076" t="s">
        <v>10560</v>
      </c>
      <c r="K6076" t="s">
        <v>96</v>
      </c>
      <c r="L6076" t="s">
        <v>124</v>
      </c>
      <c r="M6076">
        <v>99550</v>
      </c>
      <c r="N6076" t="str">
        <f t="shared" si="94"/>
        <v>Terminated</v>
      </c>
      <c r="O6076" t="s">
        <v>98</v>
      </c>
    </row>
    <row r="6077" spans="1:15" x14ac:dyDescent="0.25">
      <c r="A6077" t="s">
        <v>1060</v>
      </c>
      <c r="B6077" t="s">
        <v>1061</v>
      </c>
      <c r="C6077" t="s">
        <v>449</v>
      </c>
      <c r="D6077" t="s">
        <v>27</v>
      </c>
      <c r="E6077" t="s">
        <v>18</v>
      </c>
      <c r="F6077" t="s">
        <v>19</v>
      </c>
      <c r="G6077" t="s">
        <v>30</v>
      </c>
      <c r="H6077" s="1">
        <v>24486</v>
      </c>
      <c r="I6077" s="1">
        <v>44944</v>
      </c>
      <c r="J6077" s="1">
        <v>45124</v>
      </c>
      <c r="K6077" t="s">
        <v>96</v>
      </c>
      <c r="L6077" t="s">
        <v>188</v>
      </c>
      <c r="M6077">
        <v>83745</v>
      </c>
      <c r="N6077" t="str">
        <f t="shared" si="94"/>
        <v>Terminated</v>
      </c>
      <c r="O6077" t="s">
        <v>46</v>
      </c>
    </row>
    <row r="6078" spans="1:15" x14ac:dyDescent="0.25">
      <c r="A6078" t="s">
        <v>10124</v>
      </c>
      <c r="B6078" t="s">
        <v>845</v>
      </c>
      <c r="C6078" t="s">
        <v>3503</v>
      </c>
      <c r="D6078" t="s">
        <v>27</v>
      </c>
      <c r="E6078" t="s">
        <v>83</v>
      </c>
      <c r="F6078" t="s">
        <v>106</v>
      </c>
      <c r="G6078" t="s">
        <v>30</v>
      </c>
      <c r="H6078" s="1">
        <v>28012</v>
      </c>
      <c r="I6078" s="1">
        <v>45392</v>
      </c>
      <c r="J6078" t="s">
        <v>10560</v>
      </c>
      <c r="K6078" t="s">
        <v>31</v>
      </c>
      <c r="L6078" t="s">
        <v>85</v>
      </c>
      <c r="M6078">
        <v>63315</v>
      </c>
      <c r="N6078" t="str">
        <f t="shared" si="94"/>
        <v>Terminated</v>
      </c>
      <c r="O6078" t="s">
        <v>46</v>
      </c>
    </row>
    <row r="6079" spans="1:15" x14ac:dyDescent="0.25">
      <c r="A6079" t="s">
        <v>10396</v>
      </c>
      <c r="B6079" t="s">
        <v>1495</v>
      </c>
      <c r="C6079" t="s">
        <v>152</v>
      </c>
      <c r="D6079" t="s">
        <v>17</v>
      </c>
      <c r="E6079" t="s">
        <v>83</v>
      </c>
      <c r="F6079" t="s">
        <v>84</v>
      </c>
      <c r="G6079" t="s">
        <v>30</v>
      </c>
      <c r="H6079" s="1">
        <v>32671</v>
      </c>
      <c r="I6079" s="1">
        <v>43155</v>
      </c>
      <c r="J6079" t="s">
        <v>10560</v>
      </c>
      <c r="K6079" t="s">
        <v>37</v>
      </c>
      <c r="L6079" t="s">
        <v>38</v>
      </c>
      <c r="M6079">
        <v>56141</v>
      </c>
      <c r="N6079" t="str">
        <f t="shared" si="94"/>
        <v>Terminated</v>
      </c>
      <c r="O6079" t="s">
        <v>46</v>
      </c>
    </row>
    <row r="6080" spans="1:15" x14ac:dyDescent="0.25">
      <c r="A6080" t="s">
        <v>5941</v>
      </c>
      <c r="B6080" t="s">
        <v>1560</v>
      </c>
      <c r="C6080" t="s">
        <v>1136</v>
      </c>
      <c r="D6080" t="s">
        <v>27</v>
      </c>
      <c r="E6080" t="s">
        <v>18</v>
      </c>
      <c r="F6080" t="s">
        <v>3201</v>
      </c>
      <c r="G6080" t="s">
        <v>30</v>
      </c>
      <c r="H6080" s="1">
        <v>29991</v>
      </c>
      <c r="I6080" s="1">
        <v>43014</v>
      </c>
      <c r="J6080" t="s">
        <v>10560</v>
      </c>
      <c r="K6080" t="s">
        <v>96</v>
      </c>
      <c r="L6080" t="s">
        <v>188</v>
      </c>
      <c r="M6080">
        <v>64972</v>
      </c>
      <c r="N6080" t="str">
        <f t="shared" si="94"/>
        <v>Terminated</v>
      </c>
      <c r="O6080" t="s">
        <v>46</v>
      </c>
    </row>
    <row r="6081" spans="1:15" x14ac:dyDescent="0.25">
      <c r="A6081" t="s">
        <v>9734</v>
      </c>
      <c r="B6081" t="s">
        <v>3822</v>
      </c>
      <c r="C6081" t="s">
        <v>3777</v>
      </c>
      <c r="D6081" t="s">
        <v>17</v>
      </c>
      <c r="E6081" t="s">
        <v>140</v>
      </c>
      <c r="F6081" t="s">
        <v>283</v>
      </c>
      <c r="G6081" t="s">
        <v>30</v>
      </c>
      <c r="H6081" s="1">
        <v>32304</v>
      </c>
      <c r="I6081" s="1">
        <v>43715</v>
      </c>
      <c r="J6081" t="s">
        <v>10560</v>
      </c>
      <c r="K6081" t="s">
        <v>67</v>
      </c>
      <c r="L6081" t="s">
        <v>68</v>
      </c>
      <c r="M6081">
        <v>56130</v>
      </c>
      <c r="N6081" t="str">
        <f t="shared" si="94"/>
        <v>Terminated</v>
      </c>
      <c r="O6081" t="s">
        <v>46</v>
      </c>
    </row>
    <row r="6082" spans="1:15" x14ac:dyDescent="0.25">
      <c r="A6082" t="s">
        <v>6238</v>
      </c>
      <c r="B6082" t="s">
        <v>570</v>
      </c>
      <c r="C6082" t="s">
        <v>587</v>
      </c>
      <c r="D6082" t="s">
        <v>27</v>
      </c>
      <c r="E6082" t="s">
        <v>18</v>
      </c>
      <c r="F6082" t="s">
        <v>19</v>
      </c>
      <c r="G6082" t="s">
        <v>30</v>
      </c>
      <c r="H6082" s="1">
        <v>30973</v>
      </c>
      <c r="I6082" s="1">
        <v>43184</v>
      </c>
      <c r="J6082" t="s">
        <v>10560</v>
      </c>
      <c r="K6082" t="s">
        <v>31</v>
      </c>
      <c r="L6082" t="s">
        <v>162</v>
      </c>
      <c r="M6082">
        <v>98066</v>
      </c>
      <c r="N6082" t="str">
        <f t="shared" ref="N6082:N6145" si="95">IF(J6082="","Active","Terminated")</f>
        <v>Terminated</v>
      </c>
      <c r="O6082" t="s">
        <v>46</v>
      </c>
    </row>
    <row r="6083" spans="1:15" x14ac:dyDescent="0.25">
      <c r="A6083" t="s">
        <v>9433</v>
      </c>
      <c r="B6083" t="s">
        <v>885</v>
      </c>
      <c r="C6083" t="s">
        <v>5182</v>
      </c>
      <c r="D6083" t="s">
        <v>17</v>
      </c>
      <c r="E6083" t="s">
        <v>365</v>
      </c>
      <c r="F6083" t="s">
        <v>366</v>
      </c>
      <c r="G6083" t="s">
        <v>114</v>
      </c>
      <c r="H6083" s="1">
        <v>36640</v>
      </c>
      <c r="I6083" s="1">
        <v>44800</v>
      </c>
      <c r="J6083" t="s">
        <v>10560</v>
      </c>
      <c r="K6083" t="s">
        <v>96</v>
      </c>
      <c r="L6083" t="s">
        <v>124</v>
      </c>
      <c r="M6083">
        <v>87045</v>
      </c>
      <c r="N6083" t="str">
        <f t="shared" si="95"/>
        <v>Terminated</v>
      </c>
      <c r="O6083" t="s">
        <v>46</v>
      </c>
    </row>
    <row r="6084" spans="1:15" x14ac:dyDescent="0.25">
      <c r="A6084" t="s">
        <v>9238</v>
      </c>
      <c r="B6084" t="s">
        <v>538</v>
      </c>
      <c r="C6084" t="s">
        <v>2584</v>
      </c>
      <c r="D6084" t="s">
        <v>27</v>
      </c>
      <c r="E6084" t="s">
        <v>18</v>
      </c>
      <c r="F6084" t="s">
        <v>19</v>
      </c>
      <c r="G6084" t="s">
        <v>30</v>
      </c>
      <c r="H6084" s="1">
        <v>31278</v>
      </c>
      <c r="I6084" s="1">
        <v>43247</v>
      </c>
      <c r="J6084" t="s">
        <v>10560</v>
      </c>
      <c r="K6084" t="s">
        <v>96</v>
      </c>
      <c r="L6084" t="s">
        <v>188</v>
      </c>
      <c r="M6084">
        <v>74274</v>
      </c>
      <c r="N6084" t="str">
        <f t="shared" si="95"/>
        <v>Terminated</v>
      </c>
      <c r="O6084" t="s">
        <v>98</v>
      </c>
    </row>
    <row r="6085" spans="1:15" x14ac:dyDescent="0.25">
      <c r="A6085" t="s">
        <v>8007</v>
      </c>
      <c r="B6085" t="s">
        <v>635</v>
      </c>
      <c r="C6085" t="s">
        <v>429</v>
      </c>
      <c r="D6085" t="s">
        <v>17</v>
      </c>
      <c r="E6085" t="s">
        <v>18</v>
      </c>
      <c r="F6085" t="s">
        <v>3201</v>
      </c>
      <c r="G6085" t="s">
        <v>30</v>
      </c>
      <c r="H6085" s="1">
        <v>33593</v>
      </c>
      <c r="I6085" s="1">
        <v>42929</v>
      </c>
      <c r="J6085" t="s">
        <v>10560</v>
      </c>
      <c r="K6085" t="s">
        <v>96</v>
      </c>
      <c r="L6085" t="s">
        <v>119</v>
      </c>
      <c r="M6085">
        <v>61487</v>
      </c>
      <c r="N6085" t="str">
        <f t="shared" si="95"/>
        <v>Terminated</v>
      </c>
      <c r="O6085" t="s">
        <v>33</v>
      </c>
    </row>
    <row r="6086" spans="1:15" x14ac:dyDescent="0.25">
      <c r="A6086" t="s">
        <v>5855</v>
      </c>
      <c r="B6086" t="s">
        <v>70</v>
      </c>
      <c r="C6086" t="s">
        <v>1826</v>
      </c>
      <c r="D6086" t="s">
        <v>17</v>
      </c>
      <c r="E6086" t="s">
        <v>674</v>
      </c>
      <c r="F6086" t="s">
        <v>675</v>
      </c>
      <c r="G6086" t="s">
        <v>30</v>
      </c>
      <c r="H6086" s="1">
        <v>34330</v>
      </c>
      <c r="I6086" s="1">
        <v>42244</v>
      </c>
      <c r="J6086" t="s">
        <v>10560</v>
      </c>
      <c r="K6086" t="s">
        <v>37</v>
      </c>
      <c r="L6086" t="s">
        <v>41</v>
      </c>
      <c r="M6086">
        <v>56637</v>
      </c>
      <c r="N6086" t="str">
        <f t="shared" si="95"/>
        <v>Terminated</v>
      </c>
      <c r="O6086" t="s">
        <v>98</v>
      </c>
    </row>
    <row r="6087" spans="1:15" x14ac:dyDescent="0.25">
      <c r="A6087" t="s">
        <v>6608</v>
      </c>
      <c r="B6087" t="s">
        <v>1680</v>
      </c>
      <c r="C6087" t="s">
        <v>1274</v>
      </c>
      <c r="D6087" t="s">
        <v>17</v>
      </c>
      <c r="E6087" t="s">
        <v>18</v>
      </c>
      <c r="F6087" t="s">
        <v>19</v>
      </c>
      <c r="G6087" t="s">
        <v>114</v>
      </c>
      <c r="H6087" s="1">
        <v>30408</v>
      </c>
      <c r="I6087" s="1">
        <v>42884</v>
      </c>
      <c r="J6087" t="s">
        <v>10560</v>
      </c>
      <c r="K6087" t="s">
        <v>96</v>
      </c>
      <c r="L6087" t="s">
        <v>97</v>
      </c>
      <c r="M6087">
        <v>98768</v>
      </c>
      <c r="N6087" t="str">
        <f t="shared" si="95"/>
        <v>Terminated</v>
      </c>
      <c r="O6087" t="s">
        <v>98</v>
      </c>
    </row>
    <row r="6088" spans="1:15" x14ac:dyDescent="0.25">
      <c r="A6088" t="s">
        <v>3676</v>
      </c>
      <c r="B6088" t="s">
        <v>3299</v>
      </c>
      <c r="C6088" t="s">
        <v>1197</v>
      </c>
      <c r="D6088" t="s">
        <v>27</v>
      </c>
      <c r="E6088" t="s">
        <v>18</v>
      </c>
      <c r="F6088" t="s">
        <v>3201</v>
      </c>
      <c r="G6088" t="s">
        <v>20</v>
      </c>
      <c r="H6088" s="1">
        <v>31009</v>
      </c>
      <c r="I6088" s="1">
        <v>42163</v>
      </c>
      <c r="J6088" t="s">
        <v>10560</v>
      </c>
      <c r="K6088" t="s">
        <v>21</v>
      </c>
      <c r="L6088" t="s">
        <v>22</v>
      </c>
      <c r="M6088">
        <v>60275</v>
      </c>
      <c r="N6088" t="str">
        <f t="shared" si="95"/>
        <v>Terminated</v>
      </c>
      <c r="O6088" t="s">
        <v>46</v>
      </c>
    </row>
    <row r="6089" spans="1:15" x14ac:dyDescent="0.25">
      <c r="A6089" t="s">
        <v>8668</v>
      </c>
      <c r="B6089" t="s">
        <v>1402</v>
      </c>
      <c r="C6089" t="s">
        <v>786</v>
      </c>
      <c r="D6089" t="s">
        <v>17</v>
      </c>
      <c r="E6089" t="s">
        <v>18</v>
      </c>
      <c r="F6089" t="s">
        <v>19</v>
      </c>
      <c r="G6089" t="s">
        <v>30</v>
      </c>
      <c r="H6089" s="1">
        <v>34371</v>
      </c>
      <c r="I6089" s="1">
        <v>43010</v>
      </c>
      <c r="J6089" t="s">
        <v>10560</v>
      </c>
      <c r="K6089" t="s">
        <v>96</v>
      </c>
      <c r="L6089" t="s">
        <v>188</v>
      </c>
      <c r="M6089">
        <v>62167</v>
      </c>
      <c r="N6089" t="str">
        <f t="shared" si="95"/>
        <v>Terminated</v>
      </c>
      <c r="O6089" t="s">
        <v>98</v>
      </c>
    </row>
    <row r="6090" spans="1:15" x14ac:dyDescent="0.25">
      <c r="A6090" t="s">
        <v>5555</v>
      </c>
      <c r="B6090" t="s">
        <v>1365</v>
      </c>
      <c r="C6090" t="s">
        <v>296</v>
      </c>
      <c r="D6090" t="s">
        <v>17</v>
      </c>
      <c r="E6090" t="s">
        <v>18</v>
      </c>
      <c r="F6090" t="s">
        <v>2773</v>
      </c>
      <c r="G6090" t="s">
        <v>30</v>
      </c>
      <c r="H6090" s="1">
        <v>28672</v>
      </c>
      <c r="I6090" s="1">
        <v>43187</v>
      </c>
      <c r="J6090" t="s">
        <v>10560</v>
      </c>
      <c r="K6090" t="s">
        <v>96</v>
      </c>
      <c r="L6090" t="s">
        <v>188</v>
      </c>
      <c r="M6090">
        <v>56755</v>
      </c>
      <c r="N6090" t="str">
        <f t="shared" si="95"/>
        <v>Terminated</v>
      </c>
      <c r="O6090" t="s">
        <v>33</v>
      </c>
    </row>
    <row r="6091" spans="1:15" x14ac:dyDescent="0.25">
      <c r="A6091" t="s">
        <v>1832</v>
      </c>
      <c r="B6091" t="s">
        <v>791</v>
      </c>
      <c r="C6091" t="s">
        <v>900</v>
      </c>
      <c r="D6091" t="s">
        <v>17</v>
      </c>
      <c r="E6091" t="s">
        <v>18</v>
      </c>
      <c r="F6091" t="s">
        <v>19</v>
      </c>
      <c r="G6091" t="s">
        <v>114</v>
      </c>
      <c r="H6091" s="1">
        <v>32129</v>
      </c>
      <c r="I6091" s="1">
        <v>44092</v>
      </c>
      <c r="J6091" s="1">
        <v>44272</v>
      </c>
      <c r="K6091" t="s">
        <v>31</v>
      </c>
      <c r="L6091" t="s">
        <v>162</v>
      </c>
      <c r="M6091">
        <v>96890</v>
      </c>
      <c r="N6091" t="str">
        <f t="shared" si="95"/>
        <v>Terminated</v>
      </c>
      <c r="O6091" t="s">
        <v>98</v>
      </c>
    </row>
    <row r="6092" spans="1:15" x14ac:dyDescent="0.25">
      <c r="A6092" t="s">
        <v>6062</v>
      </c>
      <c r="B6092" t="s">
        <v>354</v>
      </c>
      <c r="C6092" t="s">
        <v>6063</v>
      </c>
      <c r="D6092" t="s">
        <v>17</v>
      </c>
      <c r="E6092" t="s">
        <v>83</v>
      </c>
      <c r="F6092" t="s">
        <v>169</v>
      </c>
      <c r="G6092" t="s">
        <v>30</v>
      </c>
      <c r="H6092" s="1">
        <v>32571</v>
      </c>
      <c r="I6092" s="1">
        <v>44616</v>
      </c>
      <c r="J6092" t="s">
        <v>10560</v>
      </c>
      <c r="K6092" t="s">
        <v>37</v>
      </c>
      <c r="L6092" t="s">
        <v>41</v>
      </c>
      <c r="M6092">
        <v>53626</v>
      </c>
      <c r="N6092" t="str">
        <f t="shared" si="95"/>
        <v>Terminated</v>
      </c>
      <c r="O6092" t="s">
        <v>33</v>
      </c>
    </row>
    <row r="6093" spans="1:15" x14ac:dyDescent="0.25">
      <c r="A6093" t="s">
        <v>7664</v>
      </c>
      <c r="B6093" t="s">
        <v>267</v>
      </c>
      <c r="C6093" t="s">
        <v>153</v>
      </c>
      <c r="D6093" t="s">
        <v>27</v>
      </c>
      <c r="E6093" t="s">
        <v>83</v>
      </c>
      <c r="F6093" t="s">
        <v>106</v>
      </c>
      <c r="G6093" t="s">
        <v>114</v>
      </c>
      <c r="H6093" s="1">
        <v>22214</v>
      </c>
      <c r="I6093" s="1">
        <v>45453</v>
      </c>
      <c r="J6093" t="s">
        <v>10560</v>
      </c>
      <c r="K6093" t="s">
        <v>37</v>
      </c>
      <c r="L6093" t="s">
        <v>45</v>
      </c>
      <c r="M6093">
        <v>68668</v>
      </c>
      <c r="N6093" t="str">
        <f t="shared" si="95"/>
        <v>Terminated</v>
      </c>
      <c r="O6093" t="s">
        <v>46</v>
      </c>
    </row>
    <row r="6094" spans="1:15" x14ac:dyDescent="0.25">
      <c r="A6094" t="s">
        <v>6363</v>
      </c>
      <c r="B6094" t="s">
        <v>1656</v>
      </c>
      <c r="C6094" t="s">
        <v>16</v>
      </c>
      <c r="D6094" t="s">
        <v>27</v>
      </c>
      <c r="E6094" t="s">
        <v>18</v>
      </c>
      <c r="F6094" t="s">
        <v>19</v>
      </c>
      <c r="G6094" t="s">
        <v>30</v>
      </c>
      <c r="H6094" s="1">
        <v>32455</v>
      </c>
      <c r="I6094" s="1">
        <v>43948</v>
      </c>
      <c r="J6094" t="s">
        <v>10560</v>
      </c>
      <c r="K6094" t="s">
        <v>37</v>
      </c>
      <c r="L6094" t="s">
        <v>45</v>
      </c>
      <c r="M6094">
        <v>89463</v>
      </c>
      <c r="N6094" t="str">
        <f t="shared" si="95"/>
        <v>Terminated</v>
      </c>
      <c r="O6094" t="s">
        <v>33</v>
      </c>
    </row>
    <row r="6095" spans="1:15" x14ac:dyDescent="0.25">
      <c r="A6095" t="s">
        <v>9262</v>
      </c>
      <c r="B6095" t="s">
        <v>9263</v>
      </c>
      <c r="C6095" t="s">
        <v>2571</v>
      </c>
      <c r="D6095" t="s">
        <v>27</v>
      </c>
      <c r="E6095" t="s">
        <v>18</v>
      </c>
      <c r="F6095" t="s">
        <v>19</v>
      </c>
      <c r="G6095" t="s">
        <v>30</v>
      </c>
      <c r="H6095" s="1">
        <v>38127</v>
      </c>
      <c r="I6095" s="1">
        <v>44340</v>
      </c>
      <c r="J6095" t="s">
        <v>10560</v>
      </c>
      <c r="K6095" t="s">
        <v>37</v>
      </c>
      <c r="L6095" t="s">
        <v>41</v>
      </c>
      <c r="M6095">
        <v>59380</v>
      </c>
      <c r="N6095" t="str">
        <f t="shared" si="95"/>
        <v>Terminated</v>
      </c>
      <c r="O6095" t="s">
        <v>23</v>
      </c>
    </row>
    <row r="6096" spans="1:15" x14ac:dyDescent="0.25">
      <c r="A6096" t="s">
        <v>4595</v>
      </c>
      <c r="B6096" t="s">
        <v>408</v>
      </c>
      <c r="C6096" t="s">
        <v>396</v>
      </c>
      <c r="D6096" t="s">
        <v>17</v>
      </c>
      <c r="E6096" t="s">
        <v>83</v>
      </c>
      <c r="F6096" t="s">
        <v>106</v>
      </c>
      <c r="G6096" t="s">
        <v>114</v>
      </c>
      <c r="H6096" s="1">
        <v>37820</v>
      </c>
      <c r="I6096" s="1">
        <v>45013</v>
      </c>
      <c r="J6096" t="s">
        <v>10560</v>
      </c>
      <c r="K6096" t="s">
        <v>37</v>
      </c>
      <c r="L6096" t="s">
        <v>45</v>
      </c>
      <c r="M6096">
        <v>77205</v>
      </c>
      <c r="N6096" t="str">
        <f t="shared" si="95"/>
        <v>Terminated</v>
      </c>
      <c r="O6096" t="s">
        <v>98</v>
      </c>
    </row>
    <row r="6097" spans="1:15" x14ac:dyDescent="0.25">
      <c r="A6097" t="s">
        <v>4601</v>
      </c>
      <c r="B6097" t="s">
        <v>420</v>
      </c>
      <c r="C6097" t="s">
        <v>210</v>
      </c>
      <c r="D6097" t="s">
        <v>17</v>
      </c>
      <c r="E6097" t="s">
        <v>18</v>
      </c>
      <c r="F6097" t="s">
        <v>2773</v>
      </c>
      <c r="G6097" t="s">
        <v>20</v>
      </c>
      <c r="H6097" s="1">
        <v>29661</v>
      </c>
      <c r="I6097" s="1">
        <v>43135</v>
      </c>
      <c r="J6097" t="s">
        <v>10560</v>
      </c>
      <c r="K6097" t="s">
        <v>21</v>
      </c>
      <c r="L6097" t="s">
        <v>22</v>
      </c>
      <c r="M6097">
        <v>80681</v>
      </c>
      <c r="N6097" t="str">
        <f t="shared" si="95"/>
        <v>Terminated</v>
      </c>
      <c r="O6097" t="s">
        <v>46</v>
      </c>
    </row>
    <row r="6098" spans="1:15" x14ac:dyDescent="0.25">
      <c r="A6098" t="s">
        <v>8481</v>
      </c>
      <c r="B6098" t="s">
        <v>680</v>
      </c>
      <c r="C6098" t="s">
        <v>616</v>
      </c>
      <c r="D6098" t="s">
        <v>27</v>
      </c>
      <c r="E6098" t="s">
        <v>83</v>
      </c>
      <c r="F6098" t="s">
        <v>84</v>
      </c>
      <c r="G6098" t="s">
        <v>95</v>
      </c>
      <c r="H6098" s="1">
        <v>25474</v>
      </c>
      <c r="I6098" s="1">
        <v>43521</v>
      </c>
      <c r="J6098" t="s">
        <v>10560</v>
      </c>
      <c r="K6098" t="s">
        <v>67</v>
      </c>
      <c r="L6098" t="s">
        <v>746</v>
      </c>
      <c r="M6098">
        <v>105141</v>
      </c>
      <c r="N6098" t="str">
        <f t="shared" si="95"/>
        <v>Terminated</v>
      </c>
      <c r="O6098" t="s">
        <v>33</v>
      </c>
    </row>
    <row r="6099" spans="1:15" x14ac:dyDescent="0.25">
      <c r="A6099" t="s">
        <v>2188</v>
      </c>
      <c r="B6099" t="s">
        <v>2189</v>
      </c>
      <c r="C6099" t="s">
        <v>817</v>
      </c>
      <c r="D6099" t="s">
        <v>27</v>
      </c>
      <c r="E6099" t="s">
        <v>18</v>
      </c>
      <c r="F6099" t="s">
        <v>19</v>
      </c>
      <c r="G6099" t="s">
        <v>30</v>
      </c>
      <c r="H6099" s="1">
        <v>31903</v>
      </c>
      <c r="I6099" s="1">
        <v>45071</v>
      </c>
      <c r="J6099" t="s">
        <v>10560</v>
      </c>
      <c r="K6099" t="s">
        <v>37</v>
      </c>
      <c r="L6099" t="s">
        <v>41</v>
      </c>
      <c r="M6099">
        <v>59409</v>
      </c>
      <c r="N6099" t="str">
        <f t="shared" si="95"/>
        <v>Terminated</v>
      </c>
      <c r="O6099" t="s">
        <v>46</v>
      </c>
    </row>
    <row r="6100" spans="1:15" x14ac:dyDescent="0.25">
      <c r="A6100" t="s">
        <v>7416</v>
      </c>
      <c r="B6100" t="s">
        <v>126</v>
      </c>
      <c r="C6100" t="s">
        <v>2340</v>
      </c>
      <c r="D6100" t="s">
        <v>27</v>
      </c>
      <c r="E6100" t="s">
        <v>18</v>
      </c>
      <c r="F6100" t="s">
        <v>2773</v>
      </c>
      <c r="G6100" t="s">
        <v>20</v>
      </c>
      <c r="H6100" s="1">
        <v>36084</v>
      </c>
      <c r="I6100" s="1">
        <v>42814</v>
      </c>
      <c r="J6100" t="s">
        <v>10560</v>
      </c>
      <c r="K6100" t="s">
        <v>37</v>
      </c>
      <c r="L6100" t="s">
        <v>41</v>
      </c>
      <c r="M6100">
        <v>61894</v>
      </c>
      <c r="N6100" t="str">
        <f t="shared" si="95"/>
        <v>Terminated</v>
      </c>
      <c r="O6100" t="s">
        <v>98</v>
      </c>
    </row>
    <row r="6101" spans="1:15" x14ac:dyDescent="0.25">
      <c r="A6101" t="s">
        <v>9003</v>
      </c>
      <c r="B6101" t="s">
        <v>641</v>
      </c>
      <c r="C6101" t="s">
        <v>749</v>
      </c>
      <c r="D6101" t="s">
        <v>17</v>
      </c>
      <c r="E6101" t="s">
        <v>18</v>
      </c>
      <c r="F6101" t="s">
        <v>2773</v>
      </c>
      <c r="G6101" t="s">
        <v>20</v>
      </c>
      <c r="H6101" s="1">
        <v>28335</v>
      </c>
      <c r="I6101" s="1">
        <v>44885</v>
      </c>
      <c r="J6101" t="s">
        <v>10560</v>
      </c>
      <c r="K6101" t="s">
        <v>21</v>
      </c>
      <c r="L6101" t="s">
        <v>22</v>
      </c>
      <c r="M6101">
        <v>61276</v>
      </c>
      <c r="N6101" t="str">
        <f t="shared" si="95"/>
        <v>Terminated</v>
      </c>
      <c r="O6101" t="s">
        <v>33</v>
      </c>
    </row>
    <row r="6102" spans="1:15" x14ac:dyDescent="0.25">
      <c r="A6102" t="s">
        <v>6381</v>
      </c>
      <c r="B6102" t="s">
        <v>267</v>
      </c>
      <c r="C6102" t="s">
        <v>2537</v>
      </c>
      <c r="D6102" t="s">
        <v>27</v>
      </c>
      <c r="E6102" t="s">
        <v>18</v>
      </c>
      <c r="F6102" t="s">
        <v>19</v>
      </c>
      <c r="G6102" t="s">
        <v>95</v>
      </c>
      <c r="H6102" s="1">
        <v>27696</v>
      </c>
      <c r="I6102" s="1">
        <v>42815</v>
      </c>
      <c r="J6102" t="s">
        <v>10560</v>
      </c>
      <c r="K6102" t="s">
        <v>96</v>
      </c>
      <c r="L6102" t="s">
        <v>119</v>
      </c>
      <c r="M6102">
        <v>73973</v>
      </c>
      <c r="N6102" t="str">
        <f t="shared" si="95"/>
        <v>Terminated</v>
      </c>
      <c r="O6102" t="s">
        <v>33</v>
      </c>
    </row>
    <row r="6103" spans="1:15" x14ac:dyDescent="0.25">
      <c r="A6103" t="s">
        <v>7392</v>
      </c>
      <c r="B6103" t="s">
        <v>536</v>
      </c>
      <c r="C6103" t="s">
        <v>4243</v>
      </c>
      <c r="D6103" t="s">
        <v>17</v>
      </c>
      <c r="E6103" t="s">
        <v>83</v>
      </c>
      <c r="F6103" t="s">
        <v>84</v>
      </c>
      <c r="G6103" t="s">
        <v>20</v>
      </c>
      <c r="H6103" s="1">
        <v>31381</v>
      </c>
      <c r="I6103" s="1">
        <v>45269</v>
      </c>
      <c r="J6103" t="s">
        <v>10560</v>
      </c>
      <c r="K6103" t="s">
        <v>21</v>
      </c>
      <c r="L6103" t="s">
        <v>102</v>
      </c>
      <c r="M6103">
        <v>62431</v>
      </c>
      <c r="N6103" t="str">
        <f t="shared" si="95"/>
        <v>Terminated</v>
      </c>
      <c r="O6103" t="s">
        <v>46</v>
      </c>
    </row>
    <row r="6104" spans="1:15" x14ac:dyDescent="0.25">
      <c r="A6104" t="s">
        <v>1753</v>
      </c>
      <c r="B6104" t="s">
        <v>1754</v>
      </c>
      <c r="C6104" t="s">
        <v>180</v>
      </c>
      <c r="D6104" t="s">
        <v>27</v>
      </c>
      <c r="E6104" t="s">
        <v>18</v>
      </c>
      <c r="F6104" t="s">
        <v>19</v>
      </c>
      <c r="G6104" t="s">
        <v>95</v>
      </c>
      <c r="H6104" s="1">
        <v>32685</v>
      </c>
      <c r="I6104" s="1">
        <v>44466</v>
      </c>
      <c r="J6104" s="1">
        <v>44646</v>
      </c>
      <c r="K6104" t="s">
        <v>96</v>
      </c>
      <c r="L6104" t="s">
        <v>124</v>
      </c>
      <c r="M6104">
        <v>84520</v>
      </c>
      <c r="N6104" t="str">
        <f t="shared" si="95"/>
        <v>Terminated</v>
      </c>
      <c r="O6104" t="s">
        <v>98</v>
      </c>
    </row>
    <row r="6105" spans="1:15" x14ac:dyDescent="0.25">
      <c r="A6105" t="s">
        <v>89</v>
      </c>
      <c r="B6105" t="s">
        <v>90</v>
      </c>
      <c r="C6105" t="s">
        <v>91</v>
      </c>
      <c r="D6105" t="s">
        <v>27</v>
      </c>
      <c r="E6105" t="s">
        <v>83</v>
      </c>
      <c r="F6105" t="s">
        <v>84</v>
      </c>
      <c r="G6105" t="s">
        <v>30</v>
      </c>
      <c r="H6105" s="1">
        <v>37616</v>
      </c>
      <c r="I6105" s="1">
        <v>44285</v>
      </c>
      <c r="J6105" s="1">
        <v>44465</v>
      </c>
      <c r="K6105" t="s">
        <v>37</v>
      </c>
      <c r="L6105" t="s">
        <v>41</v>
      </c>
      <c r="M6105">
        <v>59934</v>
      </c>
      <c r="N6105" t="str">
        <f t="shared" si="95"/>
        <v>Terminated</v>
      </c>
      <c r="O6105" t="s">
        <v>33</v>
      </c>
    </row>
    <row r="6106" spans="1:15" x14ac:dyDescent="0.25">
      <c r="A6106" t="s">
        <v>3748</v>
      </c>
      <c r="B6106" t="s">
        <v>212</v>
      </c>
      <c r="C6106" t="s">
        <v>3372</v>
      </c>
      <c r="D6106" t="s">
        <v>27</v>
      </c>
      <c r="E6106" t="s">
        <v>18</v>
      </c>
      <c r="F6106" t="s">
        <v>19</v>
      </c>
      <c r="G6106" t="s">
        <v>20</v>
      </c>
      <c r="H6106" s="1">
        <v>28504</v>
      </c>
      <c r="I6106" s="1">
        <v>43165</v>
      </c>
      <c r="J6106" t="s">
        <v>10560</v>
      </c>
      <c r="K6106" t="s">
        <v>67</v>
      </c>
      <c r="L6106" t="s">
        <v>134</v>
      </c>
      <c r="M6106">
        <v>62861</v>
      </c>
      <c r="N6106" t="str">
        <f t="shared" si="95"/>
        <v>Terminated</v>
      </c>
      <c r="O6106" t="s">
        <v>23</v>
      </c>
    </row>
    <row r="6107" spans="1:15" x14ac:dyDescent="0.25">
      <c r="A6107" t="s">
        <v>7959</v>
      </c>
      <c r="B6107" t="s">
        <v>15</v>
      </c>
      <c r="C6107" t="s">
        <v>218</v>
      </c>
      <c r="D6107" t="s">
        <v>27</v>
      </c>
      <c r="E6107" t="s">
        <v>18</v>
      </c>
      <c r="F6107" t="s">
        <v>19</v>
      </c>
      <c r="G6107" t="s">
        <v>20</v>
      </c>
      <c r="H6107" s="1">
        <v>32864</v>
      </c>
      <c r="I6107" s="1">
        <v>43054</v>
      </c>
      <c r="J6107" t="s">
        <v>10560</v>
      </c>
      <c r="K6107" t="s">
        <v>21</v>
      </c>
      <c r="L6107" t="s">
        <v>22</v>
      </c>
      <c r="M6107">
        <v>60674</v>
      </c>
      <c r="N6107" t="str">
        <f t="shared" si="95"/>
        <v>Terminated</v>
      </c>
      <c r="O6107" t="s">
        <v>33</v>
      </c>
    </row>
    <row r="6108" spans="1:15" x14ac:dyDescent="0.25">
      <c r="A6108" t="s">
        <v>7377</v>
      </c>
      <c r="B6108" t="s">
        <v>87</v>
      </c>
      <c r="C6108" t="s">
        <v>4789</v>
      </c>
      <c r="D6108" t="s">
        <v>17</v>
      </c>
      <c r="E6108" t="s">
        <v>18</v>
      </c>
      <c r="F6108" t="s">
        <v>3201</v>
      </c>
      <c r="G6108" t="s">
        <v>20</v>
      </c>
      <c r="H6108" s="1">
        <v>22465</v>
      </c>
      <c r="I6108" s="1">
        <v>43746</v>
      </c>
      <c r="J6108" t="s">
        <v>10560</v>
      </c>
      <c r="K6108" t="s">
        <v>21</v>
      </c>
      <c r="L6108" t="s">
        <v>22</v>
      </c>
      <c r="M6108">
        <v>82968</v>
      </c>
      <c r="N6108" t="str">
        <f t="shared" si="95"/>
        <v>Terminated</v>
      </c>
      <c r="O6108" t="s">
        <v>33</v>
      </c>
    </row>
    <row r="6109" spans="1:15" x14ac:dyDescent="0.25">
      <c r="A6109" t="s">
        <v>6626</v>
      </c>
      <c r="B6109" t="s">
        <v>258</v>
      </c>
      <c r="C6109" t="s">
        <v>4318</v>
      </c>
      <c r="D6109" t="s">
        <v>17</v>
      </c>
      <c r="E6109" t="s">
        <v>365</v>
      </c>
      <c r="F6109" t="s">
        <v>534</v>
      </c>
      <c r="G6109" t="s">
        <v>30</v>
      </c>
      <c r="H6109" s="1">
        <v>32641</v>
      </c>
      <c r="I6109" s="1">
        <v>43657</v>
      </c>
      <c r="J6109" t="s">
        <v>10560</v>
      </c>
      <c r="K6109" t="s">
        <v>21</v>
      </c>
      <c r="L6109" t="s">
        <v>102</v>
      </c>
      <c r="M6109">
        <v>61129</v>
      </c>
      <c r="N6109" t="str">
        <f t="shared" si="95"/>
        <v>Terminated</v>
      </c>
      <c r="O6109" t="s">
        <v>33</v>
      </c>
    </row>
    <row r="6110" spans="1:15" x14ac:dyDescent="0.25">
      <c r="A6110" t="s">
        <v>3963</v>
      </c>
      <c r="B6110" t="s">
        <v>1424</v>
      </c>
      <c r="C6110" t="s">
        <v>955</v>
      </c>
      <c r="D6110" t="s">
        <v>27</v>
      </c>
      <c r="E6110" t="s">
        <v>28</v>
      </c>
      <c r="F6110" t="s">
        <v>118</v>
      </c>
      <c r="G6110" t="s">
        <v>114</v>
      </c>
      <c r="H6110" s="1">
        <v>34512</v>
      </c>
      <c r="I6110" s="1">
        <v>42807</v>
      </c>
      <c r="J6110" t="s">
        <v>10560</v>
      </c>
      <c r="K6110" t="s">
        <v>31</v>
      </c>
      <c r="L6110" t="s">
        <v>162</v>
      </c>
      <c r="M6110">
        <v>82303</v>
      </c>
      <c r="N6110" t="str">
        <f t="shared" si="95"/>
        <v>Terminated</v>
      </c>
      <c r="O6110" t="s">
        <v>33</v>
      </c>
    </row>
    <row r="6111" spans="1:15" x14ac:dyDescent="0.25">
      <c r="A6111" t="s">
        <v>7354</v>
      </c>
      <c r="B6111" t="s">
        <v>4036</v>
      </c>
      <c r="C6111" t="s">
        <v>16</v>
      </c>
      <c r="D6111" t="s">
        <v>27</v>
      </c>
      <c r="E6111" t="s">
        <v>18</v>
      </c>
      <c r="F6111" t="s">
        <v>2773</v>
      </c>
      <c r="G6111" t="s">
        <v>30</v>
      </c>
      <c r="H6111" s="1">
        <v>33736</v>
      </c>
      <c r="I6111" s="1">
        <v>42768</v>
      </c>
      <c r="J6111" t="s">
        <v>10560</v>
      </c>
      <c r="K6111" t="s">
        <v>37</v>
      </c>
      <c r="L6111" t="s">
        <v>45</v>
      </c>
      <c r="M6111">
        <v>66257</v>
      </c>
      <c r="N6111" t="str">
        <f t="shared" si="95"/>
        <v>Terminated</v>
      </c>
      <c r="O6111" t="s">
        <v>46</v>
      </c>
    </row>
    <row r="6112" spans="1:15" x14ac:dyDescent="0.25">
      <c r="A6112" t="s">
        <v>821</v>
      </c>
      <c r="B6112" t="s">
        <v>822</v>
      </c>
      <c r="C6112" t="s">
        <v>243</v>
      </c>
      <c r="D6112" t="s">
        <v>27</v>
      </c>
      <c r="E6112" t="s">
        <v>18</v>
      </c>
      <c r="F6112" t="s">
        <v>19</v>
      </c>
      <c r="G6112" t="s">
        <v>30</v>
      </c>
      <c r="H6112" s="1">
        <v>34842</v>
      </c>
      <c r="I6112" s="1">
        <v>43139</v>
      </c>
      <c r="J6112" s="1">
        <v>44239</v>
      </c>
      <c r="K6112" t="s">
        <v>53</v>
      </c>
      <c r="L6112" t="s">
        <v>58</v>
      </c>
      <c r="M6112">
        <v>63065</v>
      </c>
      <c r="N6112" t="str">
        <f t="shared" si="95"/>
        <v>Terminated</v>
      </c>
      <c r="O6112" t="s">
        <v>33</v>
      </c>
    </row>
    <row r="6113" spans="1:15" x14ac:dyDescent="0.25">
      <c r="A6113" t="s">
        <v>7958</v>
      </c>
      <c r="B6113" t="s">
        <v>25</v>
      </c>
      <c r="C6113" t="s">
        <v>701</v>
      </c>
      <c r="D6113" t="s">
        <v>17</v>
      </c>
      <c r="E6113" t="s">
        <v>18</v>
      </c>
      <c r="F6113" t="s">
        <v>3201</v>
      </c>
      <c r="G6113" t="s">
        <v>30</v>
      </c>
      <c r="H6113" s="1">
        <v>27681</v>
      </c>
      <c r="I6113" s="1">
        <v>42968</v>
      </c>
      <c r="J6113" t="s">
        <v>10560</v>
      </c>
      <c r="K6113" t="s">
        <v>21</v>
      </c>
      <c r="L6113" t="s">
        <v>110</v>
      </c>
      <c r="M6113">
        <v>64095</v>
      </c>
      <c r="N6113" t="str">
        <f t="shared" si="95"/>
        <v>Terminated</v>
      </c>
      <c r="O6113" t="s">
        <v>33</v>
      </c>
    </row>
    <row r="6114" spans="1:15" x14ac:dyDescent="0.25">
      <c r="A6114" t="s">
        <v>6699</v>
      </c>
      <c r="B6114" t="s">
        <v>51</v>
      </c>
      <c r="C6114" t="s">
        <v>1894</v>
      </c>
      <c r="D6114" t="s">
        <v>17</v>
      </c>
      <c r="E6114" t="s">
        <v>18</v>
      </c>
      <c r="F6114" t="s">
        <v>2773</v>
      </c>
      <c r="G6114" t="s">
        <v>30</v>
      </c>
      <c r="H6114" s="1">
        <v>30372</v>
      </c>
      <c r="I6114" s="1">
        <v>42720</v>
      </c>
      <c r="J6114" t="s">
        <v>10560</v>
      </c>
      <c r="K6114" t="s">
        <v>96</v>
      </c>
      <c r="L6114" t="s">
        <v>119</v>
      </c>
      <c r="M6114">
        <v>61432</v>
      </c>
      <c r="N6114" t="str">
        <f t="shared" si="95"/>
        <v>Terminated</v>
      </c>
      <c r="O6114" t="s">
        <v>98</v>
      </c>
    </row>
    <row r="6115" spans="1:15" x14ac:dyDescent="0.25">
      <c r="A6115" t="s">
        <v>4496</v>
      </c>
      <c r="B6115" t="s">
        <v>177</v>
      </c>
      <c r="C6115" t="s">
        <v>171</v>
      </c>
      <c r="D6115" t="s">
        <v>17</v>
      </c>
      <c r="E6115" t="s">
        <v>18</v>
      </c>
      <c r="F6115" t="s">
        <v>19</v>
      </c>
      <c r="G6115" t="s">
        <v>30</v>
      </c>
      <c r="H6115" s="1">
        <v>33679</v>
      </c>
      <c r="I6115" s="1">
        <v>44265</v>
      </c>
      <c r="J6115" t="s">
        <v>10560</v>
      </c>
      <c r="K6115" t="s">
        <v>96</v>
      </c>
      <c r="L6115" t="s">
        <v>188</v>
      </c>
      <c r="M6115">
        <v>56336</v>
      </c>
      <c r="N6115" t="str">
        <f t="shared" si="95"/>
        <v>Terminated</v>
      </c>
      <c r="O6115" t="s">
        <v>33</v>
      </c>
    </row>
    <row r="6116" spans="1:15" x14ac:dyDescent="0.25">
      <c r="A6116" t="s">
        <v>9686</v>
      </c>
      <c r="B6116" t="s">
        <v>2388</v>
      </c>
      <c r="C6116" t="s">
        <v>1390</v>
      </c>
      <c r="D6116" t="s">
        <v>17</v>
      </c>
      <c r="E6116" t="s">
        <v>83</v>
      </c>
      <c r="F6116" t="s">
        <v>84</v>
      </c>
      <c r="G6116" t="s">
        <v>30</v>
      </c>
      <c r="H6116" s="1">
        <v>34635</v>
      </c>
      <c r="I6116" s="1">
        <v>44673</v>
      </c>
      <c r="J6116" t="s">
        <v>10560</v>
      </c>
      <c r="K6116" t="s">
        <v>72</v>
      </c>
      <c r="L6116" t="s">
        <v>73</v>
      </c>
      <c r="M6116">
        <v>65886</v>
      </c>
      <c r="N6116" t="str">
        <f t="shared" si="95"/>
        <v>Terminated</v>
      </c>
      <c r="O6116" t="s">
        <v>33</v>
      </c>
    </row>
    <row r="6117" spans="1:15" x14ac:dyDescent="0.25">
      <c r="A6117" t="s">
        <v>10046</v>
      </c>
      <c r="B6117" t="s">
        <v>326</v>
      </c>
      <c r="C6117" t="s">
        <v>1316</v>
      </c>
      <c r="D6117" t="s">
        <v>17</v>
      </c>
      <c r="E6117" t="s">
        <v>18</v>
      </c>
      <c r="F6117" t="s">
        <v>3201</v>
      </c>
      <c r="G6117" t="s">
        <v>30</v>
      </c>
      <c r="H6117" s="1">
        <v>33130</v>
      </c>
      <c r="I6117" s="1">
        <v>44664</v>
      </c>
      <c r="J6117" t="s">
        <v>10560</v>
      </c>
      <c r="K6117" t="s">
        <v>21</v>
      </c>
      <c r="L6117" t="s">
        <v>22</v>
      </c>
      <c r="M6117">
        <v>51835</v>
      </c>
      <c r="N6117" t="str">
        <f t="shared" si="95"/>
        <v>Terminated</v>
      </c>
      <c r="O6117" t="s">
        <v>46</v>
      </c>
    </row>
    <row r="6118" spans="1:15" x14ac:dyDescent="0.25">
      <c r="A6118" t="s">
        <v>3722</v>
      </c>
      <c r="B6118" t="s">
        <v>864</v>
      </c>
      <c r="C6118" t="s">
        <v>16</v>
      </c>
      <c r="D6118" t="s">
        <v>17</v>
      </c>
      <c r="E6118" t="s">
        <v>18</v>
      </c>
      <c r="F6118" t="s">
        <v>3201</v>
      </c>
      <c r="G6118" t="s">
        <v>30</v>
      </c>
      <c r="H6118" s="1">
        <v>33689</v>
      </c>
      <c r="I6118" s="1">
        <v>42073</v>
      </c>
      <c r="J6118" t="s">
        <v>10560</v>
      </c>
      <c r="K6118" t="s">
        <v>96</v>
      </c>
      <c r="L6118" t="s">
        <v>188</v>
      </c>
      <c r="M6118">
        <v>59123</v>
      </c>
      <c r="N6118" t="str">
        <f t="shared" si="95"/>
        <v>Terminated</v>
      </c>
      <c r="O6118" t="s">
        <v>33</v>
      </c>
    </row>
    <row r="6119" spans="1:15" x14ac:dyDescent="0.25">
      <c r="A6119" t="s">
        <v>4592</v>
      </c>
      <c r="B6119" t="s">
        <v>2539</v>
      </c>
      <c r="C6119" t="s">
        <v>1983</v>
      </c>
      <c r="D6119" t="s">
        <v>17</v>
      </c>
      <c r="E6119" t="s">
        <v>18</v>
      </c>
      <c r="F6119" t="s">
        <v>2773</v>
      </c>
      <c r="G6119" t="s">
        <v>30</v>
      </c>
      <c r="H6119" s="1">
        <v>30891</v>
      </c>
      <c r="I6119" s="1">
        <v>44920</v>
      </c>
      <c r="J6119" t="s">
        <v>10560</v>
      </c>
      <c r="K6119" t="s">
        <v>53</v>
      </c>
      <c r="L6119" t="s">
        <v>58</v>
      </c>
      <c r="M6119">
        <v>53938</v>
      </c>
      <c r="N6119" t="str">
        <f t="shared" si="95"/>
        <v>Terminated</v>
      </c>
      <c r="O6119" t="s">
        <v>33</v>
      </c>
    </row>
    <row r="6120" spans="1:15" x14ac:dyDescent="0.25">
      <c r="A6120" t="s">
        <v>619</v>
      </c>
      <c r="B6120" t="s">
        <v>40</v>
      </c>
      <c r="C6120" t="s">
        <v>620</v>
      </c>
      <c r="D6120" t="s">
        <v>17</v>
      </c>
      <c r="E6120" t="s">
        <v>18</v>
      </c>
      <c r="F6120" t="s">
        <v>19</v>
      </c>
      <c r="G6120" t="s">
        <v>30</v>
      </c>
      <c r="H6120" s="1">
        <v>27435</v>
      </c>
      <c r="I6120" s="1">
        <v>42465</v>
      </c>
      <c r="J6120" s="1">
        <v>45383</v>
      </c>
      <c r="K6120" t="s">
        <v>37</v>
      </c>
      <c r="L6120" t="s">
        <v>41</v>
      </c>
      <c r="M6120">
        <v>56166</v>
      </c>
      <c r="N6120" t="str">
        <f t="shared" si="95"/>
        <v>Terminated</v>
      </c>
      <c r="O6120" t="s">
        <v>98</v>
      </c>
    </row>
    <row r="6121" spans="1:15" x14ac:dyDescent="0.25">
      <c r="A6121" t="s">
        <v>4875</v>
      </c>
      <c r="B6121" t="s">
        <v>538</v>
      </c>
      <c r="C6121" t="s">
        <v>4876</v>
      </c>
      <c r="D6121" t="s">
        <v>27</v>
      </c>
      <c r="E6121" t="s">
        <v>365</v>
      </c>
      <c r="F6121" t="s">
        <v>366</v>
      </c>
      <c r="G6121" t="s">
        <v>20</v>
      </c>
      <c r="H6121" s="1">
        <v>32173</v>
      </c>
      <c r="I6121" s="1">
        <v>42301</v>
      </c>
      <c r="J6121" t="s">
        <v>10560</v>
      </c>
      <c r="K6121" t="s">
        <v>37</v>
      </c>
      <c r="L6121" t="s">
        <v>41</v>
      </c>
      <c r="M6121">
        <v>57381</v>
      </c>
      <c r="N6121" t="str">
        <f t="shared" si="95"/>
        <v>Terminated</v>
      </c>
      <c r="O6121" t="s">
        <v>46</v>
      </c>
    </row>
    <row r="6122" spans="1:15" x14ac:dyDescent="0.25">
      <c r="A6122" t="s">
        <v>7612</v>
      </c>
      <c r="B6122" t="s">
        <v>744</v>
      </c>
      <c r="C6122" t="s">
        <v>216</v>
      </c>
      <c r="D6122" t="s">
        <v>27</v>
      </c>
      <c r="E6122" t="s">
        <v>18</v>
      </c>
      <c r="F6122" t="s">
        <v>19</v>
      </c>
      <c r="G6122" t="s">
        <v>30</v>
      </c>
      <c r="H6122" s="1">
        <v>37820</v>
      </c>
      <c r="I6122" s="1">
        <v>44768</v>
      </c>
      <c r="J6122" t="s">
        <v>10560</v>
      </c>
      <c r="K6122" t="s">
        <v>96</v>
      </c>
      <c r="L6122" t="s">
        <v>188</v>
      </c>
      <c r="M6122">
        <v>72485</v>
      </c>
      <c r="N6122" t="str">
        <f t="shared" si="95"/>
        <v>Terminated</v>
      </c>
      <c r="O6122" t="s">
        <v>33</v>
      </c>
    </row>
    <row r="6123" spans="1:15" x14ac:dyDescent="0.25">
      <c r="A6123" t="s">
        <v>4363</v>
      </c>
      <c r="B6123" t="s">
        <v>258</v>
      </c>
      <c r="C6123" t="s">
        <v>950</v>
      </c>
      <c r="D6123" t="s">
        <v>17</v>
      </c>
      <c r="E6123" t="s">
        <v>18</v>
      </c>
      <c r="F6123" t="s">
        <v>19</v>
      </c>
      <c r="G6123" t="s">
        <v>114</v>
      </c>
      <c r="H6123" s="1">
        <v>26495</v>
      </c>
      <c r="I6123" s="1">
        <v>43987</v>
      </c>
      <c r="J6123" t="s">
        <v>10560</v>
      </c>
      <c r="K6123" t="s">
        <v>37</v>
      </c>
      <c r="L6123" t="s">
        <v>45</v>
      </c>
      <c r="M6123">
        <v>74950</v>
      </c>
      <c r="N6123" t="str">
        <f t="shared" si="95"/>
        <v>Terminated</v>
      </c>
      <c r="O6123" t="s">
        <v>98</v>
      </c>
    </row>
    <row r="6124" spans="1:15" x14ac:dyDescent="0.25">
      <c r="A6124" t="s">
        <v>3772</v>
      </c>
      <c r="B6124" t="s">
        <v>3773</v>
      </c>
      <c r="C6124" t="s">
        <v>1394</v>
      </c>
      <c r="D6124" t="s">
        <v>27</v>
      </c>
      <c r="E6124" t="s">
        <v>18</v>
      </c>
      <c r="F6124" t="s">
        <v>3201</v>
      </c>
      <c r="G6124" t="s">
        <v>114</v>
      </c>
      <c r="H6124" s="1">
        <v>36298</v>
      </c>
      <c r="I6124" s="1">
        <v>44984</v>
      </c>
      <c r="J6124" t="s">
        <v>10560</v>
      </c>
      <c r="K6124" t="s">
        <v>31</v>
      </c>
      <c r="L6124" t="s">
        <v>162</v>
      </c>
      <c r="M6124">
        <v>78517</v>
      </c>
      <c r="N6124" t="str">
        <f t="shared" si="95"/>
        <v>Terminated</v>
      </c>
      <c r="O6124" t="s">
        <v>33</v>
      </c>
    </row>
    <row r="6125" spans="1:15" x14ac:dyDescent="0.25">
      <c r="A6125" t="s">
        <v>1330</v>
      </c>
      <c r="B6125" t="s">
        <v>272</v>
      </c>
      <c r="C6125" t="s">
        <v>1331</v>
      </c>
      <c r="D6125" t="s">
        <v>27</v>
      </c>
      <c r="E6125" t="s">
        <v>18</v>
      </c>
      <c r="F6125" t="s">
        <v>19</v>
      </c>
      <c r="G6125" t="s">
        <v>114</v>
      </c>
      <c r="H6125" s="1">
        <v>29314</v>
      </c>
      <c r="I6125" s="1">
        <v>43349</v>
      </c>
      <c r="J6125" s="1">
        <v>43529</v>
      </c>
      <c r="K6125" t="s">
        <v>31</v>
      </c>
      <c r="L6125" t="s">
        <v>32</v>
      </c>
      <c r="M6125">
        <v>69069</v>
      </c>
      <c r="N6125" t="str">
        <f t="shared" si="95"/>
        <v>Terminated</v>
      </c>
      <c r="O6125" t="s">
        <v>98</v>
      </c>
    </row>
    <row r="6126" spans="1:15" x14ac:dyDescent="0.25">
      <c r="A6126" t="s">
        <v>8484</v>
      </c>
      <c r="B6126" t="s">
        <v>635</v>
      </c>
      <c r="C6126" t="s">
        <v>1371</v>
      </c>
      <c r="D6126" t="s">
        <v>17</v>
      </c>
      <c r="E6126" t="s">
        <v>28</v>
      </c>
      <c r="F6126" t="s">
        <v>29</v>
      </c>
      <c r="G6126" t="s">
        <v>20</v>
      </c>
      <c r="H6126" s="1">
        <v>36101</v>
      </c>
      <c r="I6126" s="1">
        <v>44278</v>
      </c>
      <c r="J6126" t="s">
        <v>10560</v>
      </c>
      <c r="K6126" t="s">
        <v>31</v>
      </c>
      <c r="L6126" t="s">
        <v>85</v>
      </c>
      <c r="M6126">
        <v>59264</v>
      </c>
      <c r="N6126" t="str">
        <f t="shared" si="95"/>
        <v>Terminated</v>
      </c>
      <c r="O6126" t="s">
        <v>33</v>
      </c>
    </row>
    <row r="6127" spans="1:15" x14ac:dyDescent="0.25">
      <c r="A6127" t="s">
        <v>7139</v>
      </c>
      <c r="B6127" t="s">
        <v>1066</v>
      </c>
      <c r="C6127" t="s">
        <v>1371</v>
      </c>
      <c r="D6127" t="s">
        <v>27</v>
      </c>
      <c r="E6127" t="s">
        <v>18</v>
      </c>
      <c r="F6127" t="s">
        <v>3201</v>
      </c>
      <c r="G6127" t="s">
        <v>30</v>
      </c>
      <c r="H6127" s="1">
        <v>32874</v>
      </c>
      <c r="I6127" s="1">
        <v>44975</v>
      </c>
      <c r="J6127" t="s">
        <v>10560</v>
      </c>
      <c r="K6127" t="s">
        <v>96</v>
      </c>
      <c r="L6127" t="s">
        <v>188</v>
      </c>
      <c r="M6127">
        <v>69005</v>
      </c>
      <c r="N6127" t="str">
        <f t="shared" si="95"/>
        <v>Terminated</v>
      </c>
      <c r="O6127" t="s">
        <v>33</v>
      </c>
    </row>
    <row r="6128" spans="1:15" x14ac:dyDescent="0.25">
      <c r="A6128" t="s">
        <v>3283</v>
      </c>
      <c r="B6128" t="s">
        <v>167</v>
      </c>
      <c r="C6128" t="s">
        <v>3284</v>
      </c>
      <c r="D6128" t="s">
        <v>17</v>
      </c>
      <c r="E6128" t="s">
        <v>28</v>
      </c>
      <c r="F6128" t="s">
        <v>29</v>
      </c>
      <c r="G6128" t="s">
        <v>114</v>
      </c>
      <c r="H6128" s="1">
        <v>30379</v>
      </c>
      <c r="I6128" s="1">
        <v>42627</v>
      </c>
      <c r="J6128" t="s">
        <v>10560</v>
      </c>
      <c r="K6128" t="s">
        <v>53</v>
      </c>
      <c r="L6128" t="s">
        <v>240</v>
      </c>
      <c r="M6128">
        <v>85124</v>
      </c>
      <c r="N6128" t="str">
        <f t="shared" si="95"/>
        <v>Terminated</v>
      </c>
      <c r="O6128" t="s">
        <v>33</v>
      </c>
    </row>
    <row r="6129" spans="1:15" x14ac:dyDescent="0.25">
      <c r="A6129" t="s">
        <v>5589</v>
      </c>
      <c r="B6129" t="s">
        <v>541</v>
      </c>
      <c r="C6129" t="s">
        <v>153</v>
      </c>
      <c r="D6129" t="s">
        <v>17</v>
      </c>
      <c r="E6129" t="s">
        <v>18</v>
      </c>
      <c r="F6129" t="s">
        <v>2773</v>
      </c>
      <c r="G6129" t="s">
        <v>30</v>
      </c>
      <c r="H6129" s="1">
        <v>28573</v>
      </c>
      <c r="I6129" s="1">
        <v>45539</v>
      </c>
      <c r="J6129" t="s">
        <v>10560</v>
      </c>
      <c r="K6129" t="s">
        <v>96</v>
      </c>
      <c r="L6129" t="s">
        <v>188</v>
      </c>
      <c r="M6129">
        <v>61913</v>
      </c>
      <c r="N6129" t="str">
        <f t="shared" si="95"/>
        <v>Terminated</v>
      </c>
      <c r="O6129" t="s">
        <v>98</v>
      </c>
    </row>
    <row r="6130" spans="1:15" x14ac:dyDescent="0.25">
      <c r="A6130" t="s">
        <v>8966</v>
      </c>
      <c r="B6130" t="s">
        <v>303</v>
      </c>
      <c r="C6130" t="s">
        <v>1637</v>
      </c>
      <c r="D6130" t="s">
        <v>27</v>
      </c>
      <c r="E6130" t="s">
        <v>18</v>
      </c>
      <c r="F6130" t="s">
        <v>2773</v>
      </c>
      <c r="G6130" t="s">
        <v>30</v>
      </c>
      <c r="H6130" s="1">
        <v>27776</v>
      </c>
      <c r="I6130" s="1">
        <v>43984</v>
      </c>
      <c r="J6130" t="s">
        <v>10560</v>
      </c>
      <c r="K6130" t="s">
        <v>96</v>
      </c>
      <c r="L6130" t="s">
        <v>119</v>
      </c>
      <c r="M6130">
        <v>94210</v>
      </c>
      <c r="N6130" t="str">
        <f t="shared" si="95"/>
        <v>Terminated</v>
      </c>
      <c r="O6130" t="s">
        <v>33</v>
      </c>
    </row>
    <row r="6131" spans="1:15" x14ac:dyDescent="0.25">
      <c r="A6131" t="s">
        <v>1675</v>
      </c>
      <c r="B6131" t="s">
        <v>25</v>
      </c>
      <c r="C6131" t="s">
        <v>667</v>
      </c>
      <c r="D6131" t="s">
        <v>17</v>
      </c>
      <c r="E6131" t="s">
        <v>140</v>
      </c>
      <c r="F6131" t="s">
        <v>283</v>
      </c>
      <c r="G6131" t="s">
        <v>20</v>
      </c>
      <c r="H6131" s="1">
        <v>27819</v>
      </c>
      <c r="I6131" s="1">
        <v>45408</v>
      </c>
      <c r="J6131" s="1">
        <v>45588</v>
      </c>
      <c r="K6131" t="s">
        <v>37</v>
      </c>
      <c r="L6131" t="s">
        <v>41</v>
      </c>
      <c r="M6131">
        <v>63561</v>
      </c>
      <c r="N6131" t="str">
        <f t="shared" si="95"/>
        <v>Terminated</v>
      </c>
      <c r="O6131" t="s">
        <v>23</v>
      </c>
    </row>
    <row r="6132" spans="1:15" x14ac:dyDescent="0.25">
      <c r="A6132" t="s">
        <v>488</v>
      </c>
      <c r="B6132" t="s">
        <v>489</v>
      </c>
      <c r="C6132" t="s">
        <v>490</v>
      </c>
      <c r="D6132" t="s">
        <v>17</v>
      </c>
      <c r="E6132" t="s">
        <v>18</v>
      </c>
      <c r="F6132" t="s">
        <v>19</v>
      </c>
      <c r="G6132" t="s">
        <v>20</v>
      </c>
      <c r="H6132" s="1">
        <v>26149</v>
      </c>
      <c r="I6132" s="1">
        <v>43444</v>
      </c>
      <c r="J6132" s="1">
        <v>44339</v>
      </c>
      <c r="K6132" t="s">
        <v>21</v>
      </c>
      <c r="L6132" t="s">
        <v>102</v>
      </c>
      <c r="M6132">
        <v>63956</v>
      </c>
      <c r="N6132" t="str">
        <f t="shared" si="95"/>
        <v>Terminated</v>
      </c>
      <c r="O6132" t="s">
        <v>98</v>
      </c>
    </row>
    <row r="6133" spans="1:15" x14ac:dyDescent="0.25">
      <c r="A6133" t="s">
        <v>837</v>
      </c>
      <c r="B6133" t="s">
        <v>838</v>
      </c>
      <c r="C6133" t="s">
        <v>839</v>
      </c>
      <c r="D6133" t="s">
        <v>27</v>
      </c>
      <c r="E6133" t="s">
        <v>18</v>
      </c>
      <c r="F6133" t="s">
        <v>19</v>
      </c>
      <c r="G6133" t="s">
        <v>30</v>
      </c>
      <c r="H6133" s="1">
        <v>27354</v>
      </c>
      <c r="I6133" s="1">
        <v>42559</v>
      </c>
      <c r="J6133" s="1">
        <v>45570</v>
      </c>
      <c r="K6133" t="s">
        <v>31</v>
      </c>
      <c r="L6133" t="s">
        <v>162</v>
      </c>
      <c r="M6133">
        <v>92714</v>
      </c>
      <c r="N6133" t="str">
        <f t="shared" si="95"/>
        <v>Terminated</v>
      </c>
      <c r="O6133" t="s">
        <v>33</v>
      </c>
    </row>
    <row r="6134" spans="1:15" x14ac:dyDescent="0.25">
      <c r="A6134" t="s">
        <v>6467</v>
      </c>
      <c r="B6134" t="s">
        <v>2733</v>
      </c>
      <c r="C6134" t="s">
        <v>352</v>
      </c>
      <c r="D6134" t="s">
        <v>17</v>
      </c>
      <c r="E6134" t="s">
        <v>18</v>
      </c>
      <c r="F6134" t="s">
        <v>19</v>
      </c>
      <c r="G6134" t="s">
        <v>20</v>
      </c>
      <c r="H6134" s="1">
        <v>25570</v>
      </c>
      <c r="I6134" s="1">
        <v>44172</v>
      </c>
      <c r="J6134" t="s">
        <v>10560</v>
      </c>
      <c r="K6134" t="s">
        <v>21</v>
      </c>
      <c r="L6134" t="s">
        <v>110</v>
      </c>
      <c r="M6134">
        <v>60816</v>
      </c>
      <c r="N6134" t="str">
        <f t="shared" si="95"/>
        <v>Terminated</v>
      </c>
      <c r="O6134" t="s">
        <v>23</v>
      </c>
    </row>
    <row r="6135" spans="1:15" x14ac:dyDescent="0.25">
      <c r="A6135" t="s">
        <v>6023</v>
      </c>
      <c r="B6135" t="s">
        <v>2634</v>
      </c>
      <c r="C6135" t="s">
        <v>5759</v>
      </c>
      <c r="D6135" t="s">
        <v>27</v>
      </c>
      <c r="E6135" t="s">
        <v>18</v>
      </c>
      <c r="F6135" t="s">
        <v>3201</v>
      </c>
      <c r="G6135" t="s">
        <v>30</v>
      </c>
      <c r="H6135" s="1">
        <v>33904</v>
      </c>
      <c r="I6135" s="1">
        <v>45594</v>
      </c>
      <c r="J6135" t="s">
        <v>10560</v>
      </c>
      <c r="K6135" t="s">
        <v>37</v>
      </c>
      <c r="L6135" t="s">
        <v>41</v>
      </c>
      <c r="M6135">
        <v>59332</v>
      </c>
      <c r="N6135" t="str">
        <f t="shared" si="95"/>
        <v>Terminated</v>
      </c>
      <c r="O6135" t="s">
        <v>33</v>
      </c>
    </row>
    <row r="6136" spans="1:15" x14ac:dyDescent="0.25">
      <c r="A6136" t="s">
        <v>656</v>
      </c>
      <c r="B6136" t="s">
        <v>282</v>
      </c>
      <c r="C6136" t="s">
        <v>657</v>
      </c>
      <c r="D6136" t="s">
        <v>27</v>
      </c>
      <c r="E6136" t="s">
        <v>18</v>
      </c>
      <c r="F6136" t="s">
        <v>19</v>
      </c>
      <c r="G6136" t="s">
        <v>20</v>
      </c>
      <c r="H6136" s="1">
        <v>32990</v>
      </c>
      <c r="I6136" s="1">
        <v>42665</v>
      </c>
      <c r="J6136" s="1">
        <v>43767</v>
      </c>
      <c r="K6136" t="s">
        <v>21</v>
      </c>
      <c r="L6136" t="s">
        <v>110</v>
      </c>
      <c r="M6136">
        <v>60280</v>
      </c>
      <c r="N6136" t="str">
        <f t="shared" si="95"/>
        <v>Terminated</v>
      </c>
      <c r="O6136" t="s">
        <v>98</v>
      </c>
    </row>
    <row r="6137" spans="1:15" x14ac:dyDescent="0.25">
      <c r="A6137" t="s">
        <v>5157</v>
      </c>
      <c r="B6137" t="s">
        <v>637</v>
      </c>
      <c r="C6137" t="s">
        <v>4181</v>
      </c>
      <c r="D6137" t="s">
        <v>27</v>
      </c>
      <c r="E6137" t="s">
        <v>18</v>
      </c>
      <c r="F6137" t="s">
        <v>3201</v>
      </c>
      <c r="G6137" t="s">
        <v>30</v>
      </c>
      <c r="H6137" s="1">
        <v>23976</v>
      </c>
      <c r="I6137" s="1">
        <v>43635</v>
      </c>
      <c r="J6137" t="s">
        <v>10560</v>
      </c>
      <c r="K6137" t="s">
        <v>37</v>
      </c>
      <c r="L6137" t="s">
        <v>38</v>
      </c>
      <c r="M6137">
        <v>70183</v>
      </c>
      <c r="N6137" t="str">
        <f t="shared" si="95"/>
        <v>Terminated</v>
      </c>
      <c r="O6137" t="s">
        <v>33</v>
      </c>
    </row>
    <row r="6138" spans="1:15" x14ac:dyDescent="0.25">
      <c r="A6138" t="s">
        <v>260</v>
      </c>
      <c r="B6138" t="s">
        <v>261</v>
      </c>
      <c r="C6138" t="s">
        <v>262</v>
      </c>
      <c r="D6138" t="s">
        <v>27</v>
      </c>
      <c r="E6138" t="s">
        <v>18</v>
      </c>
      <c r="F6138" t="s">
        <v>19</v>
      </c>
      <c r="G6138" t="s">
        <v>30</v>
      </c>
      <c r="H6138" s="1">
        <v>32384</v>
      </c>
      <c r="I6138" s="1">
        <v>42774</v>
      </c>
      <c r="J6138" s="1">
        <v>45165</v>
      </c>
      <c r="K6138" t="s">
        <v>37</v>
      </c>
      <c r="L6138" t="s">
        <v>41</v>
      </c>
      <c r="M6138">
        <v>60320</v>
      </c>
      <c r="N6138" t="str">
        <f t="shared" si="95"/>
        <v>Terminated</v>
      </c>
      <c r="O6138" t="s">
        <v>33</v>
      </c>
    </row>
    <row r="6139" spans="1:15" x14ac:dyDescent="0.25">
      <c r="A6139" t="s">
        <v>4649</v>
      </c>
      <c r="B6139" t="s">
        <v>899</v>
      </c>
      <c r="C6139" t="s">
        <v>1251</v>
      </c>
      <c r="D6139" t="s">
        <v>17</v>
      </c>
      <c r="E6139" t="s">
        <v>18</v>
      </c>
      <c r="F6139" t="s">
        <v>2773</v>
      </c>
      <c r="G6139" t="s">
        <v>30</v>
      </c>
      <c r="H6139" s="1">
        <v>28249</v>
      </c>
      <c r="I6139" s="1">
        <v>44139</v>
      </c>
      <c r="J6139" t="s">
        <v>10560</v>
      </c>
      <c r="K6139" t="s">
        <v>37</v>
      </c>
      <c r="L6139" t="s">
        <v>38</v>
      </c>
      <c r="M6139">
        <v>60698</v>
      </c>
      <c r="N6139" t="str">
        <f t="shared" si="95"/>
        <v>Terminated</v>
      </c>
      <c r="O6139" t="s">
        <v>46</v>
      </c>
    </row>
    <row r="6140" spans="1:15" x14ac:dyDescent="0.25">
      <c r="A6140" t="s">
        <v>5879</v>
      </c>
      <c r="B6140" t="s">
        <v>116</v>
      </c>
      <c r="C6140" t="s">
        <v>1764</v>
      </c>
      <c r="D6140" t="s">
        <v>17</v>
      </c>
      <c r="E6140" t="s">
        <v>18</v>
      </c>
      <c r="F6140" t="s">
        <v>2773</v>
      </c>
      <c r="G6140" t="s">
        <v>20</v>
      </c>
      <c r="H6140" s="1">
        <v>29548</v>
      </c>
      <c r="I6140" s="1">
        <v>45090</v>
      </c>
      <c r="J6140" t="s">
        <v>10560</v>
      </c>
      <c r="K6140" t="s">
        <v>21</v>
      </c>
      <c r="L6140" t="s">
        <v>102</v>
      </c>
      <c r="M6140">
        <v>53643</v>
      </c>
      <c r="N6140" t="str">
        <f t="shared" si="95"/>
        <v>Terminated</v>
      </c>
      <c r="O6140" t="s">
        <v>23</v>
      </c>
    </row>
    <row r="6141" spans="1:15" x14ac:dyDescent="0.25">
      <c r="A6141" t="s">
        <v>9510</v>
      </c>
      <c r="B6141" t="s">
        <v>2055</v>
      </c>
      <c r="C6141" t="s">
        <v>6040</v>
      </c>
      <c r="D6141" t="s">
        <v>17</v>
      </c>
      <c r="E6141" t="s">
        <v>18</v>
      </c>
      <c r="F6141" t="s">
        <v>3201</v>
      </c>
      <c r="G6141" t="s">
        <v>114</v>
      </c>
      <c r="H6141" s="1">
        <v>36930</v>
      </c>
      <c r="I6141" s="1">
        <v>43535</v>
      </c>
      <c r="J6141" t="s">
        <v>10560</v>
      </c>
      <c r="K6141" t="s">
        <v>37</v>
      </c>
      <c r="L6141" t="s">
        <v>45</v>
      </c>
      <c r="M6141">
        <v>71000</v>
      </c>
      <c r="N6141" t="str">
        <f t="shared" si="95"/>
        <v>Terminated</v>
      </c>
      <c r="O6141" t="s">
        <v>33</v>
      </c>
    </row>
    <row r="6142" spans="1:15" x14ac:dyDescent="0.25">
      <c r="A6142" t="s">
        <v>2789</v>
      </c>
      <c r="B6142" t="s">
        <v>874</v>
      </c>
      <c r="C6142" t="s">
        <v>1955</v>
      </c>
      <c r="D6142" t="s">
        <v>17</v>
      </c>
      <c r="E6142" t="s">
        <v>18</v>
      </c>
      <c r="F6142" t="s">
        <v>19</v>
      </c>
      <c r="G6142" t="s">
        <v>20</v>
      </c>
      <c r="H6142" s="1">
        <v>24708</v>
      </c>
      <c r="I6142" s="1">
        <v>44841</v>
      </c>
      <c r="J6142" t="s">
        <v>10560</v>
      </c>
      <c r="K6142" t="s">
        <v>21</v>
      </c>
      <c r="L6142" t="s">
        <v>102</v>
      </c>
      <c r="M6142">
        <v>57210</v>
      </c>
      <c r="N6142" t="str">
        <f t="shared" si="95"/>
        <v>Terminated</v>
      </c>
      <c r="O6142" t="s">
        <v>23</v>
      </c>
    </row>
    <row r="6143" spans="1:15" x14ac:dyDescent="0.25">
      <c r="A6143" t="s">
        <v>8505</v>
      </c>
      <c r="B6143" t="s">
        <v>1149</v>
      </c>
      <c r="C6143" t="s">
        <v>1371</v>
      </c>
      <c r="D6143" t="s">
        <v>17</v>
      </c>
      <c r="E6143" t="s">
        <v>18</v>
      </c>
      <c r="F6143" t="s">
        <v>19</v>
      </c>
      <c r="G6143" t="s">
        <v>30</v>
      </c>
      <c r="H6143" s="1">
        <v>32608</v>
      </c>
      <c r="I6143" s="1">
        <v>42627</v>
      </c>
      <c r="J6143" t="s">
        <v>10560</v>
      </c>
      <c r="K6143" t="s">
        <v>96</v>
      </c>
      <c r="L6143" t="s">
        <v>188</v>
      </c>
      <c r="M6143">
        <v>66146</v>
      </c>
      <c r="N6143" t="str">
        <f t="shared" si="95"/>
        <v>Terminated</v>
      </c>
      <c r="O6143" t="s">
        <v>23</v>
      </c>
    </row>
    <row r="6144" spans="1:15" x14ac:dyDescent="0.25">
      <c r="A6144" t="s">
        <v>8472</v>
      </c>
      <c r="B6144" t="s">
        <v>545</v>
      </c>
      <c r="C6144" t="s">
        <v>594</v>
      </c>
      <c r="D6144" t="s">
        <v>17</v>
      </c>
      <c r="E6144" t="s">
        <v>172</v>
      </c>
      <c r="F6144" t="s">
        <v>670</v>
      </c>
      <c r="G6144" t="s">
        <v>114</v>
      </c>
      <c r="H6144" s="1">
        <v>37027</v>
      </c>
      <c r="I6144" s="1">
        <v>44057</v>
      </c>
      <c r="J6144" t="s">
        <v>10560</v>
      </c>
      <c r="K6144" t="s">
        <v>96</v>
      </c>
      <c r="L6144" t="s">
        <v>119</v>
      </c>
      <c r="M6144">
        <v>88808</v>
      </c>
      <c r="N6144" t="str">
        <f t="shared" si="95"/>
        <v>Terminated</v>
      </c>
      <c r="O6144" t="s">
        <v>23</v>
      </c>
    </row>
    <row r="6145" spans="1:15" x14ac:dyDescent="0.25">
      <c r="A6145" t="s">
        <v>9688</v>
      </c>
      <c r="B6145" t="s">
        <v>1720</v>
      </c>
      <c r="C6145" t="s">
        <v>210</v>
      </c>
      <c r="D6145" t="s">
        <v>27</v>
      </c>
      <c r="E6145" t="s">
        <v>18</v>
      </c>
      <c r="F6145" t="s">
        <v>19</v>
      </c>
      <c r="G6145" t="s">
        <v>20</v>
      </c>
      <c r="H6145" s="1">
        <v>25349</v>
      </c>
      <c r="I6145" s="1">
        <v>42928</v>
      </c>
      <c r="J6145" t="s">
        <v>10560</v>
      </c>
      <c r="K6145" t="s">
        <v>21</v>
      </c>
      <c r="L6145" t="s">
        <v>22</v>
      </c>
      <c r="M6145">
        <v>60237</v>
      </c>
      <c r="N6145" t="str">
        <f t="shared" si="95"/>
        <v>Terminated</v>
      </c>
      <c r="O6145" t="s">
        <v>23</v>
      </c>
    </row>
    <row r="6146" spans="1:15" x14ac:dyDescent="0.25">
      <c r="A6146" t="s">
        <v>4863</v>
      </c>
      <c r="B6146" t="s">
        <v>547</v>
      </c>
      <c r="C6146" t="s">
        <v>426</v>
      </c>
      <c r="D6146" t="s">
        <v>17</v>
      </c>
      <c r="E6146" t="s">
        <v>18</v>
      </c>
      <c r="F6146" t="s">
        <v>3201</v>
      </c>
      <c r="G6146" t="s">
        <v>30</v>
      </c>
      <c r="H6146" s="1">
        <v>32315</v>
      </c>
      <c r="I6146" s="1">
        <v>43158</v>
      </c>
      <c r="J6146" t="s">
        <v>10560</v>
      </c>
      <c r="K6146" t="s">
        <v>21</v>
      </c>
      <c r="L6146" t="s">
        <v>110</v>
      </c>
      <c r="M6146">
        <v>60831</v>
      </c>
      <c r="N6146" t="str">
        <f t="shared" ref="N6146:N6209" si="96">IF(J6146="","Active","Terminated")</f>
        <v>Terminated</v>
      </c>
      <c r="O6146" t="s">
        <v>98</v>
      </c>
    </row>
    <row r="6147" spans="1:15" x14ac:dyDescent="0.25">
      <c r="A6147" t="s">
        <v>9496</v>
      </c>
      <c r="B6147" t="s">
        <v>4873</v>
      </c>
      <c r="C6147" t="s">
        <v>252</v>
      </c>
      <c r="D6147" t="s">
        <v>27</v>
      </c>
      <c r="E6147" t="s">
        <v>18</v>
      </c>
      <c r="F6147" t="s">
        <v>19</v>
      </c>
      <c r="G6147" t="s">
        <v>30</v>
      </c>
      <c r="H6147" s="1">
        <v>26781</v>
      </c>
      <c r="I6147" s="1">
        <v>45362</v>
      </c>
      <c r="J6147" t="s">
        <v>10560</v>
      </c>
      <c r="K6147" t="s">
        <v>67</v>
      </c>
      <c r="L6147" t="s">
        <v>134</v>
      </c>
      <c r="M6147">
        <v>65017</v>
      </c>
      <c r="N6147" t="str">
        <f t="shared" si="96"/>
        <v>Terminated</v>
      </c>
      <c r="O6147" t="s">
        <v>23</v>
      </c>
    </row>
    <row r="6148" spans="1:15" x14ac:dyDescent="0.25">
      <c r="A6148" t="s">
        <v>8210</v>
      </c>
      <c r="B6148" t="s">
        <v>1045</v>
      </c>
      <c r="C6148" t="s">
        <v>311</v>
      </c>
      <c r="D6148" t="s">
        <v>27</v>
      </c>
      <c r="E6148" t="s">
        <v>172</v>
      </c>
      <c r="F6148" t="s">
        <v>346</v>
      </c>
      <c r="G6148" t="s">
        <v>20</v>
      </c>
      <c r="H6148" s="1">
        <v>28017</v>
      </c>
      <c r="I6148" s="1">
        <v>43041</v>
      </c>
      <c r="J6148" t="s">
        <v>10560</v>
      </c>
      <c r="K6148" t="s">
        <v>37</v>
      </c>
      <c r="L6148" t="s">
        <v>41</v>
      </c>
      <c r="M6148">
        <v>69950</v>
      </c>
      <c r="N6148" t="str">
        <f t="shared" si="96"/>
        <v>Terminated</v>
      </c>
      <c r="O6148" t="s">
        <v>46</v>
      </c>
    </row>
    <row r="6149" spans="1:15" x14ac:dyDescent="0.25">
      <c r="A6149" t="s">
        <v>10411</v>
      </c>
      <c r="B6149" t="s">
        <v>1669</v>
      </c>
      <c r="C6149" t="s">
        <v>301</v>
      </c>
      <c r="D6149" t="s">
        <v>27</v>
      </c>
      <c r="E6149" t="s">
        <v>18</v>
      </c>
      <c r="F6149" t="s">
        <v>2773</v>
      </c>
      <c r="G6149" t="s">
        <v>30</v>
      </c>
      <c r="H6149" s="1">
        <v>35432</v>
      </c>
      <c r="I6149" s="1">
        <v>43016</v>
      </c>
      <c r="J6149" t="s">
        <v>10560</v>
      </c>
      <c r="K6149" t="s">
        <v>37</v>
      </c>
      <c r="L6149" t="s">
        <v>38</v>
      </c>
      <c r="M6149">
        <v>63316</v>
      </c>
      <c r="N6149" t="str">
        <f t="shared" si="96"/>
        <v>Terminated</v>
      </c>
      <c r="O6149" t="s">
        <v>98</v>
      </c>
    </row>
    <row r="6150" spans="1:15" x14ac:dyDescent="0.25">
      <c r="A6150" t="s">
        <v>2917</v>
      </c>
      <c r="B6150" t="s">
        <v>225</v>
      </c>
      <c r="C6150" t="s">
        <v>2483</v>
      </c>
      <c r="D6150" t="s">
        <v>27</v>
      </c>
      <c r="E6150" t="s">
        <v>18</v>
      </c>
      <c r="F6150" t="s">
        <v>19</v>
      </c>
      <c r="G6150" t="s">
        <v>20</v>
      </c>
      <c r="H6150" s="1">
        <v>37748</v>
      </c>
      <c r="I6150" s="1">
        <v>45224</v>
      </c>
      <c r="J6150" t="s">
        <v>10560</v>
      </c>
      <c r="K6150" t="s">
        <v>67</v>
      </c>
      <c r="L6150" t="s">
        <v>134</v>
      </c>
      <c r="M6150">
        <v>63621</v>
      </c>
      <c r="N6150" t="str">
        <f t="shared" si="96"/>
        <v>Terminated</v>
      </c>
      <c r="O6150" t="s">
        <v>46</v>
      </c>
    </row>
    <row r="6151" spans="1:15" x14ac:dyDescent="0.25">
      <c r="A6151" t="s">
        <v>4132</v>
      </c>
      <c r="B6151" t="s">
        <v>707</v>
      </c>
      <c r="C6151" t="s">
        <v>1324</v>
      </c>
      <c r="D6151" t="s">
        <v>17</v>
      </c>
      <c r="E6151" t="s">
        <v>18</v>
      </c>
      <c r="F6151" t="s">
        <v>19</v>
      </c>
      <c r="G6151" t="s">
        <v>114</v>
      </c>
      <c r="H6151" s="1">
        <v>36053</v>
      </c>
      <c r="I6151" s="1">
        <v>42679</v>
      </c>
      <c r="J6151" t="s">
        <v>10560</v>
      </c>
      <c r="K6151" t="s">
        <v>31</v>
      </c>
      <c r="L6151" t="s">
        <v>32</v>
      </c>
      <c r="M6151">
        <v>88982</v>
      </c>
      <c r="N6151" t="str">
        <f t="shared" si="96"/>
        <v>Terminated</v>
      </c>
      <c r="O6151" t="s">
        <v>98</v>
      </c>
    </row>
    <row r="6152" spans="1:15" x14ac:dyDescent="0.25">
      <c r="A6152" t="s">
        <v>6532</v>
      </c>
      <c r="B6152" t="s">
        <v>276</v>
      </c>
      <c r="C6152" t="s">
        <v>452</v>
      </c>
      <c r="D6152" t="s">
        <v>17</v>
      </c>
      <c r="E6152" t="s">
        <v>18</v>
      </c>
      <c r="F6152" t="s">
        <v>2773</v>
      </c>
      <c r="G6152" t="s">
        <v>30</v>
      </c>
      <c r="H6152" s="1">
        <v>23106</v>
      </c>
      <c r="I6152" s="1">
        <v>42530</v>
      </c>
      <c r="J6152" t="s">
        <v>10560</v>
      </c>
      <c r="K6152" t="s">
        <v>37</v>
      </c>
      <c r="L6152" t="s">
        <v>38</v>
      </c>
      <c r="M6152">
        <v>64315</v>
      </c>
      <c r="N6152" t="str">
        <f t="shared" si="96"/>
        <v>Terminated</v>
      </c>
      <c r="O6152" t="s">
        <v>33</v>
      </c>
    </row>
    <row r="6153" spans="1:15" x14ac:dyDescent="0.25">
      <c r="A6153" t="s">
        <v>2157</v>
      </c>
      <c r="B6153" t="s">
        <v>258</v>
      </c>
      <c r="C6153" t="s">
        <v>2158</v>
      </c>
      <c r="D6153" t="s">
        <v>27</v>
      </c>
      <c r="E6153" t="s">
        <v>18</v>
      </c>
      <c r="F6153" t="s">
        <v>19</v>
      </c>
      <c r="G6153" t="s">
        <v>30</v>
      </c>
      <c r="H6153" s="1">
        <v>32897</v>
      </c>
      <c r="I6153" s="1">
        <v>45428</v>
      </c>
      <c r="J6153" t="s">
        <v>10560</v>
      </c>
      <c r="K6153" t="s">
        <v>31</v>
      </c>
      <c r="L6153" t="s">
        <v>162</v>
      </c>
      <c r="M6153">
        <v>104153</v>
      </c>
      <c r="N6153" t="str">
        <f t="shared" si="96"/>
        <v>Terminated</v>
      </c>
      <c r="O6153" t="s">
        <v>46</v>
      </c>
    </row>
    <row r="6154" spans="1:15" x14ac:dyDescent="0.25">
      <c r="A6154" t="s">
        <v>10422</v>
      </c>
      <c r="B6154" t="s">
        <v>51</v>
      </c>
      <c r="C6154" t="s">
        <v>6227</v>
      </c>
      <c r="D6154" t="s">
        <v>27</v>
      </c>
      <c r="E6154" t="s">
        <v>18</v>
      </c>
      <c r="F6154" t="s">
        <v>3201</v>
      </c>
      <c r="G6154" t="s">
        <v>20</v>
      </c>
      <c r="H6154" s="1">
        <v>32984</v>
      </c>
      <c r="I6154" s="1">
        <v>43521</v>
      </c>
      <c r="J6154" t="s">
        <v>10560</v>
      </c>
      <c r="K6154" t="s">
        <v>37</v>
      </c>
      <c r="L6154" t="s">
        <v>41</v>
      </c>
      <c r="M6154">
        <v>62715</v>
      </c>
      <c r="N6154" t="str">
        <f t="shared" si="96"/>
        <v>Terminated</v>
      </c>
      <c r="O6154" t="s">
        <v>33</v>
      </c>
    </row>
    <row r="6155" spans="1:15" x14ac:dyDescent="0.25">
      <c r="A6155" t="s">
        <v>5298</v>
      </c>
      <c r="B6155" t="s">
        <v>508</v>
      </c>
      <c r="C6155" t="s">
        <v>1562</v>
      </c>
      <c r="D6155" t="s">
        <v>27</v>
      </c>
      <c r="E6155" t="s">
        <v>18</v>
      </c>
      <c r="F6155" t="s">
        <v>2773</v>
      </c>
      <c r="G6155" t="s">
        <v>30</v>
      </c>
      <c r="H6155" s="1">
        <v>26701</v>
      </c>
      <c r="I6155" s="1">
        <v>45451</v>
      </c>
      <c r="J6155" t="s">
        <v>10560</v>
      </c>
      <c r="K6155" t="s">
        <v>37</v>
      </c>
      <c r="L6155" t="s">
        <v>41</v>
      </c>
      <c r="M6155">
        <v>69078</v>
      </c>
      <c r="N6155" t="str">
        <f t="shared" si="96"/>
        <v>Terminated</v>
      </c>
      <c r="O6155" t="s">
        <v>46</v>
      </c>
    </row>
    <row r="6156" spans="1:15" x14ac:dyDescent="0.25">
      <c r="A6156" t="s">
        <v>7602</v>
      </c>
      <c r="B6156" t="s">
        <v>326</v>
      </c>
      <c r="C6156" t="s">
        <v>16</v>
      </c>
      <c r="D6156" t="s">
        <v>17</v>
      </c>
      <c r="E6156" t="s">
        <v>28</v>
      </c>
      <c r="F6156" t="s">
        <v>29</v>
      </c>
      <c r="G6156" t="s">
        <v>30</v>
      </c>
      <c r="H6156" s="1">
        <v>36288</v>
      </c>
      <c r="I6156" s="1">
        <v>43448</v>
      </c>
      <c r="J6156" t="s">
        <v>10560</v>
      </c>
      <c r="K6156" t="s">
        <v>37</v>
      </c>
      <c r="L6156" t="s">
        <v>38</v>
      </c>
      <c r="M6156">
        <v>63275</v>
      </c>
      <c r="N6156" t="str">
        <f t="shared" si="96"/>
        <v>Terminated</v>
      </c>
      <c r="O6156" t="s">
        <v>33</v>
      </c>
    </row>
    <row r="6157" spans="1:15" x14ac:dyDescent="0.25">
      <c r="A6157" t="s">
        <v>1696</v>
      </c>
      <c r="B6157" t="s">
        <v>1656</v>
      </c>
      <c r="C6157" t="s">
        <v>311</v>
      </c>
      <c r="D6157" t="s">
        <v>27</v>
      </c>
      <c r="E6157" t="s">
        <v>18</v>
      </c>
      <c r="F6157" t="s">
        <v>19</v>
      </c>
      <c r="G6157" t="s">
        <v>114</v>
      </c>
      <c r="H6157" s="1">
        <v>37951</v>
      </c>
      <c r="I6157" s="1">
        <v>42364</v>
      </c>
      <c r="J6157" s="1">
        <v>44949</v>
      </c>
      <c r="K6157" t="s">
        <v>96</v>
      </c>
      <c r="L6157" t="s">
        <v>119</v>
      </c>
      <c r="M6157">
        <v>58102</v>
      </c>
      <c r="N6157" t="str">
        <f t="shared" si="96"/>
        <v>Terminated</v>
      </c>
      <c r="O6157" t="s">
        <v>98</v>
      </c>
    </row>
    <row r="6158" spans="1:15" x14ac:dyDescent="0.25">
      <c r="A6158" t="s">
        <v>6640</v>
      </c>
      <c r="B6158" t="s">
        <v>688</v>
      </c>
      <c r="C6158" t="s">
        <v>745</v>
      </c>
      <c r="D6158" t="s">
        <v>27</v>
      </c>
      <c r="E6158" t="s">
        <v>18</v>
      </c>
      <c r="F6158" t="s">
        <v>19</v>
      </c>
      <c r="G6158" t="s">
        <v>30</v>
      </c>
      <c r="H6158" s="1">
        <v>30145</v>
      </c>
      <c r="I6158" s="1">
        <v>44822</v>
      </c>
      <c r="J6158" t="s">
        <v>10560</v>
      </c>
      <c r="K6158" t="s">
        <v>21</v>
      </c>
      <c r="L6158" t="s">
        <v>102</v>
      </c>
      <c r="M6158">
        <v>59987</v>
      </c>
      <c r="N6158" t="str">
        <f t="shared" si="96"/>
        <v>Terminated</v>
      </c>
      <c r="O6158" t="s">
        <v>46</v>
      </c>
    </row>
    <row r="6159" spans="1:15" x14ac:dyDescent="0.25">
      <c r="A6159" t="s">
        <v>8070</v>
      </c>
      <c r="B6159" t="s">
        <v>3741</v>
      </c>
      <c r="C6159" t="s">
        <v>655</v>
      </c>
      <c r="D6159" t="s">
        <v>27</v>
      </c>
      <c r="E6159" t="s">
        <v>83</v>
      </c>
      <c r="F6159" t="s">
        <v>106</v>
      </c>
      <c r="G6159" t="s">
        <v>114</v>
      </c>
      <c r="H6159" s="1">
        <v>27785</v>
      </c>
      <c r="I6159" s="1">
        <v>44885</v>
      </c>
      <c r="J6159" t="s">
        <v>10560</v>
      </c>
      <c r="K6159" t="s">
        <v>53</v>
      </c>
      <c r="L6159" t="s">
        <v>240</v>
      </c>
      <c r="M6159">
        <v>68537</v>
      </c>
      <c r="N6159" t="str">
        <f t="shared" si="96"/>
        <v>Terminated</v>
      </c>
      <c r="O6159" t="s">
        <v>33</v>
      </c>
    </row>
    <row r="6160" spans="1:15" x14ac:dyDescent="0.25">
      <c r="A6160" t="s">
        <v>9770</v>
      </c>
      <c r="B6160" t="s">
        <v>2163</v>
      </c>
      <c r="C6160" t="s">
        <v>127</v>
      </c>
      <c r="D6160" t="s">
        <v>17</v>
      </c>
      <c r="E6160" t="s">
        <v>18</v>
      </c>
      <c r="F6160" t="s">
        <v>2773</v>
      </c>
      <c r="G6160" t="s">
        <v>30</v>
      </c>
      <c r="H6160" s="1">
        <v>33332</v>
      </c>
      <c r="I6160" s="1">
        <v>42638</v>
      </c>
      <c r="J6160" t="s">
        <v>10560</v>
      </c>
      <c r="K6160" t="s">
        <v>53</v>
      </c>
      <c r="L6160" t="s">
        <v>54</v>
      </c>
      <c r="M6160">
        <v>57577</v>
      </c>
      <c r="N6160" t="str">
        <f t="shared" si="96"/>
        <v>Terminated</v>
      </c>
      <c r="O6160" t="s">
        <v>98</v>
      </c>
    </row>
    <row r="6161" spans="1:15" x14ac:dyDescent="0.25">
      <c r="A6161" t="s">
        <v>1375</v>
      </c>
      <c r="B6161" t="s">
        <v>25</v>
      </c>
      <c r="C6161" t="s">
        <v>66</v>
      </c>
      <c r="D6161" t="s">
        <v>17</v>
      </c>
      <c r="E6161" t="s">
        <v>18</v>
      </c>
      <c r="F6161" t="s">
        <v>19</v>
      </c>
      <c r="G6161" t="s">
        <v>30</v>
      </c>
      <c r="H6161" s="1">
        <v>31975</v>
      </c>
      <c r="I6161" s="1">
        <v>43943</v>
      </c>
      <c r="J6161" s="1">
        <v>44501</v>
      </c>
      <c r="K6161" t="s">
        <v>96</v>
      </c>
      <c r="L6161" t="s">
        <v>124</v>
      </c>
      <c r="M6161">
        <v>90504</v>
      </c>
      <c r="N6161" t="str">
        <f t="shared" si="96"/>
        <v>Terminated</v>
      </c>
      <c r="O6161" t="s">
        <v>33</v>
      </c>
    </row>
    <row r="6162" spans="1:15" x14ac:dyDescent="0.25">
      <c r="A6162" t="s">
        <v>9941</v>
      </c>
      <c r="B6162" t="s">
        <v>252</v>
      </c>
      <c r="C6162" t="s">
        <v>91</v>
      </c>
      <c r="D6162" t="s">
        <v>27</v>
      </c>
      <c r="E6162" t="s">
        <v>83</v>
      </c>
      <c r="F6162" t="s">
        <v>106</v>
      </c>
      <c r="G6162" t="s">
        <v>114</v>
      </c>
      <c r="H6162" s="1">
        <v>32390</v>
      </c>
      <c r="I6162" s="1">
        <v>42009</v>
      </c>
      <c r="J6162" t="s">
        <v>10560</v>
      </c>
      <c r="K6162" t="s">
        <v>37</v>
      </c>
      <c r="L6162" t="s">
        <v>45</v>
      </c>
      <c r="M6162">
        <v>66006</v>
      </c>
      <c r="N6162" t="str">
        <f t="shared" si="96"/>
        <v>Terminated</v>
      </c>
      <c r="O6162" t="s">
        <v>46</v>
      </c>
    </row>
    <row r="6163" spans="1:15" x14ac:dyDescent="0.25">
      <c r="A6163" t="s">
        <v>2174</v>
      </c>
      <c r="B6163" t="s">
        <v>570</v>
      </c>
      <c r="C6163" t="s">
        <v>301</v>
      </c>
      <c r="D6163" t="s">
        <v>17</v>
      </c>
      <c r="E6163" t="s">
        <v>122</v>
      </c>
      <c r="F6163" t="s">
        <v>230</v>
      </c>
      <c r="G6163" t="s">
        <v>20</v>
      </c>
      <c r="H6163" s="1">
        <v>37402</v>
      </c>
      <c r="I6163" s="1">
        <v>45055</v>
      </c>
      <c r="J6163" t="s">
        <v>10560</v>
      </c>
      <c r="K6163" t="s">
        <v>37</v>
      </c>
      <c r="L6163" t="s">
        <v>41</v>
      </c>
      <c r="M6163">
        <v>62771</v>
      </c>
      <c r="N6163" t="str">
        <f t="shared" si="96"/>
        <v>Terminated</v>
      </c>
      <c r="O6163" t="s">
        <v>23</v>
      </c>
    </row>
    <row r="6164" spans="1:15" x14ac:dyDescent="0.25">
      <c r="A6164" t="s">
        <v>3553</v>
      </c>
      <c r="B6164" t="s">
        <v>1167</v>
      </c>
      <c r="C6164" t="s">
        <v>193</v>
      </c>
      <c r="D6164" t="s">
        <v>27</v>
      </c>
      <c r="E6164" t="s">
        <v>18</v>
      </c>
      <c r="F6164" t="s">
        <v>19</v>
      </c>
      <c r="G6164" t="s">
        <v>30</v>
      </c>
      <c r="H6164" s="1">
        <v>33325</v>
      </c>
      <c r="I6164" s="1">
        <v>45402</v>
      </c>
      <c r="J6164" t="s">
        <v>10560</v>
      </c>
      <c r="K6164" t="s">
        <v>72</v>
      </c>
      <c r="L6164" t="s">
        <v>1202</v>
      </c>
      <c r="M6164">
        <v>65330</v>
      </c>
      <c r="N6164" t="str">
        <f t="shared" si="96"/>
        <v>Terminated</v>
      </c>
      <c r="O6164" t="s">
        <v>46</v>
      </c>
    </row>
    <row r="6165" spans="1:15" x14ac:dyDescent="0.25">
      <c r="A6165" t="s">
        <v>1228</v>
      </c>
      <c r="B6165" t="s">
        <v>1229</v>
      </c>
      <c r="C6165" t="s">
        <v>1230</v>
      </c>
      <c r="D6165" t="s">
        <v>17</v>
      </c>
      <c r="E6165" t="s">
        <v>83</v>
      </c>
      <c r="F6165" t="s">
        <v>169</v>
      </c>
      <c r="G6165" t="s">
        <v>30</v>
      </c>
      <c r="H6165" s="1">
        <v>26915</v>
      </c>
      <c r="I6165" s="1">
        <v>43303</v>
      </c>
      <c r="J6165" s="1">
        <v>43483</v>
      </c>
      <c r="K6165" t="s">
        <v>96</v>
      </c>
      <c r="L6165" t="s">
        <v>188</v>
      </c>
      <c r="M6165">
        <v>63268</v>
      </c>
      <c r="N6165" t="str">
        <f t="shared" si="96"/>
        <v>Terminated</v>
      </c>
      <c r="O6165" t="s">
        <v>46</v>
      </c>
    </row>
    <row r="6166" spans="1:15" x14ac:dyDescent="0.25">
      <c r="A6166" t="s">
        <v>10175</v>
      </c>
      <c r="B6166" t="s">
        <v>65</v>
      </c>
      <c r="C6166" t="s">
        <v>3086</v>
      </c>
      <c r="D6166" t="s">
        <v>27</v>
      </c>
      <c r="E6166" t="s">
        <v>83</v>
      </c>
      <c r="F6166" t="s">
        <v>169</v>
      </c>
      <c r="G6166" t="s">
        <v>20</v>
      </c>
      <c r="H6166" s="1">
        <v>35550</v>
      </c>
      <c r="I6166" s="1">
        <v>45453</v>
      </c>
      <c r="J6166" t="s">
        <v>10560</v>
      </c>
      <c r="K6166" t="s">
        <v>67</v>
      </c>
      <c r="L6166" t="s">
        <v>68</v>
      </c>
      <c r="M6166">
        <v>80067</v>
      </c>
      <c r="N6166" t="str">
        <f t="shared" si="96"/>
        <v>Terminated</v>
      </c>
      <c r="O6166" t="s">
        <v>46</v>
      </c>
    </row>
    <row r="6167" spans="1:15" x14ac:dyDescent="0.25">
      <c r="A6167" t="s">
        <v>2738</v>
      </c>
      <c r="B6167" t="s">
        <v>292</v>
      </c>
      <c r="C6167" t="s">
        <v>1826</v>
      </c>
      <c r="D6167" t="s">
        <v>17</v>
      </c>
      <c r="E6167" t="s">
        <v>83</v>
      </c>
      <c r="F6167" t="s">
        <v>106</v>
      </c>
      <c r="G6167" t="s">
        <v>20</v>
      </c>
      <c r="H6167" s="1">
        <v>31084</v>
      </c>
      <c r="I6167" s="1">
        <v>45105</v>
      </c>
      <c r="J6167" t="s">
        <v>10560</v>
      </c>
      <c r="K6167" t="s">
        <v>21</v>
      </c>
      <c r="L6167" t="s">
        <v>22</v>
      </c>
      <c r="M6167">
        <v>67703</v>
      </c>
      <c r="N6167" t="str">
        <f t="shared" si="96"/>
        <v>Terminated</v>
      </c>
      <c r="O6167" t="s">
        <v>23</v>
      </c>
    </row>
    <row r="6168" spans="1:15" x14ac:dyDescent="0.25">
      <c r="A6168" t="s">
        <v>7288</v>
      </c>
      <c r="B6168" t="s">
        <v>2733</v>
      </c>
      <c r="C6168" t="s">
        <v>404</v>
      </c>
      <c r="D6168" t="s">
        <v>27</v>
      </c>
      <c r="E6168" t="s">
        <v>18</v>
      </c>
      <c r="F6168" t="s">
        <v>2773</v>
      </c>
      <c r="G6168" t="s">
        <v>30</v>
      </c>
      <c r="H6168" s="1">
        <v>31751</v>
      </c>
      <c r="I6168" s="1">
        <v>43348</v>
      </c>
      <c r="J6168" t="s">
        <v>10560</v>
      </c>
      <c r="K6168" t="s">
        <v>37</v>
      </c>
      <c r="L6168" t="s">
        <v>45</v>
      </c>
      <c r="M6168">
        <v>59333</v>
      </c>
      <c r="N6168" t="str">
        <f t="shared" si="96"/>
        <v>Terminated</v>
      </c>
      <c r="O6168" t="s">
        <v>23</v>
      </c>
    </row>
    <row r="6169" spans="1:15" x14ac:dyDescent="0.25">
      <c r="A6169" t="s">
        <v>9942</v>
      </c>
      <c r="B6169" t="s">
        <v>4002</v>
      </c>
      <c r="C6169" t="s">
        <v>36</v>
      </c>
      <c r="D6169" t="s">
        <v>27</v>
      </c>
      <c r="E6169" t="s">
        <v>18</v>
      </c>
      <c r="F6169" t="s">
        <v>3201</v>
      </c>
      <c r="G6169" t="s">
        <v>30</v>
      </c>
      <c r="H6169" s="1">
        <v>30775</v>
      </c>
      <c r="I6169" s="1">
        <v>44873</v>
      </c>
      <c r="J6169" t="s">
        <v>10560</v>
      </c>
      <c r="K6169" t="s">
        <v>96</v>
      </c>
      <c r="L6169" t="s">
        <v>188</v>
      </c>
      <c r="M6169">
        <v>61803</v>
      </c>
      <c r="N6169" t="str">
        <f t="shared" si="96"/>
        <v>Terminated</v>
      </c>
      <c r="O6169" t="s">
        <v>33</v>
      </c>
    </row>
    <row r="6170" spans="1:15" x14ac:dyDescent="0.25">
      <c r="A6170" t="s">
        <v>1107</v>
      </c>
      <c r="B6170" t="s">
        <v>1108</v>
      </c>
      <c r="C6170" t="s">
        <v>1109</v>
      </c>
      <c r="D6170" t="s">
        <v>17</v>
      </c>
      <c r="E6170" t="s">
        <v>18</v>
      </c>
      <c r="F6170" t="s">
        <v>19</v>
      </c>
      <c r="G6170" t="s">
        <v>30</v>
      </c>
      <c r="H6170" s="1">
        <v>35137</v>
      </c>
      <c r="I6170" s="1">
        <v>42130</v>
      </c>
      <c r="J6170" s="1">
        <v>42419</v>
      </c>
      <c r="K6170" t="s">
        <v>31</v>
      </c>
      <c r="L6170" t="s">
        <v>162</v>
      </c>
      <c r="M6170">
        <v>91584</v>
      </c>
      <c r="N6170" t="str">
        <f t="shared" si="96"/>
        <v>Terminated</v>
      </c>
      <c r="O6170" t="s">
        <v>46</v>
      </c>
    </row>
    <row r="6171" spans="1:15" x14ac:dyDescent="0.25">
      <c r="A6171" t="s">
        <v>4159</v>
      </c>
      <c r="B6171" t="s">
        <v>744</v>
      </c>
      <c r="C6171" t="s">
        <v>904</v>
      </c>
      <c r="D6171" t="s">
        <v>27</v>
      </c>
      <c r="E6171" t="s">
        <v>18</v>
      </c>
      <c r="F6171" t="s">
        <v>2773</v>
      </c>
      <c r="G6171" t="s">
        <v>30</v>
      </c>
      <c r="H6171" s="1">
        <v>26092</v>
      </c>
      <c r="I6171" s="1">
        <v>42743</v>
      </c>
      <c r="J6171" t="s">
        <v>10560</v>
      </c>
      <c r="K6171" t="s">
        <v>96</v>
      </c>
      <c r="L6171" t="s">
        <v>188</v>
      </c>
      <c r="M6171">
        <v>66355</v>
      </c>
      <c r="N6171" t="str">
        <f t="shared" si="96"/>
        <v>Terminated</v>
      </c>
      <c r="O6171" t="s">
        <v>46</v>
      </c>
    </row>
    <row r="6172" spans="1:15" x14ac:dyDescent="0.25">
      <c r="A6172" t="s">
        <v>7877</v>
      </c>
      <c r="B6172" t="s">
        <v>820</v>
      </c>
      <c r="C6172" t="s">
        <v>187</v>
      </c>
      <c r="D6172" t="s">
        <v>17</v>
      </c>
      <c r="E6172" t="s">
        <v>83</v>
      </c>
      <c r="F6172" t="s">
        <v>169</v>
      </c>
      <c r="G6172" t="s">
        <v>20</v>
      </c>
      <c r="H6172" s="1">
        <v>37651</v>
      </c>
      <c r="I6172" s="1">
        <v>44135</v>
      </c>
      <c r="J6172" t="s">
        <v>10560</v>
      </c>
      <c r="K6172" t="s">
        <v>72</v>
      </c>
      <c r="L6172" t="s">
        <v>73</v>
      </c>
      <c r="M6172">
        <v>68688</v>
      </c>
      <c r="N6172" t="str">
        <f t="shared" si="96"/>
        <v>Terminated</v>
      </c>
      <c r="O6172" t="s">
        <v>33</v>
      </c>
    </row>
    <row r="6173" spans="1:15" x14ac:dyDescent="0.25">
      <c r="A6173" t="s">
        <v>6253</v>
      </c>
      <c r="B6173" t="s">
        <v>633</v>
      </c>
      <c r="C6173" t="s">
        <v>458</v>
      </c>
      <c r="D6173" t="s">
        <v>17</v>
      </c>
      <c r="E6173" t="s">
        <v>83</v>
      </c>
      <c r="F6173" t="s">
        <v>169</v>
      </c>
      <c r="G6173" t="s">
        <v>95</v>
      </c>
      <c r="H6173" s="1">
        <v>31123</v>
      </c>
      <c r="I6173" s="1">
        <v>43342</v>
      </c>
      <c r="J6173" t="s">
        <v>10560</v>
      </c>
      <c r="K6173" t="s">
        <v>96</v>
      </c>
      <c r="L6173" t="s">
        <v>124</v>
      </c>
      <c r="M6173">
        <v>77314</v>
      </c>
      <c r="N6173" t="str">
        <f t="shared" si="96"/>
        <v>Terminated</v>
      </c>
      <c r="O6173" t="s">
        <v>33</v>
      </c>
    </row>
    <row r="6174" spans="1:15" x14ac:dyDescent="0.25">
      <c r="A6174" t="s">
        <v>1615</v>
      </c>
      <c r="B6174" t="s">
        <v>261</v>
      </c>
      <c r="C6174" t="s">
        <v>52</v>
      </c>
      <c r="D6174" t="s">
        <v>17</v>
      </c>
      <c r="E6174" t="s">
        <v>172</v>
      </c>
      <c r="F6174" t="s">
        <v>173</v>
      </c>
      <c r="G6174" t="s">
        <v>20</v>
      </c>
      <c r="H6174" s="1">
        <v>26070</v>
      </c>
      <c r="I6174" s="1">
        <v>44278</v>
      </c>
      <c r="J6174" s="1">
        <v>44458</v>
      </c>
      <c r="K6174" t="s">
        <v>37</v>
      </c>
      <c r="L6174" t="s">
        <v>41</v>
      </c>
      <c r="M6174">
        <v>59746</v>
      </c>
      <c r="N6174" t="str">
        <f t="shared" si="96"/>
        <v>Terminated</v>
      </c>
      <c r="O6174" t="s">
        <v>23</v>
      </c>
    </row>
    <row r="6175" spans="1:15" x14ac:dyDescent="0.25">
      <c r="A6175" t="s">
        <v>9049</v>
      </c>
      <c r="B6175" t="s">
        <v>8605</v>
      </c>
      <c r="C6175" t="s">
        <v>696</v>
      </c>
      <c r="D6175" t="s">
        <v>27</v>
      </c>
      <c r="E6175" t="s">
        <v>18</v>
      </c>
      <c r="F6175" t="s">
        <v>2773</v>
      </c>
      <c r="G6175" t="s">
        <v>95</v>
      </c>
      <c r="H6175" s="1">
        <v>27665</v>
      </c>
      <c r="I6175" s="1">
        <v>43291</v>
      </c>
      <c r="J6175" t="s">
        <v>10560</v>
      </c>
      <c r="K6175" t="s">
        <v>96</v>
      </c>
      <c r="L6175" t="s">
        <v>119</v>
      </c>
      <c r="M6175">
        <v>58788</v>
      </c>
      <c r="N6175" t="str">
        <f t="shared" si="96"/>
        <v>Terminated</v>
      </c>
      <c r="O6175" t="s">
        <v>33</v>
      </c>
    </row>
    <row r="6176" spans="1:15" x14ac:dyDescent="0.25">
      <c r="A6176" t="s">
        <v>9570</v>
      </c>
      <c r="B6176" t="s">
        <v>25</v>
      </c>
      <c r="C6176" t="s">
        <v>4395</v>
      </c>
      <c r="D6176" t="s">
        <v>27</v>
      </c>
      <c r="E6176" t="s">
        <v>18</v>
      </c>
      <c r="F6176" t="s">
        <v>3201</v>
      </c>
      <c r="G6176" t="s">
        <v>30</v>
      </c>
      <c r="H6176" s="1">
        <v>34623</v>
      </c>
      <c r="I6176" s="1">
        <v>45156</v>
      </c>
      <c r="J6176" t="s">
        <v>10560</v>
      </c>
      <c r="K6176" t="s">
        <v>67</v>
      </c>
      <c r="L6176" t="s">
        <v>68</v>
      </c>
      <c r="M6176">
        <v>61788</v>
      </c>
      <c r="N6176" t="str">
        <f t="shared" si="96"/>
        <v>Terminated</v>
      </c>
      <c r="O6176" t="s">
        <v>33</v>
      </c>
    </row>
    <row r="6177" spans="1:15" x14ac:dyDescent="0.25">
      <c r="A6177" t="s">
        <v>3148</v>
      </c>
      <c r="B6177" t="s">
        <v>1019</v>
      </c>
      <c r="C6177" t="s">
        <v>394</v>
      </c>
      <c r="D6177" t="s">
        <v>17</v>
      </c>
      <c r="E6177" t="s">
        <v>18</v>
      </c>
      <c r="F6177" t="s">
        <v>19</v>
      </c>
      <c r="G6177" t="s">
        <v>114</v>
      </c>
      <c r="H6177" s="1">
        <v>30836</v>
      </c>
      <c r="I6177" s="1">
        <v>43182</v>
      </c>
      <c r="J6177" t="s">
        <v>10560</v>
      </c>
      <c r="K6177" t="s">
        <v>72</v>
      </c>
      <c r="L6177" t="s">
        <v>308</v>
      </c>
      <c r="M6177">
        <v>60232</v>
      </c>
      <c r="N6177" t="str">
        <f t="shared" si="96"/>
        <v>Terminated</v>
      </c>
      <c r="O6177" t="s">
        <v>98</v>
      </c>
    </row>
    <row r="6178" spans="1:15" x14ac:dyDescent="0.25">
      <c r="A6178" t="s">
        <v>1968</v>
      </c>
      <c r="B6178" t="s">
        <v>1517</v>
      </c>
      <c r="C6178" t="s">
        <v>91</v>
      </c>
      <c r="D6178" t="s">
        <v>27</v>
      </c>
      <c r="E6178" t="s">
        <v>18</v>
      </c>
      <c r="F6178" t="s">
        <v>19</v>
      </c>
      <c r="G6178" t="s">
        <v>30</v>
      </c>
      <c r="H6178" s="1">
        <v>28323</v>
      </c>
      <c r="I6178" s="1">
        <v>45315</v>
      </c>
      <c r="J6178" t="s">
        <v>10560</v>
      </c>
      <c r="K6178" t="s">
        <v>31</v>
      </c>
      <c r="L6178" t="s">
        <v>162</v>
      </c>
      <c r="M6178">
        <v>96682</v>
      </c>
      <c r="N6178" t="str">
        <f t="shared" si="96"/>
        <v>Terminated</v>
      </c>
      <c r="O6178" t="s">
        <v>46</v>
      </c>
    </row>
    <row r="6179" spans="1:15" x14ac:dyDescent="0.25">
      <c r="A6179" t="s">
        <v>7770</v>
      </c>
      <c r="B6179" t="s">
        <v>225</v>
      </c>
      <c r="C6179" t="s">
        <v>2775</v>
      </c>
      <c r="D6179" t="s">
        <v>17</v>
      </c>
      <c r="E6179" t="s">
        <v>18</v>
      </c>
      <c r="F6179" t="s">
        <v>19</v>
      </c>
      <c r="G6179" t="s">
        <v>30</v>
      </c>
      <c r="H6179" s="1">
        <v>34820</v>
      </c>
      <c r="I6179" s="1">
        <v>43907</v>
      </c>
      <c r="J6179" t="s">
        <v>10560</v>
      </c>
      <c r="K6179" t="s">
        <v>37</v>
      </c>
      <c r="L6179" t="s">
        <v>268</v>
      </c>
      <c r="M6179">
        <v>102110</v>
      </c>
      <c r="N6179" t="str">
        <f t="shared" si="96"/>
        <v>Terminated</v>
      </c>
      <c r="O6179" t="s">
        <v>98</v>
      </c>
    </row>
    <row r="6180" spans="1:15" x14ac:dyDescent="0.25">
      <c r="A6180" t="s">
        <v>1679</v>
      </c>
      <c r="B6180" t="s">
        <v>1680</v>
      </c>
      <c r="C6180" t="s">
        <v>1681</v>
      </c>
      <c r="D6180" t="s">
        <v>27</v>
      </c>
      <c r="E6180" t="s">
        <v>18</v>
      </c>
      <c r="F6180" t="s">
        <v>19</v>
      </c>
      <c r="G6180" t="s">
        <v>30</v>
      </c>
      <c r="H6180" s="1">
        <v>37789</v>
      </c>
      <c r="I6180" s="1">
        <v>44209</v>
      </c>
      <c r="J6180" s="1">
        <v>44389</v>
      </c>
      <c r="K6180" t="s">
        <v>96</v>
      </c>
      <c r="L6180" t="s">
        <v>119</v>
      </c>
      <c r="M6180">
        <v>67947</v>
      </c>
      <c r="N6180" t="str">
        <f t="shared" si="96"/>
        <v>Terminated</v>
      </c>
      <c r="O6180" t="s">
        <v>23</v>
      </c>
    </row>
    <row r="6181" spans="1:15" x14ac:dyDescent="0.25">
      <c r="A6181" t="s">
        <v>7263</v>
      </c>
      <c r="B6181" t="s">
        <v>3043</v>
      </c>
      <c r="C6181" t="s">
        <v>2571</v>
      </c>
      <c r="D6181" t="s">
        <v>27</v>
      </c>
      <c r="E6181" t="s">
        <v>18</v>
      </c>
      <c r="F6181" t="s">
        <v>3201</v>
      </c>
      <c r="G6181" t="s">
        <v>30</v>
      </c>
      <c r="H6181" s="1">
        <v>36850</v>
      </c>
      <c r="I6181" s="1">
        <v>43363</v>
      </c>
      <c r="J6181" t="s">
        <v>10560</v>
      </c>
      <c r="K6181" t="s">
        <v>37</v>
      </c>
      <c r="L6181" t="s">
        <v>38</v>
      </c>
      <c r="M6181">
        <v>60580</v>
      </c>
      <c r="N6181" t="str">
        <f t="shared" si="96"/>
        <v>Terminated</v>
      </c>
      <c r="O6181" t="s">
        <v>98</v>
      </c>
    </row>
    <row r="6182" spans="1:15" x14ac:dyDescent="0.25">
      <c r="A6182" t="s">
        <v>5018</v>
      </c>
      <c r="B6182" t="s">
        <v>2821</v>
      </c>
      <c r="C6182" t="s">
        <v>604</v>
      </c>
      <c r="D6182" t="s">
        <v>27</v>
      </c>
      <c r="E6182" t="s">
        <v>18</v>
      </c>
      <c r="F6182" t="s">
        <v>19</v>
      </c>
      <c r="G6182" t="s">
        <v>30</v>
      </c>
      <c r="H6182" s="1">
        <v>29639</v>
      </c>
      <c r="I6182" s="1">
        <v>43335</v>
      </c>
      <c r="J6182" t="s">
        <v>10560</v>
      </c>
      <c r="K6182" t="s">
        <v>21</v>
      </c>
      <c r="L6182" t="s">
        <v>102</v>
      </c>
      <c r="M6182">
        <v>63142</v>
      </c>
      <c r="N6182" t="str">
        <f t="shared" si="96"/>
        <v>Terminated</v>
      </c>
      <c r="O6182" t="s">
        <v>33</v>
      </c>
    </row>
    <row r="6183" spans="1:15" x14ac:dyDescent="0.25">
      <c r="A6183" t="s">
        <v>2619</v>
      </c>
      <c r="B6183" t="s">
        <v>410</v>
      </c>
      <c r="C6183" t="s">
        <v>1756</v>
      </c>
      <c r="D6183" t="s">
        <v>27</v>
      </c>
      <c r="E6183" t="s">
        <v>18</v>
      </c>
      <c r="F6183" t="s">
        <v>19</v>
      </c>
      <c r="G6183" t="s">
        <v>30</v>
      </c>
      <c r="H6183" s="1">
        <v>26872</v>
      </c>
      <c r="I6183" s="1">
        <v>44847</v>
      </c>
      <c r="J6183" t="s">
        <v>10560</v>
      </c>
      <c r="K6183" t="s">
        <v>96</v>
      </c>
      <c r="L6183" t="s">
        <v>188</v>
      </c>
      <c r="M6183">
        <v>77675</v>
      </c>
      <c r="N6183" t="str">
        <f t="shared" si="96"/>
        <v>Terminated</v>
      </c>
      <c r="O6183" t="s">
        <v>46</v>
      </c>
    </row>
    <row r="6184" spans="1:15" x14ac:dyDescent="0.25">
      <c r="A6184" t="s">
        <v>6317</v>
      </c>
      <c r="B6184" t="s">
        <v>1384</v>
      </c>
      <c r="C6184" t="s">
        <v>900</v>
      </c>
      <c r="D6184" t="s">
        <v>27</v>
      </c>
      <c r="E6184" t="s">
        <v>18</v>
      </c>
      <c r="F6184" t="s">
        <v>2773</v>
      </c>
      <c r="G6184" t="s">
        <v>95</v>
      </c>
      <c r="H6184" s="1">
        <v>33050</v>
      </c>
      <c r="I6184" s="1">
        <v>43998</v>
      </c>
      <c r="J6184" t="s">
        <v>10560</v>
      </c>
      <c r="K6184" t="s">
        <v>96</v>
      </c>
      <c r="L6184" t="s">
        <v>124</v>
      </c>
      <c r="M6184">
        <v>71386</v>
      </c>
      <c r="N6184" t="str">
        <f t="shared" si="96"/>
        <v>Terminated</v>
      </c>
      <c r="O6184" t="s">
        <v>33</v>
      </c>
    </row>
    <row r="6185" spans="1:15" x14ac:dyDescent="0.25">
      <c r="A6185" t="s">
        <v>3920</v>
      </c>
      <c r="B6185" t="s">
        <v>610</v>
      </c>
      <c r="C6185" t="s">
        <v>1604</v>
      </c>
      <c r="D6185" t="s">
        <v>17</v>
      </c>
      <c r="E6185" t="s">
        <v>18</v>
      </c>
      <c r="F6185" t="s">
        <v>2773</v>
      </c>
      <c r="G6185" t="s">
        <v>30</v>
      </c>
      <c r="H6185" s="1">
        <v>33143</v>
      </c>
      <c r="I6185" s="1">
        <v>42922</v>
      </c>
      <c r="J6185" t="s">
        <v>10560</v>
      </c>
      <c r="K6185" t="s">
        <v>96</v>
      </c>
      <c r="L6185" t="s">
        <v>188</v>
      </c>
      <c r="M6185">
        <v>60337</v>
      </c>
      <c r="N6185" t="str">
        <f t="shared" si="96"/>
        <v>Terminated</v>
      </c>
      <c r="O6185" t="s">
        <v>33</v>
      </c>
    </row>
    <row r="6186" spans="1:15" x14ac:dyDescent="0.25">
      <c r="A6186" t="s">
        <v>9569</v>
      </c>
      <c r="B6186" t="s">
        <v>225</v>
      </c>
      <c r="C6186" t="s">
        <v>218</v>
      </c>
      <c r="D6186" t="s">
        <v>27</v>
      </c>
      <c r="E6186" t="s">
        <v>18</v>
      </c>
      <c r="F6186" t="s">
        <v>3201</v>
      </c>
      <c r="G6186" t="s">
        <v>95</v>
      </c>
      <c r="H6186" s="1">
        <v>29772</v>
      </c>
      <c r="I6186" s="1">
        <v>45257</v>
      </c>
      <c r="J6186" t="s">
        <v>10560</v>
      </c>
      <c r="K6186" t="s">
        <v>96</v>
      </c>
      <c r="L6186" t="s">
        <v>119</v>
      </c>
      <c r="M6186">
        <v>67020</v>
      </c>
      <c r="N6186" t="str">
        <f t="shared" si="96"/>
        <v>Terminated</v>
      </c>
      <c r="O6186" t="s">
        <v>98</v>
      </c>
    </row>
    <row r="6187" spans="1:15" x14ac:dyDescent="0.25">
      <c r="A6187" t="s">
        <v>9516</v>
      </c>
      <c r="B6187" t="s">
        <v>51</v>
      </c>
      <c r="C6187" t="s">
        <v>2807</v>
      </c>
      <c r="D6187" t="s">
        <v>17</v>
      </c>
      <c r="E6187" t="s">
        <v>18</v>
      </c>
      <c r="F6187" t="s">
        <v>2773</v>
      </c>
      <c r="G6187" t="s">
        <v>20</v>
      </c>
      <c r="H6187" s="1">
        <v>31637</v>
      </c>
      <c r="I6187" s="1">
        <v>44371</v>
      </c>
      <c r="J6187" t="s">
        <v>10560</v>
      </c>
      <c r="K6187" t="s">
        <v>37</v>
      </c>
      <c r="L6187" t="s">
        <v>41</v>
      </c>
      <c r="M6187">
        <v>60132</v>
      </c>
      <c r="N6187" t="str">
        <f t="shared" si="96"/>
        <v>Terminated</v>
      </c>
      <c r="O6187" t="s">
        <v>33</v>
      </c>
    </row>
    <row r="6188" spans="1:15" x14ac:dyDescent="0.25">
      <c r="A6188" t="s">
        <v>2146</v>
      </c>
      <c r="B6188" t="s">
        <v>2068</v>
      </c>
      <c r="C6188" t="s">
        <v>117</v>
      </c>
      <c r="D6188" t="s">
        <v>27</v>
      </c>
      <c r="E6188" t="s">
        <v>18</v>
      </c>
      <c r="F6188" t="s">
        <v>19</v>
      </c>
      <c r="G6188" t="s">
        <v>20</v>
      </c>
      <c r="H6188" s="1">
        <v>31854</v>
      </c>
      <c r="I6188" s="1">
        <v>43809</v>
      </c>
      <c r="J6188" t="s">
        <v>10560</v>
      </c>
      <c r="K6188" t="s">
        <v>21</v>
      </c>
      <c r="L6188" t="s">
        <v>110</v>
      </c>
      <c r="M6188">
        <v>62469</v>
      </c>
      <c r="N6188" t="str">
        <f t="shared" si="96"/>
        <v>Terminated</v>
      </c>
      <c r="O6188" t="s">
        <v>23</v>
      </c>
    </row>
    <row r="6189" spans="1:15" x14ac:dyDescent="0.25">
      <c r="A6189" t="s">
        <v>9747</v>
      </c>
      <c r="B6189" t="s">
        <v>1006</v>
      </c>
      <c r="C6189" t="s">
        <v>4657</v>
      </c>
      <c r="D6189" t="s">
        <v>27</v>
      </c>
      <c r="E6189" t="s">
        <v>122</v>
      </c>
      <c r="F6189" t="s">
        <v>927</v>
      </c>
      <c r="G6189" t="s">
        <v>30</v>
      </c>
      <c r="H6189" s="1">
        <v>26923</v>
      </c>
      <c r="I6189" s="1">
        <v>44584</v>
      </c>
      <c r="J6189" t="s">
        <v>10560</v>
      </c>
      <c r="K6189" t="s">
        <v>31</v>
      </c>
      <c r="L6189" t="s">
        <v>162</v>
      </c>
      <c r="M6189">
        <v>94255</v>
      </c>
      <c r="N6189" t="str">
        <f t="shared" si="96"/>
        <v>Terminated</v>
      </c>
      <c r="O6189" t="s">
        <v>23</v>
      </c>
    </row>
    <row r="6190" spans="1:15" x14ac:dyDescent="0.25">
      <c r="A6190" t="s">
        <v>3104</v>
      </c>
      <c r="B6190" t="s">
        <v>40</v>
      </c>
      <c r="C6190" t="s">
        <v>1703</v>
      </c>
      <c r="D6190" t="s">
        <v>27</v>
      </c>
      <c r="E6190" t="s">
        <v>28</v>
      </c>
      <c r="F6190" t="s">
        <v>29</v>
      </c>
      <c r="G6190" t="s">
        <v>30</v>
      </c>
      <c r="H6190" s="1">
        <v>28400</v>
      </c>
      <c r="I6190" s="1">
        <v>45005</v>
      </c>
      <c r="J6190" t="s">
        <v>10560</v>
      </c>
      <c r="K6190" t="s">
        <v>37</v>
      </c>
      <c r="L6190" t="s">
        <v>45</v>
      </c>
      <c r="M6190">
        <v>90020</v>
      </c>
      <c r="N6190" t="str">
        <f t="shared" si="96"/>
        <v>Terminated</v>
      </c>
      <c r="O6190" t="s">
        <v>46</v>
      </c>
    </row>
    <row r="6191" spans="1:15" x14ac:dyDescent="0.25">
      <c r="A6191" t="s">
        <v>69</v>
      </c>
      <c r="B6191" t="s">
        <v>70</v>
      </c>
      <c r="C6191" t="s">
        <v>71</v>
      </c>
      <c r="D6191" t="s">
        <v>17</v>
      </c>
      <c r="E6191" t="s">
        <v>18</v>
      </c>
      <c r="F6191" t="s">
        <v>19</v>
      </c>
      <c r="G6191" t="s">
        <v>20</v>
      </c>
      <c r="H6191" s="1">
        <v>27145</v>
      </c>
      <c r="I6191" s="1">
        <v>43933</v>
      </c>
      <c r="J6191" s="1">
        <v>45319</v>
      </c>
      <c r="K6191" t="s">
        <v>72</v>
      </c>
      <c r="L6191" t="s">
        <v>73</v>
      </c>
      <c r="M6191">
        <v>61651</v>
      </c>
      <c r="N6191" t="str">
        <f t="shared" si="96"/>
        <v>Terminated</v>
      </c>
      <c r="O6191" t="s">
        <v>23</v>
      </c>
    </row>
    <row r="6192" spans="1:15" x14ac:dyDescent="0.25">
      <c r="A6192" t="s">
        <v>6045</v>
      </c>
      <c r="B6192" t="s">
        <v>707</v>
      </c>
      <c r="C6192" t="s">
        <v>233</v>
      </c>
      <c r="D6192" t="s">
        <v>27</v>
      </c>
      <c r="E6192" t="s">
        <v>83</v>
      </c>
      <c r="F6192" t="s">
        <v>84</v>
      </c>
      <c r="G6192" t="s">
        <v>20</v>
      </c>
      <c r="H6192" s="1">
        <v>30229</v>
      </c>
      <c r="I6192" s="1">
        <v>44432</v>
      </c>
      <c r="J6192" t="s">
        <v>10560</v>
      </c>
      <c r="K6192" t="s">
        <v>21</v>
      </c>
      <c r="L6192" t="s">
        <v>110</v>
      </c>
      <c r="M6192">
        <v>63515</v>
      </c>
      <c r="N6192" t="str">
        <f t="shared" si="96"/>
        <v>Terminated</v>
      </c>
      <c r="O6192" t="s">
        <v>23</v>
      </c>
    </row>
    <row r="6193" spans="1:15" x14ac:dyDescent="0.25">
      <c r="A6193" t="s">
        <v>8652</v>
      </c>
      <c r="B6193" t="s">
        <v>403</v>
      </c>
      <c r="C6193" t="s">
        <v>725</v>
      </c>
      <c r="D6193" t="s">
        <v>17</v>
      </c>
      <c r="E6193" t="s">
        <v>122</v>
      </c>
      <c r="F6193" t="s">
        <v>123</v>
      </c>
      <c r="G6193" t="s">
        <v>30</v>
      </c>
      <c r="H6193" s="1">
        <v>30846</v>
      </c>
      <c r="I6193" s="1">
        <v>42101</v>
      </c>
      <c r="J6193" t="s">
        <v>10560</v>
      </c>
      <c r="K6193" t="s">
        <v>21</v>
      </c>
      <c r="L6193" t="s">
        <v>102</v>
      </c>
      <c r="M6193">
        <v>64419</v>
      </c>
      <c r="N6193" t="str">
        <f t="shared" si="96"/>
        <v>Terminated</v>
      </c>
      <c r="O6193" t="s">
        <v>33</v>
      </c>
    </row>
    <row r="6194" spans="1:15" x14ac:dyDescent="0.25">
      <c r="A6194" t="s">
        <v>3009</v>
      </c>
      <c r="B6194" t="s">
        <v>1365</v>
      </c>
      <c r="C6194" t="s">
        <v>71</v>
      </c>
      <c r="D6194" t="s">
        <v>17</v>
      </c>
      <c r="E6194" t="s">
        <v>18</v>
      </c>
      <c r="F6194" t="s">
        <v>19</v>
      </c>
      <c r="G6194" t="s">
        <v>114</v>
      </c>
      <c r="H6194" s="1">
        <v>29655</v>
      </c>
      <c r="I6194" s="1">
        <v>44874</v>
      </c>
      <c r="J6194" t="s">
        <v>10560</v>
      </c>
      <c r="K6194" t="s">
        <v>96</v>
      </c>
      <c r="L6194" t="s">
        <v>119</v>
      </c>
      <c r="M6194">
        <v>65978</v>
      </c>
      <c r="N6194" t="str">
        <f t="shared" si="96"/>
        <v>Terminated</v>
      </c>
      <c r="O6194" t="s">
        <v>98</v>
      </c>
    </row>
    <row r="6195" spans="1:15" x14ac:dyDescent="0.25">
      <c r="A6195" t="s">
        <v>10000</v>
      </c>
      <c r="B6195" t="s">
        <v>1402</v>
      </c>
      <c r="C6195" t="s">
        <v>91</v>
      </c>
      <c r="D6195" t="s">
        <v>17</v>
      </c>
      <c r="E6195" t="s">
        <v>18</v>
      </c>
      <c r="F6195" t="s">
        <v>2773</v>
      </c>
      <c r="G6195" t="s">
        <v>114</v>
      </c>
      <c r="H6195" s="1">
        <v>30123</v>
      </c>
      <c r="I6195" s="1">
        <v>45080</v>
      </c>
      <c r="J6195" t="s">
        <v>10560</v>
      </c>
      <c r="K6195" t="s">
        <v>37</v>
      </c>
      <c r="L6195" t="s">
        <v>45</v>
      </c>
      <c r="M6195">
        <v>83310</v>
      </c>
      <c r="N6195" t="str">
        <f t="shared" si="96"/>
        <v>Terminated</v>
      </c>
      <c r="O6195" t="s">
        <v>33</v>
      </c>
    </row>
    <row r="6196" spans="1:15" x14ac:dyDescent="0.25">
      <c r="A6196" t="s">
        <v>535</v>
      </c>
      <c r="B6196" t="s">
        <v>536</v>
      </c>
      <c r="C6196" t="s">
        <v>153</v>
      </c>
      <c r="D6196" t="s">
        <v>27</v>
      </c>
      <c r="E6196" t="s">
        <v>18</v>
      </c>
      <c r="F6196" t="s">
        <v>19</v>
      </c>
      <c r="G6196" t="s">
        <v>114</v>
      </c>
      <c r="H6196" s="1">
        <v>25716</v>
      </c>
      <c r="I6196" s="1">
        <v>44832</v>
      </c>
      <c r="J6196" s="1">
        <v>45012</v>
      </c>
      <c r="K6196" t="s">
        <v>31</v>
      </c>
      <c r="L6196" t="s">
        <v>32</v>
      </c>
      <c r="M6196">
        <v>91983</v>
      </c>
      <c r="N6196" t="str">
        <f t="shared" si="96"/>
        <v>Terminated</v>
      </c>
      <c r="O6196" t="s">
        <v>33</v>
      </c>
    </row>
    <row r="6197" spans="1:15" x14ac:dyDescent="0.25">
      <c r="A6197" t="s">
        <v>8072</v>
      </c>
      <c r="B6197" t="s">
        <v>3424</v>
      </c>
      <c r="C6197" t="s">
        <v>1958</v>
      </c>
      <c r="D6197" t="s">
        <v>27</v>
      </c>
      <c r="E6197" t="s">
        <v>18</v>
      </c>
      <c r="F6197" t="s">
        <v>3201</v>
      </c>
      <c r="G6197" t="s">
        <v>114</v>
      </c>
      <c r="H6197" s="1">
        <v>30311</v>
      </c>
      <c r="I6197" s="1">
        <v>44699</v>
      </c>
      <c r="J6197" t="s">
        <v>10560</v>
      </c>
      <c r="K6197" t="s">
        <v>21</v>
      </c>
      <c r="L6197" t="s">
        <v>497</v>
      </c>
      <c r="M6197">
        <v>92927</v>
      </c>
      <c r="N6197" t="str">
        <f t="shared" si="96"/>
        <v>Terminated</v>
      </c>
      <c r="O6197" t="s">
        <v>33</v>
      </c>
    </row>
    <row r="6198" spans="1:15" x14ac:dyDescent="0.25">
      <c r="A6198" t="s">
        <v>9587</v>
      </c>
      <c r="B6198" t="s">
        <v>948</v>
      </c>
      <c r="C6198" t="s">
        <v>339</v>
      </c>
      <c r="D6198" t="s">
        <v>27</v>
      </c>
      <c r="E6198" t="s">
        <v>83</v>
      </c>
      <c r="F6198" t="s">
        <v>169</v>
      </c>
      <c r="G6198" t="s">
        <v>114</v>
      </c>
      <c r="H6198" s="1">
        <v>36801</v>
      </c>
      <c r="I6198" s="1">
        <v>45330</v>
      </c>
      <c r="J6198" t="s">
        <v>10560</v>
      </c>
      <c r="K6198" t="s">
        <v>96</v>
      </c>
      <c r="L6198" t="s">
        <v>119</v>
      </c>
      <c r="M6198">
        <v>60981</v>
      </c>
      <c r="N6198" t="str">
        <f t="shared" si="96"/>
        <v>Terminated</v>
      </c>
      <c r="O6198" t="s">
        <v>33</v>
      </c>
    </row>
    <row r="6199" spans="1:15" x14ac:dyDescent="0.25">
      <c r="A6199" t="s">
        <v>8776</v>
      </c>
      <c r="B6199" t="s">
        <v>215</v>
      </c>
      <c r="C6199" t="s">
        <v>1443</v>
      </c>
      <c r="D6199" t="s">
        <v>17</v>
      </c>
      <c r="E6199" t="s">
        <v>18</v>
      </c>
      <c r="F6199" t="s">
        <v>2773</v>
      </c>
      <c r="G6199" t="s">
        <v>20</v>
      </c>
      <c r="H6199" s="1">
        <v>30277</v>
      </c>
      <c r="I6199" s="1">
        <v>43772</v>
      </c>
      <c r="J6199" t="s">
        <v>10560</v>
      </c>
      <c r="K6199" t="s">
        <v>37</v>
      </c>
      <c r="L6199" t="s">
        <v>41</v>
      </c>
      <c r="M6199">
        <v>64054</v>
      </c>
      <c r="N6199" t="str">
        <f t="shared" si="96"/>
        <v>Terminated</v>
      </c>
      <c r="O6199" t="s">
        <v>46</v>
      </c>
    </row>
    <row r="6200" spans="1:15" x14ac:dyDescent="0.25">
      <c r="A6200" t="s">
        <v>6429</v>
      </c>
      <c r="B6200" t="s">
        <v>802</v>
      </c>
      <c r="C6200" t="s">
        <v>3989</v>
      </c>
      <c r="D6200" t="s">
        <v>27</v>
      </c>
      <c r="E6200" t="s">
        <v>18</v>
      </c>
      <c r="F6200" t="s">
        <v>19</v>
      </c>
      <c r="G6200" t="s">
        <v>30</v>
      </c>
      <c r="H6200" s="1">
        <v>28580</v>
      </c>
      <c r="I6200" s="1">
        <v>44347</v>
      </c>
      <c r="J6200" t="s">
        <v>10560</v>
      </c>
      <c r="K6200" t="s">
        <v>96</v>
      </c>
      <c r="L6200" t="s">
        <v>188</v>
      </c>
      <c r="M6200">
        <v>76565</v>
      </c>
      <c r="N6200" t="str">
        <f t="shared" si="96"/>
        <v>Terminated</v>
      </c>
      <c r="O6200" t="s">
        <v>33</v>
      </c>
    </row>
    <row r="6201" spans="1:15" x14ac:dyDescent="0.25">
      <c r="A6201" t="s">
        <v>3499</v>
      </c>
      <c r="B6201" t="s">
        <v>328</v>
      </c>
      <c r="C6201" t="s">
        <v>339</v>
      </c>
      <c r="D6201" t="s">
        <v>27</v>
      </c>
      <c r="E6201" t="s">
        <v>18</v>
      </c>
      <c r="F6201" t="s">
        <v>2773</v>
      </c>
      <c r="G6201" t="s">
        <v>20</v>
      </c>
      <c r="H6201" s="1">
        <v>25783</v>
      </c>
      <c r="I6201" s="1">
        <v>44895</v>
      </c>
      <c r="J6201" t="s">
        <v>10560</v>
      </c>
      <c r="K6201" t="s">
        <v>37</v>
      </c>
      <c r="L6201" t="s">
        <v>41</v>
      </c>
      <c r="M6201">
        <v>63578</v>
      </c>
      <c r="N6201" t="str">
        <f t="shared" si="96"/>
        <v>Terminated</v>
      </c>
      <c r="O6201" t="s">
        <v>23</v>
      </c>
    </row>
    <row r="6202" spans="1:15" x14ac:dyDescent="0.25">
      <c r="A6202" t="s">
        <v>3872</v>
      </c>
      <c r="B6202" t="s">
        <v>26</v>
      </c>
      <c r="C6202" t="s">
        <v>3873</v>
      </c>
      <c r="D6202" t="s">
        <v>27</v>
      </c>
      <c r="E6202" t="s">
        <v>674</v>
      </c>
      <c r="F6202" t="s">
        <v>675</v>
      </c>
      <c r="G6202" t="s">
        <v>20</v>
      </c>
      <c r="H6202" s="1">
        <v>24785</v>
      </c>
      <c r="I6202" s="1">
        <v>43735</v>
      </c>
      <c r="J6202" t="s">
        <v>10560</v>
      </c>
      <c r="K6202" t="s">
        <v>21</v>
      </c>
      <c r="L6202" t="s">
        <v>102</v>
      </c>
      <c r="M6202">
        <v>65524</v>
      </c>
      <c r="N6202" t="str">
        <f t="shared" si="96"/>
        <v>Terminated</v>
      </c>
      <c r="O6202" t="s">
        <v>46</v>
      </c>
    </row>
    <row r="6203" spans="1:15" x14ac:dyDescent="0.25">
      <c r="A6203" t="s">
        <v>6812</v>
      </c>
      <c r="B6203" t="s">
        <v>3129</v>
      </c>
      <c r="C6203" t="s">
        <v>1361</v>
      </c>
      <c r="D6203" t="s">
        <v>27</v>
      </c>
      <c r="E6203" t="s">
        <v>18</v>
      </c>
      <c r="F6203" t="s">
        <v>2773</v>
      </c>
      <c r="G6203" t="s">
        <v>114</v>
      </c>
      <c r="H6203" s="1">
        <v>35947</v>
      </c>
      <c r="I6203" s="1">
        <v>43684</v>
      </c>
      <c r="J6203" t="s">
        <v>10560</v>
      </c>
      <c r="K6203" t="s">
        <v>96</v>
      </c>
      <c r="L6203" t="s">
        <v>124</v>
      </c>
      <c r="M6203">
        <v>90552</v>
      </c>
      <c r="N6203" t="str">
        <f t="shared" si="96"/>
        <v>Terminated</v>
      </c>
      <c r="O6203" t="s">
        <v>46</v>
      </c>
    </row>
    <row r="6204" spans="1:15" x14ac:dyDescent="0.25">
      <c r="A6204" t="s">
        <v>4188</v>
      </c>
      <c r="B6204" t="s">
        <v>1045</v>
      </c>
      <c r="C6204" t="s">
        <v>199</v>
      </c>
      <c r="D6204" t="s">
        <v>27</v>
      </c>
      <c r="E6204" t="s">
        <v>18</v>
      </c>
      <c r="F6204" t="s">
        <v>3201</v>
      </c>
      <c r="G6204" t="s">
        <v>30</v>
      </c>
      <c r="H6204" s="1">
        <v>29517</v>
      </c>
      <c r="I6204" s="1">
        <v>43168</v>
      </c>
      <c r="J6204" t="s">
        <v>10560</v>
      </c>
      <c r="K6204" t="s">
        <v>37</v>
      </c>
      <c r="L6204" t="s">
        <v>41</v>
      </c>
      <c r="M6204">
        <v>63045</v>
      </c>
      <c r="N6204" t="str">
        <f t="shared" si="96"/>
        <v>Terminated</v>
      </c>
      <c r="O6204" t="s">
        <v>33</v>
      </c>
    </row>
    <row r="6205" spans="1:15" x14ac:dyDescent="0.25">
      <c r="A6205" t="s">
        <v>5192</v>
      </c>
      <c r="B6205" t="s">
        <v>848</v>
      </c>
      <c r="C6205" t="s">
        <v>620</v>
      </c>
      <c r="D6205" t="s">
        <v>27</v>
      </c>
      <c r="E6205" t="s">
        <v>18</v>
      </c>
      <c r="F6205" t="s">
        <v>2773</v>
      </c>
      <c r="G6205" t="s">
        <v>30</v>
      </c>
      <c r="H6205" s="1">
        <v>34738</v>
      </c>
      <c r="I6205" s="1">
        <v>44114</v>
      </c>
      <c r="J6205" t="s">
        <v>10560</v>
      </c>
      <c r="K6205" t="s">
        <v>21</v>
      </c>
      <c r="L6205" t="s">
        <v>110</v>
      </c>
      <c r="M6205">
        <v>67325</v>
      </c>
      <c r="N6205" t="str">
        <f t="shared" si="96"/>
        <v>Terminated</v>
      </c>
      <c r="O6205" t="s">
        <v>33</v>
      </c>
    </row>
    <row r="6206" spans="1:15" x14ac:dyDescent="0.25">
      <c r="A6206" t="s">
        <v>2430</v>
      </c>
      <c r="B6206" t="s">
        <v>70</v>
      </c>
      <c r="C6206" t="s">
        <v>301</v>
      </c>
      <c r="D6206" t="s">
        <v>17</v>
      </c>
      <c r="E6206" t="s">
        <v>28</v>
      </c>
      <c r="F6206" t="s">
        <v>29</v>
      </c>
      <c r="G6206" t="s">
        <v>114</v>
      </c>
      <c r="H6206" s="1">
        <v>26067</v>
      </c>
      <c r="I6206" s="1">
        <v>45013</v>
      </c>
      <c r="J6206" t="s">
        <v>10560</v>
      </c>
      <c r="K6206" t="s">
        <v>31</v>
      </c>
      <c r="L6206" t="s">
        <v>1275</v>
      </c>
      <c r="M6206">
        <v>132590</v>
      </c>
      <c r="N6206" t="str">
        <f t="shared" si="96"/>
        <v>Terminated</v>
      </c>
      <c r="O6206" t="s">
        <v>33</v>
      </c>
    </row>
    <row r="6207" spans="1:15" x14ac:dyDescent="0.25">
      <c r="A6207" t="s">
        <v>9645</v>
      </c>
      <c r="B6207" t="s">
        <v>460</v>
      </c>
      <c r="C6207" t="s">
        <v>6505</v>
      </c>
      <c r="D6207" t="s">
        <v>27</v>
      </c>
      <c r="E6207" t="s">
        <v>18</v>
      </c>
      <c r="F6207" t="s">
        <v>3201</v>
      </c>
      <c r="G6207" t="s">
        <v>30</v>
      </c>
      <c r="H6207" s="1">
        <v>25953</v>
      </c>
      <c r="I6207" s="1">
        <v>43812</v>
      </c>
      <c r="J6207" t="s">
        <v>10560</v>
      </c>
      <c r="K6207" t="s">
        <v>21</v>
      </c>
      <c r="L6207" t="s">
        <v>110</v>
      </c>
      <c r="M6207">
        <v>70095</v>
      </c>
      <c r="N6207" t="str">
        <f t="shared" si="96"/>
        <v>Terminated</v>
      </c>
      <c r="O6207" t="s">
        <v>98</v>
      </c>
    </row>
    <row r="6208" spans="1:15" x14ac:dyDescent="0.25">
      <c r="A6208" t="s">
        <v>4406</v>
      </c>
      <c r="B6208" t="s">
        <v>285</v>
      </c>
      <c r="C6208" t="s">
        <v>3657</v>
      </c>
      <c r="D6208" t="s">
        <v>27</v>
      </c>
      <c r="E6208" t="s">
        <v>18</v>
      </c>
      <c r="F6208" t="s">
        <v>19</v>
      </c>
      <c r="G6208" t="s">
        <v>30</v>
      </c>
      <c r="H6208" s="1">
        <v>34456</v>
      </c>
      <c r="I6208" s="1">
        <v>42895</v>
      </c>
      <c r="J6208" t="s">
        <v>10560</v>
      </c>
      <c r="K6208" t="s">
        <v>37</v>
      </c>
      <c r="L6208" t="s">
        <v>41</v>
      </c>
      <c r="M6208">
        <v>68005</v>
      </c>
      <c r="N6208" t="str">
        <f t="shared" si="96"/>
        <v>Terminated</v>
      </c>
      <c r="O6208" t="s">
        <v>46</v>
      </c>
    </row>
    <row r="6209" spans="1:15" x14ac:dyDescent="0.25">
      <c r="A6209" t="s">
        <v>6913</v>
      </c>
      <c r="B6209" t="s">
        <v>177</v>
      </c>
      <c r="C6209" t="s">
        <v>955</v>
      </c>
      <c r="D6209" t="s">
        <v>17</v>
      </c>
      <c r="E6209" t="s">
        <v>18</v>
      </c>
      <c r="F6209" t="s">
        <v>19</v>
      </c>
      <c r="G6209" t="s">
        <v>30</v>
      </c>
      <c r="H6209" s="1">
        <v>31190</v>
      </c>
      <c r="I6209" s="1">
        <v>45232</v>
      </c>
      <c r="J6209" t="s">
        <v>10560</v>
      </c>
      <c r="K6209" t="s">
        <v>96</v>
      </c>
      <c r="L6209" t="s">
        <v>188</v>
      </c>
      <c r="M6209">
        <v>68112</v>
      </c>
      <c r="N6209" t="str">
        <f t="shared" si="96"/>
        <v>Terminated</v>
      </c>
      <c r="O6209" t="s">
        <v>46</v>
      </c>
    </row>
    <row r="6210" spans="1:15" x14ac:dyDescent="0.25">
      <c r="A6210" t="s">
        <v>9876</v>
      </c>
      <c r="B6210" t="s">
        <v>276</v>
      </c>
      <c r="C6210" t="s">
        <v>3171</v>
      </c>
      <c r="D6210" t="s">
        <v>17</v>
      </c>
      <c r="E6210" t="s">
        <v>18</v>
      </c>
      <c r="F6210" t="s">
        <v>19</v>
      </c>
      <c r="G6210" t="s">
        <v>30</v>
      </c>
      <c r="H6210" s="1">
        <v>26556</v>
      </c>
      <c r="I6210" s="1">
        <v>43492</v>
      </c>
      <c r="J6210" t="s">
        <v>10560</v>
      </c>
      <c r="K6210" t="s">
        <v>67</v>
      </c>
      <c r="L6210" t="s">
        <v>324</v>
      </c>
      <c r="M6210">
        <v>64368</v>
      </c>
      <c r="N6210" t="str">
        <f t="shared" ref="N6210:N6273" si="97">IF(J6210="","Active","Terminated")</f>
        <v>Terminated</v>
      </c>
      <c r="O6210" t="s">
        <v>46</v>
      </c>
    </row>
    <row r="6211" spans="1:15" x14ac:dyDescent="0.25">
      <c r="A6211" t="s">
        <v>10516</v>
      </c>
      <c r="B6211" t="s">
        <v>196</v>
      </c>
      <c r="C6211" t="s">
        <v>44</v>
      </c>
      <c r="D6211" t="s">
        <v>27</v>
      </c>
      <c r="E6211" t="s">
        <v>28</v>
      </c>
      <c r="F6211" t="s">
        <v>290</v>
      </c>
      <c r="G6211" t="s">
        <v>95</v>
      </c>
      <c r="H6211" s="1">
        <v>28528</v>
      </c>
      <c r="I6211" s="1">
        <v>43724</v>
      </c>
      <c r="J6211" t="s">
        <v>10560</v>
      </c>
      <c r="K6211" t="s">
        <v>96</v>
      </c>
      <c r="L6211" t="s">
        <v>124</v>
      </c>
      <c r="M6211">
        <v>91864</v>
      </c>
      <c r="N6211" t="str">
        <f t="shared" si="97"/>
        <v>Terminated</v>
      </c>
      <c r="O6211" t="s">
        <v>98</v>
      </c>
    </row>
    <row r="6212" spans="1:15" x14ac:dyDescent="0.25">
      <c r="A6212" t="s">
        <v>2966</v>
      </c>
      <c r="B6212" t="s">
        <v>520</v>
      </c>
      <c r="C6212" t="s">
        <v>130</v>
      </c>
      <c r="D6212" t="s">
        <v>17</v>
      </c>
      <c r="E6212" t="s">
        <v>18</v>
      </c>
      <c r="F6212" t="s">
        <v>19</v>
      </c>
      <c r="G6212" t="s">
        <v>30</v>
      </c>
      <c r="H6212" s="1">
        <v>23577</v>
      </c>
      <c r="I6212" s="1">
        <v>45114</v>
      </c>
      <c r="J6212" t="s">
        <v>10560</v>
      </c>
      <c r="K6212" t="s">
        <v>67</v>
      </c>
      <c r="L6212" t="s">
        <v>68</v>
      </c>
      <c r="M6212">
        <v>61200</v>
      </c>
      <c r="N6212" t="str">
        <f t="shared" si="97"/>
        <v>Terminated</v>
      </c>
      <c r="O6212" t="s">
        <v>46</v>
      </c>
    </row>
    <row r="6213" spans="1:15" x14ac:dyDescent="0.25">
      <c r="A6213" t="s">
        <v>4670</v>
      </c>
      <c r="B6213" t="s">
        <v>78</v>
      </c>
      <c r="C6213" t="s">
        <v>216</v>
      </c>
      <c r="D6213" t="s">
        <v>17</v>
      </c>
      <c r="E6213" t="s">
        <v>172</v>
      </c>
      <c r="F6213" t="s">
        <v>670</v>
      </c>
      <c r="G6213" t="s">
        <v>20</v>
      </c>
      <c r="H6213" s="1">
        <v>30545</v>
      </c>
      <c r="I6213" s="1">
        <v>43911</v>
      </c>
      <c r="J6213" t="s">
        <v>10560</v>
      </c>
      <c r="K6213" t="s">
        <v>21</v>
      </c>
      <c r="L6213" t="s">
        <v>22</v>
      </c>
      <c r="M6213">
        <v>83405</v>
      </c>
      <c r="N6213" t="str">
        <f t="shared" si="97"/>
        <v>Terminated</v>
      </c>
      <c r="O6213" t="s">
        <v>23</v>
      </c>
    </row>
    <row r="6214" spans="1:15" x14ac:dyDescent="0.25">
      <c r="A6214" t="s">
        <v>7046</v>
      </c>
      <c r="B6214" t="s">
        <v>2510</v>
      </c>
      <c r="C6214" t="s">
        <v>620</v>
      </c>
      <c r="D6214" t="s">
        <v>17</v>
      </c>
      <c r="E6214" t="s">
        <v>18</v>
      </c>
      <c r="F6214" t="s">
        <v>2773</v>
      </c>
      <c r="G6214" t="s">
        <v>30</v>
      </c>
      <c r="H6214" s="1">
        <v>29291</v>
      </c>
      <c r="I6214" s="1">
        <v>43882</v>
      </c>
      <c r="J6214" t="s">
        <v>10560</v>
      </c>
      <c r="K6214" t="s">
        <v>72</v>
      </c>
      <c r="L6214" t="s">
        <v>308</v>
      </c>
      <c r="M6214">
        <v>58558</v>
      </c>
      <c r="N6214" t="str">
        <f t="shared" si="97"/>
        <v>Terminated</v>
      </c>
      <c r="O6214" t="s">
        <v>33</v>
      </c>
    </row>
    <row r="6215" spans="1:15" x14ac:dyDescent="0.25">
      <c r="A6215" t="s">
        <v>6184</v>
      </c>
      <c r="B6215" t="s">
        <v>566</v>
      </c>
      <c r="C6215" t="s">
        <v>101</v>
      </c>
      <c r="D6215" t="s">
        <v>17</v>
      </c>
      <c r="E6215" t="s">
        <v>18</v>
      </c>
      <c r="F6215" t="s">
        <v>3201</v>
      </c>
      <c r="G6215" t="s">
        <v>114</v>
      </c>
      <c r="H6215" s="1">
        <v>33528</v>
      </c>
      <c r="I6215" s="1">
        <v>42800</v>
      </c>
      <c r="J6215" t="s">
        <v>10560</v>
      </c>
      <c r="K6215" t="s">
        <v>96</v>
      </c>
      <c r="L6215" t="s">
        <v>119</v>
      </c>
      <c r="M6215">
        <v>68388</v>
      </c>
      <c r="N6215" t="str">
        <f t="shared" si="97"/>
        <v>Terminated</v>
      </c>
      <c r="O6215" t="s">
        <v>23</v>
      </c>
    </row>
    <row r="6216" spans="1:15" x14ac:dyDescent="0.25">
      <c r="A6216" t="s">
        <v>8005</v>
      </c>
      <c r="B6216" t="s">
        <v>566</v>
      </c>
      <c r="C6216" t="s">
        <v>1894</v>
      </c>
      <c r="D6216" t="s">
        <v>27</v>
      </c>
      <c r="E6216" t="s">
        <v>18</v>
      </c>
      <c r="F6216" t="s">
        <v>19</v>
      </c>
      <c r="G6216" t="s">
        <v>20</v>
      </c>
      <c r="H6216" s="1">
        <v>37094</v>
      </c>
      <c r="I6216" s="1">
        <v>43072</v>
      </c>
      <c r="J6216" t="s">
        <v>10560</v>
      </c>
      <c r="K6216" t="s">
        <v>21</v>
      </c>
      <c r="L6216" t="s">
        <v>110</v>
      </c>
      <c r="M6216">
        <v>56471</v>
      </c>
      <c r="N6216" t="str">
        <f t="shared" si="97"/>
        <v>Terminated</v>
      </c>
      <c r="O6216" t="s">
        <v>23</v>
      </c>
    </row>
    <row r="6217" spans="1:15" x14ac:dyDescent="0.25">
      <c r="A6217" t="s">
        <v>3838</v>
      </c>
      <c r="B6217" t="s">
        <v>864</v>
      </c>
      <c r="C6217" t="s">
        <v>1350</v>
      </c>
      <c r="D6217" t="s">
        <v>17</v>
      </c>
      <c r="E6217" t="s">
        <v>18</v>
      </c>
      <c r="F6217" t="s">
        <v>3201</v>
      </c>
      <c r="G6217" t="s">
        <v>114</v>
      </c>
      <c r="H6217" s="1">
        <v>23479</v>
      </c>
      <c r="I6217" s="1">
        <v>43102</v>
      </c>
      <c r="J6217" t="s">
        <v>10560</v>
      </c>
      <c r="K6217" t="s">
        <v>31</v>
      </c>
      <c r="L6217" t="s">
        <v>162</v>
      </c>
      <c r="M6217">
        <v>107463</v>
      </c>
      <c r="N6217" t="str">
        <f t="shared" si="97"/>
        <v>Terminated</v>
      </c>
      <c r="O6217" t="s">
        <v>98</v>
      </c>
    </row>
    <row r="6218" spans="1:15" x14ac:dyDescent="0.25">
      <c r="A6218" t="s">
        <v>9413</v>
      </c>
      <c r="B6218" t="s">
        <v>874</v>
      </c>
      <c r="C6218" t="s">
        <v>146</v>
      </c>
      <c r="D6218" t="s">
        <v>27</v>
      </c>
      <c r="E6218" t="s">
        <v>18</v>
      </c>
      <c r="F6218" t="s">
        <v>2773</v>
      </c>
      <c r="G6218" t="s">
        <v>114</v>
      </c>
      <c r="H6218" s="1">
        <v>27236</v>
      </c>
      <c r="I6218" s="1">
        <v>43972</v>
      </c>
      <c r="J6218" t="s">
        <v>10560</v>
      </c>
      <c r="K6218" t="s">
        <v>96</v>
      </c>
      <c r="L6218" t="s">
        <v>124</v>
      </c>
      <c r="M6218">
        <v>68352</v>
      </c>
      <c r="N6218" t="str">
        <f t="shared" si="97"/>
        <v>Terminated</v>
      </c>
      <c r="O6218" t="s">
        <v>33</v>
      </c>
    </row>
    <row r="6219" spans="1:15" x14ac:dyDescent="0.25">
      <c r="A6219" t="s">
        <v>7566</v>
      </c>
      <c r="B6219" t="s">
        <v>1575</v>
      </c>
      <c r="C6219" t="s">
        <v>3684</v>
      </c>
      <c r="D6219" t="s">
        <v>27</v>
      </c>
      <c r="E6219" t="s">
        <v>18</v>
      </c>
      <c r="F6219" t="s">
        <v>2773</v>
      </c>
      <c r="G6219" t="s">
        <v>30</v>
      </c>
      <c r="H6219" s="1">
        <v>33094</v>
      </c>
      <c r="I6219" s="1">
        <v>43258</v>
      </c>
      <c r="J6219" t="s">
        <v>10560</v>
      </c>
      <c r="K6219" t="s">
        <v>96</v>
      </c>
      <c r="L6219" t="s">
        <v>188</v>
      </c>
      <c r="M6219">
        <v>63312</v>
      </c>
      <c r="N6219" t="str">
        <f t="shared" si="97"/>
        <v>Terminated</v>
      </c>
      <c r="O6219" t="s">
        <v>33</v>
      </c>
    </row>
    <row r="6220" spans="1:15" x14ac:dyDescent="0.25">
      <c r="A6220" t="s">
        <v>10030</v>
      </c>
      <c r="B6220" t="s">
        <v>652</v>
      </c>
      <c r="C6220" t="s">
        <v>253</v>
      </c>
      <c r="D6220" t="s">
        <v>17</v>
      </c>
      <c r="E6220" t="s">
        <v>18</v>
      </c>
      <c r="F6220" t="s">
        <v>19</v>
      </c>
      <c r="G6220" t="s">
        <v>30</v>
      </c>
      <c r="H6220" s="1">
        <v>22268</v>
      </c>
      <c r="I6220" s="1">
        <v>44566</v>
      </c>
      <c r="J6220" t="s">
        <v>10560</v>
      </c>
      <c r="K6220" t="s">
        <v>21</v>
      </c>
      <c r="L6220" t="s">
        <v>22</v>
      </c>
      <c r="M6220">
        <v>79736</v>
      </c>
      <c r="N6220" t="str">
        <f t="shared" si="97"/>
        <v>Terminated</v>
      </c>
      <c r="O6220" t="s">
        <v>23</v>
      </c>
    </row>
    <row r="6221" spans="1:15" x14ac:dyDescent="0.25">
      <c r="A6221" t="s">
        <v>1565</v>
      </c>
      <c r="B6221" t="s">
        <v>1495</v>
      </c>
      <c r="C6221" t="s">
        <v>216</v>
      </c>
      <c r="D6221" t="s">
        <v>27</v>
      </c>
      <c r="E6221" t="s">
        <v>172</v>
      </c>
      <c r="F6221" t="s">
        <v>670</v>
      </c>
      <c r="G6221" t="s">
        <v>30</v>
      </c>
      <c r="H6221" s="1">
        <v>30552</v>
      </c>
      <c r="I6221" s="1">
        <v>43434</v>
      </c>
      <c r="J6221" s="1">
        <v>43614</v>
      </c>
      <c r="K6221" t="s">
        <v>96</v>
      </c>
      <c r="L6221" t="s">
        <v>119</v>
      </c>
      <c r="M6221">
        <v>79202</v>
      </c>
      <c r="N6221" t="str">
        <f t="shared" si="97"/>
        <v>Terminated</v>
      </c>
      <c r="O6221" t="s">
        <v>23</v>
      </c>
    </row>
    <row r="6222" spans="1:15" x14ac:dyDescent="0.25">
      <c r="A6222" t="s">
        <v>4556</v>
      </c>
      <c r="B6222" t="s">
        <v>1314</v>
      </c>
      <c r="C6222" t="s">
        <v>71</v>
      </c>
      <c r="D6222" t="s">
        <v>27</v>
      </c>
      <c r="E6222" t="s">
        <v>18</v>
      </c>
      <c r="F6222" t="s">
        <v>3201</v>
      </c>
      <c r="G6222" t="s">
        <v>30</v>
      </c>
      <c r="H6222" s="1">
        <v>30251</v>
      </c>
      <c r="I6222" s="1">
        <v>42858</v>
      </c>
      <c r="J6222" t="s">
        <v>10560</v>
      </c>
      <c r="K6222" t="s">
        <v>37</v>
      </c>
      <c r="L6222" t="s">
        <v>38</v>
      </c>
      <c r="M6222">
        <v>63015</v>
      </c>
      <c r="N6222" t="str">
        <f t="shared" si="97"/>
        <v>Terminated</v>
      </c>
      <c r="O6222" t="s">
        <v>46</v>
      </c>
    </row>
    <row r="6223" spans="1:15" x14ac:dyDescent="0.25">
      <c r="A6223" t="s">
        <v>7939</v>
      </c>
      <c r="B6223" t="s">
        <v>802</v>
      </c>
      <c r="C6223" t="s">
        <v>4179</v>
      </c>
      <c r="D6223" t="s">
        <v>17</v>
      </c>
      <c r="E6223" t="s">
        <v>18</v>
      </c>
      <c r="F6223" t="s">
        <v>2773</v>
      </c>
      <c r="G6223" t="s">
        <v>30</v>
      </c>
      <c r="H6223" s="1">
        <v>26453</v>
      </c>
      <c r="I6223" s="1">
        <v>45441</v>
      </c>
      <c r="J6223" t="s">
        <v>10560</v>
      </c>
      <c r="K6223" t="s">
        <v>53</v>
      </c>
      <c r="L6223" t="s">
        <v>58</v>
      </c>
      <c r="M6223">
        <v>57293</v>
      </c>
      <c r="N6223" t="str">
        <f t="shared" si="97"/>
        <v>Terminated</v>
      </c>
      <c r="O6223" t="s">
        <v>46</v>
      </c>
    </row>
    <row r="6224" spans="1:15" x14ac:dyDescent="0.25">
      <c r="A6224" t="s">
        <v>3888</v>
      </c>
      <c r="B6224" t="s">
        <v>143</v>
      </c>
      <c r="C6224" t="s">
        <v>426</v>
      </c>
      <c r="D6224" t="s">
        <v>17</v>
      </c>
      <c r="E6224" t="s">
        <v>18</v>
      </c>
      <c r="F6224" t="s">
        <v>3201</v>
      </c>
      <c r="G6224" t="s">
        <v>30</v>
      </c>
      <c r="H6224" s="1">
        <v>33890</v>
      </c>
      <c r="I6224" s="1">
        <v>43202</v>
      </c>
      <c r="J6224" t="s">
        <v>10560</v>
      </c>
      <c r="K6224" t="s">
        <v>67</v>
      </c>
      <c r="L6224" t="s">
        <v>68</v>
      </c>
      <c r="M6224">
        <v>63211</v>
      </c>
      <c r="N6224" t="str">
        <f t="shared" si="97"/>
        <v>Terminated</v>
      </c>
      <c r="O6224" t="s">
        <v>33</v>
      </c>
    </row>
    <row r="6225" spans="1:15" x14ac:dyDescent="0.25">
      <c r="A6225" t="s">
        <v>7888</v>
      </c>
      <c r="B6225" t="s">
        <v>138</v>
      </c>
      <c r="C6225" t="s">
        <v>723</v>
      </c>
      <c r="D6225" t="s">
        <v>17</v>
      </c>
      <c r="E6225" t="s">
        <v>18</v>
      </c>
      <c r="F6225" t="s">
        <v>3201</v>
      </c>
      <c r="G6225" t="s">
        <v>30</v>
      </c>
      <c r="H6225" s="1">
        <v>37997</v>
      </c>
      <c r="I6225" s="1">
        <v>42205</v>
      </c>
      <c r="J6225" t="s">
        <v>10560</v>
      </c>
      <c r="K6225" t="s">
        <v>37</v>
      </c>
      <c r="L6225" t="s">
        <v>38</v>
      </c>
      <c r="M6225">
        <v>58541</v>
      </c>
      <c r="N6225" t="str">
        <f t="shared" si="97"/>
        <v>Terminated</v>
      </c>
      <c r="O6225" t="s">
        <v>33</v>
      </c>
    </row>
    <row r="6226" spans="1:15" x14ac:dyDescent="0.25">
      <c r="A6226" t="s">
        <v>10359</v>
      </c>
      <c r="B6226" t="s">
        <v>1754</v>
      </c>
      <c r="C6226" t="s">
        <v>3321</v>
      </c>
      <c r="D6226" t="s">
        <v>27</v>
      </c>
      <c r="E6226" t="s">
        <v>172</v>
      </c>
      <c r="F6226" t="s">
        <v>346</v>
      </c>
      <c r="G6226" t="s">
        <v>30</v>
      </c>
      <c r="H6226" s="1">
        <v>32671</v>
      </c>
      <c r="I6226" s="1">
        <v>42959</v>
      </c>
      <c r="J6226" t="s">
        <v>10560</v>
      </c>
      <c r="K6226" t="s">
        <v>21</v>
      </c>
      <c r="L6226" t="s">
        <v>102</v>
      </c>
      <c r="M6226">
        <v>72833</v>
      </c>
      <c r="N6226" t="str">
        <f t="shared" si="97"/>
        <v>Terminated</v>
      </c>
      <c r="O6226" t="s">
        <v>33</v>
      </c>
    </row>
    <row r="6227" spans="1:15" x14ac:dyDescent="0.25">
      <c r="A6227" t="s">
        <v>3407</v>
      </c>
      <c r="B6227" t="s">
        <v>845</v>
      </c>
      <c r="C6227" t="s">
        <v>207</v>
      </c>
      <c r="D6227" t="s">
        <v>17</v>
      </c>
      <c r="E6227" t="s">
        <v>18</v>
      </c>
      <c r="F6227" t="s">
        <v>3201</v>
      </c>
      <c r="G6227" t="s">
        <v>30</v>
      </c>
      <c r="H6227" s="1">
        <v>28864</v>
      </c>
      <c r="I6227" s="1">
        <v>42886</v>
      </c>
      <c r="J6227" t="s">
        <v>10560</v>
      </c>
      <c r="K6227" t="s">
        <v>96</v>
      </c>
      <c r="L6227" t="s">
        <v>188</v>
      </c>
      <c r="M6227">
        <v>63332</v>
      </c>
      <c r="N6227" t="str">
        <f t="shared" si="97"/>
        <v>Terminated</v>
      </c>
      <c r="O6227" t="s">
        <v>46</v>
      </c>
    </row>
    <row r="6228" spans="1:15" x14ac:dyDescent="0.25">
      <c r="A6228" t="s">
        <v>3346</v>
      </c>
      <c r="B6228" t="s">
        <v>1424</v>
      </c>
      <c r="C6228" t="s">
        <v>199</v>
      </c>
      <c r="D6228" t="s">
        <v>17</v>
      </c>
      <c r="E6228" t="s">
        <v>18</v>
      </c>
      <c r="F6228" t="s">
        <v>2773</v>
      </c>
      <c r="G6228" t="s">
        <v>20</v>
      </c>
      <c r="H6228" s="1">
        <v>29679</v>
      </c>
      <c r="I6228" s="1">
        <v>43096</v>
      </c>
      <c r="J6228" t="s">
        <v>10560</v>
      </c>
      <c r="K6228" t="s">
        <v>37</v>
      </c>
      <c r="L6228" t="s">
        <v>41</v>
      </c>
      <c r="M6228">
        <v>61803</v>
      </c>
      <c r="N6228" t="str">
        <f t="shared" si="97"/>
        <v>Terminated</v>
      </c>
      <c r="O6228" t="s">
        <v>46</v>
      </c>
    </row>
    <row r="6229" spans="1:15" x14ac:dyDescent="0.25">
      <c r="A6229" t="s">
        <v>8246</v>
      </c>
      <c r="B6229" t="s">
        <v>51</v>
      </c>
      <c r="C6229" t="s">
        <v>7879</v>
      </c>
      <c r="D6229" t="s">
        <v>27</v>
      </c>
      <c r="E6229" t="s">
        <v>18</v>
      </c>
      <c r="F6229" t="s">
        <v>19</v>
      </c>
      <c r="G6229" t="s">
        <v>30</v>
      </c>
      <c r="H6229" s="1">
        <v>32576</v>
      </c>
      <c r="I6229" s="1">
        <v>43563</v>
      </c>
      <c r="J6229" t="s">
        <v>10560</v>
      </c>
      <c r="K6229" t="s">
        <v>37</v>
      </c>
      <c r="L6229" t="s">
        <v>38</v>
      </c>
      <c r="M6229">
        <v>60162</v>
      </c>
      <c r="N6229" t="str">
        <f t="shared" si="97"/>
        <v>Terminated</v>
      </c>
      <c r="O6229" t="s">
        <v>33</v>
      </c>
    </row>
    <row r="6230" spans="1:15" x14ac:dyDescent="0.25">
      <c r="A6230" t="s">
        <v>6014</v>
      </c>
      <c r="B6230" t="s">
        <v>864</v>
      </c>
      <c r="C6230" t="s">
        <v>3768</v>
      </c>
      <c r="D6230" t="s">
        <v>17</v>
      </c>
      <c r="E6230" t="s">
        <v>28</v>
      </c>
      <c r="F6230" t="s">
        <v>290</v>
      </c>
      <c r="G6230" t="s">
        <v>30</v>
      </c>
      <c r="H6230" s="1">
        <v>34668</v>
      </c>
      <c r="I6230" s="1">
        <v>44040</v>
      </c>
      <c r="J6230" t="s">
        <v>10560</v>
      </c>
      <c r="K6230" t="s">
        <v>67</v>
      </c>
      <c r="L6230" t="s">
        <v>324</v>
      </c>
      <c r="M6230">
        <v>66182</v>
      </c>
      <c r="N6230" t="str">
        <f t="shared" si="97"/>
        <v>Terminated</v>
      </c>
      <c r="O6230" t="s">
        <v>33</v>
      </c>
    </row>
    <row r="6231" spans="1:15" x14ac:dyDescent="0.25">
      <c r="A6231" t="s">
        <v>7884</v>
      </c>
      <c r="B6231" t="s">
        <v>545</v>
      </c>
      <c r="C6231" t="s">
        <v>193</v>
      </c>
      <c r="D6231" t="s">
        <v>17</v>
      </c>
      <c r="E6231" t="s">
        <v>28</v>
      </c>
      <c r="F6231" t="s">
        <v>29</v>
      </c>
      <c r="G6231" t="s">
        <v>30</v>
      </c>
      <c r="H6231" s="1">
        <v>36621</v>
      </c>
      <c r="I6231" s="1">
        <v>44750</v>
      </c>
      <c r="J6231" t="s">
        <v>10560</v>
      </c>
      <c r="K6231" t="s">
        <v>72</v>
      </c>
      <c r="L6231" t="s">
        <v>73</v>
      </c>
      <c r="M6231">
        <v>57675</v>
      </c>
      <c r="N6231" t="str">
        <f t="shared" si="97"/>
        <v>Terminated</v>
      </c>
      <c r="O6231" t="s">
        <v>33</v>
      </c>
    </row>
    <row r="6232" spans="1:15" x14ac:dyDescent="0.25">
      <c r="A6232" t="s">
        <v>3491</v>
      </c>
      <c r="B6232" t="s">
        <v>417</v>
      </c>
      <c r="C6232" t="s">
        <v>91</v>
      </c>
      <c r="D6232" t="s">
        <v>17</v>
      </c>
      <c r="E6232" t="s">
        <v>18</v>
      </c>
      <c r="F6232" t="s">
        <v>19</v>
      </c>
      <c r="G6232" t="s">
        <v>30</v>
      </c>
      <c r="H6232" s="1">
        <v>34406</v>
      </c>
      <c r="I6232" s="1">
        <v>42918</v>
      </c>
      <c r="J6232" t="s">
        <v>10560</v>
      </c>
      <c r="K6232" t="s">
        <v>31</v>
      </c>
      <c r="L6232" t="s">
        <v>85</v>
      </c>
      <c r="M6232">
        <v>57332</v>
      </c>
      <c r="N6232" t="str">
        <f t="shared" si="97"/>
        <v>Terminated</v>
      </c>
      <c r="O6232" t="s">
        <v>33</v>
      </c>
    </row>
    <row r="6233" spans="1:15" x14ac:dyDescent="0.25">
      <c r="A6233" t="s">
        <v>1427</v>
      </c>
      <c r="B6233" t="s">
        <v>1428</v>
      </c>
      <c r="C6233" t="s">
        <v>1429</v>
      </c>
      <c r="D6233" t="s">
        <v>27</v>
      </c>
      <c r="E6233" t="s">
        <v>18</v>
      </c>
      <c r="F6233" t="s">
        <v>19</v>
      </c>
      <c r="G6233" t="s">
        <v>114</v>
      </c>
      <c r="H6233" s="1">
        <v>25639</v>
      </c>
      <c r="I6233" s="1">
        <v>45380</v>
      </c>
      <c r="J6233" s="1">
        <v>45560</v>
      </c>
      <c r="K6233" t="s">
        <v>31</v>
      </c>
      <c r="L6233" t="s">
        <v>32</v>
      </c>
      <c r="M6233">
        <v>87672</v>
      </c>
      <c r="N6233" t="str">
        <f t="shared" si="97"/>
        <v>Terminated</v>
      </c>
      <c r="O6233" t="s">
        <v>98</v>
      </c>
    </row>
    <row r="6234" spans="1:15" x14ac:dyDescent="0.25">
      <c r="A6234" t="s">
        <v>6774</v>
      </c>
      <c r="B6234" t="s">
        <v>5105</v>
      </c>
      <c r="C6234" t="s">
        <v>1302</v>
      </c>
      <c r="D6234" t="s">
        <v>27</v>
      </c>
      <c r="E6234" t="s">
        <v>28</v>
      </c>
      <c r="F6234" t="s">
        <v>290</v>
      </c>
      <c r="G6234" t="s">
        <v>20</v>
      </c>
      <c r="H6234" s="1">
        <v>33369</v>
      </c>
      <c r="I6234" s="1">
        <v>44773</v>
      </c>
      <c r="J6234" t="s">
        <v>10560</v>
      </c>
      <c r="K6234" t="s">
        <v>21</v>
      </c>
      <c r="L6234" t="s">
        <v>102</v>
      </c>
      <c r="M6234">
        <v>59077</v>
      </c>
      <c r="N6234" t="str">
        <f t="shared" si="97"/>
        <v>Terminated</v>
      </c>
      <c r="O6234" t="s">
        <v>33</v>
      </c>
    </row>
    <row r="6235" spans="1:15" x14ac:dyDescent="0.25">
      <c r="A6235" t="s">
        <v>4390</v>
      </c>
      <c r="B6235" t="s">
        <v>948</v>
      </c>
      <c r="C6235" t="s">
        <v>1904</v>
      </c>
      <c r="D6235" t="s">
        <v>27</v>
      </c>
      <c r="E6235" t="s">
        <v>18</v>
      </c>
      <c r="F6235" t="s">
        <v>3201</v>
      </c>
      <c r="G6235" t="s">
        <v>30</v>
      </c>
      <c r="H6235" s="1">
        <v>37248</v>
      </c>
      <c r="I6235" s="1">
        <v>42604</v>
      </c>
      <c r="J6235" t="s">
        <v>10560</v>
      </c>
      <c r="K6235" t="s">
        <v>21</v>
      </c>
      <c r="L6235" t="s">
        <v>110</v>
      </c>
      <c r="M6235">
        <v>58451</v>
      </c>
      <c r="N6235" t="str">
        <f t="shared" si="97"/>
        <v>Terminated</v>
      </c>
      <c r="O6235" t="s">
        <v>33</v>
      </c>
    </row>
    <row r="6236" spans="1:15" x14ac:dyDescent="0.25">
      <c r="A6236" t="s">
        <v>7674</v>
      </c>
      <c r="B6236" t="s">
        <v>212</v>
      </c>
      <c r="C6236" t="s">
        <v>694</v>
      </c>
      <c r="D6236" t="s">
        <v>17</v>
      </c>
      <c r="E6236" t="s">
        <v>18</v>
      </c>
      <c r="F6236" t="s">
        <v>3201</v>
      </c>
      <c r="G6236" t="s">
        <v>20</v>
      </c>
      <c r="H6236" s="1">
        <v>30816</v>
      </c>
      <c r="I6236" s="1">
        <v>44691</v>
      </c>
      <c r="J6236" t="s">
        <v>10560</v>
      </c>
      <c r="K6236" t="s">
        <v>37</v>
      </c>
      <c r="L6236" t="s">
        <v>41</v>
      </c>
      <c r="M6236">
        <v>58028</v>
      </c>
      <c r="N6236" t="str">
        <f t="shared" si="97"/>
        <v>Terminated</v>
      </c>
      <c r="O6236" t="s">
        <v>46</v>
      </c>
    </row>
    <row r="6237" spans="1:15" x14ac:dyDescent="0.25">
      <c r="A6237" t="s">
        <v>6938</v>
      </c>
      <c r="B6237" t="s">
        <v>6037</v>
      </c>
      <c r="C6237" t="s">
        <v>3321</v>
      </c>
      <c r="D6237" t="s">
        <v>17</v>
      </c>
      <c r="E6237" t="s">
        <v>83</v>
      </c>
      <c r="F6237" t="s">
        <v>169</v>
      </c>
      <c r="G6237" t="s">
        <v>30</v>
      </c>
      <c r="H6237" s="1">
        <v>37893</v>
      </c>
      <c r="I6237" s="1">
        <v>44814</v>
      </c>
      <c r="J6237" t="s">
        <v>10560</v>
      </c>
      <c r="K6237" t="s">
        <v>37</v>
      </c>
      <c r="L6237" t="s">
        <v>38</v>
      </c>
      <c r="M6237">
        <v>55066</v>
      </c>
      <c r="N6237" t="str">
        <f t="shared" si="97"/>
        <v>Terminated</v>
      </c>
      <c r="O6237" t="s">
        <v>33</v>
      </c>
    </row>
    <row r="6238" spans="1:15" x14ac:dyDescent="0.25">
      <c r="A6238" t="s">
        <v>3509</v>
      </c>
      <c r="B6238" t="s">
        <v>2238</v>
      </c>
      <c r="C6238" t="s">
        <v>888</v>
      </c>
      <c r="D6238" t="s">
        <v>27</v>
      </c>
      <c r="E6238" t="s">
        <v>18</v>
      </c>
      <c r="F6238" t="s">
        <v>19</v>
      </c>
      <c r="G6238" t="s">
        <v>30</v>
      </c>
      <c r="H6238" s="1">
        <v>33429</v>
      </c>
      <c r="I6238" s="1">
        <v>42866</v>
      </c>
      <c r="J6238" t="s">
        <v>10560</v>
      </c>
      <c r="K6238" t="s">
        <v>96</v>
      </c>
      <c r="L6238" t="s">
        <v>188</v>
      </c>
      <c r="M6238">
        <v>71746</v>
      </c>
      <c r="N6238" t="str">
        <f t="shared" si="97"/>
        <v>Terminated</v>
      </c>
      <c r="O6238" t="s">
        <v>33</v>
      </c>
    </row>
    <row r="6239" spans="1:15" x14ac:dyDescent="0.25">
      <c r="A6239" t="s">
        <v>3202</v>
      </c>
      <c r="B6239" t="s">
        <v>824</v>
      </c>
      <c r="C6239" t="s">
        <v>226</v>
      </c>
      <c r="D6239" t="s">
        <v>17</v>
      </c>
      <c r="E6239" t="s">
        <v>18</v>
      </c>
      <c r="F6239" t="s">
        <v>2773</v>
      </c>
      <c r="G6239" t="s">
        <v>30</v>
      </c>
      <c r="H6239" s="1">
        <v>33671</v>
      </c>
      <c r="I6239" s="1">
        <v>42863</v>
      </c>
      <c r="J6239" t="s">
        <v>10560</v>
      </c>
      <c r="K6239" t="s">
        <v>37</v>
      </c>
      <c r="L6239" t="s">
        <v>38</v>
      </c>
      <c r="M6239">
        <v>54032</v>
      </c>
      <c r="N6239" t="str">
        <f t="shared" si="97"/>
        <v>Terminated</v>
      </c>
      <c r="O6239" t="s">
        <v>33</v>
      </c>
    </row>
    <row r="6240" spans="1:15" x14ac:dyDescent="0.25">
      <c r="A6240" t="s">
        <v>6258</v>
      </c>
      <c r="B6240" t="s">
        <v>760</v>
      </c>
      <c r="C6240" t="s">
        <v>202</v>
      </c>
      <c r="D6240" t="s">
        <v>27</v>
      </c>
      <c r="E6240" t="s">
        <v>18</v>
      </c>
      <c r="F6240" t="s">
        <v>3201</v>
      </c>
      <c r="G6240" t="s">
        <v>30</v>
      </c>
      <c r="H6240" s="1">
        <v>26722</v>
      </c>
      <c r="I6240" s="1">
        <v>42595</v>
      </c>
      <c r="J6240" t="s">
        <v>10560</v>
      </c>
      <c r="K6240" t="s">
        <v>37</v>
      </c>
      <c r="L6240" t="s">
        <v>41</v>
      </c>
      <c r="M6240">
        <v>71078</v>
      </c>
      <c r="N6240" t="str">
        <f t="shared" si="97"/>
        <v>Terminated</v>
      </c>
      <c r="O6240" t="s">
        <v>33</v>
      </c>
    </row>
    <row r="6241" spans="1:15" x14ac:dyDescent="0.25">
      <c r="A6241" t="s">
        <v>3476</v>
      </c>
      <c r="B6241" t="s">
        <v>465</v>
      </c>
      <c r="C6241" t="s">
        <v>318</v>
      </c>
      <c r="D6241" t="s">
        <v>27</v>
      </c>
      <c r="E6241" t="s">
        <v>83</v>
      </c>
      <c r="F6241" t="s">
        <v>169</v>
      </c>
      <c r="G6241" t="s">
        <v>30</v>
      </c>
      <c r="H6241" s="1">
        <v>25737</v>
      </c>
      <c r="I6241" s="1">
        <v>44857</v>
      </c>
      <c r="J6241" t="s">
        <v>10560</v>
      </c>
      <c r="K6241" t="s">
        <v>67</v>
      </c>
      <c r="L6241" t="s">
        <v>68</v>
      </c>
      <c r="M6241">
        <v>70046</v>
      </c>
      <c r="N6241" t="str">
        <f t="shared" si="97"/>
        <v>Terminated</v>
      </c>
      <c r="O6241" t="s">
        <v>33</v>
      </c>
    </row>
    <row r="6242" spans="1:15" x14ac:dyDescent="0.25">
      <c r="A6242" t="s">
        <v>8588</v>
      </c>
      <c r="B6242" t="s">
        <v>758</v>
      </c>
      <c r="C6242" t="s">
        <v>4383</v>
      </c>
      <c r="D6242" t="s">
        <v>27</v>
      </c>
      <c r="E6242" t="s">
        <v>18</v>
      </c>
      <c r="F6242" t="s">
        <v>3201</v>
      </c>
      <c r="G6242" t="s">
        <v>30</v>
      </c>
      <c r="H6242" s="1">
        <v>33727</v>
      </c>
      <c r="I6242" s="1">
        <v>44381</v>
      </c>
      <c r="J6242" t="s">
        <v>10560</v>
      </c>
      <c r="K6242" t="s">
        <v>96</v>
      </c>
      <c r="L6242" t="s">
        <v>188</v>
      </c>
      <c r="M6242">
        <v>59477</v>
      </c>
      <c r="N6242" t="str">
        <f t="shared" si="97"/>
        <v>Terminated</v>
      </c>
      <c r="O6242" t="s">
        <v>98</v>
      </c>
    </row>
    <row r="6243" spans="1:15" x14ac:dyDescent="0.25">
      <c r="A6243" t="s">
        <v>8039</v>
      </c>
      <c r="B6243" t="s">
        <v>1464</v>
      </c>
      <c r="C6243" t="s">
        <v>1429</v>
      </c>
      <c r="D6243" t="s">
        <v>27</v>
      </c>
      <c r="E6243" t="s">
        <v>18</v>
      </c>
      <c r="F6243" t="s">
        <v>3201</v>
      </c>
      <c r="G6243" t="s">
        <v>30</v>
      </c>
      <c r="H6243" s="1">
        <v>32193</v>
      </c>
      <c r="I6243" s="1">
        <v>43443</v>
      </c>
      <c r="J6243" t="s">
        <v>10560</v>
      </c>
      <c r="K6243" t="s">
        <v>31</v>
      </c>
      <c r="L6243" t="s">
        <v>32</v>
      </c>
      <c r="M6243">
        <v>85818</v>
      </c>
      <c r="N6243" t="str">
        <f t="shared" si="97"/>
        <v>Terminated</v>
      </c>
      <c r="O6243" t="s">
        <v>46</v>
      </c>
    </row>
    <row r="6244" spans="1:15" x14ac:dyDescent="0.25">
      <c r="A6244" t="s">
        <v>9416</v>
      </c>
      <c r="B6244" t="s">
        <v>276</v>
      </c>
      <c r="C6244" t="s">
        <v>4089</v>
      </c>
      <c r="D6244" t="s">
        <v>27</v>
      </c>
      <c r="E6244" t="s">
        <v>83</v>
      </c>
      <c r="F6244" t="s">
        <v>169</v>
      </c>
      <c r="G6244" t="s">
        <v>30</v>
      </c>
      <c r="H6244" s="1">
        <v>25416</v>
      </c>
      <c r="I6244" s="1">
        <v>45246</v>
      </c>
      <c r="J6244" t="s">
        <v>10560</v>
      </c>
      <c r="K6244" t="s">
        <v>67</v>
      </c>
      <c r="L6244" t="s">
        <v>68</v>
      </c>
      <c r="M6244">
        <v>70117</v>
      </c>
      <c r="N6244" t="str">
        <f t="shared" si="97"/>
        <v>Terminated</v>
      </c>
      <c r="O6244" t="s">
        <v>98</v>
      </c>
    </row>
    <row r="6245" spans="1:15" x14ac:dyDescent="0.25">
      <c r="A6245" t="s">
        <v>2549</v>
      </c>
      <c r="B6245" t="s">
        <v>2550</v>
      </c>
      <c r="C6245" t="s">
        <v>2149</v>
      </c>
      <c r="D6245" t="s">
        <v>27</v>
      </c>
      <c r="E6245" t="s">
        <v>18</v>
      </c>
      <c r="F6245" t="s">
        <v>19</v>
      </c>
      <c r="G6245" t="s">
        <v>30</v>
      </c>
      <c r="H6245" s="1">
        <v>27110</v>
      </c>
      <c r="I6245" s="1">
        <v>44915</v>
      </c>
      <c r="J6245" t="s">
        <v>10560</v>
      </c>
      <c r="K6245" t="s">
        <v>21</v>
      </c>
      <c r="L6245" t="s">
        <v>102</v>
      </c>
      <c r="M6245">
        <v>69518</v>
      </c>
      <c r="N6245" t="str">
        <f t="shared" si="97"/>
        <v>Terminated</v>
      </c>
      <c r="O6245" t="s">
        <v>33</v>
      </c>
    </row>
    <row r="6246" spans="1:15" x14ac:dyDescent="0.25">
      <c r="A6246" t="s">
        <v>2049</v>
      </c>
      <c r="B6246" t="s">
        <v>132</v>
      </c>
      <c r="C6246" t="s">
        <v>2050</v>
      </c>
      <c r="D6246" t="s">
        <v>27</v>
      </c>
      <c r="E6246" t="s">
        <v>83</v>
      </c>
      <c r="F6246" t="s">
        <v>169</v>
      </c>
      <c r="G6246" t="s">
        <v>30</v>
      </c>
      <c r="H6246" s="1">
        <v>23959</v>
      </c>
      <c r="I6246" s="1">
        <v>44987</v>
      </c>
      <c r="J6246" t="s">
        <v>10560</v>
      </c>
      <c r="K6246" t="s">
        <v>96</v>
      </c>
      <c r="L6246" t="s">
        <v>188</v>
      </c>
      <c r="M6246">
        <v>81213</v>
      </c>
      <c r="N6246" t="str">
        <f t="shared" si="97"/>
        <v>Terminated</v>
      </c>
      <c r="O6246" t="s">
        <v>33</v>
      </c>
    </row>
    <row r="6247" spans="1:15" x14ac:dyDescent="0.25">
      <c r="A6247" t="s">
        <v>5215</v>
      </c>
      <c r="B6247" t="s">
        <v>303</v>
      </c>
      <c r="C6247" t="s">
        <v>725</v>
      </c>
      <c r="D6247" t="s">
        <v>27</v>
      </c>
      <c r="E6247" t="s">
        <v>122</v>
      </c>
      <c r="F6247" t="s">
        <v>123</v>
      </c>
      <c r="G6247" t="s">
        <v>30</v>
      </c>
      <c r="H6247" s="1">
        <v>34738</v>
      </c>
      <c r="I6247" s="1">
        <v>42773</v>
      </c>
      <c r="J6247" t="s">
        <v>10560</v>
      </c>
      <c r="K6247" t="s">
        <v>21</v>
      </c>
      <c r="L6247" t="s">
        <v>110</v>
      </c>
      <c r="M6247">
        <v>63258</v>
      </c>
      <c r="N6247" t="str">
        <f t="shared" si="97"/>
        <v>Terminated</v>
      </c>
      <c r="O6247" t="s">
        <v>33</v>
      </c>
    </row>
    <row r="6248" spans="1:15" x14ac:dyDescent="0.25">
      <c r="A6248" t="s">
        <v>977</v>
      </c>
      <c r="B6248" t="s">
        <v>978</v>
      </c>
      <c r="C6248" t="s">
        <v>979</v>
      </c>
      <c r="D6248" t="s">
        <v>27</v>
      </c>
      <c r="E6248" t="s">
        <v>18</v>
      </c>
      <c r="F6248" t="s">
        <v>19</v>
      </c>
      <c r="G6248" t="s">
        <v>20</v>
      </c>
      <c r="H6248" s="1">
        <v>35984</v>
      </c>
      <c r="I6248" s="1">
        <v>44851</v>
      </c>
      <c r="J6248" s="1">
        <v>45031</v>
      </c>
      <c r="K6248" t="s">
        <v>21</v>
      </c>
      <c r="L6248" t="s">
        <v>110</v>
      </c>
      <c r="M6248">
        <v>55023</v>
      </c>
      <c r="N6248" t="str">
        <f t="shared" si="97"/>
        <v>Terminated</v>
      </c>
      <c r="O6248" t="s">
        <v>23</v>
      </c>
    </row>
    <row r="6249" spans="1:15" x14ac:dyDescent="0.25">
      <c r="A6249" t="s">
        <v>1998</v>
      </c>
      <c r="B6249" t="s">
        <v>1999</v>
      </c>
      <c r="C6249" t="s">
        <v>1078</v>
      </c>
      <c r="D6249" t="s">
        <v>27</v>
      </c>
      <c r="E6249" t="s">
        <v>172</v>
      </c>
      <c r="F6249" t="s">
        <v>670</v>
      </c>
      <c r="G6249" t="s">
        <v>30</v>
      </c>
      <c r="H6249" s="1">
        <v>36113</v>
      </c>
      <c r="I6249" s="1">
        <v>44111</v>
      </c>
      <c r="J6249" t="s">
        <v>10560</v>
      </c>
      <c r="K6249" t="s">
        <v>37</v>
      </c>
      <c r="L6249" t="s">
        <v>41</v>
      </c>
      <c r="M6249">
        <v>62726</v>
      </c>
      <c r="N6249" t="str">
        <f t="shared" si="97"/>
        <v>Terminated</v>
      </c>
      <c r="O6249" t="s">
        <v>98</v>
      </c>
    </row>
    <row r="6250" spans="1:15" x14ac:dyDescent="0.25">
      <c r="A6250" t="s">
        <v>6752</v>
      </c>
      <c r="B6250" t="s">
        <v>1071</v>
      </c>
      <c r="C6250" t="s">
        <v>704</v>
      </c>
      <c r="D6250" t="s">
        <v>27</v>
      </c>
      <c r="E6250" t="s">
        <v>18</v>
      </c>
      <c r="F6250" t="s">
        <v>2773</v>
      </c>
      <c r="G6250" t="s">
        <v>30</v>
      </c>
      <c r="H6250" s="1">
        <v>27119</v>
      </c>
      <c r="I6250" s="1">
        <v>43339</v>
      </c>
      <c r="J6250" t="s">
        <v>10560</v>
      </c>
      <c r="K6250" t="s">
        <v>37</v>
      </c>
      <c r="L6250" t="s">
        <v>38</v>
      </c>
      <c r="M6250">
        <v>60285</v>
      </c>
      <c r="N6250" t="str">
        <f t="shared" si="97"/>
        <v>Terminated</v>
      </c>
      <c r="O6250" t="s">
        <v>46</v>
      </c>
    </row>
    <row r="6251" spans="1:15" x14ac:dyDescent="0.25">
      <c r="A6251" t="s">
        <v>814</v>
      </c>
      <c r="B6251" t="s">
        <v>815</v>
      </c>
      <c r="C6251" t="s">
        <v>250</v>
      </c>
      <c r="D6251" t="s">
        <v>27</v>
      </c>
      <c r="E6251" t="s">
        <v>83</v>
      </c>
      <c r="F6251" t="s">
        <v>84</v>
      </c>
      <c r="G6251" t="s">
        <v>114</v>
      </c>
      <c r="H6251" s="1">
        <v>33130</v>
      </c>
      <c r="I6251" s="1">
        <v>45281</v>
      </c>
      <c r="J6251" s="1">
        <v>45461</v>
      </c>
      <c r="K6251" t="s">
        <v>31</v>
      </c>
      <c r="L6251" t="s">
        <v>162</v>
      </c>
      <c r="M6251">
        <v>89090</v>
      </c>
      <c r="N6251" t="str">
        <f t="shared" si="97"/>
        <v>Terminated</v>
      </c>
      <c r="O6251" t="s">
        <v>98</v>
      </c>
    </row>
    <row r="6252" spans="1:15" x14ac:dyDescent="0.25">
      <c r="A6252" t="s">
        <v>6150</v>
      </c>
      <c r="B6252" t="s">
        <v>1019</v>
      </c>
      <c r="C6252" t="s">
        <v>6151</v>
      </c>
      <c r="D6252" t="s">
        <v>17</v>
      </c>
      <c r="E6252" t="s">
        <v>18</v>
      </c>
      <c r="F6252" t="s">
        <v>19</v>
      </c>
      <c r="G6252" t="s">
        <v>20</v>
      </c>
      <c r="H6252" s="1">
        <v>30599</v>
      </c>
      <c r="I6252" s="1">
        <v>45186</v>
      </c>
      <c r="J6252" t="s">
        <v>10560</v>
      </c>
      <c r="K6252" t="s">
        <v>21</v>
      </c>
      <c r="L6252" t="s">
        <v>102</v>
      </c>
      <c r="M6252">
        <v>58365</v>
      </c>
      <c r="N6252" t="str">
        <f t="shared" si="97"/>
        <v>Terminated</v>
      </c>
      <c r="O6252" t="s">
        <v>23</v>
      </c>
    </row>
    <row r="6253" spans="1:15" x14ac:dyDescent="0.25">
      <c r="A6253" t="s">
        <v>7527</v>
      </c>
      <c r="B6253" t="s">
        <v>26</v>
      </c>
      <c r="C6253" t="s">
        <v>1861</v>
      </c>
      <c r="D6253" t="s">
        <v>27</v>
      </c>
      <c r="E6253" t="s">
        <v>18</v>
      </c>
      <c r="F6253" t="s">
        <v>19</v>
      </c>
      <c r="G6253" t="s">
        <v>95</v>
      </c>
      <c r="H6253" s="1">
        <v>21723</v>
      </c>
      <c r="I6253" s="1">
        <v>43599</v>
      </c>
      <c r="J6253" t="s">
        <v>10560</v>
      </c>
      <c r="K6253" t="s">
        <v>96</v>
      </c>
      <c r="L6253" t="s">
        <v>124</v>
      </c>
      <c r="M6253">
        <v>84648</v>
      </c>
      <c r="N6253" t="str">
        <f t="shared" si="97"/>
        <v>Terminated</v>
      </c>
      <c r="O6253" t="s">
        <v>33</v>
      </c>
    </row>
    <row r="6254" spans="1:15" x14ac:dyDescent="0.25">
      <c r="A6254" t="s">
        <v>430</v>
      </c>
      <c r="B6254" t="s">
        <v>420</v>
      </c>
      <c r="C6254" t="s">
        <v>431</v>
      </c>
      <c r="D6254" t="s">
        <v>17</v>
      </c>
      <c r="E6254" t="s">
        <v>18</v>
      </c>
      <c r="F6254" t="s">
        <v>19</v>
      </c>
      <c r="G6254" t="s">
        <v>30</v>
      </c>
      <c r="H6254" s="1">
        <v>34136</v>
      </c>
      <c r="I6254" s="1">
        <v>42443</v>
      </c>
      <c r="J6254" s="1">
        <v>43306</v>
      </c>
      <c r="K6254" t="s">
        <v>31</v>
      </c>
      <c r="L6254" t="s">
        <v>85</v>
      </c>
      <c r="M6254">
        <v>57924</v>
      </c>
      <c r="N6254" t="str">
        <f t="shared" si="97"/>
        <v>Terminated</v>
      </c>
      <c r="O6254" t="s">
        <v>98</v>
      </c>
    </row>
    <row r="6255" spans="1:15" x14ac:dyDescent="0.25">
      <c r="A6255" t="s">
        <v>8301</v>
      </c>
      <c r="B6255" t="s">
        <v>1097</v>
      </c>
      <c r="C6255" t="s">
        <v>88</v>
      </c>
      <c r="D6255" t="s">
        <v>17</v>
      </c>
      <c r="E6255" t="s">
        <v>18</v>
      </c>
      <c r="F6255" t="s">
        <v>19</v>
      </c>
      <c r="G6255" t="s">
        <v>30</v>
      </c>
      <c r="H6255" s="1">
        <v>25419</v>
      </c>
      <c r="I6255" s="1">
        <v>44954</v>
      </c>
      <c r="J6255" t="s">
        <v>10560</v>
      </c>
      <c r="K6255" t="s">
        <v>67</v>
      </c>
      <c r="L6255" t="s">
        <v>134</v>
      </c>
      <c r="M6255">
        <v>58296</v>
      </c>
      <c r="N6255" t="str">
        <f t="shared" si="97"/>
        <v>Terminated</v>
      </c>
      <c r="O6255" t="s">
        <v>33</v>
      </c>
    </row>
    <row r="6256" spans="1:15" x14ac:dyDescent="0.25">
      <c r="A6256" t="s">
        <v>3486</v>
      </c>
      <c r="B6256" t="s">
        <v>25</v>
      </c>
      <c r="C6256" t="s">
        <v>835</v>
      </c>
      <c r="D6256" t="s">
        <v>17</v>
      </c>
      <c r="E6256" t="s">
        <v>28</v>
      </c>
      <c r="F6256" t="s">
        <v>290</v>
      </c>
      <c r="G6256" t="s">
        <v>30</v>
      </c>
      <c r="H6256" s="1">
        <v>33489</v>
      </c>
      <c r="I6256" s="1">
        <v>44787</v>
      </c>
      <c r="J6256" t="s">
        <v>10560</v>
      </c>
      <c r="K6256" t="s">
        <v>37</v>
      </c>
      <c r="L6256" t="s">
        <v>38</v>
      </c>
      <c r="M6256">
        <v>59626</v>
      </c>
      <c r="N6256" t="str">
        <f t="shared" si="97"/>
        <v>Terminated</v>
      </c>
      <c r="O6256" t="s">
        <v>33</v>
      </c>
    </row>
    <row r="6257" spans="1:15" x14ac:dyDescent="0.25">
      <c r="A6257" t="s">
        <v>7906</v>
      </c>
      <c r="B6257" t="s">
        <v>547</v>
      </c>
      <c r="C6257" t="s">
        <v>1533</v>
      </c>
      <c r="D6257" t="s">
        <v>27</v>
      </c>
      <c r="E6257" t="s">
        <v>122</v>
      </c>
      <c r="F6257" t="s">
        <v>123</v>
      </c>
      <c r="G6257" t="s">
        <v>114</v>
      </c>
      <c r="H6257" s="1">
        <v>26595</v>
      </c>
      <c r="I6257" s="1">
        <v>45535</v>
      </c>
      <c r="J6257" t="s">
        <v>10560</v>
      </c>
      <c r="K6257" t="s">
        <v>37</v>
      </c>
      <c r="L6257" t="s">
        <v>45</v>
      </c>
      <c r="M6257">
        <v>69353</v>
      </c>
      <c r="N6257" t="str">
        <f t="shared" si="97"/>
        <v>Terminated</v>
      </c>
      <c r="O6257" t="s">
        <v>46</v>
      </c>
    </row>
    <row r="6258" spans="1:15" x14ac:dyDescent="0.25">
      <c r="A6258" t="s">
        <v>546</v>
      </c>
      <c r="B6258" t="s">
        <v>547</v>
      </c>
      <c r="C6258" t="s">
        <v>548</v>
      </c>
      <c r="D6258" t="s">
        <v>17</v>
      </c>
      <c r="E6258" t="s">
        <v>18</v>
      </c>
      <c r="F6258" t="s">
        <v>19</v>
      </c>
      <c r="G6258" t="s">
        <v>30</v>
      </c>
      <c r="H6258" s="1">
        <v>26841</v>
      </c>
      <c r="I6258" s="1">
        <v>44179</v>
      </c>
      <c r="J6258" s="1">
        <v>44359</v>
      </c>
      <c r="K6258" t="s">
        <v>96</v>
      </c>
      <c r="L6258" t="s">
        <v>124</v>
      </c>
      <c r="M6258">
        <v>74894</v>
      </c>
      <c r="N6258" t="str">
        <f t="shared" si="97"/>
        <v>Terminated</v>
      </c>
      <c r="O6258" t="s">
        <v>33</v>
      </c>
    </row>
    <row r="6259" spans="1:15" x14ac:dyDescent="0.25">
      <c r="A6259" t="s">
        <v>9872</v>
      </c>
      <c r="B6259" t="s">
        <v>242</v>
      </c>
      <c r="C6259" t="s">
        <v>2234</v>
      </c>
      <c r="D6259" t="s">
        <v>27</v>
      </c>
      <c r="E6259" t="s">
        <v>18</v>
      </c>
      <c r="F6259" t="s">
        <v>3201</v>
      </c>
      <c r="G6259" t="s">
        <v>30</v>
      </c>
      <c r="H6259" s="1">
        <v>29990</v>
      </c>
      <c r="I6259" s="1">
        <v>42848</v>
      </c>
      <c r="J6259" t="s">
        <v>10560</v>
      </c>
      <c r="K6259" t="s">
        <v>21</v>
      </c>
      <c r="L6259" t="s">
        <v>102</v>
      </c>
      <c r="M6259">
        <v>64687</v>
      </c>
      <c r="N6259" t="str">
        <f t="shared" si="97"/>
        <v>Terminated</v>
      </c>
      <c r="O6259" t="s">
        <v>46</v>
      </c>
    </row>
    <row r="6260" spans="1:15" x14ac:dyDescent="0.25">
      <c r="A6260" t="s">
        <v>4420</v>
      </c>
      <c r="B6260" t="s">
        <v>195</v>
      </c>
      <c r="C6260" t="s">
        <v>2830</v>
      </c>
      <c r="D6260" t="s">
        <v>27</v>
      </c>
      <c r="E6260" t="s">
        <v>18</v>
      </c>
      <c r="F6260" t="s">
        <v>3201</v>
      </c>
      <c r="G6260" t="s">
        <v>30</v>
      </c>
      <c r="H6260" s="1">
        <v>25716</v>
      </c>
      <c r="I6260" s="1">
        <v>42605</v>
      </c>
      <c r="J6260" t="s">
        <v>10560</v>
      </c>
      <c r="K6260" t="s">
        <v>96</v>
      </c>
      <c r="L6260" t="s">
        <v>188</v>
      </c>
      <c r="M6260">
        <v>77680</v>
      </c>
      <c r="N6260" t="str">
        <f t="shared" si="97"/>
        <v>Terminated</v>
      </c>
      <c r="O6260" t="s">
        <v>98</v>
      </c>
    </row>
    <row r="6261" spans="1:15" x14ac:dyDescent="0.25">
      <c r="A6261" t="s">
        <v>504</v>
      </c>
      <c r="B6261" t="s">
        <v>505</v>
      </c>
      <c r="C6261" t="s">
        <v>506</v>
      </c>
      <c r="D6261" t="s">
        <v>27</v>
      </c>
      <c r="E6261" t="s">
        <v>83</v>
      </c>
      <c r="F6261" t="s">
        <v>84</v>
      </c>
      <c r="G6261" t="s">
        <v>30</v>
      </c>
      <c r="H6261" s="1">
        <v>29882</v>
      </c>
      <c r="I6261" s="1">
        <v>44758</v>
      </c>
      <c r="J6261" s="1">
        <v>44938</v>
      </c>
      <c r="K6261" t="s">
        <v>31</v>
      </c>
      <c r="L6261" t="s">
        <v>162</v>
      </c>
      <c r="M6261">
        <v>91360</v>
      </c>
      <c r="N6261" t="str">
        <f t="shared" si="97"/>
        <v>Terminated</v>
      </c>
      <c r="O6261" t="s">
        <v>33</v>
      </c>
    </row>
    <row r="6262" spans="1:15" x14ac:dyDescent="0.25">
      <c r="A6262" t="s">
        <v>6109</v>
      </c>
      <c r="B6262" t="s">
        <v>755</v>
      </c>
      <c r="C6262" t="s">
        <v>199</v>
      </c>
      <c r="D6262" t="s">
        <v>17</v>
      </c>
      <c r="E6262" t="s">
        <v>18</v>
      </c>
      <c r="F6262" t="s">
        <v>2773</v>
      </c>
      <c r="G6262" t="s">
        <v>30</v>
      </c>
      <c r="H6262" s="1">
        <v>37436</v>
      </c>
      <c r="I6262" s="1">
        <v>43248</v>
      </c>
      <c r="J6262" t="s">
        <v>10560</v>
      </c>
      <c r="K6262" t="s">
        <v>37</v>
      </c>
      <c r="L6262" t="s">
        <v>38</v>
      </c>
      <c r="M6262">
        <v>62332</v>
      </c>
      <c r="N6262" t="str">
        <f t="shared" si="97"/>
        <v>Terminated</v>
      </c>
      <c r="O6262" t="s">
        <v>33</v>
      </c>
    </row>
    <row r="6263" spans="1:15" x14ac:dyDescent="0.25">
      <c r="A6263" t="s">
        <v>2869</v>
      </c>
      <c r="B6263" t="s">
        <v>633</v>
      </c>
      <c r="C6263" t="s">
        <v>624</v>
      </c>
      <c r="D6263" t="s">
        <v>17</v>
      </c>
      <c r="E6263" t="s">
        <v>18</v>
      </c>
      <c r="F6263" t="s">
        <v>2773</v>
      </c>
      <c r="G6263" t="s">
        <v>30</v>
      </c>
      <c r="H6263" s="1">
        <v>30122</v>
      </c>
      <c r="I6263" s="1">
        <v>43522</v>
      </c>
      <c r="J6263" t="s">
        <v>10560</v>
      </c>
      <c r="K6263" t="s">
        <v>67</v>
      </c>
      <c r="L6263" t="s">
        <v>324</v>
      </c>
      <c r="M6263">
        <v>64877</v>
      </c>
      <c r="N6263" t="str">
        <f t="shared" si="97"/>
        <v>Terminated</v>
      </c>
      <c r="O6263" t="s">
        <v>33</v>
      </c>
    </row>
    <row r="6264" spans="1:15" x14ac:dyDescent="0.25">
      <c r="A6264" t="s">
        <v>3080</v>
      </c>
      <c r="B6264" t="s">
        <v>2885</v>
      </c>
      <c r="C6264" t="s">
        <v>694</v>
      </c>
      <c r="D6264" t="s">
        <v>27</v>
      </c>
      <c r="E6264" t="s">
        <v>83</v>
      </c>
      <c r="F6264" t="s">
        <v>106</v>
      </c>
      <c r="G6264" t="s">
        <v>30</v>
      </c>
      <c r="H6264" s="1">
        <v>31648</v>
      </c>
      <c r="I6264" s="1">
        <v>43767</v>
      </c>
      <c r="J6264" t="s">
        <v>10560</v>
      </c>
      <c r="K6264" t="s">
        <v>37</v>
      </c>
      <c r="L6264" t="s">
        <v>41</v>
      </c>
      <c r="M6264">
        <v>62196</v>
      </c>
      <c r="N6264" t="str">
        <f t="shared" si="97"/>
        <v>Terminated</v>
      </c>
      <c r="O6264" t="s">
        <v>46</v>
      </c>
    </row>
    <row r="6265" spans="1:15" x14ac:dyDescent="0.25">
      <c r="A6265" t="s">
        <v>5885</v>
      </c>
      <c r="B6265" t="s">
        <v>138</v>
      </c>
      <c r="C6265" t="s">
        <v>61</v>
      </c>
      <c r="D6265" t="s">
        <v>27</v>
      </c>
      <c r="E6265" t="s">
        <v>18</v>
      </c>
      <c r="F6265" t="s">
        <v>3201</v>
      </c>
      <c r="G6265" t="s">
        <v>30</v>
      </c>
      <c r="H6265" s="1">
        <v>29080</v>
      </c>
      <c r="I6265" s="1">
        <v>43727</v>
      </c>
      <c r="J6265" t="s">
        <v>10560</v>
      </c>
      <c r="K6265" t="s">
        <v>67</v>
      </c>
      <c r="L6265" t="s">
        <v>68</v>
      </c>
      <c r="M6265">
        <v>62559</v>
      </c>
      <c r="N6265" t="str">
        <f t="shared" si="97"/>
        <v>Terminated</v>
      </c>
      <c r="O6265" t="s">
        <v>98</v>
      </c>
    </row>
    <row r="6266" spans="1:15" x14ac:dyDescent="0.25">
      <c r="A6266" t="s">
        <v>9765</v>
      </c>
      <c r="B6266" t="s">
        <v>1517</v>
      </c>
      <c r="C6266" t="s">
        <v>458</v>
      </c>
      <c r="D6266" t="s">
        <v>17</v>
      </c>
      <c r="E6266" t="s">
        <v>28</v>
      </c>
      <c r="F6266" t="s">
        <v>29</v>
      </c>
      <c r="G6266" t="s">
        <v>30</v>
      </c>
      <c r="H6266" s="1">
        <v>34265</v>
      </c>
      <c r="I6266" s="1">
        <v>44675</v>
      </c>
      <c r="J6266" t="s">
        <v>10560</v>
      </c>
      <c r="K6266" t="s">
        <v>96</v>
      </c>
      <c r="L6266" t="s">
        <v>188</v>
      </c>
      <c r="M6266">
        <v>55165</v>
      </c>
      <c r="N6266" t="str">
        <f t="shared" si="97"/>
        <v>Terminated</v>
      </c>
      <c r="O6266" t="s">
        <v>46</v>
      </c>
    </row>
    <row r="6267" spans="1:15" x14ac:dyDescent="0.25">
      <c r="A6267" t="s">
        <v>3263</v>
      </c>
      <c r="B6267" t="s">
        <v>3264</v>
      </c>
      <c r="C6267" t="s">
        <v>950</v>
      </c>
      <c r="D6267" t="s">
        <v>27</v>
      </c>
      <c r="E6267" t="s">
        <v>18</v>
      </c>
      <c r="F6267" t="s">
        <v>2773</v>
      </c>
      <c r="G6267" t="s">
        <v>114</v>
      </c>
      <c r="H6267" s="1">
        <v>29048</v>
      </c>
      <c r="I6267" s="1">
        <v>42601</v>
      </c>
      <c r="J6267" t="s">
        <v>10560</v>
      </c>
      <c r="K6267" t="s">
        <v>96</v>
      </c>
      <c r="L6267" t="s">
        <v>119</v>
      </c>
      <c r="M6267">
        <v>84073</v>
      </c>
      <c r="N6267" t="str">
        <f t="shared" si="97"/>
        <v>Terminated</v>
      </c>
      <c r="O6267" t="s">
        <v>98</v>
      </c>
    </row>
    <row r="6268" spans="1:15" x14ac:dyDescent="0.25">
      <c r="A6268" t="s">
        <v>5047</v>
      </c>
      <c r="B6268" t="s">
        <v>2282</v>
      </c>
      <c r="C6268" t="s">
        <v>2048</v>
      </c>
      <c r="D6268" t="s">
        <v>17</v>
      </c>
      <c r="E6268" t="s">
        <v>18</v>
      </c>
      <c r="F6268" t="s">
        <v>19</v>
      </c>
      <c r="G6268" t="s">
        <v>114</v>
      </c>
      <c r="H6268" s="1">
        <v>28391</v>
      </c>
      <c r="I6268" s="1">
        <v>45259</v>
      </c>
      <c r="J6268" t="s">
        <v>10560</v>
      </c>
      <c r="K6268" t="s">
        <v>31</v>
      </c>
      <c r="L6268" t="s">
        <v>162</v>
      </c>
      <c r="M6268">
        <v>92799</v>
      </c>
      <c r="N6268" t="str">
        <f t="shared" si="97"/>
        <v>Terminated</v>
      </c>
      <c r="O6268" t="s">
        <v>98</v>
      </c>
    </row>
    <row r="6269" spans="1:15" x14ac:dyDescent="0.25">
      <c r="A6269" t="s">
        <v>1446</v>
      </c>
      <c r="B6269" t="s">
        <v>70</v>
      </c>
      <c r="C6269" t="s">
        <v>1244</v>
      </c>
      <c r="D6269" t="s">
        <v>17</v>
      </c>
      <c r="E6269" t="s">
        <v>18</v>
      </c>
      <c r="F6269" t="s">
        <v>19</v>
      </c>
      <c r="G6269" t="s">
        <v>95</v>
      </c>
      <c r="H6269" s="1">
        <v>32652</v>
      </c>
      <c r="I6269" s="1">
        <v>44110</v>
      </c>
      <c r="J6269" s="1">
        <v>44445</v>
      </c>
      <c r="K6269" t="s">
        <v>53</v>
      </c>
      <c r="L6269" t="s">
        <v>240</v>
      </c>
      <c r="M6269">
        <v>98661</v>
      </c>
      <c r="N6269" t="str">
        <f t="shared" si="97"/>
        <v>Terminated</v>
      </c>
      <c r="O6269" t="s">
        <v>98</v>
      </c>
    </row>
    <row r="6270" spans="1:15" x14ac:dyDescent="0.25">
      <c r="A6270" t="s">
        <v>8614</v>
      </c>
      <c r="B6270" t="s">
        <v>570</v>
      </c>
      <c r="C6270" t="s">
        <v>136</v>
      </c>
      <c r="D6270" t="s">
        <v>17</v>
      </c>
      <c r="E6270" t="s">
        <v>18</v>
      </c>
      <c r="F6270" t="s">
        <v>2773</v>
      </c>
      <c r="G6270" t="s">
        <v>20</v>
      </c>
      <c r="H6270" s="1">
        <v>31512</v>
      </c>
      <c r="I6270" s="1">
        <v>45514</v>
      </c>
      <c r="J6270" t="s">
        <v>10560</v>
      </c>
      <c r="K6270" t="s">
        <v>21</v>
      </c>
      <c r="L6270" t="s">
        <v>22</v>
      </c>
      <c r="M6270">
        <v>79939</v>
      </c>
      <c r="N6270" t="str">
        <f t="shared" si="97"/>
        <v>Terminated</v>
      </c>
      <c r="O6270" t="s">
        <v>46</v>
      </c>
    </row>
    <row r="6271" spans="1:15" x14ac:dyDescent="0.25">
      <c r="A6271" t="s">
        <v>10018</v>
      </c>
      <c r="B6271" t="s">
        <v>212</v>
      </c>
      <c r="C6271" t="s">
        <v>2393</v>
      </c>
      <c r="D6271" t="s">
        <v>27</v>
      </c>
      <c r="E6271" t="s">
        <v>18</v>
      </c>
      <c r="F6271" t="s">
        <v>2773</v>
      </c>
      <c r="G6271" t="s">
        <v>114</v>
      </c>
      <c r="H6271" s="1">
        <v>35227</v>
      </c>
      <c r="I6271" s="1">
        <v>42234</v>
      </c>
      <c r="J6271" t="s">
        <v>10560</v>
      </c>
      <c r="K6271" t="s">
        <v>31</v>
      </c>
      <c r="L6271" t="s">
        <v>162</v>
      </c>
      <c r="M6271">
        <v>82848</v>
      </c>
      <c r="N6271" t="str">
        <f t="shared" si="97"/>
        <v>Terminated</v>
      </c>
      <c r="O6271" t="s">
        <v>98</v>
      </c>
    </row>
    <row r="6272" spans="1:15" x14ac:dyDescent="0.25">
      <c r="A6272" t="s">
        <v>9232</v>
      </c>
      <c r="B6272" t="s">
        <v>570</v>
      </c>
      <c r="C6272" t="s">
        <v>193</v>
      </c>
      <c r="D6272" t="s">
        <v>17</v>
      </c>
      <c r="E6272" t="s">
        <v>18</v>
      </c>
      <c r="F6272" t="s">
        <v>19</v>
      </c>
      <c r="G6272" t="s">
        <v>20</v>
      </c>
      <c r="H6272" s="1">
        <v>36805</v>
      </c>
      <c r="I6272" s="1">
        <v>44163</v>
      </c>
      <c r="J6272" t="s">
        <v>10560</v>
      </c>
      <c r="K6272" t="s">
        <v>21</v>
      </c>
      <c r="L6272" t="s">
        <v>102</v>
      </c>
      <c r="M6272">
        <v>56935</v>
      </c>
      <c r="N6272" t="str">
        <f t="shared" si="97"/>
        <v>Terminated</v>
      </c>
      <c r="O6272" t="s">
        <v>33</v>
      </c>
    </row>
    <row r="6273" spans="1:15" x14ac:dyDescent="0.25">
      <c r="A6273" t="s">
        <v>9714</v>
      </c>
      <c r="B6273" t="s">
        <v>78</v>
      </c>
      <c r="C6273" t="s">
        <v>2351</v>
      </c>
      <c r="D6273" t="s">
        <v>27</v>
      </c>
      <c r="E6273" t="s">
        <v>18</v>
      </c>
      <c r="F6273" t="s">
        <v>19</v>
      </c>
      <c r="G6273" t="s">
        <v>30</v>
      </c>
      <c r="H6273" s="1">
        <v>26460</v>
      </c>
      <c r="I6273" s="1">
        <v>43029</v>
      </c>
      <c r="J6273" t="s">
        <v>10560</v>
      </c>
      <c r="K6273" t="s">
        <v>31</v>
      </c>
      <c r="L6273" t="s">
        <v>162</v>
      </c>
      <c r="M6273">
        <v>111584</v>
      </c>
      <c r="N6273" t="str">
        <f t="shared" si="97"/>
        <v>Terminated</v>
      </c>
      <c r="O6273" t="s">
        <v>46</v>
      </c>
    </row>
    <row r="6274" spans="1:15" x14ac:dyDescent="0.25">
      <c r="A6274" t="s">
        <v>3725</v>
      </c>
      <c r="B6274" t="s">
        <v>349</v>
      </c>
      <c r="C6274" t="s">
        <v>49</v>
      </c>
      <c r="D6274" t="s">
        <v>17</v>
      </c>
      <c r="E6274" t="s">
        <v>18</v>
      </c>
      <c r="F6274" t="s">
        <v>19</v>
      </c>
      <c r="G6274" t="s">
        <v>30</v>
      </c>
      <c r="H6274" s="1">
        <v>36615</v>
      </c>
      <c r="I6274" s="1">
        <v>44020</v>
      </c>
      <c r="J6274" t="s">
        <v>10560</v>
      </c>
      <c r="K6274" t="s">
        <v>37</v>
      </c>
      <c r="L6274" t="s">
        <v>268</v>
      </c>
      <c r="M6274">
        <v>81188</v>
      </c>
      <c r="N6274" t="str">
        <f t="shared" ref="N6274:N6337" si="98">IF(J6274="","Active","Terminated")</f>
        <v>Terminated</v>
      </c>
      <c r="O6274" t="s">
        <v>33</v>
      </c>
    </row>
    <row r="6275" spans="1:15" x14ac:dyDescent="0.25">
      <c r="A6275" t="s">
        <v>10508</v>
      </c>
      <c r="B6275" t="s">
        <v>2779</v>
      </c>
      <c r="C6275" t="s">
        <v>1036</v>
      </c>
      <c r="D6275" t="s">
        <v>27</v>
      </c>
      <c r="E6275" t="s">
        <v>18</v>
      </c>
      <c r="F6275" t="s">
        <v>19</v>
      </c>
      <c r="G6275" t="s">
        <v>30</v>
      </c>
      <c r="H6275" s="1">
        <v>26915</v>
      </c>
      <c r="I6275" s="1">
        <v>43426</v>
      </c>
      <c r="J6275" t="s">
        <v>10560</v>
      </c>
      <c r="K6275" t="s">
        <v>37</v>
      </c>
      <c r="L6275" t="s">
        <v>41</v>
      </c>
      <c r="M6275">
        <v>66783</v>
      </c>
      <c r="N6275" t="str">
        <f t="shared" si="98"/>
        <v>Terminated</v>
      </c>
      <c r="O6275" t="s">
        <v>33</v>
      </c>
    </row>
    <row r="6276" spans="1:15" x14ac:dyDescent="0.25">
      <c r="A6276" t="s">
        <v>4035</v>
      </c>
      <c r="B6276" t="s">
        <v>4036</v>
      </c>
      <c r="C6276" t="s">
        <v>352</v>
      </c>
      <c r="D6276" t="s">
        <v>27</v>
      </c>
      <c r="E6276" t="s">
        <v>18</v>
      </c>
      <c r="F6276" t="s">
        <v>19</v>
      </c>
      <c r="G6276" t="s">
        <v>30</v>
      </c>
      <c r="H6276" s="1">
        <v>23652</v>
      </c>
      <c r="I6276" s="1">
        <v>42849</v>
      </c>
      <c r="J6276" t="s">
        <v>10560</v>
      </c>
      <c r="K6276" t="s">
        <v>67</v>
      </c>
      <c r="L6276" t="s">
        <v>68</v>
      </c>
      <c r="M6276">
        <v>76150</v>
      </c>
      <c r="N6276" t="str">
        <f t="shared" si="98"/>
        <v>Terminated</v>
      </c>
      <c r="O6276" t="s">
        <v>46</v>
      </c>
    </row>
    <row r="6277" spans="1:15" x14ac:dyDescent="0.25">
      <c r="A6277" t="s">
        <v>1226</v>
      </c>
      <c r="B6277" t="s">
        <v>143</v>
      </c>
      <c r="C6277" t="s">
        <v>180</v>
      </c>
      <c r="D6277" t="s">
        <v>27</v>
      </c>
      <c r="E6277" t="s">
        <v>674</v>
      </c>
      <c r="F6277" t="s">
        <v>738</v>
      </c>
      <c r="G6277" t="s">
        <v>114</v>
      </c>
      <c r="H6277" s="1">
        <v>34776</v>
      </c>
      <c r="I6277" s="1">
        <v>43831</v>
      </c>
      <c r="J6277" s="1">
        <v>45567</v>
      </c>
      <c r="K6277" t="s">
        <v>31</v>
      </c>
      <c r="L6277" t="s">
        <v>32</v>
      </c>
      <c r="M6277">
        <v>73800</v>
      </c>
      <c r="N6277" t="str">
        <f t="shared" si="98"/>
        <v>Terminated</v>
      </c>
      <c r="O6277" t="s">
        <v>98</v>
      </c>
    </row>
    <row r="6278" spans="1:15" x14ac:dyDescent="0.25">
      <c r="A6278" t="s">
        <v>7375</v>
      </c>
      <c r="B6278" t="s">
        <v>225</v>
      </c>
      <c r="C6278" t="s">
        <v>52</v>
      </c>
      <c r="D6278" t="s">
        <v>17</v>
      </c>
      <c r="E6278" t="s">
        <v>18</v>
      </c>
      <c r="F6278" t="s">
        <v>2773</v>
      </c>
      <c r="G6278" t="s">
        <v>30</v>
      </c>
      <c r="H6278" s="1">
        <v>35582</v>
      </c>
      <c r="I6278" s="1">
        <v>45084</v>
      </c>
      <c r="J6278" t="s">
        <v>10560</v>
      </c>
      <c r="K6278" t="s">
        <v>37</v>
      </c>
      <c r="L6278" t="s">
        <v>38</v>
      </c>
      <c r="M6278">
        <v>53101</v>
      </c>
      <c r="N6278" t="str">
        <f t="shared" si="98"/>
        <v>Terminated</v>
      </c>
      <c r="O6278" t="s">
        <v>46</v>
      </c>
    </row>
    <row r="6279" spans="1:15" x14ac:dyDescent="0.25">
      <c r="A6279" t="s">
        <v>3953</v>
      </c>
      <c r="B6279" t="s">
        <v>272</v>
      </c>
      <c r="C6279" t="s">
        <v>91</v>
      </c>
      <c r="D6279" t="s">
        <v>27</v>
      </c>
      <c r="E6279" t="s">
        <v>18</v>
      </c>
      <c r="F6279" t="s">
        <v>19</v>
      </c>
      <c r="G6279" t="s">
        <v>30</v>
      </c>
      <c r="H6279" s="1">
        <v>25889</v>
      </c>
      <c r="I6279" s="1">
        <v>43142</v>
      </c>
      <c r="J6279" t="s">
        <v>10560</v>
      </c>
      <c r="K6279" t="s">
        <v>37</v>
      </c>
      <c r="L6279" t="s">
        <v>38</v>
      </c>
      <c r="M6279">
        <v>70850</v>
      </c>
      <c r="N6279" t="str">
        <f t="shared" si="98"/>
        <v>Terminated</v>
      </c>
      <c r="O6279" t="s">
        <v>33</v>
      </c>
    </row>
    <row r="6280" spans="1:15" x14ac:dyDescent="0.25">
      <c r="A6280" t="s">
        <v>8140</v>
      </c>
      <c r="B6280" t="s">
        <v>1045</v>
      </c>
      <c r="C6280" t="s">
        <v>2639</v>
      </c>
      <c r="D6280" t="s">
        <v>17</v>
      </c>
      <c r="E6280" t="s">
        <v>18</v>
      </c>
      <c r="F6280" t="s">
        <v>3201</v>
      </c>
      <c r="G6280" t="s">
        <v>30</v>
      </c>
      <c r="H6280" s="1">
        <v>27368</v>
      </c>
      <c r="I6280" s="1">
        <v>45035</v>
      </c>
      <c r="J6280" t="s">
        <v>10560</v>
      </c>
      <c r="K6280" t="s">
        <v>37</v>
      </c>
      <c r="L6280" t="s">
        <v>38</v>
      </c>
      <c r="M6280">
        <v>66616</v>
      </c>
      <c r="N6280" t="str">
        <f t="shared" si="98"/>
        <v>Terminated</v>
      </c>
      <c r="O6280" t="s">
        <v>98</v>
      </c>
    </row>
    <row r="6281" spans="1:15" x14ac:dyDescent="0.25">
      <c r="A6281" t="s">
        <v>3445</v>
      </c>
      <c r="B6281" t="s">
        <v>25</v>
      </c>
      <c r="C6281" t="s">
        <v>900</v>
      </c>
      <c r="D6281" t="s">
        <v>27</v>
      </c>
      <c r="E6281" t="s">
        <v>18</v>
      </c>
      <c r="F6281" t="s">
        <v>3201</v>
      </c>
      <c r="G6281" t="s">
        <v>114</v>
      </c>
      <c r="H6281" s="1">
        <v>33997</v>
      </c>
      <c r="I6281" s="1">
        <v>43734</v>
      </c>
      <c r="J6281" t="s">
        <v>10560</v>
      </c>
      <c r="K6281" t="s">
        <v>96</v>
      </c>
      <c r="L6281" t="s">
        <v>119</v>
      </c>
      <c r="M6281">
        <v>67834</v>
      </c>
      <c r="N6281" t="str">
        <f t="shared" si="98"/>
        <v>Terminated</v>
      </c>
      <c r="O6281" t="s">
        <v>98</v>
      </c>
    </row>
    <row r="6282" spans="1:15" x14ac:dyDescent="0.25">
      <c r="A6282" t="s">
        <v>6595</v>
      </c>
      <c r="B6282" t="s">
        <v>252</v>
      </c>
      <c r="C6282" t="s">
        <v>404</v>
      </c>
      <c r="D6282" t="s">
        <v>17</v>
      </c>
      <c r="E6282" t="s">
        <v>18</v>
      </c>
      <c r="F6282" t="s">
        <v>2773</v>
      </c>
      <c r="G6282" t="s">
        <v>30</v>
      </c>
      <c r="H6282" s="1">
        <v>29518</v>
      </c>
      <c r="I6282" s="1">
        <v>43832</v>
      </c>
      <c r="J6282" t="s">
        <v>10560</v>
      </c>
      <c r="K6282" t="s">
        <v>21</v>
      </c>
      <c r="L6282" t="s">
        <v>110</v>
      </c>
      <c r="M6282">
        <v>66681</v>
      </c>
      <c r="N6282" t="str">
        <f t="shared" si="98"/>
        <v>Terminated</v>
      </c>
      <c r="O6282" t="s">
        <v>33</v>
      </c>
    </row>
    <row r="6283" spans="1:15" x14ac:dyDescent="0.25">
      <c r="A6283" t="s">
        <v>10004</v>
      </c>
      <c r="B6283" t="s">
        <v>326</v>
      </c>
      <c r="C6283" t="s">
        <v>199</v>
      </c>
      <c r="D6283" t="s">
        <v>17</v>
      </c>
      <c r="E6283" t="s">
        <v>18</v>
      </c>
      <c r="F6283" t="s">
        <v>2773</v>
      </c>
      <c r="G6283" t="s">
        <v>20</v>
      </c>
      <c r="H6283" s="1">
        <v>33389</v>
      </c>
      <c r="I6283" s="1">
        <v>43312</v>
      </c>
      <c r="J6283" t="s">
        <v>10560</v>
      </c>
      <c r="K6283" t="s">
        <v>31</v>
      </c>
      <c r="L6283" t="s">
        <v>85</v>
      </c>
      <c r="M6283">
        <v>60368</v>
      </c>
      <c r="N6283" t="str">
        <f t="shared" si="98"/>
        <v>Terminated</v>
      </c>
      <c r="O6283" t="s">
        <v>23</v>
      </c>
    </row>
    <row r="6284" spans="1:15" x14ac:dyDescent="0.25">
      <c r="A6284" t="s">
        <v>5102</v>
      </c>
      <c r="B6284" t="s">
        <v>78</v>
      </c>
      <c r="C6284" t="s">
        <v>648</v>
      </c>
      <c r="D6284" t="s">
        <v>27</v>
      </c>
      <c r="E6284" t="s">
        <v>18</v>
      </c>
      <c r="F6284" t="s">
        <v>19</v>
      </c>
      <c r="G6284" t="s">
        <v>20</v>
      </c>
      <c r="H6284" s="1">
        <v>27840</v>
      </c>
      <c r="I6284" s="1">
        <v>44076</v>
      </c>
      <c r="J6284" t="s">
        <v>10560</v>
      </c>
      <c r="K6284" t="s">
        <v>37</v>
      </c>
      <c r="L6284" t="s">
        <v>41</v>
      </c>
      <c r="M6284">
        <v>62628</v>
      </c>
      <c r="N6284" t="str">
        <f t="shared" si="98"/>
        <v>Terminated</v>
      </c>
      <c r="O6284" t="s">
        <v>23</v>
      </c>
    </row>
    <row r="6285" spans="1:15" x14ac:dyDescent="0.25">
      <c r="A6285" t="s">
        <v>3767</v>
      </c>
      <c r="B6285" t="s">
        <v>326</v>
      </c>
      <c r="C6285" t="s">
        <v>3768</v>
      </c>
      <c r="D6285" t="s">
        <v>27</v>
      </c>
      <c r="E6285" t="s">
        <v>18</v>
      </c>
      <c r="F6285" t="s">
        <v>2773</v>
      </c>
      <c r="G6285" t="s">
        <v>20</v>
      </c>
      <c r="H6285" s="1">
        <v>35679</v>
      </c>
      <c r="I6285" s="1">
        <v>44145</v>
      </c>
      <c r="J6285" t="s">
        <v>10560</v>
      </c>
      <c r="K6285" t="s">
        <v>37</v>
      </c>
      <c r="L6285" t="s">
        <v>41</v>
      </c>
      <c r="M6285">
        <v>56043</v>
      </c>
      <c r="N6285" t="str">
        <f t="shared" si="98"/>
        <v>Terminated</v>
      </c>
      <c r="O6285" t="s">
        <v>46</v>
      </c>
    </row>
    <row r="6286" spans="1:15" x14ac:dyDescent="0.25">
      <c r="A6286" t="s">
        <v>8808</v>
      </c>
      <c r="B6286" t="s">
        <v>1617</v>
      </c>
      <c r="C6286" t="s">
        <v>3630</v>
      </c>
      <c r="D6286" t="s">
        <v>17</v>
      </c>
      <c r="E6286" t="s">
        <v>18</v>
      </c>
      <c r="F6286" t="s">
        <v>3201</v>
      </c>
      <c r="G6286" t="s">
        <v>114</v>
      </c>
      <c r="H6286" s="1">
        <v>28211</v>
      </c>
      <c r="I6286" s="1">
        <v>43674</v>
      </c>
      <c r="J6286" t="s">
        <v>10560</v>
      </c>
      <c r="K6286" t="s">
        <v>31</v>
      </c>
      <c r="L6286" t="s">
        <v>162</v>
      </c>
      <c r="M6286">
        <v>93590</v>
      </c>
      <c r="N6286" t="str">
        <f t="shared" si="98"/>
        <v>Terminated</v>
      </c>
      <c r="O6286" t="s">
        <v>46</v>
      </c>
    </row>
    <row r="6287" spans="1:15" x14ac:dyDescent="0.25">
      <c r="A6287" t="s">
        <v>5100</v>
      </c>
      <c r="B6287" t="s">
        <v>707</v>
      </c>
      <c r="C6287" t="s">
        <v>4737</v>
      </c>
      <c r="D6287" t="s">
        <v>27</v>
      </c>
      <c r="E6287" t="s">
        <v>18</v>
      </c>
      <c r="F6287" t="s">
        <v>3201</v>
      </c>
      <c r="G6287" t="s">
        <v>20</v>
      </c>
      <c r="H6287" s="1">
        <v>27726</v>
      </c>
      <c r="I6287" s="1">
        <v>42766</v>
      </c>
      <c r="J6287" t="s">
        <v>10560</v>
      </c>
      <c r="K6287" t="s">
        <v>21</v>
      </c>
      <c r="L6287" t="s">
        <v>22</v>
      </c>
      <c r="M6287">
        <v>74528</v>
      </c>
      <c r="N6287" t="str">
        <f t="shared" si="98"/>
        <v>Terminated</v>
      </c>
      <c r="O6287" t="s">
        <v>23</v>
      </c>
    </row>
    <row r="6288" spans="1:15" x14ac:dyDescent="0.25">
      <c r="A6288" t="s">
        <v>6600</v>
      </c>
      <c r="B6288" t="s">
        <v>1229</v>
      </c>
      <c r="C6288" t="s">
        <v>1465</v>
      </c>
      <c r="D6288" t="s">
        <v>17</v>
      </c>
      <c r="E6288" t="s">
        <v>18</v>
      </c>
      <c r="F6288" t="s">
        <v>3201</v>
      </c>
      <c r="G6288" t="s">
        <v>114</v>
      </c>
      <c r="H6288" s="1">
        <v>29402</v>
      </c>
      <c r="I6288" s="1">
        <v>44065</v>
      </c>
      <c r="J6288" t="s">
        <v>10560</v>
      </c>
      <c r="K6288" t="s">
        <v>31</v>
      </c>
      <c r="L6288" t="s">
        <v>162</v>
      </c>
      <c r="M6288">
        <v>99230</v>
      </c>
      <c r="N6288" t="str">
        <f t="shared" si="98"/>
        <v>Terminated</v>
      </c>
      <c r="O6288" t="s">
        <v>33</v>
      </c>
    </row>
    <row r="6289" spans="1:15" x14ac:dyDescent="0.25">
      <c r="A6289" t="s">
        <v>4713</v>
      </c>
      <c r="B6289" t="s">
        <v>451</v>
      </c>
      <c r="C6289" t="s">
        <v>1760</v>
      </c>
      <c r="D6289" t="s">
        <v>27</v>
      </c>
      <c r="E6289" t="s">
        <v>18</v>
      </c>
      <c r="F6289" t="s">
        <v>3201</v>
      </c>
      <c r="G6289" t="s">
        <v>30</v>
      </c>
      <c r="H6289" s="1">
        <v>22209</v>
      </c>
      <c r="I6289" s="1">
        <v>45027</v>
      </c>
      <c r="J6289" t="s">
        <v>10560</v>
      </c>
      <c r="K6289" t="s">
        <v>37</v>
      </c>
      <c r="L6289" t="s">
        <v>38</v>
      </c>
      <c r="M6289">
        <v>72793</v>
      </c>
      <c r="N6289" t="str">
        <f t="shared" si="98"/>
        <v>Terminated</v>
      </c>
      <c r="O6289" t="s">
        <v>46</v>
      </c>
    </row>
    <row r="6290" spans="1:15" x14ac:dyDescent="0.25">
      <c r="A6290" t="s">
        <v>5460</v>
      </c>
      <c r="B6290" t="s">
        <v>35</v>
      </c>
      <c r="C6290" t="s">
        <v>4032</v>
      </c>
      <c r="D6290" t="s">
        <v>17</v>
      </c>
      <c r="E6290" t="s">
        <v>140</v>
      </c>
      <c r="F6290" t="s">
        <v>283</v>
      </c>
      <c r="G6290" t="s">
        <v>30</v>
      </c>
      <c r="H6290" s="1">
        <v>28483</v>
      </c>
      <c r="I6290" s="1">
        <v>43308</v>
      </c>
      <c r="J6290" t="s">
        <v>10560</v>
      </c>
      <c r="K6290" t="s">
        <v>21</v>
      </c>
      <c r="L6290" t="s">
        <v>22</v>
      </c>
      <c r="M6290">
        <v>56955</v>
      </c>
      <c r="N6290" t="str">
        <f t="shared" si="98"/>
        <v>Terminated</v>
      </c>
      <c r="O6290" t="s">
        <v>33</v>
      </c>
    </row>
    <row r="6291" spans="1:15" x14ac:dyDescent="0.25">
      <c r="A6291" t="s">
        <v>7901</v>
      </c>
      <c r="B6291" t="s">
        <v>633</v>
      </c>
      <c r="C6291" t="s">
        <v>579</v>
      </c>
      <c r="D6291" t="s">
        <v>17</v>
      </c>
      <c r="E6291" t="s">
        <v>18</v>
      </c>
      <c r="F6291" t="s">
        <v>19</v>
      </c>
      <c r="G6291" t="s">
        <v>30</v>
      </c>
      <c r="H6291" s="1">
        <v>27246</v>
      </c>
      <c r="I6291" s="1">
        <v>44103</v>
      </c>
      <c r="J6291" t="s">
        <v>10560</v>
      </c>
      <c r="K6291" t="s">
        <v>37</v>
      </c>
      <c r="L6291" t="s">
        <v>45</v>
      </c>
      <c r="M6291">
        <v>65385</v>
      </c>
      <c r="N6291" t="str">
        <f t="shared" si="98"/>
        <v>Terminated</v>
      </c>
      <c r="O6291" t="s">
        <v>46</v>
      </c>
    </row>
    <row r="6292" spans="1:15" x14ac:dyDescent="0.25">
      <c r="A6292" t="s">
        <v>5359</v>
      </c>
      <c r="B6292" t="s">
        <v>305</v>
      </c>
      <c r="C6292" t="s">
        <v>379</v>
      </c>
      <c r="D6292" t="s">
        <v>27</v>
      </c>
      <c r="E6292" t="s">
        <v>122</v>
      </c>
      <c r="F6292" t="s">
        <v>123</v>
      </c>
      <c r="G6292" t="s">
        <v>20</v>
      </c>
      <c r="H6292" s="1">
        <v>36880</v>
      </c>
      <c r="I6292" s="1">
        <v>44237</v>
      </c>
      <c r="J6292" t="s">
        <v>10560</v>
      </c>
      <c r="K6292" t="s">
        <v>37</v>
      </c>
      <c r="L6292" t="s">
        <v>41</v>
      </c>
      <c r="M6292">
        <v>62055</v>
      </c>
      <c r="N6292" t="str">
        <f t="shared" si="98"/>
        <v>Terminated</v>
      </c>
      <c r="O6292" t="s">
        <v>23</v>
      </c>
    </row>
    <row r="6293" spans="1:15" x14ac:dyDescent="0.25">
      <c r="A6293" t="s">
        <v>4160</v>
      </c>
      <c r="B6293" t="s">
        <v>326</v>
      </c>
      <c r="C6293" t="s">
        <v>670</v>
      </c>
      <c r="D6293" t="s">
        <v>27</v>
      </c>
      <c r="E6293" t="s">
        <v>18</v>
      </c>
      <c r="F6293" t="s">
        <v>2773</v>
      </c>
      <c r="G6293" t="s">
        <v>114</v>
      </c>
      <c r="H6293" s="1">
        <v>29266</v>
      </c>
      <c r="I6293" s="1">
        <v>44093</v>
      </c>
      <c r="J6293" t="s">
        <v>10560</v>
      </c>
      <c r="K6293" t="s">
        <v>31</v>
      </c>
      <c r="L6293" t="s">
        <v>162</v>
      </c>
      <c r="M6293">
        <v>99651</v>
      </c>
      <c r="N6293" t="str">
        <f t="shared" si="98"/>
        <v>Terminated</v>
      </c>
      <c r="O6293" t="s">
        <v>98</v>
      </c>
    </row>
    <row r="6294" spans="1:15" x14ac:dyDescent="0.25">
      <c r="A6294" t="s">
        <v>5019</v>
      </c>
      <c r="B6294" t="s">
        <v>5020</v>
      </c>
      <c r="C6294" t="s">
        <v>2543</v>
      </c>
      <c r="D6294" t="s">
        <v>17</v>
      </c>
      <c r="E6294" t="s">
        <v>18</v>
      </c>
      <c r="F6294" t="s">
        <v>3201</v>
      </c>
      <c r="G6294" t="s">
        <v>30</v>
      </c>
      <c r="H6294" s="1">
        <v>25783</v>
      </c>
      <c r="I6294" s="1">
        <v>44015</v>
      </c>
      <c r="J6294" t="s">
        <v>10560</v>
      </c>
      <c r="K6294" t="s">
        <v>31</v>
      </c>
      <c r="L6294" t="s">
        <v>32</v>
      </c>
      <c r="M6294">
        <v>78860</v>
      </c>
      <c r="N6294" t="str">
        <f t="shared" si="98"/>
        <v>Terminated</v>
      </c>
      <c r="O6294" t="s">
        <v>46</v>
      </c>
    </row>
    <row r="6295" spans="1:15" x14ac:dyDescent="0.25">
      <c r="A6295" t="s">
        <v>630</v>
      </c>
      <c r="B6295" t="s">
        <v>56</v>
      </c>
      <c r="C6295" t="s">
        <v>165</v>
      </c>
      <c r="D6295" t="s">
        <v>17</v>
      </c>
      <c r="E6295" t="s">
        <v>18</v>
      </c>
      <c r="F6295" t="s">
        <v>19</v>
      </c>
      <c r="G6295" t="s">
        <v>20</v>
      </c>
      <c r="H6295" s="1">
        <v>36357</v>
      </c>
      <c r="I6295" s="1">
        <v>44903</v>
      </c>
      <c r="J6295" s="1">
        <v>45083</v>
      </c>
      <c r="K6295" t="s">
        <v>31</v>
      </c>
      <c r="L6295" t="s">
        <v>85</v>
      </c>
      <c r="M6295">
        <v>55096</v>
      </c>
      <c r="N6295" t="str">
        <f t="shared" si="98"/>
        <v>Terminated</v>
      </c>
      <c r="O6295" t="s">
        <v>23</v>
      </c>
    </row>
    <row r="6296" spans="1:15" x14ac:dyDescent="0.25">
      <c r="A6296" t="s">
        <v>8777</v>
      </c>
      <c r="B6296" t="s">
        <v>1314</v>
      </c>
      <c r="C6296" t="s">
        <v>1995</v>
      </c>
      <c r="D6296" t="s">
        <v>17</v>
      </c>
      <c r="E6296" t="s">
        <v>28</v>
      </c>
      <c r="F6296" t="s">
        <v>118</v>
      </c>
      <c r="G6296" t="s">
        <v>30</v>
      </c>
      <c r="H6296" s="1">
        <v>30052</v>
      </c>
      <c r="I6296" s="1">
        <v>42247</v>
      </c>
      <c r="J6296" t="s">
        <v>10560</v>
      </c>
      <c r="K6296" t="s">
        <v>37</v>
      </c>
      <c r="L6296" t="s">
        <v>41</v>
      </c>
      <c r="M6296">
        <v>59136</v>
      </c>
      <c r="N6296" t="str">
        <f t="shared" si="98"/>
        <v>Terminated</v>
      </c>
      <c r="O6296" t="s">
        <v>33</v>
      </c>
    </row>
    <row r="6297" spans="1:15" x14ac:dyDescent="0.25">
      <c r="A6297" t="s">
        <v>9066</v>
      </c>
      <c r="B6297" t="s">
        <v>292</v>
      </c>
      <c r="C6297" t="s">
        <v>1445</v>
      </c>
      <c r="D6297" t="s">
        <v>17</v>
      </c>
      <c r="E6297" t="s">
        <v>18</v>
      </c>
      <c r="F6297" t="s">
        <v>19</v>
      </c>
      <c r="G6297" t="s">
        <v>30</v>
      </c>
      <c r="H6297" s="1">
        <v>30516</v>
      </c>
      <c r="I6297" s="1">
        <v>44893</v>
      </c>
      <c r="J6297" t="s">
        <v>10560</v>
      </c>
      <c r="K6297" t="s">
        <v>31</v>
      </c>
      <c r="L6297" t="s">
        <v>162</v>
      </c>
      <c r="M6297">
        <v>101713</v>
      </c>
      <c r="N6297" t="str">
        <f t="shared" si="98"/>
        <v>Terminated</v>
      </c>
      <c r="O6297" t="s">
        <v>33</v>
      </c>
    </row>
    <row r="6298" spans="1:15" x14ac:dyDescent="0.25">
      <c r="A6298" t="s">
        <v>6417</v>
      </c>
      <c r="B6298" t="s">
        <v>758</v>
      </c>
      <c r="C6298" t="s">
        <v>2343</v>
      </c>
      <c r="D6298" t="s">
        <v>17</v>
      </c>
      <c r="E6298" t="s">
        <v>18</v>
      </c>
      <c r="F6298" t="s">
        <v>19</v>
      </c>
      <c r="G6298" t="s">
        <v>30</v>
      </c>
      <c r="H6298" s="1">
        <v>34823</v>
      </c>
      <c r="I6298" s="1">
        <v>42270</v>
      </c>
      <c r="J6298" t="s">
        <v>10560</v>
      </c>
      <c r="K6298" t="s">
        <v>21</v>
      </c>
      <c r="L6298" t="s">
        <v>110</v>
      </c>
      <c r="M6298">
        <v>60311</v>
      </c>
      <c r="N6298" t="str">
        <f t="shared" si="98"/>
        <v>Terminated</v>
      </c>
      <c r="O6298" t="s">
        <v>33</v>
      </c>
    </row>
    <row r="6299" spans="1:15" x14ac:dyDescent="0.25">
      <c r="A6299" t="s">
        <v>984</v>
      </c>
      <c r="B6299" t="s">
        <v>129</v>
      </c>
      <c r="C6299" t="s">
        <v>985</v>
      </c>
      <c r="D6299" t="s">
        <v>27</v>
      </c>
      <c r="E6299" t="s">
        <v>18</v>
      </c>
      <c r="F6299" t="s">
        <v>19</v>
      </c>
      <c r="G6299" t="s">
        <v>30</v>
      </c>
      <c r="H6299" s="1">
        <v>31229</v>
      </c>
      <c r="I6299" s="1">
        <v>43748</v>
      </c>
      <c r="J6299" s="1">
        <v>43928</v>
      </c>
      <c r="K6299" t="s">
        <v>37</v>
      </c>
      <c r="L6299" t="s">
        <v>38</v>
      </c>
      <c r="M6299">
        <v>67507</v>
      </c>
      <c r="N6299" t="str">
        <f t="shared" si="98"/>
        <v>Terminated</v>
      </c>
      <c r="O6299" t="s">
        <v>33</v>
      </c>
    </row>
    <row r="6300" spans="1:15" x14ac:dyDescent="0.25">
      <c r="A6300" t="s">
        <v>5639</v>
      </c>
      <c r="B6300" t="s">
        <v>351</v>
      </c>
      <c r="C6300" t="s">
        <v>872</v>
      </c>
      <c r="D6300" t="s">
        <v>17</v>
      </c>
      <c r="E6300" t="s">
        <v>83</v>
      </c>
      <c r="F6300" t="s">
        <v>84</v>
      </c>
      <c r="G6300" t="s">
        <v>30</v>
      </c>
      <c r="H6300" s="1">
        <v>23281</v>
      </c>
      <c r="I6300" s="1">
        <v>43644</v>
      </c>
      <c r="J6300" t="s">
        <v>10560</v>
      </c>
      <c r="K6300" t="s">
        <v>96</v>
      </c>
      <c r="L6300" t="s">
        <v>124</v>
      </c>
      <c r="M6300">
        <v>81314</v>
      </c>
      <c r="N6300" t="str">
        <f t="shared" si="98"/>
        <v>Terminated</v>
      </c>
      <c r="O6300" t="s">
        <v>46</v>
      </c>
    </row>
    <row r="6301" spans="1:15" x14ac:dyDescent="0.25">
      <c r="A6301" t="s">
        <v>1048</v>
      </c>
      <c r="B6301" t="s">
        <v>744</v>
      </c>
      <c r="C6301" t="s">
        <v>16</v>
      </c>
      <c r="D6301" t="s">
        <v>27</v>
      </c>
      <c r="E6301" t="s">
        <v>18</v>
      </c>
      <c r="F6301" t="s">
        <v>19</v>
      </c>
      <c r="G6301" t="s">
        <v>30</v>
      </c>
      <c r="H6301" s="1">
        <v>35055</v>
      </c>
      <c r="I6301" s="1">
        <v>43025</v>
      </c>
      <c r="J6301" s="1">
        <v>43204</v>
      </c>
      <c r="K6301" t="s">
        <v>37</v>
      </c>
      <c r="L6301" t="s">
        <v>38</v>
      </c>
      <c r="M6301">
        <v>63169</v>
      </c>
      <c r="N6301" t="str">
        <f t="shared" si="98"/>
        <v>Terminated</v>
      </c>
      <c r="O6301" t="s">
        <v>33</v>
      </c>
    </row>
    <row r="6302" spans="1:15" x14ac:dyDescent="0.25">
      <c r="A6302" t="s">
        <v>7623</v>
      </c>
      <c r="B6302" t="s">
        <v>451</v>
      </c>
      <c r="C6302" t="s">
        <v>1829</v>
      </c>
      <c r="D6302" t="s">
        <v>17</v>
      </c>
      <c r="E6302" t="s">
        <v>18</v>
      </c>
      <c r="F6302" t="s">
        <v>3201</v>
      </c>
      <c r="G6302" t="s">
        <v>30</v>
      </c>
      <c r="H6302" s="1">
        <v>34154</v>
      </c>
      <c r="I6302" s="1">
        <v>44534</v>
      </c>
      <c r="J6302" t="s">
        <v>10560</v>
      </c>
      <c r="K6302" t="s">
        <v>37</v>
      </c>
      <c r="L6302" t="s">
        <v>45</v>
      </c>
      <c r="M6302">
        <v>67357</v>
      </c>
      <c r="N6302" t="str">
        <f t="shared" si="98"/>
        <v>Terminated</v>
      </c>
      <c r="O6302" t="s">
        <v>33</v>
      </c>
    </row>
    <row r="6303" spans="1:15" x14ac:dyDescent="0.25">
      <c r="A6303" t="s">
        <v>6283</v>
      </c>
      <c r="B6303" t="s">
        <v>3521</v>
      </c>
      <c r="C6303" t="s">
        <v>786</v>
      </c>
      <c r="D6303" t="s">
        <v>27</v>
      </c>
      <c r="E6303" t="s">
        <v>18</v>
      </c>
      <c r="F6303" t="s">
        <v>19</v>
      </c>
      <c r="G6303" t="s">
        <v>95</v>
      </c>
      <c r="H6303" s="1">
        <v>26314</v>
      </c>
      <c r="I6303" s="1">
        <v>45196</v>
      </c>
      <c r="J6303" t="s">
        <v>10560</v>
      </c>
      <c r="K6303" t="s">
        <v>96</v>
      </c>
      <c r="L6303" t="s">
        <v>119</v>
      </c>
      <c r="M6303">
        <v>80113</v>
      </c>
      <c r="N6303" t="str">
        <f t="shared" si="98"/>
        <v>Terminated</v>
      </c>
      <c r="O6303" t="s">
        <v>33</v>
      </c>
    </row>
    <row r="6304" spans="1:15" x14ac:dyDescent="0.25">
      <c r="A6304" t="s">
        <v>3966</v>
      </c>
      <c r="B6304" t="s">
        <v>1424</v>
      </c>
      <c r="C6304" t="s">
        <v>202</v>
      </c>
      <c r="D6304" t="s">
        <v>27</v>
      </c>
      <c r="E6304" t="s">
        <v>18</v>
      </c>
      <c r="F6304" t="s">
        <v>3201</v>
      </c>
      <c r="G6304" t="s">
        <v>30</v>
      </c>
      <c r="H6304" s="1">
        <v>25836</v>
      </c>
      <c r="I6304" s="1">
        <v>42943</v>
      </c>
      <c r="J6304" t="s">
        <v>10560</v>
      </c>
      <c r="K6304" t="s">
        <v>31</v>
      </c>
      <c r="L6304" t="s">
        <v>85</v>
      </c>
      <c r="M6304">
        <v>71188</v>
      </c>
      <c r="N6304" t="str">
        <f t="shared" si="98"/>
        <v>Terminated</v>
      </c>
      <c r="O6304" t="s">
        <v>33</v>
      </c>
    </row>
    <row r="6305" spans="1:15" x14ac:dyDescent="0.25">
      <c r="A6305" t="s">
        <v>2140</v>
      </c>
      <c r="B6305" t="s">
        <v>946</v>
      </c>
      <c r="C6305" t="s">
        <v>2141</v>
      </c>
      <c r="D6305" t="s">
        <v>17</v>
      </c>
      <c r="E6305" t="s">
        <v>18</v>
      </c>
      <c r="F6305" t="s">
        <v>19</v>
      </c>
      <c r="G6305" t="s">
        <v>114</v>
      </c>
      <c r="H6305" s="1">
        <v>33011</v>
      </c>
      <c r="I6305" s="1">
        <v>45284</v>
      </c>
      <c r="J6305" t="s">
        <v>10560</v>
      </c>
      <c r="K6305" t="s">
        <v>31</v>
      </c>
      <c r="L6305" t="s">
        <v>162</v>
      </c>
      <c r="M6305">
        <v>99005</v>
      </c>
      <c r="N6305" t="str">
        <f t="shared" si="98"/>
        <v>Terminated</v>
      </c>
      <c r="O6305" t="s">
        <v>33</v>
      </c>
    </row>
    <row r="6306" spans="1:15" x14ac:dyDescent="0.25">
      <c r="A6306" t="s">
        <v>9279</v>
      </c>
      <c r="B6306" t="s">
        <v>2664</v>
      </c>
      <c r="C6306" t="s">
        <v>5692</v>
      </c>
      <c r="D6306" t="s">
        <v>17</v>
      </c>
      <c r="E6306" t="s">
        <v>18</v>
      </c>
      <c r="F6306" t="s">
        <v>2773</v>
      </c>
      <c r="G6306" t="s">
        <v>95</v>
      </c>
      <c r="H6306" s="1">
        <v>26611</v>
      </c>
      <c r="I6306" s="1">
        <v>43831</v>
      </c>
      <c r="J6306" t="s">
        <v>10560</v>
      </c>
      <c r="K6306" t="s">
        <v>96</v>
      </c>
      <c r="L6306" t="s">
        <v>97</v>
      </c>
      <c r="M6306">
        <v>92170</v>
      </c>
      <c r="N6306" t="str">
        <f t="shared" si="98"/>
        <v>Terminated</v>
      </c>
      <c r="O6306" t="s">
        <v>46</v>
      </c>
    </row>
    <row r="6307" spans="1:15" x14ac:dyDescent="0.25">
      <c r="A6307" t="s">
        <v>5706</v>
      </c>
      <c r="B6307" t="s">
        <v>1474</v>
      </c>
      <c r="C6307" t="s">
        <v>1033</v>
      </c>
      <c r="D6307" t="s">
        <v>27</v>
      </c>
      <c r="E6307" t="s">
        <v>83</v>
      </c>
      <c r="F6307" t="s">
        <v>169</v>
      </c>
      <c r="G6307" t="s">
        <v>114</v>
      </c>
      <c r="H6307" s="1">
        <v>37150</v>
      </c>
      <c r="I6307" s="1">
        <v>44727</v>
      </c>
      <c r="J6307" t="s">
        <v>10560</v>
      </c>
      <c r="K6307" t="s">
        <v>37</v>
      </c>
      <c r="L6307" t="s">
        <v>45</v>
      </c>
      <c r="M6307">
        <v>82152</v>
      </c>
      <c r="N6307" t="str">
        <f t="shared" si="98"/>
        <v>Terminated</v>
      </c>
      <c r="O6307" t="s">
        <v>33</v>
      </c>
    </row>
    <row r="6308" spans="1:15" x14ac:dyDescent="0.25">
      <c r="A6308" t="s">
        <v>2330</v>
      </c>
      <c r="B6308" t="s">
        <v>177</v>
      </c>
      <c r="C6308" t="s">
        <v>2331</v>
      </c>
      <c r="D6308" t="s">
        <v>27</v>
      </c>
      <c r="E6308" t="s">
        <v>18</v>
      </c>
      <c r="F6308" t="s">
        <v>19</v>
      </c>
      <c r="G6308" t="s">
        <v>114</v>
      </c>
      <c r="H6308" s="1">
        <v>36280</v>
      </c>
      <c r="I6308" s="1">
        <v>45297</v>
      </c>
      <c r="J6308" t="s">
        <v>10560</v>
      </c>
      <c r="K6308" t="s">
        <v>31</v>
      </c>
      <c r="L6308" t="s">
        <v>162</v>
      </c>
      <c r="M6308">
        <v>82139</v>
      </c>
      <c r="N6308" t="str">
        <f t="shared" si="98"/>
        <v>Terminated</v>
      </c>
      <c r="O6308" t="s">
        <v>33</v>
      </c>
    </row>
    <row r="6309" spans="1:15" x14ac:dyDescent="0.25">
      <c r="A6309" t="s">
        <v>6427</v>
      </c>
      <c r="B6309" t="s">
        <v>618</v>
      </c>
      <c r="C6309" t="s">
        <v>2361</v>
      </c>
      <c r="D6309" t="s">
        <v>17</v>
      </c>
      <c r="E6309" t="s">
        <v>18</v>
      </c>
      <c r="F6309" t="s">
        <v>3201</v>
      </c>
      <c r="G6309" t="s">
        <v>30</v>
      </c>
      <c r="H6309" s="1">
        <v>23984</v>
      </c>
      <c r="I6309" s="1">
        <v>42546</v>
      </c>
      <c r="J6309" t="s">
        <v>10560</v>
      </c>
      <c r="K6309" t="s">
        <v>37</v>
      </c>
      <c r="L6309" t="s">
        <v>38</v>
      </c>
      <c r="M6309">
        <v>66876</v>
      </c>
      <c r="N6309" t="str">
        <f t="shared" si="98"/>
        <v>Terminated</v>
      </c>
      <c r="O6309" t="s">
        <v>23</v>
      </c>
    </row>
    <row r="6310" spans="1:15" x14ac:dyDescent="0.25">
      <c r="A6310" t="s">
        <v>5399</v>
      </c>
      <c r="B6310" t="s">
        <v>1158</v>
      </c>
      <c r="C6310" t="s">
        <v>301</v>
      </c>
      <c r="D6310" t="s">
        <v>27</v>
      </c>
      <c r="E6310" t="s">
        <v>18</v>
      </c>
      <c r="F6310" t="s">
        <v>3201</v>
      </c>
      <c r="G6310" t="s">
        <v>30</v>
      </c>
      <c r="H6310" s="1">
        <v>30594</v>
      </c>
      <c r="I6310" s="1">
        <v>44753</v>
      </c>
      <c r="J6310" t="s">
        <v>10560</v>
      </c>
      <c r="K6310" t="s">
        <v>53</v>
      </c>
      <c r="L6310" t="s">
        <v>54</v>
      </c>
      <c r="M6310">
        <v>86979</v>
      </c>
      <c r="N6310" t="str">
        <f t="shared" si="98"/>
        <v>Terminated</v>
      </c>
      <c r="O6310" t="s">
        <v>98</v>
      </c>
    </row>
    <row r="6311" spans="1:15" x14ac:dyDescent="0.25">
      <c r="A6311" t="s">
        <v>4427</v>
      </c>
      <c r="B6311" t="s">
        <v>864</v>
      </c>
      <c r="C6311" t="s">
        <v>91</v>
      </c>
      <c r="D6311" t="s">
        <v>27</v>
      </c>
      <c r="E6311" t="s">
        <v>18</v>
      </c>
      <c r="F6311" t="s">
        <v>19</v>
      </c>
      <c r="G6311" t="s">
        <v>30</v>
      </c>
      <c r="H6311" s="1">
        <v>27803</v>
      </c>
      <c r="I6311" s="1">
        <v>42982</v>
      </c>
      <c r="J6311" t="s">
        <v>10560</v>
      </c>
      <c r="K6311" t="s">
        <v>37</v>
      </c>
      <c r="L6311" t="s">
        <v>38</v>
      </c>
      <c r="M6311">
        <v>61351</v>
      </c>
      <c r="N6311" t="str">
        <f t="shared" si="98"/>
        <v>Terminated</v>
      </c>
      <c r="O6311" t="s">
        <v>33</v>
      </c>
    </row>
    <row r="6312" spans="1:15" x14ac:dyDescent="0.25">
      <c r="A6312" t="s">
        <v>7166</v>
      </c>
      <c r="B6312" t="s">
        <v>796</v>
      </c>
      <c r="C6312" t="s">
        <v>3233</v>
      </c>
      <c r="D6312" t="s">
        <v>27</v>
      </c>
      <c r="E6312" t="s">
        <v>365</v>
      </c>
      <c r="F6312" t="s">
        <v>534</v>
      </c>
      <c r="G6312" t="s">
        <v>30</v>
      </c>
      <c r="H6312" s="1">
        <v>33421</v>
      </c>
      <c r="I6312" s="1">
        <v>45451</v>
      </c>
      <c r="J6312" t="s">
        <v>10560</v>
      </c>
      <c r="K6312" t="s">
        <v>96</v>
      </c>
      <c r="L6312" t="s">
        <v>119</v>
      </c>
      <c r="M6312">
        <v>69397</v>
      </c>
      <c r="N6312" t="str">
        <f t="shared" si="98"/>
        <v>Terminated</v>
      </c>
      <c r="O6312" t="s">
        <v>33</v>
      </c>
    </row>
    <row r="6313" spans="1:15" x14ac:dyDescent="0.25">
      <c r="A6313" t="s">
        <v>647</v>
      </c>
      <c r="B6313" t="s">
        <v>70</v>
      </c>
      <c r="C6313" t="s">
        <v>648</v>
      </c>
      <c r="D6313" t="s">
        <v>17</v>
      </c>
      <c r="E6313" t="s">
        <v>18</v>
      </c>
      <c r="F6313" t="s">
        <v>19</v>
      </c>
      <c r="G6313" t="s">
        <v>30</v>
      </c>
      <c r="H6313" s="1">
        <v>29645</v>
      </c>
      <c r="I6313" s="1">
        <v>43220</v>
      </c>
      <c r="J6313" s="1">
        <v>44360</v>
      </c>
      <c r="K6313" t="s">
        <v>37</v>
      </c>
      <c r="L6313" t="s">
        <v>41</v>
      </c>
      <c r="M6313">
        <v>55713</v>
      </c>
      <c r="N6313" t="str">
        <f t="shared" si="98"/>
        <v>Terminated</v>
      </c>
      <c r="O6313" t="s">
        <v>46</v>
      </c>
    </row>
    <row r="6314" spans="1:15" x14ac:dyDescent="0.25">
      <c r="A6314" t="s">
        <v>6807</v>
      </c>
      <c r="B6314" t="s">
        <v>618</v>
      </c>
      <c r="C6314" t="s">
        <v>6808</v>
      </c>
      <c r="D6314" t="s">
        <v>27</v>
      </c>
      <c r="E6314" t="s">
        <v>18</v>
      </c>
      <c r="F6314" t="s">
        <v>2773</v>
      </c>
      <c r="G6314" t="s">
        <v>30</v>
      </c>
      <c r="H6314" s="1">
        <v>37195</v>
      </c>
      <c r="I6314" s="1">
        <v>42567</v>
      </c>
      <c r="J6314" t="s">
        <v>10560</v>
      </c>
      <c r="K6314" t="s">
        <v>96</v>
      </c>
      <c r="L6314" t="s">
        <v>188</v>
      </c>
      <c r="M6314">
        <v>67926</v>
      </c>
      <c r="N6314" t="str">
        <f t="shared" si="98"/>
        <v>Terminated</v>
      </c>
      <c r="O6314" t="s">
        <v>46</v>
      </c>
    </row>
    <row r="6315" spans="1:15" x14ac:dyDescent="0.25">
      <c r="A6315" t="s">
        <v>5728</v>
      </c>
      <c r="B6315" t="s">
        <v>190</v>
      </c>
      <c r="C6315" t="s">
        <v>5729</v>
      </c>
      <c r="D6315" t="s">
        <v>17</v>
      </c>
      <c r="E6315" t="s">
        <v>18</v>
      </c>
      <c r="F6315" t="s">
        <v>19</v>
      </c>
      <c r="G6315" t="s">
        <v>30</v>
      </c>
      <c r="H6315" s="1">
        <v>30954</v>
      </c>
      <c r="I6315" s="1">
        <v>43420</v>
      </c>
      <c r="J6315" t="s">
        <v>10560</v>
      </c>
      <c r="K6315" t="s">
        <v>21</v>
      </c>
      <c r="L6315" t="s">
        <v>102</v>
      </c>
      <c r="M6315">
        <v>61895</v>
      </c>
      <c r="N6315" t="str">
        <f t="shared" si="98"/>
        <v>Terminated</v>
      </c>
      <c r="O6315" t="s">
        <v>23</v>
      </c>
    </row>
    <row r="6316" spans="1:15" x14ac:dyDescent="0.25">
      <c r="A6316" t="s">
        <v>2553</v>
      </c>
      <c r="B6316" t="s">
        <v>261</v>
      </c>
      <c r="C6316" t="s">
        <v>1611</v>
      </c>
      <c r="D6316" t="s">
        <v>27</v>
      </c>
      <c r="E6316" t="s">
        <v>122</v>
      </c>
      <c r="F6316" t="s">
        <v>123</v>
      </c>
      <c r="G6316" t="s">
        <v>30</v>
      </c>
      <c r="H6316" s="1">
        <v>35340</v>
      </c>
      <c r="I6316" s="1">
        <v>42985</v>
      </c>
      <c r="J6316" t="s">
        <v>10560</v>
      </c>
      <c r="K6316" t="s">
        <v>31</v>
      </c>
      <c r="L6316" t="s">
        <v>162</v>
      </c>
      <c r="M6316">
        <v>110078</v>
      </c>
      <c r="N6316" t="str">
        <f t="shared" si="98"/>
        <v>Terminated</v>
      </c>
      <c r="O6316" t="s">
        <v>46</v>
      </c>
    </row>
    <row r="6317" spans="1:15" x14ac:dyDescent="0.25">
      <c r="A6317" t="s">
        <v>8873</v>
      </c>
      <c r="B6317" t="s">
        <v>157</v>
      </c>
      <c r="C6317" t="s">
        <v>66</v>
      </c>
      <c r="D6317" t="s">
        <v>27</v>
      </c>
      <c r="E6317" t="s">
        <v>18</v>
      </c>
      <c r="F6317" t="s">
        <v>19</v>
      </c>
      <c r="G6317" t="s">
        <v>20</v>
      </c>
      <c r="H6317" s="1">
        <v>34339</v>
      </c>
      <c r="I6317" s="1">
        <v>43482</v>
      </c>
      <c r="J6317" t="s">
        <v>10560</v>
      </c>
      <c r="K6317" t="s">
        <v>37</v>
      </c>
      <c r="L6317" t="s">
        <v>41</v>
      </c>
      <c r="M6317">
        <v>65944</v>
      </c>
      <c r="N6317" t="str">
        <f t="shared" si="98"/>
        <v>Terminated</v>
      </c>
      <c r="O6317" t="s">
        <v>46</v>
      </c>
    </row>
    <row r="6318" spans="1:15" x14ac:dyDescent="0.25">
      <c r="A6318" t="s">
        <v>8658</v>
      </c>
      <c r="B6318" t="s">
        <v>802</v>
      </c>
      <c r="C6318" t="s">
        <v>1316</v>
      </c>
      <c r="D6318" t="s">
        <v>27</v>
      </c>
      <c r="E6318" t="s">
        <v>18</v>
      </c>
      <c r="F6318" t="s">
        <v>3201</v>
      </c>
      <c r="G6318" t="s">
        <v>20</v>
      </c>
      <c r="H6318" s="1">
        <v>29903</v>
      </c>
      <c r="I6318" s="1">
        <v>43626</v>
      </c>
      <c r="J6318" t="s">
        <v>10560</v>
      </c>
      <c r="K6318" t="s">
        <v>67</v>
      </c>
      <c r="L6318" t="s">
        <v>134</v>
      </c>
      <c r="M6318">
        <v>59731</v>
      </c>
      <c r="N6318" t="str">
        <f t="shared" si="98"/>
        <v>Terminated</v>
      </c>
      <c r="O6318" t="s">
        <v>33</v>
      </c>
    </row>
    <row r="6319" spans="1:15" x14ac:dyDescent="0.25">
      <c r="A6319" t="s">
        <v>7301</v>
      </c>
      <c r="B6319" t="s">
        <v>922</v>
      </c>
      <c r="C6319" t="s">
        <v>1713</v>
      </c>
      <c r="D6319" t="s">
        <v>27</v>
      </c>
      <c r="E6319" t="s">
        <v>28</v>
      </c>
      <c r="F6319" t="s">
        <v>29</v>
      </c>
      <c r="G6319" t="s">
        <v>20</v>
      </c>
      <c r="H6319" s="1">
        <v>34880</v>
      </c>
      <c r="I6319" s="1">
        <v>43015</v>
      </c>
      <c r="J6319" t="s">
        <v>10560</v>
      </c>
      <c r="K6319" t="s">
        <v>67</v>
      </c>
      <c r="L6319" t="s">
        <v>68</v>
      </c>
      <c r="M6319">
        <v>62110</v>
      </c>
      <c r="N6319" t="str">
        <f t="shared" si="98"/>
        <v>Terminated</v>
      </c>
      <c r="O6319" t="s">
        <v>46</v>
      </c>
    </row>
    <row r="6320" spans="1:15" x14ac:dyDescent="0.25">
      <c r="A6320" t="s">
        <v>1235</v>
      </c>
      <c r="B6320" t="s">
        <v>635</v>
      </c>
      <c r="C6320" t="s">
        <v>1236</v>
      </c>
      <c r="D6320" t="s">
        <v>27</v>
      </c>
      <c r="E6320" t="s">
        <v>28</v>
      </c>
      <c r="F6320" t="s">
        <v>290</v>
      </c>
      <c r="G6320" t="s">
        <v>30</v>
      </c>
      <c r="H6320" s="1">
        <v>28910</v>
      </c>
      <c r="I6320" s="1">
        <v>42918</v>
      </c>
      <c r="J6320" t="s">
        <v>10560</v>
      </c>
      <c r="K6320" t="s">
        <v>96</v>
      </c>
      <c r="L6320" t="s">
        <v>188</v>
      </c>
      <c r="M6320">
        <v>66650</v>
      </c>
      <c r="N6320" t="str">
        <f t="shared" si="98"/>
        <v>Terminated</v>
      </c>
      <c r="O6320" t="s">
        <v>33</v>
      </c>
    </row>
    <row r="6321" spans="1:15" x14ac:dyDescent="0.25">
      <c r="A6321" t="s">
        <v>3806</v>
      </c>
      <c r="B6321" t="s">
        <v>60</v>
      </c>
      <c r="C6321" t="s">
        <v>512</v>
      </c>
      <c r="D6321" t="s">
        <v>17</v>
      </c>
      <c r="E6321" t="s">
        <v>18</v>
      </c>
      <c r="F6321" t="s">
        <v>3201</v>
      </c>
      <c r="G6321" t="s">
        <v>114</v>
      </c>
      <c r="H6321" s="1">
        <v>28021</v>
      </c>
      <c r="I6321" s="1">
        <v>45290</v>
      </c>
      <c r="J6321" t="s">
        <v>10560</v>
      </c>
      <c r="K6321" t="s">
        <v>37</v>
      </c>
      <c r="L6321" t="s">
        <v>45</v>
      </c>
      <c r="M6321">
        <v>71901</v>
      </c>
      <c r="N6321" t="str">
        <f t="shared" si="98"/>
        <v>Terminated</v>
      </c>
      <c r="O6321" t="s">
        <v>98</v>
      </c>
    </row>
    <row r="6322" spans="1:15" x14ac:dyDescent="0.25">
      <c r="A6322" t="s">
        <v>4195</v>
      </c>
      <c r="B6322" t="s">
        <v>1428</v>
      </c>
      <c r="C6322" t="s">
        <v>1050</v>
      </c>
      <c r="D6322" t="s">
        <v>27</v>
      </c>
      <c r="E6322" t="s">
        <v>83</v>
      </c>
      <c r="F6322" t="s">
        <v>84</v>
      </c>
      <c r="G6322" t="s">
        <v>30</v>
      </c>
      <c r="H6322" s="1">
        <v>32641</v>
      </c>
      <c r="I6322" s="1">
        <v>43699</v>
      </c>
      <c r="J6322" t="s">
        <v>10560</v>
      </c>
      <c r="K6322" t="s">
        <v>37</v>
      </c>
      <c r="L6322" t="s">
        <v>41</v>
      </c>
      <c r="M6322">
        <v>60083</v>
      </c>
      <c r="N6322" t="str">
        <f t="shared" si="98"/>
        <v>Terminated</v>
      </c>
      <c r="O6322" t="s">
        <v>33</v>
      </c>
    </row>
    <row r="6323" spans="1:15" x14ac:dyDescent="0.25">
      <c r="A6323" t="s">
        <v>10526</v>
      </c>
      <c r="B6323" t="s">
        <v>143</v>
      </c>
      <c r="C6323" t="s">
        <v>1238</v>
      </c>
      <c r="D6323" t="s">
        <v>27</v>
      </c>
      <c r="E6323" t="s">
        <v>18</v>
      </c>
      <c r="F6323" t="s">
        <v>3201</v>
      </c>
      <c r="G6323" t="s">
        <v>30</v>
      </c>
      <c r="H6323" s="1">
        <v>29672</v>
      </c>
      <c r="I6323" s="1">
        <v>43936</v>
      </c>
      <c r="J6323" t="s">
        <v>10560</v>
      </c>
      <c r="K6323" t="s">
        <v>37</v>
      </c>
      <c r="L6323" t="s">
        <v>38</v>
      </c>
      <c r="M6323">
        <v>68426</v>
      </c>
      <c r="N6323" t="str">
        <f t="shared" si="98"/>
        <v>Terminated</v>
      </c>
      <c r="O6323" t="s">
        <v>33</v>
      </c>
    </row>
    <row r="6324" spans="1:15" x14ac:dyDescent="0.25">
      <c r="A6324" t="s">
        <v>9015</v>
      </c>
      <c r="B6324" t="s">
        <v>408</v>
      </c>
      <c r="C6324" t="s">
        <v>1789</v>
      </c>
      <c r="D6324" t="s">
        <v>27</v>
      </c>
      <c r="E6324" t="s">
        <v>18</v>
      </c>
      <c r="F6324" t="s">
        <v>19</v>
      </c>
      <c r="G6324" t="s">
        <v>30</v>
      </c>
      <c r="H6324" s="1">
        <v>30983</v>
      </c>
      <c r="I6324" s="1">
        <v>44913</v>
      </c>
      <c r="J6324" t="s">
        <v>10560</v>
      </c>
      <c r="K6324" t="s">
        <v>37</v>
      </c>
      <c r="L6324" t="s">
        <v>45</v>
      </c>
      <c r="M6324">
        <v>77410</v>
      </c>
      <c r="N6324" t="str">
        <f t="shared" si="98"/>
        <v>Terminated</v>
      </c>
      <c r="O6324" t="s">
        <v>46</v>
      </c>
    </row>
    <row r="6325" spans="1:15" x14ac:dyDescent="0.25">
      <c r="A6325" t="s">
        <v>1738</v>
      </c>
      <c r="B6325" t="s">
        <v>1739</v>
      </c>
      <c r="C6325" t="s">
        <v>225</v>
      </c>
      <c r="D6325" t="s">
        <v>27</v>
      </c>
      <c r="E6325" t="s">
        <v>365</v>
      </c>
      <c r="F6325" t="s">
        <v>415</v>
      </c>
      <c r="G6325" t="s">
        <v>114</v>
      </c>
      <c r="H6325" s="1">
        <v>28222</v>
      </c>
      <c r="I6325" s="1">
        <v>45345</v>
      </c>
      <c r="J6325" s="1">
        <v>45525</v>
      </c>
      <c r="K6325" t="s">
        <v>31</v>
      </c>
      <c r="L6325" t="s">
        <v>162</v>
      </c>
      <c r="M6325">
        <v>73871</v>
      </c>
      <c r="N6325" t="str">
        <f t="shared" si="98"/>
        <v>Terminated</v>
      </c>
      <c r="O6325" t="s">
        <v>33</v>
      </c>
    </row>
    <row r="6326" spans="1:15" x14ac:dyDescent="0.25">
      <c r="A6326" t="s">
        <v>9258</v>
      </c>
      <c r="B6326" t="s">
        <v>597</v>
      </c>
      <c r="C6326" t="s">
        <v>233</v>
      </c>
      <c r="D6326" t="s">
        <v>27</v>
      </c>
      <c r="E6326" t="s">
        <v>28</v>
      </c>
      <c r="F6326" t="s">
        <v>290</v>
      </c>
      <c r="G6326" t="s">
        <v>20</v>
      </c>
      <c r="H6326" s="1">
        <v>33888</v>
      </c>
      <c r="I6326" s="1">
        <v>43147</v>
      </c>
      <c r="J6326" t="s">
        <v>10560</v>
      </c>
      <c r="K6326" t="s">
        <v>37</v>
      </c>
      <c r="L6326" t="s">
        <v>41</v>
      </c>
      <c r="M6326">
        <v>58496</v>
      </c>
      <c r="N6326" t="str">
        <f t="shared" si="98"/>
        <v>Terminated</v>
      </c>
      <c r="O6326" t="s">
        <v>46</v>
      </c>
    </row>
    <row r="6327" spans="1:15" x14ac:dyDescent="0.25">
      <c r="A6327" t="s">
        <v>7569</v>
      </c>
      <c r="B6327" t="s">
        <v>417</v>
      </c>
      <c r="C6327" t="s">
        <v>26</v>
      </c>
      <c r="D6327" t="s">
        <v>17</v>
      </c>
      <c r="E6327" t="s">
        <v>18</v>
      </c>
      <c r="F6327" t="s">
        <v>3201</v>
      </c>
      <c r="G6327" t="s">
        <v>30</v>
      </c>
      <c r="H6327" s="1">
        <v>26044</v>
      </c>
      <c r="I6327" s="1">
        <v>45512</v>
      </c>
      <c r="J6327" t="s">
        <v>10560</v>
      </c>
      <c r="K6327" t="s">
        <v>37</v>
      </c>
      <c r="L6327" t="s">
        <v>41</v>
      </c>
      <c r="M6327">
        <v>57227</v>
      </c>
      <c r="N6327" t="str">
        <f t="shared" si="98"/>
        <v>Terminated</v>
      </c>
      <c r="O6327" t="s">
        <v>33</v>
      </c>
    </row>
    <row r="6328" spans="1:15" x14ac:dyDescent="0.25">
      <c r="A6328" t="s">
        <v>4978</v>
      </c>
      <c r="B6328" t="s">
        <v>786</v>
      </c>
      <c r="C6328" t="s">
        <v>193</v>
      </c>
      <c r="D6328" t="s">
        <v>17</v>
      </c>
      <c r="E6328" t="s">
        <v>18</v>
      </c>
      <c r="F6328" t="s">
        <v>19</v>
      </c>
      <c r="G6328" t="s">
        <v>30</v>
      </c>
      <c r="H6328" s="1">
        <v>29787</v>
      </c>
      <c r="I6328" s="1">
        <v>43280</v>
      </c>
      <c r="J6328" t="s">
        <v>10560</v>
      </c>
      <c r="K6328" t="s">
        <v>37</v>
      </c>
      <c r="L6328" t="s">
        <v>45</v>
      </c>
      <c r="M6328">
        <v>61267</v>
      </c>
      <c r="N6328" t="str">
        <f t="shared" si="98"/>
        <v>Terminated</v>
      </c>
      <c r="O6328" t="s">
        <v>23</v>
      </c>
    </row>
    <row r="6329" spans="1:15" x14ac:dyDescent="0.25">
      <c r="A6329" t="s">
        <v>1862</v>
      </c>
      <c r="B6329" t="s">
        <v>594</v>
      </c>
      <c r="C6329" t="s">
        <v>1863</v>
      </c>
      <c r="D6329" t="s">
        <v>27</v>
      </c>
      <c r="E6329" t="s">
        <v>18</v>
      </c>
      <c r="F6329" t="s">
        <v>19</v>
      </c>
      <c r="G6329" t="s">
        <v>30</v>
      </c>
      <c r="H6329" s="1">
        <v>28671</v>
      </c>
      <c r="I6329" s="1">
        <v>44122</v>
      </c>
      <c r="J6329" s="1">
        <v>44953</v>
      </c>
      <c r="K6329" t="s">
        <v>53</v>
      </c>
      <c r="L6329" t="s">
        <v>240</v>
      </c>
      <c r="M6329">
        <v>103016</v>
      </c>
      <c r="N6329" t="str">
        <f t="shared" si="98"/>
        <v>Terminated</v>
      </c>
      <c r="O6329" t="s">
        <v>46</v>
      </c>
    </row>
    <row r="6330" spans="1:15" x14ac:dyDescent="0.25">
      <c r="A6330" t="s">
        <v>5037</v>
      </c>
      <c r="B6330" t="s">
        <v>1158</v>
      </c>
      <c r="C6330" t="s">
        <v>2632</v>
      </c>
      <c r="D6330" t="s">
        <v>17</v>
      </c>
      <c r="E6330" t="s">
        <v>18</v>
      </c>
      <c r="F6330" t="s">
        <v>3201</v>
      </c>
      <c r="G6330" t="s">
        <v>114</v>
      </c>
      <c r="H6330" s="1">
        <v>25668</v>
      </c>
      <c r="I6330" s="1">
        <v>43420</v>
      </c>
      <c r="J6330" t="s">
        <v>10560</v>
      </c>
      <c r="K6330" t="s">
        <v>96</v>
      </c>
      <c r="L6330" t="s">
        <v>119</v>
      </c>
      <c r="M6330">
        <v>85185</v>
      </c>
      <c r="N6330" t="str">
        <f t="shared" si="98"/>
        <v>Terminated</v>
      </c>
      <c r="O6330" t="s">
        <v>98</v>
      </c>
    </row>
    <row r="6331" spans="1:15" x14ac:dyDescent="0.25">
      <c r="A6331" t="s">
        <v>2053</v>
      </c>
      <c r="B6331" t="s">
        <v>451</v>
      </c>
      <c r="C6331" t="s">
        <v>418</v>
      </c>
      <c r="D6331" t="s">
        <v>27</v>
      </c>
      <c r="E6331" t="s">
        <v>18</v>
      </c>
      <c r="F6331" t="s">
        <v>19</v>
      </c>
      <c r="G6331" t="s">
        <v>30</v>
      </c>
      <c r="H6331" s="1">
        <v>36610</v>
      </c>
      <c r="I6331" s="1">
        <v>45226</v>
      </c>
      <c r="J6331" t="s">
        <v>10560</v>
      </c>
      <c r="K6331" t="s">
        <v>37</v>
      </c>
      <c r="L6331" t="s">
        <v>41</v>
      </c>
      <c r="M6331">
        <v>68618</v>
      </c>
      <c r="N6331" t="str">
        <f t="shared" si="98"/>
        <v>Terminated</v>
      </c>
      <c r="O6331" t="s">
        <v>46</v>
      </c>
    </row>
    <row r="6332" spans="1:15" x14ac:dyDescent="0.25">
      <c r="A6332" t="s">
        <v>8558</v>
      </c>
      <c r="B6332" t="s">
        <v>303</v>
      </c>
      <c r="C6332" t="s">
        <v>1256</v>
      </c>
      <c r="D6332" t="s">
        <v>17</v>
      </c>
      <c r="E6332" t="s">
        <v>18</v>
      </c>
      <c r="F6332" t="s">
        <v>3201</v>
      </c>
      <c r="G6332" t="s">
        <v>114</v>
      </c>
      <c r="H6332" s="1">
        <v>27962</v>
      </c>
      <c r="I6332" s="1">
        <v>43773</v>
      </c>
      <c r="J6332" t="s">
        <v>10560</v>
      </c>
      <c r="K6332" t="s">
        <v>96</v>
      </c>
      <c r="L6332" t="s">
        <v>124</v>
      </c>
      <c r="M6332">
        <v>81823</v>
      </c>
      <c r="N6332" t="str">
        <f t="shared" si="98"/>
        <v>Terminated</v>
      </c>
      <c r="O6332" t="s">
        <v>33</v>
      </c>
    </row>
    <row r="6333" spans="1:15" x14ac:dyDescent="0.25">
      <c r="A6333" t="s">
        <v>6482</v>
      </c>
      <c r="B6333" t="s">
        <v>1680</v>
      </c>
      <c r="C6333" t="s">
        <v>4314</v>
      </c>
      <c r="D6333" t="s">
        <v>17</v>
      </c>
      <c r="E6333" t="s">
        <v>18</v>
      </c>
      <c r="F6333" t="s">
        <v>3201</v>
      </c>
      <c r="G6333" t="s">
        <v>30</v>
      </c>
      <c r="H6333" s="1">
        <v>27419</v>
      </c>
      <c r="I6333" s="1">
        <v>44456</v>
      </c>
      <c r="J6333" t="s">
        <v>10560</v>
      </c>
      <c r="K6333" t="s">
        <v>37</v>
      </c>
      <c r="L6333" t="s">
        <v>38</v>
      </c>
      <c r="M6333">
        <v>58396</v>
      </c>
      <c r="N6333" t="str">
        <f t="shared" si="98"/>
        <v>Terminated</v>
      </c>
      <c r="O6333" t="s">
        <v>46</v>
      </c>
    </row>
    <row r="6334" spans="1:15" x14ac:dyDescent="0.25">
      <c r="A6334" t="s">
        <v>5128</v>
      </c>
      <c r="B6334" t="s">
        <v>641</v>
      </c>
      <c r="C6334" t="s">
        <v>650</v>
      </c>
      <c r="D6334" t="s">
        <v>27</v>
      </c>
      <c r="E6334" t="s">
        <v>18</v>
      </c>
      <c r="F6334" t="s">
        <v>3201</v>
      </c>
      <c r="G6334" t="s">
        <v>30</v>
      </c>
      <c r="H6334" s="1">
        <v>27957</v>
      </c>
      <c r="I6334" s="1">
        <v>44668</v>
      </c>
      <c r="J6334" t="s">
        <v>10560</v>
      </c>
      <c r="K6334" t="s">
        <v>96</v>
      </c>
      <c r="L6334" t="s">
        <v>188</v>
      </c>
      <c r="M6334">
        <v>78160</v>
      </c>
      <c r="N6334" t="str">
        <f t="shared" si="98"/>
        <v>Terminated</v>
      </c>
      <c r="O6334" t="s">
        <v>33</v>
      </c>
    </row>
    <row r="6335" spans="1:15" x14ac:dyDescent="0.25">
      <c r="A6335" t="s">
        <v>8881</v>
      </c>
      <c r="B6335" t="s">
        <v>70</v>
      </c>
      <c r="C6335" t="s">
        <v>3545</v>
      </c>
      <c r="D6335" t="s">
        <v>17</v>
      </c>
      <c r="E6335" t="s">
        <v>18</v>
      </c>
      <c r="F6335" t="s">
        <v>2773</v>
      </c>
      <c r="G6335" t="s">
        <v>20</v>
      </c>
      <c r="H6335" s="1">
        <v>22646</v>
      </c>
      <c r="I6335" s="1">
        <v>45517</v>
      </c>
      <c r="J6335" t="s">
        <v>10560</v>
      </c>
      <c r="K6335" t="s">
        <v>31</v>
      </c>
      <c r="L6335" t="s">
        <v>85</v>
      </c>
      <c r="M6335">
        <v>59219</v>
      </c>
      <c r="N6335" t="str">
        <f t="shared" si="98"/>
        <v>Terminated</v>
      </c>
      <c r="O6335" t="s">
        <v>33</v>
      </c>
    </row>
    <row r="6336" spans="1:15" x14ac:dyDescent="0.25">
      <c r="A6336" t="s">
        <v>8236</v>
      </c>
      <c r="B6336" t="s">
        <v>433</v>
      </c>
      <c r="C6336" t="s">
        <v>91</v>
      </c>
      <c r="D6336" t="s">
        <v>27</v>
      </c>
      <c r="E6336" t="s">
        <v>18</v>
      </c>
      <c r="F6336" t="s">
        <v>19</v>
      </c>
      <c r="G6336" t="s">
        <v>30</v>
      </c>
      <c r="H6336" s="1">
        <v>28495</v>
      </c>
      <c r="I6336" s="1">
        <v>42872</v>
      </c>
      <c r="J6336" t="s">
        <v>10560</v>
      </c>
      <c r="K6336" t="s">
        <v>37</v>
      </c>
      <c r="L6336" t="s">
        <v>45</v>
      </c>
      <c r="M6336">
        <v>62207</v>
      </c>
      <c r="N6336" t="str">
        <f t="shared" si="98"/>
        <v>Terminated</v>
      </c>
      <c r="O6336" t="s">
        <v>98</v>
      </c>
    </row>
    <row r="6337" spans="1:15" x14ac:dyDescent="0.25">
      <c r="A6337" t="s">
        <v>7135</v>
      </c>
      <c r="B6337" t="s">
        <v>242</v>
      </c>
      <c r="C6337" t="s">
        <v>108</v>
      </c>
      <c r="D6337" t="s">
        <v>17</v>
      </c>
      <c r="E6337" t="s">
        <v>83</v>
      </c>
      <c r="F6337" t="s">
        <v>169</v>
      </c>
      <c r="G6337" t="s">
        <v>20</v>
      </c>
      <c r="H6337" s="1">
        <v>31860</v>
      </c>
      <c r="I6337" s="1">
        <v>43902</v>
      </c>
      <c r="J6337" t="s">
        <v>10560</v>
      </c>
      <c r="K6337" t="s">
        <v>67</v>
      </c>
      <c r="L6337" t="s">
        <v>134</v>
      </c>
      <c r="M6337">
        <v>58294</v>
      </c>
      <c r="N6337" t="str">
        <f t="shared" si="98"/>
        <v>Terminated</v>
      </c>
      <c r="O6337" t="s">
        <v>33</v>
      </c>
    </row>
    <row r="6338" spans="1:15" x14ac:dyDescent="0.25">
      <c r="A6338" t="s">
        <v>224</v>
      </c>
      <c r="B6338" t="s">
        <v>225</v>
      </c>
      <c r="C6338" t="s">
        <v>226</v>
      </c>
      <c r="D6338" t="s">
        <v>17</v>
      </c>
      <c r="E6338" t="s">
        <v>18</v>
      </c>
      <c r="F6338" t="s">
        <v>19</v>
      </c>
      <c r="G6338" t="s">
        <v>30</v>
      </c>
      <c r="H6338" s="1">
        <v>28261</v>
      </c>
      <c r="I6338" s="1">
        <v>42996</v>
      </c>
      <c r="J6338" s="1">
        <v>43175</v>
      </c>
      <c r="K6338" t="s">
        <v>37</v>
      </c>
      <c r="L6338" t="s">
        <v>41</v>
      </c>
      <c r="M6338">
        <v>64475</v>
      </c>
      <c r="N6338" t="str">
        <f t="shared" ref="N6338:N6401" si="99">IF(J6338="","Active","Terminated")</f>
        <v>Terminated</v>
      </c>
      <c r="O6338" t="s">
        <v>33</v>
      </c>
    </row>
    <row r="6339" spans="1:15" x14ac:dyDescent="0.25">
      <c r="A6339" t="s">
        <v>1975</v>
      </c>
      <c r="B6339" t="s">
        <v>1019</v>
      </c>
      <c r="C6339" t="s">
        <v>1976</v>
      </c>
      <c r="D6339" t="s">
        <v>27</v>
      </c>
      <c r="E6339" t="s">
        <v>28</v>
      </c>
      <c r="F6339" t="s">
        <v>29</v>
      </c>
      <c r="G6339" t="s">
        <v>30</v>
      </c>
      <c r="H6339" s="1">
        <v>27336</v>
      </c>
      <c r="I6339" s="1">
        <v>42301</v>
      </c>
      <c r="J6339" t="s">
        <v>10560</v>
      </c>
      <c r="K6339" t="s">
        <v>67</v>
      </c>
      <c r="L6339" t="s">
        <v>324</v>
      </c>
      <c r="M6339">
        <v>65226</v>
      </c>
      <c r="N6339" t="str">
        <f t="shared" si="99"/>
        <v>Terminated</v>
      </c>
      <c r="O6339" t="s">
        <v>46</v>
      </c>
    </row>
    <row r="6340" spans="1:15" x14ac:dyDescent="0.25">
      <c r="A6340" t="s">
        <v>4011</v>
      </c>
      <c r="B6340" t="s">
        <v>388</v>
      </c>
      <c r="C6340" t="s">
        <v>449</v>
      </c>
      <c r="D6340" t="s">
        <v>17</v>
      </c>
      <c r="E6340" t="s">
        <v>18</v>
      </c>
      <c r="F6340" t="s">
        <v>19</v>
      </c>
      <c r="G6340" t="s">
        <v>20</v>
      </c>
      <c r="H6340" s="1">
        <v>29234</v>
      </c>
      <c r="I6340" s="1">
        <v>44612</v>
      </c>
      <c r="J6340" t="s">
        <v>10560</v>
      </c>
      <c r="K6340" t="s">
        <v>37</v>
      </c>
      <c r="L6340" t="s">
        <v>41</v>
      </c>
      <c r="M6340">
        <v>61066</v>
      </c>
      <c r="N6340" t="str">
        <f t="shared" si="99"/>
        <v>Terminated</v>
      </c>
      <c r="O6340" t="s">
        <v>46</v>
      </c>
    </row>
    <row r="6341" spans="1:15" x14ac:dyDescent="0.25">
      <c r="A6341" t="s">
        <v>3524</v>
      </c>
      <c r="B6341" t="s">
        <v>3525</v>
      </c>
      <c r="C6341" t="s">
        <v>650</v>
      </c>
      <c r="D6341" t="s">
        <v>27</v>
      </c>
      <c r="E6341" t="s">
        <v>18</v>
      </c>
      <c r="F6341" t="s">
        <v>19</v>
      </c>
      <c r="G6341" t="s">
        <v>30</v>
      </c>
      <c r="H6341" s="1">
        <v>37043</v>
      </c>
      <c r="I6341" s="1">
        <v>42645</v>
      </c>
      <c r="J6341" t="s">
        <v>10560</v>
      </c>
      <c r="K6341" t="s">
        <v>96</v>
      </c>
      <c r="L6341" t="s">
        <v>119</v>
      </c>
      <c r="M6341">
        <v>62428</v>
      </c>
      <c r="N6341" t="str">
        <f t="shared" si="99"/>
        <v>Terminated</v>
      </c>
      <c r="O6341" t="s">
        <v>23</v>
      </c>
    </row>
    <row r="6342" spans="1:15" x14ac:dyDescent="0.25">
      <c r="A6342" t="s">
        <v>7478</v>
      </c>
      <c r="B6342" t="s">
        <v>1507</v>
      </c>
      <c r="C6342" t="s">
        <v>2280</v>
      </c>
      <c r="D6342" t="s">
        <v>17</v>
      </c>
      <c r="E6342" t="s">
        <v>365</v>
      </c>
      <c r="F6342" t="s">
        <v>534</v>
      </c>
      <c r="G6342" t="s">
        <v>30</v>
      </c>
      <c r="H6342" s="1">
        <v>26012</v>
      </c>
      <c r="I6342" s="1">
        <v>44727</v>
      </c>
      <c r="J6342" t="s">
        <v>10560</v>
      </c>
      <c r="K6342" t="s">
        <v>37</v>
      </c>
      <c r="L6342" t="s">
        <v>41</v>
      </c>
      <c r="M6342">
        <v>64290</v>
      </c>
      <c r="N6342" t="str">
        <f t="shared" si="99"/>
        <v>Terminated</v>
      </c>
      <c r="O6342" t="s">
        <v>33</v>
      </c>
    </row>
    <row r="6343" spans="1:15" x14ac:dyDescent="0.25">
      <c r="A6343" t="s">
        <v>501</v>
      </c>
      <c r="B6343" t="s">
        <v>502</v>
      </c>
      <c r="C6343" t="s">
        <v>503</v>
      </c>
      <c r="D6343" t="s">
        <v>27</v>
      </c>
      <c r="E6343" t="s">
        <v>18</v>
      </c>
      <c r="F6343" t="s">
        <v>19</v>
      </c>
      <c r="G6343" t="s">
        <v>30</v>
      </c>
      <c r="H6343" s="1">
        <v>26138</v>
      </c>
      <c r="I6343" s="1">
        <v>44733</v>
      </c>
      <c r="J6343" s="1">
        <v>44913</v>
      </c>
      <c r="K6343" t="s">
        <v>96</v>
      </c>
      <c r="L6343" t="s">
        <v>188</v>
      </c>
      <c r="M6343">
        <v>64327</v>
      </c>
      <c r="N6343" t="str">
        <f t="shared" si="99"/>
        <v>Terminated</v>
      </c>
      <c r="O6343" t="s">
        <v>46</v>
      </c>
    </row>
    <row r="6344" spans="1:15" x14ac:dyDescent="0.25">
      <c r="A6344" t="s">
        <v>1934</v>
      </c>
      <c r="B6344" t="s">
        <v>1935</v>
      </c>
      <c r="C6344" t="s">
        <v>1936</v>
      </c>
      <c r="D6344" t="s">
        <v>27</v>
      </c>
      <c r="E6344" t="s">
        <v>28</v>
      </c>
      <c r="F6344" t="s">
        <v>290</v>
      </c>
      <c r="G6344" t="s">
        <v>95</v>
      </c>
      <c r="H6344" s="1">
        <v>33119</v>
      </c>
      <c r="I6344" s="1">
        <v>44982</v>
      </c>
      <c r="J6344" t="s">
        <v>10560</v>
      </c>
      <c r="K6344" t="s">
        <v>96</v>
      </c>
      <c r="L6344" t="s">
        <v>124</v>
      </c>
      <c r="M6344">
        <v>82589</v>
      </c>
      <c r="N6344" t="str">
        <f t="shared" si="99"/>
        <v>Terminated</v>
      </c>
      <c r="O6344" t="s">
        <v>98</v>
      </c>
    </row>
    <row r="6345" spans="1:15" x14ac:dyDescent="0.25">
      <c r="A6345" t="s">
        <v>5962</v>
      </c>
      <c r="B6345" t="s">
        <v>403</v>
      </c>
      <c r="C6345" t="s">
        <v>864</v>
      </c>
      <c r="D6345" t="s">
        <v>17</v>
      </c>
      <c r="E6345" t="s">
        <v>18</v>
      </c>
      <c r="F6345" t="s">
        <v>19</v>
      </c>
      <c r="G6345" t="s">
        <v>30</v>
      </c>
      <c r="H6345" s="1">
        <v>35867</v>
      </c>
      <c r="I6345" s="1">
        <v>42093</v>
      </c>
      <c r="J6345" t="s">
        <v>10560</v>
      </c>
      <c r="K6345" t="s">
        <v>31</v>
      </c>
      <c r="L6345" t="s">
        <v>85</v>
      </c>
      <c r="M6345">
        <v>53524</v>
      </c>
      <c r="N6345" t="str">
        <f t="shared" si="99"/>
        <v>Terminated</v>
      </c>
      <c r="O6345" t="s">
        <v>23</v>
      </c>
    </row>
    <row r="6346" spans="1:15" x14ac:dyDescent="0.25">
      <c r="A6346" t="s">
        <v>8280</v>
      </c>
      <c r="B6346" t="s">
        <v>879</v>
      </c>
      <c r="C6346" t="s">
        <v>1789</v>
      </c>
      <c r="D6346" t="s">
        <v>27</v>
      </c>
      <c r="E6346" t="s">
        <v>18</v>
      </c>
      <c r="F6346" t="s">
        <v>3201</v>
      </c>
      <c r="G6346" t="s">
        <v>20</v>
      </c>
      <c r="H6346" s="1">
        <v>32633</v>
      </c>
      <c r="I6346" s="1">
        <v>44077</v>
      </c>
      <c r="J6346" t="s">
        <v>10560</v>
      </c>
      <c r="K6346" t="s">
        <v>21</v>
      </c>
      <c r="L6346" t="s">
        <v>22</v>
      </c>
      <c r="M6346">
        <v>65192</v>
      </c>
      <c r="N6346" t="str">
        <f t="shared" si="99"/>
        <v>Terminated</v>
      </c>
      <c r="O6346" t="s">
        <v>46</v>
      </c>
    </row>
    <row r="6347" spans="1:15" x14ac:dyDescent="0.25">
      <c r="A6347" t="s">
        <v>7787</v>
      </c>
      <c r="B6347" t="s">
        <v>196</v>
      </c>
      <c r="C6347" t="s">
        <v>441</v>
      </c>
      <c r="D6347" t="s">
        <v>27</v>
      </c>
      <c r="E6347" t="s">
        <v>140</v>
      </c>
      <c r="F6347" t="s">
        <v>141</v>
      </c>
      <c r="G6347" t="s">
        <v>30</v>
      </c>
      <c r="H6347" s="1">
        <v>37205</v>
      </c>
      <c r="I6347" s="1">
        <v>42866</v>
      </c>
      <c r="J6347" t="s">
        <v>10560</v>
      </c>
      <c r="K6347" t="s">
        <v>21</v>
      </c>
      <c r="L6347" t="s">
        <v>102</v>
      </c>
      <c r="M6347">
        <v>68560</v>
      </c>
      <c r="N6347" t="str">
        <f t="shared" si="99"/>
        <v>Terminated</v>
      </c>
      <c r="O6347" t="s">
        <v>33</v>
      </c>
    </row>
    <row r="6348" spans="1:15" x14ac:dyDescent="0.25">
      <c r="A6348" t="s">
        <v>1254</v>
      </c>
      <c r="B6348" t="s">
        <v>225</v>
      </c>
      <c r="C6348" t="s">
        <v>91</v>
      </c>
      <c r="D6348" t="s">
        <v>17</v>
      </c>
      <c r="E6348" t="s">
        <v>18</v>
      </c>
      <c r="F6348" t="s">
        <v>19</v>
      </c>
      <c r="G6348" t="s">
        <v>114</v>
      </c>
      <c r="H6348" s="1">
        <v>34885</v>
      </c>
      <c r="I6348" s="1">
        <v>44193</v>
      </c>
      <c r="J6348" s="1">
        <v>44456</v>
      </c>
      <c r="K6348" t="s">
        <v>31</v>
      </c>
      <c r="L6348" t="s">
        <v>162</v>
      </c>
      <c r="M6348">
        <v>86075</v>
      </c>
      <c r="N6348" t="str">
        <f t="shared" si="99"/>
        <v>Terminated</v>
      </c>
      <c r="O6348" t="s">
        <v>98</v>
      </c>
    </row>
    <row r="6349" spans="1:15" x14ac:dyDescent="0.25">
      <c r="A6349" t="s">
        <v>2731</v>
      </c>
      <c r="B6349" t="s">
        <v>1188</v>
      </c>
      <c r="C6349" t="s">
        <v>824</v>
      </c>
      <c r="D6349" t="s">
        <v>27</v>
      </c>
      <c r="E6349" t="s">
        <v>18</v>
      </c>
      <c r="F6349" t="s">
        <v>19</v>
      </c>
      <c r="G6349" t="s">
        <v>30</v>
      </c>
      <c r="H6349" s="1">
        <v>32908</v>
      </c>
      <c r="I6349" s="1">
        <v>42781</v>
      </c>
      <c r="J6349" t="s">
        <v>10560</v>
      </c>
      <c r="K6349" t="s">
        <v>37</v>
      </c>
      <c r="L6349" t="s">
        <v>41</v>
      </c>
      <c r="M6349">
        <v>68950</v>
      </c>
      <c r="N6349" t="str">
        <f t="shared" si="99"/>
        <v>Terminated</v>
      </c>
      <c r="O6349" t="s">
        <v>33</v>
      </c>
    </row>
    <row r="6350" spans="1:15" x14ac:dyDescent="0.25">
      <c r="A6350" t="s">
        <v>5015</v>
      </c>
      <c r="B6350" t="s">
        <v>465</v>
      </c>
      <c r="C6350" t="s">
        <v>210</v>
      </c>
      <c r="D6350" t="s">
        <v>17</v>
      </c>
      <c r="E6350" t="s">
        <v>365</v>
      </c>
      <c r="F6350" t="s">
        <v>415</v>
      </c>
      <c r="G6350" t="s">
        <v>30</v>
      </c>
      <c r="H6350" s="1">
        <v>35938</v>
      </c>
      <c r="I6350" s="1">
        <v>42289</v>
      </c>
      <c r="J6350" t="s">
        <v>10560</v>
      </c>
      <c r="K6350" t="s">
        <v>31</v>
      </c>
      <c r="L6350" t="s">
        <v>162</v>
      </c>
      <c r="M6350">
        <v>92961</v>
      </c>
      <c r="N6350" t="str">
        <f t="shared" si="99"/>
        <v>Terminated</v>
      </c>
      <c r="O6350" t="s">
        <v>46</v>
      </c>
    </row>
    <row r="6351" spans="1:15" x14ac:dyDescent="0.25">
      <c r="A6351" t="s">
        <v>9687</v>
      </c>
      <c r="B6351" t="s">
        <v>372</v>
      </c>
      <c r="C6351" t="s">
        <v>1274</v>
      </c>
      <c r="D6351" t="s">
        <v>27</v>
      </c>
      <c r="E6351" t="s">
        <v>18</v>
      </c>
      <c r="F6351" t="s">
        <v>2773</v>
      </c>
      <c r="G6351" t="s">
        <v>30</v>
      </c>
      <c r="H6351" s="1">
        <v>35596</v>
      </c>
      <c r="I6351" s="1">
        <v>42839</v>
      </c>
      <c r="J6351" t="s">
        <v>10560</v>
      </c>
      <c r="K6351" t="s">
        <v>37</v>
      </c>
      <c r="L6351" t="s">
        <v>41</v>
      </c>
      <c r="M6351">
        <v>68240</v>
      </c>
      <c r="N6351" t="str">
        <f t="shared" si="99"/>
        <v>Terminated</v>
      </c>
      <c r="O6351" t="s">
        <v>98</v>
      </c>
    </row>
    <row r="6352" spans="1:15" x14ac:dyDescent="0.25">
      <c r="A6352" t="s">
        <v>3166</v>
      </c>
      <c r="B6352" t="s">
        <v>374</v>
      </c>
      <c r="C6352" t="s">
        <v>1258</v>
      </c>
      <c r="D6352" t="s">
        <v>27</v>
      </c>
      <c r="E6352" t="s">
        <v>18</v>
      </c>
      <c r="F6352" t="s">
        <v>19</v>
      </c>
      <c r="G6352" t="s">
        <v>30</v>
      </c>
      <c r="H6352" s="1">
        <v>28857</v>
      </c>
      <c r="I6352" s="1">
        <v>44953</v>
      </c>
      <c r="J6352" t="s">
        <v>10560</v>
      </c>
      <c r="K6352" t="s">
        <v>96</v>
      </c>
      <c r="L6352" t="s">
        <v>188</v>
      </c>
      <c r="M6352">
        <v>60287</v>
      </c>
      <c r="N6352" t="str">
        <f t="shared" si="99"/>
        <v>Terminated</v>
      </c>
      <c r="O6352" t="s">
        <v>46</v>
      </c>
    </row>
    <row r="6353" spans="1:15" x14ac:dyDescent="0.25">
      <c r="A6353" t="s">
        <v>7195</v>
      </c>
      <c r="B6353" t="s">
        <v>56</v>
      </c>
      <c r="C6353" t="s">
        <v>1009</v>
      </c>
      <c r="D6353" t="s">
        <v>27</v>
      </c>
      <c r="E6353" t="s">
        <v>28</v>
      </c>
      <c r="F6353" t="s">
        <v>118</v>
      </c>
      <c r="G6353" t="s">
        <v>30</v>
      </c>
      <c r="H6353" s="1">
        <v>29854</v>
      </c>
      <c r="I6353" s="1">
        <v>42741</v>
      </c>
      <c r="J6353" t="s">
        <v>10560</v>
      </c>
      <c r="K6353" t="s">
        <v>21</v>
      </c>
      <c r="L6353" t="s">
        <v>22</v>
      </c>
      <c r="M6353">
        <v>75282</v>
      </c>
      <c r="N6353" t="str">
        <f t="shared" si="99"/>
        <v>Terminated</v>
      </c>
      <c r="O6353" t="s">
        <v>33</v>
      </c>
    </row>
    <row r="6354" spans="1:15" x14ac:dyDescent="0.25">
      <c r="A6354" t="s">
        <v>10152</v>
      </c>
      <c r="B6354" t="s">
        <v>1428</v>
      </c>
      <c r="C6354" t="s">
        <v>1080</v>
      </c>
      <c r="D6354" t="s">
        <v>27</v>
      </c>
      <c r="E6354" t="s">
        <v>83</v>
      </c>
      <c r="F6354" t="s">
        <v>106</v>
      </c>
      <c r="G6354" t="s">
        <v>30</v>
      </c>
      <c r="H6354" s="1">
        <v>24836</v>
      </c>
      <c r="I6354" s="1">
        <v>42886</v>
      </c>
      <c r="J6354" t="s">
        <v>10560</v>
      </c>
      <c r="K6354" t="s">
        <v>96</v>
      </c>
      <c r="L6354" t="s">
        <v>188</v>
      </c>
      <c r="M6354">
        <v>60060</v>
      </c>
      <c r="N6354" t="str">
        <f t="shared" si="99"/>
        <v>Terminated</v>
      </c>
      <c r="O6354" t="s">
        <v>33</v>
      </c>
    </row>
    <row r="6355" spans="1:15" x14ac:dyDescent="0.25">
      <c r="A6355" t="s">
        <v>889</v>
      </c>
      <c r="B6355" t="s">
        <v>890</v>
      </c>
      <c r="C6355" t="s">
        <v>891</v>
      </c>
      <c r="D6355" t="s">
        <v>17</v>
      </c>
      <c r="E6355" t="s">
        <v>122</v>
      </c>
      <c r="F6355" t="s">
        <v>230</v>
      </c>
      <c r="G6355" t="s">
        <v>20</v>
      </c>
      <c r="H6355" s="1">
        <v>32227</v>
      </c>
      <c r="I6355" s="1">
        <v>42634</v>
      </c>
      <c r="J6355" s="1">
        <v>45249</v>
      </c>
      <c r="K6355" t="s">
        <v>37</v>
      </c>
      <c r="L6355" t="s">
        <v>41</v>
      </c>
      <c r="M6355">
        <v>53673</v>
      </c>
      <c r="N6355" t="str">
        <f t="shared" si="99"/>
        <v>Terminated</v>
      </c>
      <c r="O6355" t="s">
        <v>98</v>
      </c>
    </row>
    <row r="6356" spans="1:15" x14ac:dyDescent="0.25">
      <c r="A6356" t="s">
        <v>5568</v>
      </c>
      <c r="B6356" t="s">
        <v>305</v>
      </c>
      <c r="C6356" t="s">
        <v>175</v>
      </c>
      <c r="D6356" t="s">
        <v>17</v>
      </c>
      <c r="E6356" t="s">
        <v>18</v>
      </c>
      <c r="F6356" t="s">
        <v>19</v>
      </c>
      <c r="G6356" t="s">
        <v>30</v>
      </c>
      <c r="H6356" s="1">
        <v>28380</v>
      </c>
      <c r="I6356" s="1">
        <v>43081</v>
      </c>
      <c r="J6356" t="s">
        <v>10560</v>
      </c>
      <c r="K6356" t="s">
        <v>21</v>
      </c>
      <c r="L6356" t="s">
        <v>22</v>
      </c>
      <c r="M6356">
        <v>60864</v>
      </c>
      <c r="N6356" t="str">
        <f t="shared" si="99"/>
        <v>Terminated</v>
      </c>
      <c r="O6356" t="s">
        <v>33</v>
      </c>
    </row>
    <row r="6357" spans="1:15" x14ac:dyDescent="0.25">
      <c r="A6357" t="s">
        <v>2818</v>
      </c>
      <c r="B6357" t="s">
        <v>1217</v>
      </c>
      <c r="C6357" t="s">
        <v>2556</v>
      </c>
      <c r="D6357" t="s">
        <v>17</v>
      </c>
      <c r="E6357" t="s">
        <v>18</v>
      </c>
      <c r="F6357" t="s">
        <v>2773</v>
      </c>
      <c r="G6357" t="s">
        <v>30</v>
      </c>
      <c r="H6357" s="1">
        <v>36483</v>
      </c>
      <c r="I6357" s="1">
        <v>44958</v>
      </c>
      <c r="J6357" t="s">
        <v>10560</v>
      </c>
      <c r="K6357" t="s">
        <v>67</v>
      </c>
      <c r="L6357" t="s">
        <v>134</v>
      </c>
      <c r="M6357">
        <v>52049</v>
      </c>
      <c r="N6357" t="str">
        <f t="shared" si="99"/>
        <v>Terminated</v>
      </c>
      <c r="O6357" t="s">
        <v>33</v>
      </c>
    </row>
    <row r="6358" spans="1:15" x14ac:dyDescent="0.25">
      <c r="A6358" t="s">
        <v>8511</v>
      </c>
      <c r="B6358" t="s">
        <v>4803</v>
      </c>
      <c r="C6358" t="s">
        <v>712</v>
      </c>
      <c r="D6358" t="s">
        <v>27</v>
      </c>
      <c r="E6358" t="s">
        <v>18</v>
      </c>
      <c r="F6358" t="s">
        <v>2773</v>
      </c>
      <c r="G6358" t="s">
        <v>30</v>
      </c>
      <c r="H6358" s="1">
        <v>29427</v>
      </c>
      <c r="I6358" s="1">
        <v>42812</v>
      </c>
      <c r="J6358" t="s">
        <v>10560</v>
      </c>
      <c r="K6358" t="s">
        <v>96</v>
      </c>
      <c r="L6358" t="s">
        <v>188</v>
      </c>
      <c r="M6358">
        <v>72759</v>
      </c>
      <c r="N6358" t="str">
        <f t="shared" si="99"/>
        <v>Terminated</v>
      </c>
      <c r="O6358" t="s">
        <v>33</v>
      </c>
    </row>
    <row r="6359" spans="1:15" x14ac:dyDescent="0.25">
      <c r="A6359" t="s">
        <v>7986</v>
      </c>
      <c r="B6359" t="s">
        <v>223</v>
      </c>
      <c r="C6359" t="s">
        <v>225</v>
      </c>
      <c r="D6359" t="s">
        <v>27</v>
      </c>
      <c r="E6359" t="s">
        <v>122</v>
      </c>
      <c r="F6359" t="s">
        <v>927</v>
      </c>
      <c r="G6359" t="s">
        <v>30</v>
      </c>
      <c r="H6359" s="1">
        <v>28051</v>
      </c>
      <c r="I6359" s="1">
        <v>42857</v>
      </c>
      <c r="J6359" t="s">
        <v>10560</v>
      </c>
      <c r="K6359" t="s">
        <v>96</v>
      </c>
      <c r="L6359" t="s">
        <v>188</v>
      </c>
      <c r="M6359">
        <v>62531</v>
      </c>
      <c r="N6359" t="str">
        <f t="shared" si="99"/>
        <v>Terminated</v>
      </c>
      <c r="O6359" t="s">
        <v>46</v>
      </c>
    </row>
    <row r="6360" spans="1:15" x14ac:dyDescent="0.25">
      <c r="A6360" t="s">
        <v>9508</v>
      </c>
      <c r="B6360" t="s">
        <v>946</v>
      </c>
      <c r="C6360" t="s">
        <v>900</v>
      </c>
      <c r="D6360" t="s">
        <v>17</v>
      </c>
      <c r="E6360" t="s">
        <v>83</v>
      </c>
      <c r="F6360" t="s">
        <v>84</v>
      </c>
      <c r="G6360" t="s">
        <v>30</v>
      </c>
      <c r="H6360" s="1">
        <v>33766</v>
      </c>
      <c r="I6360" s="1">
        <v>42410</v>
      </c>
      <c r="J6360" t="s">
        <v>10560</v>
      </c>
      <c r="K6360" t="s">
        <v>37</v>
      </c>
      <c r="L6360" t="s">
        <v>38</v>
      </c>
      <c r="M6360">
        <v>55822</v>
      </c>
      <c r="N6360" t="str">
        <f t="shared" si="99"/>
        <v>Terminated</v>
      </c>
      <c r="O6360" t="s">
        <v>33</v>
      </c>
    </row>
    <row r="6361" spans="1:15" x14ac:dyDescent="0.25">
      <c r="A6361" t="s">
        <v>5978</v>
      </c>
      <c r="B6361" t="s">
        <v>899</v>
      </c>
      <c r="C6361" t="s">
        <v>1767</v>
      </c>
      <c r="D6361" t="s">
        <v>27</v>
      </c>
      <c r="E6361" t="s">
        <v>122</v>
      </c>
      <c r="F6361" t="s">
        <v>927</v>
      </c>
      <c r="G6361" t="s">
        <v>20</v>
      </c>
      <c r="H6361" s="1">
        <v>28059</v>
      </c>
      <c r="I6361" s="1">
        <v>43771</v>
      </c>
      <c r="J6361" t="s">
        <v>10560</v>
      </c>
      <c r="K6361" t="s">
        <v>21</v>
      </c>
      <c r="L6361" t="s">
        <v>102</v>
      </c>
      <c r="M6361">
        <v>64384</v>
      </c>
      <c r="N6361" t="str">
        <f t="shared" si="99"/>
        <v>Terminated</v>
      </c>
      <c r="O6361" t="s">
        <v>23</v>
      </c>
    </row>
    <row r="6362" spans="1:15" x14ac:dyDescent="0.25">
      <c r="A6362" t="s">
        <v>3853</v>
      </c>
      <c r="B6362" t="s">
        <v>3854</v>
      </c>
      <c r="C6362" t="s">
        <v>2775</v>
      </c>
      <c r="D6362" t="s">
        <v>27</v>
      </c>
      <c r="E6362" t="s">
        <v>140</v>
      </c>
      <c r="F6362" t="s">
        <v>611</v>
      </c>
      <c r="G6362" t="s">
        <v>30</v>
      </c>
      <c r="H6362" s="1">
        <v>34571</v>
      </c>
      <c r="I6362" s="1">
        <v>42458</v>
      </c>
      <c r="J6362" t="s">
        <v>10560</v>
      </c>
      <c r="K6362" t="s">
        <v>53</v>
      </c>
      <c r="L6362" t="s">
        <v>240</v>
      </c>
      <c r="M6362">
        <v>94824</v>
      </c>
      <c r="N6362" t="str">
        <f t="shared" si="99"/>
        <v>Terminated</v>
      </c>
      <c r="O6362" t="s">
        <v>33</v>
      </c>
    </row>
    <row r="6363" spans="1:15" x14ac:dyDescent="0.25">
      <c r="A6363" t="s">
        <v>1952</v>
      </c>
      <c r="B6363" t="s">
        <v>242</v>
      </c>
      <c r="C6363" t="s">
        <v>1953</v>
      </c>
      <c r="D6363" t="s">
        <v>27</v>
      </c>
      <c r="E6363" t="s">
        <v>18</v>
      </c>
      <c r="F6363" t="s">
        <v>19</v>
      </c>
      <c r="G6363" t="s">
        <v>20</v>
      </c>
      <c r="H6363" s="1">
        <v>28946</v>
      </c>
      <c r="I6363" s="1">
        <v>44171</v>
      </c>
      <c r="J6363" t="s">
        <v>10560</v>
      </c>
      <c r="K6363" t="s">
        <v>67</v>
      </c>
      <c r="L6363" t="s">
        <v>134</v>
      </c>
      <c r="M6363">
        <v>58337</v>
      </c>
      <c r="N6363" t="str">
        <f t="shared" si="99"/>
        <v>Terminated</v>
      </c>
      <c r="O6363" t="s">
        <v>23</v>
      </c>
    </row>
    <row r="6364" spans="1:15" x14ac:dyDescent="0.25">
      <c r="A6364" t="s">
        <v>9981</v>
      </c>
      <c r="B6364" t="s">
        <v>536</v>
      </c>
      <c r="C6364" t="s">
        <v>393</v>
      </c>
      <c r="D6364" t="s">
        <v>17</v>
      </c>
      <c r="E6364" t="s">
        <v>18</v>
      </c>
      <c r="F6364" t="s">
        <v>19</v>
      </c>
      <c r="G6364" t="s">
        <v>30</v>
      </c>
      <c r="H6364" s="1">
        <v>36114</v>
      </c>
      <c r="I6364" s="1">
        <v>42189</v>
      </c>
      <c r="J6364" t="s">
        <v>10560</v>
      </c>
      <c r="K6364" t="s">
        <v>37</v>
      </c>
      <c r="L6364" t="s">
        <v>45</v>
      </c>
      <c r="M6364">
        <v>80057</v>
      </c>
      <c r="N6364" t="str">
        <f t="shared" si="99"/>
        <v>Terminated</v>
      </c>
      <c r="O6364" t="s">
        <v>33</v>
      </c>
    </row>
    <row r="6365" spans="1:15" x14ac:dyDescent="0.25">
      <c r="A6365" t="s">
        <v>7995</v>
      </c>
      <c r="B6365" t="s">
        <v>4082</v>
      </c>
      <c r="C6365" t="s">
        <v>265</v>
      </c>
      <c r="D6365" t="s">
        <v>17</v>
      </c>
      <c r="E6365" t="s">
        <v>18</v>
      </c>
      <c r="F6365" t="s">
        <v>2773</v>
      </c>
      <c r="G6365" t="s">
        <v>30</v>
      </c>
      <c r="H6365" s="1">
        <v>28610</v>
      </c>
      <c r="I6365" s="1">
        <v>42093</v>
      </c>
      <c r="J6365" t="s">
        <v>10560</v>
      </c>
      <c r="K6365" t="s">
        <v>96</v>
      </c>
      <c r="L6365" t="s">
        <v>124</v>
      </c>
      <c r="M6365">
        <v>90697</v>
      </c>
      <c r="N6365" t="str">
        <f t="shared" si="99"/>
        <v>Terminated</v>
      </c>
      <c r="O6365" t="s">
        <v>23</v>
      </c>
    </row>
    <row r="6366" spans="1:15" x14ac:dyDescent="0.25">
      <c r="A6366" t="s">
        <v>7968</v>
      </c>
      <c r="B6366" t="s">
        <v>615</v>
      </c>
      <c r="C6366" t="s">
        <v>694</v>
      </c>
      <c r="D6366" t="s">
        <v>27</v>
      </c>
      <c r="E6366" t="s">
        <v>18</v>
      </c>
      <c r="F6366" t="s">
        <v>19</v>
      </c>
      <c r="G6366" t="s">
        <v>30</v>
      </c>
      <c r="H6366" s="1">
        <v>29972</v>
      </c>
      <c r="I6366" s="1">
        <v>43718</v>
      </c>
      <c r="J6366" t="s">
        <v>10560</v>
      </c>
      <c r="K6366" t="s">
        <v>21</v>
      </c>
      <c r="L6366" t="s">
        <v>497</v>
      </c>
      <c r="M6366">
        <v>84027</v>
      </c>
      <c r="N6366" t="str">
        <f t="shared" si="99"/>
        <v>Terminated</v>
      </c>
      <c r="O6366" t="s">
        <v>46</v>
      </c>
    </row>
    <row r="6367" spans="1:15" x14ac:dyDescent="0.25">
      <c r="A6367" t="s">
        <v>416</v>
      </c>
      <c r="B6367" t="s">
        <v>417</v>
      </c>
      <c r="C6367" t="s">
        <v>418</v>
      </c>
      <c r="D6367" t="s">
        <v>27</v>
      </c>
      <c r="E6367" t="s">
        <v>18</v>
      </c>
      <c r="F6367" t="s">
        <v>19</v>
      </c>
      <c r="G6367" t="s">
        <v>95</v>
      </c>
      <c r="H6367" s="1">
        <v>33492</v>
      </c>
      <c r="I6367" s="1">
        <v>44207</v>
      </c>
      <c r="J6367" s="1">
        <v>44387</v>
      </c>
      <c r="K6367" t="s">
        <v>53</v>
      </c>
      <c r="L6367" t="s">
        <v>240</v>
      </c>
      <c r="M6367">
        <v>86731</v>
      </c>
      <c r="N6367" t="str">
        <f t="shared" si="99"/>
        <v>Terminated</v>
      </c>
      <c r="O6367" t="s">
        <v>98</v>
      </c>
    </row>
    <row r="6368" spans="1:15" x14ac:dyDescent="0.25">
      <c r="A6368" t="s">
        <v>7504</v>
      </c>
      <c r="B6368" t="s">
        <v>326</v>
      </c>
      <c r="C6368" t="s">
        <v>1458</v>
      </c>
      <c r="D6368" t="s">
        <v>27</v>
      </c>
      <c r="E6368" t="s">
        <v>18</v>
      </c>
      <c r="F6368" t="s">
        <v>19</v>
      </c>
      <c r="G6368" t="s">
        <v>20</v>
      </c>
      <c r="H6368" s="1">
        <v>27922</v>
      </c>
      <c r="I6368" s="1">
        <v>44368</v>
      </c>
      <c r="J6368" t="s">
        <v>10560</v>
      </c>
      <c r="K6368" t="s">
        <v>21</v>
      </c>
      <c r="L6368" t="s">
        <v>102</v>
      </c>
      <c r="M6368">
        <v>59200</v>
      </c>
      <c r="N6368" t="str">
        <f t="shared" si="99"/>
        <v>Terminated</v>
      </c>
      <c r="O6368" t="s">
        <v>33</v>
      </c>
    </row>
    <row r="6369" spans="1:15" x14ac:dyDescent="0.25">
      <c r="A6369" t="s">
        <v>7760</v>
      </c>
      <c r="B6369" t="s">
        <v>793</v>
      </c>
      <c r="C6369" t="s">
        <v>1841</v>
      </c>
      <c r="D6369" t="s">
        <v>27</v>
      </c>
      <c r="E6369" t="s">
        <v>83</v>
      </c>
      <c r="F6369" t="s">
        <v>84</v>
      </c>
      <c r="G6369" t="s">
        <v>114</v>
      </c>
      <c r="H6369" s="1">
        <v>28335</v>
      </c>
      <c r="I6369" s="1">
        <v>43052</v>
      </c>
      <c r="J6369" t="s">
        <v>10560</v>
      </c>
      <c r="K6369" t="s">
        <v>96</v>
      </c>
      <c r="L6369" t="s">
        <v>124</v>
      </c>
      <c r="M6369">
        <v>92772</v>
      </c>
      <c r="N6369" t="str">
        <f t="shared" si="99"/>
        <v>Terminated</v>
      </c>
      <c r="O6369" t="s">
        <v>46</v>
      </c>
    </row>
    <row r="6370" spans="1:15" x14ac:dyDescent="0.25">
      <c r="A6370" t="s">
        <v>3374</v>
      </c>
      <c r="B6370" t="s">
        <v>56</v>
      </c>
      <c r="C6370" t="s">
        <v>301</v>
      </c>
      <c r="D6370" t="s">
        <v>17</v>
      </c>
      <c r="E6370" t="s">
        <v>18</v>
      </c>
      <c r="F6370" t="s">
        <v>2773</v>
      </c>
      <c r="G6370" t="s">
        <v>30</v>
      </c>
      <c r="H6370" s="1">
        <v>37909</v>
      </c>
      <c r="I6370" s="1">
        <v>44712</v>
      </c>
      <c r="J6370" t="s">
        <v>10560</v>
      </c>
      <c r="K6370" t="s">
        <v>21</v>
      </c>
      <c r="L6370" t="s">
        <v>102</v>
      </c>
      <c r="M6370">
        <v>53313</v>
      </c>
      <c r="N6370" t="str">
        <f t="shared" si="99"/>
        <v>Terminated</v>
      </c>
      <c r="O6370" t="s">
        <v>33</v>
      </c>
    </row>
    <row r="6371" spans="1:15" x14ac:dyDescent="0.25">
      <c r="A6371" t="s">
        <v>2572</v>
      </c>
      <c r="B6371" t="s">
        <v>2573</v>
      </c>
      <c r="C6371" t="s">
        <v>1324</v>
      </c>
      <c r="D6371" t="s">
        <v>27</v>
      </c>
      <c r="E6371" t="s">
        <v>122</v>
      </c>
      <c r="F6371" t="s">
        <v>230</v>
      </c>
      <c r="G6371" t="s">
        <v>95</v>
      </c>
      <c r="H6371" s="1">
        <v>32841</v>
      </c>
      <c r="I6371" s="1">
        <v>44715</v>
      </c>
      <c r="J6371" t="s">
        <v>10560</v>
      </c>
      <c r="K6371" t="s">
        <v>96</v>
      </c>
      <c r="L6371" t="s">
        <v>97</v>
      </c>
      <c r="M6371">
        <v>101111</v>
      </c>
      <c r="N6371" t="str">
        <f t="shared" si="99"/>
        <v>Terminated</v>
      </c>
      <c r="O6371" t="s">
        <v>98</v>
      </c>
    </row>
    <row r="6372" spans="1:15" x14ac:dyDescent="0.25">
      <c r="A6372" t="s">
        <v>2873</v>
      </c>
      <c r="B6372" t="s">
        <v>825</v>
      </c>
      <c r="C6372" t="s">
        <v>2874</v>
      </c>
      <c r="D6372" t="s">
        <v>27</v>
      </c>
      <c r="E6372" t="s">
        <v>18</v>
      </c>
      <c r="F6372" t="s">
        <v>2773</v>
      </c>
      <c r="G6372" t="s">
        <v>20</v>
      </c>
      <c r="H6372" s="1">
        <v>31545</v>
      </c>
      <c r="I6372" s="1">
        <v>42647</v>
      </c>
      <c r="J6372" t="s">
        <v>10560</v>
      </c>
      <c r="K6372" t="s">
        <v>21</v>
      </c>
      <c r="L6372" t="s">
        <v>102</v>
      </c>
      <c r="M6372">
        <v>64672</v>
      </c>
      <c r="N6372" t="str">
        <f t="shared" si="99"/>
        <v>Terminated</v>
      </c>
      <c r="O6372" t="s">
        <v>23</v>
      </c>
    </row>
    <row r="6373" spans="1:15" x14ac:dyDescent="0.25">
      <c r="A6373" t="s">
        <v>4439</v>
      </c>
      <c r="B6373" t="s">
        <v>48</v>
      </c>
      <c r="C6373" t="s">
        <v>955</v>
      </c>
      <c r="D6373" t="s">
        <v>27</v>
      </c>
      <c r="E6373" t="s">
        <v>83</v>
      </c>
      <c r="F6373" t="s">
        <v>106</v>
      </c>
      <c r="G6373" t="s">
        <v>114</v>
      </c>
      <c r="H6373" s="1">
        <v>30386</v>
      </c>
      <c r="I6373" s="1">
        <v>43911</v>
      </c>
      <c r="J6373" t="s">
        <v>10560</v>
      </c>
      <c r="K6373" t="s">
        <v>96</v>
      </c>
      <c r="L6373" t="s">
        <v>119</v>
      </c>
      <c r="M6373">
        <v>65295</v>
      </c>
      <c r="N6373" t="str">
        <f t="shared" si="99"/>
        <v>Terminated</v>
      </c>
      <c r="O6373" t="s">
        <v>98</v>
      </c>
    </row>
    <row r="6374" spans="1:15" x14ac:dyDescent="0.25">
      <c r="A6374" t="s">
        <v>1502</v>
      </c>
      <c r="B6374" t="s">
        <v>874</v>
      </c>
      <c r="C6374" t="s">
        <v>1503</v>
      </c>
      <c r="D6374" t="s">
        <v>27</v>
      </c>
      <c r="E6374" t="s">
        <v>18</v>
      </c>
      <c r="F6374" t="s">
        <v>19</v>
      </c>
      <c r="G6374" t="s">
        <v>30</v>
      </c>
      <c r="H6374" s="1">
        <v>29251</v>
      </c>
      <c r="I6374" s="1">
        <v>42810</v>
      </c>
      <c r="J6374" s="1">
        <v>43246</v>
      </c>
      <c r="K6374" t="s">
        <v>21</v>
      </c>
      <c r="L6374" t="s">
        <v>102</v>
      </c>
      <c r="M6374">
        <v>74179</v>
      </c>
      <c r="N6374" t="str">
        <f t="shared" si="99"/>
        <v>Terminated</v>
      </c>
      <c r="O6374" t="s">
        <v>33</v>
      </c>
    </row>
    <row r="6375" spans="1:15" x14ac:dyDescent="0.25">
      <c r="A6375" t="s">
        <v>5413</v>
      </c>
      <c r="B6375" t="s">
        <v>618</v>
      </c>
      <c r="C6375" t="s">
        <v>817</v>
      </c>
      <c r="D6375" t="s">
        <v>27</v>
      </c>
      <c r="E6375" t="s">
        <v>28</v>
      </c>
      <c r="F6375" t="s">
        <v>290</v>
      </c>
      <c r="G6375" t="s">
        <v>30</v>
      </c>
      <c r="H6375" s="1">
        <v>33312</v>
      </c>
      <c r="I6375" s="1">
        <v>43612</v>
      </c>
      <c r="J6375" t="s">
        <v>10560</v>
      </c>
      <c r="K6375" t="s">
        <v>67</v>
      </c>
      <c r="L6375" t="s">
        <v>134</v>
      </c>
      <c r="M6375">
        <v>64472</v>
      </c>
      <c r="N6375" t="str">
        <f t="shared" si="99"/>
        <v>Terminated</v>
      </c>
      <c r="O6375" t="s">
        <v>33</v>
      </c>
    </row>
    <row r="6376" spans="1:15" x14ac:dyDescent="0.25">
      <c r="A6376" t="s">
        <v>2777</v>
      </c>
      <c r="B6376" t="s">
        <v>252</v>
      </c>
      <c r="C6376" t="s">
        <v>1412</v>
      </c>
      <c r="D6376" t="s">
        <v>17</v>
      </c>
      <c r="E6376" t="s">
        <v>18</v>
      </c>
      <c r="F6376" t="s">
        <v>19</v>
      </c>
      <c r="G6376" t="s">
        <v>20</v>
      </c>
      <c r="H6376" s="1">
        <v>31714</v>
      </c>
      <c r="I6376" s="1">
        <v>43608</v>
      </c>
      <c r="J6376" t="s">
        <v>10560</v>
      </c>
      <c r="K6376" t="s">
        <v>31</v>
      </c>
      <c r="L6376" t="s">
        <v>85</v>
      </c>
      <c r="M6376">
        <v>60148</v>
      </c>
      <c r="N6376" t="str">
        <f t="shared" si="99"/>
        <v>Terminated</v>
      </c>
      <c r="O6376" t="s">
        <v>23</v>
      </c>
    </row>
    <row r="6377" spans="1:15" x14ac:dyDescent="0.25">
      <c r="A6377" t="s">
        <v>8543</v>
      </c>
      <c r="B6377" t="s">
        <v>78</v>
      </c>
      <c r="C6377" t="s">
        <v>109</v>
      </c>
      <c r="D6377" t="s">
        <v>27</v>
      </c>
      <c r="E6377" t="s">
        <v>18</v>
      </c>
      <c r="F6377" t="s">
        <v>3201</v>
      </c>
      <c r="G6377" t="s">
        <v>30</v>
      </c>
      <c r="H6377" s="1">
        <v>36678</v>
      </c>
      <c r="I6377" s="1">
        <v>42454</v>
      </c>
      <c r="J6377" t="s">
        <v>10560</v>
      </c>
      <c r="K6377" t="s">
        <v>37</v>
      </c>
      <c r="L6377" t="s">
        <v>45</v>
      </c>
      <c r="M6377">
        <v>77588</v>
      </c>
      <c r="N6377" t="str">
        <f t="shared" si="99"/>
        <v>Terminated</v>
      </c>
      <c r="O6377" t="s">
        <v>46</v>
      </c>
    </row>
    <row r="6378" spans="1:15" x14ac:dyDescent="0.25">
      <c r="A6378" t="s">
        <v>6357</v>
      </c>
      <c r="B6378" t="s">
        <v>618</v>
      </c>
      <c r="C6378" t="s">
        <v>543</v>
      </c>
      <c r="D6378" t="s">
        <v>17</v>
      </c>
      <c r="E6378" t="s">
        <v>28</v>
      </c>
      <c r="F6378" t="s">
        <v>29</v>
      </c>
      <c r="G6378" t="s">
        <v>95</v>
      </c>
      <c r="H6378" s="1">
        <v>25107</v>
      </c>
      <c r="I6378" s="1">
        <v>44755</v>
      </c>
      <c r="J6378" t="s">
        <v>10560</v>
      </c>
      <c r="K6378" t="s">
        <v>96</v>
      </c>
      <c r="L6378" t="s">
        <v>119</v>
      </c>
      <c r="M6378">
        <v>88895</v>
      </c>
      <c r="N6378" t="str">
        <f t="shared" si="99"/>
        <v>Terminated</v>
      </c>
      <c r="O6378" t="s">
        <v>98</v>
      </c>
    </row>
    <row r="6379" spans="1:15" x14ac:dyDescent="0.25">
      <c r="A6379" t="s">
        <v>8705</v>
      </c>
      <c r="B6379" t="s">
        <v>138</v>
      </c>
      <c r="C6379" t="s">
        <v>2477</v>
      </c>
      <c r="D6379" t="s">
        <v>27</v>
      </c>
      <c r="E6379" t="s">
        <v>18</v>
      </c>
      <c r="F6379" t="s">
        <v>19</v>
      </c>
      <c r="G6379" t="s">
        <v>30</v>
      </c>
      <c r="H6379" s="1">
        <v>31108</v>
      </c>
      <c r="I6379" s="1">
        <v>43555</v>
      </c>
      <c r="J6379" t="s">
        <v>10560</v>
      </c>
      <c r="K6379" t="s">
        <v>31</v>
      </c>
      <c r="L6379" t="s">
        <v>162</v>
      </c>
      <c r="M6379">
        <v>96072</v>
      </c>
      <c r="N6379" t="str">
        <f t="shared" si="99"/>
        <v>Terminated</v>
      </c>
      <c r="O6379" t="s">
        <v>33</v>
      </c>
    </row>
    <row r="6380" spans="1:15" x14ac:dyDescent="0.25">
      <c r="A6380" t="s">
        <v>4028</v>
      </c>
      <c r="B6380" t="s">
        <v>1814</v>
      </c>
      <c r="C6380" t="s">
        <v>4029</v>
      </c>
      <c r="D6380" t="s">
        <v>17</v>
      </c>
      <c r="E6380" t="s">
        <v>140</v>
      </c>
      <c r="F6380" t="s">
        <v>141</v>
      </c>
      <c r="G6380" t="s">
        <v>30</v>
      </c>
      <c r="H6380" s="1">
        <v>26002</v>
      </c>
      <c r="I6380" s="1">
        <v>45585</v>
      </c>
      <c r="J6380" t="s">
        <v>10560</v>
      </c>
      <c r="K6380" t="s">
        <v>31</v>
      </c>
      <c r="L6380" t="s">
        <v>162</v>
      </c>
      <c r="M6380">
        <v>104637</v>
      </c>
      <c r="N6380" t="str">
        <f t="shared" si="99"/>
        <v>Terminated</v>
      </c>
      <c r="O6380" t="s">
        <v>33</v>
      </c>
    </row>
    <row r="6381" spans="1:15" x14ac:dyDescent="0.25">
      <c r="A6381" t="s">
        <v>5798</v>
      </c>
      <c r="B6381" t="s">
        <v>2173</v>
      </c>
      <c r="C6381" t="s">
        <v>712</v>
      </c>
      <c r="D6381" t="s">
        <v>27</v>
      </c>
      <c r="E6381" t="s">
        <v>18</v>
      </c>
      <c r="F6381" t="s">
        <v>19</v>
      </c>
      <c r="G6381" t="s">
        <v>30</v>
      </c>
      <c r="H6381" s="1">
        <v>33535</v>
      </c>
      <c r="I6381" s="1">
        <v>45147</v>
      </c>
      <c r="J6381" t="s">
        <v>10560</v>
      </c>
      <c r="K6381" t="s">
        <v>53</v>
      </c>
      <c r="L6381" t="s">
        <v>54</v>
      </c>
      <c r="M6381">
        <v>66302</v>
      </c>
      <c r="N6381" t="str">
        <f t="shared" si="99"/>
        <v>Terminated</v>
      </c>
      <c r="O6381" t="s">
        <v>33</v>
      </c>
    </row>
    <row r="6382" spans="1:15" x14ac:dyDescent="0.25">
      <c r="A6382" t="s">
        <v>2955</v>
      </c>
      <c r="B6382" t="s">
        <v>328</v>
      </c>
      <c r="C6382" t="s">
        <v>803</v>
      </c>
      <c r="D6382" t="s">
        <v>17</v>
      </c>
      <c r="E6382" t="s">
        <v>18</v>
      </c>
      <c r="F6382" t="s">
        <v>2773</v>
      </c>
      <c r="G6382" t="s">
        <v>30</v>
      </c>
      <c r="H6382" s="1">
        <v>31975</v>
      </c>
      <c r="I6382" s="1">
        <v>43187</v>
      </c>
      <c r="J6382" t="s">
        <v>10560</v>
      </c>
      <c r="K6382" t="s">
        <v>37</v>
      </c>
      <c r="L6382" t="s">
        <v>38</v>
      </c>
      <c r="M6382">
        <v>54349</v>
      </c>
      <c r="N6382" t="str">
        <f t="shared" si="99"/>
        <v>Terminated</v>
      </c>
      <c r="O6382" t="s">
        <v>46</v>
      </c>
    </row>
    <row r="6383" spans="1:15" x14ac:dyDescent="0.25">
      <c r="A6383" t="s">
        <v>9182</v>
      </c>
      <c r="B6383" t="s">
        <v>652</v>
      </c>
      <c r="C6383" t="s">
        <v>2847</v>
      </c>
      <c r="D6383" t="s">
        <v>27</v>
      </c>
      <c r="E6383" t="s">
        <v>18</v>
      </c>
      <c r="F6383" t="s">
        <v>3201</v>
      </c>
      <c r="G6383" t="s">
        <v>30</v>
      </c>
      <c r="H6383" s="1">
        <v>23349</v>
      </c>
      <c r="I6383" s="1">
        <v>45592</v>
      </c>
      <c r="J6383" t="s">
        <v>10560</v>
      </c>
      <c r="K6383" t="s">
        <v>96</v>
      </c>
      <c r="L6383" t="s">
        <v>188</v>
      </c>
      <c r="M6383">
        <v>80588</v>
      </c>
      <c r="N6383" t="str">
        <f t="shared" si="99"/>
        <v>Terminated</v>
      </c>
      <c r="O6383" t="s">
        <v>46</v>
      </c>
    </row>
    <row r="6384" spans="1:15" x14ac:dyDescent="0.25">
      <c r="A6384" t="s">
        <v>4044</v>
      </c>
      <c r="B6384" t="s">
        <v>212</v>
      </c>
      <c r="C6384" t="s">
        <v>604</v>
      </c>
      <c r="D6384" t="s">
        <v>17</v>
      </c>
      <c r="E6384" t="s">
        <v>18</v>
      </c>
      <c r="F6384" t="s">
        <v>2773</v>
      </c>
      <c r="G6384" t="s">
        <v>30</v>
      </c>
      <c r="H6384" s="1">
        <v>35163</v>
      </c>
      <c r="I6384" s="1">
        <v>45488</v>
      </c>
      <c r="J6384" t="s">
        <v>10560</v>
      </c>
      <c r="K6384" t="s">
        <v>96</v>
      </c>
      <c r="L6384" t="s">
        <v>124</v>
      </c>
      <c r="M6384">
        <v>84658</v>
      </c>
      <c r="N6384" t="str">
        <f t="shared" si="99"/>
        <v>Terminated</v>
      </c>
      <c r="O6384" t="s">
        <v>23</v>
      </c>
    </row>
    <row r="6385" spans="1:15" x14ac:dyDescent="0.25">
      <c r="A6385" t="s">
        <v>4727</v>
      </c>
      <c r="B6385" t="s">
        <v>633</v>
      </c>
      <c r="C6385" t="s">
        <v>108</v>
      </c>
      <c r="D6385" t="s">
        <v>17</v>
      </c>
      <c r="E6385" t="s">
        <v>18</v>
      </c>
      <c r="F6385" t="s">
        <v>3201</v>
      </c>
      <c r="G6385" t="s">
        <v>30</v>
      </c>
      <c r="H6385" s="1">
        <v>32344</v>
      </c>
      <c r="I6385" s="1">
        <v>43462</v>
      </c>
      <c r="J6385" t="s">
        <v>10560</v>
      </c>
      <c r="K6385" t="s">
        <v>37</v>
      </c>
      <c r="L6385" t="s">
        <v>45</v>
      </c>
      <c r="M6385">
        <v>57964</v>
      </c>
      <c r="N6385" t="str">
        <f t="shared" si="99"/>
        <v>Terminated</v>
      </c>
      <c r="O6385" t="s">
        <v>33</v>
      </c>
    </row>
    <row r="6386" spans="1:15" x14ac:dyDescent="0.25">
      <c r="A6386" t="s">
        <v>5661</v>
      </c>
      <c r="B6386" t="s">
        <v>313</v>
      </c>
      <c r="C6386" t="s">
        <v>1764</v>
      </c>
      <c r="D6386" t="s">
        <v>17</v>
      </c>
      <c r="E6386" t="s">
        <v>18</v>
      </c>
      <c r="F6386" t="s">
        <v>3201</v>
      </c>
      <c r="G6386" t="s">
        <v>30</v>
      </c>
      <c r="H6386" s="1">
        <v>28381</v>
      </c>
      <c r="I6386" s="1">
        <v>45479</v>
      </c>
      <c r="J6386" t="s">
        <v>10560</v>
      </c>
      <c r="K6386" t="s">
        <v>67</v>
      </c>
      <c r="L6386" t="s">
        <v>324</v>
      </c>
      <c r="M6386">
        <v>58376</v>
      </c>
      <c r="N6386" t="str">
        <f t="shared" si="99"/>
        <v>Terminated</v>
      </c>
      <c r="O6386" t="s">
        <v>33</v>
      </c>
    </row>
    <row r="6387" spans="1:15" x14ac:dyDescent="0.25">
      <c r="A6387" t="s">
        <v>8445</v>
      </c>
      <c r="B6387" t="s">
        <v>707</v>
      </c>
      <c r="C6387" t="s">
        <v>1394</v>
      </c>
      <c r="D6387" t="s">
        <v>17</v>
      </c>
      <c r="E6387" t="s">
        <v>83</v>
      </c>
      <c r="F6387" t="s">
        <v>106</v>
      </c>
      <c r="G6387" t="s">
        <v>95</v>
      </c>
      <c r="H6387" s="1">
        <v>33890</v>
      </c>
      <c r="I6387" s="1">
        <v>45551</v>
      </c>
      <c r="J6387" t="s">
        <v>10560</v>
      </c>
      <c r="K6387" t="s">
        <v>96</v>
      </c>
      <c r="L6387" t="s">
        <v>124</v>
      </c>
      <c r="M6387">
        <v>107947</v>
      </c>
      <c r="N6387" t="str">
        <f t="shared" si="99"/>
        <v>Terminated</v>
      </c>
      <c r="O6387" t="s">
        <v>33</v>
      </c>
    </row>
    <row r="6388" spans="1:15" x14ac:dyDescent="0.25">
      <c r="A6388" t="s">
        <v>9684</v>
      </c>
      <c r="B6388" t="s">
        <v>276</v>
      </c>
      <c r="C6388" t="s">
        <v>4210</v>
      </c>
      <c r="D6388" t="s">
        <v>27</v>
      </c>
      <c r="E6388" t="s">
        <v>674</v>
      </c>
      <c r="F6388" t="s">
        <v>738</v>
      </c>
      <c r="G6388" t="s">
        <v>20</v>
      </c>
      <c r="H6388" s="1">
        <v>30588</v>
      </c>
      <c r="I6388" s="1">
        <v>44801</v>
      </c>
      <c r="J6388" t="s">
        <v>10560</v>
      </c>
      <c r="K6388" t="s">
        <v>21</v>
      </c>
      <c r="L6388" t="s">
        <v>22</v>
      </c>
      <c r="M6388">
        <v>65695</v>
      </c>
      <c r="N6388" t="str">
        <f t="shared" si="99"/>
        <v>Terminated</v>
      </c>
      <c r="O6388" t="s">
        <v>33</v>
      </c>
    </row>
    <row r="6389" spans="1:15" x14ac:dyDescent="0.25">
      <c r="A6389" t="s">
        <v>10549</v>
      </c>
      <c r="B6389" t="s">
        <v>1019</v>
      </c>
      <c r="C6389" t="s">
        <v>1122</v>
      </c>
      <c r="D6389" t="s">
        <v>17</v>
      </c>
      <c r="E6389" t="s">
        <v>18</v>
      </c>
      <c r="F6389" t="s">
        <v>3201</v>
      </c>
      <c r="G6389" t="s">
        <v>30</v>
      </c>
      <c r="H6389" s="1">
        <v>28877</v>
      </c>
      <c r="I6389" s="1">
        <v>45271</v>
      </c>
      <c r="J6389" t="s">
        <v>10560</v>
      </c>
      <c r="K6389" t="s">
        <v>37</v>
      </c>
      <c r="L6389" t="s">
        <v>38</v>
      </c>
      <c r="M6389">
        <v>63864</v>
      </c>
      <c r="N6389" t="str">
        <f t="shared" si="99"/>
        <v>Terminated</v>
      </c>
      <c r="O6389" t="s">
        <v>98</v>
      </c>
    </row>
    <row r="6390" spans="1:15" x14ac:dyDescent="0.25">
      <c r="A6390" t="s">
        <v>4618</v>
      </c>
      <c r="B6390" t="s">
        <v>138</v>
      </c>
      <c r="C6390" t="s">
        <v>180</v>
      </c>
      <c r="D6390" t="s">
        <v>17</v>
      </c>
      <c r="E6390" t="s">
        <v>83</v>
      </c>
      <c r="F6390" t="s">
        <v>169</v>
      </c>
      <c r="G6390" t="s">
        <v>30</v>
      </c>
      <c r="H6390" s="1">
        <v>30097</v>
      </c>
      <c r="I6390" s="1">
        <v>44708</v>
      </c>
      <c r="J6390" t="s">
        <v>10560</v>
      </c>
      <c r="K6390" t="s">
        <v>96</v>
      </c>
      <c r="L6390" t="s">
        <v>119</v>
      </c>
      <c r="M6390">
        <v>81751</v>
      </c>
      <c r="N6390" t="str">
        <f t="shared" si="99"/>
        <v>Terminated</v>
      </c>
      <c r="O6390" t="s">
        <v>33</v>
      </c>
    </row>
    <row r="6391" spans="1:15" x14ac:dyDescent="0.25">
      <c r="A6391" t="s">
        <v>7310</v>
      </c>
      <c r="B6391" t="s">
        <v>655</v>
      </c>
      <c r="C6391" t="s">
        <v>1113</v>
      </c>
      <c r="D6391" t="s">
        <v>17</v>
      </c>
      <c r="E6391" t="s">
        <v>83</v>
      </c>
      <c r="F6391" t="s">
        <v>106</v>
      </c>
      <c r="G6391" t="s">
        <v>30</v>
      </c>
      <c r="H6391" s="1">
        <v>32528</v>
      </c>
      <c r="I6391" s="1">
        <v>42932</v>
      </c>
      <c r="J6391" t="s">
        <v>10560</v>
      </c>
      <c r="K6391" t="s">
        <v>96</v>
      </c>
      <c r="L6391" t="s">
        <v>124</v>
      </c>
      <c r="M6391">
        <v>73049</v>
      </c>
      <c r="N6391" t="str">
        <f t="shared" si="99"/>
        <v>Terminated</v>
      </c>
      <c r="O6391" t="s">
        <v>46</v>
      </c>
    </row>
    <row r="6392" spans="1:15" x14ac:dyDescent="0.25">
      <c r="A6392" t="s">
        <v>4986</v>
      </c>
      <c r="B6392" t="s">
        <v>786</v>
      </c>
      <c r="C6392" t="s">
        <v>443</v>
      </c>
      <c r="D6392" t="s">
        <v>17</v>
      </c>
      <c r="E6392" t="s">
        <v>18</v>
      </c>
      <c r="F6392" t="s">
        <v>2773</v>
      </c>
      <c r="G6392" t="s">
        <v>20</v>
      </c>
      <c r="H6392" s="1">
        <v>33919</v>
      </c>
      <c r="I6392" s="1">
        <v>43998</v>
      </c>
      <c r="J6392" t="s">
        <v>10560</v>
      </c>
      <c r="K6392" t="s">
        <v>31</v>
      </c>
      <c r="L6392" t="s">
        <v>85</v>
      </c>
      <c r="M6392">
        <v>60874</v>
      </c>
      <c r="N6392" t="str">
        <f t="shared" si="99"/>
        <v>Terminated</v>
      </c>
      <c r="O6392" t="s">
        <v>23</v>
      </c>
    </row>
    <row r="6393" spans="1:15" x14ac:dyDescent="0.25">
      <c r="A6393" t="s">
        <v>2526</v>
      </c>
      <c r="B6393" t="s">
        <v>536</v>
      </c>
      <c r="C6393" t="s">
        <v>1412</v>
      </c>
      <c r="D6393" t="s">
        <v>27</v>
      </c>
      <c r="E6393" t="s">
        <v>18</v>
      </c>
      <c r="F6393" t="s">
        <v>19</v>
      </c>
      <c r="G6393" t="s">
        <v>30</v>
      </c>
      <c r="H6393" s="1">
        <v>31653</v>
      </c>
      <c r="I6393" s="1">
        <v>42977</v>
      </c>
      <c r="J6393" t="s">
        <v>10560</v>
      </c>
      <c r="K6393" t="s">
        <v>72</v>
      </c>
      <c r="L6393" t="s">
        <v>308</v>
      </c>
      <c r="M6393">
        <v>70214</v>
      </c>
      <c r="N6393" t="str">
        <f t="shared" si="99"/>
        <v>Terminated</v>
      </c>
      <c r="O6393" t="s">
        <v>98</v>
      </c>
    </row>
    <row r="6394" spans="1:15" x14ac:dyDescent="0.25">
      <c r="A6394" t="s">
        <v>6115</v>
      </c>
      <c r="B6394" t="s">
        <v>1495</v>
      </c>
      <c r="C6394" t="s">
        <v>199</v>
      </c>
      <c r="D6394" t="s">
        <v>17</v>
      </c>
      <c r="E6394" t="s">
        <v>365</v>
      </c>
      <c r="F6394" t="s">
        <v>415</v>
      </c>
      <c r="G6394" t="s">
        <v>30</v>
      </c>
      <c r="H6394" s="1">
        <v>34610</v>
      </c>
      <c r="I6394" s="1">
        <v>42111</v>
      </c>
      <c r="J6394" t="s">
        <v>10560</v>
      </c>
      <c r="K6394" t="s">
        <v>37</v>
      </c>
      <c r="L6394" t="s">
        <v>38</v>
      </c>
      <c r="M6394">
        <v>62705</v>
      </c>
      <c r="N6394" t="str">
        <f t="shared" si="99"/>
        <v>Terminated</v>
      </c>
      <c r="O6394" t="s">
        <v>98</v>
      </c>
    </row>
    <row r="6395" spans="1:15" x14ac:dyDescent="0.25">
      <c r="A6395" t="s">
        <v>9456</v>
      </c>
      <c r="B6395" t="s">
        <v>465</v>
      </c>
      <c r="C6395" t="s">
        <v>301</v>
      </c>
      <c r="D6395" t="s">
        <v>27</v>
      </c>
      <c r="E6395" t="s">
        <v>18</v>
      </c>
      <c r="F6395" t="s">
        <v>19</v>
      </c>
      <c r="G6395" t="s">
        <v>20</v>
      </c>
      <c r="H6395" s="1">
        <v>34133</v>
      </c>
      <c r="I6395" s="1">
        <v>43295</v>
      </c>
      <c r="J6395" t="s">
        <v>10560</v>
      </c>
      <c r="K6395" t="s">
        <v>67</v>
      </c>
      <c r="L6395" t="s">
        <v>134</v>
      </c>
      <c r="M6395">
        <v>63706</v>
      </c>
      <c r="N6395" t="str">
        <f t="shared" si="99"/>
        <v>Terminated</v>
      </c>
      <c r="O6395" t="s">
        <v>46</v>
      </c>
    </row>
    <row r="6396" spans="1:15" x14ac:dyDescent="0.25">
      <c r="A6396" t="s">
        <v>10406</v>
      </c>
      <c r="B6396" t="s">
        <v>138</v>
      </c>
      <c r="C6396" t="s">
        <v>216</v>
      </c>
      <c r="D6396" t="s">
        <v>17</v>
      </c>
      <c r="E6396" t="s">
        <v>83</v>
      </c>
      <c r="F6396" t="s">
        <v>106</v>
      </c>
      <c r="G6396" t="s">
        <v>30</v>
      </c>
      <c r="H6396" s="1">
        <v>26044</v>
      </c>
      <c r="I6396" s="1">
        <v>43733</v>
      </c>
      <c r="J6396" t="s">
        <v>10560</v>
      </c>
      <c r="K6396" t="s">
        <v>96</v>
      </c>
      <c r="L6396" t="s">
        <v>124</v>
      </c>
      <c r="M6396">
        <v>82618</v>
      </c>
      <c r="N6396" t="str">
        <f t="shared" si="99"/>
        <v>Terminated</v>
      </c>
      <c r="O6396" t="s">
        <v>98</v>
      </c>
    </row>
    <row r="6397" spans="1:15" x14ac:dyDescent="0.25">
      <c r="A6397" t="s">
        <v>5126</v>
      </c>
      <c r="B6397" t="s">
        <v>70</v>
      </c>
      <c r="C6397" t="s">
        <v>2361</v>
      </c>
      <c r="D6397" t="s">
        <v>27</v>
      </c>
      <c r="E6397" t="s">
        <v>18</v>
      </c>
      <c r="F6397" t="s">
        <v>2773</v>
      </c>
      <c r="G6397" t="s">
        <v>30</v>
      </c>
      <c r="H6397" s="1">
        <v>25898</v>
      </c>
      <c r="I6397" s="1">
        <v>42747</v>
      </c>
      <c r="J6397" t="s">
        <v>10560</v>
      </c>
      <c r="K6397" t="s">
        <v>96</v>
      </c>
      <c r="L6397" t="s">
        <v>188</v>
      </c>
      <c r="M6397">
        <v>69903</v>
      </c>
      <c r="N6397" t="str">
        <f t="shared" si="99"/>
        <v>Terminated</v>
      </c>
      <c r="O6397" t="s">
        <v>33</v>
      </c>
    </row>
    <row r="6398" spans="1:15" x14ac:dyDescent="0.25">
      <c r="A6398" t="s">
        <v>4370</v>
      </c>
      <c r="B6398" t="s">
        <v>1264</v>
      </c>
      <c r="C6398" t="s">
        <v>576</v>
      </c>
      <c r="D6398" t="s">
        <v>17</v>
      </c>
      <c r="E6398" t="s">
        <v>18</v>
      </c>
      <c r="F6398" t="s">
        <v>2773</v>
      </c>
      <c r="G6398" t="s">
        <v>30</v>
      </c>
      <c r="H6398" s="1">
        <v>29487</v>
      </c>
      <c r="I6398" s="1">
        <v>43228</v>
      </c>
      <c r="J6398" t="s">
        <v>10560</v>
      </c>
      <c r="K6398" t="s">
        <v>37</v>
      </c>
      <c r="L6398" t="s">
        <v>45</v>
      </c>
      <c r="M6398">
        <v>76211</v>
      </c>
      <c r="N6398" t="str">
        <f t="shared" si="99"/>
        <v>Terminated</v>
      </c>
      <c r="O6398" t="s">
        <v>46</v>
      </c>
    </row>
    <row r="6399" spans="1:15" x14ac:dyDescent="0.25">
      <c r="A6399" t="s">
        <v>8603</v>
      </c>
      <c r="B6399" t="s">
        <v>545</v>
      </c>
      <c r="C6399" t="s">
        <v>1599</v>
      </c>
      <c r="D6399" t="s">
        <v>17</v>
      </c>
      <c r="E6399" t="s">
        <v>18</v>
      </c>
      <c r="F6399" t="s">
        <v>2773</v>
      </c>
      <c r="G6399" t="s">
        <v>20</v>
      </c>
      <c r="H6399" s="1">
        <v>37174</v>
      </c>
      <c r="I6399" s="1">
        <v>45232</v>
      </c>
      <c r="J6399" t="s">
        <v>10560</v>
      </c>
      <c r="K6399" t="s">
        <v>31</v>
      </c>
      <c r="L6399" t="s">
        <v>85</v>
      </c>
      <c r="M6399">
        <v>60806</v>
      </c>
      <c r="N6399" t="str">
        <f t="shared" si="99"/>
        <v>Terminated</v>
      </c>
      <c r="O6399" t="s">
        <v>98</v>
      </c>
    </row>
    <row r="6400" spans="1:15" x14ac:dyDescent="0.25">
      <c r="A6400" t="s">
        <v>588</v>
      </c>
      <c r="B6400" t="s">
        <v>589</v>
      </c>
      <c r="C6400" t="s">
        <v>590</v>
      </c>
      <c r="D6400" t="s">
        <v>27</v>
      </c>
      <c r="E6400" t="s">
        <v>140</v>
      </c>
      <c r="F6400" t="s">
        <v>141</v>
      </c>
      <c r="G6400" t="s">
        <v>30</v>
      </c>
      <c r="H6400" s="1">
        <v>35146</v>
      </c>
      <c r="I6400" s="1">
        <v>42399</v>
      </c>
      <c r="J6400" s="1">
        <v>45222</v>
      </c>
      <c r="K6400" t="s">
        <v>96</v>
      </c>
      <c r="L6400" t="s">
        <v>188</v>
      </c>
      <c r="M6400">
        <v>62740</v>
      </c>
      <c r="N6400" t="str">
        <f t="shared" si="99"/>
        <v>Terminated</v>
      </c>
      <c r="O6400" t="s">
        <v>46</v>
      </c>
    </row>
    <row r="6401" spans="1:15" x14ac:dyDescent="0.25">
      <c r="A6401" t="s">
        <v>6995</v>
      </c>
      <c r="B6401" t="s">
        <v>25</v>
      </c>
      <c r="C6401" t="s">
        <v>1935</v>
      </c>
      <c r="D6401" t="s">
        <v>17</v>
      </c>
      <c r="E6401" t="s">
        <v>18</v>
      </c>
      <c r="F6401" t="s">
        <v>3201</v>
      </c>
      <c r="G6401" t="s">
        <v>30</v>
      </c>
      <c r="H6401" s="1">
        <v>30225</v>
      </c>
      <c r="I6401" s="1">
        <v>45652</v>
      </c>
      <c r="J6401" t="s">
        <v>10560</v>
      </c>
      <c r="K6401" t="s">
        <v>37</v>
      </c>
      <c r="L6401" t="s">
        <v>45</v>
      </c>
      <c r="M6401">
        <v>62582</v>
      </c>
      <c r="N6401" t="str">
        <f t="shared" si="99"/>
        <v>Terminated</v>
      </c>
      <c r="O6401" t="s">
        <v>46</v>
      </c>
    </row>
    <row r="6402" spans="1:15" x14ac:dyDescent="0.25">
      <c r="A6402" t="s">
        <v>9368</v>
      </c>
      <c r="B6402" t="s">
        <v>633</v>
      </c>
      <c r="C6402" t="s">
        <v>1033</v>
      </c>
      <c r="D6402" t="s">
        <v>27</v>
      </c>
      <c r="E6402" t="s">
        <v>18</v>
      </c>
      <c r="F6402" t="s">
        <v>19</v>
      </c>
      <c r="G6402" t="s">
        <v>30</v>
      </c>
      <c r="H6402" s="1">
        <v>27039</v>
      </c>
      <c r="I6402" s="1">
        <v>44209</v>
      </c>
      <c r="J6402" t="s">
        <v>10560</v>
      </c>
      <c r="K6402" t="s">
        <v>21</v>
      </c>
      <c r="L6402" t="s">
        <v>22</v>
      </c>
      <c r="M6402">
        <v>84844</v>
      </c>
      <c r="N6402" t="str">
        <f t="shared" ref="N6402:N6465" si="100">IF(J6402="","Active","Terminated")</f>
        <v>Terminated</v>
      </c>
      <c r="O6402" t="s">
        <v>98</v>
      </c>
    </row>
    <row r="6403" spans="1:15" x14ac:dyDescent="0.25">
      <c r="A6403" t="s">
        <v>6710</v>
      </c>
      <c r="B6403" t="s">
        <v>305</v>
      </c>
      <c r="C6403" t="s">
        <v>2103</v>
      </c>
      <c r="D6403" t="s">
        <v>27</v>
      </c>
      <c r="E6403" t="s">
        <v>18</v>
      </c>
      <c r="F6403" t="s">
        <v>19</v>
      </c>
      <c r="G6403" t="s">
        <v>30</v>
      </c>
      <c r="H6403" s="1">
        <v>28389</v>
      </c>
      <c r="I6403" s="1">
        <v>42061</v>
      </c>
      <c r="J6403" t="s">
        <v>10560</v>
      </c>
      <c r="K6403" t="s">
        <v>37</v>
      </c>
      <c r="L6403" t="s">
        <v>45</v>
      </c>
      <c r="M6403">
        <v>72632</v>
      </c>
      <c r="N6403" t="str">
        <f t="shared" si="100"/>
        <v>Terminated</v>
      </c>
      <c r="O6403" t="s">
        <v>46</v>
      </c>
    </row>
    <row r="6404" spans="1:15" x14ac:dyDescent="0.25">
      <c r="A6404" t="s">
        <v>8811</v>
      </c>
      <c r="B6404" t="s">
        <v>198</v>
      </c>
      <c r="C6404" t="s">
        <v>150</v>
      </c>
      <c r="D6404" t="s">
        <v>17</v>
      </c>
      <c r="E6404" t="s">
        <v>18</v>
      </c>
      <c r="F6404" t="s">
        <v>2773</v>
      </c>
      <c r="G6404" t="s">
        <v>114</v>
      </c>
      <c r="H6404" s="1">
        <v>35276</v>
      </c>
      <c r="I6404" s="1">
        <v>42213</v>
      </c>
      <c r="J6404" t="s">
        <v>10560</v>
      </c>
      <c r="K6404" t="s">
        <v>96</v>
      </c>
      <c r="L6404" t="s">
        <v>124</v>
      </c>
      <c r="M6404">
        <v>73333</v>
      </c>
      <c r="N6404" t="str">
        <f t="shared" si="100"/>
        <v>Terminated</v>
      </c>
      <c r="O6404" t="s">
        <v>46</v>
      </c>
    </row>
    <row r="6405" spans="1:15" x14ac:dyDescent="0.25">
      <c r="A6405" t="s">
        <v>1360</v>
      </c>
      <c r="B6405" t="s">
        <v>215</v>
      </c>
      <c r="C6405" t="s">
        <v>1361</v>
      </c>
      <c r="D6405" t="s">
        <v>27</v>
      </c>
      <c r="E6405" t="s">
        <v>140</v>
      </c>
      <c r="F6405" t="s">
        <v>283</v>
      </c>
      <c r="G6405" t="s">
        <v>30</v>
      </c>
      <c r="H6405" s="1">
        <v>28903</v>
      </c>
      <c r="I6405" s="1">
        <v>42984</v>
      </c>
      <c r="J6405" s="1">
        <v>43164</v>
      </c>
      <c r="K6405" t="s">
        <v>21</v>
      </c>
      <c r="L6405" t="s">
        <v>22</v>
      </c>
      <c r="M6405">
        <v>83942</v>
      </c>
      <c r="N6405" t="str">
        <f t="shared" si="100"/>
        <v>Terminated</v>
      </c>
      <c r="O6405" t="s">
        <v>46</v>
      </c>
    </row>
    <row r="6406" spans="1:15" x14ac:dyDescent="0.25">
      <c r="A6406" t="s">
        <v>8778</v>
      </c>
      <c r="B6406" t="s">
        <v>112</v>
      </c>
      <c r="C6406" t="s">
        <v>1040</v>
      </c>
      <c r="D6406" t="s">
        <v>27</v>
      </c>
      <c r="E6406" t="s">
        <v>18</v>
      </c>
      <c r="F6406" t="s">
        <v>2773</v>
      </c>
      <c r="G6406" t="s">
        <v>114</v>
      </c>
      <c r="H6406" s="1">
        <v>30188</v>
      </c>
      <c r="I6406" s="1">
        <v>45092</v>
      </c>
      <c r="J6406" t="s">
        <v>10560</v>
      </c>
      <c r="K6406" t="s">
        <v>37</v>
      </c>
      <c r="L6406" t="s">
        <v>45</v>
      </c>
      <c r="M6406">
        <v>69859</v>
      </c>
      <c r="N6406" t="str">
        <f t="shared" si="100"/>
        <v>Terminated</v>
      </c>
      <c r="O6406" t="s">
        <v>46</v>
      </c>
    </row>
    <row r="6407" spans="1:15" x14ac:dyDescent="0.25">
      <c r="A6407" t="s">
        <v>4071</v>
      </c>
      <c r="B6407" t="s">
        <v>317</v>
      </c>
      <c r="C6407" t="s">
        <v>466</v>
      </c>
      <c r="D6407" t="s">
        <v>17</v>
      </c>
      <c r="E6407" t="s">
        <v>83</v>
      </c>
      <c r="F6407" t="s">
        <v>106</v>
      </c>
      <c r="G6407" t="s">
        <v>30</v>
      </c>
      <c r="H6407" s="1">
        <v>29303</v>
      </c>
      <c r="I6407" s="1">
        <v>44331</v>
      </c>
      <c r="J6407" t="s">
        <v>10560</v>
      </c>
      <c r="K6407" t="s">
        <v>96</v>
      </c>
      <c r="L6407" t="s">
        <v>188</v>
      </c>
      <c r="M6407">
        <v>64917</v>
      </c>
      <c r="N6407" t="str">
        <f t="shared" si="100"/>
        <v>Terminated</v>
      </c>
      <c r="O6407" t="s">
        <v>33</v>
      </c>
    </row>
    <row r="6408" spans="1:15" x14ac:dyDescent="0.25">
      <c r="A6408" t="s">
        <v>7026</v>
      </c>
      <c r="B6408" t="s">
        <v>65</v>
      </c>
      <c r="C6408" t="s">
        <v>218</v>
      </c>
      <c r="D6408" t="s">
        <v>17</v>
      </c>
      <c r="E6408" t="s">
        <v>83</v>
      </c>
      <c r="F6408" t="s">
        <v>169</v>
      </c>
      <c r="G6408" t="s">
        <v>30</v>
      </c>
      <c r="H6408" s="1">
        <v>36320</v>
      </c>
      <c r="I6408" s="1">
        <v>44745</v>
      </c>
      <c r="J6408" t="s">
        <v>10560</v>
      </c>
      <c r="K6408" t="s">
        <v>31</v>
      </c>
      <c r="L6408" t="s">
        <v>162</v>
      </c>
      <c r="M6408">
        <v>80349</v>
      </c>
      <c r="N6408" t="str">
        <f t="shared" si="100"/>
        <v>Terminated</v>
      </c>
      <c r="O6408" t="s">
        <v>46</v>
      </c>
    </row>
    <row r="6409" spans="1:15" x14ac:dyDescent="0.25">
      <c r="A6409" t="s">
        <v>5930</v>
      </c>
      <c r="B6409" t="s">
        <v>15</v>
      </c>
      <c r="C6409" t="s">
        <v>1448</v>
      </c>
      <c r="D6409" t="s">
        <v>17</v>
      </c>
      <c r="E6409" t="s">
        <v>18</v>
      </c>
      <c r="F6409" t="s">
        <v>2773</v>
      </c>
      <c r="G6409" t="s">
        <v>30</v>
      </c>
      <c r="H6409" s="1">
        <v>26779</v>
      </c>
      <c r="I6409" s="1">
        <v>44522</v>
      </c>
      <c r="J6409" t="s">
        <v>10560</v>
      </c>
      <c r="K6409" t="s">
        <v>96</v>
      </c>
      <c r="L6409" t="s">
        <v>119</v>
      </c>
      <c r="M6409">
        <v>77680</v>
      </c>
      <c r="N6409" t="str">
        <f t="shared" si="100"/>
        <v>Terminated</v>
      </c>
      <c r="O6409" t="s">
        <v>33</v>
      </c>
    </row>
    <row r="6410" spans="1:15" x14ac:dyDescent="0.25">
      <c r="A6410" t="s">
        <v>1104</v>
      </c>
      <c r="B6410" t="s">
        <v>1105</v>
      </c>
      <c r="C6410" t="s">
        <v>1106</v>
      </c>
      <c r="D6410" t="s">
        <v>27</v>
      </c>
      <c r="E6410" t="s">
        <v>18</v>
      </c>
      <c r="F6410" t="s">
        <v>19</v>
      </c>
      <c r="G6410" t="s">
        <v>30</v>
      </c>
      <c r="H6410" s="1">
        <v>28080</v>
      </c>
      <c r="I6410" s="1">
        <v>44416</v>
      </c>
      <c r="J6410" s="1">
        <v>44596</v>
      </c>
      <c r="K6410" t="s">
        <v>21</v>
      </c>
      <c r="L6410" t="s">
        <v>102</v>
      </c>
      <c r="M6410">
        <v>71339</v>
      </c>
      <c r="N6410" t="str">
        <f t="shared" si="100"/>
        <v>Terminated</v>
      </c>
      <c r="O6410" t="s">
        <v>98</v>
      </c>
    </row>
    <row r="6411" spans="1:15" x14ac:dyDescent="0.25">
      <c r="A6411" t="s">
        <v>1175</v>
      </c>
      <c r="B6411" t="s">
        <v>1133</v>
      </c>
      <c r="C6411" t="s">
        <v>1176</v>
      </c>
      <c r="D6411" t="s">
        <v>17</v>
      </c>
      <c r="E6411" t="s">
        <v>674</v>
      </c>
      <c r="F6411" t="s">
        <v>675</v>
      </c>
      <c r="G6411" t="s">
        <v>30</v>
      </c>
      <c r="H6411" s="1">
        <v>34808</v>
      </c>
      <c r="I6411" s="1">
        <v>44093</v>
      </c>
      <c r="J6411" s="1">
        <v>44376</v>
      </c>
      <c r="K6411" t="s">
        <v>37</v>
      </c>
      <c r="L6411" t="s">
        <v>41</v>
      </c>
      <c r="M6411">
        <v>58835</v>
      </c>
      <c r="N6411" t="str">
        <f t="shared" si="100"/>
        <v>Terminated</v>
      </c>
      <c r="O6411" t="s">
        <v>33</v>
      </c>
    </row>
    <row r="6412" spans="1:15" x14ac:dyDescent="0.25">
      <c r="A6412" t="s">
        <v>7555</v>
      </c>
      <c r="B6412" t="s">
        <v>773</v>
      </c>
      <c r="C6412" t="s">
        <v>175</v>
      </c>
      <c r="D6412" t="s">
        <v>17</v>
      </c>
      <c r="E6412" t="s">
        <v>172</v>
      </c>
      <c r="F6412" t="s">
        <v>670</v>
      </c>
      <c r="G6412" t="s">
        <v>30</v>
      </c>
      <c r="H6412" s="1">
        <v>32448</v>
      </c>
      <c r="I6412" s="1">
        <v>44747</v>
      </c>
      <c r="J6412" t="s">
        <v>10560</v>
      </c>
      <c r="K6412" t="s">
        <v>37</v>
      </c>
      <c r="L6412" t="s">
        <v>38</v>
      </c>
      <c r="M6412">
        <v>63088</v>
      </c>
      <c r="N6412" t="str">
        <f t="shared" si="100"/>
        <v>Terminated</v>
      </c>
      <c r="O6412" t="s">
        <v>46</v>
      </c>
    </row>
    <row r="6413" spans="1:15" x14ac:dyDescent="0.25">
      <c r="A6413" t="s">
        <v>9383</v>
      </c>
      <c r="B6413" t="s">
        <v>4630</v>
      </c>
      <c r="C6413" t="s">
        <v>1812</v>
      </c>
      <c r="D6413" t="s">
        <v>27</v>
      </c>
      <c r="E6413" t="s">
        <v>18</v>
      </c>
      <c r="F6413" t="s">
        <v>3201</v>
      </c>
      <c r="G6413" t="s">
        <v>30</v>
      </c>
      <c r="H6413" s="1">
        <v>33062</v>
      </c>
      <c r="I6413" s="1">
        <v>44694</v>
      </c>
      <c r="J6413" t="s">
        <v>10560</v>
      </c>
      <c r="K6413" t="s">
        <v>96</v>
      </c>
      <c r="L6413" t="s">
        <v>188</v>
      </c>
      <c r="M6413">
        <v>71379</v>
      </c>
      <c r="N6413" t="str">
        <f t="shared" si="100"/>
        <v>Terminated</v>
      </c>
      <c r="O6413" t="s">
        <v>33</v>
      </c>
    </row>
    <row r="6414" spans="1:15" x14ac:dyDescent="0.25">
      <c r="A6414" t="s">
        <v>7304</v>
      </c>
      <c r="B6414" t="s">
        <v>637</v>
      </c>
      <c r="C6414" t="s">
        <v>3936</v>
      </c>
      <c r="D6414" t="s">
        <v>27</v>
      </c>
      <c r="E6414" t="s">
        <v>18</v>
      </c>
      <c r="F6414" t="s">
        <v>19</v>
      </c>
      <c r="G6414" t="s">
        <v>114</v>
      </c>
      <c r="H6414" s="1">
        <v>32415</v>
      </c>
      <c r="I6414" s="1">
        <v>43932</v>
      </c>
      <c r="J6414" t="s">
        <v>10560</v>
      </c>
      <c r="K6414" t="s">
        <v>21</v>
      </c>
      <c r="L6414" t="s">
        <v>497</v>
      </c>
      <c r="M6414">
        <v>94983</v>
      </c>
      <c r="N6414" t="str">
        <f t="shared" si="100"/>
        <v>Terminated</v>
      </c>
      <c r="O6414" t="s">
        <v>33</v>
      </c>
    </row>
    <row r="6415" spans="1:15" x14ac:dyDescent="0.25">
      <c r="A6415" t="s">
        <v>4766</v>
      </c>
      <c r="B6415" t="s">
        <v>4767</v>
      </c>
      <c r="C6415" t="s">
        <v>91</v>
      </c>
      <c r="D6415" t="s">
        <v>27</v>
      </c>
      <c r="E6415" t="s">
        <v>83</v>
      </c>
      <c r="F6415" t="s">
        <v>84</v>
      </c>
      <c r="G6415" t="s">
        <v>30</v>
      </c>
      <c r="H6415" s="1">
        <v>26402</v>
      </c>
      <c r="I6415" s="1">
        <v>45445</v>
      </c>
      <c r="J6415" t="s">
        <v>10560</v>
      </c>
      <c r="K6415" t="s">
        <v>31</v>
      </c>
      <c r="L6415" t="s">
        <v>85</v>
      </c>
      <c r="M6415">
        <v>76904</v>
      </c>
      <c r="N6415" t="str">
        <f t="shared" si="100"/>
        <v>Terminated</v>
      </c>
      <c r="O6415" t="s">
        <v>33</v>
      </c>
    </row>
    <row r="6416" spans="1:15" x14ac:dyDescent="0.25">
      <c r="A6416" t="s">
        <v>2348</v>
      </c>
      <c r="B6416" t="s">
        <v>547</v>
      </c>
      <c r="C6416" t="s">
        <v>1829</v>
      </c>
      <c r="D6416" t="s">
        <v>17</v>
      </c>
      <c r="E6416" t="s">
        <v>18</v>
      </c>
      <c r="F6416" t="s">
        <v>19</v>
      </c>
      <c r="G6416" t="s">
        <v>30</v>
      </c>
      <c r="H6416" s="1">
        <v>36039</v>
      </c>
      <c r="I6416" s="1">
        <v>43531</v>
      </c>
      <c r="J6416" t="s">
        <v>10560</v>
      </c>
      <c r="K6416" t="s">
        <v>37</v>
      </c>
      <c r="L6416" t="s">
        <v>38</v>
      </c>
      <c r="M6416">
        <v>60013</v>
      </c>
      <c r="N6416" t="str">
        <f t="shared" si="100"/>
        <v>Terminated</v>
      </c>
      <c r="O6416" t="s">
        <v>98</v>
      </c>
    </row>
    <row r="6417" spans="1:15" x14ac:dyDescent="0.25">
      <c r="A6417" t="s">
        <v>868</v>
      </c>
      <c r="B6417" t="s">
        <v>755</v>
      </c>
      <c r="C6417" t="s">
        <v>869</v>
      </c>
      <c r="D6417" t="s">
        <v>17</v>
      </c>
      <c r="E6417" t="s">
        <v>83</v>
      </c>
      <c r="F6417" t="s">
        <v>106</v>
      </c>
      <c r="G6417" t="s">
        <v>30</v>
      </c>
      <c r="H6417" s="1">
        <v>30449</v>
      </c>
      <c r="I6417" s="1">
        <v>45043</v>
      </c>
      <c r="J6417" s="1">
        <v>45223</v>
      </c>
      <c r="K6417" t="s">
        <v>37</v>
      </c>
      <c r="L6417" t="s">
        <v>38</v>
      </c>
      <c r="M6417">
        <v>57162</v>
      </c>
      <c r="N6417" t="str">
        <f t="shared" si="100"/>
        <v>Terminated</v>
      </c>
      <c r="O6417" t="s">
        <v>46</v>
      </c>
    </row>
    <row r="6418" spans="1:15" x14ac:dyDescent="0.25">
      <c r="A6418" t="s">
        <v>9486</v>
      </c>
      <c r="B6418" t="s">
        <v>354</v>
      </c>
      <c r="C6418" t="s">
        <v>252</v>
      </c>
      <c r="D6418" t="s">
        <v>27</v>
      </c>
      <c r="E6418" t="s">
        <v>122</v>
      </c>
      <c r="F6418" t="s">
        <v>927</v>
      </c>
      <c r="G6418" t="s">
        <v>20</v>
      </c>
      <c r="H6418" s="1">
        <v>32666</v>
      </c>
      <c r="I6418" s="1">
        <v>44639</v>
      </c>
      <c r="J6418" t="s">
        <v>10560</v>
      </c>
      <c r="K6418" t="s">
        <v>37</v>
      </c>
      <c r="L6418" t="s">
        <v>41</v>
      </c>
      <c r="M6418">
        <v>59849</v>
      </c>
      <c r="N6418" t="str">
        <f t="shared" si="100"/>
        <v>Terminated</v>
      </c>
      <c r="O6418" t="s">
        <v>46</v>
      </c>
    </row>
    <row r="6419" spans="1:15" x14ac:dyDescent="0.25">
      <c r="A6419" t="s">
        <v>1557</v>
      </c>
      <c r="B6419" t="s">
        <v>223</v>
      </c>
      <c r="C6419" t="s">
        <v>311</v>
      </c>
      <c r="D6419" t="s">
        <v>17</v>
      </c>
      <c r="E6419" t="s">
        <v>18</v>
      </c>
      <c r="F6419" t="s">
        <v>19</v>
      </c>
      <c r="G6419" t="s">
        <v>114</v>
      </c>
      <c r="H6419" s="1">
        <v>35708</v>
      </c>
      <c r="I6419" s="1">
        <v>43463</v>
      </c>
      <c r="J6419" s="1">
        <v>43643</v>
      </c>
      <c r="K6419" t="s">
        <v>67</v>
      </c>
      <c r="L6419" t="s">
        <v>746</v>
      </c>
      <c r="M6419">
        <v>91548</v>
      </c>
      <c r="N6419" t="str">
        <f t="shared" si="100"/>
        <v>Terminated</v>
      </c>
      <c r="O6419" t="s">
        <v>98</v>
      </c>
    </row>
    <row r="6420" spans="1:15" x14ac:dyDescent="0.25">
      <c r="A6420" t="s">
        <v>1308</v>
      </c>
      <c r="B6420" t="s">
        <v>845</v>
      </c>
      <c r="C6420" t="s">
        <v>108</v>
      </c>
      <c r="D6420" t="s">
        <v>27</v>
      </c>
      <c r="E6420" t="s">
        <v>18</v>
      </c>
      <c r="F6420" t="s">
        <v>19</v>
      </c>
      <c r="G6420" t="s">
        <v>30</v>
      </c>
      <c r="H6420" s="1">
        <v>38007</v>
      </c>
      <c r="I6420" s="1">
        <v>43091</v>
      </c>
      <c r="J6420" s="1">
        <v>45180</v>
      </c>
      <c r="K6420" t="s">
        <v>37</v>
      </c>
      <c r="L6420" t="s">
        <v>41</v>
      </c>
      <c r="M6420">
        <v>63645</v>
      </c>
      <c r="N6420" t="str">
        <f t="shared" si="100"/>
        <v>Terminated</v>
      </c>
      <c r="O6420" t="s">
        <v>33</v>
      </c>
    </row>
    <row r="6421" spans="1:15" x14ac:dyDescent="0.25">
      <c r="A6421" t="s">
        <v>5667</v>
      </c>
      <c r="B6421" t="s">
        <v>4010</v>
      </c>
      <c r="C6421" t="s">
        <v>1180</v>
      </c>
      <c r="D6421" t="s">
        <v>27</v>
      </c>
      <c r="E6421" t="s">
        <v>18</v>
      </c>
      <c r="F6421" t="s">
        <v>2773</v>
      </c>
      <c r="G6421" t="s">
        <v>95</v>
      </c>
      <c r="H6421" s="1">
        <v>25638</v>
      </c>
      <c r="I6421" s="1">
        <v>45356</v>
      </c>
      <c r="J6421" t="s">
        <v>10560</v>
      </c>
      <c r="K6421" t="s">
        <v>96</v>
      </c>
      <c r="L6421" t="s">
        <v>119</v>
      </c>
      <c r="M6421">
        <v>55237</v>
      </c>
      <c r="N6421" t="str">
        <f t="shared" si="100"/>
        <v>Terminated</v>
      </c>
      <c r="O6421" t="s">
        <v>98</v>
      </c>
    </row>
    <row r="6422" spans="1:15" x14ac:dyDescent="0.25">
      <c r="A6422" t="s">
        <v>9801</v>
      </c>
      <c r="B6422" t="s">
        <v>298</v>
      </c>
      <c r="C6422" t="s">
        <v>803</v>
      </c>
      <c r="D6422" t="s">
        <v>17</v>
      </c>
      <c r="E6422" t="s">
        <v>18</v>
      </c>
      <c r="F6422" t="s">
        <v>3201</v>
      </c>
      <c r="G6422" t="s">
        <v>114</v>
      </c>
      <c r="H6422" s="1">
        <v>26194</v>
      </c>
      <c r="I6422" s="1">
        <v>42209</v>
      </c>
      <c r="J6422" t="s">
        <v>10560</v>
      </c>
      <c r="K6422" t="s">
        <v>31</v>
      </c>
      <c r="L6422" t="s">
        <v>32</v>
      </c>
      <c r="M6422">
        <v>84713</v>
      </c>
      <c r="N6422" t="str">
        <f t="shared" si="100"/>
        <v>Terminated</v>
      </c>
      <c r="O6422" t="s">
        <v>23</v>
      </c>
    </row>
    <row r="6423" spans="1:15" x14ac:dyDescent="0.25">
      <c r="A6423" t="s">
        <v>3096</v>
      </c>
      <c r="B6423" t="s">
        <v>3097</v>
      </c>
      <c r="C6423" t="s">
        <v>301</v>
      </c>
      <c r="D6423" t="s">
        <v>17</v>
      </c>
      <c r="E6423" t="s">
        <v>28</v>
      </c>
      <c r="F6423" t="s">
        <v>118</v>
      </c>
      <c r="G6423" t="s">
        <v>95</v>
      </c>
      <c r="H6423" s="1">
        <v>27015</v>
      </c>
      <c r="I6423" s="1">
        <v>45127</v>
      </c>
      <c r="J6423" t="s">
        <v>10560</v>
      </c>
      <c r="K6423" t="s">
        <v>96</v>
      </c>
      <c r="L6423" t="s">
        <v>124</v>
      </c>
      <c r="M6423">
        <v>102671</v>
      </c>
      <c r="N6423" t="str">
        <f t="shared" si="100"/>
        <v>Terminated</v>
      </c>
      <c r="O6423" t="s">
        <v>98</v>
      </c>
    </row>
    <row r="6424" spans="1:15" x14ac:dyDescent="0.25">
      <c r="A6424" t="s">
        <v>6844</v>
      </c>
      <c r="B6424" t="s">
        <v>433</v>
      </c>
      <c r="C6424" t="s">
        <v>311</v>
      </c>
      <c r="D6424" t="s">
        <v>17</v>
      </c>
      <c r="E6424" t="s">
        <v>122</v>
      </c>
      <c r="F6424" t="s">
        <v>123</v>
      </c>
      <c r="G6424" t="s">
        <v>30</v>
      </c>
      <c r="H6424" s="1">
        <v>31457</v>
      </c>
      <c r="I6424" s="1">
        <v>42784</v>
      </c>
      <c r="J6424" t="s">
        <v>10560</v>
      </c>
      <c r="K6424" t="s">
        <v>21</v>
      </c>
      <c r="L6424" t="s">
        <v>110</v>
      </c>
      <c r="M6424">
        <v>61278</v>
      </c>
      <c r="N6424" t="str">
        <f t="shared" si="100"/>
        <v>Terminated</v>
      </c>
      <c r="O6424" t="s">
        <v>33</v>
      </c>
    </row>
    <row r="6425" spans="1:15" x14ac:dyDescent="0.25">
      <c r="A6425" t="s">
        <v>1439</v>
      </c>
      <c r="B6425" t="s">
        <v>252</v>
      </c>
      <c r="C6425" t="s">
        <v>272</v>
      </c>
      <c r="D6425" t="s">
        <v>17</v>
      </c>
      <c r="E6425" t="s">
        <v>18</v>
      </c>
      <c r="F6425" t="s">
        <v>19</v>
      </c>
      <c r="G6425" t="s">
        <v>30</v>
      </c>
      <c r="H6425" s="1">
        <v>26272</v>
      </c>
      <c r="I6425" s="1">
        <v>43018</v>
      </c>
      <c r="J6425" s="1">
        <v>45316</v>
      </c>
      <c r="K6425" t="s">
        <v>21</v>
      </c>
      <c r="L6425" t="s">
        <v>110</v>
      </c>
      <c r="M6425">
        <v>63118</v>
      </c>
      <c r="N6425" t="str">
        <f t="shared" si="100"/>
        <v>Terminated</v>
      </c>
      <c r="O6425" t="s">
        <v>33</v>
      </c>
    </row>
    <row r="6426" spans="1:15" x14ac:dyDescent="0.25">
      <c r="A6426" t="s">
        <v>1911</v>
      </c>
      <c r="B6426" t="s">
        <v>460</v>
      </c>
      <c r="C6426" t="s">
        <v>1912</v>
      </c>
      <c r="D6426" t="s">
        <v>17</v>
      </c>
      <c r="E6426" t="s">
        <v>18</v>
      </c>
      <c r="F6426" t="s">
        <v>19</v>
      </c>
      <c r="G6426" t="s">
        <v>30</v>
      </c>
      <c r="H6426" s="1">
        <v>36025</v>
      </c>
      <c r="I6426" s="1">
        <v>45005</v>
      </c>
      <c r="J6426" t="s">
        <v>10560</v>
      </c>
      <c r="K6426" t="s">
        <v>37</v>
      </c>
      <c r="L6426" t="s">
        <v>38</v>
      </c>
      <c r="M6426">
        <v>56358</v>
      </c>
      <c r="N6426" t="str">
        <f t="shared" si="100"/>
        <v>Terminated</v>
      </c>
      <c r="O6426" t="s">
        <v>33</v>
      </c>
    </row>
    <row r="6427" spans="1:15" x14ac:dyDescent="0.25">
      <c r="A6427" t="s">
        <v>1856</v>
      </c>
      <c r="B6427" t="s">
        <v>448</v>
      </c>
      <c r="C6427" t="s">
        <v>1324</v>
      </c>
      <c r="D6427" t="s">
        <v>27</v>
      </c>
      <c r="E6427" t="s">
        <v>18</v>
      </c>
      <c r="F6427" t="s">
        <v>19</v>
      </c>
      <c r="G6427" t="s">
        <v>30</v>
      </c>
      <c r="H6427" s="1">
        <v>30453</v>
      </c>
      <c r="I6427" s="1">
        <v>43935</v>
      </c>
      <c r="J6427" s="1">
        <v>44115</v>
      </c>
      <c r="K6427" t="s">
        <v>53</v>
      </c>
      <c r="L6427" t="s">
        <v>54</v>
      </c>
      <c r="M6427">
        <v>65736</v>
      </c>
      <c r="N6427" t="str">
        <f t="shared" si="100"/>
        <v>Terminated</v>
      </c>
      <c r="O6427" t="s">
        <v>33</v>
      </c>
    </row>
    <row r="6428" spans="1:15" x14ac:dyDescent="0.25">
      <c r="A6428" t="s">
        <v>3103</v>
      </c>
      <c r="B6428" t="s">
        <v>760</v>
      </c>
      <c r="C6428" t="s">
        <v>16</v>
      </c>
      <c r="D6428" t="s">
        <v>17</v>
      </c>
      <c r="E6428" t="s">
        <v>172</v>
      </c>
      <c r="F6428" t="s">
        <v>670</v>
      </c>
      <c r="G6428" t="s">
        <v>30</v>
      </c>
      <c r="H6428" s="1">
        <v>37490</v>
      </c>
      <c r="I6428" s="1">
        <v>44738</v>
      </c>
      <c r="J6428" t="s">
        <v>10560</v>
      </c>
      <c r="K6428" t="s">
        <v>37</v>
      </c>
      <c r="L6428" t="s">
        <v>45</v>
      </c>
      <c r="M6428">
        <v>81847</v>
      </c>
      <c r="N6428" t="str">
        <f t="shared" si="100"/>
        <v>Terminated</v>
      </c>
      <c r="O6428" t="s">
        <v>98</v>
      </c>
    </row>
    <row r="6429" spans="1:15" x14ac:dyDescent="0.25">
      <c r="A6429" t="s">
        <v>9816</v>
      </c>
      <c r="B6429" t="s">
        <v>1698</v>
      </c>
      <c r="C6429" t="s">
        <v>52</v>
      </c>
      <c r="D6429" t="s">
        <v>27</v>
      </c>
      <c r="E6429" t="s">
        <v>83</v>
      </c>
      <c r="F6429" t="s">
        <v>84</v>
      </c>
      <c r="G6429" t="s">
        <v>30</v>
      </c>
      <c r="H6429" s="1">
        <v>38029</v>
      </c>
      <c r="I6429" s="1">
        <v>42681</v>
      </c>
      <c r="J6429" t="s">
        <v>10560</v>
      </c>
      <c r="K6429" t="s">
        <v>67</v>
      </c>
      <c r="L6429" t="s">
        <v>324</v>
      </c>
      <c r="M6429">
        <v>70119</v>
      </c>
      <c r="N6429" t="str">
        <f t="shared" si="100"/>
        <v>Terminated</v>
      </c>
      <c r="O6429" t="s">
        <v>33</v>
      </c>
    </row>
    <row r="6430" spans="1:15" x14ac:dyDescent="0.25">
      <c r="A6430" t="s">
        <v>7799</v>
      </c>
      <c r="B6430" t="s">
        <v>143</v>
      </c>
      <c r="C6430" t="s">
        <v>2028</v>
      </c>
      <c r="D6430" t="s">
        <v>17</v>
      </c>
      <c r="E6430" t="s">
        <v>18</v>
      </c>
      <c r="F6430" t="s">
        <v>19</v>
      </c>
      <c r="G6430" t="s">
        <v>30</v>
      </c>
      <c r="H6430" s="1">
        <v>32840</v>
      </c>
      <c r="I6430" s="1">
        <v>45317</v>
      </c>
      <c r="J6430" t="s">
        <v>10560</v>
      </c>
      <c r="K6430" t="s">
        <v>31</v>
      </c>
      <c r="L6430" t="s">
        <v>32</v>
      </c>
      <c r="M6430">
        <v>87257</v>
      </c>
      <c r="N6430" t="str">
        <f t="shared" si="100"/>
        <v>Terminated</v>
      </c>
      <c r="O6430" t="s">
        <v>33</v>
      </c>
    </row>
    <row r="6431" spans="1:15" x14ac:dyDescent="0.25">
      <c r="A6431" t="s">
        <v>3733</v>
      </c>
      <c r="B6431" t="s">
        <v>276</v>
      </c>
      <c r="C6431" t="s">
        <v>406</v>
      </c>
      <c r="D6431" t="s">
        <v>27</v>
      </c>
      <c r="E6431" t="s">
        <v>18</v>
      </c>
      <c r="F6431" t="s">
        <v>3201</v>
      </c>
      <c r="G6431" t="s">
        <v>30</v>
      </c>
      <c r="H6431" s="1">
        <v>35679</v>
      </c>
      <c r="I6431" s="1">
        <v>43754</v>
      </c>
      <c r="J6431" t="s">
        <v>10560</v>
      </c>
      <c r="K6431" t="s">
        <v>96</v>
      </c>
      <c r="L6431" t="s">
        <v>188</v>
      </c>
      <c r="M6431">
        <v>79093</v>
      </c>
      <c r="N6431" t="str">
        <f t="shared" si="100"/>
        <v>Terminated</v>
      </c>
      <c r="O6431" t="s">
        <v>23</v>
      </c>
    </row>
    <row r="6432" spans="1:15" x14ac:dyDescent="0.25">
      <c r="A6432" t="s">
        <v>5976</v>
      </c>
      <c r="B6432" t="s">
        <v>3023</v>
      </c>
      <c r="C6432" t="s">
        <v>5977</v>
      </c>
      <c r="D6432" t="s">
        <v>27</v>
      </c>
      <c r="E6432" t="s">
        <v>18</v>
      </c>
      <c r="F6432" t="s">
        <v>3201</v>
      </c>
      <c r="G6432" t="s">
        <v>30</v>
      </c>
      <c r="H6432" s="1">
        <v>29285</v>
      </c>
      <c r="I6432" s="1">
        <v>45253</v>
      </c>
      <c r="J6432" t="s">
        <v>10560</v>
      </c>
      <c r="K6432" t="s">
        <v>96</v>
      </c>
      <c r="L6432" t="s">
        <v>188</v>
      </c>
      <c r="M6432">
        <v>76890</v>
      </c>
      <c r="N6432" t="str">
        <f t="shared" si="100"/>
        <v>Terminated</v>
      </c>
      <c r="O6432" t="s">
        <v>33</v>
      </c>
    </row>
    <row r="6433" spans="1:15" x14ac:dyDescent="0.25">
      <c r="A6433" t="s">
        <v>9079</v>
      </c>
      <c r="B6433" t="s">
        <v>143</v>
      </c>
      <c r="C6433" t="s">
        <v>136</v>
      </c>
      <c r="D6433" t="s">
        <v>17</v>
      </c>
      <c r="E6433" t="s">
        <v>83</v>
      </c>
      <c r="F6433" t="s">
        <v>106</v>
      </c>
      <c r="G6433" t="s">
        <v>20</v>
      </c>
      <c r="H6433" s="1">
        <v>37123</v>
      </c>
      <c r="I6433" s="1">
        <v>45387</v>
      </c>
      <c r="J6433" t="s">
        <v>10560</v>
      </c>
      <c r="K6433" t="s">
        <v>31</v>
      </c>
      <c r="L6433" t="s">
        <v>85</v>
      </c>
      <c r="M6433">
        <v>62677</v>
      </c>
      <c r="N6433" t="str">
        <f t="shared" si="100"/>
        <v>Terminated</v>
      </c>
      <c r="O6433" t="s">
        <v>33</v>
      </c>
    </row>
    <row r="6434" spans="1:15" x14ac:dyDescent="0.25">
      <c r="A6434" t="s">
        <v>5141</v>
      </c>
      <c r="B6434" t="s">
        <v>744</v>
      </c>
      <c r="C6434" t="s">
        <v>301</v>
      </c>
      <c r="D6434" t="s">
        <v>27</v>
      </c>
      <c r="E6434" t="s">
        <v>18</v>
      </c>
      <c r="F6434" t="s">
        <v>3201</v>
      </c>
      <c r="G6434" t="s">
        <v>20</v>
      </c>
      <c r="H6434" s="1">
        <v>31444</v>
      </c>
      <c r="I6434" s="1">
        <v>42069</v>
      </c>
      <c r="J6434" t="s">
        <v>10560</v>
      </c>
      <c r="K6434" t="s">
        <v>21</v>
      </c>
      <c r="L6434" t="s">
        <v>22</v>
      </c>
      <c r="M6434">
        <v>63679</v>
      </c>
      <c r="N6434" t="str">
        <f t="shared" si="100"/>
        <v>Terminated</v>
      </c>
      <c r="O6434" t="s">
        <v>23</v>
      </c>
    </row>
    <row r="6435" spans="1:15" x14ac:dyDescent="0.25">
      <c r="A6435" t="s">
        <v>9498</v>
      </c>
      <c r="B6435" t="s">
        <v>276</v>
      </c>
      <c r="C6435" t="s">
        <v>920</v>
      </c>
      <c r="D6435" t="s">
        <v>17</v>
      </c>
      <c r="E6435" t="s">
        <v>18</v>
      </c>
      <c r="F6435" t="s">
        <v>19</v>
      </c>
      <c r="G6435" t="s">
        <v>30</v>
      </c>
      <c r="H6435" s="1">
        <v>30227</v>
      </c>
      <c r="I6435" s="1">
        <v>44642</v>
      </c>
      <c r="J6435" t="s">
        <v>10560</v>
      </c>
      <c r="K6435" t="s">
        <v>96</v>
      </c>
      <c r="L6435" t="s">
        <v>188</v>
      </c>
      <c r="M6435">
        <v>62489</v>
      </c>
      <c r="N6435" t="str">
        <f t="shared" si="100"/>
        <v>Terminated</v>
      </c>
      <c r="O6435" t="s">
        <v>33</v>
      </c>
    </row>
    <row r="6436" spans="1:15" x14ac:dyDescent="0.25">
      <c r="A6436" t="s">
        <v>3776</v>
      </c>
      <c r="B6436" t="s">
        <v>267</v>
      </c>
      <c r="C6436" t="s">
        <v>3777</v>
      </c>
      <c r="D6436" t="s">
        <v>17</v>
      </c>
      <c r="E6436" t="s">
        <v>83</v>
      </c>
      <c r="F6436" t="s">
        <v>84</v>
      </c>
      <c r="G6436" t="s">
        <v>30</v>
      </c>
      <c r="H6436" s="1">
        <v>33627</v>
      </c>
      <c r="I6436" s="1">
        <v>44808</v>
      </c>
      <c r="J6436" t="s">
        <v>10560</v>
      </c>
      <c r="K6436" t="s">
        <v>37</v>
      </c>
      <c r="L6436" t="s">
        <v>41</v>
      </c>
      <c r="M6436">
        <v>61328</v>
      </c>
      <c r="N6436" t="str">
        <f t="shared" si="100"/>
        <v>Terminated</v>
      </c>
      <c r="O6436" t="s">
        <v>33</v>
      </c>
    </row>
    <row r="6437" spans="1:15" x14ac:dyDescent="0.25">
      <c r="A6437" t="s">
        <v>3964</v>
      </c>
      <c r="B6437" t="s">
        <v>1464</v>
      </c>
      <c r="C6437" t="s">
        <v>3965</v>
      </c>
      <c r="D6437" t="s">
        <v>17</v>
      </c>
      <c r="E6437" t="s">
        <v>18</v>
      </c>
      <c r="F6437" t="s">
        <v>19</v>
      </c>
      <c r="G6437" t="s">
        <v>20</v>
      </c>
      <c r="H6437" s="1">
        <v>34738</v>
      </c>
      <c r="I6437" s="1">
        <v>42470</v>
      </c>
      <c r="J6437" t="s">
        <v>10560</v>
      </c>
      <c r="K6437" t="s">
        <v>72</v>
      </c>
      <c r="L6437" t="s">
        <v>1202</v>
      </c>
      <c r="M6437">
        <v>56674</v>
      </c>
      <c r="N6437" t="str">
        <f t="shared" si="100"/>
        <v>Terminated</v>
      </c>
      <c r="O6437" t="s">
        <v>46</v>
      </c>
    </row>
    <row r="6438" spans="1:15" x14ac:dyDescent="0.25">
      <c r="A6438" t="s">
        <v>6337</v>
      </c>
      <c r="B6438" t="s">
        <v>223</v>
      </c>
      <c r="C6438" t="s">
        <v>1639</v>
      </c>
      <c r="D6438" t="s">
        <v>27</v>
      </c>
      <c r="E6438" t="s">
        <v>18</v>
      </c>
      <c r="F6438" t="s">
        <v>2773</v>
      </c>
      <c r="G6438" t="s">
        <v>20</v>
      </c>
      <c r="H6438" s="1">
        <v>28809</v>
      </c>
      <c r="I6438" s="1">
        <v>42777</v>
      </c>
      <c r="J6438" t="s">
        <v>10560</v>
      </c>
      <c r="K6438" t="s">
        <v>31</v>
      </c>
      <c r="L6438" t="s">
        <v>85</v>
      </c>
      <c r="M6438">
        <v>56943</v>
      </c>
      <c r="N6438" t="str">
        <f t="shared" si="100"/>
        <v>Terminated</v>
      </c>
      <c r="O6438" t="s">
        <v>46</v>
      </c>
    </row>
    <row r="6439" spans="1:15" x14ac:dyDescent="0.25">
      <c r="A6439" t="s">
        <v>4685</v>
      </c>
      <c r="B6439" t="s">
        <v>78</v>
      </c>
      <c r="C6439" t="s">
        <v>1935</v>
      </c>
      <c r="D6439" t="s">
        <v>17</v>
      </c>
      <c r="E6439" t="s">
        <v>18</v>
      </c>
      <c r="F6439" t="s">
        <v>2773</v>
      </c>
      <c r="G6439" t="s">
        <v>30</v>
      </c>
      <c r="H6439" s="1">
        <v>34471</v>
      </c>
      <c r="I6439" s="1">
        <v>44590</v>
      </c>
      <c r="J6439" t="s">
        <v>10560</v>
      </c>
      <c r="K6439" t="s">
        <v>21</v>
      </c>
      <c r="L6439" t="s">
        <v>497</v>
      </c>
      <c r="M6439">
        <v>92845</v>
      </c>
      <c r="N6439" t="str">
        <f t="shared" si="100"/>
        <v>Terminated</v>
      </c>
      <c r="O6439" t="s">
        <v>33</v>
      </c>
    </row>
    <row r="6440" spans="1:15" x14ac:dyDescent="0.25">
      <c r="A6440" t="s">
        <v>2819</v>
      </c>
      <c r="B6440" t="s">
        <v>138</v>
      </c>
      <c r="C6440" t="s">
        <v>1256</v>
      </c>
      <c r="D6440" t="s">
        <v>17</v>
      </c>
      <c r="E6440" t="s">
        <v>18</v>
      </c>
      <c r="F6440" t="s">
        <v>2773</v>
      </c>
      <c r="G6440" t="s">
        <v>95</v>
      </c>
      <c r="H6440" s="1">
        <v>29608</v>
      </c>
      <c r="I6440" s="1">
        <v>42773</v>
      </c>
      <c r="J6440" t="s">
        <v>10560</v>
      </c>
      <c r="K6440" t="s">
        <v>96</v>
      </c>
      <c r="L6440" t="s">
        <v>119</v>
      </c>
      <c r="M6440">
        <v>66530</v>
      </c>
      <c r="N6440" t="str">
        <f t="shared" si="100"/>
        <v>Terminated</v>
      </c>
      <c r="O6440" t="s">
        <v>98</v>
      </c>
    </row>
    <row r="6441" spans="1:15" x14ac:dyDescent="0.25">
      <c r="A6441" t="s">
        <v>2926</v>
      </c>
      <c r="B6441" t="s">
        <v>40</v>
      </c>
      <c r="C6441" t="s">
        <v>91</v>
      </c>
      <c r="D6441" t="s">
        <v>27</v>
      </c>
      <c r="E6441" t="s">
        <v>83</v>
      </c>
      <c r="F6441" t="s">
        <v>169</v>
      </c>
      <c r="G6441" t="s">
        <v>20</v>
      </c>
      <c r="H6441" s="1">
        <v>34662</v>
      </c>
      <c r="I6441" s="1">
        <v>45377</v>
      </c>
      <c r="J6441" t="s">
        <v>10560</v>
      </c>
      <c r="K6441" t="s">
        <v>37</v>
      </c>
      <c r="L6441" t="s">
        <v>41</v>
      </c>
      <c r="M6441">
        <v>64528</v>
      </c>
      <c r="N6441" t="str">
        <f t="shared" si="100"/>
        <v>Terminated</v>
      </c>
      <c r="O6441" t="s">
        <v>46</v>
      </c>
    </row>
    <row r="6442" spans="1:15" x14ac:dyDescent="0.25">
      <c r="A6442" t="s">
        <v>2519</v>
      </c>
      <c r="B6442" t="s">
        <v>129</v>
      </c>
      <c r="C6442" t="s">
        <v>63</v>
      </c>
      <c r="D6442" t="s">
        <v>27</v>
      </c>
      <c r="E6442" t="s">
        <v>122</v>
      </c>
      <c r="F6442" t="s">
        <v>230</v>
      </c>
      <c r="G6442" t="s">
        <v>20</v>
      </c>
      <c r="H6442" s="1">
        <v>36151</v>
      </c>
      <c r="I6442" s="1">
        <v>43959</v>
      </c>
      <c r="J6442" t="s">
        <v>10560</v>
      </c>
      <c r="K6442" t="s">
        <v>31</v>
      </c>
      <c r="L6442" t="s">
        <v>85</v>
      </c>
      <c r="M6442">
        <v>62462</v>
      </c>
      <c r="N6442" t="str">
        <f t="shared" si="100"/>
        <v>Terminated</v>
      </c>
      <c r="O6442" t="s">
        <v>23</v>
      </c>
    </row>
    <row r="6443" spans="1:15" x14ac:dyDescent="0.25">
      <c r="A6443" t="s">
        <v>2358</v>
      </c>
      <c r="B6443" t="s">
        <v>258</v>
      </c>
      <c r="C6443" t="s">
        <v>101</v>
      </c>
      <c r="D6443" t="s">
        <v>17</v>
      </c>
      <c r="E6443" t="s">
        <v>140</v>
      </c>
      <c r="F6443" t="s">
        <v>283</v>
      </c>
      <c r="G6443" t="s">
        <v>30</v>
      </c>
      <c r="H6443" s="1">
        <v>37536</v>
      </c>
      <c r="I6443" s="1">
        <v>42938</v>
      </c>
      <c r="J6443" t="s">
        <v>10560</v>
      </c>
      <c r="K6443" t="s">
        <v>37</v>
      </c>
      <c r="L6443" t="s">
        <v>41</v>
      </c>
      <c r="M6443">
        <v>55979</v>
      </c>
      <c r="N6443" t="str">
        <f t="shared" si="100"/>
        <v>Terminated</v>
      </c>
      <c r="O6443" t="s">
        <v>33</v>
      </c>
    </row>
    <row r="6444" spans="1:15" x14ac:dyDescent="0.25">
      <c r="A6444" t="s">
        <v>795</v>
      </c>
      <c r="B6444" t="s">
        <v>796</v>
      </c>
      <c r="C6444" t="s">
        <v>311</v>
      </c>
      <c r="D6444" t="s">
        <v>27</v>
      </c>
      <c r="E6444" t="s">
        <v>83</v>
      </c>
      <c r="F6444" t="s">
        <v>169</v>
      </c>
      <c r="G6444" t="s">
        <v>30</v>
      </c>
      <c r="H6444" s="1">
        <v>26693</v>
      </c>
      <c r="I6444" s="1">
        <v>43400</v>
      </c>
      <c r="J6444" s="1">
        <v>43580</v>
      </c>
      <c r="K6444" t="s">
        <v>21</v>
      </c>
      <c r="L6444" t="s">
        <v>110</v>
      </c>
      <c r="M6444">
        <v>67477</v>
      </c>
      <c r="N6444" t="str">
        <f t="shared" si="100"/>
        <v>Terminated</v>
      </c>
      <c r="O6444" t="s">
        <v>98</v>
      </c>
    </row>
    <row r="6445" spans="1:15" x14ac:dyDescent="0.25">
      <c r="A6445" t="s">
        <v>9158</v>
      </c>
      <c r="B6445" t="s">
        <v>1365</v>
      </c>
      <c r="C6445" t="s">
        <v>150</v>
      </c>
      <c r="D6445" t="s">
        <v>17</v>
      </c>
      <c r="E6445" t="s">
        <v>18</v>
      </c>
      <c r="F6445" t="s">
        <v>2773</v>
      </c>
      <c r="G6445" t="s">
        <v>114</v>
      </c>
      <c r="H6445" s="1">
        <v>37490</v>
      </c>
      <c r="I6445" s="1">
        <v>45637</v>
      </c>
      <c r="J6445" t="s">
        <v>10560</v>
      </c>
      <c r="K6445" t="s">
        <v>96</v>
      </c>
      <c r="L6445" t="s">
        <v>119</v>
      </c>
      <c r="M6445">
        <v>106945</v>
      </c>
      <c r="N6445" t="str">
        <f t="shared" si="100"/>
        <v>Terminated</v>
      </c>
      <c r="O6445" t="s">
        <v>98</v>
      </c>
    </row>
    <row r="6446" spans="1:15" x14ac:dyDescent="0.25">
      <c r="A6446" t="s">
        <v>9480</v>
      </c>
      <c r="B6446" t="s">
        <v>641</v>
      </c>
      <c r="C6446" t="s">
        <v>629</v>
      </c>
      <c r="D6446" t="s">
        <v>27</v>
      </c>
      <c r="E6446" t="s">
        <v>18</v>
      </c>
      <c r="F6446" t="s">
        <v>2773</v>
      </c>
      <c r="G6446" t="s">
        <v>30</v>
      </c>
      <c r="H6446" s="1">
        <v>29761</v>
      </c>
      <c r="I6446" s="1">
        <v>43301</v>
      </c>
      <c r="J6446" t="s">
        <v>10560</v>
      </c>
      <c r="K6446" t="s">
        <v>96</v>
      </c>
      <c r="L6446" t="s">
        <v>188</v>
      </c>
      <c r="M6446">
        <v>71222</v>
      </c>
      <c r="N6446" t="str">
        <f t="shared" si="100"/>
        <v>Terminated</v>
      </c>
      <c r="O6446" t="s">
        <v>46</v>
      </c>
    </row>
    <row r="6447" spans="1:15" x14ac:dyDescent="0.25">
      <c r="A6447" t="s">
        <v>10141</v>
      </c>
      <c r="B6447" t="s">
        <v>232</v>
      </c>
      <c r="C6447" t="s">
        <v>1637</v>
      </c>
      <c r="D6447" t="s">
        <v>17</v>
      </c>
      <c r="E6447" t="s">
        <v>18</v>
      </c>
      <c r="F6447" t="s">
        <v>3201</v>
      </c>
      <c r="G6447" t="s">
        <v>30</v>
      </c>
      <c r="H6447" s="1">
        <v>26973</v>
      </c>
      <c r="I6447" s="1">
        <v>45283</v>
      </c>
      <c r="J6447" t="s">
        <v>10560</v>
      </c>
      <c r="K6447" t="s">
        <v>37</v>
      </c>
      <c r="L6447" t="s">
        <v>38</v>
      </c>
      <c r="M6447">
        <v>57208</v>
      </c>
      <c r="N6447" t="str">
        <f t="shared" si="100"/>
        <v>Terminated</v>
      </c>
      <c r="O6447" t="s">
        <v>33</v>
      </c>
    </row>
    <row r="6448" spans="1:15" x14ac:dyDescent="0.25">
      <c r="A6448" t="s">
        <v>9183</v>
      </c>
      <c r="B6448" t="s">
        <v>56</v>
      </c>
      <c r="C6448" t="s">
        <v>253</v>
      </c>
      <c r="D6448" t="s">
        <v>27</v>
      </c>
      <c r="E6448" t="s">
        <v>18</v>
      </c>
      <c r="F6448" t="s">
        <v>19</v>
      </c>
      <c r="G6448" t="s">
        <v>30</v>
      </c>
      <c r="H6448" s="1">
        <v>25369</v>
      </c>
      <c r="I6448" s="1">
        <v>44605</v>
      </c>
      <c r="J6448" t="s">
        <v>10560</v>
      </c>
      <c r="K6448" t="s">
        <v>37</v>
      </c>
      <c r="L6448" t="s">
        <v>38</v>
      </c>
      <c r="M6448">
        <v>69670</v>
      </c>
      <c r="N6448" t="str">
        <f t="shared" si="100"/>
        <v>Terminated</v>
      </c>
      <c r="O6448" t="s">
        <v>33</v>
      </c>
    </row>
    <row r="6449" spans="1:15" x14ac:dyDescent="0.25">
      <c r="A6449" t="s">
        <v>3004</v>
      </c>
      <c r="B6449" t="s">
        <v>212</v>
      </c>
      <c r="C6449" t="s">
        <v>712</v>
      </c>
      <c r="D6449" t="s">
        <v>27</v>
      </c>
      <c r="E6449" t="s">
        <v>18</v>
      </c>
      <c r="F6449" t="s">
        <v>19</v>
      </c>
      <c r="G6449" t="s">
        <v>20</v>
      </c>
      <c r="H6449" s="1">
        <v>36690</v>
      </c>
      <c r="I6449" s="1">
        <v>42515</v>
      </c>
      <c r="J6449" t="s">
        <v>10560</v>
      </c>
      <c r="K6449" t="s">
        <v>37</v>
      </c>
      <c r="L6449" t="s">
        <v>41</v>
      </c>
      <c r="M6449">
        <v>60500</v>
      </c>
      <c r="N6449" t="str">
        <f t="shared" si="100"/>
        <v>Terminated</v>
      </c>
      <c r="O6449" t="s">
        <v>46</v>
      </c>
    </row>
    <row r="6450" spans="1:15" x14ac:dyDescent="0.25">
      <c r="A6450" t="s">
        <v>2339</v>
      </c>
      <c r="B6450" t="s">
        <v>791</v>
      </c>
      <c r="C6450" t="s">
        <v>2340</v>
      </c>
      <c r="D6450" t="s">
        <v>27</v>
      </c>
      <c r="E6450" t="s">
        <v>18</v>
      </c>
      <c r="F6450" t="s">
        <v>19</v>
      </c>
      <c r="G6450" t="s">
        <v>30</v>
      </c>
      <c r="H6450" s="1">
        <v>26326</v>
      </c>
      <c r="I6450" s="1">
        <v>45130</v>
      </c>
      <c r="J6450" t="s">
        <v>10560</v>
      </c>
      <c r="K6450" t="s">
        <v>31</v>
      </c>
      <c r="L6450" t="s">
        <v>85</v>
      </c>
      <c r="M6450">
        <v>64721</v>
      </c>
      <c r="N6450" t="str">
        <f t="shared" si="100"/>
        <v>Terminated</v>
      </c>
      <c r="O6450" t="s">
        <v>46</v>
      </c>
    </row>
    <row r="6451" spans="1:15" x14ac:dyDescent="0.25">
      <c r="A6451" t="s">
        <v>2374</v>
      </c>
      <c r="B6451" t="s">
        <v>914</v>
      </c>
      <c r="C6451" t="s">
        <v>864</v>
      </c>
      <c r="D6451" t="s">
        <v>27</v>
      </c>
      <c r="E6451" t="s">
        <v>83</v>
      </c>
      <c r="F6451" t="s">
        <v>106</v>
      </c>
      <c r="G6451" t="s">
        <v>20</v>
      </c>
      <c r="H6451" s="1">
        <v>31438</v>
      </c>
      <c r="I6451" s="1">
        <v>45016</v>
      </c>
      <c r="J6451" t="s">
        <v>10560</v>
      </c>
      <c r="K6451" t="s">
        <v>21</v>
      </c>
      <c r="L6451" t="s">
        <v>102</v>
      </c>
      <c r="M6451">
        <v>58909</v>
      </c>
      <c r="N6451" t="str">
        <f t="shared" si="100"/>
        <v>Terminated</v>
      </c>
      <c r="O6451" t="s">
        <v>23</v>
      </c>
    </row>
    <row r="6452" spans="1:15" x14ac:dyDescent="0.25">
      <c r="A6452" t="s">
        <v>8643</v>
      </c>
      <c r="B6452" t="s">
        <v>433</v>
      </c>
      <c r="C6452" t="s">
        <v>1429</v>
      </c>
      <c r="D6452" t="s">
        <v>17</v>
      </c>
      <c r="E6452" t="s">
        <v>18</v>
      </c>
      <c r="F6452" t="s">
        <v>19</v>
      </c>
      <c r="G6452" t="s">
        <v>30</v>
      </c>
      <c r="H6452" s="1">
        <v>30728</v>
      </c>
      <c r="I6452" s="1">
        <v>44672</v>
      </c>
      <c r="J6452" t="s">
        <v>10560</v>
      </c>
      <c r="K6452" t="s">
        <v>96</v>
      </c>
      <c r="L6452" t="s">
        <v>188</v>
      </c>
      <c r="M6452">
        <v>62089</v>
      </c>
      <c r="N6452" t="str">
        <f t="shared" si="100"/>
        <v>Terminated</v>
      </c>
      <c r="O6452" t="s">
        <v>98</v>
      </c>
    </row>
    <row r="6453" spans="1:15" x14ac:dyDescent="0.25">
      <c r="A6453" t="s">
        <v>4037</v>
      </c>
      <c r="B6453" t="s">
        <v>4038</v>
      </c>
      <c r="C6453" t="s">
        <v>1535</v>
      </c>
      <c r="D6453" t="s">
        <v>27</v>
      </c>
      <c r="E6453" t="s">
        <v>18</v>
      </c>
      <c r="F6453" t="s">
        <v>19</v>
      </c>
      <c r="G6453" t="s">
        <v>30</v>
      </c>
      <c r="H6453" s="1">
        <v>29012</v>
      </c>
      <c r="I6453" s="1">
        <v>44755</v>
      </c>
      <c r="J6453" t="s">
        <v>10560</v>
      </c>
      <c r="K6453" t="s">
        <v>37</v>
      </c>
      <c r="L6453" t="s">
        <v>38</v>
      </c>
      <c r="M6453">
        <v>68449</v>
      </c>
      <c r="N6453" t="str">
        <f t="shared" si="100"/>
        <v>Terminated</v>
      </c>
      <c r="O6453" t="s">
        <v>98</v>
      </c>
    </row>
    <row r="6454" spans="1:15" x14ac:dyDescent="0.25">
      <c r="A6454" t="s">
        <v>10377</v>
      </c>
      <c r="B6454" t="s">
        <v>242</v>
      </c>
      <c r="C6454" t="s">
        <v>218</v>
      </c>
      <c r="D6454" t="s">
        <v>27</v>
      </c>
      <c r="E6454" t="s">
        <v>18</v>
      </c>
      <c r="F6454" t="s">
        <v>19</v>
      </c>
      <c r="G6454" t="s">
        <v>20</v>
      </c>
      <c r="H6454" s="1">
        <v>29694</v>
      </c>
      <c r="I6454" s="1">
        <v>43926</v>
      </c>
      <c r="J6454" t="s">
        <v>10560</v>
      </c>
      <c r="K6454" t="s">
        <v>21</v>
      </c>
      <c r="L6454" t="s">
        <v>110</v>
      </c>
      <c r="M6454">
        <v>59605</v>
      </c>
      <c r="N6454" t="str">
        <f t="shared" si="100"/>
        <v>Terminated</v>
      </c>
      <c r="O6454" t="s">
        <v>33</v>
      </c>
    </row>
    <row r="6455" spans="1:15" x14ac:dyDescent="0.25">
      <c r="A6455" t="s">
        <v>10442</v>
      </c>
      <c r="B6455" t="s">
        <v>1299</v>
      </c>
      <c r="C6455" t="s">
        <v>26</v>
      </c>
      <c r="D6455" t="s">
        <v>27</v>
      </c>
      <c r="E6455" t="s">
        <v>122</v>
      </c>
      <c r="F6455" t="s">
        <v>123</v>
      </c>
      <c r="G6455" t="s">
        <v>30</v>
      </c>
      <c r="H6455" s="1">
        <v>35305</v>
      </c>
      <c r="I6455" s="1">
        <v>44572</v>
      </c>
      <c r="J6455" t="s">
        <v>10560</v>
      </c>
      <c r="K6455" t="s">
        <v>67</v>
      </c>
      <c r="L6455" t="s">
        <v>324</v>
      </c>
      <c r="M6455">
        <v>63774</v>
      </c>
      <c r="N6455" t="str">
        <f t="shared" si="100"/>
        <v>Terminated</v>
      </c>
      <c r="O6455" t="s">
        <v>46</v>
      </c>
    </row>
    <row r="6456" spans="1:15" x14ac:dyDescent="0.25">
      <c r="A6456" t="s">
        <v>686</v>
      </c>
      <c r="B6456" t="s">
        <v>633</v>
      </c>
      <c r="C6456" t="s">
        <v>233</v>
      </c>
      <c r="D6456" t="s">
        <v>27</v>
      </c>
      <c r="E6456" t="s">
        <v>28</v>
      </c>
      <c r="F6456" t="s">
        <v>118</v>
      </c>
      <c r="G6456" t="s">
        <v>30</v>
      </c>
      <c r="H6456" s="1">
        <v>29476</v>
      </c>
      <c r="I6456" s="1">
        <v>43316</v>
      </c>
      <c r="J6456" s="1">
        <v>43496</v>
      </c>
      <c r="K6456" t="s">
        <v>67</v>
      </c>
      <c r="L6456" t="s">
        <v>134</v>
      </c>
      <c r="M6456">
        <v>63342</v>
      </c>
      <c r="N6456" t="str">
        <f t="shared" si="100"/>
        <v>Terminated</v>
      </c>
      <c r="O6456" t="s">
        <v>33</v>
      </c>
    </row>
    <row r="6457" spans="1:15" x14ac:dyDescent="0.25">
      <c r="A6457" t="s">
        <v>6136</v>
      </c>
      <c r="B6457" t="s">
        <v>258</v>
      </c>
      <c r="C6457" t="s">
        <v>311</v>
      </c>
      <c r="D6457" t="s">
        <v>17</v>
      </c>
      <c r="E6457" t="s">
        <v>18</v>
      </c>
      <c r="F6457" t="s">
        <v>2773</v>
      </c>
      <c r="G6457" t="s">
        <v>30</v>
      </c>
      <c r="H6457" s="1">
        <v>31481</v>
      </c>
      <c r="I6457" s="1">
        <v>45111</v>
      </c>
      <c r="J6457" t="s">
        <v>10560</v>
      </c>
      <c r="K6457" t="s">
        <v>96</v>
      </c>
      <c r="L6457" t="s">
        <v>188</v>
      </c>
      <c r="M6457">
        <v>70306</v>
      </c>
      <c r="N6457" t="str">
        <f t="shared" si="100"/>
        <v>Terminated</v>
      </c>
      <c r="O6457" t="s">
        <v>33</v>
      </c>
    </row>
    <row r="6458" spans="1:15" x14ac:dyDescent="0.25">
      <c r="A6458" t="s">
        <v>8490</v>
      </c>
      <c r="B6458" t="s">
        <v>225</v>
      </c>
      <c r="C6458" t="s">
        <v>3410</v>
      </c>
      <c r="D6458" t="s">
        <v>17</v>
      </c>
      <c r="E6458" t="s">
        <v>18</v>
      </c>
      <c r="F6458" t="s">
        <v>2773</v>
      </c>
      <c r="G6458" t="s">
        <v>30</v>
      </c>
      <c r="H6458" s="1">
        <v>36562</v>
      </c>
      <c r="I6458" s="1">
        <v>44534</v>
      </c>
      <c r="J6458" t="s">
        <v>10560</v>
      </c>
      <c r="K6458" t="s">
        <v>37</v>
      </c>
      <c r="L6458" t="s">
        <v>45</v>
      </c>
      <c r="M6458">
        <v>53755</v>
      </c>
      <c r="N6458" t="str">
        <f t="shared" si="100"/>
        <v>Terminated</v>
      </c>
      <c r="O6458" t="s">
        <v>33</v>
      </c>
    </row>
    <row r="6459" spans="1:15" x14ac:dyDescent="0.25">
      <c r="A6459" t="s">
        <v>10339</v>
      </c>
      <c r="B6459" t="s">
        <v>252</v>
      </c>
      <c r="C6459" t="s">
        <v>864</v>
      </c>
      <c r="D6459" t="s">
        <v>27</v>
      </c>
      <c r="E6459" t="s">
        <v>18</v>
      </c>
      <c r="F6459" t="s">
        <v>2773</v>
      </c>
      <c r="G6459" t="s">
        <v>30</v>
      </c>
      <c r="H6459" s="1">
        <v>26598</v>
      </c>
      <c r="I6459" s="1">
        <v>43534</v>
      </c>
      <c r="J6459" t="s">
        <v>10560</v>
      </c>
      <c r="K6459" t="s">
        <v>21</v>
      </c>
      <c r="L6459" t="s">
        <v>110</v>
      </c>
      <c r="M6459">
        <v>72982</v>
      </c>
      <c r="N6459" t="str">
        <f t="shared" si="100"/>
        <v>Terminated</v>
      </c>
      <c r="O6459" t="s">
        <v>46</v>
      </c>
    </row>
    <row r="6460" spans="1:15" x14ac:dyDescent="0.25">
      <c r="A6460" t="s">
        <v>2925</v>
      </c>
      <c r="B6460" t="s">
        <v>764</v>
      </c>
      <c r="C6460" t="s">
        <v>979</v>
      </c>
      <c r="D6460" t="s">
        <v>27</v>
      </c>
      <c r="E6460" t="s">
        <v>83</v>
      </c>
      <c r="F6460" t="s">
        <v>84</v>
      </c>
      <c r="G6460" t="s">
        <v>30</v>
      </c>
      <c r="H6460" s="1">
        <v>31713</v>
      </c>
      <c r="I6460" s="1">
        <v>44834</v>
      </c>
      <c r="J6460" t="s">
        <v>10560</v>
      </c>
      <c r="K6460" t="s">
        <v>37</v>
      </c>
      <c r="L6460" t="s">
        <v>41</v>
      </c>
      <c r="M6460">
        <v>68969</v>
      </c>
      <c r="N6460" t="str">
        <f t="shared" si="100"/>
        <v>Terminated</v>
      </c>
      <c r="O6460" t="s">
        <v>33</v>
      </c>
    </row>
    <row r="6461" spans="1:15" x14ac:dyDescent="0.25">
      <c r="A6461" t="s">
        <v>8799</v>
      </c>
      <c r="B6461" t="s">
        <v>225</v>
      </c>
      <c r="C6461" t="s">
        <v>248</v>
      </c>
      <c r="D6461" t="s">
        <v>27</v>
      </c>
      <c r="E6461" t="s">
        <v>18</v>
      </c>
      <c r="F6461" t="s">
        <v>2773</v>
      </c>
      <c r="G6461" t="s">
        <v>20</v>
      </c>
      <c r="H6461" s="1">
        <v>26626</v>
      </c>
      <c r="I6461" s="1">
        <v>43187</v>
      </c>
      <c r="J6461" t="s">
        <v>10560</v>
      </c>
      <c r="K6461" t="s">
        <v>37</v>
      </c>
      <c r="L6461" t="s">
        <v>41</v>
      </c>
      <c r="M6461">
        <v>61645</v>
      </c>
      <c r="N6461" t="str">
        <f t="shared" si="100"/>
        <v>Terminated</v>
      </c>
      <c r="O6461" t="s">
        <v>33</v>
      </c>
    </row>
    <row r="6462" spans="1:15" x14ac:dyDescent="0.25">
      <c r="A6462" t="s">
        <v>3810</v>
      </c>
      <c r="B6462" t="s">
        <v>177</v>
      </c>
      <c r="C6462" t="s">
        <v>1920</v>
      </c>
      <c r="D6462" t="s">
        <v>27</v>
      </c>
      <c r="E6462" t="s">
        <v>28</v>
      </c>
      <c r="F6462" t="s">
        <v>29</v>
      </c>
      <c r="G6462" t="s">
        <v>20</v>
      </c>
      <c r="H6462" s="1">
        <v>26880</v>
      </c>
      <c r="I6462" s="1">
        <v>44605</v>
      </c>
      <c r="J6462" t="s">
        <v>10560</v>
      </c>
      <c r="K6462" t="s">
        <v>21</v>
      </c>
      <c r="L6462" t="s">
        <v>110</v>
      </c>
      <c r="M6462">
        <v>61041</v>
      </c>
      <c r="N6462" t="str">
        <f t="shared" si="100"/>
        <v>Terminated</v>
      </c>
      <c r="O6462" t="s">
        <v>46</v>
      </c>
    </row>
    <row r="6463" spans="1:15" x14ac:dyDescent="0.25">
      <c r="A6463" t="s">
        <v>6682</v>
      </c>
      <c r="B6463" t="s">
        <v>6576</v>
      </c>
      <c r="C6463" t="s">
        <v>920</v>
      </c>
      <c r="D6463" t="s">
        <v>17</v>
      </c>
      <c r="E6463" t="s">
        <v>18</v>
      </c>
      <c r="F6463" t="s">
        <v>3201</v>
      </c>
      <c r="G6463" t="s">
        <v>20</v>
      </c>
      <c r="H6463" s="1">
        <v>31656</v>
      </c>
      <c r="I6463" s="1">
        <v>43080</v>
      </c>
      <c r="J6463" t="s">
        <v>10560</v>
      </c>
      <c r="K6463" t="s">
        <v>21</v>
      </c>
      <c r="L6463" t="s">
        <v>22</v>
      </c>
      <c r="M6463">
        <v>76984</v>
      </c>
      <c r="N6463" t="str">
        <f t="shared" si="100"/>
        <v>Terminated</v>
      </c>
      <c r="O6463" t="s">
        <v>46</v>
      </c>
    </row>
    <row r="6464" spans="1:15" x14ac:dyDescent="0.25">
      <c r="A6464" t="s">
        <v>4980</v>
      </c>
      <c r="B6464" t="s">
        <v>100</v>
      </c>
      <c r="C6464" t="s">
        <v>63</v>
      </c>
      <c r="D6464" t="s">
        <v>27</v>
      </c>
      <c r="E6464" t="s">
        <v>18</v>
      </c>
      <c r="F6464" t="s">
        <v>19</v>
      </c>
      <c r="G6464" t="s">
        <v>95</v>
      </c>
      <c r="H6464" s="1">
        <v>28030</v>
      </c>
      <c r="I6464" s="1">
        <v>43000</v>
      </c>
      <c r="J6464" t="s">
        <v>10560</v>
      </c>
      <c r="K6464" t="s">
        <v>53</v>
      </c>
      <c r="L6464" t="s">
        <v>240</v>
      </c>
      <c r="M6464">
        <v>70823</v>
      </c>
      <c r="N6464" t="str">
        <f t="shared" si="100"/>
        <v>Terminated</v>
      </c>
      <c r="O6464" t="s">
        <v>33</v>
      </c>
    </row>
    <row r="6465" spans="1:15" x14ac:dyDescent="0.25">
      <c r="A6465" t="s">
        <v>6146</v>
      </c>
      <c r="B6465" t="s">
        <v>4357</v>
      </c>
      <c r="C6465" t="s">
        <v>133</v>
      </c>
      <c r="D6465" t="s">
        <v>27</v>
      </c>
      <c r="E6465" t="s">
        <v>140</v>
      </c>
      <c r="F6465" t="s">
        <v>283</v>
      </c>
      <c r="G6465" t="s">
        <v>30</v>
      </c>
      <c r="H6465" s="1">
        <v>22247</v>
      </c>
      <c r="I6465" s="1">
        <v>42767</v>
      </c>
      <c r="J6465" t="s">
        <v>10560</v>
      </c>
      <c r="K6465" t="s">
        <v>37</v>
      </c>
      <c r="L6465" t="s">
        <v>41</v>
      </c>
      <c r="M6465">
        <v>70660</v>
      </c>
      <c r="N6465" t="str">
        <f t="shared" si="100"/>
        <v>Terminated</v>
      </c>
      <c r="O6465" t="s">
        <v>46</v>
      </c>
    </row>
    <row r="6466" spans="1:15" x14ac:dyDescent="0.25">
      <c r="A6466" t="s">
        <v>10403</v>
      </c>
      <c r="B6466" t="s">
        <v>1409</v>
      </c>
      <c r="C6466" t="s">
        <v>66</v>
      </c>
      <c r="D6466" t="s">
        <v>17</v>
      </c>
      <c r="E6466" t="s">
        <v>18</v>
      </c>
      <c r="F6466" t="s">
        <v>19</v>
      </c>
      <c r="G6466" t="s">
        <v>30</v>
      </c>
      <c r="H6466" s="1">
        <v>34775</v>
      </c>
      <c r="I6466" s="1">
        <v>42471</v>
      </c>
      <c r="J6466" t="s">
        <v>10560</v>
      </c>
      <c r="K6466" t="s">
        <v>96</v>
      </c>
      <c r="L6466" t="s">
        <v>119</v>
      </c>
      <c r="M6466">
        <v>67802</v>
      </c>
      <c r="N6466" t="str">
        <f t="shared" ref="N6466:N6529" si="101">IF(J6466="","Active","Terminated")</f>
        <v>Terminated</v>
      </c>
      <c r="O6466" t="s">
        <v>23</v>
      </c>
    </row>
    <row r="6467" spans="1:15" x14ac:dyDescent="0.25">
      <c r="A6467" t="s">
        <v>9721</v>
      </c>
      <c r="B6467" t="s">
        <v>1090</v>
      </c>
      <c r="C6467" t="s">
        <v>3531</v>
      </c>
      <c r="D6467" t="s">
        <v>27</v>
      </c>
      <c r="E6467" t="s">
        <v>28</v>
      </c>
      <c r="F6467" t="s">
        <v>29</v>
      </c>
      <c r="G6467" t="s">
        <v>114</v>
      </c>
      <c r="H6467" s="1">
        <v>35088</v>
      </c>
      <c r="I6467" s="1">
        <v>43470</v>
      </c>
      <c r="J6467" t="s">
        <v>10560</v>
      </c>
      <c r="K6467" t="s">
        <v>21</v>
      </c>
      <c r="L6467" t="s">
        <v>497</v>
      </c>
      <c r="M6467">
        <v>73380</v>
      </c>
      <c r="N6467" t="str">
        <f t="shared" si="101"/>
        <v>Terminated</v>
      </c>
      <c r="O6467" t="s">
        <v>98</v>
      </c>
    </row>
    <row r="6468" spans="1:15" x14ac:dyDescent="0.25">
      <c r="A6468" t="s">
        <v>5434</v>
      </c>
      <c r="B6468" t="s">
        <v>25</v>
      </c>
      <c r="C6468" t="s">
        <v>522</v>
      </c>
      <c r="D6468" t="s">
        <v>27</v>
      </c>
      <c r="E6468" t="s">
        <v>83</v>
      </c>
      <c r="F6468" t="s">
        <v>84</v>
      </c>
      <c r="G6468" t="s">
        <v>114</v>
      </c>
      <c r="H6468" s="1">
        <v>33845</v>
      </c>
      <c r="I6468" s="1">
        <v>45050</v>
      </c>
      <c r="J6468" t="s">
        <v>10560</v>
      </c>
      <c r="K6468" t="s">
        <v>31</v>
      </c>
      <c r="L6468" t="s">
        <v>162</v>
      </c>
      <c r="M6468">
        <v>77093</v>
      </c>
      <c r="N6468" t="str">
        <f t="shared" si="101"/>
        <v>Terminated</v>
      </c>
      <c r="O6468" t="s">
        <v>98</v>
      </c>
    </row>
    <row r="6469" spans="1:15" x14ac:dyDescent="0.25">
      <c r="A6469" t="s">
        <v>4514</v>
      </c>
      <c r="B6469" t="s">
        <v>4515</v>
      </c>
      <c r="C6469" t="s">
        <v>1043</v>
      </c>
      <c r="D6469" t="s">
        <v>27</v>
      </c>
      <c r="E6469" t="s">
        <v>18</v>
      </c>
      <c r="F6469" t="s">
        <v>2773</v>
      </c>
      <c r="G6469" t="s">
        <v>30</v>
      </c>
      <c r="H6469" s="1">
        <v>29163</v>
      </c>
      <c r="I6469" s="1">
        <v>45432</v>
      </c>
      <c r="J6469" t="s">
        <v>10560</v>
      </c>
      <c r="K6469" t="s">
        <v>96</v>
      </c>
      <c r="L6469" t="s">
        <v>119</v>
      </c>
      <c r="M6469">
        <v>87547</v>
      </c>
      <c r="N6469" t="str">
        <f t="shared" si="101"/>
        <v>Terminated</v>
      </c>
      <c r="O6469" t="s">
        <v>46</v>
      </c>
    </row>
    <row r="6470" spans="1:15" x14ac:dyDescent="0.25">
      <c r="A6470" t="s">
        <v>7806</v>
      </c>
      <c r="B6470" t="s">
        <v>3397</v>
      </c>
      <c r="C6470" t="s">
        <v>2584</v>
      </c>
      <c r="D6470" t="s">
        <v>17</v>
      </c>
      <c r="E6470" t="s">
        <v>18</v>
      </c>
      <c r="F6470" t="s">
        <v>2773</v>
      </c>
      <c r="G6470" t="s">
        <v>30</v>
      </c>
      <c r="H6470" s="1">
        <v>29613</v>
      </c>
      <c r="I6470" s="1">
        <v>42945</v>
      </c>
      <c r="J6470" t="s">
        <v>10560</v>
      </c>
      <c r="K6470" t="s">
        <v>31</v>
      </c>
      <c r="L6470" t="s">
        <v>85</v>
      </c>
      <c r="M6470">
        <v>62510</v>
      </c>
      <c r="N6470" t="str">
        <f t="shared" si="101"/>
        <v>Terminated</v>
      </c>
      <c r="O6470" t="s">
        <v>46</v>
      </c>
    </row>
    <row r="6471" spans="1:15" x14ac:dyDescent="0.25">
      <c r="A6471" t="s">
        <v>10461</v>
      </c>
      <c r="B6471" t="s">
        <v>81</v>
      </c>
      <c r="C6471" t="s">
        <v>710</v>
      </c>
      <c r="D6471" t="s">
        <v>17</v>
      </c>
      <c r="E6471" t="s">
        <v>83</v>
      </c>
      <c r="F6471" t="s">
        <v>84</v>
      </c>
      <c r="G6471" t="s">
        <v>114</v>
      </c>
      <c r="H6471" s="1">
        <v>38107</v>
      </c>
      <c r="I6471" s="1">
        <v>42804</v>
      </c>
      <c r="J6471" t="s">
        <v>10560</v>
      </c>
      <c r="K6471" t="s">
        <v>96</v>
      </c>
      <c r="L6471" t="s">
        <v>119</v>
      </c>
      <c r="M6471">
        <v>85947</v>
      </c>
      <c r="N6471" t="str">
        <f t="shared" si="101"/>
        <v>Terminated</v>
      </c>
      <c r="O6471" t="s">
        <v>46</v>
      </c>
    </row>
    <row r="6472" spans="1:15" x14ac:dyDescent="0.25">
      <c r="A6472" t="s">
        <v>5603</v>
      </c>
      <c r="B6472" t="s">
        <v>842</v>
      </c>
      <c r="C6472" t="s">
        <v>180</v>
      </c>
      <c r="D6472" t="s">
        <v>17</v>
      </c>
      <c r="E6472" t="s">
        <v>18</v>
      </c>
      <c r="F6472" t="s">
        <v>3201</v>
      </c>
      <c r="G6472" t="s">
        <v>30</v>
      </c>
      <c r="H6472" s="1">
        <v>28955</v>
      </c>
      <c r="I6472" s="1">
        <v>44394</v>
      </c>
      <c r="J6472" t="s">
        <v>10560</v>
      </c>
      <c r="K6472" t="s">
        <v>37</v>
      </c>
      <c r="L6472" t="s">
        <v>38</v>
      </c>
      <c r="M6472">
        <v>58737</v>
      </c>
      <c r="N6472" t="str">
        <f t="shared" si="101"/>
        <v>Terminated</v>
      </c>
      <c r="O6472" t="s">
        <v>46</v>
      </c>
    </row>
    <row r="6473" spans="1:15" x14ac:dyDescent="0.25">
      <c r="A6473" t="s">
        <v>1291</v>
      </c>
      <c r="B6473" t="s">
        <v>1242</v>
      </c>
      <c r="C6473" t="s">
        <v>1292</v>
      </c>
      <c r="D6473" t="s">
        <v>27</v>
      </c>
      <c r="E6473" t="s">
        <v>18</v>
      </c>
      <c r="F6473" t="s">
        <v>19</v>
      </c>
      <c r="G6473" t="s">
        <v>30</v>
      </c>
      <c r="H6473" s="1">
        <v>36814</v>
      </c>
      <c r="I6473" s="1">
        <v>42878</v>
      </c>
      <c r="J6473" s="1">
        <v>44654</v>
      </c>
      <c r="K6473" t="s">
        <v>96</v>
      </c>
      <c r="L6473" t="s">
        <v>188</v>
      </c>
      <c r="M6473">
        <v>71220</v>
      </c>
      <c r="N6473" t="str">
        <f t="shared" si="101"/>
        <v>Terminated</v>
      </c>
      <c r="O6473" t="s">
        <v>33</v>
      </c>
    </row>
    <row r="6474" spans="1:15" x14ac:dyDescent="0.25">
      <c r="A6474" t="s">
        <v>4106</v>
      </c>
      <c r="B6474" t="s">
        <v>4107</v>
      </c>
      <c r="C6474" t="s">
        <v>650</v>
      </c>
      <c r="D6474" t="s">
        <v>27</v>
      </c>
      <c r="E6474" t="s">
        <v>18</v>
      </c>
      <c r="F6474" t="s">
        <v>3201</v>
      </c>
      <c r="G6474" t="s">
        <v>30</v>
      </c>
      <c r="H6474" s="1">
        <v>31248</v>
      </c>
      <c r="I6474" s="1">
        <v>45568</v>
      </c>
      <c r="J6474" t="s">
        <v>10560</v>
      </c>
      <c r="K6474" t="s">
        <v>53</v>
      </c>
      <c r="L6474" t="s">
        <v>54</v>
      </c>
      <c r="M6474">
        <v>64268</v>
      </c>
      <c r="N6474" t="str">
        <f t="shared" si="101"/>
        <v>Terminated</v>
      </c>
      <c r="O6474" t="s">
        <v>23</v>
      </c>
    </row>
    <row r="6475" spans="1:15" x14ac:dyDescent="0.25">
      <c r="A6475" t="s">
        <v>6977</v>
      </c>
      <c r="B6475" t="s">
        <v>615</v>
      </c>
      <c r="C6475" t="s">
        <v>2801</v>
      </c>
      <c r="D6475" t="s">
        <v>27</v>
      </c>
      <c r="E6475" t="s">
        <v>83</v>
      </c>
      <c r="F6475" t="s">
        <v>169</v>
      </c>
      <c r="G6475" t="s">
        <v>30</v>
      </c>
      <c r="H6475" s="1">
        <v>37348</v>
      </c>
      <c r="I6475" s="1">
        <v>45257</v>
      </c>
      <c r="J6475" t="s">
        <v>10560</v>
      </c>
      <c r="K6475" t="s">
        <v>96</v>
      </c>
      <c r="L6475" t="s">
        <v>188</v>
      </c>
      <c r="M6475">
        <v>80851</v>
      </c>
      <c r="N6475" t="str">
        <f t="shared" si="101"/>
        <v>Terminated</v>
      </c>
      <c r="O6475" t="s">
        <v>33</v>
      </c>
    </row>
    <row r="6476" spans="1:15" x14ac:dyDescent="0.25">
      <c r="A6476" t="s">
        <v>3150</v>
      </c>
      <c r="B6476" t="s">
        <v>196</v>
      </c>
      <c r="C6476" t="s">
        <v>2801</v>
      </c>
      <c r="D6476" t="s">
        <v>17</v>
      </c>
      <c r="E6476" t="s">
        <v>18</v>
      </c>
      <c r="F6476" t="s">
        <v>2773</v>
      </c>
      <c r="G6476" t="s">
        <v>30</v>
      </c>
      <c r="H6476" s="1">
        <v>32228</v>
      </c>
      <c r="I6476" s="1">
        <v>43306</v>
      </c>
      <c r="J6476" t="s">
        <v>10560</v>
      </c>
      <c r="K6476" t="s">
        <v>37</v>
      </c>
      <c r="L6476" t="s">
        <v>38</v>
      </c>
      <c r="M6476">
        <v>61189</v>
      </c>
      <c r="N6476" t="str">
        <f t="shared" si="101"/>
        <v>Terminated</v>
      </c>
      <c r="O6476" t="s">
        <v>33</v>
      </c>
    </row>
    <row r="6477" spans="1:15" x14ac:dyDescent="0.25">
      <c r="A6477" t="s">
        <v>700</v>
      </c>
      <c r="B6477" t="s">
        <v>138</v>
      </c>
      <c r="C6477" t="s">
        <v>701</v>
      </c>
      <c r="D6477" t="s">
        <v>27</v>
      </c>
      <c r="E6477" t="s">
        <v>172</v>
      </c>
      <c r="F6477" t="s">
        <v>670</v>
      </c>
      <c r="G6477" t="s">
        <v>30</v>
      </c>
      <c r="H6477" s="1">
        <v>24677</v>
      </c>
      <c r="I6477" s="1">
        <v>43161</v>
      </c>
      <c r="J6477" s="1">
        <v>43603</v>
      </c>
      <c r="K6477" t="s">
        <v>96</v>
      </c>
      <c r="L6477" t="s">
        <v>188</v>
      </c>
      <c r="M6477">
        <v>80089</v>
      </c>
      <c r="N6477" t="str">
        <f t="shared" si="101"/>
        <v>Terminated</v>
      </c>
      <c r="O6477" t="s">
        <v>33</v>
      </c>
    </row>
    <row r="6478" spans="1:15" x14ac:dyDescent="0.25">
      <c r="A6478" t="s">
        <v>8628</v>
      </c>
      <c r="B6478" t="s">
        <v>664</v>
      </c>
      <c r="C6478" t="s">
        <v>406</v>
      </c>
      <c r="D6478" t="s">
        <v>27</v>
      </c>
      <c r="E6478" t="s">
        <v>18</v>
      </c>
      <c r="F6478" t="s">
        <v>19</v>
      </c>
      <c r="G6478" t="s">
        <v>30</v>
      </c>
      <c r="H6478" s="1">
        <v>32132</v>
      </c>
      <c r="I6478" s="1">
        <v>45354</v>
      </c>
      <c r="J6478" t="s">
        <v>10560</v>
      </c>
      <c r="K6478" t="s">
        <v>31</v>
      </c>
      <c r="L6478" t="s">
        <v>162</v>
      </c>
      <c r="M6478">
        <v>95372</v>
      </c>
      <c r="N6478" t="str">
        <f t="shared" si="101"/>
        <v>Terminated</v>
      </c>
      <c r="O6478" t="s">
        <v>33</v>
      </c>
    </row>
    <row r="6479" spans="1:15" x14ac:dyDescent="0.25">
      <c r="A6479" t="s">
        <v>3282</v>
      </c>
      <c r="B6479" t="s">
        <v>190</v>
      </c>
      <c r="C6479" t="s">
        <v>326</v>
      </c>
      <c r="D6479" t="s">
        <v>27</v>
      </c>
      <c r="E6479" t="s">
        <v>18</v>
      </c>
      <c r="F6479" t="s">
        <v>2773</v>
      </c>
      <c r="G6479" t="s">
        <v>20</v>
      </c>
      <c r="H6479" s="1">
        <v>26843</v>
      </c>
      <c r="I6479" s="1">
        <v>43988</v>
      </c>
      <c r="J6479" t="s">
        <v>10560</v>
      </c>
      <c r="K6479" t="s">
        <v>67</v>
      </c>
      <c r="L6479" t="s">
        <v>134</v>
      </c>
      <c r="M6479">
        <v>67452</v>
      </c>
      <c r="N6479" t="str">
        <f t="shared" si="101"/>
        <v>Terminated</v>
      </c>
      <c r="O6479" t="s">
        <v>46</v>
      </c>
    </row>
    <row r="6480" spans="1:15" x14ac:dyDescent="0.25">
      <c r="A6480" t="s">
        <v>8566</v>
      </c>
      <c r="B6480" t="s">
        <v>4414</v>
      </c>
      <c r="C6480" t="s">
        <v>3799</v>
      </c>
      <c r="D6480" t="s">
        <v>27</v>
      </c>
      <c r="E6480" t="s">
        <v>83</v>
      </c>
      <c r="F6480" t="s">
        <v>84</v>
      </c>
      <c r="G6480" t="s">
        <v>30</v>
      </c>
      <c r="H6480" s="1">
        <v>27570</v>
      </c>
      <c r="I6480" s="1">
        <v>45206</v>
      </c>
      <c r="J6480" t="s">
        <v>10560</v>
      </c>
      <c r="K6480" t="s">
        <v>37</v>
      </c>
      <c r="L6480" t="s">
        <v>45</v>
      </c>
      <c r="M6480">
        <v>98246</v>
      </c>
      <c r="N6480" t="str">
        <f t="shared" si="101"/>
        <v>Terminated</v>
      </c>
      <c r="O6480" t="s">
        <v>98</v>
      </c>
    </row>
    <row r="6481" spans="1:15" x14ac:dyDescent="0.25">
      <c r="A6481" t="s">
        <v>8591</v>
      </c>
      <c r="B6481" t="s">
        <v>3781</v>
      </c>
      <c r="C6481" t="s">
        <v>2139</v>
      </c>
      <c r="D6481" t="s">
        <v>27</v>
      </c>
      <c r="E6481" t="s">
        <v>18</v>
      </c>
      <c r="F6481" t="s">
        <v>19</v>
      </c>
      <c r="G6481" t="s">
        <v>30</v>
      </c>
      <c r="H6481" s="1">
        <v>37562</v>
      </c>
      <c r="I6481" s="1">
        <v>45343</v>
      </c>
      <c r="J6481" t="s">
        <v>10560</v>
      </c>
      <c r="K6481" t="s">
        <v>21</v>
      </c>
      <c r="L6481" t="s">
        <v>22</v>
      </c>
      <c r="M6481">
        <v>60761</v>
      </c>
      <c r="N6481" t="str">
        <f t="shared" si="101"/>
        <v>Terminated</v>
      </c>
      <c r="O6481" t="s">
        <v>33</v>
      </c>
    </row>
    <row r="6482" spans="1:15" x14ac:dyDescent="0.25">
      <c r="A6482" t="s">
        <v>5811</v>
      </c>
      <c r="B6482" t="s">
        <v>5343</v>
      </c>
      <c r="C6482" t="s">
        <v>737</v>
      </c>
      <c r="D6482" t="s">
        <v>17</v>
      </c>
      <c r="E6482" t="s">
        <v>18</v>
      </c>
      <c r="F6482" t="s">
        <v>2773</v>
      </c>
      <c r="G6482" t="s">
        <v>30</v>
      </c>
      <c r="H6482" s="1">
        <v>38001</v>
      </c>
      <c r="I6482" s="1">
        <v>45329</v>
      </c>
      <c r="J6482" t="s">
        <v>10560</v>
      </c>
      <c r="K6482" t="s">
        <v>31</v>
      </c>
      <c r="L6482" t="s">
        <v>32</v>
      </c>
      <c r="M6482">
        <v>73592</v>
      </c>
      <c r="N6482" t="str">
        <f t="shared" si="101"/>
        <v>Terminated</v>
      </c>
      <c r="O6482" t="s">
        <v>46</v>
      </c>
    </row>
    <row r="6483" spans="1:15" x14ac:dyDescent="0.25">
      <c r="A6483" t="s">
        <v>671</v>
      </c>
      <c r="B6483" t="s">
        <v>220</v>
      </c>
      <c r="C6483" t="s">
        <v>672</v>
      </c>
      <c r="D6483" t="s">
        <v>27</v>
      </c>
      <c r="E6483" t="s">
        <v>18</v>
      </c>
      <c r="F6483" t="s">
        <v>19</v>
      </c>
      <c r="G6483" t="s">
        <v>30</v>
      </c>
      <c r="H6483" s="1">
        <v>31041</v>
      </c>
      <c r="I6483" s="1">
        <v>42552</v>
      </c>
      <c r="J6483" s="1">
        <v>44297</v>
      </c>
      <c r="K6483" t="s">
        <v>96</v>
      </c>
      <c r="L6483" t="s">
        <v>188</v>
      </c>
      <c r="M6483">
        <v>80980</v>
      </c>
      <c r="N6483" t="str">
        <f t="shared" si="101"/>
        <v>Terminated</v>
      </c>
      <c r="O6483" t="s">
        <v>98</v>
      </c>
    </row>
    <row r="6484" spans="1:15" x14ac:dyDescent="0.25">
      <c r="A6484" t="s">
        <v>4966</v>
      </c>
      <c r="B6484" t="s">
        <v>81</v>
      </c>
      <c r="C6484" t="s">
        <v>3768</v>
      </c>
      <c r="D6484" t="s">
        <v>27</v>
      </c>
      <c r="E6484" t="s">
        <v>18</v>
      </c>
      <c r="F6484" t="s">
        <v>3201</v>
      </c>
      <c r="G6484" t="s">
        <v>30</v>
      </c>
      <c r="H6484" s="1">
        <v>34773</v>
      </c>
      <c r="I6484" s="1">
        <v>42017</v>
      </c>
      <c r="J6484" t="s">
        <v>10560</v>
      </c>
      <c r="K6484" t="s">
        <v>37</v>
      </c>
      <c r="L6484" t="s">
        <v>41</v>
      </c>
      <c r="M6484">
        <v>67526</v>
      </c>
      <c r="N6484" t="str">
        <f t="shared" si="101"/>
        <v>Terminated</v>
      </c>
      <c r="O6484" t="s">
        <v>46</v>
      </c>
    </row>
    <row r="6485" spans="1:15" x14ac:dyDescent="0.25">
      <c r="A6485" t="s">
        <v>6905</v>
      </c>
      <c r="B6485" t="s">
        <v>2429</v>
      </c>
      <c r="C6485" t="s">
        <v>5078</v>
      </c>
      <c r="D6485" t="s">
        <v>27</v>
      </c>
      <c r="E6485" t="s">
        <v>83</v>
      </c>
      <c r="F6485" t="s">
        <v>169</v>
      </c>
      <c r="G6485" t="s">
        <v>30</v>
      </c>
      <c r="H6485" s="1">
        <v>33426</v>
      </c>
      <c r="I6485" s="1">
        <v>43802</v>
      </c>
      <c r="J6485" t="s">
        <v>10560</v>
      </c>
      <c r="K6485" t="s">
        <v>37</v>
      </c>
      <c r="L6485" t="s">
        <v>41</v>
      </c>
      <c r="M6485">
        <v>66231</v>
      </c>
      <c r="N6485" t="str">
        <f t="shared" si="101"/>
        <v>Terminated</v>
      </c>
      <c r="O6485" t="s">
        <v>33</v>
      </c>
    </row>
    <row r="6486" spans="1:15" x14ac:dyDescent="0.25">
      <c r="A6486" t="s">
        <v>4939</v>
      </c>
      <c r="B6486" t="s">
        <v>1424</v>
      </c>
      <c r="C6486" t="s">
        <v>16</v>
      </c>
      <c r="D6486" t="s">
        <v>27</v>
      </c>
      <c r="E6486" t="s">
        <v>140</v>
      </c>
      <c r="F6486" t="s">
        <v>141</v>
      </c>
      <c r="G6486" t="s">
        <v>30</v>
      </c>
      <c r="H6486" s="1">
        <v>28729</v>
      </c>
      <c r="I6486" s="1">
        <v>43972</v>
      </c>
      <c r="J6486" t="s">
        <v>10560</v>
      </c>
      <c r="K6486" t="s">
        <v>31</v>
      </c>
      <c r="L6486" t="s">
        <v>32</v>
      </c>
      <c r="M6486">
        <v>92215</v>
      </c>
      <c r="N6486" t="str">
        <f t="shared" si="101"/>
        <v>Terminated</v>
      </c>
      <c r="O6486" t="s">
        <v>98</v>
      </c>
    </row>
    <row r="6487" spans="1:15" x14ac:dyDescent="0.25">
      <c r="A6487" t="s">
        <v>3447</v>
      </c>
      <c r="B6487" t="s">
        <v>481</v>
      </c>
      <c r="C6487" t="s">
        <v>210</v>
      </c>
      <c r="D6487" t="s">
        <v>27</v>
      </c>
      <c r="E6487" t="s">
        <v>140</v>
      </c>
      <c r="F6487" t="s">
        <v>611</v>
      </c>
      <c r="G6487" t="s">
        <v>30</v>
      </c>
      <c r="H6487" s="1">
        <v>28838</v>
      </c>
      <c r="I6487" s="1">
        <v>43786</v>
      </c>
      <c r="J6487" t="s">
        <v>10560</v>
      </c>
      <c r="K6487" t="s">
        <v>67</v>
      </c>
      <c r="L6487" t="s">
        <v>134</v>
      </c>
      <c r="M6487">
        <v>68358</v>
      </c>
      <c r="N6487" t="str">
        <f t="shared" si="101"/>
        <v>Terminated</v>
      </c>
      <c r="O6487" t="s">
        <v>33</v>
      </c>
    </row>
    <row r="6488" spans="1:15" x14ac:dyDescent="0.25">
      <c r="A6488" t="s">
        <v>5270</v>
      </c>
      <c r="B6488" t="s">
        <v>408</v>
      </c>
      <c r="C6488" t="s">
        <v>1080</v>
      </c>
      <c r="D6488" t="s">
        <v>17</v>
      </c>
      <c r="E6488" t="s">
        <v>18</v>
      </c>
      <c r="F6488" t="s">
        <v>3201</v>
      </c>
      <c r="G6488" t="s">
        <v>30</v>
      </c>
      <c r="H6488" s="1">
        <v>31542</v>
      </c>
      <c r="I6488" s="1">
        <v>44200</v>
      </c>
      <c r="J6488" t="s">
        <v>10560</v>
      </c>
      <c r="K6488" t="s">
        <v>21</v>
      </c>
      <c r="L6488" t="s">
        <v>22</v>
      </c>
      <c r="M6488">
        <v>56737</v>
      </c>
      <c r="N6488" t="str">
        <f t="shared" si="101"/>
        <v>Terminated</v>
      </c>
      <c r="O6488" t="s">
        <v>46</v>
      </c>
    </row>
    <row r="6489" spans="1:15" x14ac:dyDescent="0.25">
      <c r="A6489" t="s">
        <v>9328</v>
      </c>
      <c r="B6489" t="s">
        <v>874</v>
      </c>
      <c r="C6489" t="s">
        <v>466</v>
      </c>
      <c r="D6489" t="s">
        <v>27</v>
      </c>
      <c r="E6489" t="s">
        <v>172</v>
      </c>
      <c r="F6489" t="s">
        <v>173</v>
      </c>
      <c r="G6489" t="s">
        <v>114</v>
      </c>
      <c r="H6489" s="1">
        <v>25743</v>
      </c>
      <c r="I6489" s="1">
        <v>43068</v>
      </c>
      <c r="J6489" t="s">
        <v>10560</v>
      </c>
      <c r="K6489" t="s">
        <v>31</v>
      </c>
      <c r="L6489" t="s">
        <v>162</v>
      </c>
      <c r="M6489">
        <v>97179</v>
      </c>
      <c r="N6489" t="str">
        <f t="shared" si="101"/>
        <v>Terminated</v>
      </c>
      <c r="O6489" t="s">
        <v>98</v>
      </c>
    </row>
    <row r="6490" spans="1:15" x14ac:dyDescent="0.25">
      <c r="A6490" t="s">
        <v>10491</v>
      </c>
      <c r="B6490" t="s">
        <v>252</v>
      </c>
      <c r="C6490" t="s">
        <v>1510</v>
      </c>
      <c r="D6490" t="s">
        <v>17</v>
      </c>
      <c r="E6490" t="s">
        <v>18</v>
      </c>
      <c r="F6490" t="s">
        <v>3201</v>
      </c>
      <c r="G6490" t="s">
        <v>30</v>
      </c>
      <c r="H6490" s="1">
        <v>37279</v>
      </c>
      <c r="I6490" s="1">
        <v>42609</v>
      </c>
      <c r="J6490" t="s">
        <v>10560</v>
      </c>
      <c r="K6490" t="s">
        <v>37</v>
      </c>
      <c r="L6490" t="s">
        <v>38</v>
      </c>
      <c r="M6490">
        <v>52546</v>
      </c>
      <c r="N6490" t="str">
        <f t="shared" si="101"/>
        <v>Terminated</v>
      </c>
      <c r="O6490" t="s">
        <v>46</v>
      </c>
    </row>
    <row r="6491" spans="1:15" x14ac:dyDescent="0.25">
      <c r="A6491" t="s">
        <v>4951</v>
      </c>
      <c r="B6491" t="s">
        <v>106</v>
      </c>
      <c r="C6491" t="s">
        <v>434</v>
      </c>
      <c r="D6491" t="s">
        <v>17</v>
      </c>
      <c r="E6491" t="s">
        <v>83</v>
      </c>
      <c r="F6491" t="s">
        <v>84</v>
      </c>
      <c r="G6491" t="s">
        <v>30</v>
      </c>
      <c r="H6491" s="1">
        <v>31387</v>
      </c>
      <c r="I6491" s="1">
        <v>44726</v>
      </c>
      <c r="J6491" t="s">
        <v>10560</v>
      </c>
      <c r="K6491" t="s">
        <v>31</v>
      </c>
      <c r="L6491" t="s">
        <v>85</v>
      </c>
      <c r="M6491">
        <v>59612</v>
      </c>
      <c r="N6491" t="str">
        <f t="shared" si="101"/>
        <v>Terminated</v>
      </c>
      <c r="O6491" t="s">
        <v>33</v>
      </c>
    </row>
    <row r="6492" spans="1:15" x14ac:dyDescent="0.25">
      <c r="A6492" t="s">
        <v>7004</v>
      </c>
      <c r="B6492" t="s">
        <v>25</v>
      </c>
      <c r="C6492" t="s">
        <v>916</v>
      </c>
      <c r="D6492" t="s">
        <v>27</v>
      </c>
      <c r="E6492" t="s">
        <v>18</v>
      </c>
      <c r="F6492" t="s">
        <v>3201</v>
      </c>
      <c r="G6492" t="s">
        <v>30</v>
      </c>
      <c r="H6492" s="1">
        <v>31534</v>
      </c>
      <c r="I6492" s="1">
        <v>42135</v>
      </c>
      <c r="J6492" t="s">
        <v>10560</v>
      </c>
      <c r="K6492" t="s">
        <v>31</v>
      </c>
      <c r="L6492" t="s">
        <v>162</v>
      </c>
      <c r="M6492">
        <v>84875</v>
      </c>
      <c r="N6492" t="str">
        <f t="shared" si="101"/>
        <v>Terminated</v>
      </c>
      <c r="O6492" t="s">
        <v>33</v>
      </c>
    </row>
    <row r="6493" spans="1:15" x14ac:dyDescent="0.25">
      <c r="A6493" t="s">
        <v>7472</v>
      </c>
      <c r="B6493" t="s">
        <v>65</v>
      </c>
      <c r="C6493" t="s">
        <v>2584</v>
      </c>
      <c r="D6493" t="s">
        <v>17</v>
      </c>
      <c r="E6493" t="s">
        <v>18</v>
      </c>
      <c r="F6493" t="s">
        <v>3201</v>
      </c>
      <c r="G6493" t="s">
        <v>30</v>
      </c>
      <c r="H6493" s="1">
        <v>29590</v>
      </c>
      <c r="I6493" s="1">
        <v>44891</v>
      </c>
      <c r="J6493" t="s">
        <v>10560</v>
      </c>
      <c r="K6493" t="s">
        <v>31</v>
      </c>
      <c r="L6493" t="s">
        <v>32</v>
      </c>
      <c r="M6493">
        <v>85067</v>
      </c>
      <c r="N6493" t="str">
        <f t="shared" si="101"/>
        <v>Terminated</v>
      </c>
      <c r="O6493" t="s">
        <v>23</v>
      </c>
    </row>
    <row r="6494" spans="1:15" x14ac:dyDescent="0.25">
      <c r="A6494" t="s">
        <v>7705</v>
      </c>
      <c r="B6494" t="s">
        <v>5343</v>
      </c>
      <c r="C6494" t="s">
        <v>454</v>
      </c>
      <c r="D6494" t="s">
        <v>27</v>
      </c>
      <c r="E6494" t="s">
        <v>18</v>
      </c>
      <c r="F6494" t="s">
        <v>19</v>
      </c>
      <c r="G6494" t="s">
        <v>30</v>
      </c>
      <c r="H6494" s="1">
        <v>29438</v>
      </c>
      <c r="I6494" s="1">
        <v>45360</v>
      </c>
      <c r="J6494" t="s">
        <v>10560</v>
      </c>
      <c r="K6494" t="s">
        <v>21</v>
      </c>
      <c r="L6494" t="s">
        <v>102</v>
      </c>
      <c r="M6494">
        <v>64088</v>
      </c>
      <c r="N6494" t="str">
        <f t="shared" si="101"/>
        <v>Terminated</v>
      </c>
      <c r="O6494" t="s">
        <v>33</v>
      </c>
    </row>
    <row r="6495" spans="1:15" x14ac:dyDescent="0.25">
      <c r="A6495" t="s">
        <v>933</v>
      </c>
      <c r="B6495" t="s">
        <v>228</v>
      </c>
      <c r="C6495" t="s">
        <v>175</v>
      </c>
      <c r="D6495" t="s">
        <v>27</v>
      </c>
      <c r="E6495" t="s">
        <v>18</v>
      </c>
      <c r="F6495" t="s">
        <v>19</v>
      </c>
      <c r="G6495" t="s">
        <v>30</v>
      </c>
      <c r="H6495" s="1">
        <v>30529</v>
      </c>
      <c r="I6495" s="1">
        <v>44214</v>
      </c>
      <c r="J6495" s="1">
        <v>44837</v>
      </c>
      <c r="K6495" t="s">
        <v>96</v>
      </c>
      <c r="L6495" t="s">
        <v>188</v>
      </c>
      <c r="M6495">
        <v>83010</v>
      </c>
      <c r="N6495" t="str">
        <f t="shared" si="101"/>
        <v>Terminated</v>
      </c>
      <c r="O6495" t="s">
        <v>98</v>
      </c>
    </row>
    <row r="6496" spans="1:15" x14ac:dyDescent="0.25">
      <c r="A6496" t="s">
        <v>2295</v>
      </c>
      <c r="B6496" t="s">
        <v>129</v>
      </c>
      <c r="C6496" t="s">
        <v>1611</v>
      </c>
      <c r="D6496" t="s">
        <v>17</v>
      </c>
      <c r="E6496" t="s">
        <v>18</v>
      </c>
      <c r="F6496" t="s">
        <v>19</v>
      </c>
      <c r="G6496" t="s">
        <v>95</v>
      </c>
      <c r="H6496" s="1">
        <v>35355</v>
      </c>
      <c r="I6496" s="1">
        <v>43770</v>
      </c>
      <c r="J6496" t="s">
        <v>10560</v>
      </c>
      <c r="K6496" t="s">
        <v>21</v>
      </c>
      <c r="L6496" t="s">
        <v>497</v>
      </c>
      <c r="M6496">
        <v>75048</v>
      </c>
      <c r="N6496" t="str">
        <f t="shared" si="101"/>
        <v>Terminated</v>
      </c>
      <c r="O6496" t="s">
        <v>98</v>
      </c>
    </row>
    <row r="6497" spans="1:15" x14ac:dyDescent="0.25">
      <c r="A6497" t="s">
        <v>8712</v>
      </c>
      <c r="B6497" t="s">
        <v>212</v>
      </c>
      <c r="C6497" t="s">
        <v>233</v>
      </c>
      <c r="D6497" t="s">
        <v>27</v>
      </c>
      <c r="E6497" t="s">
        <v>140</v>
      </c>
      <c r="F6497" t="s">
        <v>141</v>
      </c>
      <c r="G6497" t="s">
        <v>30</v>
      </c>
      <c r="H6497" s="1">
        <v>31980</v>
      </c>
      <c r="I6497" s="1">
        <v>45217</v>
      </c>
      <c r="J6497" t="s">
        <v>10560</v>
      </c>
      <c r="K6497" t="s">
        <v>53</v>
      </c>
      <c r="L6497" t="s">
        <v>58</v>
      </c>
      <c r="M6497">
        <v>65858</v>
      </c>
      <c r="N6497" t="str">
        <f t="shared" si="101"/>
        <v>Terminated</v>
      </c>
      <c r="O6497" t="s">
        <v>46</v>
      </c>
    </row>
    <row r="6498" spans="1:15" x14ac:dyDescent="0.25">
      <c r="A6498" t="s">
        <v>4216</v>
      </c>
      <c r="B6498" t="s">
        <v>256</v>
      </c>
      <c r="C6498" t="s">
        <v>2632</v>
      </c>
      <c r="D6498" t="s">
        <v>17</v>
      </c>
      <c r="E6498" t="s">
        <v>18</v>
      </c>
      <c r="F6498" t="s">
        <v>2773</v>
      </c>
      <c r="G6498" t="s">
        <v>95</v>
      </c>
      <c r="H6498" s="1">
        <v>23717</v>
      </c>
      <c r="I6498" s="1">
        <v>42458</v>
      </c>
      <c r="J6498" t="s">
        <v>10560</v>
      </c>
      <c r="K6498" t="s">
        <v>96</v>
      </c>
      <c r="L6498" t="s">
        <v>119</v>
      </c>
      <c r="M6498">
        <v>97988</v>
      </c>
      <c r="N6498" t="str">
        <f t="shared" si="101"/>
        <v>Terminated</v>
      </c>
      <c r="O6498" t="s">
        <v>98</v>
      </c>
    </row>
    <row r="6499" spans="1:15" x14ac:dyDescent="0.25">
      <c r="A6499" t="s">
        <v>10380</v>
      </c>
      <c r="B6499" t="s">
        <v>570</v>
      </c>
      <c r="C6499" t="s">
        <v>718</v>
      </c>
      <c r="D6499" t="s">
        <v>27</v>
      </c>
      <c r="E6499" t="s">
        <v>18</v>
      </c>
      <c r="F6499" t="s">
        <v>2773</v>
      </c>
      <c r="G6499" t="s">
        <v>20</v>
      </c>
      <c r="H6499" s="1">
        <v>27248</v>
      </c>
      <c r="I6499" s="1">
        <v>44899</v>
      </c>
      <c r="J6499" t="s">
        <v>10560</v>
      </c>
      <c r="K6499" t="s">
        <v>72</v>
      </c>
      <c r="L6499" t="s">
        <v>1202</v>
      </c>
      <c r="M6499">
        <v>61258</v>
      </c>
      <c r="N6499" t="str">
        <f t="shared" si="101"/>
        <v>Terminated</v>
      </c>
      <c r="O6499" t="s">
        <v>98</v>
      </c>
    </row>
    <row r="6500" spans="1:15" x14ac:dyDescent="0.25">
      <c r="A6500" t="s">
        <v>5147</v>
      </c>
      <c r="B6500" t="s">
        <v>70</v>
      </c>
      <c r="C6500" t="s">
        <v>311</v>
      </c>
      <c r="D6500" t="s">
        <v>27</v>
      </c>
      <c r="E6500" t="s">
        <v>122</v>
      </c>
      <c r="F6500" t="s">
        <v>927</v>
      </c>
      <c r="G6500" t="s">
        <v>30</v>
      </c>
      <c r="H6500" s="1">
        <v>21800</v>
      </c>
      <c r="I6500" s="1">
        <v>44817</v>
      </c>
      <c r="J6500" t="s">
        <v>10560</v>
      </c>
      <c r="K6500" t="s">
        <v>37</v>
      </c>
      <c r="L6500" t="s">
        <v>45</v>
      </c>
      <c r="M6500">
        <v>76149</v>
      </c>
      <c r="N6500" t="str">
        <f t="shared" si="101"/>
        <v>Terminated</v>
      </c>
      <c r="O6500" t="s">
        <v>33</v>
      </c>
    </row>
    <row r="6501" spans="1:15" x14ac:dyDescent="0.25">
      <c r="A6501" t="s">
        <v>1030</v>
      </c>
      <c r="B6501" t="s">
        <v>635</v>
      </c>
      <c r="C6501" t="s">
        <v>175</v>
      </c>
      <c r="D6501" t="s">
        <v>17</v>
      </c>
      <c r="E6501" t="s">
        <v>18</v>
      </c>
      <c r="F6501" t="s">
        <v>19</v>
      </c>
      <c r="G6501" t="s">
        <v>20</v>
      </c>
      <c r="H6501" s="1">
        <v>37592</v>
      </c>
      <c r="I6501" s="1">
        <v>42844</v>
      </c>
      <c r="J6501" s="1">
        <v>44803</v>
      </c>
      <c r="K6501" t="s">
        <v>31</v>
      </c>
      <c r="L6501" t="s">
        <v>85</v>
      </c>
      <c r="M6501">
        <v>52103</v>
      </c>
      <c r="N6501" t="str">
        <f t="shared" si="101"/>
        <v>Terminated</v>
      </c>
      <c r="O6501" t="s">
        <v>98</v>
      </c>
    </row>
    <row r="6502" spans="1:15" x14ac:dyDescent="0.25">
      <c r="A6502" t="s">
        <v>9371</v>
      </c>
      <c r="B6502" t="s">
        <v>1575</v>
      </c>
      <c r="C6502" t="s">
        <v>1247</v>
      </c>
      <c r="D6502" t="s">
        <v>17</v>
      </c>
      <c r="E6502" t="s">
        <v>18</v>
      </c>
      <c r="F6502" t="s">
        <v>2773</v>
      </c>
      <c r="G6502" t="s">
        <v>30</v>
      </c>
      <c r="H6502" s="1">
        <v>30841</v>
      </c>
      <c r="I6502" s="1">
        <v>42463</v>
      </c>
      <c r="J6502" t="s">
        <v>10560</v>
      </c>
      <c r="K6502" t="s">
        <v>31</v>
      </c>
      <c r="L6502" t="s">
        <v>162</v>
      </c>
      <c r="M6502">
        <v>75386</v>
      </c>
      <c r="N6502" t="str">
        <f t="shared" si="101"/>
        <v>Terminated</v>
      </c>
      <c r="O6502" t="s">
        <v>33</v>
      </c>
    </row>
    <row r="6503" spans="1:15" x14ac:dyDescent="0.25">
      <c r="A6503" t="s">
        <v>5352</v>
      </c>
      <c r="B6503" t="s">
        <v>132</v>
      </c>
      <c r="C6503" t="s">
        <v>979</v>
      </c>
      <c r="D6503" t="s">
        <v>17</v>
      </c>
      <c r="E6503" t="s">
        <v>83</v>
      </c>
      <c r="F6503" t="s">
        <v>169</v>
      </c>
      <c r="G6503" t="s">
        <v>30</v>
      </c>
      <c r="H6503" s="1">
        <v>31351</v>
      </c>
      <c r="I6503" s="1">
        <v>44977</v>
      </c>
      <c r="J6503" t="s">
        <v>10560</v>
      </c>
      <c r="K6503" t="s">
        <v>37</v>
      </c>
      <c r="L6503" t="s">
        <v>41</v>
      </c>
      <c r="M6503">
        <v>57461</v>
      </c>
      <c r="N6503" t="str">
        <f t="shared" si="101"/>
        <v>Terminated</v>
      </c>
      <c r="O6503" t="s">
        <v>33</v>
      </c>
    </row>
    <row r="6504" spans="1:15" x14ac:dyDescent="0.25">
      <c r="A6504" t="s">
        <v>9231</v>
      </c>
      <c r="B6504" t="s">
        <v>822</v>
      </c>
      <c r="C6504" t="s">
        <v>749</v>
      </c>
      <c r="D6504" t="s">
        <v>17</v>
      </c>
      <c r="E6504" t="s">
        <v>83</v>
      </c>
      <c r="F6504" t="s">
        <v>84</v>
      </c>
      <c r="G6504" t="s">
        <v>30</v>
      </c>
      <c r="H6504" s="1">
        <v>28979</v>
      </c>
      <c r="I6504" s="1">
        <v>44668</v>
      </c>
      <c r="J6504" t="s">
        <v>10560</v>
      </c>
      <c r="K6504" t="s">
        <v>31</v>
      </c>
      <c r="L6504" t="s">
        <v>32</v>
      </c>
      <c r="M6504">
        <v>91379</v>
      </c>
      <c r="N6504" t="str">
        <f t="shared" si="101"/>
        <v>Terminated</v>
      </c>
      <c r="O6504" t="s">
        <v>33</v>
      </c>
    </row>
    <row r="6505" spans="1:15" x14ac:dyDescent="0.25">
      <c r="A6505" t="s">
        <v>7148</v>
      </c>
      <c r="B6505" t="s">
        <v>258</v>
      </c>
      <c r="C6505" t="s">
        <v>1038</v>
      </c>
      <c r="D6505" t="s">
        <v>27</v>
      </c>
      <c r="E6505" t="s">
        <v>18</v>
      </c>
      <c r="F6505" t="s">
        <v>2773</v>
      </c>
      <c r="G6505" t="s">
        <v>95</v>
      </c>
      <c r="H6505" s="1">
        <v>33161</v>
      </c>
      <c r="I6505" s="1">
        <v>43570</v>
      </c>
      <c r="J6505" t="s">
        <v>10560</v>
      </c>
      <c r="K6505" t="s">
        <v>96</v>
      </c>
      <c r="L6505" t="s">
        <v>124</v>
      </c>
      <c r="M6505">
        <v>83874</v>
      </c>
      <c r="N6505" t="str">
        <f t="shared" si="101"/>
        <v>Terminated</v>
      </c>
      <c r="O6505" t="s">
        <v>33</v>
      </c>
    </row>
    <row r="6506" spans="1:15" x14ac:dyDescent="0.25">
      <c r="A6506" t="s">
        <v>5694</v>
      </c>
      <c r="B6506" t="s">
        <v>225</v>
      </c>
      <c r="C6506" t="s">
        <v>3545</v>
      </c>
      <c r="D6506" t="s">
        <v>17</v>
      </c>
      <c r="E6506" t="s">
        <v>18</v>
      </c>
      <c r="F6506" t="s">
        <v>19</v>
      </c>
      <c r="G6506" t="s">
        <v>30</v>
      </c>
      <c r="H6506" s="1">
        <v>29590</v>
      </c>
      <c r="I6506" s="1">
        <v>43140</v>
      </c>
      <c r="J6506" t="s">
        <v>10560</v>
      </c>
      <c r="K6506" t="s">
        <v>37</v>
      </c>
      <c r="L6506" t="s">
        <v>38</v>
      </c>
      <c r="M6506">
        <v>59963</v>
      </c>
      <c r="N6506" t="str">
        <f t="shared" si="101"/>
        <v>Terminated</v>
      </c>
      <c r="O6506" t="s">
        <v>98</v>
      </c>
    </row>
    <row r="6507" spans="1:15" x14ac:dyDescent="0.25">
      <c r="A6507" t="s">
        <v>8976</v>
      </c>
      <c r="B6507" t="s">
        <v>164</v>
      </c>
      <c r="C6507" t="s">
        <v>2525</v>
      </c>
      <c r="D6507" t="s">
        <v>27</v>
      </c>
      <c r="E6507" t="s">
        <v>18</v>
      </c>
      <c r="F6507" t="s">
        <v>19</v>
      </c>
      <c r="G6507" t="s">
        <v>30</v>
      </c>
      <c r="H6507" s="1">
        <v>25557</v>
      </c>
      <c r="I6507" s="1">
        <v>43742</v>
      </c>
      <c r="J6507" t="s">
        <v>10560</v>
      </c>
      <c r="K6507" t="s">
        <v>37</v>
      </c>
      <c r="L6507" t="s">
        <v>41</v>
      </c>
      <c r="M6507">
        <v>65896</v>
      </c>
      <c r="N6507" t="str">
        <f t="shared" si="101"/>
        <v>Terminated</v>
      </c>
      <c r="O6507" t="s">
        <v>46</v>
      </c>
    </row>
    <row r="6508" spans="1:15" x14ac:dyDescent="0.25">
      <c r="A6508" t="s">
        <v>9027</v>
      </c>
      <c r="B6508" t="s">
        <v>276</v>
      </c>
      <c r="C6508" t="s">
        <v>985</v>
      </c>
      <c r="D6508" t="s">
        <v>27</v>
      </c>
      <c r="E6508" t="s">
        <v>122</v>
      </c>
      <c r="F6508" t="s">
        <v>927</v>
      </c>
      <c r="G6508" t="s">
        <v>30</v>
      </c>
      <c r="H6508" s="1">
        <v>31465</v>
      </c>
      <c r="I6508" s="1">
        <v>45104</v>
      </c>
      <c r="J6508" t="s">
        <v>10560</v>
      </c>
      <c r="K6508" t="s">
        <v>96</v>
      </c>
      <c r="L6508" t="s">
        <v>124</v>
      </c>
      <c r="M6508">
        <v>78934</v>
      </c>
      <c r="N6508" t="str">
        <f t="shared" si="101"/>
        <v>Terminated</v>
      </c>
      <c r="O6508" t="s">
        <v>33</v>
      </c>
    </row>
    <row r="6509" spans="1:15" x14ac:dyDescent="0.25">
      <c r="A6509" t="s">
        <v>3044</v>
      </c>
      <c r="B6509" t="s">
        <v>3045</v>
      </c>
      <c r="C6509" t="s">
        <v>133</v>
      </c>
      <c r="D6509" t="s">
        <v>27</v>
      </c>
      <c r="E6509" t="s">
        <v>18</v>
      </c>
      <c r="F6509" t="s">
        <v>19</v>
      </c>
      <c r="G6509" t="s">
        <v>20</v>
      </c>
      <c r="H6509" s="1">
        <v>34935</v>
      </c>
      <c r="I6509" s="1">
        <v>42463</v>
      </c>
      <c r="J6509" t="s">
        <v>10560</v>
      </c>
      <c r="K6509" t="s">
        <v>31</v>
      </c>
      <c r="L6509" t="s">
        <v>85</v>
      </c>
      <c r="M6509">
        <v>58473</v>
      </c>
      <c r="N6509" t="str">
        <f t="shared" si="101"/>
        <v>Terminated</v>
      </c>
      <c r="O6509" t="s">
        <v>23</v>
      </c>
    </row>
    <row r="6510" spans="1:15" x14ac:dyDescent="0.25">
      <c r="A6510" t="s">
        <v>9460</v>
      </c>
      <c r="B6510" t="s">
        <v>499</v>
      </c>
      <c r="C6510" t="s">
        <v>301</v>
      </c>
      <c r="D6510" t="s">
        <v>17</v>
      </c>
      <c r="E6510" t="s">
        <v>83</v>
      </c>
      <c r="F6510" t="s">
        <v>84</v>
      </c>
      <c r="G6510" t="s">
        <v>30</v>
      </c>
      <c r="H6510" s="1">
        <v>32460</v>
      </c>
      <c r="I6510" s="1">
        <v>44964</v>
      </c>
      <c r="J6510" t="s">
        <v>10560</v>
      </c>
      <c r="K6510" t="s">
        <v>72</v>
      </c>
      <c r="L6510" t="s">
        <v>1202</v>
      </c>
      <c r="M6510">
        <v>64479</v>
      </c>
      <c r="N6510" t="str">
        <f t="shared" si="101"/>
        <v>Terminated</v>
      </c>
      <c r="O6510" t="s">
        <v>46</v>
      </c>
    </row>
    <row r="6511" spans="1:15" x14ac:dyDescent="0.25">
      <c r="A6511" t="s">
        <v>6103</v>
      </c>
      <c r="B6511" t="s">
        <v>448</v>
      </c>
      <c r="C6511" t="s">
        <v>1429</v>
      </c>
      <c r="D6511" t="s">
        <v>27</v>
      </c>
      <c r="E6511" t="s">
        <v>28</v>
      </c>
      <c r="F6511" t="s">
        <v>290</v>
      </c>
      <c r="G6511" t="s">
        <v>114</v>
      </c>
      <c r="H6511" s="1">
        <v>37737</v>
      </c>
      <c r="I6511" s="1">
        <v>42936</v>
      </c>
      <c r="J6511" t="s">
        <v>10560</v>
      </c>
      <c r="K6511" t="s">
        <v>96</v>
      </c>
      <c r="L6511" t="s">
        <v>119</v>
      </c>
      <c r="M6511">
        <v>78441</v>
      </c>
      <c r="N6511" t="str">
        <f t="shared" si="101"/>
        <v>Terminated</v>
      </c>
      <c r="O6511" t="s">
        <v>33</v>
      </c>
    </row>
    <row r="6512" spans="1:15" x14ac:dyDescent="0.25">
      <c r="A6512" t="s">
        <v>5481</v>
      </c>
      <c r="B6512" t="s">
        <v>239</v>
      </c>
      <c r="C6512" t="s">
        <v>252</v>
      </c>
      <c r="D6512" t="s">
        <v>17</v>
      </c>
      <c r="E6512" t="s">
        <v>18</v>
      </c>
      <c r="F6512" t="s">
        <v>2773</v>
      </c>
      <c r="G6512" t="s">
        <v>30</v>
      </c>
      <c r="H6512" s="1">
        <v>28922</v>
      </c>
      <c r="I6512" s="1">
        <v>44801</v>
      </c>
      <c r="J6512" t="s">
        <v>10560</v>
      </c>
      <c r="K6512" t="s">
        <v>37</v>
      </c>
      <c r="L6512" t="s">
        <v>38</v>
      </c>
      <c r="M6512">
        <v>62843</v>
      </c>
      <c r="N6512" t="str">
        <f t="shared" si="101"/>
        <v>Terminated</v>
      </c>
      <c r="O6512" t="s">
        <v>33</v>
      </c>
    </row>
    <row r="6513" spans="1:15" x14ac:dyDescent="0.25">
      <c r="A6513" t="s">
        <v>5936</v>
      </c>
      <c r="B6513" t="s">
        <v>292</v>
      </c>
      <c r="C6513" t="s">
        <v>1818</v>
      </c>
      <c r="D6513" t="s">
        <v>27</v>
      </c>
      <c r="E6513" t="s">
        <v>18</v>
      </c>
      <c r="F6513" t="s">
        <v>3201</v>
      </c>
      <c r="G6513" t="s">
        <v>20</v>
      </c>
      <c r="H6513" s="1">
        <v>35952</v>
      </c>
      <c r="I6513" s="1">
        <v>44770</v>
      </c>
      <c r="J6513" t="s">
        <v>10560</v>
      </c>
      <c r="K6513" t="s">
        <v>21</v>
      </c>
      <c r="L6513" t="s">
        <v>22</v>
      </c>
      <c r="M6513">
        <v>57094</v>
      </c>
      <c r="N6513" t="str">
        <f t="shared" si="101"/>
        <v>Terminated</v>
      </c>
      <c r="O6513" t="s">
        <v>46</v>
      </c>
    </row>
    <row r="6514" spans="1:15" x14ac:dyDescent="0.25">
      <c r="A6514" t="s">
        <v>550</v>
      </c>
      <c r="B6514" t="s">
        <v>282</v>
      </c>
      <c r="C6514" t="s">
        <v>543</v>
      </c>
      <c r="D6514" t="s">
        <v>27</v>
      </c>
      <c r="E6514" t="s">
        <v>83</v>
      </c>
      <c r="F6514" t="s">
        <v>169</v>
      </c>
      <c r="G6514" t="s">
        <v>20</v>
      </c>
      <c r="H6514" s="1">
        <v>31525</v>
      </c>
      <c r="I6514" s="1">
        <v>42995</v>
      </c>
      <c r="J6514" s="1">
        <v>43175</v>
      </c>
      <c r="K6514" t="s">
        <v>31</v>
      </c>
      <c r="L6514" t="s">
        <v>85</v>
      </c>
      <c r="M6514">
        <v>58120</v>
      </c>
      <c r="N6514" t="str">
        <f t="shared" si="101"/>
        <v>Terminated</v>
      </c>
      <c r="O6514" t="s">
        <v>23</v>
      </c>
    </row>
    <row r="6515" spans="1:15" x14ac:dyDescent="0.25">
      <c r="A6515" t="s">
        <v>7608</v>
      </c>
      <c r="B6515" t="s">
        <v>566</v>
      </c>
      <c r="C6515" t="s">
        <v>1258</v>
      </c>
      <c r="D6515" t="s">
        <v>17</v>
      </c>
      <c r="E6515" t="s">
        <v>18</v>
      </c>
      <c r="F6515" t="s">
        <v>19</v>
      </c>
      <c r="G6515" t="s">
        <v>114</v>
      </c>
      <c r="H6515" s="1">
        <v>23065</v>
      </c>
      <c r="I6515" s="1">
        <v>43098</v>
      </c>
      <c r="J6515" t="s">
        <v>10560</v>
      </c>
      <c r="K6515" t="s">
        <v>31</v>
      </c>
      <c r="L6515" t="s">
        <v>162</v>
      </c>
      <c r="M6515">
        <v>87900</v>
      </c>
      <c r="N6515" t="str">
        <f t="shared" si="101"/>
        <v>Terminated</v>
      </c>
      <c r="O6515" t="s">
        <v>46</v>
      </c>
    </row>
    <row r="6516" spans="1:15" x14ac:dyDescent="0.25">
      <c r="A6516" t="s">
        <v>6000</v>
      </c>
      <c r="B6516" t="s">
        <v>196</v>
      </c>
      <c r="C6516" t="s">
        <v>2962</v>
      </c>
      <c r="D6516" t="s">
        <v>17</v>
      </c>
      <c r="E6516" t="s">
        <v>18</v>
      </c>
      <c r="F6516" t="s">
        <v>3201</v>
      </c>
      <c r="G6516" t="s">
        <v>20</v>
      </c>
      <c r="H6516" s="1">
        <v>32043</v>
      </c>
      <c r="I6516" s="1">
        <v>43435</v>
      </c>
      <c r="J6516" t="s">
        <v>10560</v>
      </c>
      <c r="K6516" t="s">
        <v>21</v>
      </c>
      <c r="L6516" t="s">
        <v>22</v>
      </c>
      <c r="M6516">
        <v>55140</v>
      </c>
      <c r="N6516" t="str">
        <f t="shared" si="101"/>
        <v>Terminated</v>
      </c>
      <c r="O6516" t="s">
        <v>23</v>
      </c>
    </row>
    <row r="6517" spans="1:15" x14ac:dyDescent="0.25">
      <c r="A6517" t="s">
        <v>10254</v>
      </c>
      <c r="B6517" t="s">
        <v>81</v>
      </c>
      <c r="C6517" t="s">
        <v>167</v>
      </c>
      <c r="D6517" t="s">
        <v>17</v>
      </c>
      <c r="E6517" t="s">
        <v>18</v>
      </c>
      <c r="F6517" t="s">
        <v>2773</v>
      </c>
      <c r="G6517" t="s">
        <v>30</v>
      </c>
      <c r="H6517" s="1">
        <v>29443</v>
      </c>
      <c r="I6517" s="1">
        <v>43274</v>
      </c>
      <c r="J6517" t="s">
        <v>10560</v>
      </c>
      <c r="K6517" t="s">
        <v>37</v>
      </c>
      <c r="L6517" t="s">
        <v>38</v>
      </c>
      <c r="M6517">
        <v>60860</v>
      </c>
      <c r="N6517" t="str">
        <f t="shared" si="101"/>
        <v>Terminated</v>
      </c>
      <c r="O6517" t="s">
        <v>46</v>
      </c>
    </row>
    <row r="6518" spans="1:15" x14ac:dyDescent="0.25">
      <c r="A6518" t="s">
        <v>3520</v>
      </c>
      <c r="B6518" t="s">
        <v>3521</v>
      </c>
      <c r="C6518" t="s">
        <v>1958</v>
      </c>
      <c r="D6518" t="s">
        <v>17</v>
      </c>
      <c r="E6518" t="s">
        <v>18</v>
      </c>
      <c r="F6518" t="s">
        <v>2773</v>
      </c>
      <c r="G6518" t="s">
        <v>114</v>
      </c>
      <c r="H6518" s="1">
        <v>29559</v>
      </c>
      <c r="I6518" s="1">
        <v>42931</v>
      </c>
      <c r="J6518" t="s">
        <v>10560</v>
      </c>
      <c r="K6518" t="s">
        <v>96</v>
      </c>
      <c r="L6518" t="s">
        <v>124</v>
      </c>
      <c r="M6518">
        <v>84663</v>
      </c>
      <c r="N6518" t="str">
        <f t="shared" si="101"/>
        <v>Terminated</v>
      </c>
      <c r="O6518" t="s">
        <v>98</v>
      </c>
    </row>
    <row r="6519" spans="1:15" x14ac:dyDescent="0.25">
      <c r="A6519" t="s">
        <v>9127</v>
      </c>
      <c r="B6519" t="s">
        <v>688</v>
      </c>
      <c r="C6519" t="s">
        <v>16</v>
      </c>
      <c r="D6519" t="s">
        <v>27</v>
      </c>
      <c r="E6519" t="s">
        <v>83</v>
      </c>
      <c r="F6519" t="s">
        <v>84</v>
      </c>
      <c r="G6519" t="s">
        <v>30</v>
      </c>
      <c r="H6519" s="1">
        <v>23766</v>
      </c>
      <c r="I6519" s="1">
        <v>44680</v>
      </c>
      <c r="J6519" t="s">
        <v>10560</v>
      </c>
      <c r="K6519" t="s">
        <v>31</v>
      </c>
      <c r="L6519" t="s">
        <v>162</v>
      </c>
      <c r="M6519">
        <v>88924</v>
      </c>
      <c r="N6519" t="str">
        <f t="shared" si="101"/>
        <v>Terminated</v>
      </c>
      <c r="O6519" t="s">
        <v>33</v>
      </c>
    </row>
    <row r="6520" spans="1:15" x14ac:dyDescent="0.25">
      <c r="A6520" t="s">
        <v>5628</v>
      </c>
      <c r="B6520" t="s">
        <v>239</v>
      </c>
      <c r="C6520" t="s">
        <v>2369</v>
      </c>
      <c r="D6520" t="s">
        <v>27</v>
      </c>
      <c r="E6520" t="s">
        <v>18</v>
      </c>
      <c r="F6520" t="s">
        <v>3201</v>
      </c>
      <c r="G6520" t="s">
        <v>30</v>
      </c>
      <c r="H6520" s="1">
        <v>32665</v>
      </c>
      <c r="I6520" s="1">
        <v>42749</v>
      </c>
      <c r="J6520" t="s">
        <v>10560</v>
      </c>
      <c r="K6520" t="s">
        <v>96</v>
      </c>
      <c r="L6520" t="s">
        <v>124</v>
      </c>
      <c r="M6520">
        <v>102031</v>
      </c>
      <c r="N6520" t="str">
        <f t="shared" si="101"/>
        <v>Terminated</v>
      </c>
      <c r="O6520" t="s">
        <v>98</v>
      </c>
    </row>
    <row r="6521" spans="1:15" x14ac:dyDescent="0.25">
      <c r="A6521" t="s">
        <v>9425</v>
      </c>
      <c r="B6521" t="s">
        <v>3531</v>
      </c>
      <c r="C6521" t="s">
        <v>16</v>
      </c>
      <c r="D6521" t="s">
        <v>17</v>
      </c>
      <c r="E6521" t="s">
        <v>28</v>
      </c>
      <c r="F6521" t="s">
        <v>118</v>
      </c>
      <c r="G6521" t="s">
        <v>30</v>
      </c>
      <c r="H6521" s="1">
        <v>28225</v>
      </c>
      <c r="I6521" s="1">
        <v>43583</v>
      </c>
      <c r="J6521" t="s">
        <v>10560</v>
      </c>
      <c r="K6521" t="s">
        <v>37</v>
      </c>
      <c r="L6521" t="s">
        <v>38</v>
      </c>
      <c r="M6521">
        <v>63845</v>
      </c>
      <c r="N6521" t="str">
        <f t="shared" si="101"/>
        <v>Terminated</v>
      </c>
      <c r="O6521" t="s">
        <v>23</v>
      </c>
    </row>
    <row r="6522" spans="1:15" x14ac:dyDescent="0.25">
      <c r="A6522" t="s">
        <v>4187</v>
      </c>
      <c r="B6522" t="s">
        <v>1141</v>
      </c>
      <c r="C6522" t="s">
        <v>199</v>
      </c>
      <c r="D6522" t="s">
        <v>17</v>
      </c>
      <c r="E6522" t="s">
        <v>18</v>
      </c>
      <c r="F6522" t="s">
        <v>19</v>
      </c>
      <c r="G6522" t="s">
        <v>95</v>
      </c>
      <c r="H6522" s="1">
        <v>32337</v>
      </c>
      <c r="I6522" s="1">
        <v>42555</v>
      </c>
      <c r="J6522" t="s">
        <v>10560</v>
      </c>
      <c r="K6522" t="s">
        <v>96</v>
      </c>
      <c r="L6522" t="s">
        <v>119</v>
      </c>
      <c r="M6522">
        <v>83249</v>
      </c>
      <c r="N6522" t="str">
        <f t="shared" si="101"/>
        <v>Terminated</v>
      </c>
      <c r="O6522" t="s">
        <v>33</v>
      </c>
    </row>
    <row r="6523" spans="1:15" x14ac:dyDescent="0.25">
      <c r="A6523" t="s">
        <v>2646</v>
      </c>
      <c r="B6523" t="s">
        <v>143</v>
      </c>
      <c r="C6523" t="s">
        <v>2280</v>
      </c>
      <c r="D6523" t="s">
        <v>17</v>
      </c>
      <c r="E6523" t="s">
        <v>122</v>
      </c>
      <c r="F6523" t="s">
        <v>230</v>
      </c>
      <c r="G6523" t="s">
        <v>95</v>
      </c>
      <c r="H6523" s="1">
        <v>28489</v>
      </c>
      <c r="I6523" s="1">
        <v>45112</v>
      </c>
      <c r="J6523" t="s">
        <v>10560</v>
      </c>
      <c r="K6523" t="s">
        <v>96</v>
      </c>
      <c r="L6523" t="s">
        <v>124</v>
      </c>
      <c r="M6523">
        <v>87820</v>
      </c>
      <c r="N6523" t="str">
        <f t="shared" si="101"/>
        <v>Terminated</v>
      </c>
      <c r="O6523" t="s">
        <v>98</v>
      </c>
    </row>
    <row r="6524" spans="1:15" x14ac:dyDescent="0.25">
      <c r="A6524" t="s">
        <v>4625</v>
      </c>
      <c r="B6524" t="s">
        <v>2247</v>
      </c>
      <c r="C6524" t="s">
        <v>199</v>
      </c>
      <c r="D6524" t="s">
        <v>17</v>
      </c>
      <c r="E6524" t="s">
        <v>18</v>
      </c>
      <c r="F6524" t="s">
        <v>19</v>
      </c>
      <c r="G6524" t="s">
        <v>30</v>
      </c>
      <c r="H6524" s="1">
        <v>24413</v>
      </c>
      <c r="I6524" s="1">
        <v>45079</v>
      </c>
      <c r="J6524" t="s">
        <v>10560</v>
      </c>
      <c r="K6524" t="s">
        <v>37</v>
      </c>
      <c r="L6524" t="s">
        <v>38</v>
      </c>
      <c r="M6524">
        <v>59355</v>
      </c>
      <c r="N6524" t="str">
        <f t="shared" si="101"/>
        <v>Terminated</v>
      </c>
      <c r="O6524" t="s">
        <v>33</v>
      </c>
    </row>
    <row r="6525" spans="1:15" x14ac:dyDescent="0.25">
      <c r="A6525" t="s">
        <v>1466</v>
      </c>
      <c r="B6525" t="s">
        <v>433</v>
      </c>
      <c r="C6525" t="s">
        <v>991</v>
      </c>
      <c r="D6525" t="s">
        <v>27</v>
      </c>
      <c r="E6525" t="s">
        <v>83</v>
      </c>
      <c r="F6525" t="s">
        <v>106</v>
      </c>
      <c r="G6525" t="s">
        <v>20</v>
      </c>
      <c r="H6525" s="1">
        <v>32694</v>
      </c>
      <c r="I6525" s="1">
        <v>42814</v>
      </c>
      <c r="J6525" s="1">
        <v>43669</v>
      </c>
      <c r="K6525" t="s">
        <v>37</v>
      </c>
      <c r="L6525" t="s">
        <v>41</v>
      </c>
      <c r="M6525">
        <v>57702</v>
      </c>
      <c r="N6525" t="str">
        <f t="shared" si="101"/>
        <v>Terminated</v>
      </c>
      <c r="O6525" t="s">
        <v>23</v>
      </c>
    </row>
    <row r="6526" spans="1:15" x14ac:dyDescent="0.25">
      <c r="A6526" t="s">
        <v>7847</v>
      </c>
      <c r="B6526" t="s">
        <v>1754</v>
      </c>
      <c r="C6526" t="s">
        <v>2606</v>
      </c>
      <c r="D6526" t="s">
        <v>17</v>
      </c>
      <c r="E6526" t="s">
        <v>18</v>
      </c>
      <c r="F6526" t="s">
        <v>19</v>
      </c>
      <c r="G6526" t="s">
        <v>30</v>
      </c>
      <c r="H6526" s="1">
        <v>33564</v>
      </c>
      <c r="I6526" s="1">
        <v>43942</v>
      </c>
      <c r="J6526" t="s">
        <v>10560</v>
      </c>
      <c r="K6526" t="s">
        <v>96</v>
      </c>
      <c r="L6526" t="s">
        <v>119</v>
      </c>
      <c r="M6526">
        <v>57024</v>
      </c>
      <c r="N6526" t="str">
        <f t="shared" si="101"/>
        <v>Terminated</v>
      </c>
      <c r="O6526" t="s">
        <v>46</v>
      </c>
    </row>
    <row r="6527" spans="1:15" x14ac:dyDescent="0.25">
      <c r="A6527" t="s">
        <v>4656</v>
      </c>
      <c r="B6527" t="s">
        <v>618</v>
      </c>
      <c r="C6527" t="s">
        <v>4657</v>
      </c>
      <c r="D6527" t="s">
        <v>27</v>
      </c>
      <c r="E6527" t="s">
        <v>28</v>
      </c>
      <c r="F6527" t="s">
        <v>290</v>
      </c>
      <c r="G6527" t="s">
        <v>30</v>
      </c>
      <c r="H6527" s="1">
        <v>27636</v>
      </c>
      <c r="I6527" s="1">
        <v>43137</v>
      </c>
      <c r="J6527" t="s">
        <v>10560</v>
      </c>
      <c r="K6527" t="s">
        <v>37</v>
      </c>
      <c r="L6527" t="s">
        <v>41</v>
      </c>
      <c r="M6527">
        <v>65674</v>
      </c>
      <c r="N6527" t="str">
        <f t="shared" si="101"/>
        <v>Terminated</v>
      </c>
      <c r="O6527" t="s">
        <v>33</v>
      </c>
    </row>
    <row r="6528" spans="1:15" x14ac:dyDescent="0.25">
      <c r="A6528" t="s">
        <v>9995</v>
      </c>
      <c r="B6528" t="s">
        <v>922</v>
      </c>
      <c r="C6528" t="s">
        <v>311</v>
      </c>
      <c r="D6528" t="s">
        <v>17</v>
      </c>
      <c r="E6528" t="s">
        <v>18</v>
      </c>
      <c r="F6528" t="s">
        <v>19</v>
      </c>
      <c r="G6528" t="s">
        <v>20</v>
      </c>
      <c r="H6528" s="1">
        <v>30533</v>
      </c>
      <c r="I6528" s="1">
        <v>45134</v>
      </c>
      <c r="J6528" t="s">
        <v>10560</v>
      </c>
      <c r="K6528" t="s">
        <v>67</v>
      </c>
      <c r="L6528" t="s">
        <v>134</v>
      </c>
      <c r="M6528">
        <v>65816</v>
      </c>
      <c r="N6528" t="str">
        <f t="shared" si="101"/>
        <v>Terminated</v>
      </c>
      <c r="O6528" t="s">
        <v>33</v>
      </c>
    </row>
    <row r="6529" spans="1:15" x14ac:dyDescent="0.25">
      <c r="A6529" t="s">
        <v>8964</v>
      </c>
      <c r="B6529" t="s">
        <v>547</v>
      </c>
      <c r="C6529" t="s">
        <v>52</v>
      </c>
      <c r="D6529" t="s">
        <v>27</v>
      </c>
      <c r="E6529" t="s">
        <v>18</v>
      </c>
      <c r="F6529" t="s">
        <v>2773</v>
      </c>
      <c r="G6529" t="s">
        <v>30</v>
      </c>
      <c r="H6529" s="1">
        <v>28354</v>
      </c>
      <c r="I6529" s="1">
        <v>42069</v>
      </c>
      <c r="J6529" t="s">
        <v>10560</v>
      </c>
      <c r="K6529" t="s">
        <v>21</v>
      </c>
      <c r="L6529" t="s">
        <v>110</v>
      </c>
      <c r="M6529">
        <v>71605</v>
      </c>
      <c r="N6529" t="str">
        <f t="shared" si="101"/>
        <v>Terminated</v>
      </c>
      <c r="O6529" t="s">
        <v>33</v>
      </c>
    </row>
    <row r="6530" spans="1:15" x14ac:dyDescent="0.25">
      <c r="A6530" t="s">
        <v>5892</v>
      </c>
      <c r="B6530" t="s">
        <v>1831</v>
      </c>
      <c r="C6530" t="s">
        <v>710</v>
      </c>
      <c r="D6530" t="s">
        <v>17</v>
      </c>
      <c r="E6530" t="s">
        <v>18</v>
      </c>
      <c r="F6530" t="s">
        <v>3201</v>
      </c>
      <c r="G6530" t="s">
        <v>114</v>
      </c>
      <c r="H6530" s="1">
        <v>26693</v>
      </c>
      <c r="I6530" s="1">
        <v>45146</v>
      </c>
      <c r="J6530" t="s">
        <v>10560</v>
      </c>
      <c r="K6530" t="s">
        <v>37</v>
      </c>
      <c r="L6530" t="s">
        <v>45</v>
      </c>
      <c r="M6530">
        <v>70634</v>
      </c>
      <c r="N6530" t="str">
        <f t="shared" ref="N6530:N6593" si="102">IF(J6530="","Active","Terminated")</f>
        <v>Terminated</v>
      </c>
      <c r="O6530" t="s">
        <v>33</v>
      </c>
    </row>
    <row r="6531" spans="1:15" x14ac:dyDescent="0.25">
      <c r="A6531" t="s">
        <v>181</v>
      </c>
      <c r="B6531" t="s">
        <v>104</v>
      </c>
      <c r="C6531" t="s">
        <v>182</v>
      </c>
      <c r="D6531" t="s">
        <v>17</v>
      </c>
      <c r="E6531" t="s">
        <v>18</v>
      </c>
      <c r="F6531" t="s">
        <v>19</v>
      </c>
      <c r="G6531" t="s">
        <v>30</v>
      </c>
      <c r="H6531" s="1">
        <v>29329</v>
      </c>
      <c r="I6531" s="1">
        <v>42345</v>
      </c>
      <c r="J6531" s="1">
        <v>44998</v>
      </c>
      <c r="K6531" t="s">
        <v>37</v>
      </c>
      <c r="L6531" t="s">
        <v>41</v>
      </c>
      <c r="M6531">
        <v>56559</v>
      </c>
      <c r="N6531" t="str">
        <f t="shared" si="102"/>
        <v>Terminated</v>
      </c>
      <c r="O6531" t="s">
        <v>33</v>
      </c>
    </row>
    <row r="6532" spans="1:15" x14ac:dyDescent="0.25">
      <c r="A6532" t="s">
        <v>3696</v>
      </c>
      <c r="B6532" t="s">
        <v>70</v>
      </c>
      <c r="C6532" t="s">
        <v>712</v>
      </c>
      <c r="D6532" t="s">
        <v>27</v>
      </c>
      <c r="E6532" t="s">
        <v>83</v>
      </c>
      <c r="F6532" t="s">
        <v>106</v>
      </c>
      <c r="G6532" t="s">
        <v>30</v>
      </c>
      <c r="H6532" s="1">
        <v>24104</v>
      </c>
      <c r="I6532" s="1">
        <v>44639</v>
      </c>
      <c r="J6532" t="s">
        <v>10560</v>
      </c>
      <c r="K6532" t="s">
        <v>53</v>
      </c>
      <c r="L6532" t="s">
        <v>54</v>
      </c>
      <c r="M6532">
        <v>78461</v>
      </c>
      <c r="N6532" t="str">
        <f t="shared" si="102"/>
        <v>Terminated</v>
      </c>
      <c r="O6532" t="s">
        <v>33</v>
      </c>
    </row>
    <row r="6533" spans="1:15" x14ac:dyDescent="0.25">
      <c r="A6533" t="s">
        <v>3805</v>
      </c>
      <c r="B6533" t="s">
        <v>1019</v>
      </c>
      <c r="C6533" t="s">
        <v>153</v>
      </c>
      <c r="D6533" t="s">
        <v>27</v>
      </c>
      <c r="E6533" t="s">
        <v>18</v>
      </c>
      <c r="F6533" t="s">
        <v>2773</v>
      </c>
      <c r="G6533" t="s">
        <v>20</v>
      </c>
      <c r="H6533" s="1">
        <v>26445</v>
      </c>
      <c r="I6533" s="1">
        <v>42887</v>
      </c>
      <c r="J6533" t="s">
        <v>10560</v>
      </c>
      <c r="K6533" t="s">
        <v>21</v>
      </c>
      <c r="L6533" t="s">
        <v>22</v>
      </c>
      <c r="M6533">
        <v>60040</v>
      </c>
      <c r="N6533" t="str">
        <f t="shared" si="102"/>
        <v>Terminated</v>
      </c>
      <c r="O6533" t="s">
        <v>46</v>
      </c>
    </row>
    <row r="6534" spans="1:15" x14ac:dyDescent="0.25">
      <c r="A6534" t="s">
        <v>1298</v>
      </c>
      <c r="B6534" t="s">
        <v>1299</v>
      </c>
      <c r="C6534" t="s">
        <v>737</v>
      </c>
      <c r="D6534" t="s">
        <v>27</v>
      </c>
      <c r="E6534" t="s">
        <v>18</v>
      </c>
      <c r="F6534" t="s">
        <v>19</v>
      </c>
      <c r="G6534" t="s">
        <v>30</v>
      </c>
      <c r="H6534" s="1">
        <v>37493</v>
      </c>
      <c r="I6534" s="1">
        <v>43323</v>
      </c>
      <c r="J6534" s="1">
        <v>43503</v>
      </c>
      <c r="K6534" t="s">
        <v>96</v>
      </c>
      <c r="L6534" t="s">
        <v>188</v>
      </c>
      <c r="M6534">
        <v>76043</v>
      </c>
      <c r="N6534" t="str">
        <f t="shared" si="102"/>
        <v>Terminated</v>
      </c>
      <c r="O6534" t="s">
        <v>46</v>
      </c>
    </row>
    <row r="6535" spans="1:15" x14ac:dyDescent="0.25">
      <c r="A6535" t="s">
        <v>4946</v>
      </c>
      <c r="B6535" t="s">
        <v>160</v>
      </c>
      <c r="C6535" t="s">
        <v>301</v>
      </c>
      <c r="D6535" t="s">
        <v>27</v>
      </c>
      <c r="E6535" t="s">
        <v>18</v>
      </c>
      <c r="F6535" t="s">
        <v>3201</v>
      </c>
      <c r="G6535" t="s">
        <v>20</v>
      </c>
      <c r="H6535" s="1">
        <v>29845</v>
      </c>
      <c r="I6535" s="1">
        <v>44446</v>
      </c>
      <c r="J6535" t="s">
        <v>10560</v>
      </c>
      <c r="K6535" t="s">
        <v>67</v>
      </c>
      <c r="L6535" t="s">
        <v>68</v>
      </c>
      <c r="M6535">
        <v>62851</v>
      </c>
      <c r="N6535" t="str">
        <f t="shared" si="102"/>
        <v>Terminated</v>
      </c>
      <c r="O6535" t="s">
        <v>23</v>
      </c>
    </row>
    <row r="6536" spans="1:15" x14ac:dyDescent="0.25">
      <c r="A6536" t="s">
        <v>8327</v>
      </c>
      <c r="B6536" t="s">
        <v>1817</v>
      </c>
      <c r="C6536" t="s">
        <v>16</v>
      </c>
      <c r="D6536" t="s">
        <v>17</v>
      </c>
      <c r="E6536" t="s">
        <v>18</v>
      </c>
      <c r="F6536" t="s">
        <v>3201</v>
      </c>
      <c r="G6536" t="s">
        <v>114</v>
      </c>
      <c r="H6536" s="1">
        <v>29256</v>
      </c>
      <c r="I6536" s="1">
        <v>42751</v>
      </c>
      <c r="J6536" t="s">
        <v>10560</v>
      </c>
      <c r="K6536" t="s">
        <v>31</v>
      </c>
      <c r="L6536" t="s">
        <v>162</v>
      </c>
      <c r="M6536">
        <v>111045</v>
      </c>
      <c r="N6536" t="str">
        <f t="shared" si="102"/>
        <v>Terminated</v>
      </c>
      <c r="O6536" t="s">
        <v>46</v>
      </c>
    </row>
    <row r="6537" spans="1:15" x14ac:dyDescent="0.25">
      <c r="A6537" t="s">
        <v>7836</v>
      </c>
      <c r="B6537" t="s">
        <v>242</v>
      </c>
      <c r="C6537" t="s">
        <v>3777</v>
      </c>
      <c r="D6537" t="s">
        <v>27</v>
      </c>
      <c r="E6537" t="s">
        <v>28</v>
      </c>
      <c r="F6537" t="s">
        <v>290</v>
      </c>
      <c r="G6537" t="s">
        <v>95</v>
      </c>
      <c r="H6537" s="1">
        <v>22123</v>
      </c>
      <c r="I6537" s="1">
        <v>43408</v>
      </c>
      <c r="J6537" t="s">
        <v>10560</v>
      </c>
      <c r="K6537" t="s">
        <v>96</v>
      </c>
      <c r="L6537" t="s">
        <v>119</v>
      </c>
      <c r="M6537">
        <v>82028</v>
      </c>
      <c r="N6537" t="str">
        <f t="shared" si="102"/>
        <v>Terminated</v>
      </c>
      <c r="O6537" t="s">
        <v>23</v>
      </c>
    </row>
    <row r="6538" spans="1:15" x14ac:dyDescent="0.25">
      <c r="A6538" t="s">
        <v>828</v>
      </c>
      <c r="B6538" t="s">
        <v>258</v>
      </c>
      <c r="C6538" t="s">
        <v>829</v>
      </c>
      <c r="D6538" t="s">
        <v>17</v>
      </c>
      <c r="E6538" t="s">
        <v>18</v>
      </c>
      <c r="F6538" t="s">
        <v>19</v>
      </c>
      <c r="G6538" t="s">
        <v>30</v>
      </c>
      <c r="H6538" s="1">
        <v>37591</v>
      </c>
      <c r="I6538" s="1">
        <v>44256</v>
      </c>
      <c r="J6538" s="1">
        <v>44436</v>
      </c>
      <c r="K6538" t="s">
        <v>53</v>
      </c>
      <c r="L6538" t="s">
        <v>54</v>
      </c>
      <c r="M6538">
        <v>74745</v>
      </c>
      <c r="N6538" t="str">
        <f t="shared" si="102"/>
        <v>Terminated</v>
      </c>
      <c r="O6538" t="s">
        <v>33</v>
      </c>
    </row>
    <row r="6539" spans="1:15" x14ac:dyDescent="0.25">
      <c r="A6539" t="s">
        <v>1671</v>
      </c>
      <c r="B6539" t="s">
        <v>305</v>
      </c>
      <c r="C6539" t="s">
        <v>106</v>
      </c>
      <c r="D6539" t="s">
        <v>27</v>
      </c>
      <c r="E6539" t="s">
        <v>18</v>
      </c>
      <c r="F6539" t="s">
        <v>19</v>
      </c>
      <c r="G6539" t="s">
        <v>114</v>
      </c>
      <c r="H6539" s="1">
        <v>25505</v>
      </c>
      <c r="I6539" s="1">
        <v>42829</v>
      </c>
      <c r="J6539" s="1">
        <v>43630</v>
      </c>
      <c r="K6539" t="s">
        <v>37</v>
      </c>
      <c r="L6539" t="s">
        <v>45</v>
      </c>
      <c r="M6539">
        <v>70469</v>
      </c>
      <c r="N6539" t="str">
        <f t="shared" si="102"/>
        <v>Terminated</v>
      </c>
      <c r="O6539" t="s">
        <v>98</v>
      </c>
    </row>
    <row r="6540" spans="1:15" x14ac:dyDescent="0.25">
      <c r="A6540" t="s">
        <v>6359</v>
      </c>
      <c r="B6540" t="s">
        <v>1677</v>
      </c>
      <c r="C6540" t="s">
        <v>301</v>
      </c>
      <c r="D6540" t="s">
        <v>27</v>
      </c>
      <c r="E6540" t="s">
        <v>18</v>
      </c>
      <c r="F6540" t="s">
        <v>3201</v>
      </c>
      <c r="G6540" t="s">
        <v>30</v>
      </c>
      <c r="H6540" s="1">
        <v>35001</v>
      </c>
      <c r="I6540" s="1">
        <v>45249</v>
      </c>
      <c r="J6540" t="s">
        <v>10560</v>
      </c>
      <c r="K6540" t="s">
        <v>37</v>
      </c>
      <c r="L6540" t="s">
        <v>41</v>
      </c>
      <c r="M6540">
        <v>64437</v>
      </c>
      <c r="N6540" t="str">
        <f t="shared" si="102"/>
        <v>Terminated</v>
      </c>
      <c r="O6540" t="s">
        <v>46</v>
      </c>
    </row>
    <row r="6541" spans="1:15" x14ac:dyDescent="0.25">
      <c r="A6541" t="s">
        <v>6026</v>
      </c>
      <c r="B6541" t="s">
        <v>1299</v>
      </c>
      <c r="C6541" t="s">
        <v>642</v>
      </c>
      <c r="D6541" t="s">
        <v>27</v>
      </c>
      <c r="E6541" t="s">
        <v>18</v>
      </c>
      <c r="F6541" t="s">
        <v>2773</v>
      </c>
      <c r="G6541" t="s">
        <v>114</v>
      </c>
      <c r="H6541" s="1">
        <v>32986</v>
      </c>
      <c r="I6541" s="1">
        <v>44113</v>
      </c>
      <c r="J6541" t="s">
        <v>10560</v>
      </c>
      <c r="K6541" t="s">
        <v>31</v>
      </c>
      <c r="L6541" t="s">
        <v>162</v>
      </c>
      <c r="M6541">
        <v>102013</v>
      </c>
      <c r="N6541" t="str">
        <f t="shared" si="102"/>
        <v>Terminated</v>
      </c>
      <c r="O6541" t="s">
        <v>33</v>
      </c>
    </row>
    <row r="6542" spans="1:15" x14ac:dyDescent="0.25">
      <c r="A6542" t="s">
        <v>4148</v>
      </c>
      <c r="B6542" t="s">
        <v>802</v>
      </c>
      <c r="C6542" t="s">
        <v>1040</v>
      </c>
      <c r="D6542" t="s">
        <v>27</v>
      </c>
      <c r="E6542" t="s">
        <v>83</v>
      </c>
      <c r="F6542" t="s">
        <v>106</v>
      </c>
      <c r="G6542" t="s">
        <v>30</v>
      </c>
      <c r="H6542" s="1">
        <v>33499</v>
      </c>
      <c r="I6542" s="1">
        <v>42668</v>
      </c>
      <c r="J6542" t="s">
        <v>10560</v>
      </c>
      <c r="K6542" t="s">
        <v>37</v>
      </c>
      <c r="L6542" t="s">
        <v>38</v>
      </c>
      <c r="M6542">
        <v>67555</v>
      </c>
      <c r="N6542" t="str">
        <f t="shared" si="102"/>
        <v>Terminated</v>
      </c>
      <c r="O6542" t="s">
        <v>23</v>
      </c>
    </row>
    <row r="6543" spans="1:15" x14ac:dyDescent="0.25">
      <c r="A6543" t="s">
        <v>697</v>
      </c>
      <c r="B6543" t="s">
        <v>698</v>
      </c>
      <c r="C6543" t="s">
        <v>699</v>
      </c>
      <c r="D6543" t="s">
        <v>17</v>
      </c>
      <c r="E6543" t="s">
        <v>18</v>
      </c>
      <c r="F6543" t="s">
        <v>19</v>
      </c>
      <c r="G6543" t="s">
        <v>30</v>
      </c>
      <c r="H6543" s="1">
        <v>32258</v>
      </c>
      <c r="I6543" s="1">
        <v>42978</v>
      </c>
      <c r="J6543" s="1">
        <v>43158</v>
      </c>
      <c r="K6543" t="s">
        <v>37</v>
      </c>
      <c r="L6543" t="s">
        <v>38</v>
      </c>
      <c r="M6543">
        <v>56099</v>
      </c>
      <c r="N6543" t="str">
        <f t="shared" si="102"/>
        <v>Terminated</v>
      </c>
      <c r="O6543" t="s">
        <v>98</v>
      </c>
    </row>
    <row r="6544" spans="1:15" x14ac:dyDescent="0.25">
      <c r="A6544" t="s">
        <v>9980</v>
      </c>
      <c r="B6544" t="s">
        <v>1097</v>
      </c>
      <c r="C6544" t="s">
        <v>1443</v>
      </c>
      <c r="D6544" t="s">
        <v>27</v>
      </c>
      <c r="E6544" t="s">
        <v>18</v>
      </c>
      <c r="F6544" t="s">
        <v>2773</v>
      </c>
      <c r="G6544" t="s">
        <v>30</v>
      </c>
      <c r="H6544" s="1">
        <v>35413</v>
      </c>
      <c r="I6544" s="1">
        <v>43699</v>
      </c>
      <c r="J6544" t="s">
        <v>10560</v>
      </c>
      <c r="K6544" t="s">
        <v>96</v>
      </c>
      <c r="L6544" t="s">
        <v>188</v>
      </c>
      <c r="M6544">
        <v>62487</v>
      </c>
      <c r="N6544" t="str">
        <f t="shared" si="102"/>
        <v>Terminated</v>
      </c>
      <c r="O6544" t="s">
        <v>33</v>
      </c>
    </row>
    <row r="6545" spans="1:15" x14ac:dyDescent="0.25">
      <c r="A6545" t="s">
        <v>4989</v>
      </c>
      <c r="B6545" t="s">
        <v>581</v>
      </c>
      <c r="C6545" t="s">
        <v>1912</v>
      </c>
      <c r="D6545" t="s">
        <v>17</v>
      </c>
      <c r="E6545" t="s">
        <v>28</v>
      </c>
      <c r="F6545" t="s">
        <v>118</v>
      </c>
      <c r="G6545" t="s">
        <v>20</v>
      </c>
      <c r="H6545" s="1">
        <v>31949</v>
      </c>
      <c r="I6545" s="1">
        <v>44051</v>
      </c>
      <c r="J6545" t="s">
        <v>10560</v>
      </c>
      <c r="K6545" t="s">
        <v>31</v>
      </c>
      <c r="L6545" t="s">
        <v>85</v>
      </c>
      <c r="M6545">
        <v>53115</v>
      </c>
      <c r="N6545" t="str">
        <f t="shared" si="102"/>
        <v>Terminated</v>
      </c>
      <c r="O6545" t="s">
        <v>46</v>
      </c>
    </row>
    <row r="6546" spans="1:15" x14ac:dyDescent="0.25">
      <c r="A6546" t="s">
        <v>6313</v>
      </c>
      <c r="B6546" t="s">
        <v>1032</v>
      </c>
      <c r="C6546" t="s">
        <v>6314</v>
      </c>
      <c r="D6546" t="s">
        <v>27</v>
      </c>
      <c r="E6546" t="s">
        <v>18</v>
      </c>
      <c r="F6546" t="s">
        <v>3201</v>
      </c>
      <c r="G6546" t="s">
        <v>30</v>
      </c>
      <c r="H6546" s="1">
        <v>28669</v>
      </c>
      <c r="I6546" s="1">
        <v>43616</v>
      </c>
      <c r="J6546" t="s">
        <v>10560</v>
      </c>
      <c r="K6546" t="s">
        <v>37</v>
      </c>
      <c r="L6546" t="s">
        <v>41</v>
      </c>
      <c r="M6546">
        <v>64420</v>
      </c>
      <c r="N6546" t="str">
        <f t="shared" si="102"/>
        <v>Terminated</v>
      </c>
      <c r="O6546" t="s">
        <v>46</v>
      </c>
    </row>
    <row r="6547" spans="1:15" x14ac:dyDescent="0.25">
      <c r="A6547" t="s">
        <v>6094</v>
      </c>
      <c r="B6547" t="s">
        <v>2916</v>
      </c>
      <c r="C6547" t="s">
        <v>1253</v>
      </c>
      <c r="D6547" t="s">
        <v>27</v>
      </c>
      <c r="E6547" t="s">
        <v>18</v>
      </c>
      <c r="F6547" t="s">
        <v>2773</v>
      </c>
      <c r="G6547" t="s">
        <v>30</v>
      </c>
      <c r="H6547" s="1">
        <v>29765</v>
      </c>
      <c r="I6547" s="1">
        <v>44625</v>
      </c>
      <c r="J6547" t="s">
        <v>10560</v>
      </c>
      <c r="K6547" t="s">
        <v>53</v>
      </c>
      <c r="L6547" t="s">
        <v>58</v>
      </c>
      <c r="M6547">
        <v>70018</v>
      </c>
      <c r="N6547" t="str">
        <f t="shared" si="102"/>
        <v>Terminated</v>
      </c>
      <c r="O6547" t="s">
        <v>46</v>
      </c>
    </row>
    <row r="6548" spans="1:15" x14ac:dyDescent="0.25">
      <c r="A6548" t="s">
        <v>2586</v>
      </c>
      <c r="B6548" t="s">
        <v>25</v>
      </c>
      <c r="C6548" t="s">
        <v>712</v>
      </c>
      <c r="D6548" t="s">
        <v>17</v>
      </c>
      <c r="E6548" t="s">
        <v>18</v>
      </c>
      <c r="F6548" t="s">
        <v>19</v>
      </c>
      <c r="G6548" t="s">
        <v>20</v>
      </c>
      <c r="H6548" s="1">
        <v>30154</v>
      </c>
      <c r="I6548" s="1">
        <v>42961</v>
      </c>
      <c r="J6548" t="s">
        <v>10560</v>
      </c>
      <c r="K6548" t="s">
        <v>21</v>
      </c>
      <c r="L6548" t="s">
        <v>110</v>
      </c>
      <c r="M6548">
        <v>61130</v>
      </c>
      <c r="N6548" t="str">
        <f t="shared" si="102"/>
        <v>Terminated</v>
      </c>
      <c r="O6548" t="s">
        <v>98</v>
      </c>
    </row>
    <row r="6549" spans="1:15" x14ac:dyDescent="0.25">
      <c r="A6549" t="s">
        <v>8289</v>
      </c>
      <c r="B6549" t="s">
        <v>1365</v>
      </c>
      <c r="C6549" t="s">
        <v>3867</v>
      </c>
      <c r="D6549" t="s">
        <v>17</v>
      </c>
      <c r="E6549" t="s">
        <v>18</v>
      </c>
      <c r="F6549" t="s">
        <v>19</v>
      </c>
      <c r="G6549" t="s">
        <v>30</v>
      </c>
      <c r="H6549" s="1">
        <v>31271</v>
      </c>
      <c r="I6549" s="1">
        <v>43549</v>
      </c>
      <c r="J6549" t="s">
        <v>10560</v>
      </c>
      <c r="K6549" t="s">
        <v>31</v>
      </c>
      <c r="L6549" t="s">
        <v>162</v>
      </c>
      <c r="M6549">
        <v>75280</v>
      </c>
      <c r="N6549" t="str">
        <f t="shared" si="102"/>
        <v>Terminated</v>
      </c>
      <c r="O6549" t="s">
        <v>33</v>
      </c>
    </row>
    <row r="6550" spans="1:15" x14ac:dyDescent="0.25">
      <c r="A6550" t="s">
        <v>8645</v>
      </c>
      <c r="B6550" t="s">
        <v>258</v>
      </c>
      <c r="C6550" t="s">
        <v>199</v>
      </c>
      <c r="D6550" t="s">
        <v>27</v>
      </c>
      <c r="E6550" t="s">
        <v>18</v>
      </c>
      <c r="F6550" t="s">
        <v>2773</v>
      </c>
      <c r="G6550" t="s">
        <v>30</v>
      </c>
      <c r="H6550" s="1">
        <v>37849</v>
      </c>
      <c r="I6550" s="1">
        <v>44125</v>
      </c>
      <c r="J6550" t="s">
        <v>10560</v>
      </c>
      <c r="K6550" t="s">
        <v>21</v>
      </c>
      <c r="L6550" t="s">
        <v>110</v>
      </c>
      <c r="M6550">
        <v>66336</v>
      </c>
      <c r="N6550" t="str">
        <f t="shared" si="102"/>
        <v>Terminated</v>
      </c>
      <c r="O6550" t="s">
        <v>98</v>
      </c>
    </row>
    <row r="6551" spans="1:15" x14ac:dyDescent="0.25">
      <c r="A6551" t="s">
        <v>7880</v>
      </c>
      <c r="B6551" t="s">
        <v>129</v>
      </c>
      <c r="C6551" t="s">
        <v>301</v>
      </c>
      <c r="D6551" t="s">
        <v>17</v>
      </c>
      <c r="E6551" t="s">
        <v>18</v>
      </c>
      <c r="F6551" t="s">
        <v>3201</v>
      </c>
      <c r="G6551" t="s">
        <v>20</v>
      </c>
      <c r="H6551" s="1">
        <v>29089</v>
      </c>
      <c r="I6551" s="1">
        <v>43280</v>
      </c>
      <c r="J6551" t="s">
        <v>10560</v>
      </c>
      <c r="K6551" t="s">
        <v>67</v>
      </c>
      <c r="L6551" t="s">
        <v>134</v>
      </c>
      <c r="M6551">
        <v>62683</v>
      </c>
      <c r="N6551" t="str">
        <f t="shared" si="102"/>
        <v>Terminated</v>
      </c>
      <c r="O6551" t="s">
        <v>33</v>
      </c>
    </row>
    <row r="6552" spans="1:15" x14ac:dyDescent="0.25">
      <c r="A6552" t="s">
        <v>5935</v>
      </c>
      <c r="B6552" t="s">
        <v>267</v>
      </c>
      <c r="C6552" t="s">
        <v>311</v>
      </c>
      <c r="D6552" t="s">
        <v>17</v>
      </c>
      <c r="E6552" t="s">
        <v>365</v>
      </c>
      <c r="F6552" t="s">
        <v>415</v>
      </c>
      <c r="G6552" t="s">
        <v>30</v>
      </c>
      <c r="H6552" s="1">
        <v>25879</v>
      </c>
      <c r="I6552" s="1">
        <v>45453</v>
      </c>
      <c r="J6552" t="s">
        <v>10560</v>
      </c>
      <c r="K6552" t="s">
        <v>21</v>
      </c>
      <c r="L6552" t="s">
        <v>102</v>
      </c>
      <c r="M6552">
        <v>66206</v>
      </c>
      <c r="N6552" t="str">
        <f t="shared" si="102"/>
        <v>Terminated</v>
      </c>
      <c r="O6552" t="s">
        <v>46</v>
      </c>
    </row>
    <row r="6553" spans="1:15" x14ac:dyDescent="0.25">
      <c r="A6553" t="s">
        <v>3370</v>
      </c>
      <c r="B6553" t="s">
        <v>793</v>
      </c>
      <c r="C6553" t="s">
        <v>1115</v>
      </c>
      <c r="D6553" t="s">
        <v>27</v>
      </c>
      <c r="E6553" t="s">
        <v>18</v>
      </c>
      <c r="F6553" t="s">
        <v>3201</v>
      </c>
      <c r="G6553" t="s">
        <v>114</v>
      </c>
      <c r="H6553" s="1">
        <v>30899</v>
      </c>
      <c r="I6553" s="1">
        <v>43996</v>
      </c>
      <c r="J6553" t="s">
        <v>10560</v>
      </c>
      <c r="K6553" t="s">
        <v>96</v>
      </c>
      <c r="L6553" t="s">
        <v>119</v>
      </c>
      <c r="M6553">
        <v>75342</v>
      </c>
      <c r="N6553" t="str">
        <f t="shared" si="102"/>
        <v>Terminated</v>
      </c>
      <c r="O6553" t="s">
        <v>98</v>
      </c>
    </row>
    <row r="6554" spans="1:15" x14ac:dyDescent="0.25">
      <c r="A6554" t="s">
        <v>6173</v>
      </c>
      <c r="B6554" t="s">
        <v>298</v>
      </c>
      <c r="C6554" t="s">
        <v>1537</v>
      </c>
      <c r="D6554" t="s">
        <v>17</v>
      </c>
      <c r="E6554" t="s">
        <v>18</v>
      </c>
      <c r="F6554" t="s">
        <v>19</v>
      </c>
      <c r="G6554" t="s">
        <v>30</v>
      </c>
      <c r="H6554" s="1">
        <v>30817</v>
      </c>
      <c r="I6554" s="1">
        <v>42489</v>
      </c>
      <c r="J6554" t="s">
        <v>10560</v>
      </c>
      <c r="K6554" t="s">
        <v>67</v>
      </c>
      <c r="L6554" t="s">
        <v>134</v>
      </c>
      <c r="M6554">
        <v>64968</v>
      </c>
      <c r="N6554" t="str">
        <f t="shared" si="102"/>
        <v>Terminated</v>
      </c>
      <c r="O6554" t="s">
        <v>33</v>
      </c>
    </row>
    <row r="6555" spans="1:15" x14ac:dyDescent="0.25">
      <c r="A6555" t="s">
        <v>3179</v>
      </c>
      <c r="B6555" t="s">
        <v>223</v>
      </c>
      <c r="C6555" t="s">
        <v>301</v>
      </c>
      <c r="D6555" t="s">
        <v>27</v>
      </c>
      <c r="E6555" t="s">
        <v>28</v>
      </c>
      <c r="F6555" t="s">
        <v>118</v>
      </c>
      <c r="G6555" t="s">
        <v>30</v>
      </c>
      <c r="H6555" s="1">
        <v>26810</v>
      </c>
      <c r="I6555" s="1">
        <v>43303</v>
      </c>
      <c r="J6555" t="s">
        <v>10560</v>
      </c>
      <c r="K6555" t="s">
        <v>96</v>
      </c>
      <c r="L6555" t="s">
        <v>188</v>
      </c>
      <c r="M6555">
        <v>66759</v>
      </c>
      <c r="N6555" t="str">
        <f t="shared" si="102"/>
        <v>Terminated</v>
      </c>
      <c r="O6555" t="s">
        <v>33</v>
      </c>
    </row>
    <row r="6556" spans="1:15" x14ac:dyDescent="0.25">
      <c r="A6556" t="s">
        <v>3303</v>
      </c>
      <c r="B6556" t="s">
        <v>70</v>
      </c>
      <c r="C6556" t="s">
        <v>33</v>
      </c>
      <c r="D6556" t="s">
        <v>27</v>
      </c>
      <c r="E6556" t="s">
        <v>18</v>
      </c>
      <c r="F6556" t="s">
        <v>3201</v>
      </c>
      <c r="G6556" t="s">
        <v>30</v>
      </c>
      <c r="H6556" s="1">
        <v>31722</v>
      </c>
      <c r="I6556" s="1">
        <v>44782</v>
      </c>
      <c r="J6556" t="s">
        <v>10560</v>
      </c>
      <c r="K6556" t="s">
        <v>37</v>
      </c>
      <c r="L6556" t="s">
        <v>41</v>
      </c>
      <c r="M6556">
        <v>65915</v>
      </c>
      <c r="N6556" t="str">
        <f t="shared" si="102"/>
        <v>Terminated</v>
      </c>
      <c r="O6556" t="s">
        <v>33</v>
      </c>
    </row>
    <row r="6557" spans="1:15" x14ac:dyDescent="0.25">
      <c r="A6557" t="s">
        <v>3198</v>
      </c>
      <c r="B6557" t="s">
        <v>1814</v>
      </c>
      <c r="C6557" t="s">
        <v>2074</v>
      </c>
      <c r="D6557" t="s">
        <v>27</v>
      </c>
      <c r="E6557" t="s">
        <v>18</v>
      </c>
      <c r="F6557" t="s">
        <v>19</v>
      </c>
      <c r="G6557" t="s">
        <v>30</v>
      </c>
      <c r="H6557" s="1">
        <v>29627</v>
      </c>
      <c r="I6557" s="1">
        <v>42064</v>
      </c>
      <c r="J6557" t="s">
        <v>10560</v>
      </c>
      <c r="K6557" t="s">
        <v>96</v>
      </c>
      <c r="L6557" t="s">
        <v>188</v>
      </c>
      <c r="M6557">
        <v>75978</v>
      </c>
      <c r="N6557" t="str">
        <f t="shared" si="102"/>
        <v>Terminated</v>
      </c>
      <c r="O6557" t="s">
        <v>33</v>
      </c>
    </row>
    <row r="6558" spans="1:15" x14ac:dyDescent="0.25">
      <c r="A6558" t="s">
        <v>4631</v>
      </c>
      <c r="B6558" t="s">
        <v>2300</v>
      </c>
      <c r="C6558" t="s">
        <v>620</v>
      </c>
      <c r="D6558" t="s">
        <v>17</v>
      </c>
      <c r="E6558" t="s">
        <v>18</v>
      </c>
      <c r="F6558" t="s">
        <v>2773</v>
      </c>
      <c r="G6558" t="s">
        <v>30</v>
      </c>
      <c r="H6558" s="1">
        <v>36007</v>
      </c>
      <c r="I6558" s="1">
        <v>44869</v>
      </c>
      <c r="J6558" t="s">
        <v>10560</v>
      </c>
      <c r="K6558" t="s">
        <v>21</v>
      </c>
      <c r="L6558" t="s">
        <v>22</v>
      </c>
      <c r="M6558">
        <v>62495</v>
      </c>
      <c r="N6558" t="str">
        <f t="shared" si="102"/>
        <v>Terminated</v>
      </c>
      <c r="O6558" t="s">
        <v>33</v>
      </c>
    </row>
    <row r="6559" spans="1:15" x14ac:dyDescent="0.25">
      <c r="A6559" t="s">
        <v>5205</v>
      </c>
      <c r="B6559" t="s">
        <v>1023</v>
      </c>
      <c r="C6559" t="s">
        <v>1197</v>
      </c>
      <c r="D6559" t="s">
        <v>27</v>
      </c>
      <c r="E6559" t="s">
        <v>18</v>
      </c>
      <c r="F6559" t="s">
        <v>2773</v>
      </c>
      <c r="G6559" t="s">
        <v>30</v>
      </c>
      <c r="H6559" s="1">
        <v>26677</v>
      </c>
      <c r="I6559" s="1">
        <v>45594</v>
      </c>
      <c r="J6559" t="s">
        <v>10560</v>
      </c>
      <c r="K6559" t="s">
        <v>37</v>
      </c>
      <c r="L6559" t="s">
        <v>41</v>
      </c>
      <c r="M6559">
        <v>61170</v>
      </c>
      <c r="N6559" t="str">
        <f t="shared" si="102"/>
        <v>Terminated</v>
      </c>
      <c r="O6559" t="s">
        <v>33</v>
      </c>
    </row>
    <row r="6560" spans="1:15" x14ac:dyDescent="0.25">
      <c r="A6560" t="s">
        <v>558</v>
      </c>
      <c r="B6560" t="s">
        <v>559</v>
      </c>
      <c r="C6560" t="s">
        <v>560</v>
      </c>
      <c r="D6560" t="s">
        <v>17</v>
      </c>
      <c r="E6560" t="s">
        <v>18</v>
      </c>
      <c r="F6560" t="s">
        <v>19</v>
      </c>
      <c r="G6560" t="s">
        <v>30</v>
      </c>
      <c r="H6560" s="1">
        <v>24212</v>
      </c>
      <c r="I6560" s="1">
        <v>43536</v>
      </c>
      <c r="J6560" s="1">
        <v>43716</v>
      </c>
      <c r="K6560" t="s">
        <v>21</v>
      </c>
      <c r="L6560" t="s">
        <v>110</v>
      </c>
      <c r="M6560">
        <v>68030</v>
      </c>
      <c r="N6560" t="str">
        <f t="shared" si="102"/>
        <v>Terminated</v>
      </c>
      <c r="O6560" t="s">
        <v>33</v>
      </c>
    </row>
    <row r="6561" spans="1:15" x14ac:dyDescent="0.25">
      <c r="A6561" t="s">
        <v>9216</v>
      </c>
      <c r="B6561" t="s">
        <v>1795</v>
      </c>
      <c r="C6561" t="s">
        <v>178</v>
      </c>
      <c r="D6561" t="s">
        <v>27</v>
      </c>
      <c r="E6561" t="s">
        <v>18</v>
      </c>
      <c r="F6561" t="s">
        <v>19</v>
      </c>
      <c r="G6561" t="s">
        <v>30</v>
      </c>
      <c r="H6561" s="1">
        <v>32486</v>
      </c>
      <c r="I6561" s="1">
        <v>43278</v>
      </c>
      <c r="J6561" t="s">
        <v>10560</v>
      </c>
      <c r="K6561" t="s">
        <v>37</v>
      </c>
      <c r="L6561" t="s">
        <v>38</v>
      </c>
      <c r="M6561">
        <v>63256</v>
      </c>
      <c r="N6561" t="str">
        <f t="shared" si="102"/>
        <v>Terminated</v>
      </c>
      <c r="O6561" t="s">
        <v>46</v>
      </c>
    </row>
    <row r="6562" spans="1:15" x14ac:dyDescent="0.25">
      <c r="A6562" t="s">
        <v>583</v>
      </c>
      <c r="B6562" t="s">
        <v>132</v>
      </c>
      <c r="C6562" t="s">
        <v>218</v>
      </c>
      <c r="D6562" t="s">
        <v>17</v>
      </c>
      <c r="E6562" t="s">
        <v>18</v>
      </c>
      <c r="F6562" t="s">
        <v>19</v>
      </c>
      <c r="G6562" t="s">
        <v>20</v>
      </c>
      <c r="H6562" s="1">
        <v>34386</v>
      </c>
      <c r="I6562" s="1">
        <v>42490</v>
      </c>
      <c r="J6562" s="1">
        <v>43492</v>
      </c>
      <c r="K6562" t="s">
        <v>37</v>
      </c>
      <c r="L6562" t="s">
        <v>41</v>
      </c>
      <c r="M6562">
        <v>61038</v>
      </c>
      <c r="N6562" t="str">
        <f t="shared" si="102"/>
        <v>Terminated</v>
      </c>
      <c r="O6562" t="s">
        <v>23</v>
      </c>
    </row>
    <row r="6563" spans="1:15" x14ac:dyDescent="0.25">
      <c r="A6563" t="s">
        <v>5805</v>
      </c>
      <c r="B6563" t="s">
        <v>1591</v>
      </c>
      <c r="C6563" t="s">
        <v>1253</v>
      </c>
      <c r="D6563" t="s">
        <v>17</v>
      </c>
      <c r="E6563" t="s">
        <v>18</v>
      </c>
      <c r="F6563" t="s">
        <v>3201</v>
      </c>
      <c r="G6563" t="s">
        <v>30</v>
      </c>
      <c r="H6563" s="1">
        <v>33987</v>
      </c>
      <c r="I6563" s="1">
        <v>43501</v>
      </c>
      <c r="J6563" t="s">
        <v>10560</v>
      </c>
      <c r="K6563" t="s">
        <v>72</v>
      </c>
      <c r="L6563" t="s">
        <v>73</v>
      </c>
      <c r="M6563">
        <v>67544</v>
      </c>
      <c r="N6563" t="str">
        <f t="shared" si="102"/>
        <v>Terminated</v>
      </c>
      <c r="O6563" t="s">
        <v>33</v>
      </c>
    </row>
    <row r="6564" spans="1:15" x14ac:dyDescent="0.25">
      <c r="A6564" t="s">
        <v>1929</v>
      </c>
      <c r="B6564" t="s">
        <v>78</v>
      </c>
      <c r="C6564" t="s">
        <v>311</v>
      </c>
      <c r="D6564" t="s">
        <v>27</v>
      </c>
      <c r="E6564" t="s">
        <v>18</v>
      </c>
      <c r="F6564" t="s">
        <v>19</v>
      </c>
      <c r="G6564" t="s">
        <v>30</v>
      </c>
      <c r="H6564" s="1">
        <v>35724</v>
      </c>
      <c r="I6564" s="1">
        <v>42884</v>
      </c>
      <c r="J6564" t="s">
        <v>10560</v>
      </c>
      <c r="K6564" t="s">
        <v>67</v>
      </c>
      <c r="L6564" t="s">
        <v>324</v>
      </c>
      <c r="M6564">
        <v>62052</v>
      </c>
      <c r="N6564" t="str">
        <f t="shared" si="102"/>
        <v>Terminated</v>
      </c>
      <c r="O6564" t="s">
        <v>33</v>
      </c>
    </row>
    <row r="6565" spans="1:15" x14ac:dyDescent="0.25">
      <c r="A6565" t="s">
        <v>6065</v>
      </c>
      <c r="B6565" t="s">
        <v>60</v>
      </c>
      <c r="C6565" t="s">
        <v>3312</v>
      </c>
      <c r="D6565" t="s">
        <v>27</v>
      </c>
      <c r="E6565" t="s">
        <v>18</v>
      </c>
      <c r="F6565" t="s">
        <v>2773</v>
      </c>
      <c r="G6565" t="s">
        <v>20</v>
      </c>
      <c r="H6565" s="1">
        <v>28858</v>
      </c>
      <c r="I6565" s="1">
        <v>43788</v>
      </c>
      <c r="J6565" t="s">
        <v>10560</v>
      </c>
      <c r="K6565" t="s">
        <v>67</v>
      </c>
      <c r="L6565" t="s">
        <v>134</v>
      </c>
      <c r="M6565">
        <v>57199</v>
      </c>
      <c r="N6565" t="str">
        <f t="shared" si="102"/>
        <v>Terminated</v>
      </c>
      <c r="O6565" t="s">
        <v>46</v>
      </c>
    </row>
    <row r="6566" spans="1:15" x14ac:dyDescent="0.25">
      <c r="A6566" t="s">
        <v>6414</v>
      </c>
      <c r="B6566" t="s">
        <v>303</v>
      </c>
      <c r="C6566" t="s">
        <v>843</v>
      </c>
      <c r="D6566" t="s">
        <v>27</v>
      </c>
      <c r="E6566" t="s">
        <v>18</v>
      </c>
      <c r="F6566" t="s">
        <v>19</v>
      </c>
      <c r="G6566" t="s">
        <v>20</v>
      </c>
      <c r="H6566" s="1">
        <v>30118</v>
      </c>
      <c r="I6566" s="1">
        <v>43990</v>
      </c>
      <c r="J6566" t="s">
        <v>10560</v>
      </c>
      <c r="K6566" t="s">
        <v>37</v>
      </c>
      <c r="L6566" t="s">
        <v>41</v>
      </c>
      <c r="M6566">
        <v>67078</v>
      </c>
      <c r="N6566" t="str">
        <f t="shared" si="102"/>
        <v>Terminated</v>
      </c>
      <c r="O6566" t="s">
        <v>23</v>
      </c>
    </row>
    <row r="6567" spans="1:15" x14ac:dyDescent="0.25">
      <c r="A6567" t="s">
        <v>8130</v>
      </c>
      <c r="B6567" t="s">
        <v>313</v>
      </c>
      <c r="C6567" t="s">
        <v>171</v>
      </c>
      <c r="D6567" t="s">
        <v>17</v>
      </c>
      <c r="E6567" t="s">
        <v>18</v>
      </c>
      <c r="F6567" t="s">
        <v>19</v>
      </c>
      <c r="G6567" t="s">
        <v>114</v>
      </c>
      <c r="H6567" s="1">
        <v>30768</v>
      </c>
      <c r="I6567" s="1">
        <v>45652</v>
      </c>
      <c r="J6567" t="s">
        <v>10560</v>
      </c>
      <c r="K6567" t="s">
        <v>31</v>
      </c>
      <c r="L6567" t="s">
        <v>162</v>
      </c>
      <c r="M6567">
        <v>86737</v>
      </c>
      <c r="N6567" t="str">
        <f t="shared" si="102"/>
        <v>Terminated</v>
      </c>
      <c r="O6567" t="s">
        <v>33</v>
      </c>
    </row>
    <row r="6568" spans="1:15" x14ac:dyDescent="0.25">
      <c r="A6568" t="s">
        <v>1157</v>
      </c>
      <c r="B6568" t="s">
        <v>1158</v>
      </c>
      <c r="C6568" t="s">
        <v>66</v>
      </c>
      <c r="D6568" t="s">
        <v>17</v>
      </c>
      <c r="E6568" t="s">
        <v>18</v>
      </c>
      <c r="F6568" t="s">
        <v>19</v>
      </c>
      <c r="G6568" t="s">
        <v>30</v>
      </c>
      <c r="H6568" s="1">
        <v>25911</v>
      </c>
      <c r="I6568" s="1">
        <v>42996</v>
      </c>
      <c r="J6568" s="1">
        <v>44586</v>
      </c>
      <c r="K6568" t="s">
        <v>96</v>
      </c>
      <c r="L6568" t="s">
        <v>188</v>
      </c>
      <c r="M6568">
        <v>60945</v>
      </c>
      <c r="N6568" t="str">
        <f t="shared" si="102"/>
        <v>Terminated</v>
      </c>
      <c r="O6568" t="s">
        <v>46</v>
      </c>
    </row>
    <row r="6569" spans="1:15" x14ac:dyDescent="0.25">
      <c r="A6569" t="s">
        <v>7056</v>
      </c>
      <c r="B6569" t="s">
        <v>143</v>
      </c>
      <c r="C6569" t="s">
        <v>3050</v>
      </c>
      <c r="D6569" t="s">
        <v>17</v>
      </c>
      <c r="E6569" t="s">
        <v>18</v>
      </c>
      <c r="F6569" t="s">
        <v>3201</v>
      </c>
      <c r="G6569" t="s">
        <v>30</v>
      </c>
      <c r="H6569" s="1">
        <v>29755</v>
      </c>
      <c r="I6569" s="1">
        <v>44706</v>
      </c>
      <c r="J6569" t="s">
        <v>10560</v>
      </c>
      <c r="K6569" t="s">
        <v>31</v>
      </c>
      <c r="L6569" t="s">
        <v>162</v>
      </c>
      <c r="M6569">
        <v>83646</v>
      </c>
      <c r="N6569" t="str">
        <f t="shared" si="102"/>
        <v>Terminated</v>
      </c>
      <c r="O6569" t="s">
        <v>98</v>
      </c>
    </row>
    <row r="6570" spans="1:15" x14ac:dyDescent="0.25">
      <c r="A6570" t="s">
        <v>3441</v>
      </c>
      <c r="B6570" t="s">
        <v>707</v>
      </c>
      <c r="C6570" t="s">
        <v>1120</v>
      </c>
      <c r="D6570" t="s">
        <v>27</v>
      </c>
      <c r="E6570" t="s">
        <v>18</v>
      </c>
      <c r="F6570" t="s">
        <v>3201</v>
      </c>
      <c r="G6570" t="s">
        <v>30</v>
      </c>
      <c r="H6570" s="1">
        <v>29467</v>
      </c>
      <c r="I6570" s="1">
        <v>44672</v>
      </c>
      <c r="J6570" t="s">
        <v>10560</v>
      </c>
      <c r="K6570" t="s">
        <v>21</v>
      </c>
      <c r="L6570" t="s">
        <v>22</v>
      </c>
      <c r="M6570">
        <v>61073</v>
      </c>
      <c r="N6570" t="str">
        <f t="shared" si="102"/>
        <v>Terminated</v>
      </c>
      <c r="O6570" t="s">
        <v>33</v>
      </c>
    </row>
    <row r="6571" spans="1:15" x14ac:dyDescent="0.25">
      <c r="A6571" t="s">
        <v>9612</v>
      </c>
      <c r="B6571" t="s">
        <v>773</v>
      </c>
      <c r="C6571" t="s">
        <v>199</v>
      </c>
      <c r="D6571" t="s">
        <v>17</v>
      </c>
      <c r="E6571" t="s">
        <v>18</v>
      </c>
      <c r="F6571" t="s">
        <v>3201</v>
      </c>
      <c r="G6571" t="s">
        <v>30</v>
      </c>
      <c r="H6571" s="1">
        <v>36482</v>
      </c>
      <c r="I6571" s="1">
        <v>43400</v>
      </c>
      <c r="J6571" t="s">
        <v>10560</v>
      </c>
      <c r="K6571" t="s">
        <v>67</v>
      </c>
      <c r="L6571" t="s">
        <v>324</v>
      </c>
      <c r="M6571">
        <v>64886</v>
      </c>
      <c r="N6571" t="str">
        <f t="shared" si="102"/>
        <v>Terminated</v>
      </c>
      <c r="O6571" t="s">
        <v>46</v>
      </c>
    </row>
    <row r="6572" spans="1:15" x14ac:dyDescent="0.25">
      <c r="A6572" t="s">
        <v>4237</v>
      </c>
      <c r="B6572" t="s">
        <v>25</v>
      </c>
      <c r="C6572" t="s">
        <v>576</v>
      </c>
      <c r="D6572" t="s">
        <v>27</v>
      </c>
      <c r="E6572" t="s">
        <v>18</v>
      </c>
      <c r="F6572" t="s">
        <v>2773</v>
      </c>
      <c r="G6572" t="s">
        <v>30</v>
      </c>
      <c r="H6572" s="1">
        <v>33646</v>
      </c>
      <c r="I6572" s="1">
        <v>43233</v>
      </c>
      <c r="J6572" t="s">
        <v>10560</v>
      </c>
      <c r="K6572" t="s">
        <v>37</v>
      </c>
      <c r="L6572" t="s">
        <v>41</v>
      </c>
      <c r="M6572">
        <v>69607</v>
      </c>
      <c r="N6572" t="str">
        <f t="shared" si="102"/>
        <v>Terminated</v>
      </c>
      <c r="O6572" t="s">
        <v>33</v>
      </c>
    </row>
    <row r="6573" spans="1:15" x14ac:dyDescent="0.25">
      <c r="A6573" t="s">
        <v>6617</v>
      </c>
      <c r="B6573" t="s">
        <v>145</v>
      </c>
      <c r="C6573" t="s">
        <v>130</v>
      </c>
      <c r="D6573" t="s">
        <v>17</v>
      </c>
      <c r="E6573" t="s">
        <v>18</v>
      </c>
      <c r="F6573" t="s">
        <v>3201</v>
      </c>
      <c r="G6573" t="s">
        <v>30</v>
      </c>
      <c r="H6573" s="1">
        <v>35773</v>
      </c>
      <c r="I6573" s="1">
        <v>45251</v>
      </c>
      <c r="J6573" t="s">
        <v>10560</v>
      </c>
      <c r="K6573" t="s">
        <v>31</v>
      </c>
      <c r="L6573" t="s">
        <v>32</v>
      </c>
      <c r="M6573">
        <v>77138</v>
      </c>
      <c r="N6573" t="str">
        <f t="shared" si="102"/>
        <v>Terminated</v>
      </c>
      <c r="O6573" t="s">
        <v>33</v>
      </c>
    </row>
    <row r="6574" spans="1:15" x14ac:dyDescent="0.25">
      <c r="A6574" t="s">
        <v>5931</v>
      </c>
      <c r="B6574" t="s">
        <v>1019</v>
      </c>
      <c r="C6574" t="s">
        <v>2757</v>
      </c>
      <c r="D6574" t="s">
        <v>27</v>
      </c>
      <c r="E6574" t="s">
        <v>674</v>
      </c>
      <c r="F6574" t="s">
        <v>738</v>
      </c>
      <c r="G6574" t="s">
        <v>30</v>
      </c>
      <c r="H6574" s="1">
        <v>31819</v>
      </c>
      <c r="I6574" s="1">
        <v>45353</v>
      </c>
      <c r="J6574" t="s">
        <v>10560</v>
      </c>
      <c r="K6574" t="s">
        <v>37</v>
      </c>
      <c r="L6574" t="s">
        <v>38</v>
      </c>
      <c r="M6574">
        <v>64733</v>
      </c>
      <c r="N6574" t="str">
        <f t="shared" si="102"/>
        <v>Terminated</v>
      </c>
      <c r="O6574" t="s">
        <v>33</v>
      </c>
    </row>
    <row r="6575" spans="1:15" x14ac:dyDescent="0.25">
      <c r="A6575" t="s">
        <v>10540</v>
      </c>
      <c r="B6575" t="s">
        <v>2531</v>
      </c>
      <c r="C6575" t="s">
        <v>3987</v>
      </c>
      <c r="D6575" t="s">
        <v>27</v>
      </c>
      <c r="E6575" t="s">
        <v>18</v>
      </c>
      <c r="F6575" t="s">
        <v>2773</v>
      </c>
      <c r="G6575" t="s">
        <v>30</v>
      </c>
      <c r="H6575" s="1">
        <v>33530</v>
      </c>
      <c r="I6575" s="1">
        <v>45546</v>
      </c>
      <c r="J6575" t="s">
        <v>10560</v>
      </c>
      <c r="K6575" t="s">
        <v>37</v>
      </c>
      <c r="L6575" t="s">
        <v>38</v>
      </c>
      <c r="M6575">
        <v>66346</v>
      </c>
      <c r="N6575" t="str">
        <f t="shared" si="102"/>
        <v>Terminated</v>
      </c>
      <c r="O6575" t="s">
        <v>33</v>
      </c>
    </row>
    <row r="6576" spans="1:15" x14ac:dyDescent="0.25">
      <c r="A6576" t="s">
        <v>2142</v>
      </c>
      <c r="B6576" t="s">
        <v>212</v>
      </c>
      <c r="C6576" t="s">
        <v>2143</v>
      </c>
      <c r="D6576" t="s">
        <v>27</v>
      </c>
      <c r="E6576" t="s">
        <v>18</v>
      </c>
      <c r="F6576" t="s">
        <v>19</v>
      </c>
      <c r="G6576" t="s">
        <v>114</v>
      </c>
      <c r="H6576" s="1">
        <v>35728</v>
      </c>
      <c r="I6576" s="1">
        <v>43349</v>
      </c>
      <c r="J6576" t="s">
        <v>10560</v>
      </c>
      <c r="K6576" t="s">
        <v>37</v>
      </c>
      <c r="L6576" t="s">
        <v>45</v>
      </c>
      <c r="M6576">
        <v>77029</v>
      </c>
      <c r="N6576" t="str">
        <f t="shared" si="102"/>
        <v>Terminated</v>
      </c>
      <c r="O6576" t="s">
        <v>98</v>
      </c>
    </row>
    <row r="6577" spans="1:15" x14ac:dyDescent="0.25">
      <c r="A6577" t="s">
        <v>8058</v>
      </c>
      <c r="B6577" t="s">
        <v>242</v>
      </c>
      <c r="C6577" t="s">
        <v>6091</v>
      </c>
      <c r="D6577" t="s">
        <v>27</v>
      </c>
      <c r="E6577" t="s">
        <v>83</v>
      </c>
      <c r="F6577" t="s">
        <v>169</v>
      </c>
      <c r="G6577" t="s">
        <v>30</v>
      </c>
      <c r="H6577" s="1">
        <v>28632</v>
      </c>
      <c r="I6577" s="1">
        <v>44660</v>
      </c>
      <c r="J6577" t="s">
        <v>10560</v>
      </c>
      <c r="K6577" t="s">
        <v>37</v>
      </c>
      <c r="L6577" t="s">
        <v>38</v>
      </c>
      <c r="M6577">
        <v>72795</v>
      </c>
      <c r="N6577" t="str">
        <f t="shared" si="102"/>
        <v>Terminated</v>
      </c>
      <c r="O6577" t="s">
        <v>98</v>
      </c>
    </row>
    <row r="6578" spans="1:15" x14ac:dyDescent="0.25">
      <c r="A6578" t="s">
        <v>3388</v>
      </c>
      <c r="B6578" t="s">
        <v>2565</v>
      </c>
      <c r="C6578" t="s">
        <v>193</v>
      </c>
      <c r="D6578" t="s">
        <v>27</v>
      </c>
      <c r="E6578" t="s">
        <v>122</v>
      </c>
      <c r="F6578" t="s">
        <v>123</v>
      </c>
      <c r="G6578" t="s">
        <v>30</v>
      </c>
      <c r="H6578" s="1">
        <v>35687</v>
      </c>
      <c r="I6578" s="1">
        <v>43594</v>
      </c>
      <c r="J6578" t="s">
        <v>10560</v>
      </c>
      <c r="K6578" t="s">
        <v>21</v>
      </c>
      <c r="L6578" t="s">
        <v>102</v>
      </c>
      <c r="M6578">
        <v>66223</v>
      </c>
      <c r="N6578" t="str">
        <f t="shared" si="102"/>
        <v>Terminated</v>
      </c>
      <c r="O6578" t="s">
        <v>46</v>
      </c>
    </row>
    <row r="6579" spans="1:15" x14ac:dyDescent="0.25">
      <c r="A6579" t="s">
        <v>3992</v>
      </c>
      <c r="B6579" t="s">
        <v>536</v>
      </c>
      <c r="C6579" t="s">
        <v>2225</v>
      </c>
      <c r="D6579" t="s">
        <v>27</v>
      </c>
      <c r="E6579" t="s">
        <v>18</v>
      </c>
      <c r="F6579" t="s">
        <v>3201</v>
      </c>
      <c r="G6579" t="s">
        <v>30</v>
      </c>
      <c r="H6579" s="1">
        <v>21893</v>
      </c>
      <c r="I6579" s="1">
        <v>42095</v>
      </c>
      <c r="J6579" t="s">
        <v>10560</v>
      </c>
      <c r="K6579" t="s">
        <v>37</v>
      </c>
      <c r="L6579" t="s">
        <v>45</v>
      </c>
      <c r="M6579">
        <v>78171</v>
      </c>
      <c r="N6579" t="str">
        <f t="shared" si="102"/>
        <v>Terminated</v>
      </c>
      <c r="O6579" t="s">
        <v>33</v>
      </c>
    </row>
    <row r="6580" spans="1:15" x14ac:dyDescent="0.25">
      <c r="A6580" t="s">
        <v>1636</v>
      </c>
      <c r="B6580" t="s">
        <v>267</v>
      </c>
      <c r="C6580" t="s">
        <v>1637</v>
      </c>
      <c r="D6580" t="s">
        <v>27</v>
      </c>
      <c r="E6580" t="s">
        <v>18</v>
      </c>
      <c r="F6580" t="s">
        <v>19</v>
      </c>
      <c r="G6580" t="s">
        <v>20</v>
      </c>
      <c r="H6580" s="1">
        <v>27973</v>
      </c>
      <c r="I6580" s="1">
        <v>43472</v>
      </c>
      <c r="J6580" s="1">
        <v>43652</v>
      </c>
      <c r="K6580" t="s">
        <v>31</v>
      </c>
      <c r="L6580" t="s">
        <v>85</v>
      </c>
      <c r="M6580">
        <v>58080</v>
      </c>
      <c r="N6580" t="str">
        <f t="shared" si="102"/>
        <v>Terminated</v>
      </c>
      <c r="O6580" t="s">
        <v>23</v>
      </c>
    </row>
    <row r="6581" spans="1:15" x14ac:dyDescent="0.25">
      <c r="A6581" t="s">
        <v>591</v>
      </c>
      <c r="B6581" t="s">
        <v>40</v>
      </c>
      <c r="C6581" t="s">
        <v>592</v>
      </c>
      <c r="D6581" t="s">
        <v>27</v>
      </c>
      <c r="E6581" t="s">
        <v>18</v>
      </c>
      <c r="F6581" t="s">
        <v>19</v>
      </c>
      <c r="G6581" t="s">
        <v>30</v>
      </c>
      <c r="H6581" s="1">
        <v>31505</v>
      </c>
      <c r="I6581" s="1">
        <v>42464</v>
      </c>
      <c r="J6581" s="1">
        <v>42644</v>
      </c>
      <c r="K6581" t="s">
        <v>53</v>
      </c>
      <c r="L6581" t="s">
        <v>54</v>
      </c>
      <c r="M6581">
        <v>71374</v>
      </c>
      <c r="N6581" t="str">
        <f t="shared" si="102"/>
        <v>Terminated</v>
      </c>
      <c r="O6581" t="s">
        <v>46</v>
      </c>
    </row>
    <row r="6582" spans="1:15" x14ac:dyDescent="0.25">
      <c r="A6582" t="s">
        <v>5712</v>
      </c>
      <c r="B6582" t="s">
        <v>138</v>
      </c>
      <c r="C6582" t="s">
        <v>218</v>
      </c>
      <c r="D6582" t="s">
        <v>27</v>
      </c>
      <c r="E6582" t="s">
        <v>18</v>
      </c>
      <c r="F6582" t="s">
        <v>19</v>
      </c>
      <c r="G6582" t="s">
        <v>30</v>
      </c>
      <c r="H6582" s="1">
        <v>30518</v>
      </c>
      <c r="I6582" s="1">
        <v>45538</v>
      </c>
      <c r="J6582" t="s">
        <v>10560</v>
      </c>
      <c r="K6582" t="s">
        <v>31</v>
      </c>
      <c r="L6582" t="s">
        <v>85</v>
      </c>
      <c r="M6582">
        <v>74515</v>
      </c>
      <c r="N6582" t="str">
        <f t="shared" si="102"/>
        <v>Terminated</v>
      </c>
      <c r="O6582" t="s">
        <v>33</v>
      </c>
    </row>
    <row r="6583" spans="1:15" x14ac:dyDescent="0.25">
      <c r="A6583" t="s">
        <v>7471</v>
      </c>
      <c r="B6583" t="s">
        <v>285</v>
      </c>
      <c r="C6583" t="s">
        <v>1695</v>
      </c>
      <c r="D6583" t="s">
        <v>27</v>
      </c>
      <c r="E6583" t="s">
        <v>18</v>
      </c>
      <c r="F6583" t="s">
        <v>3201</v>
      </c>
      <c r="G6583" t="s">
        <v>30</v>
      </c>
      <c r="H6583" s="1">
        <v>22567</v>
      </c>
      <c r="I6583" s="1">
        <v>42904</v>
      </c>
      <c r="J6583" t="s">
        <v>10560</v>
      </c>
      <c r="K6583" t="s">
        <v>96</v>
      </c>
      <c r="L6583" t="s">
        <v>119</v>
      </c>
      <c r="M6583">
        <v>63233</v>
      </c>
      <c r="N6583" t="str">
        <f t="shared" si="102"/>
        <v>Terminated</v>
      </c>
      <c r="O6583" t="s">
        <v>46</v>
      </c>
    </row>
    <row r="6584" spans="1:15" x14ac:dyDescent="0.25">
      <c r="A6584" t="s">
        <v>8128</v>
      </c>
      <c r="B6584" t="s">
        <v>298</v>
      </c>
      <c r="C6584" t="s">
        <v>1917</v>
      </c>
      <c r="D6584" t="s">
        <v>27</v>
      </c>
      <c r="E6584" t="s">
        <v>18</v>
      </c>
      <c r="F6584" t="s">
        <v>19</v>
      </c>
      <c r="G6584" t="s">
        <v>95</v>
      </c>
      <c r="H6584" s="1">
        <v>29468</v>
      </c>
      <c r="I6584" s="1">
        <v>45236</v>
      </c>
      <c r="J6584" t="s">
        <v>10560</v>
      </c>
      <c r="K6584" t="s">
        <v>96</v>
      </c>
      <c r="L6584" t="s">
        <v>124</v>
      </c>
      <c r="M6584">
        <v>71187</v>
      </c>
      <c r="N6584" t="str">
        <f t="shared" si="102"/>
        <v>Terminated</v>
      </c>
      <c r="O6584" t="s">
        <v>46</v>
      </c>
    </row>
    <row r="6585" spans="1:15" x14ac:dyDescent="0.25">
      <c r="A6585" t="s">
        <v>6159</v>
      </c>
      <c r="B6585" t="s">
        <v>25</v>
      </c>
      <c r="C6585" t="s">
        <v>1256</v>
      </c>
      <c r="D6585" t="s">
        <v>27</v>
      </c>
      <c r="E6585" t="s">
        <v>28</v>
      </c>
      <c r="F6585" t="s">
        <v>290</v>
      </c>
      <c r="G6585" t="s">
        <v>30</v>
      </c>
      <c r="H6585" s="1">
        <v>26411</v>
      </c>
      <c r="I6585" s="1">
        <v>45296</v>
      </c>
      <c r="J6585" t="s">
        <v>10560</v>
      </c>
      <c r="K6585" t="s">
        <v>96</v>
      </c>
      <c r="L6585" t="s">
        <v>188</v>
      </c>
      <c r="M6585">
        <v>85584</v>
      </c>
      <c r="N6585" t="str">
        <f t="shared" si="102"/>
        <v>Terminated</v>
      </c>
      <c r="O6585" t="s">
        <v>33</v>
      </c>
    </row>
    <row r="6586" spans="1:15" x14ac:dyDescent="0.25">
      <c r="A6586" t="s">
        <v>4046</v>
      </c>
      <c r="B6586" t="s">
        <v>1058</v>
      </c>
      <c r="C6586" t="s">
        <v>88</v>
      </c>
      <c r="D6586" t="s">
        <v>27</v>
      </c>
      <c r="E6586" t="s">
        <v>18</v>
      </c>
      <c r="F6586" t="s">
        <v>3201</v>
      </c>
      <c r="G6586" t="s">
        <v>30</v>
      </c>
      <c r="H6586" s="1">
        <v>32497</v>
      </c>
      <c r="I6586" s="1">
        <v>42628</v>
      </c>
      <c r="J6586" t="s">
        <v>10560</v>
      </c>
      <c r="K6586" t="s">
        <v>96</v>
      </c>
      <c r="L6586" t="s">
        <v>124</v>
      </c>
      <c r="M6586">
        <v>93779</v>
      </c>
      <c r="N6586" t="str">
        <f t="shared" si="102"/>
        <v>Terminated</v>
      </c>
      <c r="O6586" t="s">
        <v>46</v>
      </c>
    </row>
    <row r="6587" spans="1:15" x14ac:dyDescent="0.25">
      <c r="A6587" t="s">
        <v>2540</v>
      </c>
      <c r="B6587" t="s">
        <v>879</v>
      </c>
      <c r="C6587" t="s">
        <v>2541</v>
      </c>
      <c r="D6587" t="s">
        <v>27</v>
      </c>
      <c r="E6587" t="s">
        <v>18</v>
      </c>
      <c r="F6587" t="s">
        <v>19</v>
      </c>
      <c r="G6587" t="s">
        <v>30</v>
      </c>
      <c r="H6587" s="1">
        <v>26233</v>
      </c>
      <c r="I6587" s="1">
        <v>42815</v>
      </c>
      <c r="J6587" t="s">
        <v>10560</v>
      </c>
      <c r="K6587" t="s">
        <v>53</v>
      </c>
      <c r="L6587" t="s">
        <v>58</v>
      </c>
      <c r="M6587">
        <v>66491</v>
      </c>
      <c r="N6587" t="str">
        <f t="shared" si="102"/>
        <v>Terminated</v>
      </c>
      <c r="O6587" t="s">
        <v>33</v>
      </c>
    </row>
    <row r="6588" spans="1:15" x14ac:dyDescent="0.25">
      <c r="A6588" t="s">
        <v>4191</v>
      </c>
      <c r="B6588" t="s">
        <v>428</v>
      </c>
      <c r="C6588" t="s">
        <v>3421</v>
      </c>
      <c r="D6588" t="s">
        <v>17</v>
      </c>
      <c r="E6588" t="s">
        <v>18</v>
      </c>
      <c r="F6588" t="s">
        <v>3201</v>
      </c>
      <c r="G6588" t="s">
        <v>30</v>
      </c>
      <c r="H6588" s="1">
        <v>26209</v>
      </c>
      <c r="I6588" s="1">
        <v>42766</v>
      </c>
      <c r="J6588" t="s">
        <v>10560</v>
      </c>
      <c r="K6588" t="s">
        <v>21</v>
      </c>
      <c r="L6588" t="s">
        <v>110</v>
      </c>
      <c r="M6588">
        <v>62486</v>
      </c>
      <c r="N6588" t="str">
        <f t="shared" si="102"/>
        <v>Terminated</v>
      </c>
      <c r="O6588" t="s">
        <v>33</v>
      </c>
    </row>
    <row r="6589" spans="1:15" x14ac:dyDescent="0.25">
      <c r="A6589" t="s">
        <v>6587</v>
      </c>
      <c r="B6589" t="s">
        <v>25</v>
      </c>
      <c r="C6589" t="s">
        <v>1103</v>
      </c>
      <c r="D6589" t="s">
        <v>17</v>
      </c>
      <c r="E6589" t="s">
        <v>18</v>
      </c>
      <c r="F6589" t="s">
        <v>3201</v>
      </c>
      <c r="G6589" t="s">
        <v>30</v>
      </c>
      <c r="H6589" s="1">
        <v>29398</v>
      </c>
      <c r="I6589" s="1">
        <v>44907</v>
      </c>
      <c r="J6589" t="s">
        <v>10560</v>
      </c>
      <c r="K6589" t="s">
        <v>37</v>
      </c>
      <c r="L6589" t="s">
        <v>41</v>
      </c>
      <c r="M6589">
        <v>59273</v>
      </c>
      <c r="N6589" t="str">
        <f t="shared" si="102"/>
        <v>Terminated</v>
      </c>
      <c r="O6589" t="s">
        <v>33</v>
      </c>
    </row>
    <row r="6590" spans="1:15" x14ac:dyDescent="0.25">
      <c r="A6590" t="s">
        <v>8900</v>
      </c>
      <c r="B6590" t="s">
        <v>635</v>
      </c>
      <c r="C6590" t="s">
        <v>1152</v>
      </c>
      <c r="D6590" t="s">
        <v>17</v>
      </c>
      <c r="E6590" t="s">
        <v>18</v>
      </c>
      <c r="F6590" t="s">
        <v>3201</v>
      </c>
      <c r="G6590" t="s">
        <v>20</v>
      </c>
      <c r="H6590" s="1">
        <v>31859</v>
      </c>
      <c r="I6590" s="1">
        <v>42855</v>
      </c>
      <c r="J6590" t="s">
        <v>10560</v>
      </c>
      <c r="K6590" t="s">
        <v>37</v>
      </c>
      <c r="L6590" t="s">
        <v>41</v>
      </c>
      <c r="M6590">
        <v>58798</v>
      </c>
      <c r="N6590" t="str">
        <f t="shared" si="102"/>
        <v>Terminated</v>
      </c>
      <c r="O6590" t="s">
        <v>33</v>
      </c>
    </row>
    <row r="6591" spans="1:15" x14ac:dyDescent="0.25">
      <c r="A6591" t="s">
        <v>9406</v>
      </c>
      <c r="B6591" t="s">
        <v>2461</v>
      </c>
      <c r="C6591" t="s">
        <v>650</v>
      </c>
      <c r="D6591" t="s">
        <v>17</v>
      </c>
      <c r="E6591" t="s">
        <v>18</v>
      </c>
      <c r="F6591" t="s">
        <v>2773</v>
      </c>
      <c r="G6591" t="s">
        <v>30</v>
      </c>
      <c r="H6591" s="1">
        <v>32436</v>
      </c>
      <c r="I6591" s="1">
        <v>42963</v>
      </c>
      <c r="J6591" t="s">
        <v>10560</v>
      </c>
      <c r="K6591" t="s">
        <v>31</v>
      </c>
      <c r="L6591" t="s">
        <v>85</v>
      </c>
      <c r="M6591">
        <v>64188</v>
      </c>
      <c r="N6591" t="str">
        <f t="shared" si="102"/>
        <v>Terminated</v>
      </c>
      <c r="O6591" t="s">
        <v>46</v>
      </c>
    </row>
    <row r="6592" spans="1:15" x14ac:dyDescent="0.25">
      <c r="A6592" t="s">
        <v>10110</v>
      </c>
      <c r="B6592" t="s">
        <v>768</v>
      </c>
      <c r="C6592" t="s">
        <v>3168</v>
      </c>
      <c r="D6592" t="s">
        <v>27</v>
      </c>
      <c r="E6592" t="s">
        <v>18</v>
      </c>
      <c r="F6592" t="s">
        <v>2773</v>
      </c>
      <c r="G6592" t="s">
        <v>30</v>
      </c>
      <c r="H6592" s="1">
        <v>26849</v>
      </c>
      <c r="I6592" s="1">
        <v>42536</v>
      </c>
      <c r="J6592" t="s">
        <v>10560</v>
      </c>
      <c r="K6592" t="s">
        <v>37</v>
      </c>
      <c r="L6592" t="s">
        <v>45</v>
      </c>
      <c r="M6592">
        <v>72475</v>
      </c>
      <c r="N6592" t="str">
        <f t="shared" si="102"/>
        <v>Terminated</v>
      </c>
      <c r="O6592" t="s">
        <v>33</v>
      </c>
    </row>
    <row r="6593" spans="1:15" x14ac:dyDescent="0.25">
      <c r="A6593" t="s">
        <v>7237</v>
      </c>
      <c r="B6593" t="s">
        <v>1683</v>
      </c>
      <c r="C6593" t="s">
        <v>233</v>
      </c>
      <c r="D6593" t="s">
        <v>27</v>
      </c>
      <c r="E6593" t="s">
        <v>83</v>
      </c>
      <c r="F6593" t="s">
        <v>169</v>
      </c>
      <c r="G6593" t="s">
        <v>30</v>
      </c>
      <c r="H6593" s="1">
        <v>36908</v>
      </c>
      <c r="I6593" s="1">
        <v>42602</v>
      </c>
      <c r="J6593" t="s">
        <v>10560</v>
      </c>
      <c r="K6593" t="s">
        <v>37</v>
      </c>
      <c r="L6593" t="s">
        <v>45</v>
      </c>
      <c r="M6593">
        <v>85361</v>
      </c>
      <c r="N6593" t="str">
        <f t="shared" si="102"/>
        <v>Terminated</v>
      </c>
      <c r="O6593" t="s">
        <v>33</v>
      </c>
    </row>
    <row r="6594" spans="1:15" x14ac:dyDescent="0.25">
      <c r="A6594" t="s">
        <v>8238</v>
      </c>
      <c r="B6594" t="s">
        <v>129</v>
      </c>
      <c r="C6594" t="s">
        <v>1040</v>
      </c>
      <c r="D6594" t="s">
        <v>17</v>
      </c>
      <c r="E6594" t="s">
        <v>122</v>
      </c>
      <c r="F6594" t="s">
        <v>123</v>
      </c>
      <c r="G6594" t="s">
        <v>30</v>
      </c>
      <c r="H6594" s="1">
        <v>31793</v>
      </c>
      <c r="I6594" s="1">
        <v>43282</v>
      </c>
      <c r="J6594" t="s">
        <v>10560</v>
      </c>
      <c r="K6594" t="s">
        <v>96</v>
      </c>
      <c r="L6594" t="s">
        <v>188</v>
      </c>
      <c r="M6594">
        <v>62407</v>
      </c>
      <c r="N6594" t="str">
        <f t="shared" ref="N6594:N6657" si="103">IF(J6594="","Active","Terminated")</f>
        <v>Terminated</v>
      </c>
      <c r="O6594" t="s">
        <v>33</v>
      </c>
    </row>
    <row r="6595" spans="1:15" x14ac:dyDescent="0.25">
      <c r="A6595" t="s">
        <v>10269</v>
      </c>
      <c r="B6595" t="s">
        <v>1464</v>
      </c>
      <c r="C6595" t="s">
        <v>280</v>
      </c>
      <c r="D6595" t="s">
        <v>17</v>
      </c>
      <c r="E6595" t="s">
        <v>122</v>
      </c>
      <c r="F6595" t="s">
        <v>927</v>
      </c>
      <c r="G6595" t="s">
        <v>114</v>
      </c>
      <c r="H6595" s="1">
        <v>33890</v>
      </c>
      <c r="I6595" s="1">
        <v>44717</v>
      </c>
      <c r="J6595" t="s">
        <v>10560</v>
      </c>
      <c r="K6595" t="s">
        <v>21</v>
      </c>
      <c r="L6595" t="s">
        <v>497</v>
      </c>
      <c r="M6595">
        <v>88173</v>
      </c>
      <c r="N6595" t="str">
        <f t="shared" si="103"/>
        <v>Terminated</v>
      </c>
      <c r="O6595" t="s">
        <v>46</v>
      </c>
    </row>
    <row r="6596" spans="1:15" x14ac:dyDescent="0.25">
      <c r="A6596" t="s">
        <v>6718</v>
      </c>
      <c r="B6596" t="s">
        <v>1045</v>
      </c>
      <c r="C6596" t="s">
        <v>70</v>
      </c>
      <c r="D6596" t="s">
        <v>27</v>
      </c>
      <c r="E6596" t="s">
        <v>18</v>
      </c>
      <c r="F6596" t="s">
        <v>2773</v>
      </c>
      <c r="G6596" t="s">
        <v>30</v>
      </c>
      <c r="H6596" s="1">
        <v>33725</v>
      </c>
      <c r="I6596" s="1">
        <v>44820</v>
      </c>
      <c r="J6596" t="s">
        <v>10560</v>
      </c>
      <c r="K6596" t="s">
        <v>53</v>
      </c>
      <c r="L6596" t="s">
        <v>240</v>
      </c>
      <c r="M6596">
        <v>72986</v>
      </c>
      <c r="N6596" t="str">
        <f t="shared" si="103"/>
        <v>Terminated</v>
      </c>
      <c r="O6596" t="s">
        <v>46</v>
      </c>
    </row>
    <row r="6597" spans="1:15" x14ac:dyDescent="0.25">
      <c r="A6597" t="s">
        <v>6624</v>
      </c>
      <c r="B6597" t="s">
        <v>1217</v>
      </c>
      <c r="C6597" t="s">
        <v>280</v>
      </c>
      <c r="D6597" t="s">
        <v>17</v>
      </c>
      <c r="E6597" t="s">
        <v>18</v>
      </c>
      <c r="F6597" t="s">
        <v>19</v>
      </c>
      <c r="G6597" t="s">
        <v>30</v>
      </c>
      <c r="H6597" s="1">
        <v>29531</v>
      </c>
      <c r="I6597" s="1">
        <v>45220</v>
      </c>
      <c r="J6597" t="s">
        <v>10560</v>
      </c>
      <c r="K6597" t="s">
        <v>21</v>
      </c>
      <c r="L6597" t="s">
        <v>110</v>
      </c>
      <c r="M6597">
        <v>55179</v>
      </c>
      <c r="N6597" t="str">
        <f t="shared" si="103"/>
        <v>Terminated</v>
      </c>
      <c r="O6597" t="s">
        <v>98</v>
      </c>
    </row>
    <row r="6598" spans="1:15" x14ac:dyDescent="0.25">
      <c r="A6598" t="s">
        <v>3710</v>
      </c>
      <c r="B6598" t="s">
        <v>3711</v>
      </c>
      <c r="C6598" t="s">
        <v>16</v>
      </c>
      <c r="D6598" t="s">
        <v>27</v>
      </c>
      <c r="E6598" t="s">
        <v>18</v>
      </c>
      <c r="F6598" t="s">
        <v>3201</v>
      </c>
      <c r="G6598" t="s">
        <v>95</v>
      </c>
      <c r="H6598" s="1">
        <v>32519</v>
      </c>
      <c r="I6598" s="1">
        <v>44996</v>
      </c>
      <c r="J6598" t="s">
        <v>10560</v>
      </c>
      <c r="K6598" t="s">
        <v>96</v>
      </c>
      <c r="L6598" t="s">
        <v>124</v>
      </c>
      <c r="M6598">
        <v>90470</v>
      </c>
      <c r="N6598" t="str">
        <f t="shared" si="103"/>
        <v>Terminated</v>
      </c>
      <c r="O6598" t="s">
        <v>98</v>
      </c>
    </row>
    <row r="6599" spans="1:15" x14ac:dyDescent="0.25">
      <c r="A6599" t="s">
        <v>7361</v>
      </c>
      <c r="B6599" t="s">
        <v>218</v>
      </c>
      <c r="C6599" t="s">
        <v>1331</v>
      </c>
      <c r="D6599" t="s">
        <v>27</v>
      </c>
      <c r="E6599" t="s">
        <v>18</v>
      </c>
      <c r="F6599" t="s">
        <v>2773</v>
      </c>
      <c r="G6599" t="s">
        <v>20</v>
      </c>
      <c r="H6599" s="1">
        <v>32447</v>
      </c>
      <c r="I6599" s="1">
        <v>45472</v>
      </c>
      <c r="J6599" t="s">
        <v>10560</v>
      </c>
      <c r="K6599" t="s">
        <v>21</v>
      </c>
      <c r="L6599" t="s">
        <v>102</v>
      </c>
      <c r="M6599">
        <v>56947</v>
      </c>
      <c r="N6599" t="str">
        <f t="shared" si="103"/>
        <v>Terminated</v>
      </c>
      <c r="O6599" t="s">
        <v>23</v>
      </c>
    </row>
    <row r="6600" spans="1:15" x14ac:dyDescent="0.25">
      <c r="A6600" t="s">
        <v>8737</v>
      </c>
      <c r="B6600" t="s">
        <v>35</v>
      </c>
      <c r="C6600" t="s">
        <v>893</v>
      </c>
      <c r="D6600" t="s">
        <v>27</v>
      </c>
      <c r="E6600" t="s">
        <v>18</v>
      </c>
      <c r="F6600" t="s">
        <v>19</v>
      </c>
      <c r="G6600" t="s">
        <v>30</v>
      </c>
      <c r="H6600" s="1">
        <v>36916</v>
      </c>
      <c r="I6600" s="1">
        <v>45423</v>
      </c>
      <c r="J6600" t="s">
        <v>10560</v>
      </c>
      <c r="K6600" t="s">
        <v>31</v>
      </c>
      <c r="L6600" t="s">
        <v>32</v>
      </c>
      <c r="M6600">
        <v>98609</v>
      </c>
      <c r="N6600" t="str">
        <f t="shared" si="103"/>
        <v>Terminated</v>
      </c>
      <c r="O6600" t="s">
        <v>33</v>
      </c>
    </row>
    <row r="6601" spans="1:15" x14ac:dyDescent="0.25">
      <c r="A6601" t="s">
        <v>10180</v>
      </c>
      <c r="B6601" t="s">
        <v>328</v>
      </c>
      <c r="C6601" t="s">
        <v>311</v>
      </c>
      <c r="D6601" t="s">
        <v>17</v>
      </c>
      <c r="E6601" t="s">
        <v>18</v>
      </c>
      <c r="F6601" t="s">
        <v>3201</v>
      </c>
      <c r="G6601" t="s">
        <v>30</v>
      </c>
      <c r="H6601" s="1">
        <v>25587</v>
      </c>
      <c r="I6601" s="1">
        <v>43664</v>
      </c>
      <c r="J6601" t="s">
        <v>10560</v>
      </c>
      <c r="K6601" t="s">
        <v>31</v>
      </c>
      <c r="L6601" t="s">
        <v>162</v>
      </c>
      <c r="M6601">
        <v>77906</v>
      </c>
      <c r="N6601" t="str">
        <f t="shared" si="103"/>
        <v>Terminated</v>
      </c>
      <c r="O6601" t="s">
        <v>33</v>
      </c>
    </row>
    <row r="6602" spans="1:15" x14ac:dyDescent="0.25">
      <c r="A6602" t="s">
        <v>8155</v>
      </c>
      <c r="B6602" t="s">
        <v>1634</v>
      </c>
      <c r="C6602" t="s">
        <v>256</v>
      </c>
      <c r="D6602" t="s">
        <v>27</v>
      </c>
      <c r="E6602" t="s">
        <v>18</v>
      </c>
      <c r="F6602" t="s">
        <v>19</v>
      </c>
      <c r="G6602" t="s">
        <v>30</v>
      </c>
      <c r="H6602" s="1">
        <v>21711</v>
      </c>
      <c r="I6602" s="1">
        <v>45139</v>
      </c>
      <c r="J6602" t="s">
        <v>10560</v>
      </c>
      <c r="K6602" t="s">
        <v>21</v>
      </c>
      <c r="L6602" t="s">
        <v>22</v>
      </c>
      <c r="M6602">
        <v>67825</v>
      </c>
      <c r="N6602" t="str">
        <f t="shared" si="103"/>
        <v>Terminated</v>
      </c>
      <c r="O6602" t="s">
        <v>33</v>
      </c>
    </row>
    <row r="6603" spans="1:15" x14ac:dyDescent="0.25">
      <c r="A6603" t="s">
        <v>1792</v>
      </c>
      <c r="B6603" t="s">
        <v>465</v>
      </c>
      <c r="C6603" t="s">
        <v>1793</v>
      </c>
      <c r="D6603" t="s">
        <v>27</v>
      </c>
      <c r="E6603" t="s">
        <v>140</v>
      </c>
      <c r="F6603" t="s">
        <v>611</v>
      </c>
      <c r="G6603" t="s">
        <v>30</v>
      </c>
      <c r="H6603" s="1">
        <v>34749</v>
      </c>
      <c r="I6603" s="1">
        <v>43368</v>
      </c>
      <c r="J6603" s="1">
        <v>43548</v>
      </c>
      <c r="K6603" t="s">
        <v>21</v>
      </c>
      <c r="L6603" t="s">
        <v>102</v>
      </c>
      <c r="M6603">
        <v>67268</v>
      </c>
      <c r="N6603" t="str">
        <f t="shared" si="103"/>
        <v>Terminated</v>
      </c>
      <c r="O6603" t="s">
        <v>23</v>
      </c>
    </row>
    <row r="6604" spans="1:15" x14ac:dyDescent="0.25">
      <c r="A6604" t="s">
        <v>10486</v>
      </c>
      <c r="B6604" t="s">
        <v>1878</v>
      </c>
      <c r="C6604" t="s">
        <v>63</v>
      </c>
      <c r="D6604" t="s">
        <v>17</v>
      </c>
      <c r="E6604" t="s">
        <v>18</v>
      </c>
      <c r="F6604" t="s">
        <v>19</v>
      </c>
      <c r="G6604" t="s">
        <v>30</v>
      </c>
      <c r="H6604" s="1">
        <v>24412</v>
      </c>
      <c r="I6604" s="1">
        <v>42992</v>
      </c>
      <c r="J6604" t="s">
        <v>10560</v>
      </c>
      <c r="K6604" t="s">
        <v>96</v>
      </c>
      <c r="L6604" t="s">
        <v>188</v>
      </c>
      <c r="M6604">
        <v>64330</v>
      </c>
      <c r="N6604" t="str">
        <f t="shared" si="103"/>
        <v>Terminated</v>
      </c>
      <c r="O6604" t="s">
        <v>98</v>
      </c>
    </row>
    <row r="6605" spans="1:15" x14ac:dyDescent="0.25">
      <c r="A6605" t="s">
        <v>4992</v>
      </c>
      <c r="B6605" t="s">
        <v>51</v>
      </c>
      <c r="C6605" t="s">
        <v>277</v>
      </c>
      <c r="D6605" t="s">
        <v>17</v>
      </c>
      <c r="E6605" t="s">
        <v>674</v>
      </c>
      <c r="F6605" t="s">
        <v>2365</v>
      </c>
      <c r="G6605" t="s">
        <v>20</v>
      </c>
      <c r="H6605" s="1">
        <v>34386</v>
      </c>
      <c r="I6605" s="1">
        <v>43039</v>
      </c>
      <c r="J6605" t="s">
        <v>10560</v>
      </c>
      <c r="K6605" t="s">
        <v>21</v>
      </c>
      <c r="L6605" t="s">
        <v>102</v>
      </c>
      <c r="M6605">
        <v>52445</v>
      </c>
      <c r="N6605" t="str">
        <f t="shared" si="103"/>
        <v>Terminated</v>
      </c>
      <c r="O6605" t="s">
        <v>23</v>
      </c>
    </row>
    <row r="6606" spans="1:15" x14ac:dyDescent="0.25">
      <c r="A6606" t="s">
        <v>2776</v>
      </c>
      <c r="B6606" t="s">
        <v>1229</v>
      </c>
      <c r="C6606" t="s">
        <v>150</v>
      </c>
      <c r="D6606" t="s">
        <v>27</v>
      </c>
      <c r="E6606" t="s">
        <v>18</v>
      </c>
      <c r="F6606" t="s">
        <v>19</v>
      </c>
      <c r="G6606" t="s">
        <v>30</v>
      </c>
      <c r="H6606" s="1">
        <v>33925</v>
      </c>
      <c r="I6606" s="1">
        <v>42840</v>
      </c>
      <c r="J6606" t="s">
        <v>10560</v>
      </c>
      <c r="K6606" t="s">
        <v>96</v>
      </c>
      <c r="L6606" t="s">
        <v>188</v>
      </c>
      <c r="M6606">
        <v>65558</v>
      </c>
      <c r="N6606" t="str">
        <f t="shared" si="103"/>
        <v>Terminated</v>
      </c>
      <c r="O6606" t="s">
        <v>46</v>
      </c>
    </row>
    <row r="6607" spans="1:15" x14ac:dyDescent="0.25">
      <c r="A6607" t="s">
        <v>144</v>
      </c>
      <c r="B6607" t="s">
        <v>145</v>
      </c>
      <c r="C6607" t="s">
        <v>146</v>
      </c>
      <c r="D6607" t="s">
        <v>27</v>
      </c>
      <c r="E6607" t="s">
        <v>18</v>
      </c>
      <c r="F6607" t="s">
        <v>19</v>
      </c>
      <c r="G6607" t="s">
        <v>20</v>
      </c>
      <c r="H6607" s="1">
        <v>22184</v>
      </c>
      <c r="I6607" s="1">
        <v>42548</v>
      </c>
      <c r="J6607" s="1">
        <v>44326</v>
      </c>
      <c r="K6607" t="s">
        <v>31</v>
      </c>
      <c r="L6607" t="s">
        <v>85</v>
      </c>
      <c r="M6607">
        <v>58445</v>
      </c>
      <c r="N6607" t="str">
        <f t="shared" si="103"/>
        <v>Terminated</v>
      </c>
      <c r="O6607" t="s">
        <v>23</v>
      </c>
    </row>
    <row r="6608" spans="1:15" x14ac:dyDescent="0.25">
      <c r="A6608" t="s">
        <v>4763</v>
      </c>
      <c r="B6608" t="s">
        <v>1886</v>
      </c>
      <c r="C6608" t="s">
        <v>1134</v>
      </c>
      <c r="D6608" t="s">
        <v>27</v>
      </c>
      <c r="E6608" t="s">
        <v>18</v>
      </c>
      <c r="F6608" t="s">
        <v>3201</v>
      </c>
      <c r="G6608" t="s">
        <v>95</v>
      </c>
      <c r="H6608" s="1">
        <v>26315</v>
      </c>
      <c r="I6608" s="1">
        <v>42424</v>
      </c>
      <c r="J6608" t="s">
        <v>10560</v>
      </c>
      <c r="K6608" t="s">
        <v>96</v>
      </c>
      <c r="L6608" t="s">
        <v>119</v>
      </c>
      <c r="M6608">
        <v>65291</v>
      </c>
      <c r="N6608" t="str">
        <f t="shared" si="103"/>
        <v>Terminated</v>
      </c>
      <c r="O6608" t="s">
        <v>33</v>
      </c>
    </row>
    <row r="6609" spans="1:15" x14ac:dyDescent="0.25">
      <c r="A6609" t="s">
        <v>3709</v>
      </c>
      <c r="B6609" t="s">
        <v>698</v>
      </c>
      <c r="C6609" t="s">
        <v>301</v>
      </c>
      <c r="D6609" t="s">
        <v>27</v>
      </c>
      <c r="E6609" t="s">
        <v>18</v>
      </c>
      <c r="F6609" t="s">
        <v>2773</v>
      </c>
      <c r="G6609" t="s">
        <v>30</v>
      </c>
      <c r="H6609" s="1">
        <v>29898</v>
      </c>
      <c r="I6609" s="1">
        <v>45318</v>
      </c>
      <c r="J6609" t="s">
        <v>10560</v>
      </c>
      <c r="K6609" t="s">
        <v>21</v>
      </c>
      <c r="L6609" t="s">
        <v>102</v>
      </c>
      <c r="M6609">
        <v>66704</v>
      </c>
      <c r="N6609" t="str">
        <f t="shared" si="103"/>
        <v>Terminated</v>
      </c>
      <c r="O6609" t="s">
        <v>33</v>
      </c>
    </row>
    <row r="6610" spans="1:15" x14ac:dyDescent="0.25">
      <c r="A6610" t="s">
        <v>1332</v>
      </c>
      <c r="B6610" t="s">
        <v>272</v>
      </c>
      <c r="C6610" t="s">
        <v>1333</v>
      </c>
      <c r="D6610" t="s">
        <v>27</v>
      </c>
      <c r="E6610" t="s">
        <v>18</v>
      </c>
      <c r="F6610" t="s">
        <v>19</v>
      </c>
      <c r="G6610" t="s">
        <v>30</v>
      </c>
      <c r="H6610" s="1">
        <v>35264</v>
      </c>
      <c r="I6610" s="1">
        <v>42936</v>
      </c>
      <c r="J6610" s="1">
        <v>43116</v>
      </c>
      <c r="K6610" t="s">
        <v>37</v>
      </c>
      <c r="L6610" t="s">
        <v>38</v>
      </c>
      <c r="M6610">
        <v>61015</v>
      </c>
      <c r="N6610" t="str">
        <f t="shared" si="103"/>
        <v>Terminated</v>
      </c>
      <c r="O6610" t="s">
        <v>46</v>
      </c>
    </row>
    <row r="6611" spans="1:15" x14ac:dyDescent="0.25">
      <c r="A6611" t="s">
        <v>3714</v>
      </c>
      <c r="B6611" t="s">
        <v>272</v>
      </c>
      <c r="C6611" t="s">
        <v>514</v>
      </c>
      <c r="D6611" t="s">
        <v>27</v>
      </c>
      <c r="E6611" t="s">
        <v>18</v>
      </c>
      <c r="F6611" t="s">
        <v>3201</v>
      </c>
      <c r="G6611" t="s">
        <v>20</v>
      </c>
      <c r="H6611" s="1">
        <v>34450</v>
      </c>
      <c r="I6611" s="1">
        <v>43034</v>
      </c>
      <c r="J6611" t="s">
        <v>10560</v>
      </c>
      <c r="K6611" t="s">
        <v>31</v>
      </c>
      <c r="L6611" t="s">
        <v>85</v>
      </c>
      <c r="M6611">
        <v>61313</v>
      </c>
      <c r="N6611" t="str">
        <f t="shared" si="103"/>
        <v>Terminated</v>
      </c>
      <c r="O6611" t="s">
        <v>46</v>
      </c>
    </row>
    <row r="6612" spans="1:15" x14ac:dyDescent="0.25">
      <c r="A6612" t="s">
        <v>2102</v>
      </c>
      <c r="B6612" t="s">
        <v>586</v>
      </c>
      <c r="C6612" t="s">
        <v>2103</v>
      </c>
      <c r="D6612" t="s">
        <v>17</v>
      </c>
      <c r="E6612" t="s">
        <v>83</v>
      </c>
      <c r="F6612" t="s">
        <v>84</v>
      </c>
      <c r="G6612" t="s">
        <v>30</v>
      </c>
      <c r="H6612" s="1">
        <v>32858</v>
      </c>
      <c r="I6612" s="1">
        <v>42886</v>
      </c>
      <c r="J6612" t="s">
        <v>10560</v>
      </c>
      <c r="K6612" t="s">
        <v>37</v>
      </c>
      <c r="L6612" t="s">
        <v>45</v>
      </c>
      <c r="M6612">
        <v>73286</v>
      </c>
      <c r="N6612" t="str">
        <f t="shared" si="103"/>
        <v>Terminated</v>
      </c>
      <c r="O6612" t="s">
        <v>33</v>
      </c>
    </row>
    <row r="6613" spans="1:15" x14ac:dyDescent="0.25">
      <c r="A6613" t="s">
        <v>3413</v>
      </c>
      <c r="B6613" t="s">
        <v>1693</v>
      </c>
      <c r="C6613" t="s">
        <v>175</v>
      </c>
      <c r="D6613" t="s">
        <v>17</v>
      </c>
      <c r="E6613" t="s">
        <v>18</v>
      </c>
      <c r="F6613" t="s">
        <v>19</v>
      </c>
      <c r="G6613" t="s">
        <v>95</v>
      </c>
      <c r="H6613" s="1">
        <v>25119</v>
      </c>
      <c r="I6613" s="1">
        <v>42683</v>
      </c>
      <c r="J6613" t="s">
        <v>10560</v>
      </c>
      <c r="K6613" t="s">
        <v>96</v>
      </c>
      <c r="L6613" t="s">
        <v>124</v>
      </c>
      <c r="M6613">
        <v>116998</v>
      </c>
      <c r="N6613" t="str">
        <f t="shared" si="103"/>
        <v>Terminated</v>
      </c>
      <c r="O6613" t="s">
        <v>98</v>
      </c>
    </row>
    <row r="6614" spans="1:15" x14ac:dyDescent="0.25">
      <c r="A6614" t="s">
        <v>3415</v>
      </c>
      <c r="B6614" t="s">
        <v>1617</v>
      </c>
      <c r="C6614" t="s">
        <v>418</v>
      </c>
      <c r="D6614" t="s">
        <v>27</v>
      </c>
      <c r="E6614" t="s">
        <v>18</v>
      </c>
      <c r="F6614" t="s">
        <v>3201</v>
      </c>
      <c r="G6614" t="s">
        <v>114</v>
      </c>
      <c r="H6614" s="1">
        <v>37072</v>
      </c>
      <c r="I6614" s="1">
        <v>43388</v>
      </c>
      <c r="J6614" t="s">
        <v>10560</v>
      </c>
      <c r="K6614" t="s">
        <v>96</v>
      </c>
      <c r="L6614" t="s">
        <v>119</v>
      </c>
      <c r="M6614">
        <v>61839</v>
      </c>
      <c r="N6614" t="str">
        <f t="shared" si="103"/>
        <v>Terminated</v>
      </c>
      <c r="O6614" t="s">
        <v>33</v>
      </c>
    </row>
    <row r="6615" spans="1:15" x14ac:dyDescent="0.25">
      <c r="A6615" t="s">
        <v>4332</v>
      </c>
      <c r="B6615" t="s">
        <v>26</v>
      </c>
      <c r="C6615" t="s">
        <v>749</v>
      </c>
      <c r="D6615" t="s">
        <v>17</v>
      </c>
      <c r="E6615" t="s">
        <v>18</v>
      </c>
      <c r="F6615" t="s">
        <v>2773</v>
      </c>
      <c r="G6615" t="s">
        <v>30</v>
      </c>
      <c r="H6615" s="1">
        <v>28376</v>
      </c>
      <c r="I6615" s="1">
        <v>43778</v>
      </c>
      <c r="J6615" t="s">
        <v>10560</v>
      </c>
      <c r="K6615" t="s">
        <v>53</v>
      </c>
      <c r="L6615" t="s">
        <v>54</v>
      </c>
      <c r="M6615">
        <v>56960</v>
      </c>
      <c r="N6615" t="str">
        <f t="shared" si="103"/>
        <v>Terminated</v>
      </c>
      <c r="O6615" t="s">
        <v>33</v>
      </c>
    </row>
    <row r="6616" spans="1:15" x14ac:dyDescent="0.25">
      <c r="A6616" t="s">
        <v>9794</v>
      </c>
      <c r="B6616" t="s">
        <v>848</v>
      </c>
      <c r="C6616" t="s">
        <v>394</v>
      </c>
      <c r="D6616" t="s">
        <v>27</v>
      </c>
      <c r="E6616" t="s">
        <v>18</v>
      </c>
      <c r="F6616" t="s">
        <v>2773</v>
      </c>
      <c r="G6616" t="s">
        <v>30</v>
      </c>
      <c r="H6616" s="1">
        <v>34506</v>
      </c>
      <c r="I6616" s="1">
        <v>43581</v>
      </c>
      <c r="J6616" t="s">
        <v>10560</v>
      </c>
      <c r="K6616" t="s">
        <v>53</v>
      </c>
      <c r="L6616" t="s">
        <v>58</v>
      </c>
      <c r="M6616">
        <v>70552</v>
      </c>
      <c r="N6616" t="str">
        <f t="shared" si="103"/>
        <v>Terminated</v>
      </c>
      <c r="O6616" t="s">
        <v>98</v>
      </c>
    </row>
    <row r="6617" spans="1:15" x14ac:dyDescent="0.25">
      <c r="A6617" t="s">
        <v>2409</v>
      </c>
      <c r="B6617" t="s">
        <v>2410</v>
      </c>
      <c r="C6617" t="s">
        <v>66</v>
      </c>
      <c r="D6617" t="s">
        <v>27</v>
      </c>
      <c r="E6617" t="s">
        <v>18</v>
      </c>
      <c r="F6617" t="s">
        <v>19</v>
      </c>
      <c r="G6617" t="s">
        <v>114</v>
      </c>
      <c r="H6617" s="1">
        <v>33858</v>
      </c>
      <c r="I6617" s="1">
        <v>43722</v>
      </c>
      <c r="J6617" t="s">
        <v>10560</v>
      </c>
      <c r="K6617" t="s">
        <v>31</v>
      </c>
      <c r="L6617" t="s">
        <v>162</v>
      </c>
      <c r="M6617">
        <v>100863</v>
      </c>
      <c r="N6617" t="str">
        <f t="shared" si="103"/>
        <v>Terminated</v>
      </c>
      <c r="O6617" t="s">
        <v>98</v>
      </c>
    </row>
    <row r="6618" spans="1:15" x14ac:dyDescent="0.25">
      <c r="A6618" t="s">
        <v>8451</v>
      </c>
      <c r="B6618" t="s">
        <v>143</v>
      </c>
      <c r="C6618" t="s">
        <v>2784</v>
      </c>
      <c r="D6618" t="s">
        <v>17</v>
      </c>
      <c r="E6618" t="s">
        <v>83</v>
      </c>
      <c r="F6618" t="s">
        <v>169</v>
      </c>
      <c r="G6618" t="s">
        <v>20</v>
      </c>
      <c r="H6618" s="1">
        <v>37369</v>
      </c>
      <c r="I6618" s="1">
        <v>44301</v>
      </c>
      <c r="J6618" t="s">
        <v>10560</v>
      </c>
      <c r="K6618" t="s">
        <v>37</v>
      </c>
      <c r="L6618" t="s">
        <v>41</v>
      </c>
      <c r="M6618">
        <v>53189</v>
      </c>
      <c r="N6618" t="str">
        <f t="shared" si="103"/>
        <v>Terminated</v>
      </c>
      <c r="O6618" t="s">
        <v>33</v>
      </c>
    </row>
    <row r="6619" spans="1:15" x14ac:dyDescent="0.25">
      <c r="A6619" t="s">
        <v>9788</v>
      </c>
      <c r="B6619" t="s">
        <v>771</v>
      </c>
      <c r="C6619" t="s">
        <v>562</v>
      </c>
      <c r="D6619" t="s">
        <v>27</v>
      </c>
      <c r="E6619" t="s">
        <v>18</v>
      </c>
      <c r="F6619" t="s">
        <v>3201</v>
      </c>
      <c r="G6619" t="s">
        <v>20</v>
      </c>
      <c r="H6619" s="1">
        <v>21903</v>
      </c>
      <c r="I6619" s="1">
        <v>43066</v>
      </c>
      <c r="J6619" t="s">
        <v>10560</v>
      </c>
      <c r="K6619" t="s">
        <v>31</v>
      </c>
      <c r="L6619" t="s">
        <v>85</v>
      </c>
      <c r="M6619">
        <v>57050</v>
      </c>
      <c r="N6619" t="str">
        <f t="shared" si="103"/>
        <v>Terminated</v>
      </c>
      <c r="O6619" t="s">
        <v>33</v>
      </c>
    </row>
    <row r="6620" spans="1:15" x14ac:dyDescent="0.25">
      <c r="A6620" t="s">
        <v>5530</v>
      </c>
      <c r="B6620" t="s">
        <v>126</v>
      </c>
      <c r="C6620" t="s">
        <v>216</v>
      </c>
      <c r="D6620" t="s">
        <v>17</v>
      </c>
      <c r="E6620" t="s">
        <v>18</v>
      </c>
      <c r="F6620" t="s">
        <v>19</v>
      </c>
      <c r="G6620" t="s">
        <v>114</v>
      </c>
      <c r="H6620" s="1">
        <v>27848</v>
      </c>
      <c r="I6620" s="1">
        <v>43072</v>
      </c>
      <c r="J6620" t="s">
        <v>10560</v>
      </c>
      <c r="K6620" t="s">
        <v>37</v>
      </c>
      <c r="L6620" t="s">
        <v>45</v>
      </c>
      <c r="M6620">
        <v>77026</v>
      </c>
      <c r="N6620" t="str">
        <f t="shared" si="103"/>
        <v>Terminated</v>
      </c>
      <c r="O6620" t="s">
        <v>46</v>
      </c>
    </row>
    <row r="6621" spans="1:15" x14ac:dyDescent="0.25">
      <c r="A6621" t="s">
        <v>5900</v>
      </c>
      <c r="B6621" t="s">
        <v>848</v>
      </c>
      <c r="C6621" t="s">
        <v>1643</v>
      </c>
      <c r="D6621" t="s">
        <v>27</v>
      </c>
      <c r="E6621" t="s">
        <v>18</v>
      </c>
      <c r="F6621" t="s">
        <v>3201</v>
      </c>
      <c r="G6621" t="s">
        <v>20</v>
      </c>
      <c r="H6621" s="1">
        <v>30040</v>
      </c>
      <c r="I6621" s="1">
        <v>44698</v>
      </c>
      <c r="J6621" t="s">
        <v>10560</v>
      </c>
      <c r="K6621" t="s">
        <v>21</v>
      </c>
      <c r="L6621" t="s">
        <v>102</v>
      </c>
      <c r="M6621">
        <v>65698</v>
      </c>
      <c r="N6621" t="str">
        <f t="shared" si="103"/>
        <v>Terminated</v>
      </c>
      <c r="O6621" t="s">
        <v>23</v>
      </c>
    </row>
    <row r="6622" spans="1:15" x14ac:dyDescent="0.25">
      <c r="A6622" t="s">
        <v>7035</v>
      </c>
      <c r="B6622" t="s">
        <v>272</v>
      </c>
      <c r="C6622" t="s">
        <v>2139</v>
      </c>
      <c r="D6622" t="s">
        <v>17</v>
      </c>
      <c r="E6622" t="s">
        <v>18</v>
      </c>
      <c r="F6622" t="s">
        <v>19</v>
      </c>
      <c r="G6622" t="s">
        <v>30</v>
      </c>
      <c r="H6622" s="1">
        <v>32608</v>
      </c>
      <c r="I6622" s="1">
        <v>45559</v>
      </c>
      <c r="J6622" t="s">
        <v>10560</v>
      </c>
      <c r="K6622" t="s">
        <v>37</v>
      </c>
      <c r="L6622" t="s">
        <v>41</v>
      </c>
      <c r="M6622">
        <v>55403</v>
      </c>
      <c r="N6622" t="str">
        <f t="shared" si="103"/>
        <v>Terminated</v>
      </c>
      <c r="O6622" t="s">
        <v>98</v>
      </c>
    </row>
    <row r="6623" spans="1:15" x14ac:dyDescent="0.25">
      <c r="A6623" t="s">
        <v>8797</v>
      </c>
      <c r="B6623" t="s">
        <v>499</v>
      </c>
      <c r="C6623" t="s">
        <v>443</v>
      </c>
      <c r="D6623" t="s">
        <v>27</v>
      </c>
      <c r="E6623" t="s">
        <v>18</v>
      </c>
      <c r="F6623" t="s">
        <v>19</v>
      </c>
      <c r="G6623" t="s">
        <v>114</v>
      </c>
      <c r="H6623" s="1">
        <v>32595</v>
      </c>
      <c r="I6623" s="1">
        <v>44572</v>
      </c>
      <c r="J6623" t="s">
        <v>10560</v>
      </c>
      <c r="K6623" t="s">
        <v>96</v>
      </c>
      <c r="L6623" t="s">
        <v>124</v>
      </c>
      <c r="M6623">
        <v>97572</v>
      </c>
      <c r="N6623" t="str">
        <f t="shared" si="103"/>
        <v>Terminated</v>
      </c>
      <c r="O6623" t="s">
        <v>46</v>
      </c>
    </row>
    <row r="6624" spans="1:15" x14ac:dyDescent="0.25">
      <c r="A6624" t="s">
        <v>3306</v>
      </c>
      <c r="B6624" t="s">
        <v>547</v>
      </c>
      <c r="C6624" t="s">
        <v>979</v>
      </c>
      <c r="D6624" t="s">
        <v>17</v>
      </c>
      <c r="E6624" t="s">
        <v>18</v>
      </c>
      <c r="F6624" t="s">
        <v>19</v>
      </c>
      <c r="G6624" t="s">
        <v>30</v>
      </c>
      <c r="H6624" s="1">
        <v>29172</v>
      </c>
      <c r="I6624" s="1">
        <v>44164</v>
      </c>
      <c r="J6624" t="s">
        <v>10560</v>
      </c>
      <c r="K6624" t="s">
        <v>96</v>
      </c>
      <c r="L6624" t="s">
        <v>188</v>
      </c>
      <c r="M6624">
        <v>70326</v>
      </c>
      <c r="N6624" t="str">
        <f t="shared" si="103"/>
        <v>Terminated</v>
      </c>
      <c r="O6624" t="s">
        <v>33</v>
      </c>
    </row>
    <row r="6625" spans="1:15" x14ac:dyDescent="0.25">
      <c r="A6625" t="s">
        <v>9538</v>
      </c>
      <c r="B6625" t="s">
        <v>70</v>
      </c>
      <c r="C6625" t="s">
        <v>91</v>
      </c>
      <c r="D6625" t="s">
        <v>27</v>
      </c>
      <c r="E6625" t="s">
        <v>18</v>
      </c>
      <c r="F6625" t="s">
        <v>2773</v>
      </c>
      <c r="G6625" t="s">
        <v>20</v>
      </c>
      <c r="H6625" s="1">
        <v>35049</v>
      </c>
      <c r="I6625" s="1">
        <v>44861</v>
      </c>
      <c r="J6625" t="s">
        <v>10560</v>
      </c>
      <c r="K6625" t="s">
        <v>31</v>
      </c>
      <c r="L6625" t="s">
        <v>85</v>
      </c>
      <c r="M6625">
        <v>57648</v>
      </c>
      <c r="N6625" t="str">
        <f t="shared" si="103"/>
        <v>Terminated</v>
      </c>
      <c r="O6625" t="s">
        <v>33</v>
      </c>
    </row>
    <row r="6626" spans="1:15" x14ac:dyDescent="0.25">
      <c r="A6626" t="s">
        <v>8775</v>
      </c>
      <c r="B6626" t="s">
        <v>448</v>
      </c>
      <c r="C6626" t="s">
        <v>406</v>
      </c>
      <c r="D6626" t="s">
        <v>17</v>
      </c>
      <c r="E6626" t="s">
        <v>18</v>
      </c>
      <c r="F6626" t="s">
        <v>3201</v>
      </c>
      <c r="G6626" t="s">
        <v>30</v>
      </c>
      <c r="H6626" s="1">
        <v>32236</v>
      </c>
      <c r="I6626" s="1">
        <v>42973</v>
      </c>
      <c r="J6626" t="s">
        <v>10560</v>
      </c>
      <c r="K6626" t="s">
        <v>37</v>
      </c>
      <c r="L6626" t="s">
        <v>41</v>
      </c>
      <c r="M6626">
        <v>62793</v>
      </c>
      <c r="N6626" t="str">
        <f t="shared" si="103"/>
        <v>Terminated</v>
      </c>
      <c r="O6626" t="s">
        <v>33</v>
      </c>
    </row>
    <row r="6627" spans="1:15" x14ac:dyDescent="0.25">
      <c r="A6627" t="s">
        <v>6659</v>
      </c>
      <c r="B6627" t="s">
        <v>465</v>
      </c>
      <c r="C6627" t="s">
        <v>714</v>
      </c>
      <c r="D6627" t="s">
        <v>17</v>
      </c>
      <c r="E6627" t="s">
        <v>18</v>
      </c>
      <c r="F6627" t="s">
        <v>19</v>
      </c>
      <c r="G6627" t="s">
        <v>20</v>
      </c>
      <c r="H6627" s="1">
        <v>26631</v>
      </c>
      <c r="I6627" s="1">
        <v>44286</v>
      </c>
      <c r="J6627" t="s">
        <v>10560</v>
      </c>
      <c r="K6627" t="s">
        <v>37</v>
      </c>
      <c r="L6627" t="s">
        <v>41</v>
      </c>
      <c r="M6627">
        <v>58278</v>
      </c>
      <c r="N6627" t="str">
        <f t="shared" si="103"/>
        <v>Terminated</v>
      </c>
      <c r="O6627" t="s">
        <v>33</v>
      </c>
    </row>
    <row r="6628" spans="1:15" x14ac:dyDescent="0.25">
      <c r="A6628" t="s">
        <v>4831</v>
      </c>
      <c r="B6628" t="s">
        <v>1424</v>
      </c>
      <c r="C6628" t="s">
        <v>4832</v>
      </c>
      <c r="D6628" t="s">
        <v>17</v>
      </c>
      <c r="E6628" t="s">
        <v>18</v>
      </c>
      <c r="F6628" t="s">
        <v>3201</v>
      </c>
      <c r="G6628" t="s">
        <v>95</v>
      </c>
      <c r="H6628" s="1">
        <v>32811</v>
      </c>
      <c r="I6628" s="1">
        <v>42434</v>
      </c>
      <c r="J6628" t="s">
        <v>10560</v>
      </c>
      <c r="K6628" t="s">
        <v>96</v>
      </c>
      <c r="L6628" t="s">
        <v>119</v>
      </c>
      <c r="M6628">
        <v>69121</v>
      </c>
      <c r="N6628" t="str">
        <f t="shared" si="103"/>
        <v>Terminated</v>
      </c>
      <c r="O6628" t="s">
        <v>98</v>
      </c>
    </row>
    <row r="6629" spans="1:15" x14ac:dyDescent="0.25">
      <c r="A6629" t="s">
        <v>8003</v>
      </c>
      <c r="B6629" t="s">
        <v>75</v>
      </c>
      <c r="C6629" t="s">
        <v>803</v>
      </c>
      <c r="D6629" t="s">
        <v>17</v>
      </c>
      <c r="E6629" t="s">
        <v>18</v>
      </c>
      <c r="F6629" t="s">
        <v>3201</v>
      </c>
      <c r="G6629" t="s">
        <v>30</v>
      </c>
      <c r="H6629" s="1">
        <v>31124</v>
      </c>
      <c r="I6629" s="1">
        <v>42961</v>
      </c>
      <c r="J6629" t="s">
        <v>10560</v>
      </c>
      <c r="K6629" t="s">
        <v>53</v>
      </c>
      <c r="L6629" t="s">
        <v>54</v>
      </c>
      <c r="M6629">
        <v>58547</v>
      </c>
      <c r="N6629" t="str">
        <f t="shared" si="103"/>
        <v>Terminated</v>
      </c>
      <c r="O6629" t="s">
        <v>33</v>
      </c>
    </row>
    <row r="6630" spans="1:15" x14ac:dyDescent="0.25">
      <c r="A6630" t="s">
        <v>5565</v>
      </c>
      <c r="B6630" t="s">
        <v>1352</v>
      </c>
      <c r="C6630" t="s">
        <v>3799</v>
      </c>
      <c r="D6630" t="s">
        <v>27</v>
      </c>
      <c r="E6630" t="s">
        <v>18</v>
      </c>
      <c r="F6630" t="s">
        <v>2773</v>
      </c>
      <c r="G6630" t="s">
        <v>20</v>
      </c>
      <c r="H6630" s="1">
        <v>35840</v>
      </c>
      <c r="I6630" s="1">
        <v>44846</v>
      </c>
      <c r="J6630" t="s">
        <v>10560</v>
      </c>
      <c r="K6630" t="s">
        <v>21</v>
      </c>
      <c r="L6630" t="s">
        <v>22</v>
      </c>
      <c r="M6630">
        <v>59058</v>
      </c>
      <c r="N6630" t="str">
        <f t="shared" si="103"/>
        <v>Terminated</v>
      </c>
      <c r="O6630" t="s">
        <v>98</v>
      </c>
    </row>
    <row r="6631" spans="1:15" x14ac:dyDescent="0.25">
      <c r="A6631" t="s">
        <v>8331</v>
      </c>
      <c r="B6631" t="s">
        <v>1623</v>
      </c>
      <c r="C6631" t="s">
        <v>1091</v>
      </c>
      <c r="D6631" t="s">
        <v>27</v>
      </c>
      <c r="E6631" t="s">
        <v>18</v>
      </c>
      <c r="F6631" t="s">
        <v>3201</v>
      </c>
      <c r="G6631" t="s">
        <v>30</v>
      </c>
      <c r="H6631" s="1">
        <v>34323</v>
      </c>
      <c r="I6631" s="1">
        <v>45386</v>
      </c>
      <c r="J6631" t="s">
        <v>10560</v>
      </c>
      <c r="K6631" t="s">
        <v>31</v>
      </c>
      <c r="L6631" t="s">
        <v>162</v>
      </c>
      <c r="M6631">
        <v>90792</v>
      </c>
      <c r="N6631" t="str">
        <f t="shared" si="103"/>
        <v>Terminated</v>
      </c>
      <c r="O6631" t="s">
        <v>46</v>
      </c>
    </row>
    <row r="6632" spans="1:15" x14ac:dyDescent="0.25">
      <c r="A6632" t="s">
        <v>6582</v>
      </c>
      <c r="B6632" t="s">
        <v>428</v>
      </c>
      <c r="C6632" t="s">
        <v>2571</v>
      </c>
      <c r="D6632" t="s">
        <v>27</v>
      </c>
      <c r="E6632" t="s">
        <v>18</v>
      </c>
      <c r="F6632" t="s">
        <v>3201</v>
      </c>
      <c r="G6632" t="s">
        <v>30</v>
      </c>
      <c r="H6632" s="1">
        <v>37314</v>
      </c>
      <c r="I6632" s="1">
        <v>43690</v>
      </c>
      <c r="J6632" t="s">
        <v>10560</v>
      </c>
      <c r="K6632" t="s">
        <v>37</v>
      </c>
      <c r="L6632" t="s">
        <v>41</v>
      </c>
      <c r="M6632">
        <v>65377</v>
      </c>
      <c r="N6632" t="str">
        <f t="shared" si="103"/>
        <v>Terminated</v>
      </c>
      <c r="O6632" t="s">
        <v>33</v>
      </c>
    </row>
    <row r="6633" spans="1:15" x14ac:dyDescent="0.25">
      <c r="A6633" t="s">
        <v>1642</v>
      </c>
      <c r="B6633" t="s">
        <v>25</v>
      </c>
      <c r="C6633" t="s">
        <v>1643</v>
      </c>
      <c r="D6633" t="s">
        <v>27</v>
      </c>
      <c r="E6633" t="s">
        <v>18</v>
      </c>
      <c r="F6633" t="s">
        <v>19</v>
      </c>
      <c r="G6633" t="s">
        <v>30</v>
      </c>
      <c r="H6633" s="1">
        <v>38114</v>
      </c>
      <c r="I6633" s="1">
        <v>44096</v>
      </c>
      <c r="J6633" s="1">
        <v>44276</v>
      </c>
      <c r="K6633" t="s">
        <v>96</v>
      </c>
      <c r="L6633" t="s">
        <v>188</v>
      </c>
      <c r="M6633">
        <v>67970</v>
      </c>
      <c r="N6633" t="str">
        <f t="shared" si="103"/>
        <v>Terminated</v>
      </c>
      <c r="O6633" t="s">
        <v>23</v>
      </c>
    </row>
    <row r="6634" spans="1:15" x14ac:dyDescent="0.25">
      <c r="A6634" t="s">
        <v>4802</v>
      </c>
      <c r="B6634" t="s">
        <v>4803</v>
      </c>
      <c r="C6634" t="s">
        <v>101</v>
      </c>
      <c r="D6634" t="s">
        <v>27</v>
      </c>
      <c r="E6634" t="s">
        <v>18</v>
      </c>
      <c r="F6634" t="s">
        <v>2773</v>
      </c>
      <c r="G6634" t="s">
        <v>114</v>
      </c>
      <c r="H6634" s="1">
        <v>24817</v>
      </c>
      <c r="I6634" s="1">
        <v>42076</v>
      </c>
      <c r="J6634" t="s">
        <v>10560</v>
      </c>
      <c r="K6634" t="s">
        <v>31</v>
      </c>
      <c r="L6634" t="s">
        <v>162</v>
      </c>
      <c r="M6634">
        <v>83670</v>
      </c>
      <c r="N6634" t="str">
        <f t="shared" si="103"/>
        <v>Terminated</v>
      </c>
      <c r="O6634" t="s">
        <v>98</v>
      </c>
    </row>
    <row r="6635" spans="1:15" x14ac:dyDescent="0.25">
      <c r="A6635" t="s">
        <v>8299</v>
      </c>
      <c r="B6635" t="s">
        <v>70</v>
      </c>
      <c r="C6635" t="s">
        <v>5241</v>
      </c>
      <c r="D6635" t="s">
        <v>17</v>
      </c>
      <c r="E6635" t="s">
        <v>18</v>
      </c>
      <c r="F6635" t="s">
        <v>19</v>
      </c>
      <c r="G6635" t="s">
        <v>95</v>
      </c>
      <c r="H6635" s="1">
        <v>24433</v>
      </c>
      <c r="I6635" s="1">
        <v>45021</v>
      </c>
      <c r="J6635" t="s">
        <v>10560</v>
      </c>
      <c r="K6635" t="s">
        <v>96</v>
      </c>
      <c r="L6635" t="s">
        <v>124</v>
      </c>
      <c r="M6635">
        <v>86778</v>
      </c>
      <c r="N6635" t="str">
        <f t="shared" si="103"/>
        <v>Terminated</v>
      </c>
      <c r="O6635" t="s">
        <v>98</v>
      </c>
    </row>
    <row r="6636" spans="1:15" x14ac:dyDescent="0.25">
      <c r="A6636" t="s">
        <v>4205</v>
      </c>
      <c r="B6636" t="s">
        <v>1698</v>
      </c>
      <c r="C6636" t="s">
        <v>4206</v>
      </c>
      <c r="D6636" t="s">
        <v>17</v>
      </c>
      <c r="E6636" t="s">
        <v>18</v>
      </c>
      <c r="F6636" t="s">
        <v>3201</v>
      </c>
      <c r="G6636" t="s">
        <v>20</v>
      </c>
      <c r="H6636" s="1">
        <v>31246</v>
      </c>
      <c r="I6636" s="1">
        <v>45201</v>
      </c>
      <c r="J6636" t="s">
        <v>10560</v>
      </c>
      <c r="K6636" t="s">
        <v>21</v>
      </c>
      <c r="L6636" t="s">
        <v>110</v>
      </c>
      <c r="M6636">
        <v>58981</v>
      </c>
      <c r="N6636" t="str">
        <f t="shared" si="103"/>
        <v>Terminated</v>
      </c>
      <c r="O6636" t="s">
        <v>46</v>
      </c>
    </row>
    <row r="6637" spans="1:15" x14ac:dyDescent="0.25">
      <c r="A6637" t="s">
        <v>1418</v>
      </c>
      <c r="B6637" t="s">
        <v>328</v>
      </c>
      <c r="C6637" t="s">
        <v>1419</v>
      </c>
      <c r="D6637" t="s">
        <v>17</v>
      </c>
      <c r="E6637" t="s">
        <v>83</v>
      </c>
      <c r="F6637" t="s">
        <v>169</v>
      </c>
      <c r="G6637" t="s">
        <v>30</v>
      </c>
      <c r="H6637" s="1">
        <v>32075</v>
      </c>
      <c r="I6637" s="1">
        <v>42148</v>
      </c>
      <c r="J6637" s="1">
        <v>45584</v>
      </c>
      <c r="K6637" t="s">
        <v>31</v>
      </c>
      <c r="L6637" t="s">
        <v>85</v>
      </c>
      <c r="M6637">
        <v>61939</v>
      </c>
      <c r="N6637" t="str">
        <f t="shared" si="103"/>
        <v>Terminated</v>
      </c>
      <c r="O6637" t="s">
        <v>46</v>
      </c>
    </row>
    <row r="6638" spans="1:15" x14ac:dyDescent="0.25">
      <c r="A6638" t="s">
        <v>5306</v>
      </c>
      <c r="B6638" t="s">
        <v>1823</v>
      </c>
      <c r="C6638" t="s">
        <v>1865</v>
      </c>
      <c r="D6638" t="s">
        <v>27</v>
      </c>
      <c r="E6638" t="s">
        <v>18</v>
      </c>
      <c r="F6638" t="s">
        <v>3201</v>
      </c>
      <c r="G6638" t="s">
        <v>20</v>
      </c>
      <c r="H6638" s="1">
        <v>29134</v>
      </c>
      <c r="I6638" s="1">
        <v>42914</v>
      </c>
      <c r="J6638" t="s">
        <v>10560</v>
      </c>
      <c r="K6638" t="s">
        <v>21</v>
      </c>
      <c r="L6638" t="s">
        <v>102</v>
      </c>
      <c r="M6638">
        <v>60374</v>
      </c>
      <c r="N6638" t="str">
        <f t="shared" si="103"/>
        <v>Terminated</v>
      </c>
      <c r="O6638" t="s">
        <v>46</v>
      </c>
    </row>
    <row r="6639" spans="1:15" x14ac:dyDescent="0.25">
      <c r="A6639" t="s">
        <v>9996</v>
      </c>
      <c r="B6639" t="s">
        <v>328</v>
      </c>
      <c r="C6639" t="s">
        <v>216</v>
      </c>
      <c r="D6639" t="s">
        <v>27</v>
      </c>
      <c r="E6639" t="s">
        <v>83</v>
      </c>
      <c r="F6639" t="s">
        <v>169</v>
      </c>
      <c r="G6639" t="s">
        <v>20</v>
      </c>
      <c r="H6639" s="1">
        <v>36256</v>
      </c>
      <c r="I6639" s="1">
        <v>45480</v>
      </c>
      <c r="J6639" t="s">
        <v>10560</v>
      </c>
      <c r="K6639" t="s">
        <v>72</v>
      </c>
      <c r="L6639" t="s">
        <v>1202</v>
      </c>
      <c r="M6639">
        <v>56774</v>
      </c>
      <c r="N6639" t="str">
        <f t="shared" si="103"/>
        <v>Terminated</v>
      </c>
      <c r="O6639" t="s">
        <v>46</v>
      </c>
    </row>
    <row r="6640" spans="1:15" x14ac:dyDescent="0.25">
      <c r="A6640" t="s">
        <v>1547</v>
      </c>
      <c r="B6640" t="s">
        <v>104</v>
      </c>
      <c r="C6640" t="s">
        <v>1197</v>
      </c>
      <c r="D6640" t="s">
        <v>27</v>
      </c>
      <c r="E6640" t="s">
        <v>18</v>
      </c>
      <c r="F6640" t="s">
        <v>19</v>
      </c>
      <c r="G6640" t="s">
        <v>30</v>
      </c>
      <c r="H6640" s="1">
        <v>22846</v>
      </c>
      <c r="I6640" s="1">
        <v>44008</v>
      </c>
      <c r="J6640" s="1">
        <v>44428</v>
      </c>
      <c r="K6640" t="s">
        <v>72</v>
      </c>
      <c r="L6640" t="s">
        <v>308</v>
      </c>
      <c r="M6640">
        <v>72109</v>
      </c>
      <c r="N6640" t="str">
        <f t="shared" si="103"/>
        <v>Terminated</v>
      </c>
      <c r="O6640" t="s">
        <v>33</v>
      </c>
    </row>
    <row r="6641" spans="1:15" x14ac:dyDescent="0.25">
      <c r="A6641" t="s">
        <v>9679</v>
      </c>
      <c r="B6641" t="s">
        <v>2055</v>
      </c>
      <c r="C6641" t="s">
        <v>1258</v>
      </c>
      <c r="D6641" t="s">
        <v>27</v>
      </c>
      <c r="E6641" t="s">
        <v>83</v>
      </c>
      <c r="F6641" t="s">
        <v>84</v>
      </c>
      <c r="G6641" t="s">
        <v>30</v>
      </c>
      <c r="H6641" s="1">
        <v>33439</v>
      </c>
      <c r="I6641" s="1">
        <v>42849</v>
      </c>
      <c r="J6641" t="s">
        <v>10560</v>
      </c>
      <c r="K6641" t="s">
        <v>37</v>
      </c>
      <c r="L6641" t="s">
        <v>45</v>
      </c>
      <c r="M6641">
        <v>94390</v>
      </c>
      <c r="N6641" t="str">
        <f t="shared" si="103"/>
        <v>Terminated</v>
      </c>
      <c r="O6641" t="s">
        <v>33</v>
      </c>
    </row>
    <row r="6642" spans="1:15" x14ac:dyDescent="0.25">
      <c r="A6642" t="s">
        <v>2949</v>
      </c>
      <c r="B6642" t="s">
        <v>48</v>
      </c>
      <c r="C6642" t="s">
        <v>63</v>
      </c>
      <c r="D6642" t="s">
        <v>27</v>
      </c>
      <c r="E6642" t="s">
        <v>122</v>
      </c>
      <c r="F6642" t="s">
        <v>123</v>
      </c>
      <c r="G6642" t="s">
        <v>30</v>
      </c>
      <c r="H6642" s="1">
        <v>31532</v>
      </c>
      <c r="I6642" s="1">
        <v>44859</v>
      </c>
      <c r="J6642" t="s">
        <v>10560</v>
      </c>
      <c r="K6642" t="s">
        <v>67</v>
      </c>
      <c r="L6642" t="s">
        <v>324</v>
      </c>
      <c r="M6642">
        <v>68998</v>
      </c>
      <c r="N6642" t="str">
        <f t="shared" si="103"/>
        <v>Terminated</v>
      </c>
      <c r="O6642" t="s">
        <v>33</v>
      </c>
    </row>
    <row r="6643" spans="1:15" x14ac:dyDescent="0.25">
      <c r="A6643" t="s">
        <v>4286</v>
      </c>
      <c r="B6643" t="s">
        <v>635</v>
      </c>
      <c r="C6643" t="s">
        <v>252</v>
      </c>
      <c r="D6643" t="s">
        <v>27</v>
      </c>
      <c r="E6643" t="s">
        <v>122</v>
      </c>
      <c r="F6643" t="s">
        <v>230</v>
      </c>
      <c r="G6643" t="s">
        <v>30</v>
      </c>
      <c r="H6643" s="1">
        <v>26026</v>
      </c>
      <c r="I6643" s="1">
        <v>42907</v>
      </c>
      <c r="J6643" t="s">
        <v>10560</v>
      </c>
      <c r="K6643" t="s">
        <v>67</v>
      </c>
      <c r="L6643" t="s">
        <v>134</v>
      </c>
      <c r="M6643">
        <v>59591</v>
      </c>
      <c r="N6643" t="str">
        <f t="shared" si="103"/>
        <v>Terminated</v>
      </c>
      <c r="O6643" t="s">
        <v>98</v>
      </c>
    </row>
    <row r="6644" spans="1:15" x14ac:dyDescent="0.25">
      <c r="A6644" t="s">
        <v>9599</v>
      </c>
      <c r="B6644" t="s">
        <v>532</v>
      </c>
      <c r="C6644" t="s">
        <v>8731</v>
      </c>
      <c r="D6644" t="s">
        <v>17</v>
      </c>
      <c r="E6644" t="s">
        <v>18</v>
      </c>
      <c r="F6644" t="s">
        <v>3201</v>
      </c>
      <c r="G6644" t="s">
        <v>30</v>
      </c>
      <c r="H6644" s="1">
        <v>29014</v>
      </c>
      <c r="I6644" s="1">
        <v>43435</v>
      </c>
      <c r="J6644" t="s">
        <v>10560</v>
      </c>
      <c r="K6644" t="s">
        <v>96</v>
      </c>
      <c r="L6644" t="s">
        <v>188</v>
      </c>
      <c r="M6644">
        <v>61759</v>
      </c>
      <c r="N6644" t="str">
        <f t="shared" si="103"/>
        <v>Terminated</v>
      </c>
      <c r="O6644" t="s">
        <v>33</v>
      </c>
    </row>
    <row r="6645" spans="1:15" x14ac:dyDescent="0.25">
      <c r="A6645" t="s">
        <v>9632</v>
      </c>
      <c r="B6645" t="s">
        <v>2247</v>
      </c>
      <c r="C6645" t="s">
        <v>1040</v>
      </c>
      <c r="D6645" t="s">
        <v>27</v>
      </c>
      <c r="E6645" t="s">
        <v>83</v>
      </c>
      <c r="F6645" t="s">
        <v>169</v>
      </c>
      <c r="G6645" t="s">
        <v>30</v>
      </c>
      <c r="H6645" s="1">
        <v>22725</v>
      </c>
      <c r="I6645" s="1">
        <v>42872</v>
      </c>
      <c r="J6645" t="s">
        <v>10560</v>
      </c>
      <c r="K6645" t="s">
        <v>37</v>
      </c>
      <c r="L6645" t="s">
        <v>38</v>
      </c>
      <c r="M6645">
        <v>66363</v>
      </c>
      <c r="N6645" t="str">
        <f t="shared" si="103"/>
        <v>Terminated</v>
      </c>
      <c r="O6645" t="s">
        <v>33</v>
      </c>
    </row>
    <row r="6646" spans="1:15" x14ac:dyDescent="0.25">
      <c r="A6646" t="s">
        <v>1845</v>
      </c>
      <c r="B6646" t="s">
        <v>303</v>
      </c>
      <c r="C6646" t="s">
        <v>382</v>
      </c>
      <c r="D6646" t="s">
        <v>27</v>
      </c>
      <c r="E6646" t="s">
        <v>83</v>
      </c>
      <c r="F6646" t="s">
        <v>106</v>
      </c>
      <c r="G6646" t="s">
        <v>30</v>
      </c>
      <c r="H6646" s="1">
        <v>35036</v>
      </c>
      <c r="I6646" s="1">
        <v>42008</v>
      </c>
      <c r="J6646" s="1">
        <v>42290</v>
      </c>
      <c r="K6646" t="s">
        <v>96</v>
      </c>
      <c r="L6646" t="s">
        <v>124</v>
      </c>
      <c r="M6646">
        <v>84676</v>
      </c>
      <c r="N6646" t="str">
        <f t="shared" si="103"/>
        <v>Terminated</v>
      </c>
      <c r="O6646" t="s">
        <v>33</v>
      </c>
    </row>
    <row r="6647" spans="1:15" x14ac:dyDescent="0.25">
      <c r="A6647" t="s">
        <v>8455</v>
      </c>
      <c r="B6647" t="s">
        <v>252</v>
      </c>
      <c r="C6647" t="s">
        <v>1795</v>
      </c>
      <c r="D6647" t="s">
        <v>17</v>
      </c>
      <c r="E6647" t="s">
        <v>18</v>
      </c>
      <c r="F6647" t="s">
        <v>19</v>
      </c>
      <c r="G6647" t="s">
        <v>114</v>
      </c>
      <c r="H6647" s="1">
        <v>35091</v>
      </c>
      <c r="I6647" s="1">
        <v>42888</v>
      </c>
      <c r="J6647" t="s">
        <v>10560</v>
      </c>
      <c r="K6647" t="s">
        <v>37</v>
      </c>
      <c r="L6647" t="s">
        <v>45</v>
      </c>
      <c r="M6647">
        <v>57955</v>
      </c>
      <c r="N6647" t="str">
        <f t="shared" si="103"/>
        <v>Terminated</v>
      </c>
      <c r="O6647" t="s">
        <v>98</v>
      </c>
    </row>
    <row r="6648" spans="1:15" x14ac:dyDescent="0.25">
      <c r="A6648" t="s">
        <v>7891</v>
      </c>
      <c r="B6648" t="s">
        <v>948</v>
      </c>
      <c r="C6648" t="s">
        <v>199</v>
      </c>
      <c r="D6648" t="s">
        <v>17</v>
      </c>
      <c r="E6648" t="s">
        <v>18</v>
      </c>
      <c r="F6648" t="s">
        <v>3201</v>
      </c>
      <c r="G6648" t="s">
        <v>20</v>
      </c>
      <c r="H6648" s="1">
        <v>27559</v>
      </c>
      <c r="I6648" s="1">
        <v>44838</v>
      </c>
      <c r="J6648" t="s">
        <v>10560</v>
      </c>
      <c r="K6648" t="s">
        <v>21</v>
      </c>
      <c r="L6648" t="s">
        <v>110</v>
      </c>
      <c r="M6648">
        <v>65484</v>
      </c>
      <c r="N6648" t="str">
        <f t="shared" si="103"/>
        <v>Terminated</v>
      </c>
      <c r="O6648" t="s">
        <v>33</v>
      </c>
    </row>
    <row r="6649" spans="1:15" x14ac:dyDescent="0.25">
      <c r="A6649" t="s">
        <v>2097</v>
      </c>
      <c r="B6649" t="s">
        <v>914</v>
      </c>
      <c r="C6649" t="s">
        <v>2098</v>
      </c>
      <c r="D6649" t="s">
        <v>17</v>
      </c>
      <c r="E6649" t="s">
        <v>18</v>
      </c>
      <c r="F6649" t="s">
        <v>19</v>
      </c>
      <c r="G6649" t="s">
        <v>30</v>
      </c>
      <c r="H6649" s="1">
        <v>29820</v>
      </c>
      <c r="I6649" s="1">
        <v>45395</v>
      </c>
      <c r="J6649" t="s">
        <v>10560</v>
      </c>
      <c r="K6649" t="s">
        <v>96</v>
      </c>
      <c r="L6649" t="s">
        <v>188</v>
      </c>
      <c r="M6649">
        <v>75479</v>
      </c>
      <c r="N6649" t="str">
        <f t="shared" si="103"/>
        <v>Terminated</v>
      </c>
      <c r="O6649" t="s">
        <v>46</v>
      </c>
    </row>
    <row r="6650" spans="1:15" x14ac:dyDescent="0.25">
      <c r="A6650" t="s">
        <v>4467</v>
      </c>
      <c r="B6650" t="s">
        <v>793</v>
      </c>
      <c r="C6650" t="s">
        <v>1686</v>
      </c>
      <c r="D6650" t="s">
        <v>27</v>
      </c>
      <c r="E6650" t="s">
        <v>18</v>
      </c>
      <c r="F6650" t="s">
        <v>2773</v>
      </c>
      <c r="G6650" t="s">
        <v>30</v>
      </c>
      <c r="H6650" s="1">
        <v>29734</v>
      </c>
      <c r="I6650" s="1">
        <v>44734</v>
      </c>
      <c r="J6650" t="s">
        <v>10560</v>
      </c>
      <c r="K6650" t="s">
        <v>37</v>
      </c>
      <c r="L6650" t="s">
        <v>38</v>
      </c>
      <c r="M6650">
        <v>69713</v>
      </c>
      <c r="N6650" t="str">
        <f t="shared" si="103"/>
        <v>Terminated</v>
      </c>
      <c r="O6650" t="s">
        <v>46</v>
      </c>
    </row>
    <row r="6651" spans="1:15" x14ac:dyDescent="0.25">
      <c r="A6651" t="s">
        <v>3363</v>
      </c>
      <c r="B6651" t="s">
        <v>15</v>
      </c>
      <c r="C6651" t="s">
        <v>3364</v>
      </c>
      <c r="D6651" t="s">
        <v>17</v>
      </c>
      <c r="E6651" t="s">
        <v>18</v>
      </c>
      <c r="F6651" t="s">
        <v>2773</v>
      </c>
      <c r="G6651" t="s">
        <v>114</v>
      </c>
      <c r="H6651" s="1">
        <v>34671</v>
      </c>
      <c r="I6651" s="1">
        <v>44973</v>
      </c>
      <c r="J6651" t="s">
        <v>10560</v>
      </c>
      <c r="K6651" t="s">
        <v>37</v>
      </c>
      <c r="L6651" t="s">
        <v>45</v>
      </c>
      <c r="M6651">
        <v>79509</v>
      </c>
      <c r="N6651" t="str">
        <f t="shared" si="103"/>
        <v>Terminated</v>
      </c>
      <c r="O6651" t="s">
        <v>33</v>
      </c>
    </row>
    <row r="6652" spans="1:15" x14ac:dyDescent="0.25">
      <c r="A6652" t="s">
        <v>6627</v>
      </c>
      <c r="B6652" t="s">
        <v>451</v>
      </c>
      <c r="C6652" t="s">
        <v>301</v>
      </c>
      <c r="D6652" t="s">
        <v>27</v>
      </c>
      <c r="E6652" t="s">
        <v>140</v>
      </c>
      <c r="F6652" t="s">
        <v>611</v>
      </c>
      <c r="G6652" t="s">
        <v>30</v>
      </c>
      <c r="H6652" s="1">
        <v>31430</v>
      </c>
      <c r="I6652" s="1">
        <v>42897</v>
      </c>
      <c r="J6652" t="s">
        <v>10560</v>
      </c>
      <c r="K6652" t="s">
        <v>31</v>
      </c>
      <c r="L6652" t="s">
        <v>85</v>
      </c>
      <c r="M6652">
        <v>63812</v>
      </c>
      <c r="N6652" t="str">
        <f t="shared" si="103"/>
        <v>Terminated</v>
      </c>
      <c r="O6652" t="s">
        <v>33</v>
      </c>
    </row>
    <row r="6653" spans="1:15" x14ac:dyDescent="0.25">
      <c r="A6653" t="s">
        <v>4929</v>
      </c>
      <c r="B6653" t="s">
        <v>3424</v>
      </c>
      <c r="C6653" t="s">
        <v>452</v>
      </c>
      <c r="D6653" t="s">
        <v>17</v>
      </c>
      <c r="E6653" t="s">
        <v>18</v>
      </c>
      <c r="F6653" t="s">
        <v>3201</v>
      </c>
      <c r="G6653" t="s">
        <v>30</v>
      </c>
      <c r="H6653" s="1">
        <v>31484</v>
      </c>
      <c r="I6653" s="1">
        <v>42791</v>
      </c>
      <c r="J6653" t="s">
        <v>10560</v>
      </c>
      <c r="K6653" t="s">
        <v>37</v>
      </c>
      <c r="L6653" t="s">
        <v>41</v>
      </c>
      <c r="M6653">
        <v>54470</v>
      </c>
      <c r="N6653" t="str">
        <f t="shared" si="103"/>
        <v>Terminated</v>
      </c>
      <c r="O6653" t="s">
        <v>33</v>
      </c>
    </row>
    <row r="6654" spans="1:15" x14ac:dyDescent="0.25">
      <c r="A6654" t="s">
        <v>7658</v>
      </c>
      <c r="B6654" t="s">
        <v>635</v>
      </c>
      <c r="C6654" t="s">
        <v>5692</v>
      </c>
      <c r="D6654" t="s">
        <v>27</v>
      </c>
      <c r="E6654" t="s">
        <v>28</v>
      </c>
      <c r="F6654" t="s">
        <v>118</v>
      </c>
      <c r="G6654" t="s">
        <v>30</v>
      </c>
      <c r="H6654" s="1">
        <v>29314</v>
      </c>
      <c r="I6654" s="1">
        <v>42892</v>
      </c>
      <c r="J6654" t="s">
        <v>10560</v>
      </c>
      <c r="K6654" t="s">
        <v>31</v>
      </c>
      <c r="L6654" t="s">
        <v>162</v>
      </c>
      <c r="M6654">
        <v>106380</v>
      </c>
      <c r="N6654" t="str">
        <f t="shared" si="103"/>
        <v>Terminated</v>
      </c>
      <c r="O6654" t="s">
        <v>33</v>
      </c>
    </row>
    <row r="6655" spans="1:15" x14ac:dyDescent="0.25">
      <c r="A6655" t="s">
        <v>6017</v>
      </c>
      <c r="B6655" t="s">
        <v>328</v>
      </c>
      <c r="C6655" t="s">
        <v>1023</v>
      </c>
      <c r="D6655" t="s">
        <v>27</v>
      </c>
      <c r="E6655" t="s">
        <v>18</v>
      </c>
      <c r="F6655" t="s">
        <v>19</v>
      </c>
      <c r="G6655" t="s">
        <v>114</v>
      </c>
      <c r="H6655" s="1">
        <v>29839</v>
      </c>
      <c r="I6655" s="1">
        <v>43284</v>
      </c>
      <c r="J6655" t="s">
        <v>10560</v>
      </c>
      <c r="K6655" t="s">
        <v>31</v>
      </c>
      <c r="L6655" t="s">
        <v>162</v>
      </c>
      <c r="M6655">
        <v>101239</v>
      </c>
      <c r="N6655" t="str">
        <f t="shared" si="103"/>
        <v>Terminated</v>
      </c>
      <c r="O6655" t="s">
        <v>46</v>
      </c>
    </row>
    <row r="6656" spans="1:15" x14ac:dyDescent="0.25">
      <c r="A6656" t="s">
        <v>3032</v>
      </c>
      <c r="B6656" t="s">
        <v>201</v>
      </c>
      <c r="C6656" t="s">
        <v>880</v>
      </c>
      <c r="D6656" t="s">
        <v>17</v>
      </c>
      <c r="E6656" t="s">
        <v>18</v>
      </c>
      <c r="F6656" t="s">
        <v>19</v>
      </c>
      <c r="G6656" t="s">
        <v>30</v>
      </c>
      <c r="H6656" s="1">
        <v>33271</v>
      </c>
      <c r="I6656" s="1">
        <v>43838</v>
      </c>
      <c r="J6656" t="s">
        <v>10560</v>
      </c>
      <c r="K6656" t="s">
        <v>37</v>
      </c>
      <c r="L6656" t="s">
        <v>41</v>
      </c>
      <c r="M6656">
        <v>55229</v>
      </c>
      <c r="N6656" t="str">
        <f t="shared" si="103"/>
        <v>Terminated</v>
      </c>
      <c r="O6656" t="s">
        <v>98</v>
      </c>
    </row>
    <row r="6657" spans="1:15" x14ac:dyDescent="0.25">
      <c r="A6657" t="s">
        <v>5516</v>
      </c>
      <c r="B6657" t="s">
        <v>448</v>
      </c>
      <c r="C6657" t="s">
        <v>3601</v>
      </c>
      <c r="D6657" t="s">
        <v>17</v>
      </c>
      <c r="E6657" t="s">
        <v>18</v>
      </c>
      <c r="F6657" t="s">
        <v>3201</v>
      </c>
      <c r="G6657" t="s">
        <v>95</v>
      </c>
      <c r="H6657" s="1">
        <v>23189</v>
      </c>
      <c r="I6657" s="1">
        <v>44450</v>
      </c>
      <c r="J6657" t="s">
        <v>10560</v>
      </c>
      <c r="K6657" t="s">
        <v>53</v>
      </c>
      <c r="L6657" t="s">
        <v>240</v>
      </c>
      <c r="M6657">
        <v>107897</v>
      </c>
      <c r="N6657" t="str">
        <f t="shared" si="103"/>
        <v>Terminated</v>
      </c>
      <c r="O6657" t="s">
        <v>33</v>
      </c>
    </row>
    <row r="6658" spans="1:15" x14ac:dyDescent="0.25">
      <c r="A6658" t="s">
        <v>9574</v>
      </c>
      <c r="B6658" t="s">
        <v>78</v>
      </c>
      <c r="C6658" t="s">
        <v>2736</v>
      </c>
      <c r="D6658" t="s">
        <v>27</v>
      </c>
      <c r="E6658" t="s">
        <v>18</v>
      </c>
      <c r="F6658" t="s">
        <v>19</v>
      </c>
      <c r="G6658" t="s">
        <v>20</v>
      </c>
      <c r="H6658" s="1">
        <v>38027</v>
      </c>
      <c r="I6658" s="1">
        <v>45396</v>
      </c>
      <c r="J6658" t="s">
        <v>10560</v>
      </c>
      <c r="K6658" t="s">
        <v>37</v>
      </c>
      <c r="L6658" t="s">
        <v>41</v>
      </c>
      <c r="M6658">
        <v>55885</v>
      </c>
      <c r="N6658" t="str">
        <f t="shared" ref="N6658:N6721" si="104">IF(J6658="","Active","Terminated")</f>
        <v>Terminated</v>
      </c>
      <c r="O6658" t="s">
        <v>46</v>
      </c>
    </row>
    <row r="6659" spans="1:15" x14ac:dyDescent="0.25">
      <c r="A6659" t="s">
        <v>3285</v>
      </c>
      <c r="B6659" t="s">
        <v>1003</v>
      </c>
      <c r="C6659" t="s">
        <v>26</v>
      </c>
      <c r="D6659" t="s">
        <v>17</v>
      </c>
      <c r="E6659" t="s">
        <v>18</v>
      </c>
      <c r="F6659" t="s">
        <v>3201</v>
      </c>
      <c r="G6659" t="s">
        <v>20</v>
      </c>
      <c r="H6659" s="1">
        <v>23776</v>
      </c>
      <c r="I6659" s="1">
        <v>42951</v>
      </c>
      <c r="J6659" t="s">
        <v>10560</v>
      </c>
      <c r="K6659" t="s">
        <v>21</v>
      </c>
      <c r="L6659" t="s">
        <v>110</v>
      </c>
      <c r="M6659">
        <v>66052</v>
      </c>
      <c r="N6659" t="str">
        <f t="shared" si="104"/>
        <v>Terminated</v>
      </c>
      <c r="O6659" t="s">
        <v>46</v>
      </c>
    </row>
    <row r="6660" spans="1:15" x14ac:dyDescent="0.25">
      <c r="A6660" t="s">
        <v>4401</v>
      </c>
      <c r="B6660" t="s">
        <v>827</v>
      </c>
      <c r="C6660" t="s">
        <v>1040</v>
      </c>
      <c r="D6660" t="s">
        <v>27</v>
      </c>
      <c r="E6660" t="s">
        <v>18</v>
      </c>
      <c r="F6660" t="s">
        <v>3201</v>
      </c>
      <c r="G6660" t="s">
        <v>20</v>
      </c>
      <c r="H6660" s="1">
        <v>32209</v>
      </c>
      <c r="I6660" s="1">
        <v>42590</v>
      </c>
      <c r="J6660" t="s">
        <v>10560</v>
      </c>
      <c r="K6660" t="s">
        <v>31</v>
      </c>
      <c r="L6660" t="s">
        <v>85</v>
      </c>
      <c r="M6660">
        <v>56546</v>
      </c>
      <c r="N6660" t="str">
        <f t="shared" si="104"/>
        <v>Terminated</v>
      </c>
      <c r="O6660" t="s">
        <v>46</v>
      </c>
    </row>
    <row r="6661" spans="1:15" x14ac:dyDescent="0.25">
      <c r="A6661" t="s">
        <v>2997</v>
      </c>
      <c r="B6661" t="s">
        <v>2238</v>
      </c>
      <c r="C6661" t="s">
        <v>732</v>
      </c>
      <c r="D6661" t="s">
        <v>17</v>
      </c>
      <c r="E6661" t="s">
        <v>18</v>
      </c>
      <c r="F6661" t="s">
        <v>19</v>
      </c>
      <c r="G6661" t="s">
        <v>30</v>
      </c>
      <c r="H6661" s="1">
        <v>27064</v>
      </c>
      <c r="I6661" s="1">
        <v>42779</v>
      </c>
      <c r="J6661" t="s">
        <v>10560</v>
      </c>
      <c r="K6661" t="s">
        <v>96</v>
      </c>
      <c r="L6661" t="s">
        <v>124</v>
      </c>
      <c r="M6661">
        <v>81959</v>
      </c>
      <c r="N6661" t="str">
        <f t="shared" si="104"/>
        <v>Terminated</v>
      </c>
      <c r="O6661" t="s">
        <v>33</v>
      </c>
    </row>
    <row r="6662" spans="1:15" x14ac:dyDescent="0.25">
      <c r="A6662" t="s">
        <v>8846</v>
      </c>
      <c r="B6662" t="s">
        <v>635</v>
      </c>
      <c r="C6662" t="s">
        <v>218</v>
      </c>
      <c r="D6662" t="s">
        <v>17</v>
      </c>
      <c r="E6662" t="s">
        <v>18</v>
      </c>
      <c r="F6662" t="s">
        <v>19</v>
      </c>
      <c r="G6662" t="s">
        <v>114</v>
      </c>
      <c r="H6662" s="1">
        <v>32635</v>
      </c>
      <c r="I6662" s="1">
        <v>43263</v>
      </c>
      <c r="J6662" t="s">
        <v>10560</v>
      </c>
      <c r="K6662" t="s">
        <v>96</v>
      </c>
      <c r="L6662" t="s">
        <v>124</v>
      </c>
      <c r="M6662">
        <v>67029</v>
      </c>
      <c r="N6662" t="str">
        <f t="shared" si="104"/>
        <v>Terminated</v>
      </c>
      <c r="O6662" t="s">
        <v>33</v>
      </c>
    </row>
    <row r="6663" spans="1:15" x14ac:dyDescent="0.25">
      <c r="A6663" t="s">
        <v>4168</v>
      </c>
      <c r="B6663" t="s">
        <v>465</v>
      </c>
      <c r="C6663" t="s">
        <v>82</v>
      </c>
      <c r="D6663" t="s">
        <v>27</v>
      </c>
      <c r="E6663" t="s">
        <v>18</v>
      </c>
      <c r="F6663" t="s">
        <v>19</v>
      </c>
      <c r="G6663" t="s">
        <v>30</v>
      </c>
      <c r="H6663" s="1">
        <v>26490</v>
      </c>
      <c r="I6663" s="1">
        <v>43943</v>
      </c>
      <c r="J6663" t="s">
        <v>10560</v>
      </c>
      <c r="K6663" t="s">
        <v>31</v>
      </c>
      <c r="L6663" t="s">
        <v>32</v>
      </c>
      <c r="M6663">
        <v>88372</v>
      </c>
      <c r="N6663" t="str">
        <f t="shared" si="104"/>
        <v>Terminated</v>
      </c>
      <c r="O6663" t="s">
        <v>33</v>
      </c>
    </row>
    <row r="6664" spans="1:15" x14ac:dyDescent="0.25">
      <c r="A6664" t="s">
        <v>7448</v>
      </c>
      <c r="B6664" t="s">
        <v>791</v>
      </c>
      <c r="C6664" t="s">
        <v>1363</v>
      </c>
      <c r="D6664" t="s">
        <v>27</v>
      </c>
      <c r="E6664" t="s">
        <v>18</v>
      </c>
      <c r="F6664" t="s">
        <v>2773</v>
      </c>
      <c r="G6664" t="s">
        <v>30</v>
      </c>
      <c r="H6664" s="1">
        <v>23098</v>
      </c>
      <c r="I6664" s="1">
        <v>45041</v>
      </c>
      <c r="J6664" t="s">
        <v>10560</v>
      </c>
      <c r="K6664" t="s">
        <v>21</v>
      </c>
      <c r="L6664" t="s">
        <v>110</v>
      </c>
      <c r="M6664">
        <v>73713</v>
      </c>
      <c r="N6664" t="str">
        <f t="shared" si="104"/>
        <v>Terminated</v>
      </c>
      <c r="O6664" t="s">
        <v>46</v>
      </c>
    </row>
    <row r="6665" spans="1:15" x14ac:dyDescent="0.25">
      <c r="A6665" t="s">
        <v>5638</v>
      </c>
      <c r="B6665" t="s">
        <v>1384</v>
      </c>
      <c r="C6665" t="s">
        <v>620</v>
      </c>
      <c r="D6665" t="s">
        <v>27</v>
      </c>
      <c r="E6665" t="s">
        <v>18</v>
      </c>
      <c r="F6665" t="s">
        <v>19</v>
      </c>
      <c r="G6665" t="s">
        <v>20</v>
      </c>
      <c r="H6665" s="1">
        <v>25922</v>
      </c>
      <c r="I6665" s="1">
        <v>42934</v>
      </c>
      <c r="J6665" t="s">
        <v>10560</v>
      </c>
      <c r="K6665" t="s">
        <v>67</v>
      </c>
      <c r="L6665" t="s">
        <v>134</v>
      </c>
      <c r="M6665">
        <v>58023</v>
      </c>
      <c r="N6665" t="str">
        <f t="shared" si="104"/>
        <v>Terminated</v>
      </c>
      <c r="O6665" t="s">
        <v>98</v>
      </c>
    </row>
    <row r="6666" spans="1:15" x14ac:dyDescent="0.25">
      <c r="A6666" t="s">
        <v>7765</v>
      </c>
      <c r="B6666" t="s">
        <v>1683</v>
      </c>
      <c r="C6666" t="s">
        <v>1951</v>
      </c>
      <c r="D6666" t="s">
        <v>17</v>
      </c>
      <c r="E6666" t="s">
        <v>18</v>
      </c>
      <c r="F6666" t="s">
        <v>3201</v>
      </c>
      <c r="G6666" t="s">
        <v>30</v>
      </c>
      <c r="H6666" s="1">
        <v>32292</v>
      </c>
      <c r="I6666" s="1">
        <v>42985</v>
      </c>
      <c r="J6666" t="s">
        <v>10560</v>
      </c>
      <c r="K6666" t="s">
        <v>37</v>
      </c>
      <c r="L6666" t="s">
        <v>38</v>
      </c>
      <c r="M6666">
        <v>52525</v>
      </c>
      <c r="N6666" t="str">
        <f t="shared" si="104"/>
        <v>Terminated</v>
      </c>
      <c r="O6666" t="s">
        <v>33</v>
      </c>
    </row>
    <row r="6667" spans="1:15" x14ac:dyDescent="0.25">
      <c r="A6667" t="s">
        <v>3454</v>
      </c>
      <c r="B6667" t="s">
        <v>56</v>
      </c>
      <c r="C6667" t="s">
        <v>655</v>
      </c>
      <c r="D6667" t="s">
        <v>27</v>
      </c>
      <c r="E6667" t="s">
        <v>674</v>
      </c>
      <c r="F6667" t="s">
        <v>2365</v>
      </c>
      <c r="G6667" t="s">
        <v>114</v>
      </c>
      <c r="H6667" s="1">
        <v>29866</v>
      </c>
      <c r="I6667" s="1">
        <v>44871</v>
      </c>
      <c r="J6667" t="s">
        <v>10560</v>
      </c>
      <c r="K6667" t="s">
        <v>31</v>
      </c>
      <c r="L6667" t="s">
        <v>162</v>
      </c>
      <c r="M6667">
        <v>95477</v>
      </c>
      <c r="N6667" t="str">
        <f t="shared" si="104"/>
        <v>Terminated</v>
      </c>
      <c r="O6667" t="s">
        <v>98</v>
      </c>
    </row>
    <row r="6668" spans="1:15" x14ac:dyDescent="0.25">
      <c r="A6668" t="s">
        <v>9781</v>
      </c>
      <c r="B6668" t="s">
        <v>1424</v>
      </c>
      <c r="C6668" t="s">
        <v>393</v>
      </c>
      <c r="D6668" t="s">
        <v>27</v>
      </c>
      <c r="E6668" t="s">
        <v>18</v>
      </c>
      <c r="F6668" t="s">
        <v>19</v>
      </c>
      <c r="G6668" t="s">
        <v>30</v>
      </c>
      <c r="H6668" s="1">
        <v>25410</v>
      </c>
      <c r="I6668" s="1">
        <v>42657</v>
      </c>
      <c r="J6668" t="s">
        <v>10560</v>
      </c>
      <c r="K6668" t="s">
        <v>96</v>
      </c>
      <c r="L6668" t="s">
        <v>188</v>
      </c>
      <c r="M6668">
        <v>71976</v>
      </c>
      <c r="N6668" t="str">
        <f t="shared" si="104"/>
        <v>Terminated</v>
      </c>
      <c r="O6668" t="s">
        <v>33</v>
      </c>
    </row>
    <row r="6669" spans="1:15" x14ac:dyDescent="0.25">
      <c r="A6669" t="s">
        <v>9001</v>
      </c>
      <c r="B6669" t="s">
        <v>635</v>
      </c>
      <c r="C6669" t="s">
        <v>1040</v>
      </c>
      <c r="D6669" t="s">
        <v>27</v>
      </c>
      <c r="E6669" t="s">
        <v>18</v>
      </c>
      <c r="F6669" t="s">
        <v>3201</v>
      </c>
      <c r="G6669" t="s">
        <v>30</v>
      </c>
      <c r="H6669" s="1">
        <v>29007</v>
      </c>
      <c r="I6669" s="1">
        <v>44096</v>
      </c>
      <c r="J6669" t="s">
        <v>10560</v>
      </c>
      <c r="K6669" t="s">
        <v>37</v>
      </c>
      <c r="L6669" t="s">
        <v>41</v>
      </c>
      <c r="M6669">
        <v>65539</v>
      </c>
      <c r="N6669" t="str">
        <f t="shared" si="104"/>
        <v>Terminated</v>
      </c>
      <c r="O6669" t="s">
        <v>33</v>
      </c>
    </row>
    <row r="6670" spans="1:15" x14ac:dyDescent="0.25">
      <c r="A6670" t="s">
        <v>2774</v>
      </c>
      <c r="B6670" t="s">
        <v>1019</v>
      </c>
      <c r="C6670" t="s">
        <v>2775</v>
      </c>
      <c r="D6670" t="s">
        <v>27</v>
      </c>
      <c r="E6670" t="s">
        <v>18</v>
      </c>
      <c r="F6670" t="s">
        <v>19</v>
      </c>
      <c r="G6670" t="s">
        <v>114</v>
      </c>
      <c r="H6670" s="1">
        <v>36969</v>
      </c>
      <c r="I6670" s="1">
        <v>43931</v>
      </c>
      <c r="J6670" t="s">
        <v>10560</v>
      </c>
      <c r="K6670" t="s">
        <v>96</v>
      </c>
      <c r="L6670" t="s">
        <v>124</v>
      </c>
      <c r="M6670">
        <v>84379</v>
      </c>
      <c r="N6670" t="str">
        <f t="shared" si="104"/>
        <v>Terminated</v>
      </c>
      <c r="O6670" t="s">
        <v>33</v>
      </c>
    </row>
    <row r="6671" spans="1:15" x14ac:dyDescent="0.25">
      <c r="A6671" t="s">
        <v>6147</v>
      </c>
      <c r="B6671" t="s">
        <v>351</v>
      </c>
      <c r="C6671" t="s">
        <v>2439</v>
      </c>
      <c r="D6671" t="s">
        <v>27</v>
      </c>
      <c r="E6671" t="s">
        <v>18</v>
      </c>
      <c r="F6671" t="s">
        <v>19</v>
      </c>
      <c r="G6671" t="s">
        <v>114</v>
      </c>
      <c r="H6671" s="1">
        <v>21945</v>
      </c>
      <c r="I6671" s="1">
        <v>45401</v>
      </c>
      <c r="J6671" t="s">
        <v>10560</v>
      </c>
      <c r="K6671" t="s">
        <v>96</v>
      </c>
      <c r="L6671" t="s">
        <v>119</v>
      </c>
      <c r="M6671">
        <v>80419</v>
      </c>
      <c r="N6671" t="str">
        <f t="shared" si="104"/>
        <v>Terminated</v>
      </c>
      <c r="O6671" t="s">
        <v>33</v>
      </c>
    </row>
    <row r="6672" spans="1:15" x14ac:dyDescent="0.25">
      <c r="A6672" t="s">
        <v>7817</v>
      </c>
      <c r="B6672" t="s">
        <v>40</v>
      </c>
      <c r="C6672" t="s">
        <v>394</v>
      </c>
      <c r="D6672" t="s">
        <v>17</v>
      </c>
      <c r="E6672" t="s">
        <v>28</v>
      </c>
      <c r="F6672" t="s">
        <v>29</v>
      </c>
      <c r="G6672" t="s">
        <v>20</v>
      </c>
      <c r="H6672" s="1">
        <v>26041</v>
      </c>
      <c r="I6672" s="1">
        <v>43151</v>
      </c>
      <c r="J6672" t="s">
        <v>10560</v>
      </c>
      <c r="K6672" t="s">
        <v>21</v>
      </c>
      <c r="L6672" t="s">
        <v>110</v>
      </c>
      <c r="M6672">
        <v>67244</v>
      </c>
      <c r="N6672" t="str">
        <f t="shared" si="104"/>
        <v>Terminated</v>
      </c>
      <c r="O6672" t="s">
        <v>46</v>
      </c>
    </row>
    <row r="6673" spans="1:15" x14ac:dyDescent="0.25">
      <c r="A6673" t="s">
        <v>9317</v>
      </c>
      <c r="B6673" t="s">
        <v>633</v>
      </c>
      <c r="C6673" t="s">
        <v>9318</v>
      </c>
      <c r="D6673" t="s">
        <v>17</v>
      </c>
      <c r="E6673" t="s">
        <v>18</v>
      </c>
      <c r="F6673" t="s">
        <v>19</v>
      </c>
      <c r="G6673" t="s">
        <v>114</v>
      </c>
      <c r="H6673" s="1">
        <v>31751</v>
      </c>
      <c r="I6673" s="1">
        <v>44038</v>
      </c>
      <c r="J6673" t="s">
        <v>10560</v>
      </c>
      <c r="K6673" t="s">
        <v>31</v>
      </c>
      <c r="L6673" t="s">
        <v>162</v>
      </c>
      <c r="M6673">
        <v>100084</v>
      </c>
      <c r="N6673" t="str">
        <f t="shared" si="104"/>
        <v>Terminated</v>
      </c>
      <c r="O6673" t="s">
        <v>23</v>
      </c>
    </row>
    <row r="6674" spans="1:15" x14ac:dyDescent="0.25">
      <c r="A6674" t="s">
        <v>10341</v>
      </c>
      <c r="B6674" t="s">
        <v>196</v>
      </c>
      <c r="C6674" t="s">
        <v>3284</v>
      </c>
      <c r="D6674" t="s">
        <v>27</v>
      </c>
      <c r="E6674" t="s">
        <v>18</v>
      </c>
      <c r="F6674" t="s">
        <v>2773</v>
      </c>
      <c r="G6674" t="s">
        <v>30</v>
      </c>
      <c r="H6674" s="1">
        <v>25574</v>
      </c>
      <c r="I6674" s="1">
        <v>42988</v>
      </c>
      <c r="J6674" t="s">
        <v>10560</v>
      </c>
      <c r="K6674" t="s">
        <v>21</v>
      </c>
      <c r="L6674" t="s">
        <v>22</v>
      </c>
      <c r="M6674">
        <v>87015</v>
      </c>
      <c r="N6674" t="str">
        <f t="shared" si="104"/>
        <v>Terminated</v>
      </c>
      <c r="O6674" t="s">
        <v>33</v>
      </c>
    </row>
    <row r="6675" spans="1:15" x14ac:dyDescent="0.25">
      <c r="A6675" t="s">
        <v>2440</v>
      </c>
      <c r="B6675" t="s">
        <v>258</v>
      </c>
      <c r="C6675" t="s">
        <v>1258</v>
      </c>
      <c r="D6675" t="s">
        <v>27</v>
      </c>
      <c r="E6675" t="s">
        <v>28</v>
      </c>
      <c r="F6675" t="s">
        <v>29</v>
      </c>
      <c r="G6675" t="s">
        <v>20</v>
      </c>
      <c r="H6675" s="1">
        <v>29250</v>
      </c>
      <c r="I6675" s="1">
        <v>44638</v>
      </c>
      <c r="J6675" t="s">
        <v>10560</v>
      </c>
      <c r="K6675" t="s">
        <v>37</v>
      </c>
      <c r="L6675" t="s">
        <v>41</v>
      </c>
      <c r="M6675">
        <v>65171</v>
      </c>
      <c r="N6675" t="str">
        <f t="shared" si="104"/>
        <v>Terminated</v>
      </c>
      <c r="O6675" t="s">
        <v>23</v>
      </c>
    </row>
    <row r="6676" spans="1:15" x14ac:dyDescent="0.25">
      <c r="A6676" t="s">
        <v>5786</v>
      </c>
      <c r="B6676" t="s">
        <v>1229</v>
      </c>
      <c r="C6676" t="s">
        <v>382</v>
      </c>
      <c r="D6676" t="s">
        <v>17</v>
      </c>
      <c r="E6676" t="s">
        <v>18</v>
      </c>
      <c r="F6676" t="s">
        <v>19</v>
      </c>
      <c r="G6676" t="s">
        <v>30</v>
      </c>
      <c r="H6676" s="1">
        <v>32060</v>
      </c>
      <c r="I6676" s="1">
        <v>43529</v>
      </c>
      <c r="J6676" t="s">
        <v>10560</v>
      </c>
      <c r="K6676" t="s">
        <v>96</v>
      </c>
      <c r="L6676" t="s">
        <v>188</v>
      </c>
      <c r="M6676">
        <v>69268</v>
      </c>
      <c r="N6676" t="str">
        <f t="shared" si="104"/>
        <v>Terminated</v>
      </c>
      <c r="O6676" t="s">
        <v>33</v>
      </c>
    </row>
    <row r="6677" spans="1:15" x14ac:dyDescent="0.25">
      <c r="A6677" t="s">
        <v>3162</v>
      </c>
      <c r="B6677" t="s">
        <v>1814</v>
      </c>
      <c r="C6677" t="s">
        <v>3163</v>
      </c>
      <c r="D6677" t="s">
        <v>17</v>
      </c>
      <c r="E6677" t="s">
        <v>83</v>
      </c>
      <c r="F6677" t="s">
        <v>106</v>
      </c>
      <c r="G6677" t="s">
        <v>30</v>
      </c>
      <c r="H6677" s="1">
        <v>24583</v>
      </c>
      <c r="I6677" s="1">
        <v>44722</v>
      </c>
      <c r="J6677" t="s">
        <v>10560</v>
      </c>
      <c r="K6677" t="s">
        <v>37</v>
      </c>
      <c r="L6677" t="s">
        <v>38</v>
      </c>
      <c r="M6677">
        <v>62538</v>
      </c>
      <c r="N6677" t="str">
        <f t="shared" si="104"/>
        <v>Terminated</v>
      </c>
      <c r="O6677" t="s">
        <v>46</v>
      </c>
    </row>
    <row r="6678" spans="1:15" x14ac:dyDescent="0.25">
      <c r="A6678" t="s">
        <v>4445</v>
      </c>
      <c r="B6678" t="s">
        <v>228</v>
      </c>
      <c r="C6678" t="s">
        <v>579</v>
      </c>
      <c r="D6678" t="s">
        <v>17</v>
      </c>
      <c r="E6678" t="s">
        <v>18</v>
      </c>
      <c r="F6678" t="s">
        <v>19</v>
      </c>
      <c r="G6678" t="s">
        <v>30</v>
      </c>
      <c r="H6678" s="1">
        <v>36859</v>
      </c>
      <c r="I6678" s="1">
        <v>44953</v>
      </c>
      <c r="J6678" t="s">
        <v>10560</v>
      </c>
      <c r="K6678" t="s">
        <v>37</v>
      </c>
      <c r="L6678" t="s">
        <v>45</v>
      </c>
      <c r="M6678">
        <v>83199</v>
      </c>
      <c r="N6678" t="str">
        <f t="shared" si="104"/>
        <v>Terminated</v>
      </c>
      <c r="O6678" t="s">
        <v>46</v>
      </c>
    </row>
    <row r="6679" spans="1:15" x14ac:dyDescent="0.25">
      <c r="A6679" t="s">
        <v>6611</v>
      </c>
      <c r="B6679" t="s">
        <v>56</v>
      </c>
      <c r="C6679" t="s">
        <v>3904</v>
      </c>
      <c r="D6679" t="s">
        <v>17</v>
      </c>
      <c r="E6679" t="s">
        <v>83</v>
      </c>
      <c r="F6679" t="s">
        <v>106</v>
      </c>
      <c r="G6679" t="s">
        <v>30</v>
      </c>
      <c r="H6679" s="1">
        <v>28834</v>
      </c>
      <c r="I6679" s="1">
        <v>44738</v>
      </c>
      <c r="J6679" t="s">
        <v>10560</v>
      </c>
      <c r="K6679" t="s">
        <v>96</v>
      </c>
      <c r="L6679" t="s">
        <v>188</v>
      </c>
      <c r="M6679">
        <v>75559</v>
      </c>
      <c r="N6679" t="str">
        <f t="shared" si="104"/>
        <v>Terminated</v>
      </c>
      <c r="O6679" t="s">
        <v>46</v>
      </c>
    </row>
    <row r="6680" spans="1:15" x14ac:dyDescent="0.25">
      <c r="A6680" t="s">
        <v>5772</v>
      </c>
      <c r="B6680" t="s">
        <v>545</v>
      </c>
      <c r="C6680" t="s">
        <v>2050</v>
      </c>
      <c r="D6680" t="s">
        <v>17</v>
      </c>
      <c r="E6680" t="s">
        <v>18</v>
      </c>
      <c r="F6680" t="s">
        <v>3201</v>
      </c>
      <c r="G6680" t="s">
        <v>20</v>
      </c>
      <c r="H6680" s="1">
        <v>27866</v>
      </c>
      <c r="I6680" s="1">
        <v>43161</v>
      </c>
      <c r="J6680" t="s">
        <v>10560</v>
      </c>
      <c r="K6680" t="s">
        <v>31</v>
      </c>
      <c r="L6680" t="s">
        <v>85</v>
      </c>
      <c r="M6680">
        <v>61754</v>
      </c>
      <c r="N6680" t="str">
        <f t="shared" si="104"/>
        <v>Terminated</v>
      </c>
      <c r="O6680" t="s">
        <v>23</v>
      </c>
    </row>
    <row r="6681" spans="1:15" x14ac:dyDescent="0.25">
      <c r="A6681" t="s">
        <v>4997</v>
      </c>
      <c r="B6681" t="s">
        <v>633</v>
      </c>
      <c r="C6681" t="s">
        <v>1040</v>
      </c>
      <c r="D6681" t="s">
        <v>17</v>
      </c>
      <c r="E6681" t="s">
        <v>83</v>
      </c>
      <c r="F6681" t="s">
        <v>169</v>
      </c>
      <c r="G6681" t="s">
        <v>30</v>
      </c>
      <c r="H6681" s="1">
        <v>32504</v>
      </c>
      <c r="I6681" s="1">
        <v>43400</v>
      </c>
      <c r="J6681" t="s">
        <v>10560</v>
      </c>
      <c r="K6681" t="s">
        <v>31</v>
      </c>
      <c r="L6681" t="s">
        <v>85</v>
      </c>
      <c r="M6681">
        <v>59393</v>
      </c>
      <c r="N6681" t="str">
        <f t="shared" si="104"/>
        <v>Terminated</v>
      </c>
      <c r="O6681" t="s">
        <v>33</v>
      </c>
    </row>
    <row r="6682" spans="1:15" x14ac:dyDescent="0.25">
      <c r="A6682" t="s">
        <v>1496</v>
      </c>
      <c r="B6682" t="s">
        <v>1145</v>
      </c>
      <c r="C6682" t="s">
        <v>1497</v>
      </c>
      <c r="D6682" t="s">
        <v>27</v>
      </c>
      <c r="E6682" t="s">
        <v>140</v>
      </c>
      <c r="F6682" t="s">
        <v>611</v>
      </c>
      <c r="G6682" t="s">
        <v>30</v>
      </c>
      <c r="H6682" s="1">
        <v>34185</v>
      </c>
      <c r="I6682" s="1">
        <v>45057</v>
      </c>
      <c r="J6682" s="1">
        <v>45237</v>
      </c>
      <c r="K6682" t="s">
        <v>31</v>
      </c>
      <c r="L6682" t="s">
        <v>162</v>
      </c>
      <c r="M6682">
        <v>109997</v>
      </c>
      <c r="N6682" t="str">
        <f t="shared" si="104"/>
        <v>Terminated</v>
      </c>
      <c r="O6682" t="s">
        <v>23</v>
      </c>
    </row>
    <row r="6683" spans="1:15" x14ac:dyDescent="0.25">
      <c r="A6683" t="s">
        <v>6809</v>
      </c>
      <c r="B6683" t="s">
        <v>728</v>
      </c>
      <c r="C6683" t="s">
        <v>2166</v>
      </c>
      <c r="D6683" t="s">
        <v>27</v>
      </c>
      <c r="E6683" t="s">
        <v>18</v>
      </c>
      <c r="F6683" t="s">
        <v>3201</v>
      </c>
      <c r="G6683" t="s">
        <v>114</v>
      </c>
      <c r="H6683" s="1">
        <v>22309</v>
      </c>
      <c r="I6683" s="1">
        <v>42663</v>
      </c>
      <c r="J6683" t="s">
        <v>10560</v>
      </c>
      <c r="K6683" t="s">
        <v>31</v>
      </c>
      <c r="L6683" t="s">
        <v>162</v>
      </c>
      <c r="M6683">
        <v>89835</v>
      </c>
      <c r="N6683" t="str">
        <f t="shared" si="104"/>
        <v>Terminated</v>
      </c>
      <c r="O6683" t="s">
        <v>33</v>
      </c>
    </row>
    <row r="6684" spans="1:15" x14ac:dyDescent="0.25">
      <c r="A6684" t="s">
        <v>3052</v>
      </c>
      <c r="B6684" t="s">
        <v>1087</v>
      </c>
      <c r="C6684" t="s">
        <v>26</v>
      </c>
      <c r="D6684" t="s">
        <v>17</v>
      </c>
      <c r="E6684" t="s">
        <v>18</v>
      </c>
      <c r="F6684" t="s">
        <v>19</v>
      </c>
      <c r="G6684" t="s">
        <v>30</v>
      </c>
      <c r="H6684" s="1">
        <v>30449</v>
      </c>
      <c r="I6684" s="1">
        <v>44550</v>
      </c>
      <c r="J6684" t="s">
        <v>10560</v>
      </c>
      <c r="K6684" t="s">
        <v>37</v>
      </c>
      <c r="L6684" t="s">
        <v>38</v>
      </c>
      <c r="M6684">
        <v>61041</v>
      </c>
      <c r="N6684" t="str">
        <f t="shared" si="104"/>
        <v>Terminated</v>
      </c>
      <c r="O6684" t="s">
        <v>46</v>
      </c>
    </row>
    <row r="6685" spans="1:15" x14ac:dyDescent="0.25">
      <c r="A6685" t="s">
        <v>7095</v>
      </c>
      <c r="B6685" t="s">
        <v>1575</v>
      </c>
      <c r="C6685" t="s">
        <v>182</v>
      </c>
      <c r="D6685" t="s">
        <v>17</v>
      </c>
      <c r="E6685" t="s">
        <v>18</v>
      </c>
      <c r="F6685" t="s">
        <v>3201</v>
      </c>
      <c r="G6685" t="s">
        <v>30</v>
      </c>
      <c r="H6685" s="1">
        <v>30722</v>
      </c>
      <c r="I6685" s="1">
        <v>42030</v>
      </c>
      <c r="J6685" t="s">
        <v>10560</v>
      </c>
      <c r="K6685" t="s">
        <v>31</v>
      </c>
      <c r="L6685" t="s">
        <v>85</v>
      </c>
      <c r="M6685">
        <v>59819</v>
      </c>
      <c r="N6685" t="str">
        <f t="shared" si="104"/>
        <v>Terminated</v>
      </c>
      <c r="O6685" t="s">
        <v>33</v>
      </c>
    </row>
    <row r="6686" spans="1:15" x14ac:dyDescent="0.25">
      <c r="A6686" t="s">
        <v>8040</v>
      </c>
      <c r="B6686" t="s">
        <v>1352</v>
      </c>
      <c r="C6686" t="s">
        <v>851</v>
      </c>
      <c r="D6686" t="s">
        <v>27</v>
      </c>
      <c r="E6686" t="s">
        <v>18</v>
      </c>
      <c r="F6686" t="s">
        <v>19</v>
      </c>
      <c r="G6686" t="s">
        <v>20</v>
      </c>
      <c r="H6686" s="1">
        <v>32298</v>
      </c>
      <c r="I6686" s="1">
        <v>44136</v>
      </c>
      <c r="J6686" t="s">
        <v>10560</v>
      </c>
      <c r="K6686" t="s">
        <v>37</v>
      </c>
      <c r="L6686" t="s">
        <v>41</v>
      </c>
      <c r="M6686">
        <v>59788</v>
      </c>
      <c r="N6686" t="str">
        <f t="shared" si="104"/>
        <v>Terminated</v>
      </c>
      <c r="O6686" t="s">
        <v>46</v>
      </c>
    </row>
    <row r="6687" spans="1:15" x14ac:dyDescent="0.25">
      <c r="A6687" t="s">
        <v>3361</v>
      </c>
      <c r="B6687" t="s">
        <v>317</v>
      </c>
      <c r="C6687" t="s">
        <v>301</v>
      </c>
      <c r="D6687" t="s">
        <v>17</v>
      </c>
      <c r="E6687" t="s">
        <v>18</v>
      </c>
      <c r="F6687" t="s">
        <v>2773</v>
      </c>
      <c r="G6687" t="s">
        <v>20</v>
      </c>
      <c r="H6687" s="1">
        <v>38000</v>
      </c>
      <c r="I6687" s="1">
        <v>45522</v>
      </c>
      <c r="J6687" t="s">
        <v>10560</v>
      </c>
      <c r="K6687" t="s">
        <v>37</v>
      </c>
      <c r="L6687" t="s">
        <v>41</v>
      </c>
      <c r="M6687">
        <v>53505</v>
      </c>
      <c r="N6687" t="str">
        <f t="shared" si="104"/>
        <v>Terminated</v>
      </c>
      <c r="O6687" t="s">
        <v>23</v>
      </c>
    </row>
    <row r="6688" spans="1:15" x14ac:dyDescent="0.25">
      <c r="A6688" t="s">
        <v>9531</v>
      </c>
      <c r="B6688" t="s">
        <v>527</v>
      </c>
      <c r="C6688" t="s">
        <v>406</v>
      </c>
      <c r="D6688" t="s">
        <v>17</v>
      </c>
      <c r="E6688" t="s">
        <v>172</v>
      </c>
      <c r="F6688" t="s">
        <v>346</v>
      </c>
      <c r="G6688" t="s">
        <v>30</v>
      </c>
      <c r="H6688" s="1">
        <v>27900</v>
      </c>
      <c r="I6688" s="1">
        <v>44844</v>
      </c>
      <c r="J6688" t="s">
        <v>10560</v>
      </c>
      <c r="K6688" t="s">
        <v>31</v>
      </c>
      <c r="L6688" t="s">
        <v>85</v>
      </c>
      <c r="M6688">
        <v>58977</v>
      </c>
      <c r="N6688" t="str">
        <f t="shared" si="104"/>
        <v>Terminated</v>
      </c>
      <c r="O6688" t="s">
        <v>46</v>
      </c>
    </row>
    <row r="6689" spans="1:15" x14ac:dyDescent="0.25">
      <c r="A6689" t="s">
        <v>1586</v>
      </c>
      <c r="B6689" t="s">
        <v>1587</v>
      </c>
      <c r="C6689" t="s">
        <v>732</v>
      </c>
      <c r="D6689" t="s">
        <v>27</v>
      </c>
      <c r="E6689" t="s">
        <v>18</v>
      </c>
      <c r="F6689" t="s">
        <v>19</v>
      </c>
      <c r="G6689" t="s">
        <v>20</v>
      </c>
      <c r="H6689" s="1">
        <v>33554</v>
      </c>
      <c r="I6689" s="1">
        <v>42960</v>
      </c>
      <c r="J6689" s="1">
        <v>44090</v>
      </c>
      <c r="K6689" t="s">
        <v>37</v>
      </c>
      <c r="L6689" t="s">
        <v>41</v>
      </c>
      <c r="M6689">
        <v>66482</v>
      </c>
      <c r="N6689" t="str">
        <f t="shared" si="104"/>
        <v>Terminated</v>
      </c>
      <c r="O6689" t="s">
        <v>23</v>
      </c>
    </row>
    <row r="6690" spans="1:15" x14ac:dyDescent="0.25">
      <c r="A6690" t="s">
        <v>9783</v>
      </c>
      <c r="B6690" t="s">
        <v>258</v>
      </c>
      <c r="C6690" t="s">
        <v>2558</v>
      </c>
      <c r="D6690" t="s">
        <v>27</v>
      </c>
      <c r="E6690" t="s">
        <v>18</v>
      </c>
      <c r="F6690" t="s">
        <v>2773</v>
      </c>
      <c r="G6690" t="s">
        <v>95</v>
      </c>
      <c r="H6690" s="1">
        <v>29831</v>
      </c>
      <c r="I6690" s="1">
        <v>43826</v>
      </c>
      <c r="J6690" t="s">
        <v>10560</v>
      </c>
      <c r="K6690" t="s">
        <v>96</v>
      </c>
      <c r="L6690" t="s">
        <v>124</v>
      </c>
      <c r="M6690">
        <v>94300</v>
      </c>
      <c r="N6690" t="str">
        <f t="shared" si="104"/>
        <v>Terminated</v>
      </c>
      <c r="O6690" t="s">
        <v>46</v>
      </c>
    </row>
    <row r="6691" spans="1:15" x14ac:dyDescent="0.25">
      <c r="A6691" t="s">
        <v>8204</v>
      </c>
      <c r="B6691" t="s">
        <v>303</v>
      </c>
      <c r="C6691" t="s">
        <v>2923</v>
      </c>
      <c r="D6691" t="s">
        <v>17</v>
      </c>
      <c r="E6691" t="s">
        <v>18</v>
      </c>
      <c r="F6691" t="s">
        <v>2773</v>
      </c>
      <c r="G6691" t="s">
        <v>20</v>
      </c>
      <c r="H6691" s="1">
        <v>36488</v>
      </c>
      <c r="I6691" s="1">
        <v>42258</v>
      </c>
      <c r="J6691" t="s">
        <v>10560</v>
      </c>
      <c r="K6691" t="s">
        <v>72</v>
      </c>
      <c r="L6691" t="s">
        <v>73</v>
      </c>
      <c r="M6691">
        <v>56266</v>
      </c>
      <c r="N6691" t="str">
        <f t="shared" si="104"/>
        <v>Terminated</v>
      </c>
      <c r="O6691" t="s">
        <v>46</v>
      </c>
    </row>
    <row r="6692" spans="1:15" x14ac:dyDescent="0.25">
      <c r="A6692" t="s">
        <v>2697</v>
      </c>
      <c r="B6692" t="s">
        <v>229</v>
      </c>
      <c r="C6692" t="s">
        <v>1256</v>
      </c>
      <c r="D6692" t="s">
        <v>27</v>
      </c>
      <c r="E6692" t="s">
        <v>83</v>
      </c>
      <c r="F6692" t="s">
        <v>84</v>
      </c>
      <c r="G6692" t="s">
        <v>30</v>
      </c>
      <c r="H6692" s="1">
        <v>33019</v>
      </c>
      <c r="I6692" s="1">
        <v>45345</v>
      </c>
      <c r="J6692" t="s">
        <v>10560</v>
      </c>
      <c r="K6692" t="s">
        <v>53</v>
      </c>
      <c r="L6692" t="s">
        <v>54</v>
      </c>
      <c r="M6692">
        <v>85177</v>
      </c>
      <c r="N6692" t="str">
        <f t="shared" si="104"/>
        <v>Terminated</v>
      </c>
      <c r="O6692" t="s">
        <v>46</v>
      </c>
    </row>
    <row r="6693" spans="1:15" x14ac:dyDescent="0.25">
      <c r="A6693" t="s">
        <v>6205</v>
      </c>
      <c r="B6693" t="s">
        <v>838</v>
      </c>
      <c r="C6693" t="s">
        <v>926</v>
      </c>
      <c r="D6693" t="s">
        <v>17</v>
      </c>
      <c r="E6693" t="s">
        <v>365</v>
      </c>
      <c r="F6693" t="s">
        <v>366</v>
      </c>
      <c r="G6693" t="s">
        <v>30</v>
      </c>
      <c r="H6693" s="1">
        <v>30142</v>
      </c>
      <c r="I6693" s="1">
        <v>42992</v>
      </c>
      <c r="J6693" t="s">
        <v>10560</v>
      </c>
      <c r="K6693" t="s">
        <v>67</v>
      </c>
      <c r="L6693" t="s">
        <v>324</v>
      </c>
      <c r="M6693">
        <v>56145</v>
      </c>
      <c r="N6693" t="str">
        <f t="shared" si="104"/>
        <v>Terminated</v>
      </c>
      <c r="O6693" t="s">
        <v>33</v>
      </c>
    </row>
    <row r="6694" spans="1:15" x14ac:dyDescent="0.25">
      <c r="A6694" t="s">
        <v>5269</v>
      </c>
      <c r="B6694" t="s">
        <v>408</v>
      </c>
      <c r="C6694" t="s">
        <v>1695</v>
      </c>
      <c r="D6694" t="s">
        <v>17</v>
      </c>
      <c r="E6694" t="s">
        <v>18</v>
      </c>
      <c r="F6694" t="s">
        <v>2773</v>
      </c>
      <c r="G6694" t="s">
        <v>30</v>
      </c>
      <c r="H6694" s="1">
        <v>31086</v>
      </c>
      <c r="I6694" s="1">
        <v>43408</v>
      </c>
      <c r="J6694" t="s">
        <v>10560</v>
      </c>
      <c r="K6694" t="s">
        <v>21</v>
      </c>
      <c r="L6694" t="s">
        <v>110</v>
      </c>
      <c r="M6694">
        <v>55598</v>
      </c>
      <c r="N6694" t="str">
        <f t="shared" si="104"/>
        <v>Terminated</v>
      </c>
      <c r="O6694" t="s">
        <v>33</v>
      </c>
    </row>
    <row r="6695" spans="1:15" x14ac:dyDescent="0.25">
      <c r="A6695" t="s">
        <v>9497</v>
      </c>
      <c r="B6695" t="s">
        <v>252</v>
      </c>
      <c r="C6695" t="s">
        <v>490</v>
      </c>
      <c r="D6695" t="s">
        <v>27</v>
      </c>
      <c r="E6695" t="s">
        <v>18</v>
      </c>
      <c r="F6695" t="s">
        <v>3201</v>
      </c>
      <c r="G6695" t="s">
        <v>30</v>
      </c>
      <c r="H6695" s="1">
        <v>29948</v>
      </c>
      <c r="I6695" s="1">
        <v>43027</v>
      </c>
      <c r="J6695" t="s">
        <v>10560</v>
      </c>
      <c r="K6695" t="s">
        <v>37</v>
      </c>
      <c r="L6695" t="s">
        <v>38</v>
      </c>
      <c r="M6695">
        <v>69389</v>
      </c>
      <c r="N6695" t="str">
        <f t="shared" si="104"/>
        <v>Terminated</v>
      </c>
      <c r="O6695" t="s">
        <v>33</v>
      </c>
    </row>
    <row r="6696" spans="1:15" x14ac:dyDescent="0.25">
      <c r="A6696" t="s">
        <v>9254</v>
      </c>
      <c r="B6696" t="s">
        <v>267</v>
      </c>
      <c r="C6696" t="s">
        <v>3252</v>
      </c>
      <c r="D6696" t="s">
        <v>17</v>
      </c>
      <c r="E6696" t="s">
        <v>83</v>
      </c>
      <c r="F6696" t="s">
        <v>84</v>
      </c>
      <c r="G6696" t="s">
        <v>30</v>
      </c>
      <c r="H6696" s="1">
        <v>30289</v>
      </c>
      <c r="I6696" s="1">
        <v>44748</v>
      </c>
      <c r="J6696" t="s">
        <v>10560</v>
      </c>
      <c r="K6696" t="s">
        <v>67</v>
      </c>
      <c r="L6696" t="s">
        <v>68</v>
      </c>
      <c r="M6696">
        <v>69231</v>
      </c>
      <c r="N6696" t="str">
        <f t="shared" si="104"/>
        <v>Terminated</v>
      </c>
      <c r="O6696" t="s">
        <v>23</v>
      </c>
    </row>
    <row r="6697" spans="1:15" x14ac:dyDescent="0.25">
      <c r="A6697" t="s">
        <v>10261</v>
      </c>
      <c r="B6697" t="s">
        <v>3219</v>
      </c>
      <c r="C6697" t="s">
        <v>1074</v>
      </c>
      <c r="D6697" t="s">
        <v>17</v>
      </c>
      <c r="E6697" t="s">
        <v>18</v>
      </c>
      <c r="F6697" t="s">
        <v>19</v>
      </c>
      <c r="G6697" t="s">
        <v>30</v>
      </c>
      <c r="H6697" s="1">
        <v>34350</v>
      </c>
      <c r="I6697" s="1">
        <v>42395</v>
      </c>
      <c r="J6697" t="s">
        <v>10560</v>
      </c>
      <c r="K6697" t="s">
        <v>72</v>
      </c>
      <c r="L6697" t="s">
        <v>73</v>
      </c>
      <c r="M6697">
        <v>55061</v>
      </c>
      <c r="N6697" t="str">
        <f t="shared" si="104"/>
        <v>Terminated</v>
      </c>
      <c r="O6697" t="s">
        <v>98</v>
      </c>
    </row>
    <row r="6698" spans="1:15" x14ac:dyDescent="0.25">
      <c r="A6698" t="s">
        <v>7726</v>
      </c>
      <c r="B6698" t="s">
        <v>769</v>
      </c>
      <c r="C6698" t="s">
        <v>4858</v>
      </c>
      <c r="D6698" t="s">
        <v>27</v>
      </c>
      <c r="E6698" t="s">
        <v>122</v>
      </c>
      <c r="F6698" t="s">
        <v>230</v>
      </c>
      <c r="G6698" t="s">
        <v>30</v>
      </c>
      <c r="H6698" s="1">
        <v>26643</v>
      </c>
      <c r="I6698" s="1">
        <v>44469</v>
      </c>
      <c r="J6698" t="s">
        <v>10560</v>
      </c>
      <c r="K6698" t="s">
        <v>37</v>
      </c>
      <c r="L6698" t="s">
        <v>38</v>
      </c>
      <c r="M6698">
        <v>63353</v>
      </c>
      <c r="N6698" t="str">
        <f t="shared" si="104"/>
        <v>Terminated</v>
      </c>
      <c r="O6698" t="s">
        <v>33</v>
      </c>
    </row>
    <row r="6699" spans="1:15" x14ac:dyDescent="0.25">
      <c r="A6699" t="s">
        <v>2922</v>
      </c>
      <c r="B6699" t="s">
        <v>225</v>
      </c>
      <c r="C6699" t="s">
        <v>2923</v>
      </c>
      <c r="D6699" t="s">
        <v>27</v>
      </c>
      <c r="E6699" t="s">
        <v>18</v>
      </c>
      <c r="F6699" t="s">
        <v>19</v>
      </c>
      <c r="G6699" t="s">
        <v>20</v>
      </c>
      <c r="H6699" s="1">
        <v>31667</v>
      </c>
      <c r="I6699" s="1">
        <v>42774</v>
      </c>
      <c r="J6699" t="s">
        <v>10560</v>
      </c>
      <c r="K6699" t="s">
        <v>21</v>
      </c>
      <c r="L6699" t="s">
        <v>110</v>
      </c>
      <c r="M6699">
        <v>60159</v>
      </c>
      <c r="N6699" t="str">
        <f t="shared" si="104"/>
        <v>Terminated</v>
      </c>
      <c r="O6699" t="s">
        <v>98</v>
      </c>
    </row>
    <row r="6700" spans="1:15" x14ac:dyDescent="0.25">
      <c r="A6700" t="s">
        <v>792</v>
      </c>
      <c r="B6700" t="s">
        <v>793</v>
      </c>
      <c r="C6700" t="s">
        <v>794</v>
      </c>
      <c r="D6700" t="s">
        <v>17</v>
      </c>
      <c r="E6700" t="s">
        <v>122</v>
      </c>
      <c r="F6700" t="s">
        <v>123</v>
      </c>
      <c r="G6700" t="s">
        <v>30</v>
      </c>
      <c r="H6700" s="1">
        <v>31124</v>
      </c>
      <c r="I6700" s="1">
        <v>43441</v>
      </c>
      <c r="J6700" s="1">
        <v>43621</v>
      </c>
      <c r="K6700" t="s">
        <v>37</v>
      </c>
      <c r="L6700" t="s">
        <v>38</v>
      </c>
      <c r="M6700">
        <v>61624</v>
      </c>
      <c r="N6700" t="str">
        <f t="shared" si="104"/>
        <v>Terminated</v>
      </c>
      <c r="O6700" t="s">
        <v>33</v>
      </c>
    </row>
    <row r="6701" spans="1:15" x14ac:dyDescent="0.25">
      <c r="A6701" t="s">
        <v>1281</v>
      </c>
      <c r="B6701" t="s">
        <v>70</v>
      </c>
      <c r="C6701" t="s">
        <v>1282</v>
      </c>
      <c r="D6701" t="s">
        <v>17</v>
      </c>
      <c r="E6701" t="s">
        <v>18</v>
      </c>
      <c r="F6701" t="s">
        <v>19</v>
      </c>
      <c r="G6701" t="s">
        <v>20</v>
      </c>
      <c r="H6701" s="1">
        <v>37715</v>
      </c>
      <c r="I6701" s="1">
        <v>45033</v>
      </c>
      <c r="J6701" s="1">
        <v>45213</v>
      </c>
      <c r="K6701" t="s">
        <v>67</v>
      </c>
      <c r="L6701" t="s">
        <v>134</v>
      </c>
      <c r="M6701">
        <v>58980</v>
      </c>
      <c r="N6701" t="str">
        <f t="shared" si="104"/>
        <v>Terminated</v>
      </c>
      <c r="O6701" t="s">
        <v>23</v>
      </c>
    </row>
    <row r="6702" spans="1:15" x14ac:dyDescent="0.25">
      <c r="A6702" t="s">
        <v>6897</v>
      </c>
      <c r="B6702" t="s">
        <v>70</v>
      </c>
      <c r="C6702" t="s">
        <v>849</v>
      </c>
      <c r="D6702" t="s">
        <v>27</v>
      </c>
      <c r="E6702" t="s">
        <v>18</v>
      </c>
      <c r="F6702" t="s">
        <v>19</v>
      </c>
      <c r="G6702" t="s">
        <v>30</v>
      </c>
      <c r="H6702" s="1">
        <v>26836</v>
      </c>
      <c r="I6702" s="1">
        <v>42039</v>
      </c>
      <c r="J6702" t="s">
        <v>10560</v>
      </c>
      <c r="K6702" t="s">
        <v>96</v>
      </c>
      <c r="L6702" t="s">
        <v>124</v>
      </c>
      <c r="M6702">
        <v>90838</v>
      </c>
      <c r="N6702" t="str">
        <f t="shared" si="104"/>
        <v>Terminated</v>
      </c>
      <c r="O6702" t="s">
        <v>33</v>
      </c>
    </row>
    <row r="6703" spans="1:15" x14ac:dyDescent="0.25">
      <c r="A6703" t="s">
        <v>4364</v>
      </c>
      <c r="B6703" t="s">
        <v>1042</v>
      </c>
      <c r="C6703" t="s">
        <v>2485</v>
      </c>
      <c r="D6703" t="s">
        <v>27</v>
      </c>
      <c r="E6703" t="s">
        <v>83</v>
      </c>
      <c r="F6703" t="s">
        <v>169</v>
      </c>
      <c r="G6703" t="s">
        <v>114</v>
      </c>
      <c r="H6703" s="1">
        <v>36113</v>
      </c>
      <c r="I6703" s="1">
        <v>43217</v>
      </c>
      <c r="J6703" t="s">
        <v>10560</v>
      </c>
      <c r="K6703" t="s">
        <v>31</v>
      </c>
      <c r="L6703" t="s">
        <v>32</v>
      </c>
      <c r="M6703">
        <v>82981</v>
      </c>
      <c r="N6703" t="str">
        <f t="shared" si="104"/>
        <v>Terminated</v>
      </c>
      <c r="O6703" t="s">
        <v>98</v>
      </c>
    </row>
    <row r="6704" spans="1:15" x14ac:dyDescent="0.25">
      <c r="A6704" t="s">
        <v>9198</v>
      </c>
      <c r="B6704" t="s">
        <v>2388</v>
      </c>
      <c r="C6704" t="s">
        <v>959</v>
      </c>
      <c r="D6704" t="s">
        <v>27</v>
      </c>
      <c r="E6704" t="s">
        <v>18</v>
      </c>
      <c r="F6704" t="s">
        <v>19</v>
      </c>
      <c r="G6704" t="s">
        <v>114</v>
      </c>
      <c r="H6704" s="1">
        <v>28751</v>
      </c>
      <c r="I6704" s="1">
        <v>45064</v>
      </c>
      <c r="J6704" t="s">
        <v>10560</v>
      </c>
      <c r="K6704" t="s">
        <v>31</v>
      </c>
      <c r="L6704" t="s">
        <v>32</v>
      </c>
      <c r="M6704">
        <v>72245</v>
      </c>
      <c r="N6704" t="str">
        <f t="shared" si="104"/>
        <v>Terminated</v>
      </c>
      <c r="O6704" t="s">
        <v>33</v>
      </c>
    </row>
    <row r="6705" spans="1:15" x14ac:dyDescent="0.25">
      <c r="A6705" t="s">
        <v>4660</v>
      </c>
      <c r="B6705" t="s">
        <v>196</v>
      </c>
      <c r="C6705" t="s">
        <v>101</v>
      </c>
      <c r="D6705" t="s">
        <v>27</v>
      </c>
      <c r="E6705" t="s">
        <v>18</v>
      </c>
      <c r="F6705" t="s">
        <v>19</v>
      </c>
      <c r="G6705" t="s">
        <v>30</v>
      </c>
      <c r="H6705" s="1">
        <v>30242</v>
      </c>
      <c r="I6705" s="1">
        <v>44586</v>
      </c>
      <c r="J6705" t="s">
        <v>10560</v>
      </c>
      <c r="K6705" t="s">
        <v>37</v>
      </c>
      <c r="L6705" t="s">
        <v>41</v>
      </c>
      <c r="M6705">
        <v>69144</v>
      </c>
      <c r="N6705" t="str">
        <f t="shared" si="104"/>
        <v>Terminated</v>
      </c>
      <c r="O6705" t="s">
        <v>46</v>
      </c>
    </row>
    <row r="6706" spans="1:15" x14ac:dyDescent="0.25">
      <c r="A6706" t="s">
        <v>5944</v>
      </c>
      <c r="B6706" t="s">
        <v>445</v>
      </c>
      <c r="C6706" t="s">
        <v>2222</v>
      </c>
      <c r="D6706" t="s">
        <v>27</v>
      </c>
      <c r="E6706" t="s">
        <v>18</v>
      </c>
      <c r="F6706" t="s">
        <v>2773</v>
      </c>
      <c r="G6706" t="s">
        <v>20</v>
      </c>
      <c r="H6706" s="1">
        <v>31526</v>
      </c>
      <c r="I6706" s="1">
        <v>42961</v>
      </c>
      <c r="J6706" t="s">
        <v>10560</v>
      </c>
      <c r="K6706" t="s">
        <v>21</v>
      </c>
      <c r="L6706" t="s">
        <v>110</v>
      </c>
      <c r="M6706">
        <v>60650</v>
      </c>
      <c r="N6706" t="str">
        <f t="shared" si="104"/>
        <v>Terminated</v>
      </c>
      <c r="O6706" t="s">
        <v>23</v>
      </c>
    </row>
    <row r="6707" spans="1:15" x14ac:dyDescent="0.25">
      <c r="A6707" t="s">
        <v>1956</v>
      </c>
      <c r="B6707" t="s">
        <v>1229</v>
      </c>
      <c r="C6707" t="s">
        <v>1236</v>
      </c>
      <c r="D6707" t="s">
        <v>27</v>
      </c>
      <c r="E6707" t="s">
        <v>18</v>
      </c>
      <c r="F6707" t="s">
        <v>19</v>
      </c>
      <c r="G6707" t="s">
        <v>30</v>
      </c>
      <c r="H6707" s="1">
        <v>22172</v>
      </c>
      <c r="I6707" s="1">
        <v>44081</v>
      </c>
      <c r="J6707" t="s">
        <v>10560</v>
      </c>
      <c r="K6707" t="s">
        <v>37</v>
      </c>
      <c r="L6707" t="s">
        <v>38</v>
      </c>
      <c r="M6707">
        <v>69860</v>
      </c>
      <c r="N6707" t="str">
        <f t="shared" si="104"/>
        <v>Terminated</v>
      </c>
      <c r="O6707" t="s">
        <v>23</v>
      </c>
    </row>
    <row r="6708" spans="1:15" x14ac:dyDescent="0.25">
      <c r="A6708" t="s">
        <v>2729</v>
      </c>
      <c r="B6708" t="s">
        <v>451</v>
      </c>
      <c r="C6708" t="s">
        <v>199</v>
      </c>
      <c r="D6708" t="s">
        <v>17</v>
      </c>
      <c r="E6708" t="s">
        <v>18</v>
      </c>
      <c r="F6708" t="s">
        <v>19</v>
      </c>
      <c r="G6708" t="s">
        <v>20</v>
      </c>
      <c r="H6708" s="1">
        <v>33884</v>
      </c>
      <c r="I6708" s="1">
        <v>44994</v>
      </c>
      <c r="J6708" t="s">
        <v>10560</v>
      </c>
      <c r="K6708" t="s">
        <v>37</v>
      </c>
      <c r="L6708" t="s">
        <v>41</v>
      </c>
      <c r="M6708">
        <v>61197</v>
      </c>
      <c r="N6708" t="str">
        <f t="shared" si="104"/>
        <v>Terminated</v>
      </c>
      <c r="O6708" t="s">
        <v>23</v>
      </c>
    </row>
    <row r="6709" spans="1:15" x14ac:dyDescent="0.25">
      <c r="A6709" t="s">
        <v>8497</v>
      </c>
      <c r="B6709" t="s">
        <v>160</v>
      </c>
      <c r="C6709" t="s">
        <v>3637</v>
      </c>
      <c r="D6709" t="s">
        <v>17</v>
      </c>
      <c r="E6709" t="s">
        <v>18</v>
      </c>
      <c r="F6709" t="s">
        <v>3201</v>
      </c>
      <c r="G6709" t="s">
        <v>30</v>
      </c>
      <c r="H6709" s="1">
        <v>24918</v>
      </c>
      <c r="I6709" s="1">
        <v>44812</v>
      </c>
      <c r="J6709" t="s">
        <v>10560</v>
      </c>
      <c r="K6709" t="s">
        <v>37</v>
      </c>
      <c r="L6709" t="s">
        <v>38</v>
      </c>
      <c r="M6709">
        <v>59967</v>
      </c>
      <c r="N6709" t="str">
        <f t="shared" si="104"/>
        <v>Terminated</v>
      </c>
      <c r="O6709" t="s">
        <v>46</v>
      </c>
    </row>
    <row r="6710" spans="1:15" x14ac:dyDescent="0.25">
      <c r="A6710" t="s">
        <v>7694</v>
      </c>
      <c r="B6710" t="s">
        <v>138</v>
      </c>
      <c r="C6710" t="s">
        <v>758</v>
      </c>
      <c r="D6710" t="s">
        <v>17</v>
      </c>
      <c r="E6710" t="s">
        <v>674</v>
      </c>
      <c r="F6710" t="s">
        <v>675</v>
      </c>
      <c r="G6710" t="s">
        <v>30</v>
      </c>
      <c r="H6710" s="1">
        <v>35102</v>
      </c>
      <c r="I6710" s="1">
        <v>45496</v>
      </c>
      <c r="J6710" t="s">
        <v>10560</v>
      </c>
      <c r="K6710" t="s">
        <v>37</v>
      </c>
      <c r="L6710" t="s">
        <v>41</v>
      </c>
      <c r="M6710">
        <v>60512</v>
      </c>
      <c r="N6710" t="str">
        <f t="shared" si="104"/>
        <v>Terminated</v>
      </c>
      <c r="O6710" t="s">
        <v>98</v>
      </c>
    </row>
    <row r="6711" spans="1:15" x14ac:dyDescent="0.25">
      <c r="A6711" t="s">
        <v>8936</v>
      </c>
      <c r="B6711" t="s">
        <v>499</v>
      </c>
      <c r="C6711" t="s">
        <v>4636</v>
      </c>
      <c r="D6711" t="s">
        <v>17</v>
      </c>
      <c r="E6711" t="s">
        <v>18</v>
      </c>
      <c r="F6711" t="s">
        <v>3201</v>
      </c>
      <c r="G6711" t="s">
        <v>114</v>
      </c>
      <c r="H6711" s="1">
        <v>29292</v>
      </c>
      <c r="I6711" s="1">
        <v>45406</v>
      </c>
      <c r="J6711" t="s">
        <v>10560</v>
      </c>
      <c r="K6711" t="s">
        <v>37</v>
      </c>
      <c r="L6711" t="s">
        <v>45</v>
      </c>
      <c r="M6711">
        <v>77925</v>
      </c>
      <c r="N6711" t="str">
        <f t="shared" si="104"/>
        <v>Terminated</v>
      </c>
      <c r="O6711" t="s">
        <v>46</v>
      </c>
    </row>
    <row r="6712" spans="1:15" x14ac:dyDescent="0.25">
      <c r="A6712" t="s">
        <v>10127</v>
      </c>
      <c r="B6712" t="s">
        <v>652</v>
      </c>
      <c r="C6712" t="s">
        <v>1443</v>
      </c>
      <c r="D6712" t="s">
        <v>17</v>
      </c>
      <c r="E6712" t="s">
        <v>83</v>
      </c>
      <c r="F6712" t="s">
        <v>169</v>
      </c>
      <c r="G6712" t="s">
        <v>30</v>
      </c>
      <c r="H6712" s="1">
        <v>27971</v>
      </c>
      <c r="I6712" s="1">
        <v>45628</v>
      </c>
      <c r="J6712" t="s">
        <v>10560</v>
      </c>
      <c r="K6712" t="s">
        <v>37</v>
      </c>
      <c r="L6712" t="s">
        <v>38</v>
      </c>
      <c r="M6712">
        <v>65444</v>
      </c>
      <c r="N6712" t="str">
        <f t="shared" si="104"/>
        <v>Terminated</v>
      </c>
      <c r="O6712" t="s">
        <v>33</v>
      </c>
    </row>
    <row r="6713" spans="1:15" x14ac:dyDescent="0.25">
      <c r="A6713" t="s">
        <v>7383</v>
      </c>
      <c r="B6713" t="s">
        <v>132</v>
      </c>
      <c r="C6713" t="s">
        <v>446</v>
      </c>
      <c r="D6713" t="s">
        <v>17</v>
      </c>
      <c r="E6713" t="s">
        <v>83</v>
      </c>
      <c r="F6713" t="s">
        <v>169</v>
      </c>
      <c r="G6713" t="s">
        <v>20</v>
      </c>
      <c r="H6713" s="1">
        <v>35016</v>
      </c>
      <c r="I6713" s="1">
        <v>43304</v>
      </c>
      <c r="J6713" t="s">
        <v>10560</v>
      </c>
      <c r="K6713" t="s">
        <v>67</v>
      </c>
      <c r="L6713" t="s">
        <v>68</v>
      </c>
      <c r="M6713">
        <v>84604</v>
      </c>
      <c r="N6713" t="str">
        <f t="shared" si="104"/>
        <v>Terminated</v>
      </c>
      <c r="O6713" t="s">
        <v>98</v>
      </c>
    </row>
    <row r="6714" spans="1:15" x14ac:dyDescent="0.25">
      <c r="A6714" t="s">
        <v>2269</v>
      </c>
      <c r="B6714" t="s">
        <v>1141</v>
      </c>
      <c r="C6714" t="s">
        <v>1948</v>
      </c>
      <c r="D6714" t="s">
        <v>27</v>
      </c>
      <c r="E6714" t="s">
        <v>18</v>
      </c>
      <c r="F6714" t="s">
        <v>19</v>
      </c>
      <c r="G6714" t="s">
        <v>30</v>
      </c>
      <c r="H6714" s="1">
        <v>30989</v>
      </c>
      <c r="I6714" s="1">
        <v>42373</v>
      </c>
      <c r="J6714" t="s">
        <v>10560</v>
      </c>
      <c r="K6714" t="s">
        <v>31</v>
      </c>
      <c r="L6714" t="s">
        <v>162</v>
      </c>
      <c r="M6714">
        <v>82914</v>
      </c>
      <c r="N6714" t="str">
        <f t="shared" si="104"/>
        <v>Terminated</v>
      </c>
      <c r="O6714" t="s">
        <v>33</v>
      </c>
    </row>
    <row r="6715" spans="1:15" x14ac:dyDescent="0.25">
      <c r="A6715" t="s">
        <v>1184</v>
      </c>
      <c r="B6715" t="s">
        <v>1185</v>
      </c>
      <c r="C6715" t="s">
        <v>781</v>
      </c>
      <c r="D6715" t="s">
        <v>17</v>
      </c>
      <c r="E6715" t="s">
        <v>18</v>
      </c>
      <c r="F6715" t="s">
        <v>19</v>
      </c>
      <c r="G6715" t="s">
        <v>30</v>
      </c>
      <c r="H6715" s="1">
        <v>34292</v>
      </c>
      <c r="I6715" s="1">
        <v>45463</v>
      </c>
      <c r="J6715" s="1">
        <v>45643</v>
      </c>
      <c r="K6715" t="s">
        <v>53</v>
      </c>
      <c r="L6715" t="s">
        <v>240</v>
      </c>
      <c r="M6715">
        <v>69086</v>
      </c>
      <c r="N6715" t="str">
        <f t="shared" si="104"/>
        <v>Terminated</v>
      </c>
      <c r="O6715" t="s">
        <v>46</v>
      </c>
    </row>
    <row r="6716" spans="1:15" x14ac:dyDescent="0.25">
      <c r="A6716" t="s">
        <v>6099</v>
      </c>
      <c r="B6716" t="s">
        <v>864</v>
      </c>
      <c r="C6716" t="s">
        <v>512</v>
      </c>
      <c r="D6716" t="s">
        <v>17</v>
      </c>
      <c r="E6716" t="s">
        <v>18</v>
      </c>
      <c r="F6716" t="s">
        <v>2773</v>
      </c>
      <c r="G6716" t="s">
        <v>30</v>
      </c>
      <c r="H6716" s="1">
        <v>26928</v>
      </c>
      <c r="I6716" s="1">
        <v>45214</v>
      </c>
      <c r="J6716" t="s">
        <v>10560</v>
      </c>
      <c r="K6716" t="s">
        <v>67</v>
      </c>
      <c r="L6716" t="s">
        <v>68</v>
      </c>
      <c r="M6716">
        <v>78299</v>
      </c>
      <c r="N6716" t="str">
        <f t="shared" si="104"/>
        <v>Terminated</v>
      </c>
      <c r="O6716" t="s">
        <v>33</v>
      </c>
    </row>
    <row r="6717" spans="1:15" x14ac:dyDescent="0.25">
      <c r="A6717" t="s">
        <v>7746</v>
      </c>
      <c r="B6717" t="s">
        <v>212</v>
      </c>
      <c r="C6717" t="s">
        <v>669</v>
      </c>
      <c r="D6717" t="s">
        <v>17</v>
      </c>
      <c r="E6717" t="s">
        <v>674</v>
      </c>
      <c r="F6717" t="s">
        <v>675</v>
      </c>
      <c r="G6717" t="s">
        <v>30</v>
      </c>
      <c r="H6717" s="1">
        <v>25449</v>
      </c>
      <c r="I6717" s="1">
        <v>44600</v>
      </c>
      <c r="J6717" t="s">
        <v>10560</v>
      </c>
      <c r="K6717" t="s">
        <v>37</v>
      </c>
      <c r="L6717" t="s">
        <v>41</v>
      </c>
      <c r="M6717">
        <v>66765</v>
      </c>
      <c r="N6717" t="str">
        <f t="shared" si="104"/>
        <v>Terminated</v>
      </c>
      <c r="O6717" t="s">
        <v>33</v>
      </c>
    </row>
    <row r="6718" spans="1:15" x14ac:dyDescent="0.25">
      <c r="A6718" t="s">
        <v>2424</v>
      </c>
      <c r="B6718" t="s">
        <v>538</v>
      </c>
      <c r="C6718" t="s">
        <v>552</v>
      </c>
      <c r="D6718" t="s">
        <v>27</v>
      </c>
      <c r="E6718" t="s">
        <v>83</v>
      </c>
      <c r="F6718" t="s">
        <v>106</v>
      </c>
      <c r="G6718" t="s">
        <v>20</v>
      </c>
      <c r="H6718" s="1">
        <v>37050</v>
      </c>
      <c r="I6718" s="1">
        <v>42749</v>
      </c>
      <c r="J6718" t="s">
        <v>10560</v>
      </c>
      <c r="K6718" t="s">
        <v>31</v>
      </c>
      <c r="L6718" t="s">
        <v>85</v>
      </c>
      <c r="M6718">
        <v>61924</v>
      </c>
      <c r="N6718" t="str">
        <f t="shared" si="104"/>
        <v>Terminated</v>
      </c>
      <c r="O6718" t="s">
        <v>23</v>
      </c>
    </row>
    <row r="6719" spans="1:15" x14ac:dyDescent="0.25">
      <c r="A6719" t="s">
        <v>4715</v>
      </c>
      <c r="B6719" t="s">
        <v>764</v>
      </c>
      <c r="C6719" t="s">
        <v>252</v>
      </c>
      <c r="D6719" t="s">
        <v>27</v>
      </c>
      <c r="E6719" t="s">
        <v>83</v>
      </c>
      <c r="F6719" t="s">
        <v>169</v>
      </c>
      <c r="G6719" t="s">
        <v>30</v>
      </c>
      <c r="H6719" s="1">
        <v>27406</v>
      </c>
      <c r="I6719" s="1">
        <v>42956</v>
      </c>
      <c r="J6719" t="s">
        <v>10560</v>
      </c>
      <c r="K6719" t="s">
        <v>31</v>
      </c>
      <c r="L6719" t="s">
        <v>162</v>
      </c>
      <c r="M6719">
        <v>107568</v>
      </c>
      <c r="N6719" t="str">
        <f t="shared" si="104"/>
        <v>Terminated</v>
      </c>
      <c r="O6719" t="s">
        <v>98</v>
      </c>
    </row>
    <row r="6720" spans="1:15" x14ac:dyDescent="0.25">
      <c r="A6720" t="s">
        <v>5222</v>
      </c>
      <c r="B6720" t="s">
        <v>129</v>
      </c>
      <c r="C6720" t="s">
        <v>301</v>
      </c>
      <c r="D6720" t="s">
        <v>17</v>
      </c>
      <c r="E6720" t="s">
        <v>18</v>
      </c>
      <c r="F6720" t="s">
        <v>2773</v>
      </c>
      <c r="G6720" t="s">
        <v>30</v>
      </c>
      <c r="H6720" s="1">
        <v>22191</v>
      </c>
      <c r="I6720" s="1">
        <v>45305</v>
      </c>
      <c r="J6720" t="s">
        <v>10560</v>
      </c>
      <c r="K6720" t="s">
        <v>37</v>
      </c>
      <c r="L6720" t="s">
        <v>45</v>
      </c>
      <c r="M6720">
        <v>82490</v>
      </c>
      <c r="N6720" t="str">
        <f t="shared" si="104"/>
        <v>Terminated</v>
      </c>
      <c r="O6720" t="s">
        <v>33</v>
      </c>
    </row>
    <row r="6721" spans="1:15" x14ac:dyDescent="0.25">
      <c r="A6721" t="s">
        <v>9728</v>
      </c>
      <c r="B6721" t="s">
        <v>3299</v>
      </c>
      <c r="C6721" t="s">
        <v>414</v>
      </c>
      <c r="D6721" t="s">
        <v>27</v>
      </c>
      <c r="E6721" t="s">
        <v>18</v>
      </c>
      <c r="F6721" t="s">
        <v>2773</v>
      </c>
      <c r="G6721" t="s">
        <v>30</v>
      </c>
      <c r="H6721" s="1">
        <v>24621</v>
      </c>
      <c r="I6721" s="1">
        <v>43548</v>
      </c>
      <c r="J6721" t="s">
        <v>10560</v>
      </c>
      <c r="K6721" t="s">
        <v>37</v>
      </c>
      <c r="L6721" t="s">
        <v>38</v>
      </c>
      <c r="M6721">
        <v>69881</v>
      </c>
      <c r="N6721" t="str">
        <f t="shared" si="104"/>
        <v>Terminated</v>
      </c>
      <c r="O6721" t="s">
        <v>23</v>
      </c>
    </row>
    <row r="6722" spans="1:15" x14ac:dyDescent="0.25">
      <c r="A6722" t="s">
        <v>3489</v>
      </c>
      <c r="B6722" t="s">
        <v>1623</v>
      </c>
      <c r="C6722" t="s">
        <v>3490</v>
      </c>
      <c r="D6722" t="s">
        <v>27</v>
      </c>
      <c r="E6722" t="s">
        <v>18</v>
      </c>
      <c r="F6722" t="s">
        <v>3201</v>
      </c>
      <c r="G6722" t="s">
        <v>20</v>
      </c>
      <c r="H6722" s="1">
        <v>29952</v>
      </c>
      <c r="I6722" s="1">
        <v>42167</v>
      </c>
      <c r="J6722" t="s">
        <v>10560</v>
      </c>
      <c r="K6722" t="s">
        <v>31</v>
      </c>
      <c r="L6722" t="s">
        <v>85</v>
      </c>
      <c r="M6722">
        <v>60231</v>
      </c>
      <c r="N6722" t="str">
        <f t="shared" ref="N6722:N6785" si="105">IF(J6722="","Active","Terminated")</f>
        <v>Terminated</v>
      </c>
      <c r="O6722" t="s">
        <v>23</v>
      </c>
    </row>
    <row r="6723" spans="1:15" x14ac:dyDescent="0.25">
      <c r="A6723" t="s">
        <v>8396</v>
      </c>
      <c r="B6723" t="s">
        <v>70</v>
      </c>
      <c r="C6723" t="s">
        <v>1542</v>
      </c>
      <c r="D6723" t="s">
        <v>17</v>
      </c>
      <c r="E6723" t="s">
        <v>365</v>
      </c>
      <c r="F6723" t="s">
        <v>415</v>
      </c>
      <c r="G6723" t="s">
        <v>20</v>
      </c>
      <c r="H6723" s="1">
        <v>22703</v>
      </c>
      <c r="I6723" s="1">
        <v>44964</v>
      </c>
      <c r="J6723" t="s">
        <v>10560</v>
      </c>
      <c r="K6723" t="s">
        <v>21</v>
      </c>
      <c r="L6723" t="s">
        <v>102</v>
      </c>
      <c r="M6723">
        <v>62096</v>
      </c>
      <c r="N6723" t="str">
        <f t="shared" si="105"/>
        <v>Terminated</v>
      </c>
      <c r="O6723" t="s">
        <v>46</v>
      </c>
    </row>
    <row r="6724" spans="1:15" x14ac:dyDescent="0.25">
      <c r="A6724" t="s">
        <v>10101</v>
      </c>
      <c r="B6724" t="s">
        <v>773</v>
      </c>
      <c r="C6724" t="s">
        <v>466</v>
      </c>
      <c r="D6724" t="s">
        <v>17</v>
      </c>
      <c r="E6724" t="s">
        <v>28</v>
      </c>
      <c r="F6724" t="s">
        <v>290</v>
      </c>
      <c r="G6724" t="s">
        <v>114</v>
      </c>
      <c r="H6724" s="1">
        <v>32153</v>
      </c>
      <c r="I6724" s="1">
        <v>45372</v>
      </c>
      <c r="J6724" t="s">
        <v>10560</v>
      </c>
      <c r="K6724" t="s">
        <v>31</v>
      </c>
      <c r="L6724" t="s">
        <v>32</v>
      </c>
      <c r="M6724">
        <v>72846</v>
      </c>
      <c r="N6724" t="str">
        <f t="shared" si="105"/>
        <v>Terminated</v>
      </c>
      <c r="O6724" t="s">
        <v>33</v>
      </c>
    </row>
    <row r="6725" spans="1:15" x14ac:dyDescent="0.25">
      <c r="A6725" t="s">
        <v>6361</v>
      </c>
      <c r="B6725" t="s">
        <v>489</v>
      </c>
      <c r="C6725" t="s">
        <v>582</v>
      </c>
      <c r="D6725" t="s">
        <v>17</v>
      </c>
      <c r="E6725" t="s">
        <v>140</v>
      </c>
      <c r="F6725" t="s">
        <v>141</v>
      </c>
      <c r="G6725" t="s">
        <v>114</v>
      </c>
      <c r="H6725" s="1">
        <v>26038</v>
      </c>
      <c r="I6725" s="1">
        <v>44052</v>
      </c>
      <c r="J6725" t="s">
        <v>10560</v>
      </c>
      <c r="K6725" t="s">
        <v>96</v>
      </c>
      <c r="L6725" t="s">
        <v>119</v>
      </c>
      <c r="M6725">
        <v>82699</v>
      </c>
      <c r="N6725" t="str">
        <f t="shared" si="105"/>
        <v>Terminated</v>
      </c>
      <c r="O6725" t="s">
        <v>46</v>
      </c>
    </row>
    <row r="6726" spans="1:15" x14ac:dyDescent="0.25">
      <c r="A6726" t="s">
        <v>8501</v>
      </c>
      <c r="B6726" t="s">
        <v>773</v>
      </c>
      <c r="C6726" t="s">
        <v>1302</v>
      </c>
      <c r="D6726" t="s">
        <v>17</v>
      </c>
      <c r="E6726" t="s">
        <v>18</v>
      </c>
      <c r="F6726" t="s">
        <v>3201</v>
      </c>
      <c r="G6726" t="s">
        <v>114</v>
      </c>
      <c r="H6726" s="1">
        <v>38109</v>
      </c>
      <c r="I6726" s="1">
        <v>44814</v>
      </c>
      <c r="J6726" t="s">
        <v>10560</v>
      </c>
      <c r="K6726" t="s">
        <v>31</v>
      </c>
      <c r="L6726" t="s">
        <v>162</v>
      </c>
      <c r="M6726">
        <v>80428</v>
      </c>
      <c r="N6726" t="str">
        <f t="shared" si="105"/>
        <v>Terminated</v>
      </c>
      <c r="O6726" t="s">
        <v>23</v>
      </c>
    </row>
    <row r="6727" spans="1:15" x14ac:dyDescent="0.25">
      <c r="A6727" t="s">
        <v>9979</v>
      </c>
      <c r="B6727" t="s">
        <v>1814</v>
      </c>
      <c r="C6727" t="s">
        <v>735</v>
      </c>
      <c r="D6727" t="s">
        <v>17</v>
      </c>
      <c r="E6727" t="s">
        <v>18</v>
      </c>
      <c r="F6727" t="s">
        <v>2773</v>
      </c>
      <c r="G6727" t="s">
        <v>114</v>
      </c>
      <c r="H6727" s="1">
        <v>28627</v>
      </c>
      <c r="I6727" s="1">
        <v>44988</v>
      </c>
      <c r="J6727" t="s">
        <v>10560</v>
      </c>
      <c r="K6727" t="s">
        <v>53</v>
      </c>
      <c r="L6727" t="s">
        <v>240</v>
      </c>
      <c r="M6727">
        <v>106951</v>
      </c>
      <c r="N6727" t="str">
        <f t="shared" si="105"/>
        <v>Terminated</v>
      </c>
      <c r="O6727" t="s">
        <v>98</v>
      </c>
    </row>
    <row r="6728" spans="1:15" x14ac:dyDescent="0.25">
      <c r="A6728" t="s">
        <v>3433</v>
      </c>
      <c r="B6728" t="s">
        <v>65</v>
      </c>
      <c r="C6728" t="s">
        <v>650</v>
      </c>
      <c r="D6728" t="s">
        <v>17</v>
      </c>
      <c r="E6728" t="s">
        <v>18</v>
      </c>
      <c r="F6728" t="s">
        <v>19</v>
      </c>
      <c r="G6728" t="s">
        <v>20</v>
      </c>
      <c r="H6728" s="1">
        <v>34984</v>
      </c>
      <c r="I6728" s="1">
        <v>43885</v>
      </c>
      <c r="J6728" t="s">
        <v>10560</v>
      </c>
      <c r="K6728" t="s">
        <v>21</v>
      </c>
      <c r="L6728" t="s">
        <v>110</v>
      </c>
      <c r="M6728">
        <v>52611</v>
      </c>
      <c r="N6728" t="str">
        <f t="shared" si="105"/>
        <v>Terminated</v>
      </c>
      <c r="O6728" t="s">
        <v>98</v>
      </c>
    </row>
    <row r="6729" spans="1:15" x14ac:dyDescent="0.25">
      <c r="A6729" t="s">
        <v>4264</v>
      </c>
      <c r="B6729" t="s">
        <v>292</v>
      </c>
      <c r="C6729" t="s">
        <v>4265</v>
      </c>
      <c r="D6729" t="s">
        <v>17</v>
      </c>
      <c r="E6729" t="s">
        <v>18</v>
      </c>
      <c r="F6729" t="s">
        <v>3201</v>
      </c>
      <c r="G6729" t="s">
        <v>30</v>
      </c>
      <c r="H6729" s="1">
        <v>26039</v>
      </c>
      <c r="I6729" s="1">
        <v>44682</v>
      </c>
      <c r="J6729" t="s">
        <v>10560</v>
      </c>
      <c r="K6729" t="s">
        <v>31</v>
      </c>
      <c r="L6729" t="s">
        <v>85</v>
      </c>
      <c r="M6729">
        <v>64800</v>
      </c>
      <c r="N6729" t="str">
        <f t="shared" si="105"/>
        <v>Terminated</v>
      </c>
      <c r="O6729" t="s">
        <v>46</v>
      </c>
    </row>
    <row r="6730" spans="1:15" x14ac:dyDescent="0.25">
      <c r="A6730" t="s">
        <v>4254</v>
      </c>
      <c r="B6730" t="s">
        <v>914</v>
      </c>
      <c r="C6730" t="s">
        <v>594</v>
      </c>
      <c r="D6730" t="s">
        <v>27</v>
      </c>
      <c r="E6730" t="s">
        <v>18</v>
      </c>
      <c r="F6730" t="s">
        <v>3201</v>
      </c>
      <c r="G6730" t="s">
        <v>20</v>
      </c>
      <c r="H6730" s="1">
        <v>23888</v>
      </c>
      <c r="I6730" s="1">
        <v>45189</v>
      </c>
      <c r="J6730" t="s">
        <v>10560</v>
      </c>
      <c r="K6730" t="s">
        <v>21</v>
      </c>
      <c r="L6730" t="s">
        <v>22</v>
      </c>
      <c r="M6730">
        <v>63382</v>
      </c>
      <c r="N6730" t="str">
        <f t="shared" si="105"/>
        <v>Terminated</v>
      </c>
      <c r="O6730" t="s">
        <v>23</v>
      </c>
    </row>
    <row r="6731" spans="1:15" x14ac:dyDescent="0.25">
      <c r="A6731" t="s">
        <v>8268</v>
      </c>
      <c r="B6731" t="s">
        <v>744</v>
      </c>
      <c r="C6731" t="s">
        <v>458</v>
      </c>
      <c r="D6731" t="s">
        <v>27</v>
      </c>
      <c r="E6731" t="s">
        <v>18</v>
      </c>
      <c r="F6731" t="s">
        <v>2773</v>
      </c>
      <c r="G6731" t="s">
        <v>30</v>
      </c>
      <c r="H6731" s="1">
        <v>34840</v>
      </c>
      <c r="I6731" s="1">
        <v>45168</v>
      </c>
      <c r="J6731" t="s">
        <v>10560</v>
      </c>
      <c r="K6731" t="s">
        <v>67</v>
      </c>
      <c r="L6731" t="s">
        <v>134</v>
      </c>
      <c r="M6731">
        <v>61677</v>
      </c>
      <c r="N6731" t="str">
        <f t="shared" si="105"/>
        <v>Terminated</v>
      </c>
      <c r="O6731" t="s">
        <v>33</v>
      </c>
    </row>
    <row r="6732" spans="1:15" x14ac:dyDescent="0.25">
      <c r="A6732" t="s">
        <v>8756</v>
      </c>
      <c r="B6732" t="s">
        <v>641</v>
      </c>
      <c r="C6732" t="s">
        <v>900</v>
      </c>
      <c r="D6732" t="s">
        <v>27</v>
      </c>
      <c r="E6732" t="s">
        <v>18</v>
      </c>
      <c r="F6732" t="s">
        <v>19</v>
      </c>
      <c r="G6732" t="s">
        <v>30</v>
      </c>
      <c r="H6732" s="1">
        <v>37043</v>
      </c>
      <c r="I6732" s="1">
        <v>43224</v>
      </c>
      <c r="J6732" t="s">
        <v>10560</v>
      </c>
      <c r="K6732" t="s">
        <v>21</v>
      </c>
      <c r="L6732" t="s">
        <v>102</v>
      </c>
      <c r="M6732">
        <v>68505</v>
      </c>
      <c r="N6732" t="str">
        <f t="shared" si="105"/>
        <v>Terminated</v>
      </c>
      <c r="O6732" t="s">
        <v>46</v>
      </c>
    </row>
    <row r="6733" spans="1:15" x14ac:dyDescent="0.25">
      <c r="A6733" t="s">
        <v>8848</v>
      </c>
      <c r="B6733" t="s">
        <v>132</v>
      </c>
      <c r="C6733" t="s">
        <v>891</v>
      </c>
      <c r="D6733" t="s">
        <v>27</v>
      </c>
      <c r="E6733" t="s">
        <v>365</v>
      </c>
      <c r="F6733" t="s">
        <v>366</v>
      </c>
      <c r="G6733" t="s">
        <v>30</v>
      </c>
      <c r="H6733" s="1">
        <v>33354</v>
      </c>
      <c r="I6733" s="1">
        <v>44586</v>
      </c>
      <c r="J6733" t="s">
        <v>10560</v>
      </c>
      <c r="K6733" t="s">
        <v>96</v>
      </c>
      <c r="L6733" t="s">
        <v>124</v>
      </c>
      <c r="M6733">
        <v>99982</v>
      </c>
      <c r="N6733" t="str">
        <f t="shared" si="105"/>
        <v>Terminated</v>
      </c>
      <c r="O6733" t="s">
        <v>46</v>
      </c>
    </row>
    <row r="6734" spans="1:15" x14ac:dyDescent="0.25">
      <c r="A6734" t="s">
        <v>5815</v>
      </c>
      <c r="B6734" t="s">
        <v>3299</v>
      </c>
      <c r="C6734" t="s">
        <v>2045</v>
      </c>
      <c r="D6734" t="s">
        <v>27</v>
      </c>
      <c r="E6734" t="s">
        <v>18</v>
      </c>
      <c r="F6734" t="s">
        <v>2773</v>
      </c>
      <c r="G6734" t="s">
        <v>30</v>
      </c>
      <c r="H6734" s="1">
        <v>32024</v>
      </c>
      <c r="I6734" s="1">
        <v>42763</v>
      </c>
      <c r="J6734" t="s">
        <v>10560</v>
      </c>
      <c r="K6734" t="s">
        <v>31</v>
      </c>
      <c r="L6734" t="s">
        <v>32</v>
      </c>
      <c r="M6734">
        <v>87046</v>
      </c>
      <c r="N6734" t="str">
        <f t="shared" si="105"/>
        <v>Terminated</v>
      </c>
      <c r="O6734" t="s">
        <v>98</v>
      </c>
    </row>
    <row r="6735" spans="1:15" x14ac:dyDescent="0.25">
      <c r="A6735" t="s">
        <v>1334</v>
      </c>
      <c r="B6735" t="s">
        <v>1335</v>
      </c>
      <c r="C6735" t="s">
        <v>1336</v>
      </c>
      <c r="D6735" t="s">
        <v>27</v>
      </c>
      <c r="E6735" t="s">
        <v>122</v>
      </c>
      <c r="F6735" t="s">
        <v>123</v>
      </c>
      <c r="G6735" t="s">
        <v>114</v>
      </c>
      <c r="H6735" s="1">
        <v>29570</v>
      </c>
      <c r="I6735" s="1">
        <v>43769</v>
      </c>
      <c r="J6735" s="1">
        <v>44057</v>
      </c>
      <c r="K6735" t="s">
        <v>96</v>
      </c>
      <c r="L6735" t="s">
        <v>97</v>
      </c>
      <c r="M6735">
        <v>117180</v>
      </c>
      <c r="N6735" t="str">
        <f t="shared" si="105"/>
        <v>Terminated</v>
      </c>
      <c r="O6735" t="s">
        <v>98</v>
      </c>
    </row>
    <row r="6736" spans="1:15" x14ac:dyDescent="0.25">
      <c r="A6736" t="s">
        <v>3095</v>
      </c>
      <c r="B6736" t="s">
        <v>802</v>
      </c>
      <c r="C6736" t="s">
        <v>117</v>
      </c>
      <c r="D6736" t="s">
        <v>27</v>
      </c>
      <c r="E6736" t="s">
        <v>83</v>
      </c>
      <c r="F6736" t="s">
        <v>84</v>
      </c>
      <c r="G6736" t="s">
        <v>30</v>
      </c>
      <c r="H6736" s="1">
        <v>32972</v>
      </c>
      <c r="I6736" s="1">
        <v>42119</v>
      </c>
      <c r="J6736" t="s">
        <v>10560</v>
      </c>
      <c r="K6736" t="s">
        <v>31</v>
      </c>
      <c r="L6736" t="s">
        <v>85</v>
      </c>
      <c r="M6736">
        <v>63434</v>
      </c>
      <c r="N6736" t="str">
        <f t="shared" si="105"/>
        <v>Terminated</v>
      </c>
      <c r="O6736" t="s">
        <v>33</v>
      </c>
    </row>
    <row r="6737" spans="1:15" x14ac:dyDescent="0.25">
      <c r="A6737" t="s">
        <v>1245</v>
      </c>
      <c r="B6737" t="s">
        <v>768</v>
      </c>
      <c r="C6737" t="s">
        <v>216</v>
      </c>
      <c r="D6737" t="s">
        <v>27</v>
      </c>
      <c r="E6737" t="s">
        <v>18</v>
      </c>
      <c r="F6737" t="s">
        <v>19</v>
      </c>
      <c r="G6737" t="s">
        <v>30</v>
      </c>
      <c r="H6737" s="1">
        <v>37164</v>
      </c>
      <c r="I6737" s="1">
        <v>43602</v>
      </c>
      <c r="J6737" s="1">
        <v>44206</v>
      </c>
      <c r="K6737" t="s">
        <v>96</v>
      </c>
      <c r="L6737" t="s">
        <v>188</v>
      </c>
      <c r="M6737">
        <v>60800</v>
      </c>
      <c r="N6737" t="str">
        <f t="shared" si="105"/>
        <v>Terminated</v>
      </c>
      <c r="O6737" t="s">
        <v>33</v>
      </c>
    </row>
    <row r="6738" spans="1:15" x14ac:dyDescent="0.25">
      <c r="A6738" t="s">
        <v>8346</v>
      </c>
      <c r="B6738" t="s">
        <v>728</v>
      </c>
      <c r="C6738" t="s">
        <v>3147</v>
      </c>
      <c r="D6738" t="s">
        <v>17</v>
      </c>
      <c r="E6738" t="s">
        <v>18</v>
      </c>
      <c r="F6738" t="s">
        <v>2773</v>
      </c>
      <c r="G6738" t="s">
        <v>30</v>
      </c>
      <c r="H6738" s="1">
        <v>29421</v>
      </c>
      <c r="I6738" s="1">
        <v>44975</v>
      </c>
      <c r="J6738" t="s">
        <v>10560</v>
      </c>
      <c r="K6738" t="s">
        <v>31</v>
      </c>
      <c r="L6738" t="s">
        <v>162</v>
      </c>
      <c r="M6738">
        <v>83288</v>
      </c>
      <c r="N6738" t="str">
        <f t="shared" si="105"/>
        <v>Terminated</v>
      </c>
      <c r="O6738" t="s">
        <v>33</v>
      </c>
    </row>
    <row r="6739" spans="1:15" x14ac:dyDescent="0.25">
      <c r="A6739" t="s">
        <v>10187</v>
      </c>
      <c r="B6739" t="s">
        <v>104</v>
      </c>
      <c r="C6739" t="s">
        <v>1812</v>
      </c>
      <c r="D6739" t="s">
        <v>27</v>
      </c>
      <c r="E6739" t="s">
        <v>140</v>
      </c>
      <c r="F6739" t="s">
        <v>283</v>
      </c>
      <c r="G6739" t="s">
        <v>114</v>
      </c>
      <c r="H6739" s="1">
        <v>32531</v>
      </c>
      <c r="I6739" s="1">
        <v>45085</v>
      </c>
      <c r="J6739" t="s">
        <v>10560</v>
      </c>
      <c r="K6739" t="s">
        <v>72</v>
      </c>
      <c r="L6739" t="s">
        <v>308</v>
      </c>
      <c r="M6739">
        <v>58640</v>
      </c>
      <c r="N6739" t="str">
        <f t="shared" si="105"/>
        <v>Terminated</v>
      </c>
      <c r="O6739" t="s">
        <v>33</v>
      </c>
    </row>
    <row r="6740" spans="1:15" x14ac:dyDescent="0.25">
      <c r="A6740" t="s">
        <v>2366</v>
      </c>
      <c r="B6740" t="s">
        <v>1428</v>
      </c>
      <c r="C6740" t="s">
        <v>382</v>
      </c>
      <c r="D6740" t="s">
        <v>17</v>
      </c>
      <c r="E6740" t="s">
        <v>18</v>
      </c>
      <c r="F6740" t="s">
        <v>19</v>
      </c>
      <c r="G6740" t="s">
        <v>30</v>
      </c>
      <c r="H6740" s="1">
        <v>36334</v>
      </c>
      <c r="I6740" s="1">
        <v>44721</v>
      </c>
      <c r="J6740" t="s">
        <v>10560</v>
      </c>
      <c r="K6740" t="s">
        <v>31</v>
      </c>
      <c r="L6740" t="s">
        <v>162</v>
      </c>
      <c r="M6740">
        <v>74976</v>
      </c>
      <c r="N6740" t="str">
        <f t="shared" si="105"/>
        <v>Terminated</v>
      </c>
      <c r="O6740" t="s">
        <v>46</v>
      </c>
    </row>
    <row r="6741" spans="1:15" x14ac:dyDescent="0.25">
      <c r="A6741" t="s">
        <v>4971</v>
      </c>
      <c r="B6741" t="s">
        <v>279</v>
      </c>
      <c r="C6741" t="s">
        <v>758</v>
      </c>
      <c r="D6741" t="s">
        <v>17</v>
      </c>
      <c r="E6741" t="s">
        <v>18</v>
      </c>
      <c r="F6741" t="s">
        <v>3201</v>
      </c>
      <c r="G6741" t="s">
        <v>30</v>
      </c>
      <c r="H6741" s="1">
        <v>31157</v>
      </c>
      <c r="I6741" s="1">
        <v>44756</v>
      </c>
      <c r="J6741" t="s">
        <v>10560</v>
      </c>
      <c r="K6741" t="s">
        <v>21</v>
      </c>
      <c r="L6741" t="s">
        <v>110</v>
      </c>
      <c r="M6741">
        <v>54108</v>
      </c>
      <c r="N6741" t="str">
        <f t="shared" si="105"/>
        <v>Terminated</v>
      </c>
      <c r="O6741" t="s">
        <v>33</v>
      </c>
    </row>
    <row r="6742" spans="1:15" x14ac:dyDescent="0.25">
      <c r="A6742" t="s">
        <v>10052</v>
      </c>
      <c r="B6742" t="s">
        <v>516</v>
      </c>
      <c r="C6742" t="s">
        <v>306</v>
      </c>
      <c r="D6742" t="s">
        <v>17</v>
      </c>
      <c r="E6742" t="s">
        <v>18</v>
      </c>
      <c r="F6742" t="s">
        <v>19</v>
      </c>
      <c r="G6742" t="s">
        <v>30</v>
      </c>
      <c r="H6742" s="1">
        <v>28472</v>
      </c>
      <c r="I6742" s="1">
        <v>43634</v>
      </c>
      <c r="J6742" t="s">
        <v>10560</v>
      </c>
      <c r="K6742" t="s">
        <v>67</v>
      </c>
      <c r="L6742" t="s">
        <v>134</v>
      </c>
      <c r="M6742">
        <v>63042</v>
      </c>
      <c r="N6742" t="str">
        <f t="shared" si="105"/>
        <v>Terminated</v>
      </c>
      <c r="O6742" t="s">
        <v>46</v>
      </c>
    </row>
    <row r="6743" spans="1:15" x14ac:dyDescent="0.25">
      <c r="A6743" t="s">
        <v>7905</v>
      </c>
      <c r="B6743" t="s">
        <v>633</v>
      </c>
      <c r="C6743" t="s">
        <v>851</v>
      </c>
      <c r="D6743" t="s">
        <v>27</v>
      </c>
      <c r="E6743" t="s">
        <v>18</v>
      </c>
      <c r="F6743" t="s">
        <v>2773</v>
      </c>
      <c r="G6743" t="s">
        <v>114</v>
      </c>
      <c r="H6743" s="1">
        <v>30321</v>
      </c>
      <c r="I6743" s="1">
        <v>43839</v>
      </c>
      <c r="J6743" t="s">
        <v>10560</v>
      </c>
      <c r="K6743" t="s">
        <v>31</v>
      </c>
      <c r="L6743" t="s">
        <v>162</v>
      </c>
      <c r="M6743">
        <v>76463</v>
      </c>
      <c r="N6743" t="str">
        <f t="shared" si="105"/>
        <v>Terminated</v>
      </c>
      <c r="O6743" t="s">
        <v>33</v>
      </c>
    </row>
    <row r="6744" spans="1:15" x14ac:dyDescent="0.25">
      <c r="A6744" t="s">
        <v>4033</v>
      </c>
      <c r="B6744" t="s">
        <v>720</v>
      </c>
      <c r="C6744" t="s">
        <v>91</v>
      </c>
      <c r="D6744" t="s">
        <v>17</v>
      </c>
      <c r="E6744" t="s">
        <v>18</v>
      </c>
      <c r="F6744" t="s">
        <v>19</v>
      </c>
      <c r="G6744" t="s">
        <v>30</v>
      </c>
      <c r="H6744" s="1">
        <v>31580</v>
      </c>
      <c r="I6744" s="1">
        <v>42045</v>
      </c>
      <c r="J6744" t="s">
        <v>10560</v>
      </c>
      <c r="K6744" t="s">
        <v>31</v>
      </c>
      <c r="L6744" t="s">
        <v>162</v>
      </c>
      <c r="M6744">
        <v>85759</v>
      </c>
      <c r="N6744" t="str">
        <f t="shared" si="105"/>
        <v>Terminated</v>
      </c>
      <c r="O6744" t="s">
        <v>23</v>
      </c>
    </row>
    <row r="6745" spans="1:15" x14ac:dyDescent="0.25">
      <c r="A6745" t="s">
        <v>2622</v>
      </c>
      <c r="B6745" t="s">
        <v>43</v>
      </c>
      <c r="C6745" t="s">
        <v>2403</v>
      </c>
      <c r="D6745" t="s">
        <v>27</v>
      </c>
      <c r="E6745" t="s">
        <v>83</v>
      </c>
      <c r="F6745" t="s">
        <v>169</v>
      </c>
      <c r="G6745" t="s">
        <v>30</v>
      </c>
      <c r="H6745" s="1">
        <v>30875</v>
      </c>
      <c r="I6745" s="1">
        <v>43125</v>
      </c>
      <c r="J6745" t="s">
        <v>10560</v>
      </c>
      <c r="K6745" t="s">
        <v>37</v>
      </c>
      <c r="L6745" t="s">
        <v>41</v>
      </c>
      <c r="M6745">
        <v>63854</v>
      </c>
      <c r="N6745" t="str">
        <f t="shared" si="105"/>
        <v>Terminated</v>
      </c>
      <c r="O6745" t="s">
        <v>46</v>
      </c>
    </row>
    <row r="6746" spans="1:15" x14ac:dyDescent="0.25">
      <c r="A6746" t="s">
        <v>5449</v>
      </c>
      <c r="B6746" t="s">
        <v>167</v>
      </c>
      <c r="C6746" t="s">
        <v>851</v>
      </c>
      <c r="D6746" t="s">
        <v>17</v>
      </c>
      <c r="E6746" t="s">
        <v>28</v>
      </c>
      <c r="F6746" t="s">
        <v>118</v>
      </c>
      <c r="G6746" t="s">
        <v>20</v>
      </c>
      <c r="H6746" s="1">
        <v>31594</v>
      </c>
      <c r="I6746" s="1">
        <v>42823</v>
      </c>
      <c r="J6746" t="s">
        <v>10560</v>
      </c>
      <c r="K6746" t="s">
        <v>67</v>
      </c>
      <c r="L6746" t="s">
        <v>134</v>
      </c>
      <c r="M6746">
        <v>55599</v>
      </c>
      <c r="N6746" t="str">
        <f t="shared" si="105"/>
        <v>Terminated</v>
      </c>
      <c r="O6746" t="s">
        <v>23</v>
      </c>
    </row>
    <row r="6747" spans="1:15" x14ac:dyDescent="0.25">
      <c r="A6747" t="s">
        <v>6474</v>
      </c>
      <c r="B6747" t="s">
        <v>718</v>
      </c>
      <c r="C6747" t="s">
        <v>562</v>
      </c>
      <c r="D6747" t="s">
        <v>27</v>
      </c>
      <c r="E6747" t="s">
        <v>18</v>
      </c>
      <c r="F6747" t="s">
        <v>3201</v>
      </c>
      <c r="G6747" t="s">
        <v>20</v>
      </c>
      <c r="H6747" s="1">
        <v>29735</v>
      </c>
      <c r="I6747" s="1">
        <v>43897</v>
      </c>
      <c r="J6747" t="s">
        <v>10560</v>
      </c>
      <c r="K6747" t="s">
        <v>31</v>
      </c>
      <c r="L6747" t="s">
        <v>85</v>
      </c>
      <c r="M6747">
        <v>59021</v>
      </c>
      <c r="N6747" t="str">
        <f t="shared" si="105"/>
        <v>Terminated</v>
      </c>
      <c r="O6747" t="s">
        <v>46</v>
      </c>
    </row>
    <row r="6748" spans="1:15" x14ac:dyDescent="0.25">
      <c r="A6748" t="s">
        <v>4872</v>
      </c>
      <c r="B6748" t="s">
        <v>4873</v>
      </c>
      <c r="C6748" t="s">
        <v>1280</v>
      </c>
      <c r="D6748" t="s">
        <v>27</v>
      </c>
      <c r="E6748" t="s">
        <v>18</v>
      </c>
      <c r="F6748" t="s">
        <v>2773</v>
      </c>
      <c r="G6748" t="s">
        <v>30</v>
      </c>
      <c r="H6748" s="1">
        <v>26719</v>
      </c>
      <c r="I6748" s="1">
        <v>45605</v>
      </c>
      <c r="J6748" t="s">
        <v>10560</v>
      </c>
      <c r="K6748" t="s">
        <v>31</v>
      </c>
      <c r="L6748" t="s">
        <v>162</v>
      </c>
      <c r="M6748">
        <v>117140</v>
      </c>
      <c r="N6748" t="str">
        <f t="shared" si="105"/>
        <v>Terminated</v>
      </c>
      <c r="O6748" t="s">
        <v>46</v>
      </c>
    </row>
    <row r="6749" spans="1:15" x14ac:dyDescent="0.25">
      <c r="A6749" t="s">
        <v>9950</v>
      </c>
      <c r="B6749" t="s">
        <v>381</v>
      </c>
      <c r="C6749" t="s">
        <v>1197</v>
      </c>
      <c r="D6749" t="s">
        <v>17</v>
      </c>
      <c r="E6749" t="s">
        <v>18</v>
      </c>
      <c r="F6749" t="s">
        <v>19</v>
      </c>
      <c r="G6749" t="s">
        <v>20</v>
      </c>
      <c r="H6749" s="1">
        <v>37950</v>
      </c>
      <c r="I6749" s="1">
        <v>43821</v>
      </c>
      <c r="J6749" t="s">
        <v>10560</v>
      </c>
      <c r="K6749" t="s">
        <v>37</v>
      </c>
      <c r="L6749" t="s">
        <v>41</v>
      </c>
      <c r="M6749">
        <v>62338</v>
      </c>
      <c r="N6749" t="str">
        <f t="shared" si="105"/>
        <v>Terminated</v>
      </c>
      <c r="O6749" t="s">
        <v>33</v>
      </c>
    </row>
    <row r="6750" spans="1:15" x14ac:dyDescent="0.25">
      <c r="A6750" t="s">
        <v>8172</v>
      </c>
      <c r="B6750" t="s">
        <v>1229</v>
      </c>
      <c r="C6750" t="s">
        <v>199</v>
      </c>
      <c r="D6750" t="s">
        <v>27</v>
      </c>
      <c r="E6750" t="s">
        <v>83</v>
      </c>
      <c r="F6750" t="s">
        <v>106</v>
      </c>
      <c r="G6750" t="s">
        <v>30</v>
      </c>
      <c r="H6750" s="1">
        <v>27506</v>
      </c>
      <c r="I6750" s="1">
        <v>43131</v>
      </c>
      <c r="J6750" t="s">
        <v>10560</v>
      </c>
      <c r="K6750" t="s">
        <v>31</v>
      </c>
      <c r="L6750" t="s">
        <v>162</v>
      </c>
      <c r="M6750">
        <v>90851</v>
      </c>
      <c r="N6750" t="str">
        <f t="shared" si="105"/>
        <v>Terminated</v>
      </c>
      <c r="O6750" t="s">
        <v>46</v>
      </c>
    </row>
    <row r="6751" spans="1:15" x14ac:dyDescent="0.25">
      <c r="A6751" t="s">
        <v>1635</v>
      </c>
      <c r="B6751" t="s">
        <v>1299</v>
      </c>
      <c r="C6751" t="s">
        <v>394</v>
      </c>
      <c r="D6751" t="s">
        <v>27</v>
      </c>
      <c r="E6751" t="s">
        <v>18</v>
      </c>
      <c r="F6751" t="s">
        <v>19</v>
      </c>
      <c r="G6751" t="s">
        <v>20</v>
      </c>
      <c r="H6751" s="1">
        <v>25481</v>
      </c>
      <c r="I6751" s="1">
        <v>44780</v>
      </c>
      <c r="J6751" s="1">
        <v>44960</v>
      </c>
      <c r="K6751" t="s">
        <v>21</v>
      </c>
      <c r="L6751" t="s">
        <v>22</v>
      </c>
      <c r="M6751">
        <v>90756</v>
      </c>
      <c r="N6751" t="str">
        <f t="shared" si="105"/>
        <v>Terminated</v>
      </c>
      <c r="O6751" t="s">
        <v>23</v>
      </c>
    </row>
    <row r="6752" spans="1:15" x14ac:dyDescent="0.25">
      <c r="A6752" t="s">
        <v>7408</v>
      </c>
      <c r="B6752" t="s">
        <v>239</v>
      </c>
      <c r="C6752" t="s">
        <v>7409</v>
      </c>
      <c r="D6752" t="s">
        <v>27</v>
      </c>
      <c r="E6752" t="s">
        <v>18</v>
      </c>
      <c r="F6752" t="s">
        <v>19</v>
      </c>
      <c r="G6752" t="s">
        <v>114</v>
      </c>
      <c r="H6752" s="1">
        <v>22627</v>
      </c>
      <c r="I6752" s="1">
        <v>45058</v>
      </c>
      <c r="J6752" t="s">
        <v>10560</v>
      </c>
      <c r="K6752" t="s">
        <v>96</v>
      </c>
      <c r="L6752" t="s">
        <v>124</v>
      </c>
      <c r="M6752">
        <v>73626</v>
      </c>
      <c r="N6752" t="str">
        <f t="shared" si="105"/>
        <v>Terminated</v>
      </c>
      <c r="O6752" t="s">
        <v>33</v>
      </c>
    </row>
    <row r="6753" spans="1:15" x14ac:dyDescent="0.25">
      <c r="A6753" t="s">
        <v>10503</v>
      </c>
      <c r="B6753" t="s">
        <v>538</v>
      </c>
      <c r="C6753" t="s">
        <v>7957</v>
      </c>
      <c r="D6753" t="s">
        <v>27</v>
      </c>
      <c r="E6753" t="s">
        <v>18</v>
      </c>
      <c r="F6753" t="s">
        <v>3201</v>
      </c>
      <c r="G6753" t="s">
        <v>20</v>
      </c>
      <c r="H6753" s="1">
        <v>32678</v>
      </c>
      <c r="I6753" s="1">
        <v>42886</v>
      </c>
      <c r="J6753" t="s">
        <v>10560</v>
      </c>
      <c r="K6753" t="s">
        <v>67</v>
      </c>
      <c r="L6753" t="s">
        <v>134</v>
      </c>
      <c r="M6753">
        <v>59242</v>
      </c>
      <c r="N6753" t="str">
        <f t="shared" si="105"/>
        <v>Terminated</v>
      </c>
      <c r="O6753" t="s">
        <v>33</v>
      </c>
    </row>
    <row r="6754" spans="1:15" x14ac:dyDescent="0.25">
      <c r="A6754" t="s">
        <v>8952</v>
      </c>
      <c r="B6754" t="s">
        <v>1424</v>
      </c>
      <c r="C6754" t="s">
        <v>26</v>
      </c>
      <c r="D6754" t="s">
        <v>17</v>
      </c>
      <c r="E6754" t="s">
        <v>18</v>
      </c>
      <c r="F6754" t="s">
        <v>19</v>
      </c>
      <c r="G6754" t="s">
        <v>20</v>
      </c>
      <c r="H6754" s="1">
        <v>31196</v>
      </c>
      <c r="I6754" s="1">
        <v>43098</v>
      </c>
      <c r="J6754" t="s">
        <v>10560</v>
      </c>
      <c r="K6754" t="s">
        <v>37</v>
      </c>
      <c r="L6754" t="s">
        <v>41</v>
      </c>
      <c r="M6754">
        <v>63407</v>
      </c>
      <c r="N6754" t="str">
        <f t="shared" si="105"/>
        <v>Terminated</v>
      </c>
      <c r="O6754" t="s">
        <v>33</v>
      </c>
    </row>
    <row r="6755" spans="1:15" x14ac:dyDescent="0.25">
      <c r="A6755" t="s">
        <v>8234</v>
      </c>
      <c r="B6755" t="s">
        <v>212</v>
      </c>
      <c r="C6755" t="s">
        <v>210</v>
      </c>
      <c r="D6755" t="s">
        <v>27</v>
      </c>
      <c r="E6755" t="s">
        <v>18</v>
      </c>
      <c r="F6755" t="s">
        <v>19</v>
      </c>
      <c r="G6755" t="s">
        <v>30</v>
      </c>
      <c r="H6755" s="1">
        <v>32582</v>
      </c>
      <c r="I6755" s="1">
        <v>45277</v>
      </c>
      <c r="J6755" t="s">
        <v>10560</v>
      </c>
      <c r="K6755" t="s">
        <v>21</v>
      </c>
      <c r="L6755" t="s">
        <v>22</v>
      </c>
      <c r="M6755">
        <v>84396</v>
      </c>
      <c r="N6755" t="str">
        <f t="shared" si="105"/>
        <v>Terminated</v>
      </c>
      <c r="O6755" t="s">
        <v>33</v>
      </c>
    </row>
    <row r="6756" spans="1:15" x14ac:dyDescent="0.25">
      <c r="A6756" t="s">
        <v>7449</v>
      </c>
      <c r="B6756" t="s">
        <v>4054</v>
      </c>
      <c r="C6756" t="s">
        <v>1724</v>
      </c>
      <c r="D6756" t="s">
        <v>17</v>
      </c>
      <c r="E6756" t="s">
        <v>18</v>
      </c>
      <c r="F6756" t="s">
        <v>3201</v>
      </c>
      <c r="G6756" t="s">
        <v>30</v>
      </c>
      <c r="H6756" s="1">
        <v>28155</v>
      </c>
      <c r="I6756" s="1">
        <v>45151</v>
      </c>
      <c r="J6756" t="s">
        <v>10560</v>
      </c>
      <c r="K6756" t="s">
        <v>37</v>
      </c>
      <c r="L6756" t="s">
        <v>38</v>
      </c>
      <c r="M6756">
        <v>61512</v>
      </c>
      <c r="N6756" t="str">
        <f t="shared" si="105"/>
        <v>Terminated</v>
      </c>
      <c r="O6756" t="s">
        <v>46</v>
      </c>
    </row>
    <row r="6757" spans="1:15" x14ac:dyDescent="0.25">
      <c r="A6757" t="s">
        <v>9457</v>
      </c>
      <c r="B6757" t="s">
        <v>465</v>
      </c>
      <c r="C6757" t="s">
        <v>88</v>
      </c>
      <c r="D6757" t="s">
        <v>17</v>
      </c>
      <c r="E6757" t="s">
        <v>18</v>
      </c>
      <c r="F6757" t="s">
        <v>3201</v>
      </c>
      <c r="G6757" t="s">
        <v>30</v>
      </c>
      <c r="H6757" s="1">
        <v>32951</v>
      </c>
      <c r="I6757" s="1">
        <v>42317</v>
      </c>
      <c r="J6757" t="s">
        <v>10560</v>
      </c>
      <c r="K6757" t="s">
        <v>21</v>
      </c>
      <c r="L6757" t="s">
        <v>110</v>
      </c>
      <c r="M6757">
        <v>56213</v>
      </c>
      <c r="N6757" t="str">
        <f t="shared" si="105"/>
        <v>Terminated</v>
      </c>
      <c r="O6757" t="s">
        <v>46</v>
      </c>
    </row>
    <row r="6758" spans="1:15" x14ac:dyDescent="0.25">
      <c r="A6758" t="s">
        <v>4696</v>
      </c>
      <c r="B6758" t="s">
        <v>1848</v>
      </c>
      <c r="C6758" t="s">
        <v>233</v>
      </c>
      <c r="D6758" t="s">
        <v>27</v>
      </c>
      <c r="E6758" t="s">
        <v>83</v>
      </c>
      <c r="F6758" t="s">
        <v>84</v>
      </c>
      <c r="G6758" t="s">
        <v>30</v>
      </c>
      <c r="H6758" s="1">
        <v>37899</v>
      </c>
      <c r="I6758" s="1">
        <v>43570</v>
      </c>
      <c r="J6758" t="s">
        <v>10560</v>
      </c>
      <c r="K6758" t="s">
        <v>21</v>
      </c>
      <c r="L6758" t="s">
        <v>110</v>
      </c>
      <c r="M6758">
        <v>61007</v>
      </c>
      <c r="N6758" t="str">
        <f t="shared" si="105"/>
        <v>Terminated</v>
      </c>
      <c r="O6758" t="s">
        <v>46</v>
      </c>
    </row>
    <row r="6759" spans="1:15" x14ac:dyDescent="0.25">
      <c r="A6759" t="s">
        <v>3559</v>
      </c>
      <c r="B6759" t="s">
        <v>25</v>
      </c>
      <c r="C6759" t="s">
        <v>91</v>
      </c>
      <c r="D6759" t="s">
        <v>17</v>
      </c>
      <c r="E6759" t="s">
        <v>18</v>
      </c>
      <c r="F6759" t="s">
        <v>19</v>
      </c>
      <c r="G6759" t="s">
        <v>20</v>
      </c>
      <c r="H6759" s="1">
        <v>37306</v>
      </c>
      <c r="I6759" s="1">
        <v>43953</v>
      </c>
      <c r="J6759" t="s">
        <v>10560</v>
      </c>
      <c r="K6759" t="s">
        <v>21</v>
      </c>
      <c r="L6759" t="s">
        <v>110</v>
      </c>
      <c r="M6759">
        <v>55160</v>
      </c>
      <c r="N6759" t="str">
        <f t="shared" si="105"/>
        <v>Terminated</v>
      </c>
      <c r="O6759" t="s">
        <v>46</v>
      </c>
    </row>
    <row r="6760" spans="1:15" x14ac:dyDescent="0.25">
      <c r="A6760" t="s">
        <v>2839</v>
      </c>
      <c r="B6760" t="s">
        <v>2199</v>
      </c>
      <c r="C6760" t="s">
        <v>1510</v>
      </c>
      <c r="D6760" t="s">
        <v>17</v>
      </c>
      <c r="E6760" t="s">
        <v>18</v>
      </c>
      <c r="F6760" t="s">
        <v>19</v>
      </c>
      <c r="G6760" t="s">
        <v>20</v>
      </c>
      <c r="H6760" s="1">
        <v>32658</v>
      </c>
      <c r="I6760" s="1">
        <v>42125</v>
      </c>
      <c r="J6760" t="s">
        <v>10560</v>
      </c>
      <c r="K6760" t="s">
        <v>67</v>
      </c>
      <c r="L6760" t="s">
        <v>134</v>
      </c>
      <c r="M6760">
        <v>64908</v>
      </c>
      <c r="N6760" t="str">
        <f t="shared" si="105"/>
        <v>Terminated</v>
      </c>
      <c r="O6760" t="s">
        <v>23</v>
      </c>
    </row>
    <row r="6761" spans="1:15" x14ac:dyDescent="0.25">
      <c r="A6761" t="s">
        <v>7016</v>
      </c>
      <c r="B6761" t="s">
        <v>2282</v>
      </c>
      <c r="C6761" t="s">
        <v>4220</v>
      </c>
      <c r="D6761" t="s">
        <v>27</v>
      </c>
      <c r="E6761" t="s">
        <v>18</v>
      </c>
      <c r="F6761" t="s">
        <v>3201</v>
      </c>
      <c r="G6761" t="s">
        <v>30</v>
      </c>
      <c r="H6761" s="1">
        <v>21856</v>
      </c>
      <c r="I6761" s="1">
        <v>45246</v>
      </c>
      <c r="J6761" t="s">
        <v>10560</v>
      </c>
      <c r="K6761" t="s">
        <v>96</v>
      </c>
      <c r="L6761" t="s">
        <v>188</v>
      </c>
      <c r="M6761">
        <v>75826</v>
      </c>
      <c r="N6761" t="str">
        <f t="shared" si="105"/>
        <v>Terminated</v>
      </c>
      <c r="O6761" t="s">
        <v>98</v>
      </c>
    </row>
    <row r="6762" spans="1:15" x14ac:dyDescent="0.25">
      <c r="A6762" t="s">
        <v>4981</v>
      </c>
      <c r="B6762" t="s">
        <v>2305</v>
      </c>
      <c r="C6762" t="s">
        <v>482</v>
      </c>
      <c r="D6762" t="s">
        <v>27</v>
      </c>
      <c r="E6762" t="s">
        <v>122</v>
      </c>
      <c r="F6762" t="s">
        <v>123</v>
      </c>
      <c r="G6762" t="s">
        <v>20</v>
      </c>
      <c r="H6762" s="1">
        <v>28571</v>
      </c>
      <c r="I6762" s="1">
        <v>42798</v>
      </c>
      <c r="J6762" t="s">
        <v>10560</v>
      </c>
      <c r="K6762" t="s">
        <v>37</v>
      </c>
      <c r="L6762" t="s">
        <v>41</v>
      </c>
      <c r="M6762">
        <v>60944</v>
      </c>
      <c r="N6762" t="str">
        <f t="shared" si="105"/>
        <v>Terminated</v>
      </c>
      <c r="O6762" t="s">
        <v>46</v>
      </c>
    </row>
    <row r="6763" spans="1:15" x14ac:dyDescent="0.25">
      <c r="A6763" t="s">
        <v>1573</v>
      </c>
      <c r="B6763" t="s">
        <v>465</v>
      </c>
      <c r="C6763" t="s">
        <v>352</v>
      </c>
      <c r="D6763" t="s">
        <v>17</v>
      </c>
      <c r="E6763" t="s">
        <v>18</v>
      </c>
      <c r="F6763" t="s">
        <v>19</v>
      </c>
      <c r="G6763" t="s">
        <v>30</v>
      </c>
      <c r="H6763" s="1">
        <v>37581</v>
      </c>
      <c r="I6763" s="1">
        <v>45365</v>
      </c>
      <c r="J6763" s="1">
        <v>45545</v>
      </c>
      <c r="K6763" t="s">
        <v>37</v>
      </c>
      <c r="L6763" t="s">
        <v>38</v>
      </c>
      <c r="M6763">
        <v>58903</v>
      </c>
      <c r="N6763" t="str">
        <f t="shared" si="105"/>
        <v>Terminated</v>
      </c>
      <c r="O6763" t="s">
        <v>46</v>
      </c>
    </row>
    <row r="6764" spans="1:15" x14ac:dyDescent="0.25">
      <c r="A6764" t="s">
        <v>2813</v>
      </c>
      <c r="B6764" t="s">
        <v>2814</v>
      </c>
      <c r="C6764" t="s">
        <v>1723</v>
      </c>
      <c r="D6764" t="s">
        <v>17</v>
      </c>
      <c r="E6764" t="s">
        <v>18</v>
      </c>
      <c r="F6764" t="s">
        <v>2773</v>
      </c>
      <c r="G6764" t="s">
        <v>30</v>
      </c>
      <c r="H6764" s="1">
        <v>26720</v>
      </c>
      <c r="I6764" s="1">
        <v>44195</v>
      </c>
      <c r="J6764" t="s">
        <v>10560</v>
      </c>
      <c r="K6764" t="s">
        <v>37</v>
      </c>
      <c r="L6764" t="s">
        <v>38</v>
      </c>
      <c r="M6764">
        <v>63152</v>
      </c>
      <c r="N6764" t="str">
        <f t="shared" si="105"/>
        <v>Terminated</v>
      </c>
      <c r="O6764" t="s">
        <v>23</v>
      </c>
    </row>
    <row r="6765" spans="1:15" x14ac:dyDescent="0.25">
      <c r="A6765" t="s">
        <v>8240</v>
      </c>
      <c r="B6765" t="s">
        <v>289</v>
      </c>
      <c r="C6765" t="s">
        <v>265</v>
      </c>
      <c r="D6765" t="s">
        <v>17</v>
      </c>
      <c r="E6765" t="s">
        <v>172</v>
      </c>
      <c r="F6765" t="s">
        <v>173</v>
      </c>
      <c r="G6765" t="s">
        <v>30</v>
      </c>
      <c r="H6765" s="1">
        <v>32388</v>
      </c>
      <c r="I6765" s="1">
        <v>42540</v>
      </c>
      <c r="J6765" t="s">
        <v>10560</v>
      </c>
      <c r="K6765" t="s">
        <v>96</v>
      </c>
      <c r="L6765" t="s">
        <v>188</v>
      </c>
      <c r="M6765">
        <v>54456</v>
      </c>
      <c r="N6765" t="str">
        <f t="shared" si="105"/>
        <v>Terminated</v>
      </c>
      <c r="O6765" t="s">
        <v>23</v>
      </c>
    </row>
    <row r="6766" spans="1:15" x14ac:dyDescent="0.25">
      <c r="A6766" t="s">
        <v>4835</v>
      </c>
      <c r="B6766" t="s">
        <v>964</v>
      </c>
      <c r="C6766" t="s">
        <v>199</v>
      </c>
      <c r="D6766" t="s">
        <v>27</v>
      </c>
      <c r="E6766" t="s">
        <v>18</v>
      </c>
      <c r="F6766" t="s">
        <v>3201</v>
      </c>
      <c r="G6766" t="s">
        <v>20</v>
      </c>
      <c r="H6766" s="1">
        <v>35976</v>
      </c>
      <c r="I6766" s="1">
        <v>45149</v>
      </c>
      <c r="J6766" t="s">
        <v>10560</v>
      </c>
      <c r="K6766" t="s">
        <v>37</v>
      </c>
      <c r="L6766" t="s">
        <v>41</v>
      </c>
      <c r="M6766">
        <v>59089</v>
      </c>
      <c r="N6766" t="str">
        <f t="shared" si="105"/>
        <v>Terminated</v>
      </c>
      <c r="O6766" t="s">
        <v>98</v>
      </c>
    </row>
    <row r="6767" spans="1:15" x14ac:dyDescent="0.25">
      <c r="A6767" t="s">
        <v>5387</v>
      </c>
      <c r="B6767" t="s">
        <v>70</v>
      </c>
      <c r="C6767" t="s">
        <v>1493</v>
      </c>
      <c r="D6767" t="s">
        <v>27</v>
      </c>
      <c r="E6767" t="s">
        <v>83</v>
      </c>
      <c r="F6767" t="s">
        <v>169</v>
      </c>
      <c r="G6767" t="s">
        <v>30</v>
      </c>
      <c r="H6767" s="1">
        <v>32032</v>
      </c>
      <c r="I6767" s="1">
        <v>43162</v>
      </c>
      <c r="J6767" t="s">
        <v>10560</v>
      </c>
      <c r="K6767" t="s">
        <v>37</v>
      </c>
      <c r="L6767" t="s">
        <v>41</v>
      </c>
      <c r="M6767">
        <v>70976</v>
      </c>
      <c r="N6767" t="str">
        <f t="shared" si="105"/>
        <v>Terminated</v>
      </c>
      <c r="O6767" t="s">
        <v>33</v>
      </c>
    </row>
    <row r="6768" spans="1:15" x14ac:dyDescent="0.25">
      <c r="A6768" t="s">
        <v>5114</v>
      </c>
      <c r="B6768" t="s">
        <v>2055</v>
      </c>
      <c r="C6768" t="s">
        <v>101</v>
      </c>
      <c r="D6768" t="s">
        <v>17</v>
      </c>
      <c r="E6768" t="s">
        <v>83</v>
      </c>
      <c r="F6768" t="s">
        <v>106</v>
      </c>
      <c r="G6768" t="s">
        <v>30</v>
      </c>
      <c r="H6768" s="1">
        <v>31946</v>
      </c>
      <c r="I6768" s="1">
        <v>42678</v>
      </c>
      <c r="J6768" t="s">
        <v>10560</v>
      </c>
      <c r="K6768" t="s">
        <v>21</v>
      </c>
      <c r="L6768" t="s">
        <v>110</v>
      </c>
      <c r="M6768">
        <v>56757</v>
      </c>
      <c r="N6768" t="str">
        <f t="shared" si="105"/>
        <v>Terminated</v>
      </c>
      <c r="O6768" t="s">
        <v>98</v>
      </c>
    </row>
    <row r="6769" spans="1:15" x14ac:dyDescent="0.25">
      <c r="A6769" t="s">
        <v>5146</v>
      </c>
      <c r="B6769" t="s">
        <v>212</v>
      </c>
      <c r="C6769" t="s">
        <v>256</v>
      </c>
      <c r="D6769" t="s">
        <v>17</v>
      </c>
      <c r="E6769" t="s">
        <v>122</v>
      </c>
      <c r="F6769" t="s">
        <v>123</v>
      </c>
      <c r="G6769" t="s">
        <v>20</v>
      </c>
      <c r="H6769" s="1">
        <v>26774</v>
      </c>
      <c r="I6769" s="1">
        <v>43173</v>
      </c>
      <c r="J6769" t="s">
        <v>10560</v>
      </c>
      <c r="K6769" t="s">
        <v>21</v>
      </c>
      <c r="L6769" t="s">
        <v>110</v>
      </c>
      <c r="M6769">
        <v>62076</v>
      </c>
      <c r="N6769" t="str">
        <f t="shared" si="105"/>
        <v>Terminated</v>
      </c>
      <c r="O6769" t="s">
        <v>98</v>
      </c>
    </row>
    <row r="6770" spans="1:15" x14ac:dyDescent="0.25">
      <c r="A6770" t="s">
        <v>8095</v>
      </c>
      <c r="B6770" t="s">
        <v>499</v>
      </c>
      <c r="C6770" t="s">
        <v>207</v>
      </c>
      <c r="D6770" t="s">
        <v>27</v>
      </c>
      <c r="E6770" t="s">
        <v>18</v>
      </c>
      <c r="F6770" t="s">
        <v>2773</v>
      </c>
      <c r="G6770" t="s">
        <v>114</v>
      </c>
      <c r="H6770" s="1">
        <v>30850</v>
      </c>
      <c r="I6770" s="1">
        <v>42967</v>
      </c>
      <c r="J6770" t="s">
        <v>10560</v>
      </c>
      <c r="K6770" t="s">
        <v>31</v>
      </c>
      <c r="L6770" t="s">
        <v>162</v>
      </c>
      <c r="M6770">
        <v>80622</v>
      </c>
      <c r="N6770" t="str">
        <f t="shared" si="105"/>
        <v>Terminated</v>
      </c>
      <c r="O6770" t="s">
        <v>46</v>
      </c>
    </row>
    <row r="6771" spans="1:15" x14ac:dyDescent="0.25">
      <c r="A6771" t="s">
        <v>4920</v>
      </c>
      <c r="B6771" t="s">
        <v>167</v>
      </c>
      <c r="C6771" t="s">
        <v>2584</v>
      </c>
      <c r="D6771" t="s">
        <v>27</v>
      </c>
      <c r="E6771" t="s">
        <v>18</v>
      </c>
      <c r="F6771" t="s">
        <v>19</v>
      </c>
      <c r="G6771" t="s">
        <v>114</v>
      </c>
      <c r="H6771" s="1">
        <v>30125</v>
      </c>
      <c r="I6771" s="1">
        <v>43310</v>
      </c>
      <c r="J6771" t="s">
        <v>10560</v>
      </c>
      <c r="K6771" t="s">
        <v>31</v>
      </c>
      <c r="L6771" t="s">
        <v>162</v>
      </c>
      <c r="M6771">
        <v>78486</v>
      </c>
      <c r="N6771" t="str">
        <f t="shared" si="105"/>
        <v>Terminated</v>
      </c>
      <c r="O6771" t="s">
        <v>46</v>
      </c>
    </row>
    <row r="6772" spans="1:15" x14ac:dyDescent="0.25">
      <c r="A6772" t="s">
        <v>9837</v>
      </c>
      <c r="B6772" t="s">
        <v>70</v>
      </c>
      <c r="C6772" t="s">
        <v>78</v>
      </c>
      <c r="D6772" t="s">
        <v>27</v>
      </c>
      <c r="E6772" t="s">
        <v>140</v>
      </c>
      <c r="F6772" t="s">
        <v>283</v>
      </c>
      <c r="G6772" t="s">
        <v>30</v>
      </c>
      <c r="H6772" s="1">
        <v>30198</v>
      </c>
      <c r="I6772" s="1">
        <v>42633</v>
      </c>
      <c r="J6772" t="s">
        <v>10560</v>
      </c>
      <c r="K6772" t="s">
        <v>37</v>
      </c>
      <c r="L6772" t="s">
        <v>38</v>
      </c>
      <c r="M6772">
        <v>68782</v>
      </c>
      <c r="N6772" t="str">
        <f t="shared" si="105"/>
        <v>Terminated</v>
      </c>
      <c r="O6772" t="s">
        <v>46</v>
      </c>
    </row>
    <row r="6773" spans="1:15" x14ac:dyDescent="0.25">
      <c r="A6773" t="s">
        <v>7755</v>
      </c>
      <c r="B6773" t="s">
        <v>499</v>
      </c>
      <c r="C6773" t="s">
        <v>382</v>
      </c>
      <c r="D6773" t="s">
        <v>17</v>
      </c>
      <c r="E6773" t="s">
        <v>365</v>
      </c>
      <c r="F6773" t="s">
        <v>415</v>
      </c>
      <c r="G6773" t="s">
        <v>30</v>
      </c>
      <c r="H6773" s="1">
        <v>35559</v>
      </c>
      <c r="I6773" s="1">
        <v>43922</v>
      </c>
      <c r="J6773" t="s">
        <v>10560</v>
      </c>
      <c r="K6773" t="s">
        <v>21</v>
      </c>
      <c r="L6773" t="s">
        <v>110</v>
      </c>
      <c r="M6773">
        <v>52855</v>
      </c>
      <c r="N6773" t="str">
        <f t="shared" si="105"/>
        <v>Terminated</v>
      </c>
      <c r="O6773" t="s">
        <v>98</v>
      </c>
    </row>
    <row r="6774" spans="1:15" x14ac:dyDescent="0.25">
      <c r="A6774" t="s">
        <v>3165</v>
      </c>
      <c r="B6774" t="s">
        <v>516</v>
      </c>
      <c r="C6774" t="s">
        <v>199</v>
      </c>
      <c r="D6774" t="s">
        <v>17</v>
      </c>
      <c r="E6774" t="s">
        <v>365</v>
      </c>
      <c r="F6774" t="s">
        <v>366</v>
      </c>
      <c r="G6774" t="s">
        <v>30</v>
      </c>
      <c r="H6774" s="1">
        <v>32217</v>
      </c>
      <c r="I6774" s="1">
        <v>43179</v>
      </c>
      <c r="J6774" t="s">
        <v>10560</v>
      </c>
      <c r="K6774" t="s">
        <v>37</v>
      </c>
      <c r="L6774" t="s">
        <v>38</v>
      </c>
      <c r="M6774">
        <v>55596</v>
      </c>
      <c r="N6774" t="str">
        <f t="shared" si="105"/>
        <v>Terminated</v>
      </c>
      <c r="O6774" t="s">
        <v>33</v>
      </c>
    </row>
    <row r="6775" spans="1:15" x14ac:dyDescent="0.25">
      <c r="A6775" t="s">
        <v>5543</v>
      </c>
      <c r="B6775" t="s">
        <v>1780</v>
      </c>
      <c r="C6775" t="s">
        <v>3545</v>
      </c>
      <c r="D6775" t="s">
        <v>17</v>
      </c>
      <c r="E6775" t="s">
        <v>18</v>
      </c>
      <c r="F6775" t="s">
        <v>3201</v>
      </c>
      <c r="G6775" t="s">
        <v>30</v>
      </c>
      <c r="H6775" s="1">
        <v>33665</v>
      </c>
      <c r="I6775" s="1">
        <v>44705</v>
      </c>
      <c r="J6775" t="s">
        <v>10560</v>
      </c>
      <c r="K6775" t="s">
        <v>37</v>
      </c>
      <c r="L6775" t="s">
        <v>38</v>
      </c>
      <c r="M6775">
        <v>53605</v>
      </c>
      <c r="N6775" t="str">
        <f t="shared" si="105"/>
        <v>Terminated</v>
      </c>
      <c r="O6775" t="s">
        <v>33</v>
      </c>
    </row>
    <row r="6776" spans="1:15" x14ac:dyDescent="0.25">
      <c r="A6776" t="s">
        <v>7656</v>
      </c>
      <c r="B6776" t="s">
        <v>768</v>
      </c>
      <c r="C6776" t="s">
        <v>199</v>
      </c>
      <c r="D6776" t="s">
        <v>17</v>
      </c>
      <c r="E6776" t="s">
        <v>18</v>
      </c>
      <c r="F6776" t="s">
        <v>2773</v>
      </c>
      <c r="G6776" t="s">
        <v>114</v>
      </c>
      <c r="H6776" s="1">
        <v>23118</v>
      </c>
      <c r="I6776" s="1">
        <v>44702</v>
      </c>
      <c r="J6776" t="s">
        <v>10560</v>
      </c>
      <c r="K6776" t="s">
        <v>31</v>
      </c>
      <c r="L6776" t="s">
        <v>162</v>
      </c>
      <c r="M6776">
        <v>84214</v>
      </c>
      <c r="N6776" t="str">
        <f t="shared" si="105"/>
        <v>Terminated</v>
      </c>
      <c r="O6776" t="s">
        <v>98</v>
      </c>
    </row>
    <row r="6777" spans="1:15" x14ac:dyDescent="0.25">
      <c r="A6777" t="s">
        <v>3594</v>
      </c>
      <c r="B6777" t="s">
        <v>276</v>
      </c>
      <c r="C6777" t="s">
        <v>1171</v>
      </c>
      <c r="D6777" t="s">
        <v>17</v>
      </c>
      <c r="E6777" t="s">
        <v>18</v>
      </c>
      <c r="F6777" t="s">
        <v>2773</v>
      </c>
      <c r="G6777" t="s">
        <v>30</v>
      </c>
      <c r="H6777" s="1">
        <v>34984</v>
      </c>
      <c r="I6777" s="1">
        <v>43156</v>
      </c>
      <c r="J6777" t="s">
        <v>10560</v>
      </c>
      <c r="K6777" t="s">
        <v>37</v>
      </c>
      <c r="L6777" t="s">
        <v>38</v>
      </c>
      <c r="M6777">
        <v>57497</v>
      </c>
      <c r="N6777" t="str">
        <f t="shared" si="105"/>
        <v>Terminated</v>
      </c>
      <c r="O6777" t="s">
        <v>46</v>
      </c>
    </row>
    <row r="6778" spans="1:15" x14ac:dyDescent="0.25">
      <c r="A6778" t="s">
        <v>6652</v>
      </c>
      <c r="B6778" t="s">
        <v>242</v>
      </c>
      <c r="C6778" t="s">
        <v>2463</v>
      </c>
      <c r="D6778" t="s">
        <v>27</v>
      </c>
      <c r="E6778" t="s">
        <v>18</v>
      </c>
      <c r="F6778" t="s">
        <v>3201</v>
      </c>
      <c r="G6778" t="s">
        <v>30</v>
      </c>
      <c r="H6778" s="1">
        <v>29703</v>
      </c>
      <c r="I6778" s="1">
        <v>43718</v>
      </c>
      <c r="J6778" t="s">
        <v>10560</v>
      </c>
      <c r="K6778" t="s">
        <v>53</v>
      </c>
      <c r="L6778" t="s">
        <v>54</v>
      </c>
      <c r="M6778">
        <v>97922</v>
      </c>
      <c r="N6778" t="str">
        <f t="shared" si="105"/>
        <v>Terminated</v>
      </c>
      <c r="O6778" t="s">
        <v>46</v>
      </c>
    </row>
    <row r="6779" spans="1:15" x14ac:dyDescent="0.25">
      <c r="A6779" t="s">
        <v>693</v>
      </c>
      <c r="B6779" t="s">
        <v>237</v>
      </c>
      <c r="C6779" t="s">
        <v>694</v>
      </c>
      <c r="D6779" t="s">
        <v>27</v>
      </c>
      <c r="E6779" t="s">
        <v>18</v>
      </c>
      <c r="F6779" t="s">
        <v>19</v>
      </c>
      <c r="G6779" t="s">
        <v>30</v>
      </c>
      <c r="H6779" s="1">
        <v>27356</v>
      </c>
      <c r="I6779" s="1">
        <v>42956</v>
      </c>
      <c r="J6779" s="1">
        <v>43136</v>
      </c>
      <c r="K6779" t="s">
        <v>67</v>
      </c>
      <c r="L6779" t="s">
        <v>324</v>
      </c>
      <c r="M6779">
        <v>77963</v>
      </c>
      <c r="N6779" t="str">
        <f t="shared" si="105"/>
        <v>Terminated</v>
      </c>
      <c r="O6779" t="s">
        <v>98</v>
      </c>
    </row>
    <row r="6780" spans="1:15" x14ac:dyDescent="0.25">
      <c r="A6780" t="s">
        <v>8401</v>
      </c>
      <c r="B6780" t="s">
        <v>272</v>
      </c>
      <c r="C6780" t="s">
        <v>803</v>
      </c>
      <c r="D6780" t="s">
        <v>17</v>
      </c>
      <c r="E6780" t="s">
        <v>83</v>
      </c>
      <c r="F6780" t="s">
        <v>169</v>
      </c>
      <c r="G6780" t="s">
        <v>30</v>
      </c>
      <c r="H6780" s="1">
        <v>32436</v>
      </c>
      <c r="I6780" s="1">
        <v>43072</v>
      </c>
      <c r="J6780" t="s">
        <v>10560</v>
      </c>
      <c r="K6780" t="s">
        <v>96</v>
      </c>
      <c r="L6780" t="s">
        <v>119</v>
      </c>
      <c r="M6780">
        <v>64004</v>
      </c>
      <c r="N6780" t="str">
        <f t="shared" si="105"/>
        <v>Terminated</v>
      </c>
      <c r="O6780" t="s">
        <v>23</v>
      </c>
    </row>
    <row r="6781" spans="1:15" x14ac:dyDescent="0.25">
      <c r="A6781" t="s">
        <v>7103</v>
      </c>
      <c r="B6781" t="s">
        <v>755</v>
      </c>
      <c r="C6781" t="s">
        <v>4594</v>
      </c>
      <c r="D6781" t="s">
        <v>17</v>
      </c>
      <c r="E6781" t="s">
        <v>122</v>
      </c>
      <c r="F6781" t="s">
        <v>927</v>
      </c>
      <c r="G6781" t="s">
        <v>114</v>
      </c>
      <c r="H6781" s="1">
        <v>29765</v>
      </c>
      <c r="I6781" s="1">
        <v>45280</v>
      </c>
      <c r="J6781" t="s">
        <v>10560</v>
      </c>
      <c r="K6781" t="s">
        <v>37</v>
      </c>
      <c r="L6781" t="s">
        <v>45</v>
      </c>
      <c r="M6781">
        <v>72756</v>
      </c>
      <c r="N6781" t="str">
        <f t="shared" si="105"/>
        <v>Terminated</v>
      </c>
      <c r="O6781" t="s">
        <v>23</v>
      </c>
    </row>
    <row r="6782" spans="1:15" x14ac:dyDescent="0.25">
      <c r="A6782" t="s">
        <v>5557</v>
      </c>
      <c r="B6782" t="s">
        <v>256</v>
      </c>
      <c r="C6782" t="s">
        <v>689</v>
      </c>
      <c r="D6782" t="s">
        <v>17</v>
      </c>
      <c r="E6782" t="s">
        <v>28</v>
      </c>
      <c r="F6782" t="s">
        <v>118</v>
      </c>
      <c r="G6782" t="s">
        <v>114</v>
      </c>
      <c r="H6782" s="1">
        <v>32843</v>
      </c>
      <c r="I6782" s="1">
        <v>45333</v>
      </c>
      <c r="J6782" t="s">
        <v>10560</v>
      </c>
      <c r="K6782" t="s">
        <v>31</v>
      </c>
      <c r="L6782" t="s">
        <v>162</v>
      </c>
      <c r="M6782">
        <v>82164</v>
      </c>
      <c r="N6782" t="str">
        <f t="shared" si="105"/>
        <v>Terminated</v>
      </c>
      <c r="O6782" t="s">
        <v>98</v>
      </c>
    </row>
    <row r="6783" spans="1:15" x14ac:dyDescent="0.25">
      <c r="A6783" t="s">
        <v>7388</v>
      </c>
      <c r="B6783" t="s">
        <v>1589</v>
      </c>
      <c r="C6783" t="s">
        <v>1106</v>
      </c>
      <c r="D6783" t="s">
        <v>27</v>
      </c>
      <c r="E6783" t="s">
        <v>18</v>
      </c>
      <c r="F6783" t="s">
        <v>2773</v>
      </c>
      <c r="G6783" t="s">
        <v>30</v>
      </c>
      <c r="H6783" s="1">
        <v>28188</v>
      </c>
      <c r="I6783" s="1">
        <v>42464</v>
      </c>
      <c r="J6783" t="s">
        <v>10560</v>
      </c>
      <c r="K6783" t="s">
        <v>31</v>
      </c>
      <c r="L6783" t="s">
        <v>162</v>
      </c>
      <c r="M6783">
        <v>107107</v>
      </c>
      <c r="N6783" t="str">
        <f t="shared" si="105"/>
        <v>Terminated</v>
      </c>
      <c r="O6783" t="s">
        <v>23</v>
      </c>
    </row>
    <row r="6784" spans="1:15" x14ac:dyDescent="0.25">
      <c r="A6784" t="s">
        <v>7932</v>
      </c>
      <c r="B6784" t="s">
        <v>1664</v>
      </c>
      <c r="C6784" t="s">
        <v>914</v>
      </c>
      <c r="D6784" t="s">
        <v>27</v>
      </c>
      <c r="E6784" t="s">
        <v>18</v>
      </c>
      <c r="F6784" t="s">
        <v>2773</v>
      </c>
      <c r="G6784" t="s">
        <v>30</v>
      </c>
      <c r="H6784" s="1">
        <v>33450</v>
      </c>
      <c r="I6784" s="1">
        <v>45605</v>
      </c>
      <c r="J6784" t="s">
        <v>10560</v>
      </c>
      <c r="K6784" t="s">
        <v>37</v>
      </c>
      <c r="L6784" t="s">
        <v>38</v>
      </c>
      <c r="M6784">
        <v>70083</v>
      </c>
      <c r="N6784" t="str">
        <f t="shared" si="105"/>
        <v>Terminated</v>
      </c>
      <c r="O6784" t="s">
        <v>33</v>
      </c>
    </row>
    <row r="6785" spans="1:15" x14ac:dyDescent="0.25">
      <c r="A6785" t="s">
        <v>7736</v>
      </c>
      <c r="B6785" t="s">
        <v>481</v>
      </c>
      <c r="C6785" t="s">
        <v>657</v>
      </c>
      <c r="D6785" t="s">
        <v>27</v>
      </c>
      <c r="E6785" t="s">
        <v>18</v>
      </c>
      <c r="F6785" t="s">
        <v>2773</v>
      </c>
      <c r="G6785" t="s">
        <v>20</v>
      </c>
      <c r="H6785" s="1">
        <v>24079</v>
      </c>
      <c r="I6785" s="1">
        <v>44632</v>
      </c>
      <c r="J6785" t="s">
        <v>10560</v>
      </c>
      <c r="K6785" t="s">
        <v>31</v>
      </c>
      <c r="L6785" t="s">
        <v>85</v>
      </c>
      <c r="M6785">
        <v>64377</v>
      </c>
      <c r="N6785" t="str">
        <f t="shared" si="105"/>
        <v>Terminated</v>
      </c>
      <c r="O6785" t="s">
        <v>33</v>
      </c>
    </row>
    <row r="6786" spans="1:15" x14ac:dyDescent="0.25">
      <c r="A6786" t="s">
        <v>4850</v>
      </c>
      <c r="B6786" t="s">
        <v>285</v>
      </c>
      <c r="C6786" t="s">
        <v>452</v>
      </c>
      <c r="D6786" t="s">
        <v>27</v>
      </c>
      <c r="E6786" t="s">
        <v>18</v>
      </c>
      <c r="F6786" t="s">
        <v>3201</v>
      </c>
      <c r="G6786" t="s">
        <v>114</v>
      </c>
      <c r="H6786" s="1">
        <v>25753</v>
      </c>
      <c r="I6786" s="1">
        <v>44949</v>
      </c>
      <c r="J6786" t="s">
        <v>10560</v>
      </c>
      <c r="K6786" t="s">
        <v>96</v>
      </c>
      <c r="L6786" t="s">
        <v>119</v>
      </c>
      <c r="M6786">
        <v>72808</v>
      </c>
      <c r="N6786" t="str">
        <f t="shared" ref="N6786:N6849" si="106">IF(J6786="","Active","Terminated")</f>
        <v>Terminated</v>
      </c>
      <c r="O6786" t="s">
        <v>98</v>
      </c>
    </row>
    <row r="6787" spans="1:15" x14ac:dyDescent="0.25">
      <c r="A6787" t="s">
        <v>690</v>
      </c>
      <c r="B6787" t="s">
        <v>317</v>
      </c>
      <c r="C6787" t="s">
        <v>691</v>
      </c>
      <c r="D6787" t="s">
        <v>27</v>
      </c>
      <c r="E6787" t="s">
        <v>18</v>
      </c>
      <c r="F6787" t="s">
        <v>19</v>
      </c>
      <c r="G6787" t="s">
        <v>30</v>
      </c>
      <c r="H6787" s="1">
        <v>22269</v>
      </c>
      <c r="I6787" s="1">
        <v>44709</v>
      </c>
      <c r="J6787" s="1">
        <v>45580</v>
      </c>
      <c r="K6787" t="s">
        <v>21</v>
      </c>
      <c r="L6787" t="s">
        <v>102</v>
      </c>
      <c r="M6787">
        <v>74416</v>
      </c>
      <c r="N6787" t="str">
        <f t="shared" si="106"/>
        <v>Terminated</v>
      </c>
      <c r="O6787" t="s">
        <v>33</v>
      </c>
    </row>
    <row r="6788" spans="1:15" x14ac:dyDescent="0.25">
      <c r="A6788" t="s">
        <v>2155</v>
      </c>
      <c r="B6788" t="s">
        <v>547</v>
      </c>
      <c r="C6788" t="s">
        <v>2156</v>
      </c>
      <c r="D6788" t="s">
        <v>27</v>
      </c>
      <c r="E6788" t="s">
        <v>18</v>
      </c>
      <c r="F6788" t="s">
        <v>19</v>
      </c>
      <c r="G6788" t="s">
        <v>114</v>
      </c>
      <c r="H6788" s="1">
        <v>25506</v>
      </c>
      <c r="I6788" s="1">
        <v>44174</v>
      </c>
      <c r="J6788" t="s">
        <v>10560</v>
      </c>
      <c r="K6788" t="s">
        <v>31</v>
      </c>
      <c r="L6788" t="s">
        <v>162</v>
      </c>
      <c r="M6788">
        <v>90035</v>
      </c>
      <c r="N6788" t="str">
        <f t="shared" si="106"/>
        <v>Terminated</v>
      </c>
      <c r="O6788" t="s">
        <v>33</v>
      </c>
    </row>
    <row r="6789" spans="1:15" x14ac:dyDescent="0.25">
      <c r="A6789" t="s">
        <v>8824</v>
      </c>
      <c r="B6789" t="s">
        <v>911</v>
      </c>
      <c r="C6789" t="s">
        <v>2442</v>
      </c>
      <c r="D6789" t="s">
        <v>27</v>
      </c>
      <c r="E6789" t="s">
        <v>18</v>
      </c>
      <c r="F6789" t="s">
        <v>19</v>
      </c>
      <c r="G6789" t="s">
        <v>30</v>
      </c>
      <c r="H6789" s="1">
        <v>22394</v>
      </c>
      <c r="I6789" s="1">
        <v>44876</v>
      </c>
      <c r="J6789" t="s">
        <v>10560</v>
      </c>
      <c r="K6789" t="s">
        <v>67</v>
      </c>
      <c r="L6789" t="s">
        <v>324</v>
      </c>
      <c r="M6789">
        <v>69235</v>
      </c>
      <c r="N6789" t="str">
        <f t="shared" si="106"/>
        <v>Terminated</v>
      </c>
      <c r="O6789" t="s">
        <v>46</v>
      </c>
    </row>
    <row r="6790" spans="1:15" x14ac:dyDescent="0.25">
      <c r="A6790" t="s">
        <v>7460</v>
      </c>
      <c r="B6790" t="s">
        <v>252</v>
      </c>
      <c r="C6790" t="s">
        <v>1256</v>
      </c>
      <c r="D6790" t="s">
        <v>27</v>
      </c>
      <c r="E6790" t="s">
        <v>18</v>
      </c>
      <c r="F6790" t="s">
        <v>19</v>
      </c>
      <c r="G6790" t="s">
        <v>30</v>
      </c>
      <c r="H6790" s="1">
        <v>26199</v>
      </c>
      <c r="I6790" s="1">
        <v>42050</v>
      </c>
      <c r="J6790" t="s">
        <v>10560</v>
      </c>
      <c r="K6790" t="s">
        <v>37</v>
      </c>
      <c r="L6790" t="s">
        <v>38</v>
      </c>
      <c r="M6790">
        <v>65497</v>
      </c>
      <c r="N6790" t="str">
        <f t="shared" si="106"/>
        <v>Terminated</v>
      </c>
      <c r="O6790" t="s">
        <v>46</v>
      </c>
    </row>
    <row r="6791" spans="1:15" x14ac:dyDescent="0.25">
      <c r="A6791" t="s">
        <v>1028</v>
      </c>
      <c r="B6791" t="s">
        <v>448</v>
      </c>
      <c r="C6791" t="s">
        <v>352</v>
      </c>
      <c r="D6791" t="s">
        <v>17</v>
      </c>
      <c r="E6791" t="s">
        <v>18</v>
      </c>
      <c r="F6791" t="s">
        <v>19</v>
      </c>
      <c r="G6791" t="s">
        <v>114</v>
      </c>
      <c r="H6791" s="1">
        <v>28403</v>
      </c>
      <c r="I6791" s="1">
        <v>43288</v>
      </c>
      <c r="J6791" s="1">
        <v>44394</v>
      </c>
      <c r="K6791" t="s">
        <v>31</v>
      </c>
      <c r="L6791" t="s">
        <v>32</v>
      </c>
      <c r="M6791">
        <v>106998</v>
      </c>
      <c r="N6791" t="str">
        <f t="shared" si="106"/>
        <v>Terminated</v>
      </c>
      <c r="O6791" t="s">
        <v>33</v>
      </c>
    </row>
    <row r="6792" spans="1:15" x14ac:dyDescent="0.25">
      <c r="A6792" t="s">
        <v>7653</v>
      </c>
      <c r="B6792" t="s">
        <v>615</v>
      </c>
      <c r="C6792" t="s">
        <v>5401</v>
      </c>
      <c r="D6792" t="s">
        <v>27</v>
      </c>
      <c r="E6792" t="s">
        <v>122</v>
      </c>
      <c r="F6792" t="s">
        <v>230</v>
      </c>
      <c r="G6792" t="s">
        <v>30</v>
      </c>
      <c r="H6792" s="1">
        <v>35064</v>
      </c>
      <c r="I6792" s="1">
        <v>43878</v>
      </c>
      <c r="J6792" t="s">
        <v>10560</v>
      </c>
      <c r="K6792" t="s">
        <v>21</v>
      </c>
      <c r="L6792" t="s">
        <v>102</v>
      </c>
      <c r="M6792">
        <v>64476</v>
      </c>
      <c r="N6792" t="str">
        <f t="shared" si="106"/>
        <v>Terminated</v>
      </c>
      <c r="O6792" t="s">
        <v>33</v>
      </c>
    </row>
    <row r="6793" spans="1:15" x14ac:dyDescent="0.25">
      <c r="A6793" t="s">
        <v>4167</v>
      </c>
      <c r="B6793" t="s">
        <v>635</v>
      </c>
      <c r="C6793" t="s">
        <v>91</v>
      </c>
      <c r="D6793" t="s">
        <v>27</v>
      </c>
      <c r="E6793" t="s">
        <v>18</v>
      </c>
      <c r="F6793" t="s">
        <v>19</v>
      </c>
      <c r="G6793" t="s">
        <v>114</v>
      </c>
      <c r="H6793" s="1">
        <v>30283</v>
      </c>
      <c r="I6793" s="1">
        <v>45607</v>
      </c>
      <c r="J6793" t="s">
        <v>10560</v>
      </c>
      <c r="K6793" t="s">
        <v>31</v>
      </c>
      <c r="L6793" t="s">
        <v>162</v>
      </c>
      <c r="M6793">
        <v>87605</v>
      </c>
      <c r="N6793" t="str">
        <f t="shared" si="106"/>
        <v>Terminated</v>
      </c>
      <c r="O6793" t="s">
        <v>98</v>
      </c>
    </row>
    <row r="6794" spans="1:15" x14ac:dyDescent="0.25">
      <c r="A6794" t="s">
        <v>8369</v>
      </c>
      <c r="B6794" t="s">
        <v>4938</v>
      </c>
      <c r="C6794" t="s">
        <v>5951</v>
      </c>
      <c r="D6794" t="s">
        <v>27</v>
      </c>
      <c r="E6794" t="s">
        <v>83</v>
      </c>
      <c r="F6794" t="s">
        <v>169</v>
      </c>
      <c r="G6794" t="s">
        <v>30</v>
      </c>
      <c r="H6794" s="1">
        <v>35484</v>
      </c>
      <c r="I6794" s="1">
        <v>44509</v>
      </c>
      <c r="J6794" t="s">
        <v>10560</v>
      </c>
      <c r="K6794" t="s">
        <v>31</v>
      </c>
      <c r="L6794" t="s">
        <v>85</v>
      </c>
      <c r="M6794">
        <v>66930</v>
      </c>
      <c r="N6794" t="str">
        <f t="shared" si="106"/>
        <v>Terminated</v>
      </c>
      <c r="O6794" t="s">
        <v>46</v>
      </c>
    </row>
    <row r="6795" spans="1:15" x14ac:dyDescent="0.25">
      <c r="A6795" t="s">
        <v>2251</v>
      </c>
      <c r="B6795" t="s">
        <v>1495</v>
      </c>
      <c r="C6795" t="s">
        <v>712</v>
      </c>
      <c r="D6795" t="s">
        <v>17</v>
      </c>
      <c r="E6795" t="s">
        <v>18</v>
      </c>
      <c r="F6795" t="s">
        <v>19</v>
      </c>
      <c r="G6795" t="s">
        <v>30</v>
      </c>
      <c r="H6795" s="1">
        <v>26340</v>
      </c>
      <c r="I6795" s="1">
        <v>43488</v>
      </c>
      <c r="J6795" t="s">
        <v>10560</v>
      </c>
      <c r="K6795" t="s">
        <v>96</v>
      </c>
      <c r="L6795" t="s">
        <v>188</v>
      </c>
      <c r="M6795">
        <v>64245</v>
      </c>
      <c r="N6795" t="str">
        <f t="shared" si="106"/>
        <v>Terminated</v>
      </c>
      <c r="O6795" t="s">
        <v>33</v>
      </c>
    </row>
    <row r="6796" spans="1:15" x14ac:dyDescent="0.25">
      <c r="A6796" t="s">
        <v>3450</v>
      </c>
      <c r="B6796" t="s">
        <v>848</v>
      </c>
      <c r="C6796" t="s">
        <v>3451</v>
      </c>
      <c r="D6796" t="s">
        <v>27</v>
      </c>
      <c r="E6796" t="s">
        <v>18</v>
      </c>
      <c r="F6796" t="s">
        <v>2773</v>
      </c>
      <c r="G6796" t="s">
        <v>114</v>
      </c>
      <c r="H6796" s="1">
        <v>36995</v>
      </c>
      <c r="I6796" s="1">
        <v>45262</v>
      </c>
      <c r="J6796" t="s">
        <v>10560</v>
      </c>
      <c r="K6796" t="s">
        <v>37</v>
      </c>
      <c r="L6796" t="s">
        <v>45</v>
      </c>
      <c r="M6796">
        <v>66824</v>
      </c>
      <c r="N6796" t="str">
        <f t="shared" si="106"/>
        <v>Terminated</v>
      </c>
      <c r="O6796" t="s">
        <v>33</v>
      </c>
    </row>
    <row r="6797" spans="1:15" x14ac:dyDescent="0.25">
      <c r="A6797" t="s">
        <v>5736</v>
      </c>
      <c r="B6797" t="s">
        <v>874</v>
      </c>
      <c r="C6797" t="s">
        <v>210</v>
      </c>
      <c r="D6797" t="s">
        <v>27</v>
      </c>
      <c r="E6797" t="s">
        <v>172</v>
      </c>
      <c r="F6797" t="s">
        <v>670</v>
      </c>
      <c r="G6797" t="s">
        <v>30</v>
      </c>
      <c r="H6797" s="1">
        <v>29083</v>
      </c>
      <c r="I6797" s="1">
        <v>45250</v>
      </c>
      <c r="J6797" t="s">
        <v>10560</v>
      </c>
      <c r="K6797" t="s">
        <v>37</v>
      </c>
      <c r="L6797" t="s">
        <v>45</v>
      </c>
      <c r="M6797">
        <v>78156</v>
      </c>
      <c r="N6797" t="str">
        <f t="shared" si="106"/>
        <v>Terminated</v>
      </c>
      <c r="O6797" t="s">
        <v>33</v>
      </c>
    </row>
    <row r="6798" spans="1:15" x14ac:dyDescent="0.25">
      <c r="A6798" t="s">
        <v>683</v>
      </c>
      <c r="B6798" t="s">
        <v>684</v>
      </c>
      <c r="C6798" t="s">
        <v>685</v>
      </c>
      <c r="D6798" t="s">
        <v>27</v>
      </c>
      <c r="E6798" t="s">
        <v>365</v>
      </c>
      <c r="F6798" t="s">
        <v>415</v>
      </c>
      <c r="G6798" t="s">
        <v>30</v>
      </c>
      <c r="H6798" s="1">
        <v>28695</v>
      </c>
      <c r="I6798" s="1">
        <v>44679</v>
      </c>
      <c r="J6798" s="1">
        <v>44859</v>
      </c>
      <c r="K6798" t="s">
        <v>21</v>
      </c>
      <c r="L6798" t="s">
        <v>102</v>
      </c>
      <c r="M6798">
        <v>63344</v>
      </c>
      <c r="N6798" t="str">
        <f t="shared" si="106"/>
        <v>Terminated</v>
      </c>
      <c r="O6798" t="s">
        <v>23</v>
      </c>
    </row>
    <row r="6799" spans="1:15" x14ac:dyDescent="0.25">
      <c r="A6799" t="s">
        <v>6181</v>
      </c>
      <c r="B6799" t="s">
        <v>48</v>
      </c>
      <c r="C6799" t="s">
        <v>306</v>
      </c>
      <c r="D6799" t="s">
        <v>27</v>
      </c>
      <c r="E6799" t="s">
        <v>83</v>
      </c>
      <c r="F6799" t="s">
        <v>106</v>
      </c>
      <c r="G6799" t="s">
        <v>20</v>
      </c>
      <c r="H6799" s="1">
        <v>22115</v>
      </c>
      <c r="I6799" s="1">
        <v>43119</v>
      </c>
      <c r="J6799" t="s">
        <v>10560</v>
      </c>
      <c r="K6799" t="s">
        <v>21</v>
      </c>
      <c r="L6799" t="s">
        <v>102</v>
      </c>
      <c r="M6799">
        <v>61380</v>
      </c>
      <c r="N6799" t="str">
        <f t="shared" si="106"/>
        <v>Terminated</v>
      </c>
      <c r="O6799" t="s">
        <v>46</v>
      </c>
    </row>
    <row r="6800" spans="1:15" x14ac:dyDescent="0.25">
      <c r="A6800" t="s">
        <v>6566</v>
      </c>
      <c r="B6800" t="s">
        <v>570</v>
      </c>
      <c r="C6800" t="s">
        <v>781</v>
      </c>
      <c r="D6800" t="s">
        <v>27</v>
      </c>
      <c r="E6800" t="s">
        <v>83</v>
      </c>
      <c r="F6800" t="s">
        <v>169</v>
      </c>
      <c r="G6800" t="s">
        <v>30</v>
      </c>
      <c r="H6800" s="1">
        <v>32084</v>
      </c>
      <c r="I6800" s="1">
        <v>42798</v>
      </c>
      <c r="J6800" t="s">
        <v>10560</v>
      </c>
      <c r="K6800" t="s">
        <v>21</v>
      </c>
      <c r="L6800" t="s">
        <v>110</v>
      </c>
      <c r="M6800">
        <v>58845</v>
      </c>
      <c r="N6800" t="str">
        <f t="shared" si="106"/>
        <v>Terminated</v>
      </c>
      <c r="O6800" t="s">
        <v>33</v>
      </c>
    </row>
    <row r="6801" spans="1:15" x14ac:dyDescent="0.25">
      <c r="A6801" t="s">
        <v>8984</v>
      </c>
      <c r="B6801" t="s">
        <v>15</v>
      </c>
      <c r="C6801" t="s">
        <v>786</v>
      </c>
      <c r="D6801" t="s">
        <v>17</v>
      </c>
      <c r="E6801" t="s">
        <v>18</v>
      </c>
      <c r="F6801" t="s">
        <v>19</v>
      </c>
      <c r="G6801" t="s">
        <v>30</v>
      </c>
      <c r="H6801" s="1">
        <v>23281</v>
      </c>
      <c r="I6801" s="1">
        <v>43885</v>
      </c>
      <c r="J6801" t="s">
        <v>10560</v>
      </c>
      <c r="K6801" t="s">
        <v>37</v>
      </c>
      <c r="L6801" t="s">
        <v>38</v>
      </c>
      <c r="M6801">
        <v>67326</v>
      </c>
      <c r="N6801" t="str">
        <f t="shared" si="106"/>
        <v>Terminated</v>
      </c>
      <c r="O6801" t="s">
        <v>33</v>
      </c>
    </row>
    <row r="6802" spans="1:15" x14ac:dyDescent="0.25">
      <c r="A6802" t="s">
        <v>1250</v>
      </c>
      <c r="B6802" t="s">
        <v>532</v>
      </c>
      <c r="C6802" t="s">
        <v>1251</v>
      </c>
      <c r="D6802" t="s">
        <v>17</v>
      </c>
      <c r="E6802" t="s">
        <v>18</v>
      </c>
      <c r="F6802" t="s">
        <v>19</v>
      </c>
      <c r="G6802" t="s">
        <v>20</v>
      </c>
      <c r="H6802" s="1">
        <v>36459</v>
      </c>
      <c r="I6802" s="1">
        <v>43643</v>
      </c>
      <c r="J6802" s="1">
        <v>44380</v>
      </c>
      <c r="K6802" t="s">
        <v>72</v>
      </c>
      <c r="L6802" t="s">
        <v>73</v>
      </c>
      <c r="M6802">
        <v>64537</v>
      </c>
      <c r="N6802" t="str">
        <f t="shared" si="106"/>
        <v>Terminated</v>
      </c>
      <c r="O6802" t="s">
        <v>23</v>
      </c>
    </row>
    <row r="6803" spans="1:15" x14ac:dyDescent="0.25">
      <c r="A6803" t="s">
        <v>3808</v>
      </c>
      <c r="B6803" t="s">
        <v>138</v>
      </c>
      <c r="C6803" t="s">
        <v>1115</v>
      </c>
      <c r="D6803" t="s">
        <v>27</v>
      </c>
      <c r="E6803" t="s">
        <v>122</v>
      </c>
      <c r="F6803" t="s">
        <v>230</v>
      </c>
      <c r="G6803" t="s">
        <v>20</v>
      </c>
      <c r="H6803" s="1">
        <v>32661</v>
      </c>
      <c r="I6803" s="1">
        <v>43259</v>
      </c>
      <c r="J6803" t="s">
        <v>10560</v>
      </c>
      <c r="K6803" t="s">
        <v>31</v>
      </c>
      <c r="L6803" t="s">
        <v>85</v>
      </c>
      <c r="M6803">
        <v>55712</v>
      </c>
      <c r="N6803" t="str">
        <f t="shared" si="106"/>
        <v>Terminated</v>
      </c>
      <c r="O6803" t="s">
        <v>46</v>
      </c>
    </row>
    <row r="6804" spans="1:15" x14ac:dyDescent="0.25">
      <c r="A6804" t="s">
        <v>9478</v>
      </c>
      <c r="B6804" t="s">
        <v>570</v>
      </c>
      <c r="C6804" t="s">
        <v>1398</v>
      </c>
      <c r="D6804" t="s">
        <v>17</v>
      </c>
      <c r="E6804" t="s">
        <v>83</v>
      </c>
      <c r="F6804" t="s">
        <v>169</v>
      </c>
      <c r="G6804" t="s">
        <v>30</v>
      </c>
      <c r="H6804" s="1">
        <v>22605</v>
      </c>
      <c r="I6804" s="1">
        <v>42920</v>
      </c>
      <c r="J6804" t="s">
        <v>10560</v>
      </c>
      <c r="K6804" t="s">
        <v>37</v>
      </c>
      <c r="L6804" t="s">
        <v>38</v>
      </c>
      <c r="M6804">
        <v>58805</v>
      </c>
      <c r="N6804" t="str">
        <f t="shared" si="106"/>
        <v>Terminated</v>
      </c>
      <c r="O6804" t="s">
        <v>98</v>
      </c>
    </row>
    <row r="6805" spans="1:15" x14ac:dyDescent="0.25">
      <c r="A6805" t="s">
        <v>8489</v>
      </c>
      <c r="B6805" t="s">
        <v>1139</v>
      </c>
      <c r="C6805" t="s">
        <v>91</v>
      </c>
      <c r="D6805" t="s">
        <v>17</v>
      </c>
      <c r="E6805" t="s">
        <v>18</v>
      </c>
      <c r="F6805" t="s">
        <v>2773</v>
      </c>
      <c r="G6805" t="s">
        <v>20</v>
      </c>
      <c r="H6805" s="1">
        <v>23014</v>
      </c>
      <c r="I6805" s="1">
        <v>42929</v>
      </c>
      <c r="J6805" t="s">
        <v>10560</v>
      </c>
      <c r="K6805" t="s">
        <v>31</v>
      </c>
      <c r="L6805" t="s">
        <v>85</v>
      </c>
      <c r="M6805">
        <v>66101</v>
      </c>
      <c r="N6805" t="str">
        <f t="shared" si="106"/>
        <v>Terminated</v>
      </c>
      <c r="O6805" t="s">
        <v>33</v>
      </c>
    </row>
    <row r="6806" spans="1:15" x14ac:dyDescent="0.25">
      <c r="A6806" t="s">
        <v>9434</v>
      </c>
      <c r="B6806" t="s">
        <v>267</v>
      </c>
      <c r="C6806" t="s">
        <v>525</v>
      </c>
      <c r="D6806" t="s">
        <v>17</v>
      </c>
      <c r="E6806" t="s">
        <v>28</v>
      </c>
      <c r="F6806" t="s">
        <v>118</v>
      </c>
      <c r="G6806" t="s">
        <v>20</v>
      </c>
      <c r="H6806" s="1">
        <v>36417</v>
      </c>
      <c r="I6806" s="1">
        <v>42949</v>
      </c>
      <c r="J6806" t="s">
        <v>10560</v>
      </c>
      <c r="K6806" t="s">
        <v>67</v>
      </c>
      <c r="L6806" t="s">
        <v>134</v>
      </c>
      <c r="M6806">
        <v>58498</v>
      </c>
      <c r="N6806" t="str">
        <f t="shared" si="106"/>
        <v>Terminated</v>
      </c>
      <c r="O6806" t="s">
        <v>33</v>
      </c>
    </row>
    <row r="6807" spans="1:15" x14ac:dyDescent="0.25">
      <c r="A6807" t="s">
        <v>3973</v>
      </c>
      <c r="B6807" t="s">
        <v>60</v>
      </c>
      <c r="C6807" t="s">
        <v>210</v>
      </c>
      <c r="D6807" t="s">
        <v>17</v>
      </c>
      <c r="E6807" t="s">
        <v>18</v>
      </c>
      <c r="F6807" t="s">
        <v>19</v>
      </c>
      <c r="G6807" t="s">
        <v>30</v>
      </c>
      <c r="H6807" s="1">
        <v>29662</v>
      </c>
      <c r="I6807" s="1">
        <v>44614</v>
      </c>
      <c r="J6807" t="s">
        <v>10560</v>
      </c>
      <c r="K6807" t="s">
        <v>67</v>
      </c>
      <c r="L6807" t="s">
        <v>134</v>
      </c>
      <c r="M6807">
        <v>59539</v>
      </c>
      <c r="N6807" t="str">
        <f t="shared" si="106"/>
        <v>Terminated</v>
      </c>
      <c r="O6807" t="s">
        <v>46</v>
      </c>
    </row>
    <row r="6808" spans="1:15" x14ac:dyDescent="0.25">
      <c r="A6808" t="s">
        <v>6289</v>
      </c>
      <c r="B6808" t="s">
        <v>70</v>
      </c>
      <c r="C6808" t="s">
        <v>2543</v>
      </c>
      <c r="D6808" t="s">
        <v>27</v>
      </c>
      <c r="E6808" t="s">
        <v>18</v>
      </c>
      <c r="F6808" t="s">
        <v>19</v>
      </c>
      <c r="G6808" t="s">
        <v>30</v>
      </c>
      <c r="H6808" s="1">
        <v>30787</v>
      </c>
      <c r="I6808" s="1">
        <v>42951</v>
      </c>
      <c r="J6808" t="s">
        <v>10560</v>
      </c>
      <c r="K6808" t="s">
        <v>21</v>
      </c>
      <c r="L6808" t="s">
        <v>102</v>
      </c>
      <c r="M6808">
        <v>70028</v>
      </c>
      <c r="N6808" t="str">
        <f t="shared" si="106"/>
        <v>Terminated</v>
      </c>
      <c r="O6808" t="s">
        <v>46</v>
      </c>
    </row>
    <row r="6809" spans="1:15" x14ac:dyDescent="0.25">
      <c r="A6809" t="s">
        <v>1260</v>
      </c>
      <c r="B6809" t="s">
        <v>132</v>
      </c>
      <c r="C6809" t="s">
        <v>1003</v>
      </c>
      <c r="D6809" t="s">
        <v>27</v>
      </c>
      <c r="E6809" t="s">
        <v>122</v>
      </c>
      <c r="F6809" t="s">
        <v>123</v>
      </c>
      <c r="G6809" t="s">
        <v>30</v>
      </c>
      <c r="H6809" s="1">
        <v>31679</v>
      </c>
      <c r="I6809" s="1">
        <v>43959</v>
      </c>
      <c r="J6809" s="1">
        <v>44438</v>
      </c>
      <c r="K6809" t="s">
        <v>21</v>
      </c>
      <c r="L6809" t="s">
        <v>22</v>
      </c>
      <c r="M6809">
        <v>96041</v>
      </c>
      <c r="N6809" t="str">
        <f t="shared" si="106"/>
        <v>Terminated</v>
      </c>
      <c r="O6809" t="s">
        <v>33</v>
      </c>
    </row>
    <row r="6810" spans="1:15" x14ac:dyDescent="0.25">
      <c r="A6810" t="s">
        <v>4103</v>
      </c>
      <c r="B6810" t="s">
        <v>326</v>
      </c>
      <c r="C6810" t="s">
        <v>1223</v>
      </c>
      <c r="D6810" t="s">
        <v>27</v>
      </c>
      <c r="E6810" t="s">
        <v>18</v>
      </c>
      <c r="F6810" t="s">
        <v>2773</v>
      </c>
      <c r="G6810" t="s">
        <v>30</v>
      </c>
      <c r="H6810" s="1">
        <v>28287</v>
      </c>
      <c r="I6810" s="1">
        <v>42900</v>
      </c>
      <c r="J6810" t="s">
        <v>10560</v>
      </c>
      <c r="K6810" t="s">
        <v>72</v>
      </c>
      <c r="L6810" t="s">
        <v>308</v>
      </c>
      <c r="M6810">
        <v>66799</v>
      </c>
      <c r="N6810" t="str">
        <f t="shared" si="106"/>
        <v>Terminated</v>
      </c>
      <c r="O6810" t="s">
        <v>46</v>
      </c>
    </row>
    <row r="6811" spans="1:15" x14ac:dyDescent="0.25">
      <c r="A6811" t="s">
        <v>8950</v>
      </c>
      <c r="B6811" t="s">
        <v>428</v>
      </c>
      <c r="C6811" t="s">
        <v>650</v>
      </c>
      <c r="D6811" t="s">
        <v>27</v>
      </c>
      <c r="E6811" t="s">
        <v>83</v>
      </c>
      <c r="F6811" t="s">
        <v>169</v>
      </c>
      <c r="G6811" t="s">
        <v>114</v>
      </c>
      <c r="H6811" s="1">
        <v>30682</v>
      </c>
      <c r="I6811" s="1">
        <v>45417</v>
      </c>
      <c r="J6811" t="s">
        <v>10560</v>
      </c>
      <c r="K6811" t="s">
        <v>37</v>
      </c>
      <c r="L6811" t="s">
        <v>45</v>
      </c>
      <c r="M6811">
        <v>81140</v>
      </c>
      <c r="N6811" t="str">
        <f t="shared" si="106"/>
        <v>Terminated</v>
      </c>
      <c r="O6811" t="s">
        <v>46</v>
      </c>
    </row>
    <row r="6812" spans="1:15" x14ac:dyDescent="0.25">
      <c r="A6812" t="s">
        <v>8583</v>
      </c>
      <c r="B6812" t="s">
        <v>820</v>
      </c>
      <c r="C6812" t="s">
        <v>26</v>
      </c>
      <c r="D6812" t="s">
        <v>27</v>
      </c>
      <c r="E6812" t="s">
        <v>140</v>
      </c>
      <c r="F6812" t="s">
        <v>611</v>
      </c>
      <c r="G6812" t="s">
        <v>95</v>
      </c>
      <c r="H6812" s="1">
        <v>23126</v>
      </c>
      <c r="I6812" s="1">
        <v>44087</v>
      </c>
      <c r="J6812" t="s">
        <v>10560</v>
      </c>
      <c r="K6812" t="s">
        <v>53</v>
      </c>
      <c r="L6812" t="s">
        <v>240</v>
      </c>
      <c r="M6812">
        <v>85722</v>
      </c>
      <c r="N6812" t="str">
        <f t="shared" si="106"/>
        <v>Terminated</v>
      </c>
      <c r="O6812" t="s">
        <v>33</v>
      </c>
    </row>
    <row r="6813" spans="1:15" x14ac:dyDescent="0.25">
      <c r="A6813" t="s">
        <v>8143</v>
      </c>
      <c r="B6813" t="s">
        <v>538</v>
      </c>
      <c r="C6813" t="s">
        <v>723</v>
      </c>
      <c r="D6813" t="s">
        <v>27</v>
      </c>
      <c r="E6813" t="s">
        <v>18</v>
      </c>
      <c r="F6813" t="s">
        <v>2773</v>
      </c>
      <c r="G6813" t="s">
        <v>30</v>
      </c>
      <c r="H6813" s="1">
        <v>27876</v>
      </c>
      <c r="I6813" s="1">
        <v>43270</v>
      </c>
      <c r="J6813" t="s">
        <v>10560</v>
      </c>
      <c r="K6813" t="s">
        <v>96</v>
      </c>
      <c r="L6813" t="s">
        <v>188</v>
      </c>
      <c r="M6813">
        <v>61876</v>
      </c>
      <c r="N6813" t="str">
        <f t="shared" si="106"/>
        <v>Terminated</v>
      </c>
      <c r="O6813" t="s">
        <v>33</v>
      </c>
    </row>
    <row r="6814" spans="1:15" x14ac:dyDescent="0.25">
      <c r="A6814" t="s">
        <v>3682</v>
      </c>
      <c r="B6814" t="s">
        <v>420</v>
      </c>
      <c r="C6814" t="s">
        <v>660</v>
      </c>
      <c r="D6814" t="s">
        <v>27</v>
      </c>
      <c r="E6814" t="s">
        <v>18</v>
      </c>
      <c r="F6814" t="s">
        <v>19</v>
      </c>
      <c r="G6814" t="s">
        <v>30</v>
      </c>
      <c r="H6814" s="1">
        <v>32889</v>
      </c>
      <c r="I6814" s="1">
        <v>42969</v>
      </c>
      <c r="J6814" t="s">
        <v>10560</v>
      </c>
      <c r="K6814" t="s">
        <v>31</v>
      </c>
      <c r="L6814" t="s">
        <v>85</v>
      </c>
      <c r="M6814">
        <v>65151</v>
      </c>
      <c r="N6814" t="str">
        <f t="shared" si="106"/>
        <v>Terminated</v>
      </c>
      <c r="O6814" t="s">
        <v>46</v>
      </c>
    </row>
    <row r="6815" spans="1:15" x14ac:dyDescent="0.25">
      <c r="A6815" t="s">
        <v>7110</v>
      </c>
      <c r="B6815" t="s">
        <v>2456</v>
      </c>
      <c r="C6815" t="s">
        <v>3112</v>
      </c>
      <c r="D6815" t="s">
        <v>17</v>
      </c>
      <c r="E6815" t="s">
        <v>18</v>
      </c>
      <c r="F6815" t="s">
        <v>19</v>
      </c>
      <c r="G6815" t="s">
        <v>30</v>
      </c>
      <c r="H6815" s="1">
        <v>29450</v>
      </c>
      <c r="I6815" s="1">
        <v>44877</v>
      </c>
      <c r="J6815" t="s">
        <v>10560</v>
      </c>
      <c r="K6815" t="s">
        <v>37</v>
      </c>
      <c r="L6815" t="s">
        <v>38</v>
      </c>
      <c r="M6815">
        <v>65962</v>
      </c>
      <c r="N6815" t="str">
        <f t="shared" si="106"/>
        <v>Terminated</v>
      </c>
      <c r="O6815" t="s">
        <v>33</v>
      </c>
    </row>
    <row r="6816" spans="1:15" x14ac:dyDescent="0.25">
      <c r="A6816" t="s">
        <v>969</v>
      </c>
      <c r="B6816" t="s">
        <v>285</v>
      </c>
      <c r="C6816" t="s">
        <v>199</v>
      </c>
      <c r="D6816" t="s">
        <v>17</v>
      </c>
      <c r="E6816" t="s">
        <v>18</v>
      </c>
      <c r="F6816" t="s">
        <v>19</v>
      </c>
      <c r="G6816" t="s">
        <v>30</v>
      </c>
      <c r="H6816" s="1">
        <v>28896</v>
      </c>
      <c r="I6816" s="1">
        <v>44530</v>
      </c>
      <c r="J6816" s="1">
        <v>45005</v>
      </c>
      <c r="K6816" t="s">
        <v>53</v>
      </c>
      <c r="L6816" t="s">
        <v>54</v>
      </c>
      <c r="M6816">
        <v>71440</v>
      </c>
      <c r="N6816" t="str">
        <f t="shared" si="106"/>
        <v>Terminated</v>
      </c>
      <c r="O6816" t="s">
        <v>33</v>
      </c>
    </row>
    <row r="6817" spans="1:15" x14ac:dyDescent="0.25">
      <c r="A6817" t="s">
        <v>10028</v>
      </c>
      <c r="B6817" t="s">
        <v>1589</v>
      </c>
      <c r="C6817" t="s">
        <v>950</v>
      </c>
      <c r="D6817" t="s">
        <v>27</v>
      </c>
      <c r="E6817" t="s">
        <v>140</v>
      </c>
      <c r="F6817" t="s">
        <v>141</v>
      </c>
      <c r="G6817" t="s">
        <v>30</v>
      </c>
      <c r="H6817" s="1">
        <v>34145</v>
      </c>
      <c r="I6817" s="1">
        <v>44255</v>
      </c>
      <c r="J6817" t="s">
        <v>10560</v>
      </c>
      <c r="K6817" t="s">
        <v>96</v>
      </c>
      <c r="L6817" t="s">
        <v>188</v>
      </c>
      <c r="M6817">
        <v>58240</v>
      </c>
      <c r="N6817" t="str">
        <f t="shared" si="106"/>
        <v>Terminated</v>
      </c>
      <c r="O6817" t="s">
        <v>33</v>
      </c>
    </row>
    <row r="6818" spans="1:15" x14ac:dyDescent="0.25">
      <c r="A6818" t="s">
        <v>1622</v>
      </c>
      <c r="B6818" t="s">
        <v>1623</v>
      </c>
      <c r="C6818" t="s">
        <v>494</v>
      </c>
      <c r="D6818" t="s">
        <v>17</v>
      </c>
      <c r="E6818" t="s">
        <v>18</v>
      </c>
      <c r="F6818" t="s">
        <v>19</v>
      </c>
      <c r="G6818" t="s">
        <v>30</v>
      </c>
      <c r="H6818" s="1">
        <v>29559</v>
      </c>
      <c r="I6818" s="1">
        <v>43374</v>
      </c>
      <c r="J6818" s="1">
        <v>44423</v>
      </c>
      <c r="K6818" t="s">
        <v>21</v>
      </c>
      <c r="L6818" t="s">
        <v>110</v>
      </c>
      <c r="M6818">
        <v>64142</v>
      </c>
      <c r="N6818" t="str">
        <f t="shared" si="106"/>
        <v>Terminated</v>
      </c>
      <c r="O6818" t="s">
        <v>33</v>
      </c>
    </row>
    <row r="6819" spans="1:15" x14ac:dyDescent="0.25">
      <c r="A6819" t="s">
        <v>5851</v>
      </c>
      <c r="B6819" t="s">
        <v>5852</v>
      </c>
      <c r="C6819" t="s">
        <v>233</v>
      </c>
      <c r="D6819" t="s">
        <v>27</v>
      </c>
      <c r="E6819" t="s">
        <v>18</v>
      </c>
      <c r="F6819" t="s">
        <v>2773</v>
      </c>
      <c r="G6819" t="s">
        <v>30</v>
      </c>
      <c r="H6819" s="1">
        <v>32073</v>
      </c>
      <c r="I6819" s="1">
        <v>43133</v>
      </c>
      <c r="J6819" t="s">
        <v>10560</v>
      </c>
      <c r="K6819" t="s">
        <v>37</v>
      </c>
      <c r="L6819" t="s">
        <v>38</v>
      </c>
      <c r="M6819">
        <v>69104</v>
      </c>
      <c r="N6819" t="str">
        <f t="shared" si="106"/>
        <v>Terminated</v>
      </c>
      <c r="O6819" t="s">
        <v>33</v>
      </c>
    </row>
    <row r="6820" spans="1:15" x14ac:dyDescent="0.25">
      <c r="A6820" t="s">
        <v>10029</v>
      </c>
      <c r="B6820" t="s">
        <v>78</v>
      </c>
      <c r="C6820" t="s">
        <v>1414</v>
      </c>
      <c r="D6820" t="s">
        <v>17</v>
      </c>
      <c r="E6820" t="s">
        <v>18</v>
      </c>
      <c r="F6820" t="s">
        <v>2773</v>
      </c>
      <c r="G6820" t="s">
        <v>95</v>
      </c>
      <c r="H6820" s="1">
        <v>21705</v>
      </c>
      <c r="I6820" s="1">
        <v>43486</v>
      </c>
      <c r="J6820" t="s">
        <v>10560</v>
      </c>
      <c r="K6820" t="s">
        <v>96</v>
      </c>
      <c r="L6820" t="s">
        <v>119</v>
      </c>
      <c r="M6820">
        <v>71531</v>
      </c>
      <c r="N6820" t="str">
        <f t="shared" si="106"/>
        <v>Terminated</v>
      </c>
      <c r="O6820" t="s">
        <v>33</v>
      </c>
    </row>
    <row r="6821" spans="1:15" x14ac:dyDescent="0.25">
      <c r="A6821" t="s">
        <v>10321</v>
      </c>
      <c r="B6821" t="s">
        <v>3097</v>
      </c>
      <c r="C6821" t="s">
        <v>3615</v>
      </c>
      <c r="D6821" t="s">
        <v>27</v>
      </c>
      <c r="E6821" t="s">
        <v>18</v>
      </c>
      <c r="F6821" t="s">
        <v>2773</v>
      </c>
      <c r="G6821" t="s">
        <v>30</v>
      </c>
      <c r="H6821" s="1">
        <v>28636</v>
      </c>
      <c r="I6821" s="1">
        <v>45586</v>
      </c>
      <c r="J6821" t="s">
        <v>10560</v>
      </c>
      <c r="K6821" t="s">
        <v>37</v>
      </c>
      <c r="L6821" t="s">
        <v>38</v>
      </c>
      <c r="M6821">
        <v>62569</v>
      </c>
      <c r="N6821" t="str">
        <f t="shared" si="106"/>
        <v>Terminated</v>
      </c>
      <c r="O6821" t="s">
        <v>33</v>
      </c>
    </row>
    <row r="6822" spans="1:15" x14ac:dyDescent="0.25">
      <c r="A6822" t="s">
        <v>6805</v>
      </c>
      <c r="B6822" t="s">
        <v>1205</v>
      </c>
      <c r="C6822" t="s">
        <v>2052</v>
      </c>
      <c r="D6822" t="s">
        <v>27</v>
      </c>
      <c r="E6822" t="s">
        <v>83</v>
      </c>
      <c r="F6822" t="s">
        <v>84</v>
      </c>
      <c r="G6822" t="s">
        <v>30</v>
      </c>
      <c r="H6822" s="1">
        <v>34302</v>
      </c>
      <c r="I6822" s="1">
        <v>43060</v>
      </c>
      <c r="J6822" t="s">
        <v>10560</v>
      </c>
      <c r="K6822" t="s">
        <v>96</v>
      </c>
      <c r="L6822" t="s">
        <v>188</v>
      </c>
      <c r="M6822">
        <v>79832</v>
      </c>
      <c r="N6822" t="str">
        <f t="shared" si="106"/>
        <v>Terminated</v>
      </c>
      <c r="O6822" t="s">
        <v>98</v>
      </c>
    </row>
    <row r="6823" spans="1:15" x14ac:dyDescent="0.25">
      <c r="A6823" t="s">
        <v>4137</v>
      </c>
      <c r="B6823" t="s">
        <v>279</v>
      </c>
      <c r="C6823" t="s">
        <v>2558</v>
      </c>
      <c r="D6823" t="s">
        <v>17</v>
      </c>
      <c r="E6823" t="s">
        <v>83</v>
      </c>
      <c r="F6823" t="s">
        <v>169</v>
      </c>
      <c r="G6823" t="s">
        <v>30</v>
      </c>
      <c r="H6823" s="1">
        <v>38010</v>
      </c>
      <c r="I6823" s="1">
        <v>44204</v>
      </c>
      <c r="J6823" t="s">
        <v>10560</v>
      </c>
      <c r="K6823" t="s">
        <v>31</v>
      </c>
      <c r="L6823" t="s">
        <v>32</v>
      </c>
      <c r="M6823">
        <v>92274</v>
      </c>
      <c r="N6823" t="str">
        <f t="shared" si="106"/>
        <v>Terminated</v>
      </c>
      <c r="O6823" t="s">
        <v>46</v>
      </c>
    </row>
    <row r="6824" spans="1:15" x14ac:dyDescent="0.25">
      <c r="A6824" t="s">
        <v>2764</v>
      </c>
      <c r="B6824" t="s">
        <v>971</v>
      </c>
      <c r="C6824" t="s">
        <v>2010</v>
      </c>
      <c r="D6824" t="s">
        <v>17</v>
      </c>
      <c r="E6824" t="s">
        <v>122</v>
      </c>
      <c r="F6824" t="s">
        <v>230</v>
      </c>
      <c r="G6824" t="s">
        <v>114</v>
      </c>
      <c r="H6824" s="1">
        <v>29507</v>
      </c>
      <c r="I6824" s="1">
        <v>44305</v>
      </c>
      <c r="J6824" t="s">
        <v>10560</v>
      </c>
      <c r="K6824" t="s">
        <v>96</v>
      </c>
      <c r="L6824" t="s">
        <v>124</v>
      </c>
      <c r="M6824">
        <v>83557</v>
      </c>
      <c r="N6824" t="str">
        <f t="shared" si="106"/>
        <v>Terminated</v>
      </c>
      <c r="O6824" t="s">
        <v>98</v>
      </c>
    </row>
    <row r="6825" spans="1:15" x14ac:dyDescent="0.25">
      <c r="A6825" t="s">
        <v>6952</v>
      </c>
      <c r="B6825" t="s">
        <v>1680</v>
      </c>
      <c r="C6825" t="s">
        <v>252</v>
      </c>
      <c r="D6825" t="s">
        <v>27</v>
      </c>
      <c r="E6825" t="s">
        <v>83</v>
      </c>
      <c r="F6825" t="s">
        <v>169</v>
      </c>
      <c r="G6825" t="s">
        <v>20</v>
      </c>
      <c r="H6825" s="1">
        <v>33228</v>
      </c>
      <c r="I6825" s="1">
        <v>43377</v>
      </c>
      <c r="J6825" t="s">
        <v>10560</v>
      </c>
      <c r="K6825" t="s">
        <v>37</v>
      </c>
      <c r="L6825" t="s">
        <v>41</v>
      </c>
      <c r="M6825">
        <v>60116</v>
      </c>
      <c r="N6825" t="str">
        <f t="shared" si="106"/>
        <v>Terminated</v>
      </c>
      <c r="O6825" t="s">
        <v>33</v>
      </c>
    </row>
    <row r="6826" spans="1:15" x14ac:dyDescent="0.25">
      <c r="A6826" t="s">
        <v>5036</v>
      </c>
      <c r="B6826" t="s">
        <v>4770</v>
      </c>
      <c r="C6826" t="s">
        <v>941</v>
      </c>
      <c r="D6826" t="s">
        <v>27</v>
      </c>
      <c r="E6826" t="s">
        <v>18</v>
      </c>
      <c r="F6826" t="s">
        <v>2773</v>
      </c>
      <c r="G6826" t="s">
        <v>95</v>
      </c>
      <c r="H6826" s="1">
        <v>25020</v>
      </c>
      <c r="I6826" s="1">
        <v>45064</v>
      </c>
      <c r="J6826" t="s">
        <v>10560</v>
      </c>
      <c r="K6826" t="s">
        <v>96</v>
      </c>
      <c r="L6826" t="s">
        <v>124</v>
      </c>
      <c r="M6826">
        <v>87608</v>
      </c>
      <c r="N6826" t="str">
        <f t="shared" si="106"/>
        <v>Terminated</v>
      </c>
      <c r="O6826" t="s">
        <v>98</v>
      </c>
    </row>
    <row r="6827" spans="1:15" x14ac:dyDescent="0.25">
      <c r="A6827" t="s">
        <v>2104</v>
      </c>
      <c r="B6827" t="s">
        <v>70</v>
      </c>
      <c r="C6827" t="s">
        <v>2105</v>
      </c>
      <c r="D6827" t="s">
        <v>17</v>
      </c>
      <c r="E6827" t="s">
        <v>122</v>
      </c>
      <c r="F6827" t="s">
        <v>123</v>
      </c>
      <c r="G6827" t="s">
        <v>114</v>
      </c>
      <c r="H6827" s="1">
        <v>29418</v>
      </c>
      <c r="I6827" s="1">
        <v>42698</v>
      </c>
      <c r="J6827" t="s">
        <v>10560</v>
      </c>
      <c r="K6827" t="s">
        <v>31</v>
      </c>
      <c r="L6827" t="s">
        <v>32</v>
      </c>
      <c r="M6827">
        <v>81631</v>
      </c>
      <c r="N6827" t="str">
        <f t="shared" si="106"/>
        <v>Terminated</v>
      </c>
      <c r="O6827" t="s">
        <v>98</v>
      </c>
    </row>
    <row r="6828" spans="1:15" x14ac:dyDescent="0.25">
      <c r="A6828" t="s">
        <v>5856</v>
      </c>
      <c r="B6828" t="s">
        <v>25</v>
      </c>
      <c r="C6828" t="s">
        <v>2968</v>
      </c>
      <c r="D6828" t="s">
        <v>17</v>
      </c>
      <c r="E6828" t="s">
        <v>18</v>
      </c>
      <c r="F6828" t="s">
        <v>19</v>
      </c>
      <c r="G6828" t="s">
        <v>30</v>
      </c>
      <c r="H6828" s="1">
        <v>24436</v>
      </c>
      <c r="I6828" s="1">
        <v>45251</v>
      </c>
      <c r="J6828" t="s">
        <v>10560</v>
      </c>
      <c r="K6828" t="s">
        <v>37</v>
      </c>
      <c r="L6828" t="s">
        <v>38</v>
      </c>
      <c r="M6828">
        <v>63782</v>
      </c>
      <c r="N6828" t="str">
        <f t="shared" si="106"/>
        <v>Terminated</v>
      </c>
      <c r="O6828" t="s">
        <v>46</v>
      </c>
    </row>
    <row r="6829" spans="1:15" x14ac:dyDescent="0.25">
      <c r="A6829" t="s">
        <v>9566</v>
      </c>
      <c r="B6829" t="s">
        <v>423</v>
      </c>
      <c r="C6829" t="s">
        <v>1247</v>
      </c>
      <c r="D6829" t="s">
        <v>27</v>
      </c>
      <c r="E6829" t="s">
        <v>140</v>
      </c>
      <c r="F6829" t="s">
        <v>283</v>
      </c>
      <c r="G6829" t="s">
        <v>30</v>
      </c>
      <c r="H6829" s="1">
        <v>25775</v>
      </c>
      <c r="I6829" s="1">
        <v>45241</v>
      </c>
      <c r="J6829" t="s">
        <v>10560</v>
      </c>
      <c r="K6829" t="s">
        <v>53</v>
      </c>
      <c r="L6829" t="s">
        <v>240</v>
      </c>
      <c r="M6829">
        <v>86022</v>
      </c>
      <c r="N6829" t="str">
        <f t="shared" si="106"/>
        <v>Terminated</v>
      </c>
      <c r="O6829" t="s">
        <v>33</v>
      </c>
    </row>
    <row r="6830" spans="1:15" x14ac:dyDescent="0.25">
      <c r="A6830" t="s">
        <v>7859</v>
      </c>
      <c r="B6830" t="s">
        <v>1133</v>
      </c>
      <c r="C6830" t="s">
        <v>2045</v>
      </c>
      <c r="D6830" t="s">
        <v>27</v>
      </c>
      <c r="E6830" t="s">
        <v>18</v>
      </c>
      <c r="F6830" t="s">
        <v>3201</v>
      </c>
      <c r="G6830" t="s">
        <v>30</v>
      </c>
      <c r="H6830" s="1">
        <v>26736</v>
      </c>
      <c r="I6830" s="1">
        <v>42689</v>
      </c>
      <c r="J6830" t="s">
        <v>10560</v>
      </c>
      <c r="K6830" t="s">
        <v>37</v>
      </c>
      <c r="L6830" t="s">
        <v>38</v>
      </c>
      <c r="M6830">
        <v>61955</v>
      </c>
      <c r="N6830" t="str">
        <f t="shared" si="106"/>
        <v>Terminated</v>
      </c>
      <c r="O6830" t="s">
        <v>98</v>
      </c>
    </row>
    <row r="6831" spans="1:15" x14ac:dyDescent="0.25">
      <c r="A6831" t="s">
        <v>8193</v>
      </c>
      <c r="B6831" t="s">
        <v>70</v>
      </c>
      <c r="C6831" t="s">
        <v>592</v>
      </c>
      <c r="D6831" t="s">
        <v>27</v>
      </c>
      <c r="E6831" t="s">
        <v>674</v>
      </c>
      <c r="F6831" t="s">
        <v>738</v>
      </c>
      <c r="G6831" t="s">
        <v>30</v>
      </c>
      <c r="H6831" s="1">
        <v>34299</v>
      </c>
      <c r="I6831" s="1">
        <v>42645</v>
      </c>
      <c r="J6831" t="s">
        <v>10560</v>
      </c>
      <c r="K6831" t="s">
        <v>37</v>
      </c>
      <c r="L6831" t="s">
        <v>41</v>
      </c>
      <c r="M6831">
        <v>59834</v>
      </c>
      <c r="N6831" t="str">
        <f t="shared" si="106"/>
        <v>Terminated</v>
      </c>
      <c r="O6831" t="s">
        <v>98</v>
      </c>
    </row>
    <row r="6832" spans="1:15" x14ac:dyDescent="0.25">
      <c r="A6832" t="s">
        <v>10220</v>
      </c>
      <c r="B6832" t="s">
        <v>610</v>
      </c>
      <c r="C6832" t="s">
        <v>696</v>
      </c>
      <c r="D6832" t="s">
        <v>17</v>
      </c>
      <c r="E6832" t="s">
        <v>28</v>
      </c>
      <c r="F6832" t="s">
        <v>118</v>
      </c>
      <c r="G6832" t="s">
        <v>20</v>
      </c>
      <c r="H6832" s="1">
        <v>31183</v>
      </c>
      <c r="I6832" s="1">
        <v>42780</v>
      </c>
      <c r="J6832" t="s">
        <v>10560</v>
      </c>
      <c r="K6832" t="s">
        <v>31</v>
      </c>
      <c r="L6832" t="s">
        <v>85</v>
      </c>
      <c r="M6832">
        <v>61793</v>
      </c>
      <c r="N6832" t="str">
        <f t="shared" si="106"/>
        <v>Terminated</v>
      </c>
      <c r="O6832" t="s">
        <v>46</v>
      </c>
    </row>
    <row r="6833" spans="1:15" x14ac:dyDescent="0.25">
      <c r="A6833" t="s">
        <v>9304</v>
      </c>
      <c r="B6833" t="s">
        <v>820</v>
      </c>
      <c r="C6833" t="s">
        <v>256</v>
      </c>
      <c r="D6833" t="s">
        <v>27</v>
      </c>
      <c r="E6833" t="s">
        <v>83</v>
      </c>
      <c r="F6833" t="s">
        <v>169</v>
      </c>
      <c r="G6833" t="s">
        <v>114</v>
      </c>
      <c r="H6833" s="1">
        <v>30630</v>
      </c>
      <c r="I6833" s="1">
        <v>43027</v>
      </c>
      <c r="J6833" t="s">
        <v>10560</v>
      </c>
      <c r="K6833" t="s">
        <v>96</v>
      </c>
      <c r="L6833" t="s">
        <v>119</v>
      </c>
      <c r="M6833">
        <v>87935</v>
      </c>
      <c r="N6833" t="str">
        <f t="shared" si="106"/>
        <v>Terminated</v>
      </c>
      <c r="O6833" t="s">
        <v>33</v>
      </c>
    </row>
    <row r="6834" spans="1:15" x14ac:dyDescent="0.25">
      <c r="A6834" t="s">
        <v>5353</v>
      </c>
      <c r="B6834" t="s">
        <v>2984</v>
      </c>
      <c r="C6834" t="s">
        <v>235</v>
      </c>
      <c r="D6834" t="s">
        <v>27</v>
      </c>
      <c r="E6834" t="s">
        <v>83</v>
      </c>
      <c r="F6834" t="s">
        <v>106</v>
      </c>
      <c r="G6834" t="s">
        <v>30</v>
      </c>
      <c r="H6834" s="1">
        <v>36014</v>
      </c>
      <c r="I6834" s="1">
        <v>43326</v>
      </c>
      <c r="J6834" t="s">
        <v>10560</v>
      </c>
      <c r="K6834" t="s">
        <v>21</v>
      </c>
      <c r="L6834" t="s">
        <v>102</v>
      </c>
      <c r="M6834">
        <v>71290</v>
      </c>
      <c r="N6834" t="str">
        <f t="shared" si="106"/>
        <v>Terminated</v>
      </c>
      <c r="O6834" t="s">
        <v>46</v>
      </c>
    </row>
    <row r="6835" spans="1:15" x14ac:dyDescent="0.25">
      <c r="A6835" t="s">
        <v>6693</v>
      </c>
      <c r="B6835" t="s">
        <v>842</v>
      </c>
      <c r="C6835" t="s">
        <v>982</v>
      </c>
      <c r="D6835" t="s">
        <v>17</v>
      </c>
      <c r="E6835" t="s">
        <v>365</v>
      </c>
      <c r="F6835" t="s">
        <v>534</v>
      </c>
      <c r="G6835" t="s">
        <v>30</v>
      </c>
      <c r="H6835" s="1">
        <v>28913</v>
      </c>
      <c r="I6835" s="1">
        <v>44927</v>
      </c>
      <c r="J6835" t="s">
        <v>10560</v>
      </c>
      <c r="K6835" t="s">
        <v>72</v>
      </c>
      <c r="L6835" t="s">
        <v>73</v>
      </c>
      <c r="M6835">
        <v>72617</v>
      </c>
      <c r="N6835" t="str">
        <f t="shared" si="106"/>
        <v>Terminated</v>
      </c>
      <c r="O6835" t="s">
        <v>33</v>
      </c>
    </row>
    <row r="6836" spans="1:15" x14ac:dyDescent="0.25">
      <c r="A6836" t="s">
        <v>7081</v>
      </c>
      <c r="B6836" t="s">
        <v>1026</v>
      </c>
      <c r="C6836" t="s">
        <v>91</v>
      </c>
      <c r="D6836" t="s">
        <v>17</v>
      </c>
      <c r="E6836" t="s">
        <v>18</v>
      </c>
      <c r="F6836" t="s">
        <v>19</v>
      </c>
      <c r="G6836" t="s">
        <v>30</v>
      </c>
      <c r="H6836" s="1">
        <v>37174</v>
      </c>
      <c r="I6836" s="1">
        <v>44787</v>
      </c>
      <c r="J6836" t="s">
        <v>10560</v>
      </c>
      <c r="K6836" t="s">
        <v>21</v>
      </c>
      <c r="L6836" t="s">
        <v>22</v>
      </c>
      <c r="M6836">
        <v>67587</v>
      </c>
      <c r="N6836" t="str">
        <f t="shared" si="106"/>
        <v>Terminated</v>
      </c>
      <c r="O6836" t="s">
        <v>33</v>
      </c>
    </row>
    <row r="6837" spans="1:15" x14ac:dyDescent="0.25">
      <c r="A6837" t="s">
        <v>2283</v>
      </c>
      <c r="B6837" t="s">
        <v>56</v>
      </c>
      <c r="C6837" t="s">
        <v>148</v>
      </c>
      <c r="D6837" t="s">
        <v>17</v>
      </c>
      <c r="E6837" t="s">
        <v>18</v>
      </c>
      <c r="F6837" t="s">
        <v>19</v>
      </c>
      <c r="G6837" t="s">
        <v>20</v>
      </c>
      <c r="H6837" s="1">
        <v>29241</v>
      </c>
      <c r="I6837" s="1">
        <v>43082</v>
      </c>
      <c r="J6837" t="s">
        <v>10560</v>
      </c>
      <c r="K6837" t="s">
        <v>37</v>
      </c>
      <c r="L6837" t="s">
        <v>41</v>
      </c>
      <c r="M6837">
        <v>63153</v>
      </c>
      <c r="N6837" t="str">
        <f t="shared" si="106"/>
        <v>Terminated</v>
      </c>
      <c r="O6837" t="s">
        <v>23</v>
      </c>
    </row>
    <row r="6838" spans="1:15" x14ac:dyDescent="0.25">
      <c r="A6838" t="s">
        <v>5731</v>
      </c>
      <c r="B6838" t="s">
        <v>845</v>
      </c>
      <c r="C6838" t="s">
        <v>1872</v>
      </c>
      <c r="D6838" t="s">
        <v>27</v>
      </c>
      <c r="E6838" t="s">
        <v>18</v>
      </c>
      <c r="F6838" t="s">
        <v>3201</v>
      </c>
      <c r="G6838" t="s">
        <v>30</v>
      </c>
      <c r="H6838" s="1">
        <v>24308</v>
      </c>
      <c r="I6838" s="1">
        <v>45117</v>
      </c>
      <c r="J6838" t="s">
        <v>10560</v>
      </c>
      <c r="K6838" t="s">
        <v>31</v>
      </c>
      <c r="L6838" t="s">
        <v>85</v>
      </c>
      <c r="M6838">
        <v>73957</v>
      </c>
      <c r="N6838" t="str">
        <f t="shared" si="106"/>
        <v>Terminated</v>
      </c>
      <c r="O6838" t="s">
        <v>33</v>
      </c>
    </row>
    <row r="6839" spans="1:15" x14ac:dyDescent="0.25">
      <c r="A6839" t="s">
        <v>9374</v>
      </c>
      <c r="B6839" t="s">
        <v>1486</v>
      </c>
      <c r="C6839" t="s">
        <v>799</v>
      </c>
      <c r="D6839" t="s">
        <v>17</v>
      </c>
      <c r="E6839" t="s">
        <v>18</v>
      </c>
      <c r="F6839" t="s">
        <v>2773</v>
      </c>
      <c r="G6839" t="s">
        <v>30</v>
      </c>
      <c r="H6839" s="1">
        <v>28617</v>
      </c>
      <c r="I6839" s="1">
        <v>43404</v>
      </c>
      <c r="J6839" t="s">
        <v>10560</v>
      </c>
      <c r="K6839" t="s">
        <v>67</v>
      </c>
      <c r="L6839" t="s">
        <v>134</v>
      </c>
      <c r="M6839">
        <v>57612</v>
      </c>
      <c r="N6839" t="str">
        <f t="shared" si="106"/>
        <v>Terminated</v>
      </c>
      <c r="O6839" t="s">
        <v>33</v>
      </c>
    </row>
    <row r="6840" spans="1:15" x14ac:dyDescent="0.25">
      <c r="A6840" t="s">
        <v>5174</v>
      </c>
      <c r="B6840" t="s">
        <v>15</v>
      </c>
      <c r="C6840" t="s">
        <v>4279</v>
      </c>
      <c r="D6840" t="s">
        <v>17</v>
      </c>
      <c r="E6840" t="s">
        <v>18</v>
      </c>
      <c r="F6840" t="s">
        <v>3201</v>
      </c>
      <c r="G6840" t="s">
        <v>30</v>
      </c>
      <c r="H6840" s="1">
        <v>27941</v>
      </c>
      <c r="I6840" s="1">
        <v>45619</v>
      </c>
      <c r="J6840" t="s">
        <v>10560</v>
      </c>
      <c r="K6840" t="s">
        <v>31</v>
      </c>
      <c r="L6840" t="s">
        <v>162</v>
      </c>
      <c r="M6840">
        <v>105662</v>
      </c>
      <c r="N6840" t="str">
        <f t="shared" si="106"/>
        <v>Terminated</v>
      </c>
      <c r="O6840" t="s">
        <v>33</v>
      </c>
    </row>
    <row r="6841" spans="1:15" x14ac:dyDescent="0.25">
      <c r="A6841" t="s">
        <v>7971</v>
      </c>
      <c r="B6841" t="s">
        <v>451</v>
      </c>
      <c r="C6841" t="s">
        <v>301</v>
      </c>
      <c r="D6841" t="s">
        <v>27</v>
      </c>
      <c r="E6841" t="s">
        <v>18</v>
      </c>
      <c r="F6841" t="s">
        <v>3201</v>
      </c>
      <c r="G6841" t="s">
        <v>30</v>
      </c>
      <c r="H6841" s="1">
        <v>31923</v>
      </c>
      <c r="I6841" s="1">
        <v>45220</v>
      </c>
      <c r="J6841" t="s">
        <v>10560</v>
      </c>
      <c r="K6841" t="s">
        <v>21</v>
      </c>
      <c r="L6841" t="s">
        <v>110</v>
      </c>
      <c r="M6841">
        <v>63343</v>
      </c>
      <c r="N6841" t="str">
        <f t="shared" si="106"/>
        <v>Terminated</v>
      </c>
      <c r="O6841" t="s">
        <v>33</v>
      </c>
    </row>
    <row r="6842" spans="1:15" x14ac:dyDescent="0.25">
      <c r="A6842" t="s">
        <v>4524</v>
      </c>
      <c r="B6842" t="s">
        <v>1160</v>
      </c>
      <c r="C6842" t="s">
        <v>965</v>
      </c>
      <c r="D6842" t="s">
        <v>27</v>
      </c>
      <c r="E6842" t="s">
        <v>18</v>
      </c>
      <c r="F6842" t="s">
        <v>19</v>
      </c>
      <c r="G6842" t="s">
        <v>30</v>
      </c>
      <c r="H6842" s="1">
        <v>31146</v>
      </c>
      <c r="I6842" s="1">
        <v>45390</v>
      </c>
      <c r="J6842" t="s">
        <v>10560</v>
      </c>
      <c r="K6842" t="s">
        <v>37</v>
      </c>
      <c r="L6842" t="s">
        <v>41</v>
      </c>
      <c r="M6842">
        <v>68413</v>
      </c>
      <c r="N6842" t="str">
        <f t="shared" si="106"/>
        <v>Terminated</v>
      </c>
      <c r="O6842" t="s">
        <v>33</v>
      </c>
    </row>
    <row r="6843" spans="1:15" x14ac:dyDescent="0.25">
      <c r="A6843" t="s">
        <v>2934</v>
      </c>
      <c r="B6843" t="s">
        <v>326</v>
      </c>
      <c r="C6843" t="s">
        <v>91</v>
      </c>
      <c r="D6843" t="s">
        <v>17</v>
      </c>
      <c r="E6843" t="s">
        <v>18</v>
      </c>
      <c r="F6843" t="s">
        <v>2773</v>
      </c>
      <c r="G6843" t="s">
        <v>30</v>
      </c>
      <c r="H6843" s="1">
        <v>31540</v>
      </c>
      <c r="I6843" s="1">
        <v>44954</v>
      </c>
      <c r="J6843" t="s">
        <v>10560</v>
      </c>
      <c r="K6843" t="s">
        <v>96</v>
      </c>
      <c r="L6843" t="s">
        <v>124</v>
      </c>
      <c r="M6843">
        <v>71547</v>
      </c>
      <c r="N6843" t="str">
        <f t="shared" si="106"/>
        <v>Terminated</v>
      </c>
      <c r="O6843" t="s">
        <v>98</v>
      </c>
    </row>
    <row r="6844" spans="1:15" x14ac:dyDescent="0.25">
      <c r="A6844" t="s">
        <v>4921</v>
      </c>
      <c r="B6844" t="s">
        <v>177</v>
      </c>
      <c r="C6844" t="s">
        <v>1445</v>
      </c>
      <c r="D6844" t="s">
        <v>27</v>
      </c>
      <c r="E6844" t="s">
        <v>18</v>
      </c>
      <c r="F6844" t="s">
        <v>2773</v>
      </c>
      <c r="G6844" t="s">
        <v>30</v>
      </c>
      <c r="H6844" s="1">
        <v>31374</v>
      </c>
      <c r="I6844" s="1">
        <v>44881</v>
      </c>
      <c r="J6844" t="s">
        <v>10560</v>
      </c>
      <c r="K6844" t="s">
        <v>37</v>
      </c>
      <c r="L6844" t="s">
        <v>45</v>
      </c>
      <c r="M6844">
        <v>68077</v>
      </c>
      <c r="N6844" t="str">
        <f t="shared" si="106"/>
        <v>Terminated</v>
      </c>
      <c r="O6844" t="s">
        <v>46</v>
      </c>
    </row>
    <row r="6845" spans="1:15" x14ac:dyDescent="0.25">
      <c r="A6845" t="s">
        <v>7852</v>
      </c>
      <c r="B6845" t="s">
        <v>177</v>
      </c>
      <c r="C6845" t="s">
        <v>1539</v>
      </c>
      <c r="D6845" t="s">
        <v>17</v>
      </c>
      <c r="E6845" t="s">
        <v>83</v>
      </c>
      <c r="F6845" t="s">
        <v>84</v>
      </c>
      <c r="G6845" t="s">
        <v>30</v>
      </c>
      <c r="H6845" s="1">
        <v>23919</v>
      </c>
      <c r="I6845" s="1">
        <v>43603</v>
      </c>
      <c r="J6845" t="s">
        <v>10560</v>
      </c>
      <c r="K6845" t="s">
        <v>37</v>
      </c>
      <c r="L6845" t="s">
        <v>38</v>
      </c>
      <c r="M6845">
        <v>66066</v>
      </c>
      <c r="N6845" t="str">
        <f t="shared" si="106"/>
        <v>Terminated</v>
      </c>
      <c r="O6845" t="s">
        <v>33</v>
      </c>
    </row>
    <row r="6846" spans="1:15" x14ac:dyDescent="0.25">
      <c r="A6846" t="s">
        <v>10325</v>
      </c>
      <c r="B6846" t="s">
        <v>3781</v>
      </c>
      <c r="C6846" t="s">
        <v>339</v>
      </c>
      <c r="D6846" t="s">
        <v>27</v>
      </c>
      <c r="E6846" t="s">
        <v>18</v>
      </c>
      <c r="F6846" t="s">
        <v>3201</v>
      </c>
      <c r="G6846" t="s">
        <v>20</v>
      </c>
      <c r="H6846" s="1">
        <v>25945</v>
      </c>
      <c r="I6846" s="1">
        <v>43158</v>
      </c>
      <c r="J6846" t="s">
        <v>10560</v>
      </c>
      <c r="K6846" t="s">
        <v>21</v>
      </c>
      <c r="L6846" t="s">
        <v>102</v>
      </c>
      <c r="M6846">
        <v>63156</v>
      </c>
      <c r="N6846" t="str">
        <f t="shared" si="106"/>
        <v>Terminated</v>
      </c>
      <c r="O6846" t="s">
        <v>46</v>
      </c>
    </row>
    <row r="6847" spans="1:15" x14ac:dyDescent="0.25">
      <c r="A6847" t="s">
        <v>3616</v>
      </c>
      <c r="B6847" t="s">
        <v>1023</v>
      </c>
      <c r="C6847" t="s">
        <v>161</v>
      </c>
      <c r="D6847" t="s">
        <v>17</v>
      </c>
      <c r="E6847" t="s">
        <v>18</v>
      </c>
      <c r="F6847" t="s">
        <v>19</v>
      </c>
      <c r="G6847" t="s">
        <v>20</v>
      </c>
      <c r="H6847" s="1">
        <v>25970</v>
      </c>
      <c r="I6847" s="1">
        <v>45111</v>
      </c>
      <c r="J6847" t="s">
        <v>10560</v>
      </c>
      <c r="K6847" t="s">
        <v>21</v>
      </c>
      <c r="L6847" t="s">
        <v>102</v>
      </c>
      <c r="M6847">
        <v>61120</v>
      </c>
      <c r="N6847" t="str">
        <f t="shared" si="106"/>
        <v>Terminated</v>
      </c>
      <c r="O6847" t="s">
        <v>46</v>
      </c>
    </row>
    <row r="6848" spans="1:15" x14ac:dyDescent="0.25">
      <c r="A6848" t="s">
        <v>7360</v>
      </c>
      <c r="B6848" t="s">
        <v>1795</v>
      </c>
      <c r="C6848" t="s">
        <v>1040</v>
      </c>
      <c r="D6848" t="s">
        <v>27</v>
      </c>
      <c r="E6848" t="s">
        <v>18</v>
      </c>
      <c r="F6848" t="s">
        <v>2773</v>
      </c>
      <c r="G6848" t="s">
        <v>30</v>
      </c>
      <c r="H6848" s="1">
        <v>27249</v>
      </c>
      <c r="I6848" s="1">
        <v>44303</v>
      </c>
      <c r="J6848" t="s">
        <v>10560</v>
      </c>
      <c r="K6848" t="s">
        <v>21</v>
      </c>
      <c r="L6848" t="s">
        <v>110</v>
      </c>
      <c r="M6848">
        <v>63328</v>
      </c>
      <c r="N6848" t="str">
        <f t="shared" si="106"/>
        <v>Terminated</v>
      </c>
      <c r="O6848" t="s">
        <v>33</v>
      </c>
    </row>
    <row r="6849" spans="1:15" x14ac:dyDescent="0.25">
      <c r="A6849" t="s">
        <v>5099</v>
      </c>
      <c r="B6849" t="s">
        <v>1560</v>
      </c>
      <c r="C6849" t="s">
        <v>193</v>
      </c>
      <c r="D6849" t="s">
        <v>27</v>
      </c>
      <c r="E6849" t="s">
        <v>18</v>
      </c>
      <c r="F6849" t="s">
        <v>3201</v>
      </c>
      <c r="G6849" t="s">
        <v>114</v>
      </c>
      <c r="H6849" s="1">
        <v>29909</v>
      </c>
      <c r="I6849" s="1">
        <v>45167</v>
      </c>
      <c r="J6849" t="s">
        <v>10560</v>
      </c>
      <c r="K6849" t="s">
        <v>96</v>
      </c>
      <c r="L6849" t="s">
        <v>124</v>
      </c>
      <c r="M6849">
        <v>93972</v>
      </c>
      <c r="N6849" t="str">
        <f t="shared" si="106"/>
        <v>Terminated</v>
      </c>
      <c r="O6849" t="s">
        <v>98</v>
      </c>
    </row>
    <row r="6850" spans="1:15" x14ac:dyDescent="0.25">
      <c r="A6850" t="s">
        <v>2425</v>
      </c>
      <c r="B6850" t="s">
        <v>635</v>
      </c>
      <c r="C6850" t="s">
        <v>199</v>
      </c>
      <c r="D6850" t="s">
        <v>17</v>
      </c>
      <c r="E6850" t="s">
        <v>18</v>
      </c>
      <c r="F6850" t="s">
        <v>19</v>
      </c>
      <c r="G6850" t="s">
        <v>30</v>
      </c>
      <c r="H6850" s="1">
        <v>27599</v>
      </c>
      <c r="I6850" s="1">
        <v>45327</v>
      </c>
      <c r="J6850" t="s">
        <v>10560</v>
      </c>
      <c r="K6850" t="s">
        <v>37</v>
      </c>
      <c r="L6850" t="s">
        <v>38</v>
      </c>
      <c r="M6850">
        <v>61590</v>
      </c>
      <c r="N6850" t="str">
        <f t="shared" ref="N6850:N6913" si="107">IF(J6850="","Active","Terminated")</f>
        <v>Terminated</v>
      </c>
      <c r="O6850" t="s">
        <v>46</v>
      </c>
    </row>
    <row r="6851" spans="1:15" x14ac:dyDescent="0.25">
      <c r="A6851" t="s">
        <v>6599</v>
      </c>
      <c r="B6851" t="s">
        <v>177</v>
      </c>
      <c r="C6851" t="s">
        <v>957</v>
      </c>
      <c r="D6851" t="s">
        <v>17</v>
      </c>
      <c r="E6851" t="s">
        <v>122</v>
      </c>
      <c r="F6851" t="s">
        <v>230</v>
      </c>
      <c r="G6851" t="s">
        <v>30</v>
      </c>
      <c r="H6851" s="1">
        <v>30109</v>
      </c>
      <c r="I6851" s="1">
        <v>45542</v>
      </c>
      <c r="J6851" t="s">
        <v>10560</v>
      </c>
      <c r="K6851" t="s">
        <v>96</v>
      </c>
      <c r="L6851" t="s">
        <v>188</v>
      </c>
      <c r="M6851">
        <v>62690</v>
      </c>
      <c r="N6851" t="str">
        <f t="shared" si="107"/>
        <v>Terminated</v>
      </c>
      <c r="O6851" t="s">
        <v>33</v>
      </c>
    </row>
    <row r="6852" spans="1:15" x14ac:dyDescent="0.25">
      <c r="A6852" t="s">
        <v>8849</v>
      </c>
      <c r="B6852" t="s">
        <v>303</v>
      </c>
      <c r="C6852" t="s">
        <v>1256</v>
      </c>
      <c r="D6852" t="s">
        <v>27</v>
      </c>
      <c r="E6852" t="s">
        <v>83</v>
      </c>
      <c r="F6852" t="s">
        <v>169</v>
      </c>
      <c r="G6852" t="s">
        <v>20</v>
      </c>
      <c r="H6852" s="1">
        <v>27071</v>
      </c>
      <c r="I6852" s="1">
        <v>45197</v>
      </c>
      <c r="J6852" t="s">
        <v>10560</v>
      </c>
      <c r="K6852" t="s">
        <v>21</v>
      </c>
      <c r="L6852" t="s">
        <v>102</v>
      </c>
      <c r="M6852">
        <v>66459</v>
      </c>
      <c r="N6852" t="str">
        <f t="shared" si="107"/>
        <v>Terminated</v>
      </c>
      <c r="O6852" t="s">
        <v>46</v>
      </c>
    </row>
    <row r="6853" spans="1:15" x14ac:dyDescent="0.25">
      <c r="A6853" t="s">
        <v>1828</v>
      </c>
      <c r="B6853" t="s">
        <v>1829</v>
      </c>
      <c r="C6853" t="s">
        <v>543</v>
      </c>
      <c r="D6853" t="s">
        <v>17</v>
      </c>
      <c r="E6853" t="s">
        <v>18</v>
      </c>
      <c r="F6853" t="s">
        <v>19</v>
      </c>
      <c r="G6853" t="s">
        <v>30</v>
      </c>
      <c r="H6853" s="1">
        <v>26994</v>
      </c>
      <c r="I6853" s="1">
        <v>42157</v>
      </c>
      <c r="J6853" s="1">
        <v>44474</v>
      </c>
      <c r="K6853" t="s">
        <v>37</v>
      </c>
      <c r="L6853" t="s">
        <v>45</v>
      </c>
      <c r="M6853">
        <v>83267</v>
      </c>
      <c r="N6853" t="str">
        <f t="shared" si="107"/>
        <v>Terminated</v>
      </c>
      <c r="O6853" t="s">
        <v>98</v>
      </c>
    </row>
    <row r="6854" spans="1:15" x14ac:dyDescent="0.25">
      <c r="A6854" t="s">
        <v>4155</v>
      </c>
      <c r="B6854" t="s">
        <v>279</v>
      </c>
      <c r="C6854" t="s">
        <v>1976</v>
      </c>
      <c r="D6854" t="s">
        <v>17</v>
      </c>
      <c r="E6854" t="s">
        <v>18</v>
      </c>
      <c r="F6854" t="s">
        <v>3201</v>
      </c>
      <c r="G6854" t="s">
        <v>20</v>
      </c>
      <c r="H6854" s="1">
        <v>24607</v>
      </c>
      <c r="I6854" s="1">
        <v>44753</v>
      </c>
      <c r="J6854" t="s">
        <v>10560</v>
      </c>
      <c r="K6854" t="s">
        <v>37</v>
      </c>
      <c r="L6854" t="s">
        <v>41</v>
      </c>
      <c r="M6854">
        <v>63051</v>
      </c>
      <c r="N6854" t="str">
        <f t="shared" si="107"/>
        <v>Terminated</v>
      </c>
      <c r="O6854" t="s">
        <v>46</v>
      </c>
    </row>
    <row r="6855" spans="1:15" x14ac:dyDescent="0.25">
      <c r="A6855" t="s">
        <v>8038</v>
      </c>
      <c r="B6855" t="s">
        <v>1680</v>
      </c>
      <c r="C6855" t="s">
        <v>216</v>
      </c>
      <c r="D6855" t="s">
        <v>27</v>
      </c>
      <c r="E6855" t="s">
        <v>18</v>
      </c>
      <c r="F6855" t="s">
        <v>19</v>
      </c>
      <c r="G6855" t="s">
        <v>30</v>
      </c>
      <c r="H6855" s="1">
        <v>33571</v>
      </c>
      <c r="I6855" s="1">
        <v>44901</v>
      </c>
      <c r="J6855" t="s">
        <v>10560</v>
      </c>
      <c r="K6855" t="s">
        <v>53</v>
      </c>
      <c r="L6855" t="s">
        <v>54</v>
      </c>
      <c r="M6855">
        <v>93319</v>
      </c>
      <c r="N6855" t="str">
        <f t="shared" si="107"/>
        <v>Terminated</v>
      </c>
      <c r="O6855" t="s">
        <v>33</v>
      </c>
    </row>
    <row r="6856" spans="1:15" x14ac:dyDescent="0.25">
      <c r="A6856" t="s">
        <v>3218</v>
      </c>
      <c r="B6856" t="s">
        <v>3219</v>
      </c>
      <c r="C6856" t="s">
        <v>109</v>
      </c>
      <c r="D6856" t="s">
        <v>27</v>
      </c>
      <c r="E6856" t="s">
        <v>18</v>
      </c>
      <c r="F6856" t="s">
        <v>19</v>
      </c>
      <c r="G6856" t="s">
        <v>114</v>
      </c>
      <c r="H6856" s="1">
        <v>25402</v>
      </c>
      <c r="I6856" s="1">
        <v>42872</v>
      </c>
      <c r="J6856" t="s">
        <v>10560</v>
      </c>
      <c r="K6856" t="s">
        <v>96</v>
      </c>
      <c r="L6856" t="s">
        <v>119</v>
      </c>
      <c r="M6856">
        <v>75985</v>
      </c>
      <c r="N6856" t="str">
        <f t="shared" si="107"/>
        <v>Terminated</v>
      </c>
      <c r="O6856" t="s">
        <v>98</v>
      </c>
    </row>
    <row r="6857" spans="1:15" x14ac:dyDescent="0.25">
      <c r="A6857" t="s">
        <v>6569</v>
      </c>
      <c r="B6857" t="s">
        <v>1834</v>
      </c>
      <c r="C6857" t="s">
        <v>906</v>
      </c>
      <c r="D6857" t="s">
        <v>17</v>
      </c>
      <c r="E6857" t="s">
        <v>122</v>
      </c>
      <c r="F6857" t="s">
        <v>123</v>
      </c>
      <c r="G6857" t="s">
        <v>30</v>
      </c>
      <c r="H6857" s="1">
        <v>29329</v>
      </c>
      <c r="I6857" s="1">
        <v>43520</v>
      </c>
      <c r="J6857" t="s">
        <v>10560</v>
      </c>
      <c r="K6857" t="s">
        <v>37</v>
      </c>
      <c r="L6857" t="s">
        <v>41</v>
      </c>
      <c r="M6857">
        <v>57878</v>
      </c>
      <c r="N6857" t="str">
        <f t="shared" si="107"/>
        <v>Terminated</v>
      </c>
      <c r="O6857" t="s">
        <v>33</v>
      </c>
    </row>
    <row r="6858" spans="1:15" x14ac:dyDescent="0.25">
      <c r="A6858" t="s">
        <v>7309</v>
      </c>
      <c r="B6858" t="s">
        <v>1365</v>
      </c>
      <c r="C6858" t="s">
        <v>2385</v>
      </c>
      <c r="D6858" t="s">
        <v>17</v>
      </c>
      <c r="E6858" t="s">
        <v>83</v>
      </c>
      <c r="F6858" t="s">
        <v>106</v>
      </c>
      <c r="G6858" t="s">
        <v>30</v>
      </c>
      <c r="H6858" s="1">
        <v>33101</v>
      </c>
      <c r="I6858" s="1">
        <v>42752</v>
      </c>
      <c r="J6858" t="s">
        <v>10560</v>
      </c>
      <c r="K6858" t="s">
        <v>67</v>
      </c>
      <c r="L6858" t="s">
        <v>324</v>
      </c>
      <c r="M6858">
        <v>56935</v>
      </c>
      <c r="N6858" t="str">
        <f t="shared" si="107"/>
        <v>Terminated</v>
      </c>
      <c r="O6858" t="s">
        <v>33</v>
      </c>
    </row>
    <row r="6859" spans="1:15" x14ac:dyDescent="0.25">
      <c r="A6859" t="s">
        <v>6124</v>
      </c>
      <c r="B6859" t="s">
        <v>212</v>
      </c>
      <c r="C6859" t="s">
        <v>1230</v>
      </c>
      <c r="D6859" t="s">
        <v>27</v>
      </c>
      <c r="E6859" t="s">
        <v>18</v>
      </c>
      <c r="F6859" t="s">
        <v>19</v>
      </c>
      <c r="G6859" t="s">
        <v>30</v>
      </c>
      <c r="H6859" s="1">
        <v>37402</v>
      </c>
      <c r="I6859" s="1">
        <v>42146</v>
      </c>
      <c r="J6859" t="s">
        <v>10560</v>
      </c>
      <c r="K6859" t="s">
        <v>37</v>
      </c>
      <c r="L6859" t="s">
        <v>41</v>
      </c>
      <c r="M6859">
        <v>68386</v>
      </c>
      <c r="N6859" t="str">
        <f t="shared" si="107"/>
        <v>Terminated</v>
      </c>
      <c r="O6859" t="s">
        <v>33</v>
      </c>
    </row>
    <row r="6860" spans="1:15" x14ac:dyDescent="0.25">
      <c r="A6860" t="s">
        <v>2855</v>
      </c>
      <c r="B6860" t="s">
        <v>1814</v>
      </c>
      <c r="C6860" t="s">
        <v>1412</v>
      </c>
      <c r="D6860" t="s">
        <v>27</v>
      </c>
      <c r="E6860" t="s">
        <v>18</v>
      </c>
      <c r="F6860" t="s">
        <v>19</v>
      </c>
      <c r="G6860" t="s">
        <v>30</v>
      </c>
      <c r="H6860" s="1">
        <v>36496</v>
      </c>
      <c r="I6860" s="1">
        <v>42639</v>
      </c>
      <c r="J6860" t="s">
        <v>10560</v>
      </c>
      <c r="K6860" t="s">
        <v>53</v>
      </c>
      <c r="L6860" t="s">
        <v>240</v>
      </c>
      <c r="M6860">
        <v>78619</v>
      </c>
      <c r="N6860" t="str">
        <f t="shared" si="107"/>
        <v>Terminated</v>
      </c>
      <c r="O6860" t="s">
        <v>33</v>
      </c>
    </row>
    <row r="6861" spans="1:15" x14ac:dyDescent="0.25">
      <c r="A6861" t="s">
        <v>9638</v>
      </c>
      <c r="B6861" t="s">
        <v>87</v>
      </c>
      <c r="C6861" t="s">
        <v>2166</v>
      </c>
      <c r="D6861" t="s">
        <v>27</v>
      </c>
      <c r="E6861" t="s">
        <v>28</v>
      </c>
      <c r="F6861" t="s">
        <v>290</v>
      </c>
      <c r="G6861" t="s">
        <v>30</v>
      </c>
      <c r="H6861" s="1">
        <v>31587</v>
      </c>
      <c r="I6861" s="1">
        <v>42771</v>
      </c>
      <c r="J6861" t="s">
        <v>10560</v>
      </c>
      <c r="K6861" t="s">
        <v>21</v>
      </c>
      <c r="L6861" t="s">
        <v>110</v>
      </c>
      <c r="M6861">
        <v>72717</v>
      </c>
      <c r="N6861" t="str">
        <f t="shared" si="107"/>
        <v>Terminated</v>
      </c>
      <c r="O6861" t="s">
        <v>46</v>
      </c>
    </row>
    <row r="6862" spans="1:15" x14ac:dyDescent="0.25">
      <c r="A6862" t="s">
        <v>7072</v>
      </c>
      <c r="B6862" t="s">
        <v>1486</v>
      </c>
      <c r="C6862" t="s">
        <v>91</v>
      </c>
      <c r="D6862" t="s">
        <v>27</v>
      </c>
      <c r="E6862" t="s">
        <v>18</v>
      </c>
      <c r="F6862" t="s">
        <v>3201</v>
      </c>
      <c r="G6862" t="s">
        <v>30</v>
      </c>
      <c r="H6862" s="1">
        <v>32964</v>
      </c>
      <c r="I6862" s="1">
        <v>45016</v>
      </c>
      <c r="J6862" t="s">
        <v>10560</v>
      </c>
      <c r="K6862" t="s">
        <v>21</v>
      </c>
      <c r="L6862" t="s">
        <v>497</v>
      </c>
      <c r="M6862">
        <v>91221</v>
      </c>
      <c r="N6862" t="str">
        <f t="shared" si="107"/>
        <v>Terminated</v>
      </c>
      <c r="O6862" t="s">
        <v>46</v>
      </c>
    </row>
    <row r="6863" spans="1:15" x14ac:dyDescent="0.25">
      <c r="A6863" t="s">
        <v>10164</v>
      </c>
      <c r="B6863" t="s">
        <v>60</v>
      </c>
      <c r="C6863" t="s">
        <v>91</v>
      </c>
      <c r="D6863" t="s">
        <v>27</v>
      </c>
      <c r="E6863" t="s">
        <v>18</v>
      </c>
      <c r="F6863" t="s">
        <v>19</v>
      </c>
      <c r="G6863" t="s">
        <v>114</v>
      </c>
      <c r="H6863" s="1">
        <v>27840</v>
      </c>
      <c r="I6863" s="1">
        <v>43311</v>
      </c>
      <c r="J6863" t="s">
        <v>10560</v>
      </c>
      <c r="K6863" t="s">
        <v>37</v>
      </c>
      <c r="L6863" t="s">
        <v>45</v>
      </c>
      <c r="M6863">
        <v>77194</v>
      </c>
      <c r="N6863" t="str">
        <f t="shared" si="107"/>
        <v>Terminated</v>
      </c>
      <c r="O6863" t="s">
        <v>33</v>
      </c>
    </row>
    <row r="6864" spans="1:15" x14ac:dyDescent="0.25">
      <c r="A6864" t="s">
        <v>8919</v>
      </c>
      <c r="B6864" t="s">
        <v>677</v>
      </c>
      <c r="C6864" t="s">
        <v>2340</v>
      </c>
      <c r="D6864" t="s">
        <v>17</v>
      </c>
      <c r="E6864" t="s">
        <v>122</v>
      </c>
      <c r="F6864" t="s">
        <v>230</v>
      </c>
      <c r="G6864" t="s">
        <v>30</v>
      </c>
      <c r="H6864" s="1">
        <v>35607</v>
      </c>
      <c r="I6864" s="1">
        <v>45226</v>
      </c>
      <c r="J6864" t="s">
        <v>10560</v>
      </c>
      <c r="K6864" t="s">
        <v>21</v>
      </c>
      <c r="L6864" t="s">
        <v>22</v>
      </c>
      <c r="M6864">
        <v>51919</v>
      </c>
      <c r="N6864" t="str">
        <f t="shared" si="107"/>
        <v>Terminated</v>
      </c>
      <c r="O6864" t="s">
        <v>33</v>
      </c>
    </row>
    <row r="6865" spans="1:15" x14ac:dyDescent="0.25">
      <c r="A6865" t="s">
        <v>2342</v>
      </c>
      <c r="B6865" t="s">
        <v>65</v>
      </c>
      <c r="C6865" t="s">
        <v>2343</v>
      </c>
      <c r="D6865" t="s">
        <v>17</v>
      </c>
      <c r="E6865" t="s">
        <v>83</v>
      </c>
      <c r="F6865" t="s">
        <v>84</v>
      </c>
      <c r="G6865" t="s">
        <v>114</v>
      </c>
      <c r="H6865" s="1">
        <v>31109</v>
      </c>
      <c r="I6865" s="1">
        <v>44336</v>
      </c>
      <c r="J6865" t="s">
        <v>10560</v>
      </c>
      <c r="K6865" t="s">
        <v>53</v>
      </c>
      <c r="L6865" t="s">
        <v>240</v>
      </c>
      <c r="M6865">
        <v>85159</v>
      </c>
      <c r="N6865" t="str">
        <f t="shared" si="107"/>
        <v>Terminated</v>
      </c>
      <c r="O6865" t="s">
        <v>98</v>
      </c>
    </row>
    <row r="6866" spans="1:15" x14ac:dyDescent="0.25">
      <c r="A6866" t="s">
        <v>661</v>
      </c>
      <c r="B6866" t="s">
        <v>662</v>
      </c>
      <c r="C6866" t="s">
        <v>452</v>
      </c>
      <c r="D6866" t="s">
        <v>27</v>
      </c>
      <c r="E6866" t="s">
        <v>18</v>
      </c>
      <c r="F6866" t="s">
        <v>19</v>
      </c>
      <c r="G6866" t="s">
        <v>114</v>
      </c>
      <c r="H6866" s="1">
        <v>30352</v>
      </c>
      <c r="I6866" s="1">
        <v>45067</v>
      </c>
      <c r="J6866" s="1">
        <v>45247</v>
      </c>
      <c r="K6866" t="s">
        <v>96</v>
      </c>
      <c r="L6866" t="s">
        <v>119</v>
      </c>
      <c r="M6866">
        <v>66781</v>
      </c>
      <c r="N6866" t="str">
        <f t="shared" si="107"/>
        <v>Terminated</v>
      </c>
      <c r="O6866" t="s">
        <v>98</v>
      </c>
    </row>
    <row r="6867" spans="1:15" x14ac:dyDescent="0.25">
      <c r="A6867" t="s">
        <v>7097</v>
      </c>
      <c r="B6867" t="s">
        <v>822</v>
      </c>
      <c r="C6867" t="s">
        <v>175</v>
      </c>
      <c r="D6867" t="s">
        <v>17</v>
      </c>
      <c r="E6867" t="s">
        <v>365</v>
      </c>
      <c r="F6867" t="s">
        <v>415</v>
      </c>
      <c r="G6867" t="s">
        <v>114</v>
      </c>
      <c r="H6867" s="1">
        <v>22237</v>
      </c>
      <c r="I6867" s="1">
        <v>45467</v>
      </c>
      <c r="J6867" t="s">
        <v>10560</v>
      </c>
      <c r="K6867" t="s">
        <v>31</v>
      </c>
      <c r="L6867" t="s">
        <v>162</v>
      </c>
      <c r="M6867">
        <v>88252</v>
      </c>
      <c r="N6867" t="str">
        <f t="shared" si="107"/>
        <v>Terminated</v>
      </c>
      <c r="O6867" t="s">
        <v>33</v>
      </c>
    </row>
    <row r="6868" spans="1:15" x14ac:dyDescent="0.25">
      <c r="A6868" t="s">
        <v>3115</v>
      </c>
      <c r="B6868" t="s">
        <v>410</v>
      </c>
      <c r="C6868" t="s">
        <v>193</v>
      </c>
      <c r="D6868" t="s">
        <v>17</v>
      </c>
      <c r="E6868" t="s">
        <v>28</v>
      </c>
      <c r="F6868" t="s">
        <v>29</v>
      </c>
      <c r="G6868" t="s">
        <v>20</v>
      </c>
      <c r="H6868" s="1">
        <v>33818</v>
      </c>
      <c r="I6868" s="1">
        <v>45629</v>
      </c>
      <c r="J6868" t="s">
        <v>10560</v>
      </c>
      <c r="K6868" t="s">
        <v>21</v>
      </c>
      <c r="L6868" t="s">
        <v>110</v>
      </c>
      <c r="M6868">
        <v>62333</v>
      </c>
      <c r="N6868" t="str">
        <f t="shared" si="107"/>
        <v>Terminated</v>
      </c>
      <c r="O6868" t="s">
        <v>46</v>
      </c>
    </row>
    <row r="6869" spans="1:15" x14ac:dyDescent="0.25">
      <c r="A6869" t="s">
        <v>8604</v>
      </c>
      <c r="B6869" t="s">
        <v>8605</v>
      </c>
      <c r="C6869" t="s">
        <v>564</v>
      </c>
      <c r="D6869" t="s">
        <v>17</v>
      </c>
      <c r="E6869" t="s">
        <v>18</v>
      </c>
      <c r="F6869" t="s">
        <v>3201</v>
      </c>
      <c r="G6869" t="s">
        <v>95</v>
      </c>
      <c r="H6869" s="1">
        <v>21761</v>
      </c>
      <c r="I6869" s="1">
        <v>43556</v>
      </c>
      <c r="J6869" t="s">
        <v>10560</v>
      </c>
      <c r="K6869" t="s">
        <v>96</v>
      </c>
      <c r="L6869" t="s">
        <v>119</v>
      </c>
      <c r="M6869">
        <v>90947</v>
      </c>
      <c r="N6869" t="str">
        <f t="shared" si="107"/>
        <v>Terminated</v>
      </c>
      <c r="O6869" t="s">
        <v>33</v>
      </c>
    </row>
    <row r="6870" spans="1:15" x14ac:dyDescent="0.25">
      <c r="A6870" t="s">
        <v>6177</v>
      </c>
      <c r="B6870" t="s">
        <v>225</v>
      </c>
      <c r="C6870" t="s">
        <v>6178</v>
      </c>
      <c r="D6870" t="s">
        <v>17</v>
      </c>
      <c r="E6870" t="s">
        <v>18</v>
      </c>
      <c r="F6870" t="s">
        <v>19</v>
      </c>
      <c r="G6870" t="s">
        <v>114</v>
      </c>
      <c r="H6870" s="1">
        <v>35471</v>
      </c>
      <c r="I6870" s="1">
        <v>42456</v>
      </c>
      <c r="J6870" t="s">
        <v>10560</v>
      </c>
      <c r="K6870" t="s">
        <v>96</v>
      </c>
      <c r="L6870" t="s">
        <v>97</v>
      </c>
      <c r="M6870">
        <v>110236</v>
      </c>
      <c r="N6870" t="str">
        <f t="shared" si="107"/>
        <v>Terminated</v>
      </c>
      <c r="O6870" t="s">
        <v>33</v>
      </c>
    </row>
    <row r="6871" spans="1:15" x14ac:dyDescent="0.25">
      <c r="A6871" t="s">
        <v>3000</v>
      </c>
      <c r="B6871" t="s">
        <v>538</v>
      </c>
      <c r="C6871" t="s">
        <v>642</v>
      </c>
      <c r="D6871" t="s">
        <v>27</v>
      </c>
      <c r="E6871" t="s">
        <v>18</v>
      </c>
      <c r="F6871" t="s">
        <v>19</v>
      </c>
      <c r="G6871" t="s">
        <v>114</v>
      </c>
      <c r="H6871" s="1">
        <v>35422</v>
      </c>
      <c r="I6871" s="1">
        <v>44697</v>
      </c>
      <c r="J6871" t="s">
        <v>10560</v>
      </c>
      <c r="K6871" t="s">
        <v>96</v>
      </c>
      <c r="L6871" t="s">
        <v>124</v>
      </c>
      <c r="M6871">
        <v>78524</v>
      </c>
      <c r="N6871" t="str">
        <f t="shared" si="107"/>
        <v>Terminated</v>
      </c>
      <c r="O6871" t="s">
        <v>98</v>
      </c>
    </row>
    <row r="6872" spans="1:15" x14ac:dyDescent="0.25">
      <c r="A6872" t="s">
        <v>1112</v>
      </c>
      <c r="B6872" t="s">
        <v>864</v>
      </c>
      <c r="C6872" t="s">
        <v>1113</v>
      </c>
      <c r="D6872" t="s">
        <v>27</v>
      </c>
      <c r="E6872" t="s">
        <v>83</v>
      </c>
      <c r="F6872" t="s">
        <v>169</v>
      </c>
      <c r="G6872" t="s">
        <v>30</v>
      </c>
      <c r="H6872" s="1">
        <v>21839</v>
      </c>
      <c r="I6872" s="1">
        <v>43711</v>
      </c>
      <c r="J6872" s="1">
        <v>45475</v>
      </c>
      <c r="K6872" t="s">
        <v>37</v>
      </c>
      <c r="L6872" t="s">
        <v>38</v>
      </c>
      <c r="M6872">
        <v>73999</v>
      </c>
      <c r="N6872" t="str">
        <f t="shared" si="107"/>
        <v>Terminated</v>
      </c>
      <c r="O6872" t="s">
        <v>33</v>
      </c>
    </row>
    <row r="6873" spans="1:15" x14ac:dyDescent="0.25">
      <c r="A6873" t="s">
        <v>1255</v>
      </c>
      <c r="B6873" t="s">
        <v>1149</v>
      </c>
      <c r="C6873" t="s">
        <v>1256</v>
      </c>
      <c r="D6873" t="s">
        <v>27</v>
      </c>
      <c r="E6873" t="s">
        <v>83</v>
      </c>
      <c r="F6873" t="s">
        <v>106</v>
      </c>
      <c r="G6873" t="s">
        <v>20</v>
      </c>
      <c r="H6873" s="1">
        <v>23649</v>
      </c>
      <c r="I6873" s="1">
        <v>43052</v>
      </c>
      <c r="J6873" s="1">
        <v>43469</v>
      </c>
      <c r="K6873" t="s">
        <v>21</v>
      </c>
      <c r="L6873" t="s">
        <v>102</v>
      </c>
      <c r="M6873">
        <v>57871</v>
      </c>
      <c r="N6873" t="str">
        <f t="shared" si="107"/>
        <v>Terminated</v>
      </c>
      <c r="O6873" t="s">
        <v>23</v>
      </c>
    </row>
    <row r="6874" spans="1:15" x14ac:dyDescent="0.25">
      <c r="A6874" t="s">
        <v>1674</v>
      </c>
      <c r="B6874" t="s">
        <v>1299</v>
      </c>
      <c r="C6874" t="s">
        <v>458</v>
      </c>
      <c r="D6874" t="s">
        <v>27</v>
      </c>
      <c r="E6874" t="s">
        <v>18</v>
      </c>
      <c r="F6874" t="s">
        <v>19</v>
      </c>
      <c r="G6874" t="s">
        <v>30</v>
      </c>
      <c r="H6874" s="1">
        <v>30040</v>
      </c>
      <c r="I6874" s="1">
        <v>44781</v>
      </c>
      <c r="J6874" s="1">
        <v>44961</v>
      </c>
      <c r="K6874" t="s">
        <v>96</v>
      </c>
      <c r="L6874" t="s">
        <v>124</v>
      </c>
      <c r="M6874">
        <v>83782</v>
      </c>
      <c r="N6874" t="str">
        <f t="shared" si="107"/>
        <v>Terminated</v>
      </c>
      <c r="O6874" t="s">
        <v>33</v>
      </c>
    </row>
    <row r="6875" spans="1:15" x14ac:dyDescent="0.25">
      <c r="A6875" t="s">
        <v>8462</v>
      </c>
      <c r="B6875" t="s">
        <v>317</v>
      </c>
      <c r="C6875" t="s">
        <v>6986</v>
      </c>
      <c r="D6875" t="s">
        <v>27</v>
      </c>
      <c r="E6875" t="s">
        <v>83</v>
      </c>
      <c r="F6875" t="s">
        <v>106</v>
      </c>
      <c r="G6875" t="s">
        <v>30</v>
      </c>
      <c r="H6875" s="1">
        <v>30112</v>
      </c>
      <c r="I6875" s="1">
        <v>43663</v>
      </c>
      <c r="J6875" t="s">
        <v>10560</v>
      </c>
      <c r="K6875" t="s">
        <v>31</v>
      </c>
      <c r="L6875" t="s">
        <v>162</v>
      </c>
      <c r="M6875">
        <v>90394</v>
      </c>
      <c r="N6875" t="str">
        <f t="shared" si="107"/>
        <v>Terminated</v>
      </c>
      <c r="O6875" t="s">
        <v>33</v>
      </c>
    </row>
    <row r="6876" spans="1:15" x14ac:dyDescent="0.25">
      <c r="A6876" t="s">
        <v>6978</v>
      </c>
      <c r="B6876" t="s">
        <v>26</v>
      </c>
      <c r="C6876" t="s">
        <v>1347</v>
      </c>
      <c r="D6876" t="s">
        <v>17</v>
      </c>
      <c r="E6876" t="s">
        <v>18</v>
      </c>
      <c r="F6876" t="s">
        <v>19</v>
      </c>
      <c r="G6876" t="s">
        <v>30</v>
      </c>
      <c r="H6876" s="1">
        <v>30707</v>
      </c>
      <c r="I6876" s="1">
        <v>42594</v>
      </c>
      <c r="J6876" t="s">
        <v>10560</v>
      </c>
      <c r="K6876" t="s">
        <v>37</v>
      </c>
      <c r="L6876" t="s">
        <v>38</v>
      </c>
      <c r="M6876">
        <v>64024</v>
      </c>
      <c r="N6876" t="str">
        <f t="shared" si="107"/>
        <v>Terminated</v>
      </c>
      <c r="O6876" t="s">
        <v>33</v>
      </c>
    </row>
    <row r="6877" spans="1:15" x14ac:dyDescent="0.25">
      <c r="A6877" t="s">
        <v>2413</v>
      </c>
      <c r="B6877" t="s">
        <v>1512</v>
      </c>
      <c r="C6877" t="s">
        <v>36</v>
      </c>
      <c r="D6877" t="s">
        <v>27</v>
      </c>
      <c r="E6877" t="s">
        <v>122</v>
      </c>
      <c r="F6877" t="s">
        <v>927</v>
      </c>
      <c r="G6877" t="s">
        <v>20</v>
      </c>
      <c r="H6877" s="1">
        <v>35764</v>
      </c>
      <c r="I6877" s="1">
        <v>44800</v>
      </c>
      <c r="J6877" t="s">
        <v>10560</v>
      </c>
      <c r="K6877" t="s">
        <v>21</v>
      </c>
      <c r="L6877" t="s">
        <v>102</v>
      </c>
      <c r="M6877">
        <v>65332</v>
      </c>
      <c r="N6877" t="str">
        <f t="shared" si="107"/>
        <v>Terminated</v>
      </c>
      <c r="O6877" t="s">
        <v>23</v>
      </c>
    </row>
    <row r="6878" spans="1:15" x14ac:dyDescent="0.25">
      <c r="A6878" t="s">
        <v>9851</v>
      </c>
      <c r="B6878" t="s">
        <v>349</v>
      </c>
      <c r="C6878" t="s">
        <v>91</v>
      </c>
      <c r="D6878" t="s">
        <v>17</v>
      </c>
      <c r="E6878" t="s">
        <v>18</v>
      </c>
      <c r="F6878" t="s">
        <v>2773</v>
      </c>
      <c r="G6878" t="s">
        <v>114</v>
      </c>
      <c r="H6878" s="1">
        <v>23107</v>
      </c>
      <c r="I6878" s="1">
        <v>45026</v>
      </c>
      <c r="J6878" t="s">
        <v>10560</v>
      </c>
      <c r="K6878" t="s">
        <v>31</v>
      </c>
      <c r="L6878" t="s">
        <v>162</v>
      </c>
      <c r="M6878">
        <v>105902</v>
      </c>
      <c r="N6878" t="str">
        <f t="shared" si="107"/>
        <v>Terminated</v>
      </c>
      <c r="O6878" t="s">
        <v>46</v>
      </c>
    </row>
    <row r="6879" spans="1:15" x14ac:dyDescent="0.25">
      <c r="A6879" t="s">
        <v>6421</v>
      </c>
      <c r="B6879" t="s">
        <v>1412</v>
      </c>
      <c r="C6879" t="s">
        <v>3284</v>
      </c>
      <c r="D6879" t="s">
        <v>17</v>
      </c>
      <c r="E6879" t="s">
        <v>18</v>
      </c>
      <c r="F6879" t="s">
        <v>19</v>
      </c>
      <c r="G6879" t="s">
        <v>114</v>
      </c>
      <c r="H6879" s="1">
        <v>36222</v>
      </c>
      <c r="I6879" s="1">
        <v>42743</v>
      </c>
      <c r="J6879" t="s">
        <v>10560</v>
      </c>
      <c r="K6879" t="s">
        <v>37</v>
      </c>
      <c r="L6879" t="s">
        <v>45</v>
      </c>
      <c r="M6879">
        <v>76359</v>
      </c>
      <c r="N6879" t="str">
        <f t="shared" si="107"/>
        <v>Terminated</v>
      </c>
      <c r="O6879" t="s">
        <v>98</v>
      </c>
    </row>
    <row r="6880" spans="1:15" x14ac:dyDescent="0.25">
      <c r="A6880" t="s">
        <v>9466</v>
      </c>
      <c r="B6880" t="s">
        <v>4010</v>
      </c>
      <c r="C6880" t="s">
        <v>900</v>
      </c>
      <c r="D6880" t="s">
        <v>17</v>
      </c>
      <c r="E6880" t="s">
        <v>18</v>
      </c>
      <c r="F6880" t="s">
        <v>2773</v>
      </c>
      <c r="G6880" t="s">
        <v>30</v>
      </c>
      <c r="H6880" s="1">
        <v>37645</v>
      </c>
      <c r="I6880" s="1">
        <v>45392</v>
      </c>
      <c r="J6880" t="s">
        <v>10560</v>
      </c>
      <c r="K6880" t="s">
        <v>96</v>
      </c>
      <c r="L6880" t="s">
        <v>188</v>
      </c>
      <c r="M6880">
        <v>67911</v>
      </c>
      <c r="N6880" t="str">
        <f t="shared" si="107"/>
        <v>Terminated</v>
      </c>
      <c r="O6880" t="s">
        <v>46</v>
      </c>
    </row>
    <row r="6881" spans="1:15" x14ac:dyDescent="0.25">
      <c r="A6881" t="s">
        <v>10120</v>
      </c>
      <c r="B6881" t="s">
        <v>1831</v>
      </c>
      <c r="C6881" t="s">
        <v>101</v>
      </c>
      <c r="D6881" t="s">
        <v>17</v>
      </c>
      <c r="E6881" t="s">
        <v>18</v>
      </c>
      <c r="F6881" t="s">
        <v>2773</v>
      </c>
      <c r="G6881" t="s">
        <v>20</v>
      </c>
      <c r="H6881" s="1">
        <v>25512</v>
      </c>
      <c r="I6881" s="1">
        <v>43825</v>
      </c>
      <c r="J6881" t="s">
        <v>10560</v>
      </c>
      <c r="K6881" t="s">
        <v>21</v>
      </c>
      <c r="L6881" t="s">
        <v>102</v>
      </c>
      <c r="M6881">
        <v>57364</v>
      </c>
      <c r="N6881" t="str">
        <f t="shared" si="107"/>
        <v>Terminated</v>
      </c>
      <c r="O6881" t="s">
        <v>33</v>
      </c>
    </row>
    <row r="6882" spans="1:15" x14ac:dyDescent="0.25">
      <c r="A6882" t="s">
        <v>6663</v>
      </c>
      <c r="B6882" t="s">
        <v>964</v>
      </c>
      <c r="C6882" t="s">
        <v>2575</v>
      </c>
      <c r="D6882" t="s">
        <v>27</v>
      </c>
      <c r="E6882" t="s">
        <v>18</v>
      </c>
      <c r="F6882" t="s">
        <v>19</v>
      </c>
      <c r="G6882" t="s">
        <v>114</v>
      </c>
      <c r="H6882" s="1">
        <v>34737</v>
      </c>
      <c r="I6882" s="1">
        <v>43981</v>
      </c>
      <c r="J6882" t="s">
        <v>10560</v>
      </c>
      <c r="K6882" t="s">
        <v>37</v>
      </c>
      <c r="L6882" t="s">
        <v>45</v>
      </c>
      <c r="M6882">
        <v>53355</v>
      </c>
      <c r="N6882" t="str">
        <f t="shared" si="107"/>
        <v>Terminated</v>
      </c>
      <c r="O6882" t="s">
        <v>46</v>
      </c>
    </row>
    <row r="6883" spans="1:15" x14ac:dyDescent="0.25">
      <c r="A6883" t="s">
        <v>3570</v>
      </c>
      <c r="B6883" t="s">
        <v>1019</v>
      </c>
      <c r="C6883" t="s">
        <v>787</v>
      </c>
      <c r="D6883" t="s">
        <v>27</v>
      </c>
      <c r="E6883" t="s">
        <v>122</v>
      </c>
      <c r="F6883" t="s">
        <v>927</v>
      </c>
      <c r="G6883" t="s">
        <v>30</v>
      </c>
      <c r="H6883" s="1">
        <v>28884</v>
      </c>
      <c r="I6883" s="1">
        <v>45111</v>
      </c>
      <c r="J6883" t="s">
        <v>10560</v>
      </c>
      <c r="K6883" t="s">
        <v>37</v>
      </c>
      <c r="L6883" t="s">
        <v>41</v>
      </c>
      <c r="M6883">
        <v>64248</v>
      </c>
      <c r="N6883" t="str">
        <f t="shared" si="107"/>
        <v>Terminated</v>
      </c>
      <c r="O6883" t="s">
        <v>46</v>
      </c>
    </row>
    <row r="6884" spans="1:15" x14ac:dyDescent="0.25">
      <c r="A6884" t="s">
        <v>3340</v>
      </c>
      <c r="B6884" t="s">
        <v>326</v>
      </c>
      <c r="C6884" t="s">
        <v>2909</v>
      </c>
      <c r="D6884" t="s">
        <v>27</v>
      </c>
      <c r="E6884" t="s">
        <v>18</v>
      </c>
      <c r="F6884" t="s">
        <v>3201</v>
      </c>
      <c r="G6884" t="s">
        <v>20</v>
      </c>
      <c r="H6884" s="1">
        <v>28085</v>
      </c>
      <c r="I6884" s="1">
        <v>44947</v>
      </c>
      <c r="J6884" t="s">
        <v>10560</v>
      </c>
      <c r="K6884" t="s">
        <v>21</v>
      </c>
      <c r="L6884" t="s">
        <v>102</v>
      </c>
      <c r="M6884">
        <v>56644</v>
      </c>
      <c r="N6884" t="str">
        <f t="shared" si="107"/>
        <v>Terminated</v>
      </c>
      <c r="O6884" t="s">
        <v>46</v>
      </c>
    </row>
    <row r="6885" spans="1:15" x14ac:dyDescent="0.25">
      <c r="A6885" t="s">
        <v>7034</v>
      </c>
      <c r="B6885" t="s">
        <v>368</v>
      </c>
      <c r="C6885" t="s">
        <v>650</v>
      </c>
      <c r="D6885" t="s">
        <v>17</v>
      </c>
      <c r="E6885" t="s">
        <v>18</v>
      </c>
      <c r="F6885" t="s">
        <v>3201</v>
      </c>
      <c r="G6885" t="s">
        <v>30</v>
      </c>
      <c r="H6885" s="1">
        <v>34039</v>
      </c>
      <c r="I6885" s="1">
        <v>45572</v>
      </c>
      <c r="J6885" t="s">
        <v>10560</v>
      </c>
      <c r="K6885" t="s">
        <v>21</v>
      </c>
      <c r="L6885" t="s">
        <v>22</v>
      </c>
      <c r="M6885">
        <v>69139</v>
      </c>
      <c r="N6885" t="str">
        <f t="shared" si="107"/>
        <v>Terminated</v>
      </c>
      <c r="O6885" t="s">
        <v>33</v>
      </c>
    </row>
    <row r="6886" spans="1:15" x14ac:dyDescent="0.25">
      <c r="A6886" t="s">
        <v>4393</v>
      </c>
      <c r="B6886" t="s">
        <v>586</v>
      </c>
      <c r="C6886" t="s">
        <v>2723</v>
      </c>
      <c r="D6886" t="s">
        <v>27</v>
      </c>
      <c r="E6886" t="s">
        <v>18</v>
      </c>
      <c r="F6886" t="s">
        <v>3201</v>
      </c>
      <c r="G6886" t="s">
        <v>30</v>
      </c>
      <c r="H6886" s="1">
        <v>29309</v>
      </c>
      <c r="I6886" s="1">
        <v>45403</v>
      </c>
      <c r="J6886" t="s">
        <v>10560</v>
      </c>
      <c r="K6886" t="s">
        <v>67</v>
      </c>
      <c r="L6886" t="s">
        <v>68</v>
      </c>
      <c r="M6886">
        <v>63532</v>
      </c>
      <c r="N6886" t="str">
        <f t="shared" si="107"/>
        <v>Terminated</v>
      </c>
      <c r="O6886" t="s">
        <v>98</v>
      </c>
    </row>
    <row r="6887" spans="1:15" x14ac:dyDescent="0.25">
      <c r="A6887" t="s">
        <v>9939</v>
      </c>
      <c r="B6887" t="s">
        <v>25</v>
      </c>
      <c r="C6887" t="s">
        <v>449</v>
      </c>
      <c r="D6887" t="s">
        <v>17</v>
      </c>
      <c r="E6887" t="s">
        <v>365</v>
      </c>
      <c r="F6887" t="s">
        <v>534</v>
      </c>
      <c r="G6887" t="s">
        <v>114</v>
      </c>
      <c r="H6887" s="1">
        <v>36016</v>
      </c>
      <c r="I6887" s="1">
        <v>45650</v>
      </c>
      <c r="J6887" t="s">
        <v>10560</v>
      </c>
      <c r="K6887" t="s">
        <v>31</v>
      </c>
      <c r="L6887" t="s">
        <v>32</v>
      </c>
      <c r="M6887">
        <v>97699</v>
      </c>
      <c r="N6887" t="str">
        <f t="shared" si="107"/>
        <v>Terminated</v>
      </c>
      <c r="O6887" t="s">
        <v>46</v>
      </c>
    </row>
    <row r="6888" spans="1:15" x14ac:dyDescent="0.25">
      <c r="A6888" t="s">
        <v>2338</v>
      </c>
      <c r="B6888" t="s">
        <v>720</v>
      </c>
      <c r="C6888" t="s">
        <v>803</v>
      </c>
      <c r="D6888" t="s">
        <v>27</v>
      </c>
      <c r="E6888" t="s">
        <v>83</v>
      </c>
      <c r="F6888" t="s">
        <v>106</v>
      </c>
      <c r="G6888" t="s">
        <v>20</v>
      </c>
      <c r="H6888" s="1">
        <v>35434</v>
      </c>
      <c r="I6888" s="1">
        <v>43578</v>
      </c>
      <c r="J6888" t="s">
        <v>10560</v>
      </c>
      <c r="K6888" t="s">
        <v>67</v>
      </c>
      <c r="L6888" t="s">
        <v>134</v>
      </c>
      <c r="M6888">
        <v>60339</v>
      </c>
      <c r="N6888" t="str">
        <f t="shared" si="107"/>
        <v>Terminated</v>
      </c>
      <c r="O6888" t="s">
        <v>23</v>
      </c>
    </row>
    <row r="6889" spans="1:15" x14ac:dyDescent="0.25">
      <c r="A6889" t="s">
        <v>3603</v>
      </c>
      <c r="B6889" t="s">
        <v>201</v>
      </c>
      <c r="C6889" t="s">
        <v>3604</v>
      </c>
      <c r="D6889" t="s">
        <v>27</v>
      </c>
      <c r="E6889" t="s">
        <v>18</v>
      </c>
      <c r="F6889" t="s">
        <v>19</v>
      </c>
      <c r="G6889" t="s">
        <v>114</v>
      </c>
      <c r="H6889" s="1">
        <v>34242</v>
      </c>
      <c r="I6889" s="1">
        <v>43948</v>
      </c>
      <c r="J6889" t="s">
        <v>10560</v>
      </c>
      <c r="K6889" t="s">
        <v>37</v>
      </c>
      <c r="L6889" t="s">
        <v>45</v>
      </c>
      <c r="M6889">
        <v>60854</v>
      </c>
      <c r="N6889" t="str">
        <f t="shared" si="107"/>
        <v>Terminated</v>
      </c>
      <c r="O6889" t="s">
        <v>98</v>
      </c>
    </row>
    <row r="6890" spans="1:15" x14ac:dyDescent="0.25">
      <c r="A6890" t="s">
        <v>2533</v>
      </c>
      <c r="B6890" t="s">
        <v>1061</v>
      </c>
      <c r="C6890" t="s">
        <v>452</v>
      </c>
      <c r="D6890" t="s">
        <v>27</v>
      </c>
      <c r="E6890" t="s">
        <v>18</v>
      </c>
      <c r="F6890" t="s">
        <v>19</v>
      </c>
      <c r="G6890" t="s">
        <v>30</v>
      </c>
      <c r="H6890" s="1">
        <v>27006</v>
      </c>
      <c r="I6890" s="1">
        <v>44815</v>
      </c>
      <c r="J6890" t="s">
        <v>10560</v>
      </c>
      <c r="K6890" t="s">
        <v>37</v>
      </c>
      <c r="L6890" t="s">
        <v>38</v>
      </c>
      <c r="M6890">
        <v>66618</v>
      </c>
      <c r="N6890" t="str">
        <f t="shared" si="107"/>
        <v>Terminated</v>
      </c>
      <c r="O6890" t="s">
        <v>46</v>
      </c>
    </row>
    <row r="6891" spans="1:15" x14ac:dyDescent="0.25">
      <c r="A6891" t="s">
        <v>2354</v>
      </c>
      <c r="B6891" t="s">
        <v>276</v>
      </c>
      <c r="C6891" t="s">
        <v>91</v>
      </c>
      <c r="D6891" t="s">
        <v>17</v>
      </c>
      <c r="E6891" t="s">
        <v>18</v>
      </c>
      <c r="F6891" t="s">
        <v>19</v>
      </c>
      <c r="G6891" t="s">
        <v>30</v>
      </c>
      <c r="H6891" s="1">
        <v>27197</v>
      </c>
      <c r="I6891" s="1">
        <v>45336</v>
      </c>
      <c r="J6891" t="s">
        <v>10560</v>
      </c>
      <c r="K6891" t="s">
        <v>31</v>
      </c>
      <c r="L6891" t="s">
        <v>162</v>
      </c>
      <c r="M6891">
        <v>75914</v>
      </c>
      <c r="N6891" t="str">
        <f t="shared" si="107"/>
        <v>Terminated</v>
      </c>
      <c r="O6891" t="s">
        <v>33</v>
      </c>
    </row>
    <row r="6892" spans="1:15" x14ac:dyDescent="0.25">
      <c r="A6892" t="s">
        <v>7876</v>
      </c>
      <c r="B6892" t="s">
        <v>298</v>
      </c>
      <c r="C6892" t="s">
        <v>1863</v>
      </c>
      <c r="D6892" t="s">
        <v>17</v>
      </c>
      <c r="E6892" t="s">
        <v>365</v>
      </c>
      <c r="F6892" t="s">
        <v>415</v>
      </c>
      <c r="G6892" t="s">
        <v>30</v>
      </c>
      <c r="H6892" s="1">
        <v>28823</v>
      </c>
      <c r="I6892" s="1">
        <v>43055</v>
      </c>
      <c r="J6892" t="s">
        <v>10560</v>
      </c>
      <c r="K6892" t="s">
        <v>37</v>
      </c>
      <c r="L6892" t="s">
        <v>38</v>
      </c>
      <c r="M6892">
        <v>55763</v>
      </c>
      <c r="N6892" t="str">
        <f t="shared" si="107"/>
        <v>Terminated</v>
      </c>
      <c r="O6892" t="s">
        <v>33</v>
      </c>
    </row>
    <row r="6893" spans="1:15" x14ac:dyDescent="0.25">
      <c r="A6893" t="s">
        <v>5947</v>
      </c>
      <c r="B6893" t="s">
        <v>1623</v>
      </c>
      <c r="C6893" t="s">
        <v>5948</v>
      </c>
      <c r="D6893" t="s">
        <v>27</v>
      </c>
      <c r="E6893" t="s">
        <v>28</v>
      </c>
      <c r="F6893" t="s">
        <v>118</v>
      </c>
      <c r="G6893" t="s">
        <v>30</v>
      </c>
      <c r="H6893" s="1">
        <v>25894</v>
      </c>
      <c r="I6893" s="1">
        <v>43912</v>
      </c>
      <c r="J6893" t="s">
        <v>10560</v>
      </c>
      <c r="K6893" t="s">
        <v>37</v>
      </c>
      <c r="L6893" t="s">
        <v>45</v>
      </c>
      <c r="M6893">
        <v>76294</v>
      </c>
      <c r="N6893" t="str">
        <f t="shared" si="107"/>
        <v>Terminated</v>
      </c>
      <c r="O6893" t="s">
        <v>33</v>
      </c>
    </row>
    <row r="6894" spans="1:15" x14ac:dyDescent="0.25">
      <c r="A6894" t="s">
        <v>5267</v>
      </c>
      <c r="B6894" t="s">
        <v>225</v>
      </c>
      <c r="C6894" t="s">
        <v>315</v>
      </c>
      <c r="D6894" t="s">
        <v>27</v>
      </c>
      <c r="E6894" t="s">
        <v>18</v>
      </c>
      <c r="F6894" t="s">
        <v>2773</v>
      </c>
      <c r="G6894" t="s">
        <v>30</v>
      </c>
      <c r="H6894" s="1">
        <v>32256</v>
      </c>
      <c r="I6894" s="1">
        <v>43738</v>
      </c>
      <c r="J6894" t="s">
        <v>10560</v>
      </c>
      <c r="K6894" t="s">
        <v>37</v>
      </c>
      <c r="L6894" t="s">
        <v>38</v>
      </c>
      <c r="M6894">
        <v>65929</v>
      </c>
      <c r="N6894" t="str">
        <f t="shared" si="107"/>
        <v>Terminated</v>
      </c>
      <c r="O6894" t="s">
        <v>33</v>
      </c>
    </row>
    <row r="6895" spans="1:15" x14ac:dyDescent="0.25">
      <c r="A6895" t="s">
        <v>2250</v>
      </c>
      <c r="B6895" t="s">
        <v>204</v>
      </c>
      <c r="C6895" t="s">
        <v>16</v>
      </c>
      <c r="D6895" t="s">
        <v>17</v>
      </c>
      <c r="E6895" t="s">
        <v>18</v>
      </c>
      <c r="F6895" t="s">
        <v>19</v>
      </c>
      <c r="G6895" t="s">
        <v>114</v>
      </c>
      <c r="H6895" s="1">
        <v>36919</v>
      </c>
      <c r="I6895" s="1">
        <v>45001</v>
      </c>
      <c r="J6895" t="s">
        <v>10560</v>
      </c>
      <c r="K6895" t="s">
        <v>96</v>
      </c>
      <c r="L6895" t="s">
        <v>119</v>
      </c>
      <c r="M6895">
        <v>79751</v>
      </c>
      <c r="N6895" t="str">
        <f t="shared" si="107"/>
        <v>Terminated</v>
      </c>
      <c r="O6895" t="s">
        <v>98</v>
      </c>
    </row>
    <row r="6896" spans="1:15" x14ac:dyDescent="0.25">
      <c r="A6896" t="s">
        <v>2928</v>
      </c>
      <c r="B6896" t="s">
        <v>305</v>
      </c>
      <c r="C6896" t="s">
        <v>2929</v>
      </c>
      <c r="D6896" t="s">
        <v>27</v>
      </c>
      <c r="E6896" t="s">
        <v>18</v>
      </c>
      <c r="F6896" t="s">
        <v>19</v>
      </c>
      <c r="G6896" t="s">
        <v>20</v>
      </c>
      <c r="H6896" s="1">
        <v>26844</v>
      </c>
      <c r="I6896" s="1">
        <v>42730</v>
      </c>
      <c r="J6896" t="s">
        <v>10560</v>
      </c>
      <c r="K6896" t="s">
        <v>37</v>
      </c>
      <c r="L6896" t="s">
        <v>41</v>
      </c>
      <c r="M6896">
        <v>62144</v>
      </c>
      <c r="N6896" t="str">
        <f t="shared" si="107"/>
        <v>Terminated</v>
      </c>
      <c r="O6896" t="s">
        <v>46</v>
      </c>
    </row>
    <row r="6897" spans="1:15" x14ac:dyDescent="0.25">
      <c r="A6897" t="s">
        <v>8483</v>
      </c>
      <c r="B6897" t="s">
        <v>3014</v>
      </c>
      <c r="C6897" t="s">
        <v>66</v>
      </c>
      <c r="D6897" t="s">
        <v>17</v>
      </c>
      <c r="E6897" t="s">
        <v>18</v>
      </c>
      <c r="F6897" t="s">
        <v>3201</v>
      </c>
      <c r="G6897" t="s">
        <v>114</v>
      </c>
      <c r="H6897" s="1">
        <v>27329</v>
      </c>
      <c r="I6897" s="1">
        <v>43463</v>
      </c>
      <c r="J6897" t="s">
        <v>10560</v>
      </c>
      <c r="K6897" t="s">
        <v>96</v>
      </c>
      <c r="L6897" t="s">
        <v>124</v>
      </c>
      <c r="M6897">
        <v>82634</v>
      </c>
      <c r="N6897" t="str">
        <f t="shared" si="107"/>
        <v>Terminated</v>
      </c>
      <c r="O6897" t="s">
        <v>33</v>
      </c>
    </row>
    <row r="6898" spans="1:15" x14ac:dyDescent="0.25">
      <c r="A6898" t="s">
        <v>10156</v>
      </c>
      <c r="B6898" t="s">
        <v>328</v>
      </c>
      <c r="C6898" t="s">
        <v>582</v>
      </c>
      <c r="D6898" t="s">
        <v>17</v>
      </c>
      <c r="E6898" t="s">
        <v>18</v>
      </c>
      <c r="F6898" t="s">
        <v>2773</v>
      </c>
      <c r="G6898" t="s">
        <v>30</v>
      </c>
      <c r="H6898" s="1">
        <v>28994</v>
      </c>
      <c r="I6898" s="1">
        <v>43689</v>
      </c>
      <c r="J6898" t="s">
        <v>10560</v>
      </c>
      <c r="K6898" t="s">
        <v>96</v>
      </c>
      <c r="L6898" t="s">
        <v>188</v>
      </c>
      <c r="M6898">
        <v>63653</v>
      </c>
      <c r="N6898" t="str">
        <f t="shared" si="107"/>
        <v>Terminated</v>
      </c>
      <c r="O6898" t="s">
        <v>46</v>
      </c>
    </row>
    <row r="6899" spans="1:15" x14ac:dyDescent="0.25">
      <c r="A6899" t="s">
        <v>6069</v>
      </c>
      <c r="B6899" t="s">
        <v>798</v>
      </c>
      <c r="C6899" t="s">
        <v>745</v>
      </c>
      <c r="D6899" t="s">
        <v>17</v>
      </c>
      <c r="E6899" t="s">
        <v>18</v>
      </c>
      <c r="F6899" t="s">
        <v>19</v>
      </c>
      <c r="G6899" t="s">
        <v>20</v>
      </c>
      <c r="H6899" s="1">
        <v>21859</v>
      </c>
      <c r="I6899" s="1">
        <v>44054</v>
      </c>
      <c r="J6899" t="s">
        <v>10560</v>
      </c>
      <c r="K6899" t="s">
        <v>67</v>
      </c>
      <c r="L6899" t="s">
        <v>134</v>
      </c>
      <c r="M6899">
        <v>57943</v>
      </c>
      <c r="N6899" t="str">
        <f t="shared" si="107"/>
        <v>Terminated</v>
      </c>
      <c r="O6899" t="s">
        <v>23</v>
      </c>
    </row>
    <row r="6900" spans="1:15" x14ac:dyDescent="0.25">
      <c r="A6900" t="s">
        <v>1759</v>
      </c>
      <c r="B6900" t="s">
        <v>557</v>
      </c>
      <c r="C6900" t="s">
        <v>1760</v>
      </c>
      <c r="D6900" t="s">
        <v>17</v>
      </c>
      <c r="E6900" t="s">
        <v>18</v>
      </c>
      <c r="F6900" t="s">
        <v>19</v>
      </c>
      <c r="G6900" t="s">
        <v>30</v>
      </c>
      <c r="H6900" s="1">
        <v>31616</v>
      </c>
      <c r="I6900" s="1">
        <v>42947</v>
      </c>
      <c r="J6900" s="1">
        <v>43127</v>
      </c>
      <c r="K6900" t="s">
        <v>21</v>
      </c>
      <c r="L6900" t="s">
        <v>102</v>
      </c>
      <c r="M6900">
        <v>54248</v>
      </c>
      <c r="N6900" t="str">
        <f t="shared" si="107"/>
        <v>Terminated</v>
      </c>
      <c r="O6900" t="s">
        <v>23</v>
      </c>
    </row>
    <row r="6901" spans="1:15" x14ac:dyDescent="0.25">
      <c r="A6901" t="s">
        <v>3572</v>
      </c>
      <c r="B6901" t="s">
        <v>417</v>
      </c>
      <c r="C6901" t="s">
        <v>1078</v>
      </c>
      <c r="D6901" t="s">
        <v>27</v>
      </c>
      <c r="E6901" t="s">
        <v>18</v>
      </c>
      <c r="F6901" t="s">
        <v>3201</v>
      </c>
      <c r="G6901" t="s">
        <v>20</v>
      </c>
      <c r="H6901" s="1">
        <v>28742</v>
      </c>
      <c r="I6901" s="1">
        <v>45349</v>
      </c>
      <c r="J6901" t="s">
        <v>10560</v>
      </c>
      <c r="K6901" t="s">
        <v>72</v>
      </c>
      <c r="L6901" t="s">
        <v>73</v>
      </c>
      <c r="M6901">
        <v>70161</v>
      </c>
      <c r="N6901" t="str">
        <f t="shared" si="107"/>
        <v>Terminated</v>
      </c>
      <c r="O6901" t="s">
        <v>98</v>
      </c>
    </row>
    <row r="6902" spans="1:15" x14ac:dyDescent="0.25">
      <c r="A6902" t="s">
        <v>9467</v>
      </c>
      <c r="B6902" t="s">
        <v>3337</v>
      </c>
      <c r="C6902" t="s">
        <v>918</v>
      </c>
      <c r="D6902" t="s">
        <v>27</v>
      </c>
      <c r="E6902" t="s">
        <v>18</v>
      </c>
      <c r="F6902" t="s">
        <v>2773</v>
      </c>
      <c r="G6902" t="s">
        <v>30</v>
      </c>
      <c r="H6902" s="1">
        <v>37257</v>
      </c>
      <c r="I6902" s="1">
        <v>45497</v>
      </c>
      <c r="J6902" t="s">
        <v>10560</v>
      </c>
      <c r="K6902" t="s">
        <v>31</v>
      </c>
      <c r="L6902" t="s">
        <v>32</v>
      </c>
      <c r="M6902">
        <v>86260</v>
      </c>
      <c r="N6902" t="str">
        <f t="shared" si="107"/>
        <v>Terminated</v>
      </c>
      <c r="O6902" t="s">
        <v>33</v>
      </c>
    </row>
    <row r="6903" spans="1:15" x14ac:dyDescent="0.25">
      <c r="A6903" t="s">
        <v>9918</v>
      </c>
      <c r="B6903" t="s">
        <v>298</v>
      </c>
      <c r="C6903" t="s">
        <v>1040</v>
      </c>
      <c r="D6903" t="s">
        <v>17</v>
      </c>
      <c r="E6903" t="s">
        <v>122</v>
      </c>
      <c r="F6903" t="s">
        <v>123</v>
      </c>
      <c r="G6903" t="s">
        <v>20</v>
      </c>
      <c r="H6903" s="1">
        <v>32448</v>
      </c>
      <c r="I6903" s="1">
        <v>43945</v>
      </c>
      <c r="J6903" t="s">
        <v>10560</v>
      </c>
      <c r="K6903" t="s">
        <v>21</v>
      </c>
      <c r="L6903" t="s">
        <v>102</v>
      </c>
      <c r="M6903">
        <v>57293</v>
      </c>
      <c r="N6903" t="str">
        <f t="shared" si="107"/>
        <v>Terminated</v>
      </c>
      <c r="O6903" t="s">
        <v>46</v>
      </c>
    </row>
    <row r="6904" spans="1:15" x14ac:dyDescent="0.25">
      <c r="A6904" t="s">
        <v>4899</v>
      </c>
      <c r="B6904" t="s">
        <v>70</v>
      </c>
      <c r="C6904" t="s">
        <v>985</v>
      </c>
      <c r="D6904" t="s">
        <v>27</v>
      </c>
      <c r="E6904" t="s">
        <v>18</v>
      </c>
      <c r="F6904" t="s">
        <v>3201</v>
      </c>
      <c r="G6904" t="s">
        <v>30</v>
      </c>
      <c r="H6904" s="1">
        <v>35401</v>
      </c>
      <c r="I6904" s="1">
        <v>44972</v>
      </c>
      <c r="J6904" t="s">
        <v>10560</v>
      </c>
      <c r="K6904" t="s">
        <v>21</v>
      </c>
      <c r="L6904" t="s">
        <v>110</v>
      </c>
      <c r="M6904">
        <v>59752</v>
      </c>
      <c r="N6904" t="str">
        <f t="shared" si="107"/>
        <v>Terminated</v>
      </c>
      <c r="O6904" t="s">
        <v>46</v>
      </c>
    </row>
    <row r="6905" spans="1:15" x14ac:dyDescent="0.25">
      <c r="A6905" t="s">
        <v>4756</v>
      </c>
      <c r="B6905" t="s">
        <v>70</v>
      </c>
      <c r="C6905" t="s">
        <v>101</v>
      </c>
      <c r="D6905" t="s">
        <v>27</v>
      </c>
      <c r="E6905" t="s">
        <v>18</v>
      </c>
      <c r="F6905" t="s">
        <v>19</v>
      </c>
      <c r="G6905" t="s">
        <v>30</v>
      </c>
      <c r="H6905" s="1">
        <v>34078</v>
      </c>
      <c r="I6905" s="1">
        <v>45483</v>
      </c>
      <c r="J6905" t="s">
        <v>10560</v>
      </c>
      <c r="K6905" t="s">
        <v>37</v>
      </c>
      <c r="L6905" t="s">
        <v>38</v>
      </c>
      <c r="M6905">
        <v>67623</v>
      </c>
      <c r="N6905" t="str">
        <f t="shared" si="107"/>
        <v>Terminated</v>
      </c>
      <c r="O6905" t="s">
        <v>98</v>
      </c>
    </row>
    <row r="6906" spans="1:15" x14ac:dyDescent="0.25">
      <c r="A6906" t="s">
        <v>8585</v>
      </c>
      <c r="B6906" t="s">
        <v>196</v>
      </c>
      <c r="C6906" t="s">
        <v>514</v>
      </c>
      <c r="D6906" t="s">
        <v>27</v>
      </c>
      <c r="E6906" t="s">
        <v>365</v>
      </c>
      <c r="F6906" t="s">
        <v>534</v>
      </c>
      <c r="G6906" t="s">
        <v>114</v>
      </c>
      <c r="H6906" s="1">
        <v>26835</v>
      </c>
      <c r="I6906" s="1">
        <v>43267</v>
      </c>
      <c r="J6906" t="s">
        <v>10560</v>
      </c>
      <c r="K6906" t="s">
        <v>96</v>
      </c>
      <c r="L6906" t="s">
        <v>119</v>
      </c>
      <c r="M6906">
        <v>73733</v>
      </c>
      <c r="N6906" t="str">
        <f t="shared" si="107"/>
        <v>Terminated</v>
      </c>
      <c r="O6906" t="s">
        <v>33</v>
      </c>
    </row>
    <row r="6907" spans="1:15" x14ac:dyDescent="0.25">
      <c r="A6907" t="s">
        <v>9490</v>
      </c>
      <c r="B6907" t="s">
        <v>225</v>
      </c>
      <c r="C6907" t="s">
        <v>148</v>
      </c>
      <c r="D6907" t="s">
        <v>27</v>
      </c>
      <c r="E6907" t="s">
        <v>365</v>
      </c>
      <c r="F6907" t="s">
        <v>415</v>
      </c>
      <c r="G6907" t="s">
        <v>30</v>
      </c>
      <c r="H6907" s="1">
        <v>32122</v>
      </c>
      <c r="I6907" s="1">
        <v>43225</v>
      </c>
      <c r="J6907" t="s">
        <v>10560</v>
      </c>
      <c r="K6907" t="s">
        <v>37</v>
      </c>
      <c r="L6907" t="s">
        <v>38</v>
      </c>
      <c r="M6907">
        <v>62546</v>
      </c>
      <c r="N6907" t="str">
        <f t="shared" si="107"/>
        <v>Terminated</v>
      </c>
      <c r="O6907" t="s">
        <v>33</v>
      </c>
    </row>
    <row r="6908" spans="1:15" x14ac:dyDescent="0.25">
      <c r="A6908" t="s">
        <v>6391</v>
      </c>
      <c r="B6908" t="s">
        <v>1019</v>
      </c>
      <c r="C6908" t="s">
        <v>2048</v>
      </c>
      <c r="D6908" t="s">
        <v>27</v>
      </c>
      <c r="E6908" t="s">
        <v>83</v>
      </c>
      <c r="F6908" t="s">
        <v>84</v>
      </c>
      <c r="G6908" t="s">
        <v>30</v>
      </c>
      <c r="H6908" s="1">
        <v>24413</v>
      </c>
      <c r="I6908" s="1">
        <v>42835</v>
      </c>
      <c r="J6908" t="s">
        <v>10560</v>
      </c>
      <c r="K6908" t="s">
        <v>96</v>
      </c>
      <c r="L6908" t="s">
        <v>188</v>
      </c>
      <c r="M6908">
        <v>63402</v>
      </c>
      <c r="N6908" t="str">
        <f t="shared" si="107"/>
        <v>Terminated</v>
      </c>
      <c r="O6908" t="s">
        <v>98</v>
      </c>
    </row>
    <row r="6909" spans="1:15" x14ac:dyDescent="0.25">
      <c r="A6909" t="s">
        <v>9430</v>
      </c>
      <c r="B6909" t="s">
        <v>252</v>
      </c>
      <c r="C6909" t="s">
        <v>1394</v>
      </c>
      <c r="D6909" t="s">
        <v>17</v>
      </c>
      <c r="E6909" t="s">
        <v>18</v>
      </c>
      <c r="F6909" t="s">
        <v>2773</v>
      </c>
      <c r="G6909" t="s">
        <v>30</v>
      </c>
      <c r="H6909" s="1">
        <v>35618</v>
      </c>
      <c r="I6909" s="1">
        <v>43049</v>
      </c>
      <c r="J6909" t="s">
        <v>10560</v>
      </c>
      <c r="K6909" t="s">
        <v>37</v>
      </c>
      <c r="L6909" t="s">
        <v>45</v>
      </c>
      <c r="M6909">
        <v>73706</v>
      </c>
      <c r="N6909" t="str">
        <f t="shared" si="107"/>
        <v>Terminated</v>
      </c>
      <c r="O6909" t="s">
        <v>33</v>
      </c>
    </row>
    <row r="6910" spans="1:15" x14ac:dyDescent="0.25">
      <c r="A6910" t="s">
        <v>4681</v>
      </c>
      <c r="B6910" t="s">
        <v>758</v>
      </c>
      <c r="C6910" t="s">
        <v>252</v>
      </c>
      <c r="D6910" t="s">
        <v>27</v>
      </c>
      <c r="E6910" t="s">
        <v>18</v>
      </c>
      <c r="F6910" t="s">
        <v>2773</v>
      </c>
      <c r="G6910" t="s">
        <v>30</v>
      </c>
      <c r="H6910" s="1">
        <v>26632</v>
      </c>
      <c r="I6910" s="1">
        <v>43798</v>
      </c>
      <c r="J6910" t="s">
        <v>10560</v>
      </c>
      <c r="K6910" t="s">
        <v>37</v>
      </c>
      <c r="L6910" t="s">
        <v>45</v>
      </c>
      <c r="M6910">
        <v>86501</v>
      </c>
      <c r="N6910" t="str">
        <f t="shared" si="107"/>
        <v>Terminated</v>
      </c>
      <c r="O6910" t="s">
        <v>33</v>
      </c>
    </row>
    <row r="6911" spans="1:15" x14ac:dyDescent="0.25">
      <c r="A6911" t="s">
        <v>2455</v>
      </c>
      <c r="B6911" t="s">
        <v>2456</v>
      </c>
      <c r="C6911" t="s">
        <v>2098</v>
      </c>
      <c r="D6911" t="s">
        <v>17</v>
      </c>
      <c r="E6911" t="s">
        <v>18</v>
      </c>
      <c r="F6911" t="s">
        <v>19</v>
      </c>
      <c r="G6911" t="s">
        <v>95</v>
      </c>
      <c r="H6911" s="1">
        <v>28421</v>
      </c>
      <c r="I6911" s="1">
        <v>43701</v>
      </c>
      <c r="J6911" t="s">
        <v>10560</v>
      </c>
      <c r="K6911" t="s">
        <v>96</v>
      </c>
      <c r="L6911" t="s">
        <v>119</v>
      </c>
      <c r="M6911">
        <v>73447</v>
      </c>
      <c r="N6911" t="str">
        <f t="shared" si="107"/>
        <v>Terminated</v>
      </c>
      <c r="O6911" t="s">
        <v>98</v>
      </c>
    </row>
    <row r="6912" spans="1:15" x14ac:dyDescent="0.25">
      <c r="A6912" t="s">
        <v>665</v>
      </c>
      <c r="B6912" t="s">
        <v>78</v>
      </c>
      <c r="C6912" t="s">
        <v>91</v>
      </c>
      <c r="D6912" t="s">
        <v>17</v>
      </c>
      <c r="E6912" t="s">
        <v>18</v>
      </c>
      <c r="F6912" t="s">
        <v>19</v>
      </c>
      <c r="G6912" t="s">
        <v>30</v>
      </c>
      <c r="H6912" s="1">
        <v>26132</v>
      </c>
      <c r="I6912" s="1">
        <v>43122</v>
      </c>
      <c r="J6912" s="1">
        <v>45408</v>
      </c>
      <c r="K6912" t="s">
        <v>96</v>
      </c>
      <c r="L6912" t="s">
        <v>188</v>
      </c>
      <c r="M6912">
        <v>66981</v>
      </c>
      <c r="N6912" t="str">
        <f t="shared" si="107"/>
        <v>Terminated</v>
      </c>
      <c r="O6912" t="s">
        <v>33</v>
      </c>
    </row>
    <row r="6913" spans="1:15" x14ac:dyDescent="0.25">
      <c r="A6913" t="s">
        <v>5587</v>
      </c>
      <c r="B6913" t="s">
        <v>635</v>
      </c>
      <c r="C6913" t="s">
        <v>109</v>
      </c>
      <c r="D6913" t="s">
        <v>17</v>
      </c>
      <c r="E6913" t="s">
        <v>18</v>
      </c>
      <c r="F6913" t="s">
        <v>19</v>
      </c>
      <c r="G6913" t="s">
        <v>20</v>
      </c>
      <c r="H6913" s="1">
        <v>27789</v>
      </c>
      <c r="I6913" s="1">
        <v>42805</v>
      </c>
      <c r="J6913" t="s">
        <v>10560</v>
      </c>
      <c r="K6913" t="s">
        <v>21</v>
      </c>
      <c r="L6913" t="s">
        <v>110</v>
      </c>
      <c r="M6913">
        <v>63787</v>
      </c>
      <c r="N6913" t="str">
        <f t="shared" si="107"/>
        <v>Terminated</v>
      </c>
      <c r="O6913" t="s">
        <v>23</v>
      </c>
    </row>
    <row r="6914" spans="1:15" x14ac:dyDescent="0.25">
      <c r="A6914" t="s">
        <v>10522</v>
      </c>
      <c r="B6914" t="s">
        <v>129</v>
      </c>
      <c r="C6914" t="s">
        <v>835</v>
      </c>
      <c r="D6914" t="s">
        <v>27</v>
      </c>
      <c r="E6914" t="s">
        <v>18</v>
      </c>
      <c r="F6914" t="s">
        <v>3201</v>
      </c>
      <c r="G6914" t="s">
        <v>30</v>
      </c>
      <c r="H6914" s="1">
        <v>28890</v>
      </c>
      <c r="I6914" s="1">
        <v>45160</v>
      </c>
      <c r="J6914" t="s">
        <v>10560</v>
      </c>
      <c r="K6914" t="s">
        <v>37</v>
      </c>
      <c r="L6914" t="s">
        <v>38</v>
      </c>
      <c r="M6914">
        <v>66224</v>
      </c>
      <c r="N6914" t="str">
        <f t="shared" ref="N6914:N6977" si="108">IF(J6914="","Active","Terminated")</f>
        <v>Terminated</v>
      </c>
      <c r="O6914" t="s">
        <v>46</v>
      </c>
    </row>
    <row r="6915" spans="1:15" x14ac:dyDescent="0.25">
      <c r="A6915" t="s">
        <v>3982</v>
      </c>
      <c r="B6915" t="s">
        <v>252</v>
      </c>
      <c r="C6915" t="s">
        <v>3791</v>
      </c>
      <c r="D6915" t="s">
        <v>17</v>
      </c>
      <c r="E6915" t="s">
        <v>122</v>
      </c>
      <c r="F6915" t="s">
        <v>230</v>
      </c>
      <c r="G6915" t="s">
        <v>30</v>
      </c>
      <c r="H6915" s="1">
        <v>30528</v>
      </c>
      <c r="I6915" s="1">
        <v>45154</v>
      </c>
      <c r="J6915" t="s">
        <v>10560</v>
      </c>
      <c r="K6915" t="s">
        <v>96</v>
      </c>
      <c r="L6915" t="s">
        <v>188</v>
      </c>
      <c r="M6915">
        <v>63621</v>
      </c>
      <c r="N6915" t="str">
        <f t="shared" si="108"/>
        <v>Terminated</v>
      </c>
      <c r="O6915" t="s">
        <v>46</v>
      </c>
    </row>
    <row r="6916" spans="1:15" x14ac:dyDescent="0.25">
      <c r="A6916" t="s">
        <v>4608</v>
      </c>
      <c r="B6916" t="s">
        <v>1814</v>
      </c>
      <c r="C6916" t="s">
        <v>1382</v>
      </c>
      <c r="D6916" t="s">
        <v>17</v>
      </c>
      <c r="E6916" t="s">
        <v>18</v>
      </c>
      <c r="F6916" t="s">
        <v>3201</v>
      </c>
      <c r="G6916" t="s">
        <v>30</v>
      </c>
      <c r="H6916" s="1">
        <v>24922</v>
      </c>
      <c r="I6916" s="1">
        <v>43515</v>
      </c>
      <c r="J6916" t="s">
        <v>10560</v>
      </c>
      <c r="K6916" t="s">
        <v>37</v>
      </c>
      <c r="L6916" t="s">
        <v>38</v>
      </c>
      <c r="M6916">
        <v>64284</v>
      </c>
      <c r="N6916" t="str">
        <f t="shared" si="108"/>
        <v>Terminated</v>
      </c>
      <c r="O6916" t="s">
        <v>46</v>
      </c>
    </row>
    <row r="6917" spans="1:15" x14ac:dyDescent="0.25">
      <c r="A6917" t="s">
        <v>6790</v>
      </c>
      <c r="B6917" t="s">
        <v>1474</v>
      </c>
      <c r="C6917" t="s">
        <v>6791</v>
      </c>
      <c r="D6917" t="s">
        <v>17</v>
      </c>
      <c r="E6917" t="s">
        <v>18</v>
      </c>
      <c r="F6917" t="s">
        <v>3201</v>
      </c>
      <c r="G6917" t="s">
        <v>95</v>
      </c>
      <c r="H6917" s="1">
        <v>35013</v>
      </c>
      <c r="I6917" s="1">
        <v>44165</v>
      </c>
      <c r="J6917" t="s">
        <v>10560</v>
      </c>
      <c r="K6917" t="s">
        <v>67</v>
      </c>
      <c r="L6917" t="s">
        <v>746</v>
      </c>
      <c r="M6917">
        <v>91054</v>
      </c>
      <c r="N6917" t="str">
        <f t="shared" si="108"/>
        <v>Terminated</v>
      </c>
      <c r="O6917" t="s">
        <v>33</v>
      </c>
    </row>
    <row r="6918" spans="1:15" x14ac:dyDescent="0.25">
      <c r="A6918" t="s">
        <v>6750</v>
      </c>
      <c r="B6918" t="s">
        <v>65</v>
      </c>
      <c r="C6918" t="s">
        <v>2672</v>
      </c>
      <c r="D6918" t="s">
        <v>27</v>
      </c>
      <c r="E6918" t="s">
        <v>18</v>
      </c>
      <c r="F6918" t="s">
        <v>2773</v>
      </c>
      <c r="G6918" t="s">
        <v>30</v>
      </c>
      <c r="H6918" s="1">
        <v>36100</v>
      </c>
      <c r="I6918" s="1">
        <v>44744</v>
      </c>
      <c r="J6918" t="s">
        <v>10560</v>
      </c>
      <c r="K6918" t="s">
        <v>37</v>
      </c>
      <c r="L6918" t="s">
        <v>38</v>
      </c>
      <c r="M6918">
        <v>65460</v>
      </c>
      <c r="N6918" t="str">
        <f t="shared" si="108"/>
        <v>Terminated</v>
      </c>
      <c r="O6918" t="s">
        <v>46</v>
      </c>
    </row>
    <row r="6919" spans="1:15" x14ac:dyDescent="0.25">
      <c r="A6919" t="s">
        <v>6458</v>
      </c>
      <c r="B6919" t="s">
        <v>300</v>
      </c>
      <c r="C6919" t="s">
        <v>4063</v>
      </c>
      <c r="D6919" t="s">
        <v>17</v>
      </c>
      <c r="E6919" t="s">
        <v>83</v>
      </c>
      <c r="F6919" t="s">
        <v>106</v>
      </c>
      <c r="G6919" t="s">
        <v>30</v>
      </c>
      <c r="H6919" s="1">
        <v>26380</v>
      </c>
      <c r="I6919" s="1">
        <v>42998</v>
      </c>
      <c r="J6919" t="s">
        <v>10560</v>
      </c>
      <c r="K6919" t="s">
        <v>53</v>
      </c>
      <c r="L6919" t="s">
        <v>54</v>
      </c>
      <c r="M6919">
        <v>89260</v>
      </c>
      <c r="N6919" t="str">
        <f t="shared" si="108"/>
        <v>Terminated</v>
      </c>
      <c r="O6919" t="s">
        <v>98</v>
      </c>
    </row>
    <row r="6920" spans="1:15" x14ac:dyDescent="0.25">
      <c r="A6920" t="s">
        <v>10519</v>
      </c>
      <c r="B6920" t="s">
        <v>143</v>
      </c>
      <c r="C6920" t="s">
        <v>1238</v>
      </c>
      <c r="D6920" t="s">
        <v>17</v>
      </c>
      <c r="E6920" t="s">
        <v>18</v>
      </c>
      <c r="F6920" t="s">
        <v>2773</v>
      </c>
      <c r="G6920" t="s">
        <v>30</v>
      </c>
      <c r="H6920" s="1">
        <v>35431</v>
      </c>
      <c r="I6920" s="1">
        <v>43865</v>
      </c>
      <c r="J6920" t="s">
        <v>10560</v>
      </c>
      <c r="K6920" t="s">
        <v>37</v>
      </c>
      <c r="L6920" t="s">
        <v>45</v>
      </c>
      <c r="M6920">
        <v>63937</v>
      </c>
      <c r="N6920" t="str">
        <f t="shared" si="108"/>
        <v>Terminated</v>
      </c>
      <c r="O6920" t="s">
        <v>46</v>
      </c>
    </row>
    <row r="6921" spans="1:15" x14ac:dyDescent="0.25">
      <c r="A6921" t="s">
        <v>4816</v>
      </c>
      <c r="B6921" t="s">
        <v>948</v>
      </c>
      <c r="C6921" t="s">
        <v>101</v>
      </c>
      <c r="D6921" t="s">
        <v>17</v>
      </c>
      <c r="E6921" t="s">
        <v>18</v>
      </c>
      <c r="F6921" t="s">
        <v>2773</v>
      </c>
      <c r="G6921" t="s">
        <v>30</v>
      </c>
      <c r="H6921" s="1">
        <v>25742</v>
      </c>
      <c r="I6921" s="1">
        <v>42948</v>
      </c>
      <c r="J6921" t="s">
        <v>10560</v>
      </c>
      <c r="K6921" t="s">
        <v>96</v>
      </c>
      <c r="L6921" t="s">
        <v>119</v>
      </c>
      <c r="M6921">
        <v>69998</v>
      </c>
      <c r="N6921" t="str">
        <f t="shared" si="108"/>
        <v>Terminated</v>
      </c>
      <c r="O6921" t="s">
        <v>33</v>
      </c>
    </row>
    <row r="6922" spans="1:15" x14ac:dyDescent="0.25">
      <c r="A6922" t="s">
        <v>4481</v>
      </c>
      <c r="B6922" t="s">
        <v>1680</v>
      </c>
      <c r="C6922" t="s">
        <v>4482</v>
      </c>
      <c r="D6922" t="s">
        <v>17</v>
      </c>
      <c r="E6922" t="s">
        <v>18</v>
      </c>
      <c r="F6922" t="s">
        <v>2773</v>
      </c>
      <c r="G6922" t="s">
        <v>95</v>
      </c>
      <c r="H6922" s="1">
        <v>31811</v>
      </c>
      <c r="I6922" s="1">
        <v>44975</v>
      </c>
      <c r="J6922" t="s">
        <v>10560</v>
      </c>
      <c r="K6922" t="s">
        <v>96</v>
      </c>
      <c r="L6922" t="s">
        <v>97</v>
      </c>
      <c r="M6922">
        <v>92184</v>
      </c>
      <c r="N6922" t="str">
        <f t="shared" si="108"/>
        <v>Terminated</v>
      </c>
      <c r="O6922" t="s">
        <v>98</v>
      </c>
    </row>
    <row r="6923" spans="1:15" x14ac:dyDescent="0.25">
      <c r="A6923" t="s">
        <v>643</v>
      </c>
      <c r="B6923" t="s">
        <v>644</v>
      </c>
      <c r="C6923" t="s">
        <v>171</v>
      </c>
      <c r="D6923" t="s">
        <v>17</v>
      </c>
      <c r="E6923" t="s">
        <v>18</v>
      </c>
      <c r="F6923" t="s">
        <v>19</v>
      </c>
      <c r="G6923" t="s">
        <v>20</v>
      </c>
      <c r="H6923" s="1">
        <v>36379</v>
      </c>
      <c r="I6923" s="1">
        <v>44695</v>
      </c>
      <c r="J6923" s="1">
        <v>44875</v>
      </c>
      <c r="K6923" t="s">
        <v>21</v>
      </c>
      <c r="L6923" t="s">
        <v>110</v>
      </c>
      <c r="M6923">
        <v>59713</v>
      </c>
      <c r="N6923" t="str">
        <f t="shared" si="108"/>
        <v>Terminated</v>
      </c>
      <c r="O6923" t="s">
        <v>23</v>
      </c>
    </row>
    <row r="6924" spans="1:15" x14ac:dyDescent="0.25">
      <c r="A6924" t="s">
        <v>1123</v>
      </c>
      <c r="B6924" t="s">
        <v>1014</v>
      </c>
      <c r="C6924" t="s">
        <v>91</v>
      </c>
      <c r="D6924" t="s">
        <v>27</v>
      </c>
      <c r="E6924" t="s">
        <v>28</v>
      </c>
      <c r="F6924" t="s">
        <v>29</v>
      </c>
      <c r="G6924" t="s">
        <v>20</v>
      </c>
      <c r="H6924" s="1">
        <v>37821</v>
      </c>
      <c r="I6924" s="1">
        <v>43089</v>
      </c>
      <c r="J6924" s="1">
        <v>43269</v>
      </c>
      <c r="K6924" t="s">
        <v>21</v>
      </c>
      <c r="L6924" t="s">
        <v>110</v>
      </c>
      <c r="M6924">
        <v>61791</v>
      </c>
      <c r="N6924" t="str">
        <f t="shared" si="108"/>
        <v>Terminated</v>
      </c>
      <c r="O6924" t="s">
        <v>23</v>
      </c>
    </row>
    <row r="6925" spans="1:15" x14ac:dyDescent="0.25">
      <c r="A6925" t="s">
        <v>4637</v>
      </c>
      <c r="B6925" t="s">
        <v>43</v>
      </c>
      <c r="C6925" t="s">
        <v>1180</v>
      </c>
      <c r="D6925" t="s">
        <v>27</v>
      </c>
      <c r="E6925" t="s">
        <v>18</v>
      </c>
      <c r="F6925" t="s">
        <v>2773</v>
      </c>
      <c r="G6925" t="s">
        <v>30</v>
      </c>
      <c r="H6925" s="1">
        <v>25785</v>
      </c>
      <c r="I6925" s="1">
        <v>44847</v>
      </c>
      <c r="J6925" t="s">
        <v>10560</v>
      </c>
      <c r="K6925" t="s">
        <v>21</v>
      </c>
      <c r="L6925" t="s">
        <v>110</v>
      </c>
      <c r="M6925">
        <v>68931</v>
      </c>
      <c r="N6925" t="str">
        <f t="shared" si="108"/>
        <v>Terminated</v>
      </c>
      <c r="O6925" t="s">
        <v>33</v>
      </c>
    </row>
    <row r="6926" spans="1:15" x14ac:dyDescent="0.25">
      <c r="A6926" t="s">
        <v>6501</v>
      </c>
      <c r="B6926" t="s">
        <v>3299</v>
      </c>
      <c r="C6926" t="s">
        <v>1604</v>
      </c>
      <c r="D6926" t="s">
        <v>27</v>
      </c>
      <c r="E6926" t="s">
        <v>18</v>
      </c>
      <c r="F6926" t="s">
        <v>3201</v>
      </c>
      <c r="G6926" t="s">
        <v>20</v>
      </c>
      <c r="H6926" s="1">
        <v>34862</v>
      </c>
      <c r="I6926" s="1">
        <v>44613</v>
      </c>
      <c r="J6926" t="s">
        <v>10560</v>
      </c>
      <c r="K6926" t="s">
        <v>37</v>
      </c>
      <c r="L6926" t="s">
        <v>41</v>
      </c>
      <c r="M6926">
        <v>63082</v>
      </c>
      <c r="N6926" t="str">
        <f t="shared" si="108"/>
        <v>Terminated</v>
      </c>
      <c r="O6926" t="s">
        <v>46</v>
      </c>
    </row>
    <row r="6927" spans="1:15" x14ac:dyDescent="0.25">
      <c r="A6927" t="s">
        <v>5012</v>
      </c>
      <c r="B6927" t="s">
        <v>874</v>
      </c>
      <c r="C6927" t="s">
        <v>404</v>
      </c>
      <c r="D6927" t="s">
        <v>17</v>
      </c>
      <c r="E6927" t="s">
        <v>18</v>
      </c>
      <c r="F6927" t="s">
        <v>2773</v>
      </c>
      <c r="G6927" t="s">
        <v>30</v>
      </c>
      <c r="H6927" s="1">
        <v>26792</v>
      </c>
      <c r="I6927" s="1">
        <v>44536</v>
      </c>
      <c r="J6927" t="s">
        <v>10560</v>
      </c>
      <c r="K6927" t="s">
        <v>37</v>
      </c>
      <c r="L6927" t="s">
        <v>41</v>
      </c>
      <c r="M6927">
        <v>60015</v>
      </c>
      <c r="N6927" t="str">
        <f t="shared" si="108"/>
        <v>Terminated</v>
      </c>
      <c r="O6927" t="s">
        <v>33</v>
      </c>
    </row>
    <row r="6928" spans="1:15" x14ac:dyDescent="0.25">
      <c r="A6928" t="s">
        <v>6615</v>
      </c>
      <c r="B6928" t="s">
        <v>652</v>
      </c>
      <c r="C6928" t="s">
        <v>2784</v>
      </c>
      <c r="D6928" t="s">
        <v>27</v>
      </c>
      <c r="E6928" t="s">
        <v>122</v>
      </c>
      <c r="F6928" t="s">
        <v>927</v>
      </c>
      <c r="G6928" t="s">
        <v>30</v>
      </c>
      <c r="H6928" s="1">
        <v>36137</v>
      </c>
      <c r="I6928" s="1">
        <v>45505</v>
      </c>
      <c r="J6928" t="s">
        <v>10560</v>
      </c>
      <c r="K6928" t="s">
        <v>96</v>
      </c>
      <c r="L6928" t="s">
        <v>188</v>
      </c>
      <c r="M6928">
        <v>63530</v>
      </c>
      <c r="N6928" t="str">
        <f t="shared" si="108"/>
        <v>Terminated</v>
      </c>
      <c r="O6928" t="s">
        <v>33</v>
      </c>
    </row>
    <row r="6929" spans="1:15" x14ac:dyDescent="0.25">
      <c r="A6929" t="s">
        <v>2613</v>
      </c>
      <c r="B6929" t="s">
        <v>349</v>
      </c>
      <c r="C6929" t="s">
        <v>1072</v>
      </c>
      <c r="D6929" t="s">
        <v>27</v>
      </c>
      <c r="E6929" t="s">
        <v>18</v>
      </c>
      <c r="F6929" t="s">
        <v>19</v>
      </c>
      <c r="G6929" t="s">
        <v>30</v>
      </c>
      <c r="H6929" s="1">
        <v>36084</v>
      </c>
      <c r="I6929" s="1">
        <v>42405</v>
      </c>
      <c r="J6929" t="s">
        <v>10560</v>
      </c>
      <c r="K6929" t="s">
        <v>96</v>
      </c>
      <c r="L6929" t="s">
        <v>124</v>
      </c>
      <c r="M6929">
        <v>98935</v>
      </c>
      <c r="N6929" t="str">
        <f t="shared" si="108"/>
        <v>Terminated</v>
      </c>
      <c r="O6929" t="s">
        <v>46</v>
      </c>
    </row>
    <row r="6930" spans="1:15" x14ac:dyDescent="0.25">
      <c r="A6930" t="s">
        <v>3602</v>
      </c>
      <c r="B6930" t="s">
        <v>1229</v>
      </c>
      <c r="C6930" t="s">
        <v>225</v>
      </c>
      <c r="D6930" t="s">
        <v>27</v>
      </c>
      <c r="E6930" t="s">
        <v>122</v>
      </c>
      <c r="F6930" t="s">
        <v>230</v>
      </c>
      <c r="G6930" t="s">
        <v>30</v>
      </c>
      <c r="H6930" s="1">
        <v>32020</v>
      </c>
      <c r="I6930" s="1">
        <v>44777</v>
      </c>
      <c r="J6930" t="s">
        <v>10560</v>
      </c>
      <c r="K6930" t="s">
        <v>37</v>
      </c>
      <c r="L6930" t="s">
        <v>41</v>
      </c>
      <c r="M6930">
        <v>66944</v>
      </c>
      <c r="N6930" t="str">
        <f t="shared" si="108"/>
        <v>Terminated</v>
      </c>
      <c r="O6930" t="s">
        <v>33</v>
      </c>
    </row>
    <row r="6931" spans="1:15" x14ac:dyDescent="0.25">
      <c r="A6931" t="s">
        <v>1805</v>
      </c>
      <c r="B6931" t="s">
        <v>212</v>
      </c>
      <c r="C6931" t="s">
        <v>175</v>
      </c>
      <c r="D6931" t="s">
        <v>27</v>
      </c>
      <c r="E6931" t="s">
        <v>18</v>
      </c>
      <c r="F6931" t="s">
        <v>19</v>
      </c>
      <c r="G6931" t="s">
        <v>30</v>
      </c>
      <c r="H6931" s="1">
        <v>27960</v>
      </c>
      <c r="I6931" s="1">
        <v>43795</v>
      </c>
      <c r="J6931" s="1">
        <v>45252</v>
      </c>
      <c r="K6931" t="s">
        <v>96</v>
      </c>
      <c r="L6931" t="s">
        <v>188</v>
      </c>
      <c r="M6931">
        <v>84224</v>
      </c>
      <c r="N6931" t="str">
        <f t="shared" si="108"/>
        <v>Terminated</v>
      </c>
      <c r="O6931" t="s">
        <v>46</v>
      </c>
    </row>
    <row r="6932" spans="1:15" x14ac:dyDescent="0.25">
      <c r="A6932" t="s">
        <v>6733</v>
      </c>
      <c r="B6932" t="s">
        <v>78</v>
      </c>
      <c r="C6932" t="s">
        <v>955</v>
      </c>
      <c r="D6932" t="s">
        <v>27</v>
      </c>
      <c r="E6932" t="s">
        <v>18</v>
      </c>
      <c r="F6932" t="s">
        <v>2773</v>
      </c>
      <c r="G6932" t="s">
        <v>20</v>
      </c>
      <c r="H6932" s="1">
        <v>35127</v>
      </c>
      <c r="I6932" s="1">
        <v>44132</v>
      </c>
      <c r="J6932" t="s">
        <v>10560</v>
      </c>
      <c r="K6932" t="s">
        <v>21</v>
      </c>
      <c r="L6932" t="s">
        <v>22</v>
      </c>
      <c r="M6932">
        <v>70103</v>
      </c>
      <c r="N6932" t="str">
        <f t="shared" si="108"/>
        <v>Terminated</v>
      </c>
      <c r="O6932" t="s">
        <v>46</v>
      </c>
    </row>
    <row r="6933" spans="1:15" x14ac:dyDescent="0.25">
      <c r="A6933" t="s">
        <v>5596</v>
      </c>
      <c r="B6933" t="s">
        <v>3093</v>
      </c>
      <c r="C6933" t="s">
        <v>2234</v>
      </c>
      <c r="D6933" t="s">
        <v>27</v>
      </c>
      <c r="E6933" t="s">
        <v>83</v>
      </c>
      <c r="F6933" t="s">
        <v>169</v>
      </c>
      <c r="G6933" t="s">
        <v>30</v>
      </c>
      <c r="H6933" s="1">
        <v>26020</v>
      </c>
      <c r="I6933" s="1">
        <v>42666</v>
      </c>
      <c r="J6933" t="s">
        <v>10560</v>
      </c>
      <c r="K6933" t="s">
        <v>37</v>
      </c>
      <c r="L6933" t="s">
        <v>38</v>
      </c>
      <c r="M6933">
        <v>64613</v>
      </c>
      <c r="N6933" t="str">
        <f t="shared" si="108"/>
        <v>Terminated</v>
      </c>
      <c r="O6933" t="s">
        <v>46</v>
      </c>
    </row>
    <row r="6934" spans="1:15" x14ac:dyDescent="0.25">
      <c r="A6934" t="s">
        <v>3291</v>
      </c>
      <c r="B6934" t="s">
        <v>1061</v>
      </c>
      <c r="C6934" t="s">
        <v>229</v>
      </c>
      <c r="D6934" t="s">
        <v>17</v>
      </c>
      <c r="E6934" t="s">
        <v>28</v>
      </c>
      <c r="F6934" t="s">
        <v>118</v>
      </c>
      <c r="G6934" t="s">
        <v>30</v>
      </c>
      <c r="H6934" s="1">
        <v>33997</v>
      </c>
      <c r="I6934" s="1">
        <v>44614</v>
      </c>
      <c r="J6934" t="s">
        <v>10560</v>
      </c>
      <c r="K6934" t="s">
        <v>37</v>
      </c>
      <c r="L6934" t="s">
        <v>45</v>
      </c>
      <c r="M6934">
        <v>75666</v>
      </c>
      <c r="N6934" t="str">
        <f t="shared" si="108"/>
        <v>Terminated</v>
      </c>
      <c r="O6934" t="s">
        <v>33</v>
      </c>
    </row>
    <row r="6935" spans="1:15" x14ac:dyDescent="0.25">
      <c r="A6935" t="s">
        <v>6548</v>
      </c>
      <c r="B6935" t="s">
        <v>2084</v>
      </c>
      <c r="C6935" t="s">
        <v>737</v>
      </c>
      <c r="D6935" t="s">
        <v>27</v>
      </c>
      <c r="E6935" t="s">
        <v>18</v>
      </c>
      <c r="F6935" t="s">
        <v>3201</v>
      </c>
      <c r="G6935" t="s">
        <v>30</v>
      </c>
      <c r="H6935" s="1">
        <v>35089</v>
      </c>
      <c r="I6935" s="1">
        <v>44318</v>
      </c>
      <c r="J6935" t="s">
        <v>10560</v>
      </c>
      <c r="K6935" t="s">
        <v>37</v>
      </c>
      <c r="L6935" t="s">
        <v>41</v>
      </c>
      <c r="M6935">
        <v>68326</v>
      </c>
      <c r="N6935" t="str">
        <f t="shared" si="108"/>
        <v>Terminated</v>
      </c>
      <c r="O6935" t="s">
        <v>46</v>
      </c>
    </row>
    <row r="6936" spans="1:15" x14ac:dyDescent="0.25">
      <c r="A6936" t="s">
        <v>7134</v>
      </c>
      <c r="B6936" t="s">
        <v>1149</v>
      </c>
      <c r="C6936" t="s">
        <v>803</v>
      </c>
      <c r="D6936" t="s">
        <v>27</v>
      </c>
      <c r="E6936" t="s">
        <v>18</v>
      </c>
      <c r="F6936" t="s">
        <v>19</v>
      </c>
      <c r="G6936" t="s">
        <v>30</v>
      </c>
      <c r="H6936" s="1">
        <v>35102</v>
      </c>
      <c r="I6936" s="1">
        <v>44935</v>
      </c>
      <c r="J6936" t="s">
        <v>10560</v>
      </c>
      <c r="K6936" t="s">
        <v>53</v>
      </c>
      <c r="L6936" t="s">
        <v>58</v>
      </c>
      <c r="M6936">
        <v>67140</v>
      </c>
      <c r="N6936" t="str">
        <f t="shared" si="108"/>
        <v>Terminated</v>
      </c>
      <c r="O6936" t="s">
        <v>46</v>
      </c>
    </row>
    <row r="6937" spans="1:15" x14ac:dyDescent="0.25">
      <c r="A6937" t="s">
        <v>6144</v>
      </c>
      <c r="B6937" t="s">
        <v>922</v>
      </c>
      <c r="C6937" t="s">
        <v>1464</v>
      </c>
      <c r="D6937" t="s">
        <v>27</v>
      </c>
      <c r="E6937" t="s">
        <v>122</v>
      </c>
      <c r="F6937" t="s">
        <v>927</v>
      </c>
      <c r="G6937" t="s">
        <v>30</v>
      </c>
      <c r="H6937" s="1">
        <v>32226</v>
      </c>
      <c r="I6937" s="1">
        <v>44638</v>
      </c>
      <c r="J6937" t="s">
        <v>10560</v>
      </c>
      <c r="K6937" t="s">
        <v>96</v>
      </c>
      <c r="L6937" t="s">
        <v>188</v>
      </c>
      <c r="M6937">
        <v>65656</v>
      </c>
      <c r="N6937" t="str">
        <f t="shared" si="108"/>
        <v>Terminated</v>
      </c>
      <c r="O6937" t="s">
        <v>23</v>
      </c>
    </row>
    <row r="6938" spans="1:15" x14ac:dyDescent="0.25">
      <c r="A6938" t="s">
        <v>7169</v>
      </c>
      <c r="B6938" t="s">
        <v>258</v>
      </c>
      <c r="C6938" t="s">
        <v>2569</v>
      </c>
      <c r="D6938" t="s">
        <v>17</v>
      </c>
      <c r="E6938" t="s">
        <v>18</v>
      </c>
      <c r="F6938" t="s">
        <v>19</v>
      </c>
      <c r="G6938" t="s">
        <v>30</v>
      </c>
      <c r="H6938" s="1">
        <v>31299</v>
      </c>
      <c r="I6938" s="1">
        <v>44755</v>
      </c>
      <c r="J6938" t="s">
        <v>10560</v>
      </c>
      <c r="K6938" t="s">
        <v>37</v>
      </c>
      <c r="L6938" t="s">
        <v>41</v>
      </c>
      <c r="M6938">
        <v>56313</v>
      </c>
      <c r="N6938" t="str">
        <f t="shared" si="108"/>
        <v>Terminated</v>
      </c>
      <c r="O6938" t="s">
        <v>98</v>
      </c>
    </row>
    <row r="6939" spans="1:15" x14ac:dyDescent="0.25">
      <c r="A6939" t="s">
        <v>6379</v>
      </c>
      <c r="B6939" t="s">
        <v>25</v>
      </c>
      <c r="C6939" t="s">
        <v>1230</v>
      </c>
      <c r="D6939" t="s">
        <v>27</v>
      </c>
      <c r="E6939" t="s">
        <v>18</v>
      </c>
      <c r="F6939" t="s">
        <v>2773</v>
      </c>
      <c r="G6939" t="s">
        <v>95</v>
      </c>
      <c r="H6939" s="1">
        <v>22099</v>
      </c>
      <c r="I6939" s="1">
        <v>44904</v>
      </c>
      <c r="J6939" t="s">
        <v>10560</v>
      </c>
      <c r="K6939" t="s">
        <v>96</v>
      </c>
      <c r="L6939" t="s">
        <v>124</v>
      </c>
      <c r="M6939">
        <v>94274</v>
      </c>
      <c r="N6939" t="str">
        <f t="shared" si="108"/>
        <v>Terminated</v>
      </c>
      <c r="O6939" t="s">
        <v>98</v>
      </c>
    </row>
    <row r="6940" spans="1:15" x14ac:dyDescent="0.25">
      <c r="A6940" t="s">
        <v>10447</v>
      </c>
      <c r="B6940" t="s">
        <v>2193</v>
      </c>
      <c r="C6940" t="s">
        <v>900</v>
      </c>
      <c r="D6940" t="s">
        <v>27</v>
      </c>
      <c r="E6940" t="s">
        <v>83</v>
      </c>
      <c r="F6940" t="s">
        <v>169</v>
      </c>
      <c r="G6940" t="s">
        <v>30</v>
      </c>
      <c r="H6940" s="1">
        <v>33017</v>
      </c>
      <c r="I6940" s="1">
        <v>44997</v>
      </c>
      <c r="J6940" t="s">
        <v>10560</v>
      </c>
      <c r="K6940" t="s">
        <v>21</v>
      </c>
      <c r="L6940" t="s">
        <v>102</v>
      </c>
      <c r="M6940">
        <v>59246</v>
      </c>
      <c r="N6940" t="str">
        <f t="shared" si="108"/>
        <v>Terminated</v>
      </c>
      <c r="O6940" t="s">
        <v>23</v>
      </c>
    </row>
    <row r="6941" spans="1:15" x14ac:dyDescent="0.25">
      <c r="A6941" t="s">
        <v>2091</v>
      </c>
      <c r="B6941" t="s">
        <v>132</v>
      </c>
      <c r="C6941" t="s">
        <v>71</v>
      </c>
      <c r="D6941" t="s">
        <v>17</v>
      </c>
      <c r="E6941" t="s">
        <v>18</v>
      </c>
      <c r="F6941" t="s">
        <v>19</v>
      </c>
      <c r="G6941" t="s">
        <v>95</v>
      </c>
      <c r="H6941" s="1">
        <v>26349</v>
      </c>
      <c r="I6941" s="1">
        <v>42955</v>
      </c>
      <c r="J6941" t="s">
        <v>10560</v>
      </c>
      <c r="K6941" t="s">
        <v>96</v>
      </c>
      <c r="L6941" t="s">
        <v>119</v>
      </c>
      <c r="M6941">
        <v>81668</v>
      </c>
      <c r="N6941" t="str">
        <f t="shared" si="108"/>
        <v>Terminated</v>
      </c>
      <c r="O6941" t="s">
        <v>98</v>
      </c>
    </row>
    <row r="6942" spans="1:15" x14ac:dyDescent="0.25">
      <c r="A6942" t="s">
        <v>4860</v>
      </c>
      <c r="B6942" t="s">
        <v>212</v>
      </c>
      <c r="C6942" t="s">
        <v>404</v>
      </c>
      <c r="D6942" t="s">
        <v>17</v>
      </c>
      <c r="E6942" t="s">
        <v>365</v>
      </c>
      <c r="F6942" t="s">
        <v>534</v>
      </c>
      <c r="G6942" t="s">
        <v>114</v>
      </c>
      <c r="H6942" s="1">
        <v>31546</v>
      </c>
      <c r="I6942" s="1">
        <v>43570</v>
      </c>
      <c r="J6942" t="s">
        <v>10560</v>
      </c>
      <c r="K6942" t="s">
        <v>31</v>
      </c>
      <c r="L6942" t="s">
        <v>162</v>
      </c>
      <c r="M6942">
        <v>102936</v>
      </c>
      <c r="N6942" t="str">
        <f t="shared" si="108"/>
        <v>Terminated</v>
      </c>
      <c r="O6942" t="s">
        <v>98</v>
      </c>
    </row>
    <row r="6943" spans="1:15" x14ac:dyDescent="0.25">
      <c r="A6943" t="s">
        <v>1372</v>
      </c>
      <c r="B6943" t="s">
        <v>70</v>
      </c>
      <c r="C6943" t="s">
        <v>152</v>
      </c>
      <c r="D6943" t="s">
        <v>17</v>
      </c>
      <c r="E6943" t="s">
        <v>18</v>
      </c>
      <c r="F6943" t="s">
        <v>19</v>
      </c>
      <c r="G6943" t="s">
        <v>20</v>
      </c>
      <c r="H6943" s="1">
        <v>28749</v>
      </c>
      <c r="I6943" s="1">
        <v>43761</v>
      </c>
      <c r="J6943" s="1">
        <v>45121</v>
      </c>
      <c r="K6943" t="s">
        <v>21</v>
      </c>
      <c r="L6943" t="s">
        <v>110</v>
      </c>
      <c r="M6943">
        <v>63124</v>
      </c>
      <c r="N6943" t="str">
        <f t="shared" si="108"/>
        <v>Terminated</v>
      </c>
      <c r="O6943" t="s">
        <v>23</v>
      </c>
    </row>
    <row r="6944" spans="1:15" x14ac:dyDescent="0.25">
      <c r="A6944" t="s">
        <v>6076</v>
      </c>
      <c r="B6944" t="s">
        <v>212</v>
      </c>
      <c r="C6944" t="s">
        <v>1333</v>
      </c>
      <c r="D6944" t="s">
        <v>27</v>
      </c>
      <c r="E6944" t="s">
        <v>140</v>
      </c>
      <c r="F6944" t="s">
        <v>141</v>
      </c>
      <c r="G6944" t="s">
        <v>20</v>
      </c>
      <c r="H6944" s="1">
        <v>28960</v>
      </c>
      <c r="I6944" s="1">
        <v>42715</v>
      </c>
      <c r="J6944" t="s">
        <v>10560</v>
      </c>
      <c r="K6944" t="s">
        <v>21</v>
      </c>
      <c r="L6944" t="s">
        <v>22</v>
      </c>
      <c r="M6944">
        <v>64758</v>
      </c>
      <c r="N6944" t="str">
        <f t="shared" si="108"/>
        <v>Terminated</v>
      </c>
      <c r="O6944" t="s">
        <v>98</v>
      </c>
    </row>
    <row r="6945" spans="1:15" x14ac:dyDescent="0.25">
      <c r="A6945" t="s">
        <v>6259</v>
      </c>
      <c r="B6945" t="s">
        <v>777</v>
      </c>
      <c r="C6945" t="s">
        <v>3168</v>
      </c>
      <c r="D6945" t="s">
        <v>27</v>
      </c>
      <c r="E6945" t="s">
        <v>18</v>
      </c>
      <c r="F6945" t="s">
        <v>19</v>
      </c>
      <c r="G6945" t="s">
        <v>114</v>
      </c>
      <c r="H6945" s="1">
        <v>29663</v>
      </c>
      <c r="I6945" s="1">
        <v>44080</v>
      </c>
      <c r="J6945" t="s">
        <v>10560</v>
      </c>
      <c r="K6945" t="s">
        <v>37</v>
      </c>
      <c r="L6945" t="s">
        <v>45</v>
      </c>
      <c r="M6945">
        <v>70501</v>
      </c>
      <c r="N6945" t="str">
        <f t="shared" si="108"/>
        <v>Terminated</v>
      </c>
      <c r="O6945" t="s">
        <v>33</v>
      </c>
    </row>
    <row r="6946" spans="1:15" x14ac:dyDescent="0.25">
      <c r="A6946" t="s">
        <v>8909</v>
      </c>
      <c r="B6946" t="s">
        <v>160</v>
      </c>
      <c r="C6946" t="s">
        <v>225</v>
      </c>
      <c r="D6946" t="s">
        <v>27</v>
      </c>
      <c r="E6946" t="s">
        <v>18</v>
      </c>
      <c r="F6946" t="s">
        <v>3201</v>
      </c>
      <c r="G6946" t="s">
        <v>30</v>
      </c>
      <c r="H6946" s="1">
        <v>29724</v>
      </c>
      <c r="I6946" s="1">
        <v>43037</v>
      </c>
      <c r="J6946" t="s">
        <v>10560</v>
      </c>
      <c r="K6946" t="s">
        <v>21</v>
      </c>
      <c r="L6946" t="s">
        <v>497</v>
      </c>
      <c r="M6946">
        <v>104359</v>
      </c>
      <c r="N6946" t="str">
        <f t="shared" si="108"/>
        <v>Terminated</v>
      </c>
      <c r="O6946" t="s">
        <v>46</v>
      </c>
    </row>
    <row r="6947" spans="1:15" x14ac:dyDescent="0.25">
      <c r="A6947" t="s">
        <v>4161</v>
      </c>
      <c r="B6947" t="s">
        <v>914</v>
      </c>
      <c r="C6947" t="s">
        <v>737</v>
      </c>
      <c r="D6947" t="s">
        <v>17</v>
      </c>
      <c r="E6947" t="s">
        <v>18</v>
      </c>
      <c r="F6947" t="s">
        <v>2773</v>
      </c>
      <c r="G6947" t="s">
        <v>30</v>
      </c>
      <c r="H6947" s="1">
        <v>29984</v>
      </c>
      <c r="I6947" s="1">
        <v>45545</v>
      </c>
      <c r="J6947" t="s">
        <v>10560</v>
      </c>
      <c r="K6947" t="s">
        <v>37</v>
      </c>
      <c r="L6947" t="s">
        <v>38</v>
      </c>
      <c r="M6947">
        <v>66186</v>
      </c>
      <c r="N6947" t="str">
        <f t="shared" si="108"/>
        <v>Terminated</v>
      </c>
      <c r="O6947" t="s">
        <v>98</v>
      </c>
    </row>
    <row r="6948" spans="1:15" x14ac:dyDescent="0.25">
      <c r="A6948" t="s">
        <v>9821</v>
      </c>
      <c r="B6948" t="s">
        <v>899</v>
      </c>
      <c r="C6948" t="s">
        <v>9822</v>
      </c>
      <c r="D6948" t="s">
        <v>27</v>
      </c>
      <c r="E6948" t="s">
        <v>18</v>
      </c>
      <c r="F6948" t="s">
        <v>2773</v>
      </c>
      <c r="G6948" t="s">
        <v>30</v>
      </c>
      <c r="H6948" s="1">
        <v>31604</v>
      </c>
      <c r="I6948" s="1">
        <v>44923</v>
      </c>
      <c r="J6948" t="s">
        <v>10560</v>
      </c>
      <c r="K6948" t="s">
        <v>37</v>
      </c>
      <c r="L6948" t="s">
        <v>41</v>
      </c>
      <c r="M6948">
        <v>68292</v>
      </c>
      <c r="N6948" t="str">
        <f t="shared" si="108"/>
        <v>Terminated</v>
      </c>
      <c r="O6948" t="s">
        <v>46</v>
      </c>
    </row>
    <row r="6949" spans="1:15" x14ac:dyDescent="0.25">
      <c r="A6949" t="s">
        <v>9740</v>
      </c>
      <c r="B6949" t="s">
        <v>964</v>
      </c>
      <c r="C6949" t="s">
        <v>799</v>
      </c>
      <c r="D6949" t="s">
        <v>27</v>
      </c>
      <c r="E6949" t="s">
        <v>18</v>
      </c>
      <c r="F6949" t="s">
        <v>19</v>
      </c>
      <c r="G6949" t="s">
        <v>114</v>
      </c>
      <c r="H6949" s="1">
        <v>32357</v>
      </c>
      <c r="I6949" s="1">
        <v>42854</v>
      </c>
      <c r="J6949" t="s">
        <v>10560</v>
      </c>
      <c r="K6949" t="s">
        <v>53</v>
      </c>
      <c r="L6949" t="s">
        <v>240</v>
      </c>
      <c r="M6949">
        <v>75133</v>
      </c>
      <c r="N6949" t="str">
        <f t="shared" si="108"/>
        <v>Terminated</v>
      </c>
      <c r="O6949" t="s">
        <v>33</v>
      </c>
    </row>
    <row r="6950" spans="1:15" x14ac:dyDescent="0.25">
      <c r="A6950" t="s">
        <v>10318</v>
      </c>
      <c r="B6950" t="s">
        <v>3424</v>
      </c>
      <c r="C6950" t="s">
        <v>221</v>
      </c>
      <c r="D6950" t="s">
        <v>27</v>
      </c>
      <c r="E6950" t="s">
        <v>83</v>
      </c>
      <c r="F6950" t="s">
        <v>106</v>
      </c>
      <c r="G6950" t="s">
        <v>20</v>
      </c>
      <c r="H6950" s="1">
        <v>31684</v>
      </c>
      <c r="I6950" s="1">
        <v>42702</v>
      </c>
      <c r="J6950" t="s">
        <v>10560</v>
      </c>
      <c r="K6950" t="s">
        <v>21</v>
      </c>
      <c r="L6950" t="s">
        <v>110</v>
      </c>
      <c r="M6950">
        <v>56949</v>
      </c>
      <c r="N6950" t="str">
        <f t="shared" si="108"/>
        <v>Terminated</v>
      </c>
      <c r="O6950" t="s">
        <v>33</v>
      </c>
    </row>
    <row r="6951" spans="1:15" x14ac:dyDescent="0.25">
      <c r="A6951" t="s">
        <v>4795</v>
      </c>
      <c r="B6951" t="s">
        <v>417</v>
      </c>
      <c r="C6951" t="s">
        <v>404</v>
      </c>
      <c r="D6951" t="s">
        <v>17</v>
      </c>
      <c r="E6951" t="s">
        <v>18</v>
      </c>
      <c r="F6951" t="s">
        <v>2773</v>
      </c>
      <c r="G6951" t="s">
        <v>114</v>
      </c>
      <c r="H6951" s="1">
        <v>32500</v>
      </c>
      <c r="I6951" s="1">
        <v>42901</v>
      </c>
      <c r="J6951" t="s">
        <v>10560</v>
      </c>
      <c r="K6951" t="s">
        <v>31</v>
      </c>
      <c r="L6951" t="s">
        <v>162</v>
      </c>
      <c r="M6951">
        <v>99320</v>
      </c>
      <c r="N6951" t="str">
        <f t="shared" si="108"/>
        <v>Terminated</v>
      </c>
      <c r="O6951" t="s">
        <v>98</v>
      </c>
    </row>
    <row r="6952" spans="1:15" x14ac:dyDescent="0.25">
      <c r="A6952" t="s">
        <v>8875</v>
      </c>
      <c r="B6952" t="s">
        <v>1512</v>
      </c>
      <c r="C6952" t="s">
        <v>117</v>
      </c>
      <c r="D6952" t="s">
        <v>27</v>
      </c>
      <c r="E6952" t="s">
        <v>83</v>
      </c>
      <c r="F6952" t="s">
        <v>84</v>
      </c>
      <c r="G6952" t="s">
        <v>114</v>
      </c>
      <c r="H6952" s="1">
        <v>37563</v>
      </c>
      <c r="I6952" s="1">
        <v>45173</v>
      </c>
      <c r="J6952" t="s">
        <v>10560</v>
      </c>
      <c r="K6952" t="s">
        <v>37</v>
      </c>
      <c r="L6952" t="s">
        <v>45</v>
      </c>
      <c r="M6952">
        <v>54184</v>
      </c>
      <c r="N6952" t="str">
        <f t="shared" si="108"/>
        <v>Terminated</v>
      </c>
      <c r="O6952" t="s">
        <v>98</v>
      </c>
    </row>
    <row r="6953" spans="1:15" x14ac:dyDescent="0.25">
      <c r="A6953" t="s">
        <v>2825</v>
      </c>
      <c r="B6953" t="s">
        <v>688</v>
      </c>
      <c r="C6953" t="s">
        <v>210</v>
      </c>
      <c r="D6953" t="s">
        <v>17</v>
      </c>
      <c r="E6953" t="s">
        <v>18</v>
      </c>
      <c r="F6953" t="s">
        <v>19</v>
      </c>
      <c r="G6953" t="s">
        <v>30</v>
      </c>
      <c r="H6953" s="1">
        <v>31627</v>
      </c>
      <c r="I6953" s="1">
        <v>42837</v>
      </c>
      <c r="J6953" t="s">
        <v>10560</v>
      </c>
      <c r="K6953" t="s">
        <v>31</v>
      </c>
      <c r="L6953" t="s">
        <v>162</v>
      </c>
      <c r="M6953">
        <v>82712</v>
      </c>
      <c r="N6953" t="str">
        <f t="shared" si="108"/>
        <v>Terminated</v>
      </c>
      <c r="O6953" t="s">
        <v>33</v>
      </c>
    </row>
    <row r="6954" spans="1:15" x14ac:dyDescent="0.25">
      <c r="A6954" t="s">
        <v>1541</v>
      </c>
      <c r="B6954" t="s">
        <v>1006</v>
      </c>
      <c r="C6954" t="s">
        <v>1542</v>
      </c>
      <c r="D6954" t="s">
        <v>27</v>
      </c>
      <c r="E6954" t="s">
        <v>18</v>
      </c>
      <c r="F6954" t="s">
        <v>19</v>
      </c>
      <c r="G6954" t="s">
        <v>114</v>
      </c>
      <c r="H6954" s="1">
        <v>30270</v>
      </c>
      <c r="I6954" s="1">
        <v>42814</v>
      </c>
      <c r="J6954" s="1">
        <v>44372</v>
      </c>
      <c r="K6954" t="s">
        <v>31</v>
      </c>
      <c r="L6954" t="s">
        <v>162</v>
      </c>
      <c r="M6954">
        <v>78924</v>
      </c>
      <c r="N6954" t="str">
        <f t="shared" si="108"/>
        <v>Terminated</v>
      </c>
      <c r="O6954" t="s">
        <v>33</v>
      </c>
    </row>
    <row r="6955" spans="1:15" x14ac:dyDescent="0.25">
      <c r="A6955" t="s">
        <v>1413</v>
      </c>
      <c r="B6955" t="s">
        <v>1402</v>
      </c>
      <c r="C6955" t="s">
        <v>1414</v>
      </c>
      <c r="D6955" t="s">
        <v>27</v>
      </c>
      <c r="E6955" t="s">
        <v>18</v>
      </c>
      <c r="F6955" t="s">
        <v>19</v>
      </c>
      <c r="G6955" t="s">
        <v>30</v>
      </c>
      <c r="H6955" s="1">
        <v>37369</v>
      </c>
      <c r="I6955" s="1">
        <v>43063</v>
      </c>
      <c r="J6955" s="1">
        <v>44251</v>
      </c>
      <c r="K6955" t="s">
        <v>37</v>
      </c>
      <c r="L6955" t="s">
        <v>38</v>
      </c>
      <c r="M6955">
        <v>63634</v>
      </c>
      <c r="N6955" t="str">
        <f t="shared" si="108"/>
        <v>Terminated</v>
      </c>
      <c r="O6955" t="s">
        <v>33</v>
      </c>
    </row>
    <row r="6956" spans="1:15" x14ac:dyDescent="0.25">
      <c r="A6956" t="s">
        <v>447</v>
      </c>
      <c r="B6956" t="s">
        <v>448</v>
      </c>
      <c r="C6956" t="s">
        <v>449</v>
      </c>
      <c r="D6956" t="s">
        <v>27</v>
      </c>
      <c r="E6956" t="s">
        <v>18</v>
      </c>
      <c r="F6956" t="s">
        <v>19</v>
      </c>
      <c r="G6956" t="s">
        <v>30</v>
      </c>
      <c r="H6956" s="1">
        <v>31110</v>
      </c>
      <c r="I6956" s="1">
        <v>43592</v>
      </c>
      <c r="J6956" s="1">
        <v>44067</v>
      </c>
      <c r="K6956" t="s">
        <v>37</v>
      </c>
      <c r="L6956" t="s">
        <v>268</v>
      </c>
      <c r="M6956">
        <v>109148</v>
      </c>
      <c r="N6956" t="str">
        <f t="shared" si="108"/>
        <v>Terminated</v>
      </c>
      <c r="O6956" t="s">
        <v>33</v>
      </c>
    </row>
    <row r="6957" spans="1:15" x14ac:dyDescent="0.25">
      <c r="A6957" t="s">
        <v>3588</v>
      </c>
      <c r="B6957" t="s">
        <v>848</v>
      </c>
      <c r="C6957" t="s">
        <v>3589</v>
      </c>
      <c r="D6957" t="s">
        <v>27</v>
      </c>
      <c r="E6957" t="s">
        <v>28</v>
      </c>
      <c r="F6957" t="s">
        <v>118</v>
      </c>
      <c r="G6957" t="s">
        <v>114</v>
      </c>
      <c r="H6957" s="1">
        <v>35054</v>
      </c>
      <c r="I6957" s="1">
        <v>43135</v>
      </c>
      <c r="J6957" t="s">
        <v>10560</v>
      </c>
      <c r="K6957" t="s">
        <v>31</v>
      </c>
      <c r="L6957" t="s">
        <v>32</v>
      </c>
      <c r="M6957">
        <v>90525</v>
      </c>
      <c r="N6957" t="str">
        <f t="shared" si="108"/>
        <v>Terminated</v>
      </c>
      <c r="O6957" t="s">
        <v>98</v>
      </c>
    </row>
    <row r="6958" spans="1:15" x14ac:dyDescent="0.25">
      <c r="A6958" t="s">
        <v>5598</v>
      </c>
      <c r="B6958" t="s">
        <v>25</v>
      </c>
      <c r="C6958" t="s">
        <v>492</v>
      </c>
      <c r="D6958" t="s">
        <v>17</v>
      </c>
      <c r="E6958" t="s">
        <v>18</v>
      </c>
      <c r="F6958" t="s">
        <v>3201</v>
      </c>
      <c r="G6958" t="s">
        <v>114</v>
      </c>
      <c r="H6958" s="1">
        <v>35763</v>
      </c>
      <c r="I6958" s="1">
        <v>43534</v>
      </c>
      <c r="J6958" t="s">
        <v>10560</v>
      </c>
      <c r="K6958" t="s">
        <v>31</v>
      </c>
      <c r="L6958" t="s">
        <v>162</v>
      </c>
      <c r="M6958">
        <v>92294</v>
      </c>
      <c r="N6958" t="str">
        <f t="shared" si="108"/>
        <v>Terminated</v>
      </c>
      <c r="O6958" t="s">
        <v>46</v>
      </c>
    </row>
    <row r="6959" spans="1:15" x14ac:dyDescent="0.25">
      <c r="A6959" t="s">
        <v>537</v>
      </c>
      <c r="B6959" t="s">
        <v>538</v>
      </c>
      <c r="C6959" t="s">
        <v>539</v>
      </c>
      <c r="D6959" t="s">
        <v>27</v>
      </c>
      <c r="E6959" t="s">
        <v>18</v>
      </c>
      <c r="F6959" t="s">
        <v>19</v>
      </c>
      <c r="G6959" t="s">
        <v>30</v>
      </c>
      <c r="H6959" s="1">
        <v>30646</v>
      </c>
      <c r="I6959" s="1">
        <v>43323</v>
      </c>
      <c r="J6959" s="1">
        <v>43503</v>
      </c>
      <c r="K6959" t="s">
        <v>37</v>
      </c>
      <c r="L6959" t="s">
        <v>41</v>
      </c>
      <c r="M6959">
        <v>68235</v>
      </c>
      <c r="N6959" t="str">
        <f t="shared" si="108"/>
        <v>Terminated</v>
      </c>
      <c r="O6959" t="s">
        <v>33</v>
      </c>
    </row>
    <row r="6960" spans="1:15" x14ac:dyDescent="0.25">
      <c r="A6960" t="s">
        <v>5040</v>
      </c>
      <c r="B6960" t="s">
        <v>615</v>
      </c>
      <c r="C6960" t="s">
        <v>620</v>
      </c>
      <c r="D6960" t="s">
        <v>17</v>
      </c>
      <c r="E6960" t="s">
        <v>83</v>
      </c>
      <c r="F6960" t="s">
        <v>106</v>
      </c>
      <c r="G6960" t="s">
        <v>30</v>
      </c>
      <c r="H6960" s="1">
        <v>25648</v>
      </c>
      <c r="I6960" s="1">
        <v>43420</v>
      </c>
      <c r="J6960" t="s">
        <v>10560</v>
      </c>
      <c r="K6960" t="s">
        <v>37</v>
      </c>
      <c r="L6960" t="s">
        <v>38</v>
      </c>
      <c r="M6960">
        <v>58797</v>
      </c>
      <c r="N6960" t="str">
        <f t="shared" si="108"/>
        <v>Terminated</v>
      </c>
      <c r="O6960" t="s">
        <v>33</v>
      </c>
    </row>
    <row r="6961" spans="1:15" x14ac:dyDescent="0.25">
      <c r="A6961" t="s">
        <v>7441</v>
      </c>
      <c r="B6961" t="s">
        <v>1680</v>
      </c>
      <c r="C6961" t="s">
        <v>376</v>
      </c>
      <c r="D6961" t="s">
        <v>27</v>
      </c>
      <c r="E6961" t="s">
        <v>18</v>
      </c>
      <c r="F6961" t="s">
        <v>2773</v>
      </c>
      <c r="G6961" t="s">
        <v>20</v>
      </c>
      <c r="H6961" s="1">
        <v>28310</v>
      </c>
      <c r="I6961" s="1">
        <v>44261</v>
      </c>
      <c r="J6961" t="s">
        <v>10560</v>
      </c>
      <c r="K6961" t="s">
        <v>21</v>
      </c>
      <c r="L6961" t="s">
        <v>102</v>
      </c>
      <c r="M6961">
        <v>61469</v>
      </c>
      <c r="N6961" t="str">
        <f t="shared" si="108"/>
        <v>Terminated</v>
      </c>
      <c r="O6961" t="s">
        <v>46</v>
      </c>
    </row>
    <row r="6962" spans="1:15" x14ac:dyDescent="0.25">
      <c r="A6962" t="s">
        <v>5009</v>
      </c>
      <c r="B6962" t="s">
        <v>262</v>
      </c>
      <c r="C6962" t="s">
        <v>855</v>
      </c>
      <c r="D6962" t="s">
        <v>27</v>
      </c>
      <c r="E6962" t="s">
        <v>18</v>
      </c>
      <c r="F6962" t="s">
        <v>2773</v>
      </c>
      <c r="G6962" t="s">
        <v>20</v>
      </c>
      <c r="H6962" s="1">
        <v>21886</v>
      </c>
      <c r="I6962" s="1">
        <v>43419</v>
      </c>
      <c r="J6962" t="s">
        <v>10560</v>
      </c>
      <c r="K6962" t="s">
        <v>37</v>
      </c>
      <c r="L6962" t="s">
        <v>41</v>
      </c>
      <c r="M6962">
        <v>61428</v>
      </c>
      <c r="N6962" t="str">
        <f t="shared" si="108"/>
        <v>Terminated</v>
      </c>
      <c r="O6962" t="s">
        <v>46</v>
      </c>
    </row>
    <row r="6963" spans="1:15" x14ac:dyDescent="0.25">
      <c r="A6963" t="s">
        <v>601</v>
      </c>
      <c r="B6963" t="s">
        <v>177</v>
      </c>
      <c r="C6963" t="s">
        <v>602</v>
      </c>
      <c r="D6963" t="s">
        <v>27</v>
      </c>
      <c r="E6963" t="s">
        <v>18</v>
      </c>
      <c r="F6963" t="s">
        <v>19</v>
      </c>
      <c r="G6963" t="s">
        <v>30</v>
      </c>
      <c r="H6963" s="1">
        <v>26810</v>
      </c>
      <c r="I6963" s="1">
        <v>43127</v>
      </c>
      <c r="J6963" s="1">
        <v>43307</v>
      </c>
      <c r="K6963" t="s">
        <v>96</v>
      </c>
      <c r="L6963" t="s">
        <v>188</v>
      </c>
      <c r="M6963">
        <v>77133</v>
      </c>
      <c r="N6963" t="str">
        <f t="shared" si="108"/>
        <v>Terminated</v>
      </c>
      <c r="O6963" t="s">
        <v>33</v>
      </c>
    </row>
    <row r="6964" spans="1:15" x14ac:dyDescent="0.25">
      <c r="A6964" t="s">
        <v>1949</v>
      </c>
      <c r="B6964" t="s">
        <v>1950</v>
      </c>
      <c r="C6964" t="s">
        <v>1951</v>
      </c>
      <c r="D6964" t="s">
        <v>27</v>
      </c>
      <c r="E6964" t="s">
        <v>18</v>
      </c>
      <c r="F6964" t="s">
        <v>19</v>
      </c>
      <c r="G6964" t="s">
        <v>30</v>
      </c>
      <c r="H6964" s="1">
        <v>30777</v>
      </c>
      <c r="I6964" s="1">
        <v>43734</v>
      </c>
      <c r="J6964" t="s">
        <v>10560</v>
      </c>
      <c r="K6964" t="s">
        <v>53</v>
      </c>
      <c r="L6964" t="s">
        <v>58</v>
      </c>
      <c r="M6964">
        <v>67780</v>
      </c>
      <c r="N6964" t="str">
        <f t="shared" si="108"/>
        <v>Terminated</v>
      </c>
      <c r="O6964" t="s">
        <v>33</v>
      </c>
    </row>
    <row r="6965" spans="1:15" x14ac:dyDescent="0.25">
      <c r="A6965" t="s">
        <v>7964</v>
      </c>
      <c r="B6965" t="s">
        <v>448</v>
      </c>
      <c r="C6965" t="s">
        <v>136</v>
      </c>
      <c r="D6965" t="s">
        <v>17</v>
      </c>
      <c r="E6965" t="s">
        <v>18</v>
      </c>
      <c r="F6965" t="s">
        <v>19</v>
      </c>
      <c r="G6965" t="s">
        <v>30</v>
      </c>
      <c r="H6965" s="1">
        <v>30576</v>
      </c>
      <c r="I6965" s="1">
        <v>45229</v>
      </c>
      <c r="J6965" t="s">
        <v>10560</v>
      </c>
      <c r="K6965" t="s">
        <v>67</v>
      </c>
      <c r="L6965" t="s">
        <v>324</v>
      </c>
      <c r="M6965">
        <v>59896</v>
      </c>
      <c r="N6965" t="str">
        <f t="shared" si="108"/>
        <v>Terminated</v>
      </c>
      <c r="O6965" t="s">
        <v>33</v>
      </c>
    </row>
    <row r="6966" spans="1:15" x14ac:dyDescent="0.25">
      <c r="A6966" t="s">
        <v>5501</v>
      </c>
      <c r="B6966" t="s">
        <v>448</v>
      </c>
      <c r="C6966" t="s">
        <v>2962</v>
      </c>
      <c r="D6966" t="s">
        <v>27</v>
      </c>
      <c r="E6966" t="s">
        <v>172</v>
      </c>
      <c r="F6966" t="s">
        <v>670</v>
      </c>
      <c r="G6966" t="s">
        <v>20</v>
      </c>
      <c r="H6966" s="1">
        <v>29272</v>
      </c>
      <c r="I6966" s="1">
        <v>42138</v>
      </c>
      <c r="J6966" t="s">
        <v>10560</v>
      </c>
      <c r="K6966" t="s">
        <v>21</v>
      </c>
      <c r="L6966" t="s">
        <v>102</v>
      </c>
      <c r="M6966">
        <v>62043</v>
      </c>
      <c r="N6966" t="str">
        <f t="shared" si="108"/>
        <v>Terminated</v>
      </c>
      <c r="O6966" t="s">
        <v>23</v>
      </c>
    </row>
    <row r="6967" spans="1:15" x14ac:dyDescent="0.25">
      <c r="A6967" t="s">
        <v>6638</v>
      </c>
      <c r="B6967" t="s">
        <v>1795</v>
      </c>
      <c r="C6967" t="s">
        <v>620</v>
      </c>
      <c r="D6967" t="s">
        <v>17</v>
      </c>
      <c r="E6967" t="s">
        <v>140</v>
      </c>
      <c r="F6967" t="s">
        <v>283</v>
      </c>
      <c r="G6967" t="s">
        <v>30</v>
      </c>
      <c r="H6967" s="1">
        <v>29161</v>
      </c>
      <c r="I6967" s="1">
        <v>44855</v>
      </c>
      <c r="J6967" t="s">
        <v>10560</v>
      </c>
      <c r="K6967" t="s">
        <v>37</v>
      </c>
      <c r="L6967" t="s">
        <v>45</v>
      </c>
      <c r="M6967">
        <v>77215</v>
      </c>
      <c r="N6967" t="str">
        <f t="shared" si="108"/>
        <v>Terminated</v>
      </c>
      <c r="O6967" t="s">
        <v>33</v>
      </c>
    </row>
    <row r="6968" spans="1:15" x14ac:dyDescent="0.25">
      <c r="A6968" t="s">
        <v>9760</v>
      </c>
      <c r="B6968" t="s">
        <v>48</v>
      </c>
      <c r="C6968" t="s">
        <v>318</v>
      </c>
      <c r="D6968" t="s">
        <v>27</v>
      </c>
      <c r="E6968" t="s">
        <v>122</v>
      </c>
      <c r="F6968" t="s">
        <v>230</v>
      </c>
      <c r="G6968" t="s">
        <v>30</v>
      </c>
      <c r="H6968" s="1">
        <v>22587</v>
      </c>
      <c r="I6968" s="1">
        <v>42495</v>
      </c>
      <c r="J6968" t="s">
        <v>10560</v>
      </c>
      <c r="K6968" t="s">
        <v>21</v>
      </c>
      <c r="L6968" t="s">
        <v>110</v>
      </c>
      <c r="M6968">
        <v>69704</v>
      </c>
      <c r="N6968" t="str">
        <f t="shared" si="108"/>
        <v>Terminated</v>
      </c>
      <c r="O6968" t="s">
        <v>98</v>
      </c>
    </row>
    <row r="6969" spans="1:15" x14ac:dyDescent="0.25">
      <c r="A6969" t="s">
        <v>6290</v>
      </c>
      <c r="B6969" t="s">
        <v>3424</v>
      </c>
      <c r="C6969" t="s">
        <v>404</v>
      </c>
      <c r="D6969" t="s">
        <v>17</v>
      </c>
      <c r="E6969" t="s">
        <v>83</v>
      </c>
      <c r="F6969" t="s">
        <v>169</v>
      </c>
      <c r="G6969" t="s">
        <v>30</v>
      </c>
      <c r="H6969" s="1">
        <v>34938</v>
      </c>
      <c r="I6969" s="1">
        <v>45031</v>
      </c>
      <c r="J6969" t="s">
        <v>10560</v>
      </c>
      <c r="K6969" t="s">
        <v>96</v>
      </c>
      <c r="L6969" t="s">
        <v>119</v>
      </c>
      <c r="M6969">
        <v>60526</v>
      </c>
      <c r="N6969" t="str">
        <f t="shared" si="108"/>
        <v>Terminated</v>
      </c>
      <c r="O6969" t="s">
        <v>46</v>
      </c>
    </row>
    <row r="6970" spans="1:15" x14ac:dyDescent="0.25">
      <c r="A6970" t="s">
        <v>9927</v>
      </c>
      <c r="B6970" t="s">
        <v>272</v>
      </c>
      <c r="C6970" t="s">
        <v>926</v>
      </c>
      <c r="D6970" t="s">
        <v>27</v>
      </c>
      <c r="E6970" t="s">
        <v>18</v>
      </c>
      <c r="F6970" t="s">
        <v>2773</v>
      </c>
      <c r="G6970" t="s">
        <v>20</v>
      </c>
      <c r="H6970" s="1">
        <v>30611</v>
      </c>
      <c r="I6970" s="1">
        <v>44940</v>
      </c>
      <c r="J6970" t="s">
        <v>10560</v>
      </c>
      <c r="K6970" t="s">
        <v>21</v>
      </c>
      <c r="L6970" t="s">
        <v>110</v>
      </c>
      <c r="M6970">
        <v>61049</v>
      </c>
      <c r="N6970" t="str">
        <f t="shared" si="108"/>
        <v>Terminated</v>
      </c>
      <c r="O6970" t="s">
        <v>46</v>
      </c>
    </row>
    <row r="6971" spans="1:15" x14ac:dyDescent="0.25">
      <c r="A6971" t="s">
        <v>3049</v>
      </c>
      <c r="B6971" t="s">
        <v>247</v>
      </c>
      <c r="C6971" t="s">
        <v>3050</v>
      </c>
      <c r="D6971" t="s">
        <v>27</v>
      </c>
      <c r="E6971" t="s">
        <v>122</v>
      </c>
      <c r="F6971" t="s">
        <v>123</v>
      </c>
      <c r="G6971" t="s">
        <v>20</v>
      </c>
      <c r="H6971" s="1">
        <v>32250</v>
      </c>
      <c r="I6971" s="1">
        <v>43800</v>
      </c>
      <c r="J6971" t="s">
        <v>10560</v>
      </c>
      <c r="K6971" t="s">
        <v>67</v>
      </c>
      <c r="L6971" t="s">
        <v>68</v>
      </c>
      <c r="M6971">
        <v>82395</v>
      </c>
      <c r="N6971" t="str">
        <f t="shared" si="108"/>
        <v>Terminated</v>
      </c>
      <c r="O6971" t="s">
        <v>46</v>
      </c>
    </row>
    <row r="6972" spans="1:15" x14ac:dyDescent="0.25">
      <c r="A6972" t="s">
        <v>10306</v>
      </c>
      <c r="B6972" t="s">
        <v>848</v>
      </c>
      <c r="C6972" t="s">
        <v>1000</v>
      </c>
      <c r="D6972" t="s">
        <v>17</v>
      </c>
      <c r="E6972" t="s">
        <v>18</v>
      </c>
      <c r="F6972" t="s">
        <v>3201</v>
      </c>
      <c r="G6972" t="s">
        <v>30</v>
      </c>
      <c r="H6972" s="1">
        <v>34709</v>
      </c>
      <c r="I6972" s="1">
        <v>43796</v>
      </c>
      <c r="J6972" t="s">
        <v>10560</v>
      </c>
      <c r="K6972" t="s">
        <v>37</v>
      </c>
      <c r="L6972" t="s">
        <v>38</v>
      </c>
      <c r="M6972">
        <v>60071</v>
      </c>
      <c r="N6972" t="str">
        <f t="shared" si="108"/>
        <v>Terminated</v>
      </c>
      <c r="O6972" t="s">
        <v>46</v>
      </c>
    </row>
    <row r="6973" spans="1:15" x14ac:dyDescent="0.25">
      <c r="A6973" t="s">
        <v>3022</v>
      </c>
      <c r="B6973" t="s">
        <v>3023</v>
      </c>
      <c r="C6973" t="s">
        <v>88</v>
      </c>
      <c r="D6973" t="s">
        <v>17</v>
      </c>
      <c r="E6973" t="s">
        <v>28</v>
      </c>
      <c r="F6973" t="s">
        <v>290</v>
      </c>
      <c r="G6973" t="s">
        <v>20</v>
      </c>
      <c r="H6973" s="1">
        <v>26917</v>
      </c>
      <c r="I6973" s="1">
        <v>43507</v>
      </c>
      <c r="J6973" t="s">
        <v>10560</v>
      </c>
      <c r="K6973" t="s">
        <v>37</v>
      </c>
      <c r="L6973" t="s">
        <v>41</v>
      </c>
      <c r="M6973">
        <v>64907</v>
      </c>
      <c r="N6973" t="str">
        <f t="shared" si="108"/>
        <v>Terminated</v>
      </c>
      <c r="O6973" t="s">
        <v>46</v>
      </c>
    </row>
    <row r="6974" spans="1:15" x14ac:dyDescent="0.25">
      <c r="A6974" t="s">
        <v>7498</v>
      </c>
      <c r="B6974" t="s">
        <v>786</v>
      </c>
      <c r="C6974" t="s">
        <v>689</v>
      </c>
      <c r="D6974" t="s">
        <v>27</v>
      </c>
      <c r="E6974" t="s">
        <v>18</v>
      </c>
      <c r="F6974" t="s">
        <v>19</v>
      </c>
      <c r="G6974" t="s">
        <v>114</v>
      </c>
      <c r="H6974" s="1">
        <v>31865</v>
      </c>
      <c r="I6974" s="1">
        <v>43799</v>
      </c>
      <c r="J6974" t="s">
        <v>10560</v>
      </c>
      <c r="K6974" t="s">
        <v>37</v>
      </c>
      <c r="L6974" t="s">
        <v>45</v>
      </c>
      <c r="M6974">
        <v>60938</v>
      </c>
      <c r="N6974" t="str">
        <f t="shared" si="108"/>
        <v>Terminated</v>
      </c>
      <c r="O6974" t="s">
        <v>46</v>
      </c>
    </row>
    <row r="6975" spans="1:15" x14ac:dyDescent="0.25">
      <c r="A6975" t="s">
        <v>4394</v>
      </c>
      <c r="B6975" t="s">
        <v>637</v>
      </c>
      <c r="C6975" t="s">
        <v>4395</v>
      </c>
      <c r="D6975" t="s">
        <v>17</v>
      </c>
      <c r="E6975" t="s">
        <v>18</v>
      </c>
      <c r="F6975" t="s">
        <v>19</v>
      </c>
      <c r="G6975" t="s">
        <v>20</v>
      </c>
      <c r="H6975" s="1">
        <v>35666</v>
      </c>
      <c r="I6975" s="1">
        <v>45426</v>
      </c>
      <c r="J6975" t="s">
        <v>10560</v>
      </c>
      <c r="K6975" t="s">
        <v>21</v>
      </c>
      <c r="L6975" t="s">
        <v>110</v>
      </c>
      <c r="M6975">
        <v>59895</v>
      </c>
      <c r="N6975" t="str">
        <f t="shared" si="108"/>
        <v>Terminated</v>
      </c>
      <c r="O6975" t="s">
        <v>23</v>
      </c>
    </row>
    <row r="6976" spans="1:15" x14ac:dyDescent="0.25">
      <c r="A6976" t="s">
        <v>8080</v>
      </c>
      <c r="B6976" t="s">
        <v>489</v>
      </c>
      <c r="C6976" t="s">
        <v>243</v>
      </c>
      <c r="D6976" t="s">
        <v>27</v>
      </c>
      <c r="E6976" t="s">
        <v>18</v>
      </c>
      <c r="F6976" t="s">
        <v>19</v>
      </c>
      <c r="G6976" t="s">
        <v>30</v>
      </c>
      <c r="H6976" s="1">
        <v>30196</v>
      </c>
      <c r="I6976" s="1">
        <v>45016</v>
      </c>
      <c r="J6976" t="s">
        <v>10560</v>
      </c>
      <c r="K6976" t="s">
        <v>31</v>
      </c>
      <c r="L6976" t="s">
        <v>162</v>
      </c>
      <c r="M6976">
        <v>108879</v>
      </c>
      <c r="N6976" t="str">
        <f t="shared" si="108"/>
        <v>Terminated</v>
      </c>
      <c r="O6976" t="s">
        <v>33</v>
      </c>
    </row>
    <row r="6977" spans="1:15" x14ac:dyDescent="0.25">
      <c r="A6977" t="s">
        <v>1088</v>
      </c>
      <c r="B6977" t="s">
        <v>899</v>
      </c>
      <c r="C6977" t="s">
        <v>404</v>
      </c>
      <c r="D6977" t="s">
        <v>17</v>
      </c>
      <c r="E6977" t="s">
        <v>83</v>
      </c>
      <c r="F6977" t="s">
        <v>169</v>
      </c>
      <c r="G6977" t="s">
        <v>30</v>
      </c>
      <c r="H6977" s="1">
        <v>29391</v>
      </c>
      <c r="I6977" s="1">
        <v>43402</v>
      </c>
      <c r="J6977" s="1">
        <v>43582</v>
      </c>
      <c r="K6977" t="s">
        <v>72</v>
      </c>
      <c r="L6977" t="s">
        <v>308</v>
      </c>
      <c r="M6977">
        <v>53320</v>
      </c>
      <c r="N6977" t="str">
        <f t="shared" si="108"/>
        <v>Terminated</v>
      </c>
      <c r="O6977" t="s">
        <v>98</v>
      </c>
    </row>
    <row r="6978" spans="1:15" x14ac:dyDescent="0.25">
      <c r="A6978" t="s">
        <v>4174</v>
      </c>
      <c r="B6978" t="s">
        <v>177</v>
      </c>
      <c r="C6978" t="s">
        <v>311</v>
      </c>
      <c r="D6978" t="s">
        <v>17</v>
      </c>
      <c r="E6978" t="s">
        <v>18</v>
      </c>
      <c r="F6978" t="s">
        <v>3201</v>
      </c>
      <c r="G6978" t="s">
        <v>30</v>
      </c>
      <c r="H6978" s="1">
        <v>26236</v>
      </c>
      <c r="I6978" s="1">
        <v>44961</v>
      </c>
      <c r="J6978" t="s">
        <v>10560</v>
      </c>
      <c r="K6978" t="s">
        <v>31</v>
      </c>
      <c r="L6978" t="s">
        <v>162</v>
      </c>
      <c r="M6978">
        <v>87986</v>
      </c>
      <c r="N6978" t="str">
        <f t="shared" ref="N6978:N7041" si="109">IF(J6978="","Active","Terminated")</f>
        <v>Terminated</v>
      </c>
      <c r="O6978" t="s">
        <v>46</v>
      </c>
    </row>
    <row r="6979" spans="1:15" x14ac:dyDescent="0.25">
      <c r="A6979" t="s">
        <v>10342</v>
      </c>
      <c r="B6979" t="s">
        <v>633</v>
      </c>
      <c r="C6979" t="s">
        <v>161</v>
      </c>
      <c r="D6979" t="s">
        <v>17</v>
      </c>
      <c r="E6979" t="s">
        <v>122</v>
      </c>
      <c r="F6979" t="s">
        <v>123</v>
      </c>
      <c r="G6979" t="s">
        <v>95</v>
      </c>
      <c r="H6979" s="1">
        <v>27597</v>
      </c>
      <c r="I6979" s="1">
        <v>45030</v>
      </c>
      <c r="J6979" t="s">
        <v>10560</v>
      </c>
      <c r="K6979" t="s">
        <v>96</v>
      </c>
      <c r="L6979" t="s">
        <v>119</v>
      </c>
      <c r="M6979">
        <v>83438</v>
      </c>
      <c r="N6979" t="str">
        <f t="shared" si="109"/>
        <v>Terminated</v>
      </c>
      <c r="O6979" t="s">
        <v>33</v>
      </c>
    </row>
    <row r="6980" spans="1:15" x14ac:dyDescent="0.25">
      <c r="A6980" t="s">
        <v>5171</v>
      </c>
      <c r="B6980" t="s">
        <v>451</v>
      </c>
      <c r="C6980" t="s">
        <v>2214</v>
      </c>
      <c r="D6980" t="s">
        <v>17</v>
      </c>
      <c r="E6980" t="s">
        <v>83</v>
      </c>
      <c r="F6980" t="s">
        <v>106</v>
      </c>
      <c r="G6980" t="s">
        <v>20</v>
      </c>
      <c r="H6980" s="1">
        <v>33502</v>
      </c>
      <c r="I6980" s="1">
        <v>43952</v>
      </c>
      <c r="J6980" t="s">
        <v>10560</v>
      </c>
      <c r="K6980" t="s">
        <v>37</v>
      </c>
      <c r="L6980" t="s">
        <v>41</v>
      </c>
      <c r="M6980">
        <v>58107</v>
      </c>
      <c r="N6980" t="str">
        <f t="shared" si="109"/>
        <v>Terminated</v>
      </c>
      <c r="O6980" t="s">
        <v>23</v>
      </c>
    </row>
    <row r="6981" spans="1:15" x14ac:dyDescent="0.25">
      <c r="A6981" t="s">
        <v>9946</v>
      </c>
      <c r="B6981" t="s">
        <v>2161</v>
      </c>
      <c r="C6981" t="s">
        <v>3284</v>
      </c>
      <c r="D6981" t="s">
        <v>17</v>
      </c>
      <c r="E6981" t="s">
        <v>18</v>
      </c>
      <c r="F6981" t="s">
        <v>19</v>
      </c>
      <c r="G6981" t="s">
        <v>95</v>
      </c>
      <c r="H6981" s="1">
        <v>33006</v>
      </c>
      <c r="I6981" s="1">
        <v>42805</v>
      </c>
      <c r="J6981" t="s">
        <v>10560</v>
      </c>
      <c r="K6981" t="s">
        <v>53</v>
      </c>
      <c r="L6981" t="s">
        <v>1111</v>
      </c>
      <c r="M6981">
        <v>149377</v>
      </c>
      <c r="N6981" t="str">
        <f t="shared" si="109"/>
        <v>Terminated</v>
      </c>
      <c r="O6981" t="s">
        <v>46</v>
      </c>
    </row>
    <row r="6982" spans="1:15" x14ac:dyDescent="0.25">
      <c r="A6982" t="s">
        <v>2842</v>
      </c>
      <c r="B6982" t="s">
        <v>60</v>
      </c>
      <c r="C6982" t="s">
        <v>466</v>
      </c>
      <c r="D6982" t="s">
        <v>27</v>
      </c>
      <c r="E6982" t="s">
        <v>83</v>
      </c>
      <c r="F6982" t="s">
        <v>106</v>
      </c>
      <c r="G6982" t="s">
        <v>95</v>
      </c>
      <c r="H6982" s="1">
        <v>33026</v>
      </c>
      <c r="I6982" s="1">
        <v>43243</v>
      </c>
      <c r="J6982" t="s">
        <v>10560</v>
      </c>
      <c r="K6982" t="s">
        <v>96</v>
      </c>
      <c r="L6982" t="s">
        <v>119</v>
      </c>
      <c r="M6982">
        <v>60219</v>
      </c>
      <c r="N6982" t="str">
        <f t="shared" si="109"/>
        <v>Terminated</v>
      </c>
      <c r="O6982" t="s">
        <v>98</v>
      </c>
    </row>
    <row r="6983" spans="1:15" x14ac:dyDescent="0.25">
      <c r="A6983" t="s">
        <v>9387</v>
      </c>
      <c r="B6983" t="s">
        <v>864</v>
      </c>
      <c r="C6983" t="s">
        <v>880</v>
      </c>
      <c r="D6983" t="s">
        <v>27</v>
      </c>
      <c r="E6983" t="s">
        <v>18</v>
      </c>
      <c r="F6983" t="s">
        <v>2773</v>
      </c>
      <c r="G6983" t="s">
        <v>30</v>
      </c>
      <c r="H6983" s="1">
        <v>37675</v>
      </c>
      <c r="I6983" s="1">
        <v>42919</v>
      </c>
      <c r="J6983" t="s">
        <v>10560</v>
      </c>
      <c r="K6983" t="s">
        <v>37</v>
      </c>
      <c r="L6983" t="s">
        <v>41</v>
      </c>
      <c r="M6983">
        <v>66185</v>
      </c>
      <c r="N6983" t="str">
        <f t="shared" si="109"/>
        <v>Terminated</v>
      </c>
      <c r="O6983" t="s">
        <v>33</v>
      </c>
    </row>
    <row r="6984" spans="1:15" x14ac:dyDescent="0.25">
      <c r="A6984" t="s">
        <v>1766</v>
      </c>
      <c r="B6984" t="s">
        <v>641</v>
      </c>
      <c r="C6984" t="s">
        <v>1767</v>
      </c>
      <c r="D6984" t="s">
        <v>17</v>
      </c>
      <c r="E6984" t="s">
        <v>18</v>
      </c>
      <c r="F6984" t="s">
        <v>19</v>
      </c>
      <c r="G6984" t="s">
        <v>30</v>
      </c>
      <c r="H6984" s="1">
        <v>28278</v>
      </c>
      <c r="I6984" s="1">
        <v>42679</v>
      </c>
      <c r="J6984" s="1">
        <v>43119</v>
      </c>
      <c r="K6984" t="s">
        <v>37</v>
      </c>
      <c r="L6984" t="s">
        <v>38</v>
      </c>
      <c r="M6984">
        <v>56923</v>
      </c>
      <c r="N6984" t="str">
        <f t="shared" si="109"/>
        <v>Terminated</v>
      </c>
      <c r="O6984" t="s">
        <v>98</v>
      </c>
    </row>
    <row r="6985" spans="1:15" x14ac:dyDescent="0.25">
      <c r="A6985" t="s">
        <v>8185</v>
      </c>
      <c r="B6985" t="s">
        <v>4002</v>
      </c>
      <c r="C6985" t="s">
        <v>2052</v>
      </c>
      <c r="D6985" t="s">
        <v>27</v>
      </c>
      <c r="E6985" t="s">
        <v>18</v>
      </c>
      <c r="F6985" t="s">
        <v>19</v>
      </c>
      <c r="G6985" t="s">
        <v>30</v>
      </c>
      <c r="H6985" s="1">
        <v>32652</v>
      </c>
      <c r="I6985" s="1">
        <v>43416</v>
      </c>
      <c r="J6985" t="s">
        <v>10560</v>
      </c>
      <c r="K6985" t="s">
        <v>37</v>
      </c>
      <c r="L6985" t="s">
        <v>38</v>
      </c>
      <c r="M6985">
        <v>64619</v>
      </c>
      <c r="N6985" t="str">
        <f t="shared" si="109"/>
        <v>Terminated</v>
      </c>
      <c r="O6985" t="s">
        <v>46</v>
      </c>
    </row>
    <row r="6986" spans="1:15" x14ac:dyDescent="0.25">
      <c r="A6986" t="s">
        <v>9449</v>
      </c>
      <c r="B6986" t="s">
        <v>15</v>
      </c>
      <c r="C6986" t="s">
        <v>699</v>
      </c>
      <c r="D6986" t="s">
        <v>27</v>
      </c>
      <c r="E6986" t="s">
        <v>18</v>
      </c>
      <c r="F6986" t="s">
        <v>3201</v>
      </c>
      <c r="G6986" t="s">
        <v>30</v>
      </c>
      <c r="H6986" s="1">
        <v>29282</v>
      </c>
      <c r="I6986" s="1">
        <v>44877</v>
      </c>
      <c r="J6986" t="s">
        <v>10560</v>
      </c>
      <c r="K6986" t="s">
        <v>96</v>
      </c>
      <c r="L6986" t="s">
        <v>124</v>
      </c>
      <c r="M6986">
        <v>88061</v>
      </c>
      <c r="N6986" t="str">
        <f t="shared" si="109"/>
        <v>Terminated</v>
      </c>
      <c r="O6986" t="s">
        <v>46</v>
      </c>
    </row>
    <row r="6987" spans="1:15" x14ac:dyDescent="0.25">
      <c r="A6987" t="s">
        <v>2597</v>
      </c>
      <c r="B6987" t="s">
        <v>56</v>
      </c>
      <c r="C6987" t="s">
        <v>88</v>
      </c>
      <c r="D6987" t="s">
        <v>17</v>
      </c>
      <c r="E6987" t="s">
        <v>83</v>
      </c>
      <c r="F6987" t="s">
        <v>169</v>
      </c>
      <c r="G6987" t="s">
        <v>30</v>
      </c>
      <c r="H6987" s="1">
        <v>29800</v>
      </c>
      <c r="I6987" s="1">
        <v>44825</v>
      </c>
      <c r="J6987" t="s">
        <v>10560</v>
      </c>
      <c r="K6987" t="s">
        <v>21</v>
      </c>
      <c r="L6987" t="s">
        <v>22</v>
      </c>
      <c r="M6987">
        <v>54598</v>
      </c>
      <c r="N6987" t="str">
        <f t="shared" si="109"/>
        <v>Terminated</v>
      </c>
      <c r="O6987" t="s">
        <v>46</v>
      </c>
    </row>
    <row r="6988" spans="1:15" x14ac:dyDescent="0.25">
      <c r="A6988" t="s">
        <v>2075</v>
      </c>
      <c r="B6988" t="s">
        <v>212</v>
      </c>
      <c r="C6988" t="s">
        <v>650</v>
      </c>
      <c r="D6988" t="s">
        <v>17</v>
      </c>
      <c r="E6988" t="s">
        <v>28</v>
      </c>
      <c r="F6988" t="s">
        <v>290</v>
      </c>
      <c r="G6988" t="s">
        <v>30</v>
      </c>
      <c r="H6988" s="1">
        <v>31690</v>
      </c>
      <c r="I6988" s="1">
        <v>43280</v>
      </c>
      <c r="J6988" t="s">
        <v>10560</v>
      </c>
      <c r="K6988" t="s">
        <v>31</v>
      </c>
      <c r="L6988" t="s">
        <v>85</v>
      </c>
      <c r="M6988">
        <v>55662</v>
      </c>
      <c r="N6988" t="str">
        <f t="shared" si="109"/>
        <v>Terminated</v>
      </c>
      <c r="O6988" t="s">
        <v>46</v>
      </c>
    </row>
    <row r="6989" spans="1:15" x14ac:dyDescent="0.25">
      <c r="A6989" t="s">
        <v>5277</v>
      </c>
      <c r="B6989" t="s">
        <v>328</v>
      </c>
      <c r="C6989" t="s">
        <v>256</v>
      </c>
      <c r="D6989" t="s">
        <v>27</v>
      </c>
      <c r="E6989" t="s">
        <v>365</v>
      </c>
      <c r="F6989" t="s">
        <v>366</v>
      </c>
      <c r="G6989" t="s">
        <v>30</v>
      </c>
      <c r="H6989" s="1">
        <v>24375</v>
      </c>
      <c r="I6989" s="1">
        <v>45183</v>
      </c>
      <c r="J6989" t="s">
        <v>10560</v>
      </c>
      <c r="K6989" t="s">
        <v>96</v>
      </c>
      <c r="L6989" t="s">
        <v>188</v>
      </c>
      <c r="M6989">
        <v>63039</v>
      </c>
      <c r="N6989" t="str">
        <f t="shared" si="109"/>
        <v>Terminated</v>
      </c>
      <c r="O6989" t="s">
        <v>98</v>
      </c>
    </row>
    <row r="6990" spans="1:15" x14ac:dyDescent="0.25">
      <c r="A6990" t="s">
        <v>10192</v>
      </c>
      <c r="B6990" t="s">
        <v>547</v>
      </c>
      <c r="C6990" t="s">
        <v>1708</v>
      </c>
      <c r="D6990" t="s">
        <v>17</v>
      </c>
      <c r="E6990" t="s">
        <v>18</v>
      </c>
      <c r="F6990" t="s">
        <v>19</v>
      </c>
      <c r="G6990" t="s">
        <v>30</v>
      </c>
      <c r="H6990" s="1">
        <v>37185</v>
      </c>
      <c r="I6990" s="1">
        <v>43021</v>
      </c>
      <c r="J6990" t="s">
        <v>10560</v>
      </c>
      <c r="K6990" t="s">
        <v>67</v>
      </c>
      <c r="L6990" t="s">
        <v>68</v>
      </c>
      <c r="M6990">
        <v>75702</v>
      </c>
      <c r="N6990" t="str">
        <f t="shared" si="109"/>
        <v>Terminated</v>
      </c>
      <c r="O6990" t="s">
        <v>33</v>
      </c>
    </row>
    <row r="6991" spans="1:15" x14ac:dyDescent="0.25">
      <c r="A6991" t="s">
        <v>6665</v>
      </c>
      <c r="B6991" t="s">
        <v>3781</v>
      </c>
      <c r="C6991" t="s">
        <v>218</v>
      </c>
      <c r="D6991" t="s">
        <v>27</v>
      </c>
      <c r="E6991" t="s">
        <v>18</v>
      </c>
      <c r="F6991" t="s">
        <v>19</v>
      </c>
      <c r="G6991" t="s">
        <v>30</v>
      </c>
      <c r="H6991" s="1">
        <v>33191</v>
      </c>
      <c r="I6991" s="1">
        <v>42195</v>
      </c>
      <c r="J6991" t="s">
        <v>10560</v>
      </c>
      <c r="K6991" t="s">
        <v>37</v>
      </c>
      <c r="L6991" t="s">
        <v>45</v>
      </c>
      <c r="M6991">
        <v>61192</v>
      </c>
      <c r="N6991" t="str">
        <f t="shared" si="109"/>
        <v>Terminated</v>
      </c>
      <c r="O6991" t="s">
        <v>33</v>
      </c>
    </row>
    <row r="6992" spans="1:15" x14ac:dyDescent="0.25">
      <c r="A6992" t="s">
        <v>6477</v>
      </c>
      <c r="B6992" t="s">
        <v>3168</v>
      </c>
      <c r="C6992" t="s">
        <v>232</v>
      </c>
      <c r="D6992" t="s">
        <v>27</v>
      </c>
      <c r="E6992" t="s">
        <v>18</v>
      </c>
      <c r="F6992" t="s">
        <v>19</v>
      </c>
      <c r="G6992" t="s">
        <v>20</v>
      </c>
      <c r="H6992" s="1">
        <v>26167</v>
      </c>
      <c r="I6992" s="1">
        <v>45117</v>
      </c>
      <c r="J6992" t="s">
        <v>10560</v>
      </c>
      <c r="K6992" t="s">
        <v>31</v>
      </c>
      <c r="L6992" t="s">
        <v>85</v>
      </c>
      <c r="M6992">
        <v>62767</v>
      </c>
      <c r="N6992" t="str">
        <f t="shared" si="109"/>
        <v>Terminated</v>
      </c>
      <c r="O6992" t="s">
        <v>23</v>
      </c>
    </row>
    <row r="6993" spans="1:15" x14ac:dyDescent="0.25">
      <c r="A6993" t="s">
        <v>6702</v>
      </c>
      <c r="B6993" t="s">
        <v>1398</v>
      </c>
      <c r="C6993" t="s">
        <v>136</v>
      </c>
      <c r="D6993" t="s">
        <v>17</v>
      </c>
      <c r="E6993" t="s">
        <v>18</v>
      </c>
      <c r="F6993" t="s">
        <v>3201</v>
      </c>
      <c r="G6993" t="s">
        <v>30</v>
      </c>
      <c r="H6993" s="1">
        <v>33118</v>
      </c>
      <c r="I6993" s="1">
        <v>42551</v>
      </c>
      <c r="J6993" t="s">
        <v>10560</v>
      </c>
      <c r="K6993" t="s">
        <v>96</v>
      </c>
      <c r="L6993" t="s">
        <v>188</v>
      </c>
      <c r="M6993">
        <v>71295</v>
      </c>
      <c r="N6993" t="str">
        <f t="shared" si="109"/>
        <v>Terminated</v>
      </c>
      <c r="O6993" t="s">
        <v>46</v>
      </c>
    </row>
    <row r="6994" spans="1:15" x14ac:dyDescent="0.25">
      <c r="A6994" t="s">
        <v>5835</v>
      </c>
      <c r="B6994" t="s">
        <v>2733</v>
      </c>
      <c r="C6994" t="s">
        <v>2052</v>
      </c>
      <c r="D6994" t="s">
        <v>27</v>
      </c>
      <c r="E6994" t="s">
        <v>18</v>
      </c>
      <c r="F6994" t="s">
        <v>19</v>
      </c>
      <c r="G6994" t="s">
        <v>95</v>
      </c>
      <c r="H6994" s="1">
        <v>24024</v>
      </c>
      <c r="I6994" s="1">
        <v>43610</v>
      </c>
      <c r="J6994" t="s">
        <v>10560</v>
      </c>
      <c r="K6994" t="s">
        <v>53</v>
      </c>
      <c r="L6994" t="s">
        <v>240</v>
      </c>
      <c r="M6994">
        <v>102540</v>
      </c>
      <c r="N6994" t="str">
        <f t="shared" si="109"/>
        <v>Terminated</v>
      </c>
      <c r="O6994" t="s">
        <v>33</v>
      </c>
    </row>
    <row r="6995" spans="1:15" x14ac:dyDescent="0.25">
      <c r="A6995" t="s">
        <v>8981</v>
      </c>
      <c r="B6995" t="s">
        <v>516</v>
      </c>
      <c r="C6995" t="s">
        <v>1136</v>
      </c>
      <c r="D6995" t="s">
        <v>27</v>
      </c>
      <c r="E6995" t="s">
        <v>18</v>
      </c>
      <c r="F6995" t="s">
        <v>2773</v>
      </c>
      <c r="G6995" t="s">
        <v>30</v>
      </c>
      <c r="H6995" s="1">
        <v>30756</v>
      </c>
      <c r="I6995" s="1">
        <v>43698</v>
      </c>
      <c r="J6995" t="s">
        <v>10560</v>
      </c>
      <c r="K6995" t="s">
        <v>31</v>
      </c>
      <c r="L6995" t="s">
        <v>162</v>
      </c>
      <c r="M6995">
        <v>115249</v>
      </c>
      <c r="N6995" t="str">
        <f t="shared" si="109"/>
        <v>Terminated</v>
      </c>
      <c r="O6995" t="s">
        <v>33</v>
      </c>
    </row>
    <row r="6996" spans="1:15" x14ac:dyDescent="0.25">
      <c r="A6996" t="s">
        <v>2131</v>
      </c>
      <c r="B6996" t="s">
        <v>502</v>
      </c>
      <c r="C6996" t="s">
        <v>2132</v>
      </c>
      <c r="D6996" t="s">
        <v>17</v>
      </c>
      <c r="E6996" t="s">
        <v>18</v>
      </c>
      <c r="F6996" t="s">
        <v>19</v>
      </c>
      <c r="G6996" t="s">
        <v>30</v>
      </c>
      <c r="H6996" s="1">
        <v>37256</v>
      </c>
      <c r="I6996" s="1">
        <v>44780</v>
      </c>
      <c r="J6996" t="s">
        <v>10560</v>
      </c>
      <c r="K6996" t="s">
        <v>37</v>
      </c>
      <c r="L6996" t="s">
        <v>268</v>
      </c>
      <c r="M6996">
        <v>78003</v>
      </c>
      <c r="N6996" t="str">
        <f t="shared" si="109"/>
        <v>Terminated</v>
      </c>
      <c r="O6996" t="s">
        <v>46</v>
      </c>
    </row>
    <row r="6997" spans="1:15" x14ac:dyDescent="0.25">
      <c r="A6997" t="s">
        <v>8274</v>
      </c>
      <c r="B6997" t="s">
        <v>6620</v>
      </c>
      <c r="C6997" t="s">
        <v>3204</v>
      </c>
      <c r="D6997" t="s">
        <v>27</v>
      </c>
      <c r="E6997" t="s">
        <v>18</v>
      </c>
      <c r="F6997" t="s">
        <v>3201</v>
      </c>
      <c r="G6997" t="s">
        <v>30</v>
      </c>
      <c r="H6997" s="1">
        <v>24859</v>
      </c>
      <c r="I6997" s="1">
        <v>45315</v>
      </c>
      <c r="J6997" t="s">
        <v>10560</v>
      </c>
      <c r="K6997" t="s">
        <v>31</v>
      </c>
      <c r="L6997" t="s">
        <v>162</v>
      </c>
      <c r="M6997">
        <v>92114</v>
      </c>
      <c r="N6997" t="str">
        <f t="shared" si="109"/>
        <v>Terminated</v>
      </c>
      <c r="O6997" t="s">
        <v>46</v>
      </c>
    </row>
    <row r="6998" spans="1:15" x14ac:dyDescent="0.25">
      <c r="A6998" t="s">
        <v>7316</v>
      </c>
      <c r="B6998" t="s">
        <v>78</v>
      </c>
      <c r="C6998" t="s">
        <v>394</v>
      </c>
      <c r="D6998" t="s">
        <v>17</v>
      </c>
      <c r="E6998" t="s">
        <v>18</v>
      </c>
      <c r="F6998" t="s">
        <v>19</v>
      </c>
      <c r="G6998" t="s">
        <v>30</v>
      </c>
      <c r="H6998" s="1">
        <v>26865</v>
      </c>
      <c r="I6998" s="1">
        <v>44871</v>
      </c>
      <c r="J6998" t="s">
        <v>10560</v>
      </c>
      <c r="K6998" t="s">
        <v>67</v>
      </c>
      <c r="L6998" t="s">
        <v>134</v>
      </c>
      <c r="M6998">
        <v>61936</v>
      </c>
      <c r="N6998" t="str">
        <f t="shared" si="109"/>
        <v>Terminated</v>
      </c>
      <c r="O6998" t="s">
        <v>33</v>
      </c>
    </row>
    <row r="6999" spans="1:15" x14ac:dyDescent="0.25">
      <c r="A6999" t="s">
        <v>2836</v>
      </c>
      <c r="B6999" t="s">
        <v>393</v>
      </c>
      <c r="C6999" t="s">
        <v>1171</v>
      </c>
      <c r="D6999" t="s">
        <v>17</v>
      </c>
      <c r="E6999" t="s">
        <v>18</v>
      </c>
      <c r="F6999" t="s">
        <v>19</v>
      </c>
      <c r="G6999" t="s">
        <v>30</v>
      </c>
      <c r="H6999" s="1">
        <v>28147</v>
      </c>
      <c r="I6999" s="1">
        <v>43346</v>
      </c>
      <c r="J6999" t="s">
        <v>10560</v>
      </c>
      <c r="K6999" t="s">
        <v>96</v>
      </c>
      <c r="L6999" t="s">
        <v>124</v>
      </c>
      <c r="M6999">
        <v>79153</v>
      </c>
      <c r="N6999" t="str">
        <f t="shared" si="109"/>
        <v>Terminated</v>
      </c>
      <c r="O6999" t="s">
        <v>23</v>
      </c>
    </row>
    <row r="7000" spans="1:15" x14ac:dyDescent="0.25">
      <c r="A7000" t="s">
        <v>8798</v>
      </c>
      <c r="B7000" t="s">
        <v>637</v>
      </c>
      <c r="C7000" t="s">
        <v>370</v>
      </c>
      <c r="D7000" t="s">
        <v>27</v>
      </c>
      <c r="E7000" t="s">
        <v>18</v>
      </c>
      <c r="F7000" t="s">
        <v>2773</v>
      </c>
      <c r="G7000" t="s">
        <v>114</v>
      </c>
      <c r="H7000" s="1">
        <v>30451</v>
      </c>
      <c r="I7000" s="1">
        <v>42773</v>
      </c>
      <c r="J7000" t="s">
        <v>10560</v>
      </c>
      <c r="K7000" t="s">
        <v>31</v>
      </c>
      <c r="L7000" t="s">
        <v>162</v>
      </c>
      <c r="M7000">
        <v>80905</v>
      </c>
      <c r="N7000" t="str">
        <f t="shared" si="109"/>
        <v>Terminated</v>
      </c>
      <c r="O7000" t="s">
        <v>98</v>
      </c>
    </row>
    <row r="7001" spans="1:15" x14ac:dyDescent="0.25">
      <c r="A7001" t="s">
        <v>10013</v>
      </c>
      <c r="B7001" t="s">
        <v>228</v>
      </c>
      <c r="C7001" t="s">
        <v>955</v>
      </c>
      <c r="D7001" t="s">
        <v>17</v>
      </c>
      <c r="E7001" t="s">
        <v>83</v>
      </c>
      <c r="F7001" t="s">
        <v>169</v>
      </c>
      <c r="G7001" t="s">
        <v>30</v>
      </c>
      <c r="H7001" s="1">
        <v>29365</v>
      </c>
      <c r="I7001" s="1">
        <v>45444</v>
      </c>
      <c r="J7001" t="s">
        <v>10560</v>
      </c>
      <c r="K7001" t="s">
        <v>37</v>
      </c>
      <c r="L7001" t="s">
        <v>45</v>
      </c>
      <c r="M7001">
        <v>82167</v>
      </c>
      <c r="N7001" t="str">
        <f t="shared" si="109"/>
        <v>Terminated</v>
      </c>
      <c r="O7001" t="s">
        <v>46</v>
      </c>
    </row>
    <row r="7002" spans="1:15" x14ac:dyDescent="0.25">
      <c r="A7002" t="s">
        <v>2800</v>
      </c>
      <c r="B7002" t="s">
        <v>177</v>
      </c>
      <c r="C7002" t="s">
        <v>2801</v>
      </c>
      <c r="D7002" t="s">
        <v>27</v>
      </c>
      <c r="E7002" t="s">
        <v>83</v>
      </c>
      <c r="F7002" t="s">
        <v>106</v>
      </c>
      <c r="G7002" t="s">
        <v>20</v>
      </c>
      <c r="H7002" s="1">
        <v>29790</v>
      </c>
      <c r="I7002" s="1">
        <v>43941</v>
      </c>
      <c r="J7002" t="s">
        <v>10560</v>
      </c>
      <c r="K7002" t="s">
        <v>21</v>
      </c>
      <c r="L7002" t="s">
        <v>102</v>
      </c>
      <c r="M7002">
        <v>56153</v>
      </c>
      <c r="N7002" t="str">
        <f t="shared" si="109"/>
        <v>Terminated</v>
      </c>
      <c r="O7002" t="s">
        <v>23</v>
      </c>
    </row>
    <row r="7003" spans="1:15" x14ac:dyDescent="0.25">
      <c r="A7003" t="s">
        <v>2235</v>
      </c>
      <c r="B7003" t="s">
        <v>65</v>
      </c>
      <c r="C7003" t="s">
        <v>468</v>
      </c>
      <c r="D7003" t="s">
        <v>17</v>
      </c>
      <c r="E7003" t="s">
        <v>18</v>
      </c>
      <c r="F7003" t="s">
        <v>19</v>
      </c>
      <c r="G7003" t="s">
        <v>30</v>
      </c>
      <c r="H7003" s="1">
        <v>30654</v>
      </c>
      <c r="I7003" s="1">
        <v>42856</v>
      </c>
      <c r="J7003" t="s">
        <v>10560</v>
      </c>
      <c r="K7003" t="s">
        <v>96</v>
      </c>
      <c r="L7003" t="s">
        <v>188</v>
      </c>
      <c r="M7003">
        <v>73659</v>
      </c>
      <c r="N7003" t="str">
        <f t="shared" si="109"/>
        <v>Terminated</v>
      </c>
      <c r="O7003" t="s">
        <v>33</v>
      </c>
    </row>
    <row r="7004" spans="1:15" x14ac:dyDescent="0.25">
      <c r="A7004" t="s">
        <v>1287</v>
      </c>
      <c r="B7004" t="s">
        <v>448</v>
      </c>
      <c r="C7004" t="s">
        <v>1288</v>
      </c>
      <c r="D7004" t="s">
        <v>17</v>
      </c>
      <c r="E7004" t="s">
        <v>18</v>
      </c>
      <c r="F7004" t="s">
        <v>19</v>
      </c>
      <c r="G7004" t="s">
        <v>95</v>
      </c>
      <c r="H7004" s="1">
        <v>34906</v>
      </c>
      <c r="I7004" s="1">
        <v>43163</v>
      </c>
      <c r="J7004" s="1">
        <v>45630</v>
      </c>
      <c r="K7004" t="s">
        <v>53</v>
      </c>
      <c r="L7004" t="s">
        <v>240</v>
      </c>
      <c r="M7004">
        <v>81660</v>
      </c>
      <c r="N7004" t="str">
        <f t="shared" si="109"/>
        <v>Terminated</v>
      </c>
      <c r="O7004" t="s">
        <v>98</v>
      </c>
    </row>
    <row r="7005" spans="1:15" x14ac:dyDescent="0.25">
      <c r="A7005" t="s">
        <v>5452</v>
      </c>
      <c r="B7005" t="s">
        <v>247</v>
      </c>
      <c r="C7005" t="s">
        <v>406</v>
      </c>
      <c r="D7005" t="s">
        <v>17</v>
      </c>
      <c r="E7005" t="s">
        <v>18</v>
      </c>
      <c r="F7005" t="s">
        <v>19</v>
      </c>
      <c r="G7005" t="s">
        <v>20</v>
      </c>
      <c r="H7005" s="1">
        <v>27721</v>
      </c>
      <c r="I7005" s="1">
        <v>44207</v>
      </c>
      <c r="J7005" t="s">
        <v>10560</v>
      </c>
      <c r="K7005" t="s">
        <v>37</v>
      </c>
      <c r="L7005" t="s">
        <v>41</v>
      </c>
      <c r="M7005">
        <v>64589</v>
      </c>
      <c r="N7005" t="str">
        <f t="shared" si="109"/>
        <v>Terminated</v>
      </c>
      <c r="O7005" t="s">
        <v>46</v>
      </c>
    </row>
    <row r="7006" spans="1:15" x14ac:dyDescent="0.25">
      <c r="A7006" t="s">
        <v>3230</v>
      </c>
      <c r="B7006" t="s">
        <v>615</v>
      </c>
      <c r="C7006" t="s">
        <v>1443</v>
      </c>
      <c r="D7006" t="s">
        <v>17</v>
      </c>
      <c r="E7006" t="s">
        <v>18</v>
      </c>
      <c r="F7006" t="s">
        <v>3201</v>
      </c>
      <c r="G7006" t="s">
        <v>30</v>
      </c>
      <c r="H7006" s="1">
        <v>34642</v>
      </c>
      <c r="I7006" s="1">
        <v>45244</v>
      </c>
      <c r="J7006" t="s">
        <v>10560</v>
      </c>
      <c r="K7006" t="s">
        <v>96</v>
      </c>
      <c r="L7006" t="s">
        <v>188</v>
      </c>
      <c r="M7006">
        <v>68633</v>
      </c>
      <c r="N7006" t="str">
        <f t="shared" si="109"/>
        <v>Terminated</v>
      </c>
      <c r="O7006" t="s">
        <v>33</v>
      </c>
    </row>
    <row r="7007" spans="1:15" x14ac:dyDescent="0.25">
      <c r="A7007" t="s">
        <v>8433</v>
      </c>
      <c r="B7007" t="s">
        <v>545</v>
      </c>
      <c r="C7007" t="s">
        <v>1660</v>
      </c>
      <c r="D7007" t="s">
        <v>27</v>
      </c>
      <c r="E7007" t="s">
        <v>172</v>
      </c>
      <c r="F7007" t="s">
        <v>670</v>
      </c>
      <c r="G7007" t="s">
        <v>30</v>
      </c>
      <c r="H7007" s="1">
        <v>31543</v>
      </c>
      <c r="I7007" s="1">
        <v>44849</v>
      </c>
      <c r="J7007" t="s">
        <v>10560</v>
      </c>
      <c r="K7007" t="s">
        <v>21</v>
      </c>
      <c r="L7007" t="s">
        <v>22</v>
      </c>
      <c r="M7007">
        <v>62339</v>
      </c>
      <c r="N7007" t="str">
        <f t="shared" si="109"/>
        <v>Terminated</v>
      </c>
      <c r="O7007" t="s">
        <v>98</v>
      </c>
    </row>
    <row r="7008" spans="1:15" x14ac:dyDescent="0.25">
      <c r="A7008" t="s">
        <v>3412</v>
      </c>
      <c r="B7008" t="s">
        <v>65</v>
      </c>
      <c r="C7008" t="s">
        <v>824</v>
      </c>
      <c r="D7008" t="s">
        <v>27</v>
      </c>
      <c r="E7008" t="s">
        <v>18</v>
      </c>
      <c r="F7008" t="s">
        <v>2773</v>
      </c>
      <c r="G7008" t="s">
        <v>20</v>
      </c>
      <c r="H7008" s="1">
        <v>37919</v>
      </c>
      <c r="I7008" s="1">
        <v>43746</v>
      </c>
      <c r="J7008" t="s">
        <v>10560</v>
      </c>
      <c r="K7008" t="s">
        <v>21</v>
      </c>
      <c r="L7008" t="s">
        <v>22</v>
      </c>
      <c r="M7008">
        <v>77794</v>
      </c>
      <c r="N7008" t="str">
        <f t="shared" si="109"/>
        <v>Terminated</v>
      </c>
      <c r="O7008" t="s">
        <v>46</v>
      </c>
    </row>
    <row r="7009" spans="1:15" x14ac:dyDescent="0.25">
      <c r="A7009" t="s">
        <v>715</v>
      </c>
      <c r="B7009" t="s">
        <v>326</v>
      </c>
      <c r="C7009" t="s">
        <v>252</v>
      </c>
      <c r="D7009" t="s">
        <v>27</v>
      </c>
      <c r="E7009" t="s">
        <v>172</v>
      </c>
      <c r="F7009" t="s">
        <v>173</v>
      </c>
      <c r="G7009" t="s">
        <v>30</v>
      </c>
      <c r="H7009" s="1">
        <v>30097</v>
      </c>
      <c r="I7009" s="1">
        <v>45315</v>
      </c>
      <c r="J7009" s="1">
        <v>45495</v>
      </c>
      <c r="K7009" t="s">
        <v>37</v>
      </c>
      <c r="L7009" t="s">
        <v>38</v>
      </c>
      <c r="M7009">
        <v>67280</v>
      </c>
      <c r="N7009" t="str">
        <f t="shared" si="109"/>
        <v>Terminated</v>
      </c>
      <c r="O7009" t="s">
        <v>33</v>
      </c>
    </row>
    <row r="7010" spans="1:15" x14ac:dyDescent="0.25">
      <c r="A7010" t="s">
        <v>6488</v>
      </c>
      <c r="B7010" t="s">
        <v>225</v>
      </c>
      <c r="C7010" t="s">
        <v>1821</v>
      </c>
      <c r="D7010" t="s">
        <v>17</v>
      </c>
      <c r="E7010" t="s">
        <v>18</v>
      </c>
      <c r="F7010" t="s">
        <v>2773</v>
      </c>
      <c r="G7010" t="s">
        <v>20</v>
      </c>
      <c r="H7010" s="1">
        <v>36721</v>
      </c>
      <c r="I7010" s="1">
        <v>44399</v>
      </c>
      <c r="J7010" t="s">
        <v>10560</v>
      </c>
      <c r="K7010" t="s">
        <v>21</v>
      </c>
      <c r="L7010" t="s">
        <v>22</v>
      </c>
      <c r="M7010">
        <v>81244</v>
      </c>
      <c r="N7010" t="str">
        <f t="shared" si="109"/>
        <v>Terminated</v>
      </c>
      <c r="O7010" t="s">
        <v>23</v>
      </c>
    </row>
    <row r="7011" spans="1:15" x14ac:dyDescent="0.25">
      <c r="A7011" t="s">
        <v>9555</v>
      </c>
      <c r="B7011" t="s">
        <v>25</v>
      </c>
      <c r="C7011" t="s">
        <v>16</v>
      </c>
      <c r="D7011" t="s">
        <v>27</v>
      </c>
      <c r="E7011" t="s">
        <v>18</v>
      </c>
      <c r="F7011" t="s">
        <v>19</v>
      </c>
      <c r="G7011" t="s">
        <v>20</v>
      </c>
      <c r="H7011" s="1">
        <v>30358</v>
      </c>
      <c r="I7011" s="1">
        <v>45027</v>
      </c>
      <c r="J7011" t="s">
        <v>10560</v>
      </c>
      <c r="K7011" t="s">
        <v>37</v>
      </c>
      <c r="L7011" t="s">
        <v>41</v>
      </c>
      <c r="M7011">
        <v>56318</v>
      </c>
      <c r="N7011" t="str">
        <f t="shared" si="109"/>
        <v>Terminated</v>
      </c>
      <c r="O7011" t="s">
        <v>33</v>
      </c>
    </row>
    <row r="7012" spans="1:15" x14ac:dyDescent="0.25">
      <c r="A7012" t="s">
        <v>1025</v>
      </c>
      <c r="B7012" t="s">
        <v>1026</v>
      </c>
      <c r="C7012" t="s">
        <v>1027</v>
      </c>
      <c r="D7012" t="s">
        <v>27</v>
      </c>
      <c r="E7012" t="s">
        <v>18</v>
      </c>
      <c r="F7012" t="s">
        <v>19</v>
      </c>
      <c r="G7012" t="s">
        <v>20</v>
      </c>
      <c r="H7012" s="1">
        <v>24377</v>
      </c>
      <c r="I7012" s="1">
        <v>42594</v>
      </c>
      <c r="J7012" s="1">
        <v>43414</v>
      </c>
      <c r="K7012" t="s">
        <v>31</v>
      </c>
      <c r="L7012" t="s">
        <v>85</v>
      </c>
      <c r="M7012">
        <v>64874</v>
      </c>
      <c r="N7012" t="str">
        <f t="shared" si="109"/>
        <v>Terminated</v>
      </c>
      <c r="O7012" t="s">
        <v>23</v>
      </c>
    </row>
    <row r="7013" spans="1:15" x14ac:dyDescent="0.25">
      <c r="A7013" t="s">
        <v>2927</v>
      </c>
      <c r="B7013" t="s">
        <v>581</v>
      </c>
      <c r="C7013" t="s">
        <v>311</v>
      </c>
      <c r="D7013" t="s">
        <v>17</v>
      </c>
      <c r="E7013" t="s">
        <v>83</v>
      </c>
      <c r="F7013" t="s">
        <v>84</v>
      </c>
      <c r="G7013" t="s">
        <v>30</v>
      </c>
      <c r="H7013" s="1">
        <v>27030</v>
      </c>
      <c r="I7013" s="1">
        <v>45653</v>
      </c>
      <c r="J7013" t="s">
        <v>10560</v>
      </c>
      <c r="K7013" t="s">
        <v>37</v>
      </c>
      <c r="L7013" t="s">
        <v>38</v>
      </c>
      <c r="M7013">
        <v>62035</v>
      </c>
      <c r="N7013" t="str">
        <f t="shared" si="109"/>
        <v>Terminated</v>
      </c>
      <c r="O7013" t="s">
        <v>46</v>
      </c>
    </row>
    <row r="7014" spans="1:15" x14ac:dyDescent="0.25">
      <c r="A7014" t="s">
        <v>3176</v>
      </c>
      <c r="B7014" t="s">
        <v>637</v>
      </c>
      <c r="C7014" t="s">
        <v>2280</v>
      </c>
      <c r="D7014" t="s">
        <v>17</v>
      </c>
      <c r="E7014" t="s">
        <v>28</v>
      </c>
      <c r="F7014" t="s">
        <v>290</v>
      </c>
      <c r="G7014" t="s">
        <v>95</v>
      </c>
      <c r="H7014" s="1">
        <v>28568</v>
      </c>
      <c r="I7014" s="1">
        <v>42979</v>
      </c>
      <c r="J7014" t="s">
        <v>10560</v>
      </c>
      <c r="K7014" t="s">
        <v>96</v>
      </c>
      <c r="L7014" t="s">
        <v>119</v>
      </c>
      <c r="M7014">
        <v>81011</v>
      </c>
      <c r="N7014" t="str">
        <f t="shared" si="109"/>
        <v>Terminated</v>
      </c>
      <c r="O7014" t="s">
        <v>98</v>
      </c>
    </row>
    <row r="7015" spans="1:15" x14ac:dyDescent="0.25">
      <c r="A7015" t="s">
        <v>10098</v>
      </c>
      <c r="B7015" t="s">
        <v>258</v>
      </c>
      <c r="C7015" t="s">
        <v>3771</v>
      </c>
      <c r="D7015" t="s">
        <v>17</v>
      </c>
      <c r="E7015" t="s">
        <v>18</v>
      </c>
      <c r="F7015" t="s">
        <v>3201</v>
      </c>
      <c r="G7015" t="s">
        <v>114</v>
      </c>
      <c r="H7015" s="1">
        <v>37258</v>
      </c>
      <c r="I7015" s="1">
        <v>44468</v>
      </c>
      <c r="J7015" t="s">
        <v>10560</v>
      </c>
      <c r="K7015" t="s">
        <v>31</v>
      </c>
      <c r="L7015" t="s">
        <v>32</v>
      </c>
      <c r="M7015">
        <v>95445</v>
      </c>
      <c r="N7015" t="str">
        <f t="shared" si="109"/>
        <v>Terminated</v>
      </c>
      <c r="O7015" t="s">
        <v>46</v>
      </c>
    </row>
    <row r="7016" spans="1:15" x14ac:dyDescent="0.25">
      <c r="A7016" t="s">
        <v>1877</v>
      </c>
      <c r="B7016" t="s">
        <v>1878</v>
      </c>
      <c r="C7016" t="s">
        <v>1307</v>
      </c>
      <c r="D7016" t="s">
        <v>17</v>
      </c>
      <c r="E7016" t="s">
        <v>83</v>
      </c>
      <c r="F7016" t="s">
        <v>106</v>
      </c>
      <c r="G7016" t="s">
        <v>20</v>
      </c>
      <c r="H7016" s="1">
        <v>28407</v>
      </c>
      <c r="I7016" s="1">
        <v>43578</v>
      </c>
      <c r="J7016" s="1">
        <v>44446</v>
      </c>
      <c r="K7016" t="s">
        <v>21</v>
      </c>
      <c r="L7016" t="s">
        <v>102</v>
      </c>
      <c r="M7016">
        <v>56201</v>
      </c>
      <c r="N7016" t="str">
        <f t="shared" si="109"/>
        <v>Terminated</v>
      </c>
      <c r="O7016" t="s">
        <v>23</v>
      </c>
    </row>
    <row r="7017" spans="1:15" x14ac:dyDescent="0.25">
      <c r="A7017" t="s">
        <v>4147</v>
      </c>
      <c r="B7017" t="s">
        <v>2524</v>
      </c>
      <c r="C7017" t="s">
        <v>101</v>
      </c>
      <c r="D7017" t="s">
        <v>17</v>
      </c>
      <c r="E7017" t="s">
        <v>28</v>
      </c>
      <c r="F7017" t="s">
        <v>29</v>
      </c>
      <c r="G7017" t="s">
        <v>20</v>
      </c>
      <c r="H7017" s="1">
        <v>31078</v>
      </c>
      <c r="I7017" s="1">
        <v>44627</v>
      </c>
      <c r="J7017" t="s">
        <v>10560</v>
      </c>
      <c r="K7017" t="s">
        <v>31</v>
      </c>
      <c r="L7017" t="s">
        <v>85</v>
      </c>
      <c r="M7017">
        <v>61308</v>
      </c>
      <c r="N7017" t="str">
        <f t="shared" si="109"/>
        <v>Terminated</v>
      </c>
      <c r="O7017" t="s">
        <v>46</v>
      </c>
    </row>
    <row r="7018" spans="1:15" x14ac:dyDescent="0.25">
      <c r="A7018" t="s">
        <v>4965</v>
      </c>
      <c r="B7018" t="s">
        <v>1788</v>
      </c>
      <c r="C7018" t="s">
        <v>897</v>
      </c>
      <c r="D7018" t="s">
        <v>17</v>
      </c>
      <c r="E7018" t="s">
        <v>18</v>
      </c>
      <c r="F7018" t="s">
        <v>3201</v>
      </c>
      <c r="G7018" t="s">
        <v>30</v>
      </c>
      <c r="H7018" s="1">
        <v>25560</v>
      </c>
      <c r="I7018" s="1">
        <v>42442</v>
      </c>
      <c r="J7018" t="s">
        <v>10560</v>
      </c>
      <c r="K7018" t="s">
        <v>21</v>
      </c>
      <c r="L7018" t="s">
        <v>22</v>
      </c>
      <c r="M7018">
        <v>85400</v>
      </c>
      <c r="N7018" t="str">
        <f t="shared" si="109"/>
        <v>Terminated</v>
      </c>
      <c r="O7018" t="s">
        <v>33</v>
      </c>
    </row>
    <row r="7019" spans="1:15" x14ac:dyDescent="0.25">
      <c r="A7019" t="s">
        <v>9920</v>
      </c>
      <c r="B7019" t="s">
        <v>1105</v>
      </c>
      <c r="C7019" t="s">
        <v>1643</v>
      </c>
      <c r="D7019" t="s">
        <v>17</v>
      </c>
      <c r="E7019" t="s">
        <v>18</v>
      </c>
      <c r="F7019" t="s">
        <v>3201</v>
      </c>
      <c r="G7019" t="s">
        <v>30</v>
      </c>
      <c r="H7019" s="1">
        <v>31049</v>
      </c>
      <c r="I7019" s="1">
        <v>43101</v>
      </c>
      <c r="J7019" t="s">
        <v>10560</v>
      </c>
      <c r="K7019" t="s">
        <v>96</v>
      </c>
      <c r="L7019" t="s">
        <v>188</v>
      </c>
      <c r="M7019">
        <v>67926</v>
      </c>
      <c r="N7019" t="str">
        <f t="shared" si="109"/>
        <v>Terminated</v>
      </c>
      <c r="O7019" t="s">
        <v>33</v>
      </c>
    </row>
    <row r="7020" spans="1:15" x14ac:dyDescent="0.25">
      <c r="A7020" t="s">
        <v>9847</v>
      </c>
      <c r="B7020" t="s">
        <v>2461</v>
      </c>
      <c r="C7020" t="s">
        <v>253</v>
      </c>
      <c r="D7020" t="s">
        <v>17</v>
      </c>
      <c r="E7020" t="s">
        <v>18</v>
      </c>
      <c r="F7020" t="s">
        <v>3201</v>
      </c>
      <c r="G7020" t="s">
        <v>114</v>
      </c>
      <c r="H7020" s="1">
        <v>34403</v>
      </c>
      <c r="I7020" s="1">
        <v>43328</v>
      </c>
      <c r="J7020" t="s">
        <v>10560</v>
      </c>
      <c r="K7020" t="s">
        <v>31</v>
      </c>
      <c r="L7020" t="s">
        <v>162</v>
      </c>
      <c r="M7020">
        <v>103183</v>
      </c>
      <c r="N7020" t="str">
        <f t="shared" si="109"/>
        <v>Terminated</v>
      </c>
      <c r="O7020" t="s">
        <v>98</v>
      </c>
    </row>
    <row r="7021" spans="1:15" x14ac:dyDescent="0.25">
      <c r="A7021" t="s">
        <v>8283</v>
      </c>
      <c r="B7021" t="s">
        <v>698</v>
      </c>
      <c r="C7021" t="s">
        <v>466</v>
      </c>
      <c r="D7021" t="s">
        <v>27</v>
      </c>
      <c r="E7021" t="s">
        <v>18</v>
      </c>
      <c r="F7021" t="s">
        <v>19</v>
      </c>
      <c r="G7021" t="s">
        <v>30</v>
      </c>
      <c r="H7021" s="1">
        <v>31788</v>
      </c>
      <c r="I7021" s="1">
        <v>42810</v>
      </c>
      <c r="J7021" t="s">
        <v>10560</v>
      </c>
      <c r="K7021" t="s">
        <v>96</v>
      </c>
      <c r="L7021" t="s">
        <v>188</v>
      </c>
      <c r="M7021">
        <v>83181</v>
      </c>
      <c r="N7021" t="str">
        <f t="shared" si="109"/>
        <v>Terminated</v>
      </c>
      <c r="O7021" t="s">
        <v>33</v>
      </c>
    </row>
    <row r="7022" spans="1:15" x14ac:dyDescent="0.25">
      <c r="A7022" t="s">
        <v>6782</v>
      </c>
      <c r="B7022" t="s">
        <v>845</v>
      </c>
      <c r="C7022" t="s">
        <v>1894</v>
      </c>
      <c r="D7022" t="s">
        <v>17</v>
      </c>
      <c r="E7022" t="s">
        <v>122</v>
      </c>
      <c r="F7022" t="s">
        <v>123</v>
      </c>
      <c r="G7022" t="s">
        <v>20</v>
      </c>
      <c r="H7022" s="1">
        <v>33061</v>
      </c>
      <c r="I7022" s="1">
        <v>45394</v>
      </c>
      <c r="J7022" t="s">
        <v>10560</v>
      </c>
      <c r="K7022" t="s">
        <v>67</v>
      </c>
      <c r="L7022" t="s">
        <v>134</v>
      </c>
      <c r="M7022">
        <v>59578</v>
      </c>
      <c r="N7022" t="str">
        <f t="shared" si="109"/>
        <v>Terminated</v>
      </c>
      <c r="O7022" t="s">
        <v>33</v>
      </c>
    </row>
    <row r="7023" spans="1:15" x14ac:dyDescent="0.25">
      <c r="A7023" t="s">
        <v>2794</v>
      </c>
      <c r="B7023" t="s">
        <v>2052</v>
      </c>
      <c r="C7023" t="s">
        <v>880</v>
      </c>
      <c r="D7023" t="s">
        <v>17</v>
      </c>
      <c r="E7023" t="s">
        <v>18</v>
      </c>
      <c r="F7023" t="s">
        <v>2773</v>
      </c>
      <c r="G7023" t="s">
        <v>30</v>
      </c>
      <c r="H7023" s="1">
        <v>35216</v>
      </c>
      <c r="I7023" s="1">
        <v>43566</v>
      </c>
      <c r="J7023" t="s">
        <v>10560</v>
      </c>
      <c r="K7023" t="s">
        <v>21</v>
      </c>
      <c r="L7023" t="s">
        <v>22</v>
      </c>
      <c r="M7023">
        <v>80056</v>
      </c>
      <c r="N7023" t="str">
        <f t="shared" si="109"/>
        <v>Terminated</v>
      </c>
      <c r="O7023" t="s">
        <v>33</v>
      </c>
    </row>
    <row r="7024" spans="1:15" x14ac:dyDescent="0.25">
      <c r="A7024" t="s">
        <v>10288</v>
      </c>
      <c r="B7024" t="s">
        <v>1238</v>
      </c>
      <c r="C7024" t="s">
        <v>606</v>
      </c>
      <c r="D7024" t="s">
        <v>27</v>
      </c>
      <c r="E7024" t="s">
        <v>18</v>
      </c>
      <c r="F7024" t="s">
        <v>2773</v>
      </c>
      <c r="G7024" t="s">
        <v>30</v>
      </c>
      <c r="H7024" s="1">
        <v>31931</v>
      </c>
      <c r="I7024" s="1">
        <v>44009</v>
      </c>
      <c r="J7024" t="s">
        <v>10560</v>
      </c>
      <c r="K7024" t="s">
        <v>96</v>
      </c>
      <c r="L7024" t="s">
        <v>188</v>
      </c>
      <c r="M7024">
        <v>65235</v>
      </c>
      <c r="N7024" t="str">
        <f t="shared" si="109"/>
        <v>Terminated</v>
      </c>
      <c r="O7024" t="s">
        <v>98</v>
      </c>
    </row>
    <row r="7025" spans="1:15" x14ac:dyDescent="0.25">
      <c r="A7025" t="s">
        <v>6961</v>
      </c>
      <c r="B7025" t="s">
        <v>448</v>
      </c>
      <c r="C7025" t="s">
        <v>4177</v>
      </c>
      <c r="D7025" t="s">
        <v>27</v>
      </c>
      <c r="E7025" t="s">
        <v>18</v>
      </c>
      <c r="F7025" t="s">
        <v>3201</v>
      </c>
      <c r="G7025" t="s">
        <v>95</v>
      </c>
      <c r="H7025" s="1">
        <v>28821</v>
      </c>
      <c r="I7025" s="1">
        <v>43525</v>
      </c>
      <c r="J7025" t="s">
        <v>10560</v>
      </c>
      <c r="K7025" t="s">
        <v>96</v>
      </c>
      <c r="L7025" t="s">
        <v>124</v>
      </c>
      <c r="M7025">
        <v>66818</v>
      </c>
      <c r="N7025" t="str">
        <f t="shared" si="109"/>
        <v>Terminated</v>
      </c>
      <c r="O7025" t="s">
        <v>33</v>
      </c>
    </row>
    <row r="7026" spans="1:15" x14ac:dyDescent="0.25">
      <c r="A7026" t="s">
        <v>8397</v>
      </c>
      <c r="B7026" t="s">
        <v>481</v>
      </c>
      <c r="C7026" t="s">
        <v>404</v>
      </c>
      <c r="D7026" t="s">
        <v>27</v>
      </c>
      <c r="E7026" t="s">
        <v>18</v>
      </c>
      <c r="F7026" t="s">
        <v>3201</v>
      </c>
      <c r="G7026" t="s">
        <v>30</v>
      </c>
      <c r="H7026" s="1">
        <v>37360</v>
      </c>
      <c r="I7026" s="1">
        <v>44129</v>
      </c>
      <c r="J7026" t="s">
        <v>10560</v>
      </c>
      <c r="K7026" t="s">
        <v>67</v>
      </c>
      <c r="L7026" t="s">
        <v>134</v>
      </c>
      <c r="M7026">
        <v>63523</v>
      </c>
      <c r="N7026" t="str">
        <f t="shared" si="109"/>
        <v>Terminated</v>
      </c>
      <c r="O7026" t="s">
        <v>33</v>
      </c>
    </row>
    <row r="7027" spans="1:15" x14ac:dyDescent="0.25">
      <c r="A7027" t="s">
        <v>5597</v>
      </c>
      <c r="B7027" t="s">
        <v>802</v>
      </c>
      <c r="C7027" t="s">
        <v>1178</v>
      </c>
      <c r="D7027" t="s">
        <v>17</v>
      </c>
      <c r="E7027" t="s">
        <v>365</v>
      </c>
      <c r="F7027" t="s">
        <v>366</v>
      </c>
      <c r="G7027" t="s">
        <v>20</v>
      </c>
      <c r="H7027" s="1">
        <v>27263</v>
      </c>
      <c r="I7027" s="1">
        <v>43957</v>
      </c>
      <c r="J7027" t="s">
        <v>10560</v>
      </c>
      <c r="K7027" t="s">
        <v>67</v>
      </c>
      <c r="L7027" t="s">
        <v>68</v>
      </c>
      <c r="M7027">
        <v>63180</v>
      </c>
      <c r="N7027" t="str">
        <f t="shared" si="109"/>
        <v>Terminated</v>
      </c>
      <c r="O7027" t="s">
        <v>98</v>
      </c>
    </row>
    <row r="7028" spans="1:15" x14ac:dyDescent="0.25">
      <c r="A7028" t="s">
        <v>4355</v>
      </c>
      <c r="B7028" t="s">
        <v>1829</v>
      </c>
      <c r="C7028" t="s">
        <v>955</v>
      </c>
      <c r="D7028" t="s">
        <v>17</v>
      </c>
      <c r="E7028" t="s">
        <v>83</v>
      </c>
      <c r="F7028" t="s">
        <v>84</v>
      </c>
      <c r="G7028" t="s">
        <v>30</v>
      </c>
      <c r="H7028" s="1">
        <v>22820</v>
      </c>
      <c r="I7028" s="1">
        <v>44861</v>
      </c>
      <c r="J7028" t="s">
        <v>10560</v>
      </c>
      <c r="K7028" t="s">
        <v>37</v>
      </c>
      <c r="L7028" t="s">
        <v>268</v>
      </c>
      <c r="M7028">
        <v>93632</v>
      </c>
      <c r="N7028" t="str">
        <f t="shared" si="109"/>
        <v>Terminated</v>
      </c>
      <c r="O7028" t="s">
        <v>33</v>
      </c>
    </row>
    <row r="7029" spans="1:15" x14ac:dyDescent="0.25">
      <c r="A7029" t="s">
        <v>5606</v>
      </c>
      <c r="B7029" t="s">
        <v>264</v>
      </c>
      <c r="C7029" t="s">
        <v>1244</v>
      </c>
      <c r="D7029" t="s">
        <v>27</v>
      </c>
      <c r="E7029" t="s">
        <v>365</v>
      </c>
      <c r="F7029" t="s">
        <v>415</v>
      </c>
      <c r="G7029" t="s">
        <v>30</v>
      </c>
      <c r="H7029" s="1">
        <v>34040</v>
      </c>
      <c r="I7029" s="1">
        <v>45028</v>
      </c>
      <c r="J7029" t="s">
        <v>10560</v>
      </c>
      <c r="K7029" t="s">
        <v>37</v>
      </c>
      <c r="L7029" t="s">
        <v>41</v>
      </c>
      <c r="M7029">
        <v>62871</v>
      </c>
      <c r="N7029" t="str">
        <f t="shared" si="109"/>
        <v>Terminated</v>
      </c>
      <c r="O7029" t="s">
        <v>33</v>
      </c>
    </row>
    <row r="7030" spans="1:15" x14ac:dyDescent="0.25">
      <c r="A7030" t="s">
        <v>6574</v>
      </c>
      <c r="B7030" t="s">
        <v>3129</v>
      </c>
      <c r="C7030" t="s">
        <v>3031</v>
      </c>
      <c r="D7030" t="s">
        <v>27</v>
      </c>
      <c r="E7030" t="s">
        <v>18</v>
      </c>
      <c r="F7030" t="s">
        <v>3201</v>
      </c>
      <c r="G7030" t="s">
        <v>30</v>
      </c>
      <c r="H7030" s="1">
        <v>32097</v>
      </c>
      <c r="I7030" s="1">
        <v>42502</v>
      </c>
      <c r="J7030" t="s">
        <v>10560</v>
      </c>
      <c r="K7030" t="s">
        <v>31</v>
      </c>
      <c r="L7030" t="s">
        <v>162</v>
      </c>
      <c r="M7030">
        <v>84559</v>
      </c>
      <c r="N7030" t="str">
        <f t="shared" si="109"/>
        <v>Terminated</v>
      </c>
      <c r="O7030" t="s">
        <v>33</v>
      </c>
    </row>
    <row r="7031" spans="1:15" x14ac:dyDescent="0.25">
      <c r="A7031" t="s">
        <v>8610</v>
      </c>
      <c r="B7031" t="s">
        <v>791</v>
      </c>
      <c r="C7031" t="s">
        <v>1043</v>
      </c>
      <c r="D7031" t="s">
        <v>27</v>
      </c>
      <c r="E7031" t="s">
        <v>28</v>
      </c>
      <c r="F7031" t="s">
        <v>29</v>
      </c>
      <c r="G7031" t="s">
        <v>30</v>
      </c>
      <c r="H7031" s="1">
        <v>35383</v>
      </c>
      <c r="I7031" s="1">
        <v>44748</v>
      </c>
      <c r="J7031" t="s">
        <v>10560</v>
      </c>
      <c r="K7031" t="s">
        <v>31</v>
      </c>
      <c r="L7031" t="s">
        <v>85</v>
      </c>
      <c r="M7031">
        <v>58178</v>
      </c>
      <c r="N7031" t="str">
        <f t="shared" si="109"/>
        <v>Terminated</v>
      </c>
      <c r="O7031" t="s">
        <v>46</v>
      </c>
    </row>
    <row r="7032" spans="1:15" x14ac:dyDescent="0.25">
      <c r="A7032" t="s">
        <v>8169</v>
      </c>
      <c r="B7032" t="s">
        <v>2282</v>
      </c>
      <c r="C7032" t="s">
        <v>920</v>
      </c>
      <c r="D7032" t="s">
        <v>17</v>
      </c>
      <c r="E7032" t="s">
        <v>18</v>
      </c>
      <c r="F7032" t="s">
        <v>19</v>
      </c>
      <c r="G7032" t="s">
        <v>114</v>
      </c>
      <c r="H7032" s="1">
        <v>33899</v>
      </c>
      <c r="I7032" s="1">
        <v>43711</v>
      </c>
      <c r="J7032" t="s">
        <v>10560</v>
      </c>
      <c r="K7032" t="s">
        <v>31</v>
      </c>
      <c r="L7032" t="s">
        <v>162</v>
      </c>
      <c r="M7032">
        <v>92447</v>
      </c>
      <c r="N7032" t="str">
        <f t="shared" si="109"/>
        <v>Terminated</v>
      </c>
      <c r="O7032" t="s">
        <v>33</v>
      </c>
    </row>
    <row r="7033" spans="1:15" x14ac:dyDescent="0.25">
      <c r="A7033" t="s">
        <v>8258</v>
      </c>
      <c r="B7033" t="s">
        <v>1575</v>
      </c>
      <c r="C7033" t="s">
        <v>4544</v>
      </c>
      <c r="D7033" t="s">
        <v>27</v>
      </c>
      <c r="E7033" t="s">
        <v>18</v>
      </c>
      <c r="F7033" t="s">
        <v>3201</v>
      </c>
      <c r="G7033" t="s">
        <v>30</v>
      </c>
      <c r="H7033" s="1">
        <v>28606</v>
      </c>
      <c r="I7033" s="1">
        <v>43592</v>
      </c>
      <c r="J7033" t="s">
        <v>10560</v>
      </c>
      <c r="K7033" t="s">
        <v>21</v>
      </c>
      <c r="L7033" t="s">
        <v>110</v>
      </c>
      <c r="M7033">
        <v>66268</v>
      </c>
      <c r="N7033" t="str">
        <f t="shared" si="109"/>
        <v>Terminated</v>
      </c>
      <c r="O7033" t="s">
        <v>33</v>
      </c>
    </row>
    <row r="7034" spans="1:15" x14ac:dyDescent="0.25">
      <c r="A7034" t="s">
        <v>4172</v>
      </c>
      <c r="B7034" t="s">
        <v>1167</v>
      </c>
      <c r="C7034" t="s">
        <v>63</v>
      </c>
      <c r="D7034" t="s">
        <v>17</v>
      </c>
      <c r="E7034" t="s">
        <v>18</v>
      </c>
      <c r="F7034" t="s">
        <v>3201</v>
      </c>
      <c r="G7034" t="s">
        <v>30</v>
      </c>
      <c r="H7034" s="1">
        <v>23646</v>
      </c>
      <c r="I7034" s="1">
        <v>44888</v>
      </c>
      <c r="J7034" t="s">
        <v>10560</v>
      </c>
      <c r="K7034" t="s">
        <v>96</v>
      </c>
      <c r="L7034" t="s">
        <v>188</v>
      </c>
      <c r="M7034">
        <v>70546</v>
      </c>
      <c r="N7034" t="str">
        <f t="shared" si="109"/>
        <v>Terminated</v>
      </c>
      <c r="O7034" t="s">
        <v>46</v>
      </c>
    </row>
    <row r="7035" spans="1:15" x14ac:dyDescent="0.25">
      <c r="A7035" t="s">
        <v>6445</v>
      </c>
      <c r="B7035" t="s">
        <v>911</v>
      </c>
      <c r="C7035" t="s">
        <v>202</v>
      </c>
      <c r="D7035" t="s">
        <v>27</v>
      </c>
      <c r="E7035" t="s">
        <v>674</v>
      </c>
      <c r="F7035" t="s">
        <v>2365</v>
      </c>
      <c r="G7035" t="s">
        <v>30</v>
      </c>
      <c r="H7035" s="1">
        <v>24566</v>
      </c>
      <c r="I7035" s="1">
        <v>43719</v>
      </c>
      <c r="J7035" t="s">
        <v>10560</v>
      </c>
      <c r="K7035" t="s">
        <v>37</v>
      </c>
      <c r="L7035" t="s">
        <v>38</v>
      </c>
      <c r="M7035">
        <v>76909</v>
      </c>
      <c r="N7035" t="str">
        <f t="shared" si="109"/>
        <v>Terminated</v>
      </c>
      <c r="O7035" t="s">
        <v>33</v>
      </c>
    </row>
    <row r="7036" spans="1:15" x14ac:dyDescent="0.25">
      <c r="A7036" t="s">
        <v>6334</v>
      </c>
      <c r="B7036" t="s">
        <v>5233</v>
      </c>
      <c r="C7036" t="s">
        <v>6335</v>
      </c>
      <c r="D7036" t="s">
        <v>27</v>
      </c>
      <c r="E7036" t="s">
        <v>18</v>
      </c>
      <c r="F7036" t="s">
        <v>2773</v>
      </c>
      <c r="G7036" t="s">
        <v>114</v>
      </c>
      <c r="H7036" s="1">
        <v>37151</v>
      </c>
      <c r="I7036" s="1">
        <v>42349</v>
      </c>
      <c r="J7036" t="s">
        <v>10560</v>
      </c>
      <c r="K7036" t="s">
        <v>37</v>
      </c>
      <c r="L7036" t="s">
        <v>45</v>
      </c>
      <c r="M7036">
        <v>53025</v>
      </c>
      <c r="N7036" t="str">
        <f t="shared" si="109"/>
        <v>Terminated</v>
      </c>
      <c r="O7036" t="s">
        <v>33</v>
      </c>
    </row>
    <row r="7037" spans="1:15" x14ac:dyDescent="0.25">
      <c r="A7037" t="s">
        <v>9077</v>
      </c>
      <c r="B7037" t="s">
        <v>768</v>
      </c>
      <c r="C7037" t="s">
        <v>26</v>
      </c>
      <c r="D7037" t="s">
        <v>17</v>
      </c>
      <c r="E7037" t="s">
        <v>18</v>
      </c>
      <c r="F7037" t="s">
        <v>2773</v>
      </c>
      <c r="G7037" t="s">
        <v>20</v>
      </c>
      <c r="H7037" s="1">
        <v>26547</v>
      </c>
      <c r="I7037" s="1">
        <v>45097</v>
      </c>
      <c r="J7037" t="s">
        <v>10560</v>
      </c>
      <c r="K7037" t="s">
        <v>67</v>
      </c>
      <c r="L7037" t="s">
        <v>134</v>
      </c>
      <c r="M7037">
        <v>55173</v>
      </c>
      <c r="N7037" t="str">
        <f t="shared" si="109"/>
        <v>Terminated</v>
      </c>
      <c r="O7037" t="s">
        <v>33</v>
      </c>
    </row>
    <row r="7038" spans="1:15" x14ac:dyDescent="0.25">
      <c r="A7038" t="s">
        <v>8189</v>
      </c>
      <c r="B7038" t="s">
        <v>70</v>
      </c>
      <c r="C7038" t="s">
        <v>180</v>
      </c>
      <c r="D7038" t="s">
        <v>27</v>
      </c>
      <c r="E7038" t="s">
        <v>18</v>
      </c>
      <c r="F7038" t="s">
        <v>2773</v>
      </c>
      <c r="G7038" t="s">
        <v>114</v>
      </c>
      <c r="H7038" s="1">
        <v>23434</v>
      </c>
      <c r="I7038" s="1">
        <v>44750</v>
      </c>
      <c r="J7038" t="s">
        <v>10560</v>
      </c>
      <c r="K7038" t="s">
        <v>37</v>
      </c>
      <c r="L7038" t="s">
        <v>45</v>
      </c>
      <c r="M7038">
        <v>71405</v>
      </c>
      <c r="N7038" t="str">
        <f t="shared" si="109"/>
        <v>Terminated</v>
      </c>
      <c r="O7038" t="s">
        <v>33</v>
      </c>
    </row>
    <row r="7039" spans="1:15" x14ac:dyDescent="0.25">
      <c r="A7039" t="s">
        <v>4739</v>
      </c>
      <c r="B7039" t="s">
        <v>581</v>
      </c>
      <c r="C7039" t="s">
        <v>1475</v>
      </c>
      <c r="D7039" t="s">
        <v>27</v>
      </c>
      <c r="E7039" t="s">
        <v>18</v>
      </c>
      <c r="F7039" t="s">
        <v>2773</v>
      </c>
      <c r="G7039" t="s">
        <v>30</v>
      </c>
      <c r="H7039" s="1">
        <v>30205</v>
      </c>
      <c r="I7039" s="1">
        <v>45188</v>
      </c>
      <c r="J7039" t="s">
        <v>10560</v>
      </c>
      <c r="K7039" t="s">
        <v>37</v>
      </c>
      <c r="L7039" t="s">
        <v>38</v>
      </c>
      <c r="M7039">
        <v>68637</v>
      </c>
      <c r="N7039" t="str">
        <f t="shared" si="109"/>
        <v>Terminated</v>
      </c>
      <c r="O7039" t="s">
        <v>46</v>
      </c>
    </row>
    <row r="7040" spans="1:15" x14ac:dyDescent="0.25">
      <c r="A7040" t="s">
        <v>5652</v>
      </c>
      <c r="B7040" t="s">
        <v>4357</v>
      </c>
      <c r="C7040" t="s">
        <v>3545</v>
      </c>
      <c r="D7040" t="s">
        <v>17</v>
      </c>
      <c r="E7040" t="s">
        <v>83</v>
      </c>
      <c r="F7040" t="s">
        <v>106</v>
      </c>
      <c r="G7040" t="s">
        <v>20</v>
      </c>
      <c r="H7040" s="1">
        <v>28576</v>
      </c>
      <c r="I7040" s="1">
        <v>42768</v>
      </c>
      <c r="J7040" t="s">
        <v>10560</v>
      </c>
      <c r="K7040" t="s">
        <v>21</v>
      </c>
      <c r="L7040" t="s">
        <v>102</v>
      </c>
      <c r="M7040">
        <v>62685</v>
      </c>
      <c r="N7040" t="str">
        <f t="shared" si="109"/>
        <v>Terminated</v>
      </c>
      <c r="O7040" t="s">
        <v>23</v>
      </c>
    </row>
    <row r="7041" spans="1:15" x14ac:dyDescent="0.25">
      <c r="A7041" t="s">
        <v>6434</v>
      </c>
      <c r="B7041" t="s">
        <v>2974</v>
      </c>
      <c r="C7041" t="s">
        <v>1464</v>
      </c>
      <c r="D7041" t="s">
        <v>17</v>
      </c>
      <c r="E7041" t="s">
        <v>18</v>
      </c>
      <c r="F7041" t="s">
        <v>2773</v>
      </c>
      <c r="G7041" t="s">
        <v>30</v>
      </c>
      <c r="H7041" s="1">
        <v>26285</v>
      </c>
      <c r="I7041" s="1">
        <v>42526</v>
      </c>
      <c r="J7041" t="s">
        <v>10560</v>
      </c>
      <c r="K7041" t="s">
        <v>37</v>
      </c>
      <c r="L7041" t="s">
        <v>38</v>
      </c>
      <c r="M7041">
        <v>62792</v>
      </c>
      <c r="N7041" t="str">
        <f t="shared" si="109"/>
        <v>Terminated</v>
      </c>
      <c r="O7041" t="s">
        <v>33</v>
      </c>
    </row>
    <row r="7042" spans="1:15" x14ac:dyDescent="0.25">
      <c r="A7042" t="s">
        <v>8548</v>
      </c>
      <c r="B7042" t="s">
        <v>372</v>
      </c>
      <c r="C7042" t="s">
        <v>398</v>
      </c>
      <c r="D7042" t="s">
        <v>17</v>
      </c>
      <c r="E7042" t="s">
        <v>18</v>
      </c>
      <c r="F7042" t="s">
        <v>2773</v>
      </c>
      <c r="G7042" t="s">
        <v>20</v>
      </c>
      <c r="H7042" s="1">
        <v>30530</v>
      </c>
      <c r="I7042" s="1">
        <v>43023</v>
      </c>
      <c r="J7042" t="s">
        <v>10560</v>
      </c>
      <c r="K7042" t="s">
        <v>37</v>
      </c>
      <c r="L7042" t="s">
        <v>41</v>
      </c>
      <c r="M7042">
        <v>60467</v>
      </c>
      <c r="N7042" t="str">
        <f t="shared" ref="N7042:N7105" si="110">IF(J7042="","Active","Terminated")</f>
        <v>Terminated</v>
      </c>
      <c r="O7042" t="s">
        <v>98</v>
      </c>
    </row>
    <row r="7043" spans="1:15" x14ac:dyDescent="0.25">
      <c r="A7043" t="s">
        <v>8427</v>
      </c>
      <c r="B7043" t="s">
        <v>1006</v>
      </c>
      <c r="C7043" t="s">
        <v>71</v>
      </c>
      <c r="D7043" t="s">
        <v>27</v>
      </c>
      <c r="E7043" t="s">
        <v>18</v>
      </c>
      <c r="F7043" t="s">
        <v>2773</v>
      </c>
      <c r="G7043" t="s">
        <v>20</v>
      </c>
      <c r="H7043" s="1">
        <v>33482</v>
      </c>
      <c r="I7043" s="1">
        <v>42990</v>
      </c>
      <c r="J7043" t="s">
        <v>10560</v>
      </c>
      <c r="K7043" t="s">
        <v>37</v>
      </c>
      <c r="L7043" t="s">
        <v>41</v>
      </c>
      <c r="M7043">
        <v>63791</v>
      </c>
      <c r="N7043" t="str">
        <f t="shared" si="110"/>
        <v>Terminated</v>
      </c>
      <c r="O7043" t="s">
        <v>33</v>
      </c>
    </row>
    <row r="7044" spans="1:15" x14ac:dyDescent="0.25">
      <c r="A7044" t="s">
        <v>9397</v>
      </c>
      <c r="B7044" t="s">
        <v>2193</v>
      </c>
      <c r="C7044" t="s">
        <v>982</v>
      </c>
      <c r="D7044" t="s">
        <v>27</v>
      </c>
      <c r="E7044" t="s">
        <v>172</v>
      </c>
      <c r="F7044" t="s">
        <v>346</v>
      </c>
      <c r="G7044" t="s">
        <v>30</v>
      </c>
      <c r="H7044" s="1">
        <v>33912</v>
      </c>
      <c r="I7044" s="1">
        <v>43628</v>
      </c>
      <c r="J7044" t="s">
        <v>10560</v>
      </c>
      <c r="K7044" t="s">
        <v>37</v>
      </c>
      <c r="L7044" t="s">
        <v>45</v>
      </c>
      <c r="M7044">
        <v>61496</v>
      </c>
      <c r="N7044" t="str">
        <f t="shared" si="110"/>
        <v>Terminated</v>
      </c>
      <c r="O7044" t="s">
        <v>46</v>
      </c>
    </row>
    <row r="7045" spans="1:15" x14ac:dyDescent="0.25">
      <c r="A7045" t="s">
        <v>10281</v>
      </c>
      <c r="B7045" t="s">
        <v>1656</v>
      </c>
      <c r="C7045" t="s">
        <v>1976</v>
      </c>
      <c r="D7045" t="s">
        <v>27</v>
      </c>
      <c r="E7045" t="s">
        <v>140</v>
      </c>
      <c r="F7045" t="s">
        <v>611</v>
      </c>
      <c r="G7045" t="s">
        <v>30</v>
      </c>
      <c r="H7045" s="1">
        <v>34889</v>
      </c>
      <c r="I7045" s="1">
        <v>43186</v>
      </c>
      <c r="J7045" t="s">
        <v>10560</v>
      </c>
      <c r="K7045" t="s">
        <v>37</v>
      </c>
      <c r="L7045" t="s">
        <v>38</v>
      </c>
      <c r="M7045">
        <v>59992</v>
      </c>
      <c r="N7045" t="str">
        <f t="shared" si="110"/>
        <v>Terminated</v>
      </c>
      <c r="O7045" t="s">
        <v>33</v>
      </c>
    </row>
    <row r="7046" spans="1:15" x14ac:dyDescent="0.25">
      <c r="A7046" t="s">
        <v>7532</v>
      </c>
      <c r="B7046" t="s">
        <v>1656</v>
      </c>
      <c r="C7046" t="s">
        <v>1378</v>
      </c>
      <c r="D7046" t="s">
        <v>17</v>
      </c>
      <c r="E7046" t="s">
        <v>365</v>
      </c>
      <c r="F7046" t="s">
        <v>534</v>
      </c>
      <c r="G7046" t="s">
        <v>20</v>
      </c>
      <c r="H7046" s="1">
        <v>31738</v>
      </c>
      <c r="I7046" s="1">
        <v>42850</v>
      </c>
      <c r="J7046" t="s">
        <v>10560</v>
      </c>
      <c r="K7046" t="s">
        <v>67</v>
      </c>
      <c r="L7046" t="s">
        <v>68</v>
      </c>
      <c r="M7046">
        <v>73941</v>
      </c>
      <c r="N7046" t="str">
        <f t="shared" si="110"/>
        <v>Terminated</v>
      </c>
      <c r="O7046" t="s">
        <v>23</v>
      </c>
    </row>
    <row r="7047" spans="1:15" x14ac:dyDescent="0.25">
      <c r="A7047" t="s">
        <v>7414</v>
      </c>
      <c r="B7047" t="s">
        <v>78</v>
      </c>
      <c r="C7047" t="s">
        <v>2249</v>
      </c>
      <c r="D7047" t="s">
        <v>17</v>
      </c>
      <c r="E7047" t="s">
        <v>83</v>
      </c>
      <c r="F7047" t="s">
        <v>169</v>
      </c>
      <c r="G7047" t="s">
        <v>30</v>
      </c>
      <c r="H7047" s="1">
        <v>27538</v>
      </c>
      <c r="I7047" s="1">
        <v>43472</v>
      </c>
      <c r="J7047" t="s">
        <v>10560</v>
      </c>
      <c r="K7047" t="s">
        <v>53</v>
      </c>
      <c r="L7047" t="s">
        <v>240</v>
      </c>
      <c r="M7047">
        <v>72747</v>
      </c>
      <c r="N7047" t="str">
        <f t="shared" si="110"/>
        <v>Terminated</v>
      </c>
      <c r="O7047" t="s">
        <v>33</v>
      </c>
    </row>
    <row r="7048" spans="1:15" x14ac:dyDescent="0.25">
      <c r="A7048" t="s">
        <v>9774</v>
      </c>
      <c r="B7048" t="s">
        <v>532</v>
      </c>
      <c r="C7048" t="s">
        <v>824</v>
      </c>
      <c r="D7048" t="s">
        <v>17</v>
      </c>
      <c r="E7048" t="s">
        <v>18</v>
      </c>
      <c r="F7048" t="s">
        <v>19</v>
      </c>
      <c r="G7048" t="s">
        <v>30</v>
      </c>
      <c r="H7048" s="1">
        <v>25822</v>
      </c>
      <c r="I7048" s="1">
        <v>43310</v>
      </c>
      <c r="J7048" t="s">
        <v>10560</v>
      </c>
      <c r="K7048" t="s">
        <v>53</v>
      </c>
      <c r="L7048" t="s">
        <v>58</v>
      </c>
      <c r="M7048">
        <v>58988</v>
      </c>
      <c r="N7048" t="str">
        <f t="shared" si="110"/>
        <v>Terminated</v>
      </c>
      <c r="O7048" t="s">
        <v>46</v>
      </c>
    </row>
    <row r="7049" spans="1:15" x14ac:dyDescent="0.25">
      <c r="A7049" t="s">
        <v>8048</v>
      </c>
      <c r="B7049" t="s">
        <v>87</v>
      </c>
      <c r="C7049" t="s">
        <v>604</v>
      </c>
      <c r="D7049" t="s">
        <v>17</v>
      </c>
      <c r="E7049" t="s">
        <v>18</v>
      </c>
      <c r="F7049" t="s">
        <v>19</v>
      </c>
      <c r="G7049" t="s">
        <v>30</v>
      </c>
      <c r="H7049" s="1">
        <v>22778</v>
      </c>
      <c r="I7049" s="1">
        <v>45459</v>
      </c>
      <c r="J7049" t="s">
        <v>10560</v>
      </c>
      <c r="K7049" t="s">
        <v>67</v>
      </c>
      <c r="L7049" t="s">
        <v>324</v>
      </c>
      <c r="M7049">
        <v>59885</v>
      </c>
      <c r="N7049" t="str">
        <f t="shared" si="110"/>
        <v>Terminated</v>
      </c>
      <c r="O7049" t="s">
        <v>33</v>
      </c>
    </row>
    <row r="7050" spans="1:15" x14ac:dyDescent="0.25">
      <c r="A7050" t="s">
        <v>6818</v>
      </c>
      <c r="B7050" t="s">
        <v>874</v>
      </c>
      <c r="C7050" t="s">
        <v>1113</v>
      </c>
      <c r="D7050" t="s">
        <v>27</v>
      </c>
      <c r="E7050" t="s">
        <v>122</v>
      </c>
      <c r="F7050" t="s">
        <v>123</v>
      </c>
      <c r="G7050" t="s">
        <v>114</v>
      </c>
      <c r="H7050" s="1">
        <v>30310</v>
      </c>
      <c r="I7050" s="1">
        <v>44751</v>
      </c>
      <c r="J7050" t="s">
        <v>10560</v>
      </c>
      <c r="K7050" t="s">
        <v>31</v>
      </c>
      <c r="L7050" t="s">
        <v>162</v>
      </c>
      <c r="M7050">
        <v>90500</v>
      </c>
      <c r="N7050" t="str">
        <f t="shared" si="110"/>
        <v>Terminated</v>
      </c>
      <c r="O7050" t="s">
        <v>33</v>
      </c>
    </row>
    <row r="7051" spans="1:15" x14ac:dyDescent="0.25">
      <c r="A7051" t="s">
        <v>6707</v>
      </c>
      <c r="B7051" t="s">
        <v>3376</v>
      </c>
      <c r="C7051" t="s">
        <v>382</v>
      </c>
      <c r="D7051" t="s">
        <v>27</v>
      </c>
      <c r="E7051" t="s">
        <v>122</v>
      </c>
      <c r="F7051" t="s">
        <v>123</v>
      </c>
      <c r="G7051" t="s">
        <v>20</v>
      </c>
      <c r="H7051" s="1">
        <v>24635</v>
      </c>
      <c r="I7051" s="1">
        <v>45473</v>
      </c>
      <c r="J7051" t="s">
        <v>10560</v>
      </c>
      <c r="K7051" t="s">
        <v>67</v>
      </c>
      <c r="L7051" t="s">
        <v>134</v>
      </c>
      <c r="M7051">
        <v>59981</v>
      </c>
      <c r="N7051" t="str">
        <f t="shared" si="110"/>
        <v>Terminated</v>
      </c>
      <c r="O7051" t="s">
        <v>33</v>
      </c>
    </row>
    <row r="7052" spans="1:15" x14ac:dyDescent="0.25">
      <c r="A7052" t="s">
        <v>10449</v>
      </c>
      <c r="B7052" t="s">
        <v>408</v>
      </c>
      <c r="C7052" t="s">
        <v>352</v>
      </c>
      <c r="D7052" t="s">
        <v>17</v>
      </c>
      <c r="E7052" t="s">
        <v>18</v>
      </c>
      <c r="F7052" t="s">
        <v>2773</v>
      </c>
      <c r="G7052" t="s">
        <v>30</v>
      </c>
      <c r="H7052" s="1">
        <v>34967</v>
      </c>
      <c r="I7052" s="1">
        <v>45211</v>
      </c>
      <c r="J7052" t="s">
        <v>10560</v>
      </c>
      <c r="K7052" t="s">
        <v>96</v>
      </c>
      <c r="L7052" t="s">
        <v>188</v>
      </c>
      <c r="M7052">
        <v>60038</v>
      </c>
      <c r="N7052" t="str">
        <f t="shared" si="110"/>
        <v>Terminated</v>
      </c>
      <c r="O7052" t="s">
        <v>33</v>
      </c>
    </row>
    <row r="7053" spans="1:15" x14ac:dyDescent="0.25">
      <c r="A7053" t="s">
        <v>5200</v>
      </c>
      <c r="B7053" t="s">
        <v>138</v>
      </c>
      <c r="C7053" t="s">
        <v>2648</v>
      </c>
      <c r="D7053" t="s">
        <v>27</v>
      </c>
      <c r="E7053" t="s">
        <v>18</v>
      </c>
      <c r="F7053" t="s">
        <v>19</v>
      </c>
      <c r="G7053" t="s">
        <v>30</v>
      </c>
      <c r="H7053" s="1">
        <v>29324</v>
      </c>
      <c r="I7053" s="1">
        <v>43305</v>
      </c>
      <c r="J7053" t="s">
        <v>10560</v>
      </c>
      <c r="K7053" t="s">
        <v>37</v>
      </c>
      <c r="L7053" t="s">
        <v>38</v>
      </c>
      <c r="M7053">
        <v>63568</v>
      </c>
      <c r="N7053" t="str">
        <f t="shared" si="110"/>
        <v>Terminated</v>
      </c>
      <c r="O7053" t="s">
        <v>33</v>
      </c>
    </row>
    <row r="7054" spans="1:15" x14ac:dyDescent="0.25">
      <c r="A7054" t="s">
        <v>6320</v>
      </c>
      <c r="B7054" t="s">
        <v>4534</v>
      </c>
      <c r="C7054" t="s">
        <v>473</v>
      </c>
      <c r="D7054" t="s">
        <v>27</v>
      </c>
      <c r="E7054" t="s">
        <v>122</v>
      </c>
      <c r="F7054" t="s">
        <v>230</v>
      </c>
      <c r="G7054" t="s">
        <v>30</v>
      </c>
      <c r="H7054" s="1">
        <v>32901</v>
      </c>
      <c r="I7054" s="1">
        <v>42501</v>
      </c>
      <c r="J7054" t="s">
        <v>10560</v>
      </c>
      <c r="K7054" t="s">
        <v>67</v>
      </c>
      <c r="L7054" t="s">
        <v>134</v>
      </c>
      <c r="M7054">
        <v>59912</v>
      </c>
      <c r="N7054" t="str">
        <f t="shared" si="110"/>
        <v>Terminated</v>
      </c>
      <c r="O7054" t="s">
        <v>46</v>
      </c>
    </row>
    <row r="7055" spans="1:15" x14ac:dyDescent="0.25">
      <c r="A7055" t="s">
        <v>3566</v>
      </c>
      <c r="B7055" t="s">
        <v>3567</v>
      </c>
      <c r="C7055" t="s">
        <v>3568</v>
      </c>
      <c r="D7055" t="s">
        <v>27</v>
      </c>
      <c r="E7055" t="s">
        <v>18</v>
      </c>
      <c r="F7055" t="s">
        <v>19</v>
      </c>
      <c r="G7055" t="s">
        <v>30</v>
      </c>
      <c r="H7055" s="1">
        <v>33784</v>
      </c>
      <c r="I7055" s="1">
        <v>43526</v>
      </c>
      <c r="J7055" t="s">
        <v>10560</v>
      </c>
      <c r="K7055" t="s">
        <v>37</v>
      </c>
      <c r="L7055" t="s">
        <v>38</v>
      </c>
      <c r="M7055">
        <v>70480</v>
      </c>
      <c r="N7055" t="str">
        <f t="shared" si="110"/>
        <v>Terminated</v>
      </c>
      <c r="O7055" t="s">
        <v>33</v>
      </c>
    </row>
    <row r="7056" spans="1:15" x14ac:dyDescent="0.25">
      <c r="A7056" t="s">
        <v>6333</v>
      </c>
      <c r="B7056" t="s">
        <v>1409</v>
      </c>
      <c r="C7056" t="s">
        <v>1767</v>
      </c>
      <c r="D7056" t="s">
        <v>27</v>
      </c>
      <c r="E7056" t="s">
        <v>18</v>
      </c>
      <c r="F7056" t="s">
        <v>19</v>
      </c>
      <c r="G7056" t="s">
        <v>114</v>
      </c>
      <c r="H7056" s="1">
        <v>25467</v>
      </c>
      <c r="I7056" s="1">
        <v>45303</v>
      </c>
      <c r="J7056" t="s">
        <v>10560</v>
      </c>
      <c r="K7056" t="s">
        <v>96</v>
      </c>
      <c r="L7056" t="s">
        <v>119</v>
      </c>
      <c r="M7056">
        <v>72187</v>
      </c>
      <c r="N7056" t="str">
        <f t="shared" si="110"/>
        <v>Terminated</v>
      </c>
      <c r="O7056" t="s">
        <v>46</v>
      </c>
    </row>
    <row r="7057" spans="1:15" x14ac:dyDescent="0.25">
      <c r="A7057" t="s">
        <v>7203</v>
      </c>
      <c r="B7057" t="s">
        <v>448</v>
      </c>
      <c r="C7057" t="s">
        <v>4995</v>
      </c>
      <c r="D7057" t="s">
        <v>27</v>
      </c>
      <c r="E7057" t="s">
        <v>18</v>
      </c>
      <c r="F7057" t="s">
        <v>2773</v>
      </c>
      <c r="G7057" t="s">
        <v>30</v>
      </c>
      <c r="H7057" s="1">
        <v>26561</v>
      </c>
      <c r="I7057" s="1">
        <v>42412</v>
      </c>
      <c r="J7057" t="s">
        <v>10560</v>
      </c>
      <c r="K7057" t="s">
        <v>72</v>
      </c>
      <c r="L7057" t="s">
        <v>308</v>
      </c>
      <c r="M7057">
        <v>65732</v>
      </c>
      <c r="N7057" t="str">
        <f t="shared" si="110"/>
        <v>Terminated</v>
      </c>
      <c r="O7057" t="s">
        <v>33</v>
      </c>
    </row>
    <row r="7058" spans="1:15" x14ac:dyDescent="0.25">
      <c r="A7058" t="s">
        <v>10453</v>
      </c>
      <c r="B7058" t="s">
        <v>298</v>
      </c>
      <c r="C7058" t="s">
        <v>2015</v>
      </c>
      <c r="D7058" t="s">
        <v>27</v>
      </c>
      <c r="E7058" t="s">
        <v>122</v>
      </c>
      <c r="F7058" t="s">
        <v>123</v>
      </c>
      <c r="G7058" t="s">
        <v>30</v>
      </c>
      <c r="H7058" s="1">
        <v>35810</v>
      </c>
      <c r="I7058" s="1">
        <v>44433</v>
      </c>
      <c r="J7058" t="s">
        <v>10560</v>
      </c>
      <c r="K7058" t="s">
        <v>31</v>
      </c>
      <c r="L7058" t="s">
        <v>85</v>
      </c>
      <c r="M7058">
        <v>61050</v>
      </c>
      <c r="N7058" t="str">
        <f t="shared" si="110"/>
        <v>Terminated</v>
      </c>
      <c r="O7058" t="s">
        <v>33</v>
      </c>
    </row>
    <row r="7059" spans="1:15" x14ac:dyDescent="0.25">
      <c r="A7059" t="s">
        <v>179</v>
      </c>
      <c r="B7059" t="s">
        <v>65</v>
      </c>
      <c r="C7059" t="s">
        <v>180</v>
      </c>
      <c r="D7059" t="s">
        <v>27</v>
      </c>
      <c r="E7059" t="s">
        <v>18</v>
      </c>
      <c r="F7059" t="s">
        <v>19</v>
      </c>
      <c r="G7059" t="s">
        <v>20</v>
      </c>
      <c r="H7059" s="1">
        <v>29185</v>
      </c>
      <c r="I7059" s="1">
        <v>45353</v>
      </c>
      <c r="J7059" s="1">
        <v>45554</v>
      </c>
      <c r="K7059" t="s">
        <v>67</v>
      </c>
      <c r="L7059" t="s">
        <v>68</v>
      </c>
      <c r="M7059">
        <v>78184</v>
      </c>
      <c r="N7059" t="str">
        <f t="shared" si="110"/>
        <v>Terminated</v>
      </c>
      <c r="O7059" t="s">
        <v>23</v>
      </c>
    </row>
    <row r="7060" spans="1:15" x14ac:dyDescent="0.25">
      <c r="A7060" t="s">
        <v>8530</v>
      </c>
      <c r="B7060" t="s">
        <v>1232</v>
      </c>
      <c r="C7060" t="s">
        <v>91</v>
      </c>
      <c r="D7060" t="s">
        <v>17</v>
      </c>
      <c r="E7060" t="s">
        <v>83</v>
      </c>
      <c r="F7060" t="s">
        <v>169</v>
      </c>
      <c r="G7060" t="s">
        <v>30</v>
      </c>
      <c r="H7060" s="1">
        <v>30140</v>
      </c>
      <c r="I7060" s="1">
        <v>42808</v>
      </c>
      <c r="J7060" t="s">
        <v>10560</v>
      </c>
      <c r="K7060" t="s">
        <v>21</v>
      </c>
      <c r="L7060" t="s">
        <v>22</v>
      </c>
      <c r="M7060">
        <v>68221</v>
      </c>
      <c r="N7060" t="str">
        <f t="shared" si="110"/>
        <v>Terminated</v>
      </c>
      <c r="O7060" t="s">
        <v>46</v>
      </c>
    </row>
    <row r="7061" spans="1:15" x14ac:dyDescent="0.25">
      <c r="A7061" t="s">
        <v>876</v>
      </c>
      <c r="B7061" t="s">
        <v>298</v>
      </c>
      <c r="C7061" t="s">
        <v>213</v>
      </c>
      <c r="D7061" t="s">
        <v>17</v>
      </c>
      <c r="E7061" t="s">
        <v>18</v>
      </c>
      <c r="F7061" t="s">
        <v>19</v>
      </c>
      <c r="G7061" t="s">
        <v>20</v>
      </c>
      <c r="H7061" s="1">
        <v>30944</v>
      </c>
      <c r="I7061" s="1">
        <v>42991</v>
      </c>
      <c r="J7061" s="1">
        <v>44546</v>
      </c>
      <c r="K7061" t="s">
        <v>21</v>
      </c>
      <c r="L7061" t="s">
        <v>110</v>
      </c>
      <c r="M7061">
        <v>57737</v>
      </c>
      <c r="N7061" t="str">
        <f t="shared" si="110"/>
        <v>Terminated</v>
      </c>
      <c r="O7061" t="s">
        <v>23</v>
      </c>
    </row>
    <row r="7062" spans="1:15" x14ac:dyDescent="0.25">
      <c r="A7062" t="s">
        <v>5453</v>
      </c>
      <c r="B7062" t="s">
        <v>827</v>
      </c>
      <c r="C7062" t="s">
        <v>4265</v>
      </c>
      <c r="D7062" t="s">
        <v>17</v>
      </c>
      <c r="E7062" t="s">
        <v>28</v>
      </c>
      <c r="F7062" t="s">
        <v>290</v>
      </c>
      <c r="G7062" t="s">
        <v>30</v>
      </c>
      <c r="H7062" s="1">
        <v>26601</v>
      </c>
      <c r="I7062" s="1">
        <v>43961</v>
      </c>
      <c r="J7062" t="s">
        <v>10560</v>
      </c>
      <c r="K7062" t="s">
        <v>72</v>
      </c>
      <c r="L7062" t="s">
        <v>73</v>
      </c>
      <c r="M7062">
        <v>59412</v>
      </c>
      <c r="N7062" t="str">
        <f t="shared" si="110"/>
        <v>Terminated</v>
      </c>
      <c r="O7062" t="s">
        <v>33</v>
      </c>
    </row>
    <row r="7063" spans="1:15" x14ac:dyDescent="0.25">
      <c r="A7063" t="s">
        <v>9706</v>
      </c>
      <c r="B7063" t="s">
        <v>508</v>
      </c>
      <c r="C7063" t="s">
        <v>642</v>
      </c>
      <c r="D7063" t="s">
        <v>17</v>
      </c>
      <c r="E7063" t="s">
        <v>18</v>
      </c>
      <c r="F7063" t="s">
        <v>3201</v>
      </c>
      <c r="G7063" t="s">
        <v>30</v>
      </c>
      <c r="H7063" s="1">
        <v>30898</v>
      </c>
      <c r="I7063" s="1">
        <v>45620</v>
      </c>
      <c r="J7063" t="s">
        <v>10560</v>
      </c>
      <c r="K7063" t="s">
        <v>31</v>
      </c>
      <c r="L7063" t="s">
        <v>32</v>
      </c>
      <c r="M7063">
        <v>68414</v>
      </c>
      <c r="N7063" t="str">
        <f t="shared" si="110"/>
        <v>Terminated</v>
      </c>
      <c r="O7063" t="s">
        <v>46</v>
      </c>
    </row>
    <row r="7064" spans="1:15" x14ac:dyDescent="0.25">
      <c r="A7064" t="s">
        <v>9447</v>
      </c>
      <c r="B7064" t="s">
        <v>820</v>
      </c>
      <c r="C7064" t="s">
        <v>101</v>
      </c>
      <c r="D7064" t="s">
        <v>27</v>
      </c>
      <c r="E7064" t="s">
        <v>18</v>
      </c>
      <c r="F7064" t="s">
        <v>19</v>
      </c>
      <c r="G7064" t="s">
        <v>30</v>
      </c>
      <c r="H7064" s="1">
        <v>37601</v>
      </c>
      <c r="I7064" s="1">
        <v>44702</v>
      </c>
      <c r="J7064" t="s">
        <v>10560</v>
      </c>
      <c r="K7064" t="s">
        <v>21</v>
      </c>
      <c r="L7064" t="s">
        <v>102</v>
      </c>
      <c r="M7064">
        <v>65764</v>
      </c>
      <c r="N7064" t="str">
        <f t="shared" si="110"/>
        <v>Terminated</v>
      </c>
      <c r="O7064" t="s">
        <v>33</v>
      </c>
    </row>
    <row r="7065" spans="1:15" x14ac:dyDescent="0.25">
      <c r="A7065" t="s">
        <v>6873</v>
      </c>
      <c r="B7065" t="s">
        <v>100</v>
      </c>
      <c r="C7065" t="s">
        <v>1953</v>
      </c>
      <c r="D7065" t="s">
        <v>17</v>
      </c>
      <c r="E7065" t="s">
        <v>18</v>
      </c>
      <c r="F7065" t="s">
        <v>2773</v>
      </c>
      <c r="G7065" t="s">
        <v>20</v>
      </c>
      <c r="H7065" s="1">
        <v>29897</v>
      </c>
      <c r="I7065" s="1">
        <v>45450</v>
      </c>
      <c r="J7065" t="s">
        <v>10560</v>
      </c>
      <c r="K7065" t="s">
        <v>67</v>
      </c>
      <c r="L7065" t="s">
        <v>134</v>
      </c>
      <c r="M7065">
        <v>62821</v>
      </c>
      <c r="N7065" t="str">
        <f t="shared" si="110"/>
        <v>Terminated</v>
      </c>
      <c r="O7065" t="s">
        <v>46</v>
      </c>
    </row>
    <row r="7066" spans="1:15" x14ac:dyDescent="0.25">
      <c r="A7066" t="s">
        <v>7690</v>
      </c>
      <c r="B7066" t="s">
        <v>2161</v>
      </c>
      <c r="C7066" t="s">
        <v>506</v>
      </c>
      <c r="D7066" t="s">
        <v>17</v>
      </c>
      <c r="E7066" t="s">
        <v>18</v>
      </c>
      <c r="F7066" t="s">
        <v>3201</v>
      </c>
      <c r="G7066" t="s">
        <v>20</v>
      </c>
      <c r="H7066" s="1">
        <v>30040</v>
      </c>
      <c r="I7066" s="1">
        <v>43214</v>
      </c>
      <c r="J7066" t="s">
        <v>10560</v>
      </c>
      <c r="K7066" t="s">
        <v>37</v>
      </c>
      <c r="L7066" t="s">
        <v>41</v>
      </c>
      <c r="M7066">
        <v>56229</v>
      </c>
      <c r="N7066" t="str">
        <f t="shared" si="110"/>
        <v>Terminated</v>
      </c>
      <c r="O7066" t="s">
        <v>33</v>
      </c>
    </row>
    <row r="7067" spans="1:15" x14ac:dyDescent="0.25">
      <c r="A7067" t="s">
        <v>10133</v>
      </c>
      <c r="B7067" t="s">
        <v>433</v>
      </c>
      <c r="C7067" t="s">
        <v>225</v>
      </c>
      <c r="D7067" t="s">
        <v>27</v>
      </c>
      <c r="E7067" t="s">
        <v>18</v>
      </c>
      <c r="F7067" t="s">
        <v>3201</v>
      </c>
      <c r="G7067" t="s">
        <v>30</v>
      </c>
      <c r="H7067" s="1">
        <v>29845</v>
      </c>
      <c r="I7067" s="1">
        <v>43881</v>
      </c>
      <c r="J7067" t="s">
        <v>10560</v>
      </c>
      <c r="K7067" t="s">
        <v>37</v>
      </c>
      <c r="L7067" t="s">
        <v>45</v>
      </c>
      <c r="M7067">
        <v>67765</v>
      </c>
      <c r="N7067" t="str">
        <f t="shared" si="110"/>
        <v>Terminated</v>
      </c>
      <c r="O7067" t="s">
        <v>46</v>
      </c>
    </row>
    <row r="7068" spans="1:15" x14ac:dyDescent="0.25">
      <c r="A7068" t="s">
        <v>7336</v>
      </c>
      <c r="B7068" t="s">
        <v>2821</v>
      </c>
      <c r="C7068" t="s">
        <v>178</v>
      </c>
      <c r="D7068" t="s">
        <v>27</v>
      </c>
      <c r="E7068" t="s">
        <v>18</v>
      </c>
      <c r="F7068" t="s">
        <v>2773</v>
      </c>
      <c r="G7068" t="s">
        <v>20</v>
      </c>
      <c r="H7068" s="1">
        <v>27497</v>
      </c>
      <c r="I7068" s="1">
        <v>42796</v>
      </c>
      <c r="J7068" t="s">
        <v>10560</v>
      </c>
      <c r="K7068" t="s">
        <v>21</v>
      </c>
      <c r="L7068" t="s">
        <v>102</v>
      </c>
      <c r="M7068">
        <v>66419</v>
      </c>
      <c r="N7068" t="str">
        <f t="shared" si="110"/>
        <v>Terminated</v>
      </c>
      <c r="O7068" t="s">
        <v>33</v>
      </c>
    </row>
    <row r="7069" spans="1:15" x14ac:dyDescent="0.25">
      <c r="A7069" t="s">
        <v>7632</v>
      </c>
      <c r="B7069" t="s">
        <v>7633</v>
      </c>
      <c r="C7069" t="s">
        <v>404</v>
      </c>
      <c r="D7069" t="s">
        <v>17</v>
      </c>
      <c r="E7069" t="s">
        <v>28</v>
      </c>
      <c r="F7069" t="s">
        <v>118</v>
      </c>
      <c r="G7069" t="s">
        <v>30</v>
      </c>
      <c r="H7069" s="1">
        <v>34178</v>
      </c>
      <c r="I7069" s="1">
        <v>43541</v>
      </c>
      <c r="J7069" t="s">
        <v>10560</v>
      </c>
      <c r="K7069" t="s">
        <v>37</v>
      </c>
      <c r="L7069" t="s">
        <v>41</v>
      </c>
      <c r="M7069">
        <v>60848</v>
      </c>
      <c r="N7069" t="str">
        <f t="shared" si="110"/>
        <v>Terminated</v>
      </c>
      <c r="O7069" t="s">
        <v>33</v>
      </c>
    </row>
    <row r="7070" spans="1:15" x14ac:dyDescent="0.25">
      <c r="A7070" t="s">
        <v>7919</v>
      </c>
      <c r="B7070" t="s">
        <v>541</v>
      </c>
      <c r="C7070" t="s">
        <v>210</v>
      </c>
      <c r="D7070" t="s">
        <v>17</v>
      </c>
      <c r="E7070" t="s">
        <v>674</v>
      </c>
      <c r="F7070" t="s">
        <v>675</v>
      </c>
      <c r="G7070" t="s">
        <v>114</v>
      </c>
      <c r="H7070" s="1">
        <v>33265</v>
      </c>
      <c r="I7070" s="1">
        <v>44062</v>
      </c>
      <c r="J7070" t="s">
        <v>10560</v>
      </c>
      <c r="K7070" t="s">
        <v>31</v>
      </c>
      <c r="L7070" t="s">
        <v>32</v>
      </c>
      <c r="M7070">
        <v>76522</v>
      </c>
      <c r="N7070" t="str">
        <f t="shared" si="110"/>
        <v>Terminated</v>
      </c>
      <c r="O7070" t="s">
        <v>98</v>
      </c>
    </row>
    <row r="7071" spans="1:15" x14ac:dyDescent="0.25">
      <c r="A7071" t="s">
        <v>8876</v>
      </c>
      <c r="B7071" t="s">
        <v>285</v>
      </c>
      <c r="C7071" t="s">
        <v>1533</v>
      </c>
      <c r="D7071" t="s">
        <v>27</v>
      </c>
      <c r="E7071" t="s">
        <v>83</v>
      </c>
      <c r="F7071" t="s">
        <v>84</v>
      </c>
      <c r="G7071" t="s">
        <v>30</v>
      </c>
      <c r="H7071" s="1">
        <v>33402</v>
      </c>
      <c r="I7071" s="1">
        <v>44966</v>
      </c>
      <c r="J7071" t="s">
        <v>10560</v>
      </c>
      <c r="K7071" t="s">
        <v>21</v>
      </c>
      <c r="L7071" t="s">
        <v>110</v>
      </c>
      <c r="M7071">
        <v>67023</v>
      </c>
      <c r="N7071" t="str">
        <f t="shared" si="110"/>
        <v>Terminated</v>
      </c>
      <c r="O7071" t="s">
        <v>46</v>
      </c>
    </row>
    <row r="7072" spans="1:15" x14ac:dyDescent="0.25">
      <c r="A7072" t="s">
        <v>10444</v>
      </c>
      <c r="B7072" t="s">
        <v>768</v>
      </c>
      <c r="C7072" t="s">
        <v>3752</v>
      </c>
      <c r="D7072" t="s">
        <v>27</v>
      </c>
      <c r="E7072" t="s">
        <v>18</v>
      </c>
      <c r="F7072" t="s">
        <v>19</v>
      </c>
      <c r="G7072" t="s">
        <v>30</v>
      </c>
      <c r="H7072" s="1">
        <v>26238</v>
      </c>
      <c r="I7072" s="1">
        <v>44971</v>
      </c>
      <c r="J7072" t="s">
        <v>10560</v>
      </c>
      <c r="K7072" t="s">
        <v>37</v>
      </c>
      <c r="L7072" t="s">
        <v>38</v>
      </c>
      <c r="M7072">
        <v>61993</v>
      </c>
      <c r="N7072" t="str">
        <f t="shared" si="110"/>
        <v>Terminated</v>
      </c>
      <c r="O7072" t="s">
        <v>33</v>
      </c>
    </row>
    <row r="7073" spans="1:15" x14ac:dyDescent="0.25">
      <c r="A7073" t="s">
        <v>271</v>
      </c>
      <c r="B7073" t="s">
        <v>272</v>
      </c>
      <c r="C7073" t="s">
        <v>273</v>
      </c>
      <c r="D7073" t="s">
        <v>27</v>
      </c>
      <c r="E7073" t="s">
        <v>18</v>
      </c>
      <c r="F7073" t="s">
        <v>19</v>
      </c>
      <c r="G7073" t="s">
        <v>30</v>
      </c>
      <c r="H7073" s="1">
        <v>30937</v>
      </c>
      <c r="I7073" s="1">
        <v>43068</v>
      </c>
      <c r="J7073" s="1">
        <v>43248</v>
      </c>
      <c r="K7073" t="s">
        <v>53</v>
      </c>
      <c r="L7073" t="s">
        <v>54</v>
      </c>
      <c r="M7073">
        <v>78616</v>
      </c>
      <c r="N7073" t="str">
        <f t="shared" si="110"/>
        <v>Terminated</v>
      </c>
      <c r="O7073" t="s">
        <v>46</v>
      </c>
    </row>
    <row r="7074" spans="1:15" x14ac:dyDescent="0.25">
      <c r="A7074" t="s">
        <v>435</v>
      </c>
      <c r="B7074" t="s">
        <v>436</v>
      </c>
      <c r="C7074" t="s">
        <v>437</v>
      </c>
      <c r="D7074" t="s">
        <v>17</v>
      </c>
      <c r="E7074" t="s">
        <v>18</v>
      </c>
      <c r="F7074" t="s">
        <v>19</v>
      </c>
      <c r="G7074" t="s">
        <v>20</v>
      </c>
      <c r="H7074" s="1">
        <v>27682</v>
      </c>
      <c r="I7074" s="1">
        <v>43366</v>
      </c>
      <c r="J7074" s="1">
        <v>43546</v>
      </c>
      <c r="K7074" t="s">
        <v>37</v>
      </c>
      <c r="L7074" t="s">
        <v>41</v>
      </c>
      <c r="M7074">
        <v>56753</v>
      </c>
      <c r="N7074" t="str">
        <f t="shared" si="110"/>
        <v>Terminated</v>
      </c>
      <c r="O7074" t="s">
        <v>23</v>
      </c>
    </row>
    <row r="7075" spans="1:15" x14ac:dyDescent="0.25">
      <c r="A7075" t="s">
        <v>8771</v>
      </c>
      <c r="B7075" t="s">
        <v>436</v>
      </c>
      <c r="C7075" t="s">
        <v>794</v>
      </c>
      <c r="D7075" t="s">
        <v>17</v>
      </c>
      <c r="E7075" t="s">
        <v>18</v>
      </c>
      <c r="F7075" t="s">
        <v>3201</v>
      </c>
      <c r="G7075" t="s">
        <v>20</v>
      </c>
      <c r="H7075" s="1">
        <v>27164</v>
      </c>
      <c r="I7075" s="1">
        <v>43691</v>
      </c>
      <c r="J7075" t="s">
        <v>10560</v>
      </c>
      <c r="K7075" t="s">
        <v>31</v>
      </c>
      <c r="L7075" t="s">
        <v>85</v>
      </c>
      <c r="M7075">
        <v>57411</v>
      </c>
      <c r="N7075" t="str">
        <f t="shared" si="110"/>
        <v>Terminated</v>
      </c>
      <c r="O7075" t="s">
        <v>33</v>
      </c>
    </row>
    <row r="7076" spans="1:15" x14ac:dyDescent="0.25">
      <c r="A7076" t="s">
        <v>10492</v>
      </c>
      <c r="B7076" t="s">
        <v>8023</v>
      </c>
      <c r="C7076" t="s">
        <v>1651</v>
      </c>
      <c r="D7076" t="s">
        <v>17</v>
      </c>
      <c r="E7076" t="s">
        <v>365</v>
      </c>
      <c r="F7076" t="s">
        <v>534</v>
      </c>
      <c r="G7076" t="s">
        <v>114</v>
      </c>
      <c r="H7076" s="1">
        <v>34283</v>
      </c>
      <c r="I7076" s="1">
        <v>43313</v>
      </c>
      <c r="J7076" t="s">
        <v>10560</v>
      </c>
      <c r="K7076" t="s">
        <v>21</v>
      </c>
      <c r="L7076" t="s">
        <v>497</v>
      </c>
      <c r="M7076">
        <v>86553</v>
      </c>
      <c r="N7076" t="str">
        <f t="shared" si="110"/>
        <v>Terminated</v>
      </c>
      <c r="O7076" t="s">
        <v>46</v>
      </c>
    </row>
    <row r="7077" spans="1:15" x14ac:dyDescent="0.25">
      <c r="A7077" t="s">
        <v>7470</v>
      </c>
      <c r="B7077" t="s">
        <v>2885</v>
      </c>
      <c r="C7077" t="s">
        <v>175</v>
      </c>
      <c r="D7077" t="s">
        <v>17</v>
      </c>
      <c r="E7077" t="s">
        <v>18</v>
      </c>
      <c r="F7077" t="s">
        <v>2773</v>
      </c>
      <c r="G7077" t="s">
        <v>20</v>
      </c>
      <c r="H7077" s="1">
        <v>37710</v>
      </c>
      <c r="I7077" s="1">
        <v>42425</v>
      </c>
      <c r="J7077" t="s">
        <v>10560</v>
      </c>
      <c r="K7077" t="s">
        <v>31</v>
      </c>
      <c r="L7077" t="s">
        <v>85</v>
      </c>
      <c r="M7077">
        <v>59747</v>
      </c>
      <c r="N7077" t="str">
        <f t="shared" si="110"/>
        <v>Terminated</v>
      </c>
      <c r="O7077" t="s">
        <v>46</v>
      </c>
    </row>
    <row r="7078" spans="1:15" x14ac:dyDescent="0.25">
      <c r="A7078" t="s">
        <v>2614</v>
      </c>
      <c r="B7078" t="s">
        <v>589</v>
      </c>
      <c r="C7078" t="s">
        <v>2558</v>
      </c>
      <c r="D7078" t="s">
        <v>27</v>
      </c>
      <c r="E7078" t="s">
        <v>18</v>
      </c>
      <c r="F7078" t="s">
        <v>19</v>
      </c>
      <c r="G7078" t="s">
        <v>30</v>
      </c>
      <c r="H7078" s="1">
        <v>22740</v>
      </c>
      <c r="I7078" s="1">
        <v>43358</v>
      </c>
      <c r="J7078" t="s">
        <v>10560</v>
      </c>
      <c r="K7078" t="s">
        <v>37</v>
      </c>
      <c r="L7078" t="s">
        <v>45</v>
      </c>
      <c r="M7078">
        <v>103281</v>
      </c>
      <c r="N7078" t="str">
        <f t="shared" si="110"/>
        <v>Terminated</v>
      </c>
      <c r="O7078" t="s">
        <v>46</v>
      </c>
    </row>
    <row r="7079" spans="1:15" x14ac:dyDescent="0.25">
      <c r="A7079" t="s">
        <v>4153</v>
      </c>
      <c r="B7079" t="s">
        <v>489</v>
      </c>
      <c r="C7079" t="s">
        <v>864</v>
      </c>
      <c r="D7079" t="s">
        <v>27</v>
      </c>
      <c r="E7079" t="s">
        <v>83</v>
      </c>
      <c r="F7079" t="s">
        <v>84</v>
      </c>
      <c r="G7079" t="s">
        <v>95</v>
      </c>
      <c r="H7079" s="1">
        <v>25857</v>
      </c>
      <c r="I7079" s="1">
        <v>44152</v>
      </c>
      <c r="J7079" t="s">
        <v>10560</v>
      </c>
      <c r="K7079" t="s">
        <v>96</v>
      </c>
      <c r="L7079" t="s">
        <v>119</v>
      </c>
      <c r="M7079">
        <v>66023</v>
      </c>
      <c r="N7079" t="str">
        <f t="shared" si="110"/>
        <v>Terminated</v>
      </c>
      <c r="O7079" t="s">
        <v>33</v>
      </c>
    </row>
    <row r="7080" spans="1:15" x14ac:dyDescent="0.25">
      <c r="A7080" t="s">
        <v>9558</v>
      </c>
      <c r="B7080" t="s">
        <v>292</v>
      </c>
      <c r="C7080" t="s">
        <v>233</v>
      </c>
      <c r="D7080" t="s">
        <v>27</v>
      </c>
      <c r="E7080" t="s">
        <v>18</v>
      </c>
      <c r="F7080" t="s">
        <v>3201</v>
      </c>
      <c r="G7080" t="s">
        <v>30</v>
      </c>
      <c r="H7080" s="1">
        <v>37548</v>
      </c>
      <c r="I7080" s="1">
        <v>45359</v>
      </c>
      <c r="J7080" t="s">
        <v>10560</v>
      </c>
      <c r="K7080" t="s">
        <v>31</v>
      </c>
      <c r="L7080" t="s">
        <v>162</v>
      </c>
      <c r="M7080">
        <v>98158</v>
      </c>
      <c r="N7080" t="str">
        <f t="shared" si="110"/>
        <v>Terminated</v>
      </c>
      <c r="O7080" t="s">
        <v>98</v>
      </c>
    </row>
    <row r="7081" spans="1:15" x14ac:dyDescent="0.25">
      <c r="A7081" t="s">
        <v>7075</v>
      </c>
      <c r="B7081" t="s">
        <v>129</v>
      </c>
      <c r="C7081" t="s">
        <v>2149</v>
      </c>
      <c r="D7081" t="s">
        <v>27</v>
      </c>
      <c r="E7081" t="s">
        <v>365</v>
      </c>
      <c r="F7081" t="s">
        <v>366</v>
      </c>
      <c r="G7081" t="s">
        <v>30</v>
      </c>
      <c r="H7081" s="1">
        <v>34765</v>
      </c>
      <c r="I7081" s="1">
        <v>42828</v>
      </c>
      <c r="J7081" t="s">
        <v>10560</v>
      </c>
      <c r="K7081" t="s">
        <v>31</v>
      </c>
      <c r="L7081" t="s">
        <v>162</v>
      </c>
      <c r="M7081">
        <v>103258</v>
      </c>
      <c r="N7081" t="str">
        <f t="shared" si="110"/>
        <v>Terminated</v>
      </c>
      <c r="O7081" t="s">
        <v>33</v>
      </c>
    </row>
    <row r="7082" spans="1:15" x14ac:dyDescent="0.25">
      <c r="A7082" t="s">
        <v>8071</v>
      </c>
      <c r="B7082" t="s">
        <v>635</v>
      </c>
      <c r="C7082" t="s">
        <v>562</v>
      </c>
      <c r="D7082" t="s">
        <v>17</v>
      </c>
      <c r="E7082" t="s">
        <v>18</v>
      </c>
      <c r="F7082" t="s">
        <v>19</v>
      </c>
      <c r="G7082" t="s">
        <v>20</v>
      </c>
      <c r="H7082" s="1">
        <v>37281</v>
      </c>
      <c r="I7082" s="1">
        <v>45357</v>
      </c>
      <c r="J7082" t="s">
        <v>10560</v>
      </c>
      <c r="K7082" t="s">
        <v>21</v>
      </c>
      <c r="L7082" t="s">
        <v>102</v>
      </c>
      <c r="M7082">
        <v>53563</v>
      </c>
      <c r="N7082" t="str">
        <f t="shared" si="110"/>
        <v>Terminated</v>
      </c>
      <c r="O7082" t="s">
        <v>33</v>
      </c>
    </row>
    <row r="7083" spans="1:15" x14ac:dyDescent="0.25">
      <c r="A7083" t="s">
        <v>5302</v>
      </c>
      <c r="B7083" t="s">
        <v>25</v>
      </c>
      <c r="C7083" t="s">
        <v>3112</v>
      </c>
      <c r="D7083" t="s">
        <v>17</v>
      </c>
      <c r="E7083" t="s">
        <v>18</v>
      </c>
      <c r="F7083" t="s">
        <v>3201</v>
      </c>
      <c r="G7083" t="s">
        <v>20</v>
      </c>
      <c r="H7083" s="1">
        <v>33085</v>
      </c>
      <c r="I7083" s="1">
        <v>42785</v>
      </c>
      <c r="J7083" t="s">
        <v>10560</v>
      </c>
      <c r="K7083" t="s">
        <v>21</v>
      </c>
      <c r="L7083" t="s">
        <v>22</v>
      </c>
      <c r="M7083">
        <v>76873</v>
      </c>
      <c r="N7083" t="str">
        <f t="shared" si="110"/>
        <v>Terminated</v>
      </c>
      <c r="O7083" t="s">
        <v>46</v>
      </c>
    </row>
    <row r="7084" spans="1:15" x14ac:dyDescent="0.25">
      <c r="A7084" t="s">
        <v>9601</v>
      </c>
      <c r="B7084" t="s">
        <v>326</v>
      </c>
      <c r="C7084" t="s">
        <v>446</v>
      </c>
      <c r="D7084" t="s">
        <v>17</v>
      </c>
      <c r="E7084" t="s">
        <v>18</v>
      </c>
      <c r="F7084" t="s">
        <v>19</v>
      </c>
      <c r="G7084" t="s">
        <v>30</v>
      </c>
      <c r="H7084" s="1">
        <v>28488</v>
      </c>
      <c r="I7084" s="1">
        <v>42059</v>
      </c>
      <c r="J7084" t="s">
        <v>10560</v>
      </c>
      <c r="K7084" t="s">
        <v>96</v>
      </c>
      <c r="L7084" t="s">
        <v>188</v>
      </c>
      <c r="M7084">
        <v>65728</v>
      </c>
      <c r="N7084" t="str">
        <f t="shared" si="110"/>
        <v>Terminated</v>
      </c>
      <c r="O7084" t="s">
        <v>46</v>
      </c>
    </row>
    <row r="7085" spans="1:15" x14ac:dyDescent="0.25">
      <c r="A7085" t="s">
        <v>7870</v>
      </c>
      <c r="B7085" t="s">
        <v>1242</v>
      </c>
      <c r="C7085" t="s">
        <v>590</v>
      </c>
      <c r="D7085" t="s">
        <v>17</v>
      </c>
      <c r="E7085" t="s">
        <v>28</v>
      </c>
      <c r="F7085" t="s">
        <v>29</v>
      </c>
      <c r="G7085" t="s">
        <v>30</v>
      </c>
      <c r="H7085" s="1">
        <v>36526</v>
      </c>
      <c r="I7085" s="1">
        <v>44125</v>
      </c>
      <c r="J7085" t="s">
        <v>10560</v>
      </c>
      <c r="K7085" t="s">
        <v>37</v>
      </c>
      <c r="L7085" t="s">
        <v>38</v>
      </c>
      <c r="M7085">
        <v>59728</v>
      </c>
      <c r="N7085" t="str">
        <f t="shared" si="110"/>
        <v>Terminated</v>
      </c>
      <c r="O7085" t="s">
        <v>46</v>
      </c>
    </row>
    <row r="7086" spans="1:15" x14ac:dyDescent="0.25">
      <c r="A7086" t="s">
        <v>3903</v>
      </c>
      <c r="B7086" t="s">
        <v>3848</v>
      </c>
      <c r="C7086" t="s">
        <v>3904</v>
      </c>
      <c r="D7086" t="s">
        <v>17</v>
      </c>
      <c r="E7086" t="s">
        <v>83</v>
      </c>
      <c r="F7086" t="s">
        <v>169</v>
      </c>
      <c r="G7086" t="s">
        <v>114</v>
      </c>
      <c r="H7086" s="1">
        <v>24019</v>
      </c>
      <c r="I7086" s="1">
        <v>42905</v>
      </c>
      <c r="J7086" t="s">
        <v>10560</v>
      </c>
      <c r="K7086" t="s">
        <v>96</v>
      </c>
      <c r="L7086" t="s">
        <v>119</v>
      </c>
      <c r="M7086">
        <v>85675</v>
      </c>
      <c r="N7086" t="str">
        <f t="shared" si="110"/>
        <v>Terminated</v>
      </c>
      <c r="O7086" t="s">
        <v>33</v>
      </c>
    </row>
    <row r="7087" spans="1:15" x14ac:dyDescent="0.25">
      <c r="A7087" t="s">
        <v>4258</v>
      </c>
      <c r="B7087" t="s">
        <v>276</v>
      </c>
      <c r="C7087" t="s">
        <v>4259</v>
      </c>
      <c r="D7087" t="s">
        <v>17</v>
      </c>
      <c r="E7087" t="s">
        <v>18</v>
      </c>
      <c r="F7087" t="s">
        <v>3201</v>
      </c>
      <c r="G7087" t="s">
        <v>20</v>
      </c>
      <c r="H7087" s="1">
        <v>22925</v>
      </c>
      <c r="I7087" s="1">
        <v>44975</v>
      </c>
      <c r="J7087" t="s">
        <v>10560</v>
      </c>
      <c r="K7087" t="s">
        <v>67</v>
      </c>
      <c r="L7087" t="s">
        <v>134</v>
      </c>
      <c r="M7087">
        <v>64547</v>
      </c>
      <c r="N7087" t="str">
        <f t="shared" si="110"/>
        <v>Terminated</v>
      </c>
      <c r="O7087" t="s">
        <v>46</v>
      </c>
    </row>
    <row r="7088" spans="1:15" x14ac:dyDescent="0.25">
      <c r="A7088" t="s">
        <v>4337</v>
      </c>
      <c r="B7088" t="s">
        <v>1167</v>
      </c>
      <c r="C7088" t="s">
        <v>3112</v>
      </c>
      <c r="D7088" t="s">
        <v>17</v>
      </c>
      <c r="E7088" t="s">
        <v>140</v>
      </c>
      <c r="F7088" t="s">
        <v>283</v>
      </c>
      <c r="G7088" t="s">
        <v>30</v>
      </c>
      <c r="H7088" s="1">
        <v>36118</v>
      </c>
      <c r="I7088" s="1">
        <v>44080</v>
      </c>
      <c r="J7088" t="s">
        <v>10560</v>
      </c>
      <c r="K7088" t="s">
        <v>37</v>
      </c>
      <c r="L7088" t="s">
        <v>45</v>
      </c>
      <c r="M7088">
        <v>84016</v>
      </c>
      <c r="N7088" t="str">
        <f t="shared" si="110"/>
        <v>Terminated</v>
      </c>
      <c r="O7088" t="s">
        <v>98</v>
      </c>
    </row>
    <row r="7089" spans="1:15" x14ac:dyDescent="0.25">
      <c r="A7089" t="s">
        <v>2956</v>
      </c>
      <c r="B7089" t="s">
        <v>138</v>
      </c>
      <c r="C7089" t="s">
        <v>1443</v>
      </c>
      <c r="D7089" t="s">
        <v>17</v>
      </c>
      <c r="E7089" t="s">
        <v>18</v>
      </c>
      <c r="F7089" t="s">
        <v>2773</v>
      </c>
      <c r="G7089" t="s">
        <v>30</v>
      </c>
      <c r="H7089" s="1">
        <v>33700</v>
      </c>
      <c r="I7089" s="1">
        <v>43035</v>
      </c>
      <c r="J7089" t="s">
        <v>10560</v>
      </c>
      <c r="K7089" t="s">
        <v>31</v>
      </c>
      <c r="L7089" t="s">
        <v>85</v>
      </c>
      <c r="M7089">
        <v>54041</v>
      </c>
      <c r="N7089" t="str">
        <f t="shared" si="110"/>
        <v>Terminated</v>
      </c>
      <c r="O7089" t="s">
        <v>46</v>
      </c>
    </row>
    <row r="7090" spans="1:15" x14ac:dyDescent="0.25">
      <c r="A7090" t="s">
        <v>6004</v>
      </c>
      <c r="B7090" t="s">
        <v>1744</v>
      </c>
      <c r="C7090" t="s">
        <v>253</v>
      </c>
      <c r="D7090" t="s">
        <v>27</v>
      </c>
      <c r="E7090" t="s">
        <v>18</v>
      </c>
      <c r="F7090" t="s">
        <v>19</v>
      </c>
      <c r="G7090" t="s">
        <v>30</v>
      </c>
      <c r="H7090" s="1">
        <v>35749</v>
      </c>
      <c r="I7090" s="1">
        <v>43936</v>
      </c>
      <c r="J7090" t="s">
        <v>10560</v>
      </c>
      <c r="K7090" t="s">
        <v>53</v>
      </c>
      <c r="L7090" t="s">
        <v>58</v>
      </c>
      <c r="M7090">
        <v>61172</v>
      </c>
      <c r="N7090" t="str">
        <f t="shared" si="110"/>
        <v>Terminated</v>
      </c>
      <c r="O7090" t="s">
        <v>98</v>
      </c>
    </row>
    <row r="7091" spans="1:15" x14ac:dyDescent="0.25">
      <c r="A7091" t="s">
        <v>8579</v>
      </c>
      <c r="B7091" t="s">
        <v>460</v>
      </c>
      <c r="C7091" t="s">
        <v>26</v>
      </c>
      <c r="D7091" t="s">
        <v>17</v>
      </c>
      <c r="E7091" t="s">
        <v>140</v>
      </c>
      <c r="F7091" t="s">
        <v>283</v>
      </c>
      <c r="G7091" t="s">
        <v>95</v>
      </c>
      <c r="H7091" s="1">
        <v>31797</v>
      </c>
      <c r="I7091" s="1">
        <v>45025</v>
      </c>
      <c r="J7091" t="s">
        <v>10560</v>
      </c>
      <c r="K7091" t="s">
        <v>96</v>
      </c>
      <c r="L7091" t="s">
        <v>124</v>
      </c>
      <c r="M7091">
        <v>99450</v>
      </c>
      <c r="N7091" t="str">
        <f t="shared" si="110"/>
        <v>Terminated</v>
      </c>
      <c r="O7091" t="s">
        <v>98</v>
      </c>
    </row>
    <row r="7092" spans="1:15" x14ac:dyDescent="0.25">
      <c r="A7092" t="s">
        <v>10085</v>
      </c>
      <c r="B7092" t="s">
        <v>1950</v>
      </c>
      <c r="C7092" t="s">
        <v>548</v>
      </c>
      <c r="D7092" t="s">
        <v>27</v>
      </c>
      <c r="E7092" t="s">
        <v>18</v>
      </c>
      <c r="F7092" t="s">
        <v>3201</v>
      </c>
      <c r="G7092" t="s">
        <v>30</v>
      </c>
      <c r="H7092" s="1">
        <v>31136</v>
      </c>
      <c r="I7092" s="1">
        <v>42557</v>
      </c>
      <c r="J7092" t="s">
        <v>10560</v>
      </c>
      <c r="K7092" t="s">
        <v>21</v>
      </c>
      <c r="L7092" t="s">
        <v>110</v>
      </c>
      <c r="M7092">
        <v>62655</v>
      </c>
      <c r="N7092" t="str">
        <f t="shared" si="110"/>
        <v>Terminated</v>
      </c>
      <c r="O7092" t="s">
        <v>46</v>
      </c>
    </row>
    <row r="7093" spans="1:15" x14ac:dyDescent="0.25">
      <c r="A7093" t="s">
        <v>3130</v>
      </c>
      <c r="B7093" t="s">
        <v>56</v>
      </c>
      <c r="C7093" t="s">
        <v>893</v>
      </c>
      <c r="D7093" t="s">
        <v>27</v>
      </c>
      <c r="E7093" t="s">
        <v>18</v>
      </c>
      <c r="F7093" t="s">
        <v>19</v>
      </c>
      <c r="G7093" t="s">
        <v>20</v>
      </c>
      <c r="H7093" s="1">
        <v>26529</v>
      </c>
      <c r="I7093" s="1">
        <v>45245</v>
      </c>
      <c r="J7093" t="s">
        <v>10560</v>
      </c>
      <c r="K7093" t="s">
        <v>31</v>
      </c>
      <c r="L7093" t="s">
        <v>85</v>
      </c>
      <c r="M7093">
        <v>63909</v>
      </c>
      <c r="N7093" t="str">
        <f t="shared" si="110"/>
        <v>Terminated</v>
      </c>
      <c r="O7093" t="s">
        <v>98</v>
      </c>
    </row>
    <row r="7094" spans="1:15" x14ac:dyDescent="0.25">
      <c r="A7094" t="s">
        <v>3721</v>
      </c>
      <c r="B7094" t="s">
        <v>167</v>
      </c>
      <c r="C7094" t="s">
        <v>1443</v>
      </c>
      <c r="D7094" t="s">
        <v>27</v>
      </c>
      <c r="E7094" t="s">
        <v>18</v>
      </c>
      <c r="F7094" t="s">
        <v>19</v>
      </c>
      <c r="G7094" t="s">
        <v>30</v>
      </c>
      <c r="H7094" s="1">
        <v>31108</v>
      </c>
      <c r="I7094" s="1">
        <v>44343</v>
      </c>
      <c r="J7094" t="s">
        <v>10560</v>
      </c>
      <c r="K7094" t="s">
        <v>31</v>
      </c>
      <c r="L7094" t="s">
        <v>85</v>
      </c>
      <c r="M7094">
        <v>64304</v>
      </c>
      <c r="N7094" t="str">
        <f t="shared" si="110"/>
        <v>Terminated</v>
      </c>
      <c r="O7094" t="s">
        <v>46</v>
      </c>
    </row>
    <row r="7095" spans="1:15" x14ac:dyDescent="0.25">
      <c r="A7095" t="s">
        <v>8374</v>
      </c>
      <c r="B7095" t="s">
        <v>393</v>
      </c>
      <c r="C7095" t="s">
        <v>63</v>
      </c>
      <c r="D7095" t="s">
        <v>17</v>
      </c>
      <c r="E7095" t="s">
        <v>122</v>
      </c>
      <c r="F7095" t="s">
        <v>123</v>
      </c>
      <c r="G7095" t="s">
        <v>20</v>
      </c>
      <c r="H7095" s="1">
        <v>31711</v>
      </c>
      <c r="I7095" s="1">
        <v>45041</v>
      </c>
      <c r="J7095" t="s">
        <v>10560</v>
      </c>
      <c r="K7095" t="s">
        <v>37</v>
      </c>
      <c r="L7095" t="s">
        <v>41</v>
      </c>
      <c r="M7095">
        <v>55366</v>
      </c>
      <c r="N7095" t="str">
        <f t="shared" si="110"/>
        <v>Terminated</v>
      </c>
      <c r="O7095" t="s">
        <v>33</v>
      </c>
    </row>
    <row r="7096" spans="1:15" x14ac:dyDescent="0.25">
      <c r="A7096" t="s">
        <v>1289</v>
      </c>
      <c r="B7096" t="s">
        <v>545</v>
      </c>
      <c r="C7096" t="s">
        <v>252</v>
      </c>
      <c r="D7096" t="s">
        <v>27</v>
      </c>
      <c r="E7096" t="s">
        <v>83</v>
      </c>
      <c r="F7096" t="s">
        <v>106</v>
      </c>
      <c r="G7096" t="s">
        <v>20</v>
      </c>
      <c r="H7096" s="1">
        <v>29838</v>
      </c>
      <c r="I7096" s="1">
        <v>43336</v>
      </c>
      <c r="J7096" s="1">
        <v>44383</v>
      </c>
      <c r="K7096" t="s">
        <v>67</v>
      </c>
      <c r="L7096" t="s">
        <v>134</v>
      </c>
      <c r="M7096">
        <v>57604</v>
      </c>
      <c r="N7096" t="str">
        <f t="shared" si="110"/>
        <v>Terminated</v>
      </c>
      <c r="O7096" t="s">
        <v>98</v>
      </c>
    </row>
    <row r="7097" spans="1:15" x14ac:dyDescent="0.25">
      <c r="A7097" t="s">
        <v>7551</v>
      </c>
      <c r="B7097" t="s">
        <v>2686</v>
      </c>
      <c r="C7097" t="s">
        <v>824</v>
      </c>
      <c r="D7097" t="s">
        <v>17</v>
      </c>
      <c r="E7097" t="s">
        <v>365</v>
      </c>
      <c r="F7097" t="s">
        <v>366</v>
      </c>
      <c r="G7097" t="s">
        <v>30</v>
      </c>
      <c r="H7097" s="1">
        <v>36581</v>
      </c>
      <c r="I7097" s="1">
        <v>44419</v>
      </c>
      <c r="J7097" t="s">
        <v>10560</v>
      </c>
      <c r="K7097" t="s">
        <v>37</v>
      </c>
      <c r="L7097" t="s">
        <v>38</v>
      </c>
      <c r="M7097">
        <v>59972</v>
      </c>
      <c r="N7097" t="str">
        <f t="shared" si="110"/>
        <v>Terminated</v>
      </c>
      <c r="O7097" t="s">
        <v>98</v>
      </c>
    </row>
    <row r="7098" spans="1:15" x14ac:dyDescent="0.25">
      <c r="A7098" t="s">
        <v>3984</v>
      </c>
      <c r="B7098" t="s">
        <v>338</v>
      </c>
      <c r="C7098" t="s">
        <v>91</v>
      </c>
      <c r="D7098" t="s">
        <v>27</v>
      </c>
      <c r="E7098" t="s">
        <v>18</v>
      </c>
      <c r="F7098" t="s">
        <v>19</v>
      </c>
      <c r="G7098" t="s">
        <v>114</v>
      </c>
      <c r="H7098" s="1">
        <v>34643</v>
      </c>
      <c r="I7098" s="1">
        <v>44565</v>
      </c>
      <c r="J7098" t="s">
        <v>10560</v>
      </c>
      <c r="K7098" t="s">
        <v>53</v>
      </c>
      <c r="L7098" t="s">
        <v>240</v>
      </c>
      <c r="M7098">
        <v>89791</v>
      </c>
      <c r="N7098" t="str">
        <f t="shared" si="110"/>
        <v>Terminated</v>
      </c>
      <c r="O7098" t="s">
        <v>98</v>
      </c>
    </row>
    <row r="7099" spans="1:15" x14ac:dyDescent="0.25">
      <c r="A7099" t="s">
        <v>7772</v>
      </c>
      <c r="B7099" t="s">
        <v>633</v>
      </c>
      <c r="C7099" t="s">
        <v>3684</v>
      </c>
      <c r="D7099" t="s">
        <v>17</v>
      </c>
      <c r="E7099" t="s">
        <v>140</v>
      </c>
      <c r="F7099" t="s">
        <v>283</v>
      </c>
      <c r="G7099" t="s">
        <v>30</v>
      </c>
      <c r="H7099" s="1">
        <v>35728</v>
      </c>
      <c r="I7099" s="1">
        <v>42564</v>
      </c>
      <c r="J7099" t="s">
        <v>10560</v>
      </c>
      <c r="K7099" t="s">
        <v>37</v>
      </c>
      <c r="L7099" t="s">
        <v>38</v>
      </c>
      <c r="M7099">
        <v>59448</v>
      </c>
      <c r="N7099" t="str">
        <f t="shared" si="110"/>
        <v>Terminated</v>
      </c>
      <c r="O7099" t="s">
        <v>98</v>
      </c>
    </row>
    <row r="7100" spans="1:15" x14ac:dyDescent="0.25">
      <c r="A7100" t="s">
        <v>4557</v>
      </c>
      <c r="B7100" t="s">
        <v>212</v>
      </c>
      <c r="C7100" t="s">
        <v>4558</v>
      </c>
      <c r="D7100" t="s">
        <v>17</v>
      </c>
      <c r="E7100" t="s">
        <v>18</v>
      </c>
      <c r="F7100" t="s">
        <v>19</v>
      </c>
      <c r="G7100" t="s">
        <v>30</v>
      </c>
      <c r="H7100" s="1">
        <v>34155</v>
      </c>
      <c r="I7100" s="1">
        <v>45550</v>
      </c>
      <c r="J7100" t="s">
        <v>10560</v>
      </c>
      <c r="K7100" t="s">
        <v>67</v>
      </c>
      <c r="L7100" t="s">
        <v>134</v>
      </c>
      <c r="M7100">
        <v>61552</v>
      </c>
      <c r="N7100" t="str">
        <f t="shared" si="110"/>
        <v>Terminated</v>
      </c>
      <c r="O7100" t="s">
        <v>33</v>
      </c>
    </row>
    <row r="7101" spans="1:15" x14ac:dyDescent="0.25">
      <c r="A7101" t="s">
        <v>1193</v>
      </c>
      <c r="B7101" t="s">
        <v>143</v>
      </c>
      <c r="C7101" t="s">
        <v>1194</v>
      </c>
      <c r="D7101" t="s">
        <v>17</v>
      </c>
      <c r="E7101" t="s">
        <v>83</v>
      </c>
      <c r="F7101" t="s">
        <v>84</v>
      </c>
      <c r="G7101" t="s">
        <v>20</v>
      </c>
      <c r="H7101" s="1">
        <v>31627</v>
      </c>
      <c r="I7101" s="1">
        <v>42418</v>
      </c>
      <c r="J7101" s="1">
        <v>44298</v>
      </c>
      <c r="K7101" t="s">
        <v>31</v>
      </c>
      <c r="L7101" t="s">
        <v>85</v>
      </c>
      <c r="M7101">
        <v>61437</v>
      </c>
      <c r="N7101" t="str">
        <f t="shared" si="110"/>
        <v>Terminated</v>
      </c>
      <c r="O7101" t="s">
        <v>23</v>
      </c>
    </row>
    <row r="7102" spans="1:15" x14ac:dyDescent="0.25">
      <c r="A7102" t="s">
        <v>2865</v>
      </c>
      <c r="B7102" t="s">
        <v>2866</v>
      </c>
      <c r="C7102" t="s">
        <v>604</v>
      </c>
      <c r="D7102" t="s">
        <v>27</v>
      </c>
      <c r="E7102" t="s">
        <v>365</v>
      </c>
      <c r="F7102" t="s">
        <v>366</v>
      </c>
      <c r="G7102" t="s">
        <v>20</v>
      </c>
      <c r="H7102" s="1">
        <v>34751</v>
      </c>
      <c r="I7102" s="1">
        <v>42491</v>
      </c>
      <c r="J7102" t="s">
        <v>10560</v>
      </c>
      <c r="K7102" t="s">
        <v>37</v>
      </c>
      <c r="L7102" t="s">
        <v>41</v>
      </c>
      <c r="M7102">
        <v>53626</v>
      </c>
      <c r="N7102" t="str">
        <f t="shared" si="110"/>
        <v>Terminated</v>
      </c>
      <c r="O7102" t="s">
        <v>23</v>
      </c>
    </row>
    <row r="7103" spans="1:15" x14ac:dyDescent="0.25">
      <c r="A7103" t="s">
        <v>7992</v>
      </c>
      <c r="B7103" t="s">
        <v>4515</v>
      </c>
      <c r="C7103" t="s">
        <v>88</v>
      </c>
      <c r="D7103" t="s">
        <v>27</v>
      </c>
      <c r="E7103" t="s">
        <v>28</v>
      </c>
      <c r="F7103" t="s">
        <v>29</v>
      </c>
      <c r="G7103" t="s">
        <v>20</v>
      </c>
      <c r="H7103" s="1">
        <v>32422</v>
      </c>
      <c r="I7103" s="1">
        <v>45197</v>
      </c>
      <c r="J7103" t="s">
        <v>10560</v>
      </c>
      <c r="K7103" t="s">
        <v>67</v>
      </c>
      <c r="L7103" t="s">
        <v>134</v>
      </c>
      <c r="M7103">
        <v>62149</v>
      </c>
      <c r="N7103" t="str">
        <f t="shared" si="110"/>
        <v>Terminated</v>
      </c>
      <c r="O7103" t="s">
        <v>23</v>
      </c>
    </row>
    <row r="7104" spans="1:15" x14ac:dyDescent="0.25">
      <c r="A7104" t="s">
        <v>8469</v>
      </c>
      <c r="B7104" t="s">
        <v>1185</v>
      </c>
      <c r="C7104" t="s">
        <v>2439</v>
      </c>
      <c r="D7104" t="s">
        <v>27</v>
      </c>
      <c r="E7104" t="s">
        <v>18</v>
      </c>
      <c r="F7104" t="s">
        <v>19</v>
      </c>
      <c r="G7104" t="s">
        <v>30</v>
      </c>
      <c r="H7104" s="1">
        <v>33114</v>
      </c>
      <c r="I7104" s="1">
        <v>42416</v>
      </c>
      <c r="J7104" t="s">
        <v>10560</v>
      </c>
      <c r="K7104" t="s">
        <v>31</v>
      </c>
      <c r="L7104" t="s">
        <v>85</v>
      </c>
      <c r="M7104">
        <v>60953</v>
      </c>
      <c r="N7104" t="str">
        <f t="shared" si="110"/>
        <v>Terminated</v>
      </c>
      <c r="O7104" t="s">
        <v>33</v>
      </c>
    </row>
    <row r="7105" spans="1:15" x14ac:dyDescent="0.25">
      <c r="A7105" t="s">
        <v>2472</v>
      </c>
      <c r="B7105" t="s">
        <v>420</v>
      </c>
      <c r="C7105" t="s">
        <v>1027</v>
      </c>
      <c r="D7105" t="s">
        <v>27</v>
      </c>
      <c r="E7105" t="s">
        <v>18</v>
      </c>
      <c r="F7105" t="s">
        <v>19</v>
      </c>
      <c r="G7105" t="s">
        <v>30</v>
      </c>
      <c r="H7105" s="1">
        <v>27344</v>
      </c>
      <c r="I7105" s="1">
        <v>44748</v>
      </c>
      <c r="J7105" t="s">
        <v>10560</v>
      </c>
      <c r="K7105" t="s">
        <v>37</v>
      </c>
      <c r="L7105" t="s">
        <v>41</v>
      </c>
      <c r="M7105">
        <v>68579</v>
      </c>
      <c r="N7105" t="str">
        <f t="shared" si="110"/>
        <v>Terminated</v>
      </c>
      <c r="O7105" t="s">
        <v>46</v>
      </c>
    </row>
    <row r="7106" spans="1:15" x14ac:dyDescent="0.25">
      <c r="A7106" t="s">
        <v>3683</v>
      </c>
      <c r="B7106" t="s">
        <v>300</v>
      </c>
      <c r="C7106" t="s">
        <v>3684</v>
      </c>
      <c r="D7106" t="s">
        <v>27</v>
      </c>
      <c r="E7106" t="s">
        <v>18</v>
      </c>
      <c r="F7106" t="s">
        <v>2773</v>
      </c>
      <c r="G7106" t="s">
        <v>30</v>
      </c>
      <c r="H7106" s="1">
        <v>32400</v>
      </c>
      <c r="I7106" s="1">
        <v>44157</v>
      </c>
      <c r="J7106" t="s">
        <v>10560</v>
      </c>
      <c r="K7106" t="s">
        <v>67</v>
      </c>
      <c r="L7106" t="s">
        <v>324</v>
      </c>
      <c r="M7106">
        <v>63812</v>
      </c>
      <c r="N7106" t="str">
        <f t="shared" ref="N7106:N7169" si="111">IF(J7106="","Active","Terminated")</f>
        <v>Terminated</v>
      </c>
      <c r="O7106" t="s">
        <v>33</v>
      </c>
    </row>
    <row r="7107" spans="1:15" x14ac:dyDescent="0.25">
      <c r="A7107" t="s">
        <v>6224</v>
      </c>
      <c r="B7107" t="s">
        <v>40</v>
      </c>
      <c r="C7107" t="s">
        <v>1983</v>
      </c>
      <c r="D7107" t="s">
        <v>27</v>
      </c>
      <c r="E7107" t="s">
        <v>122</v>
      </c>
      <c r="F7107" t="s">
        <v>927</v>
      </c>
      <c r="G7107" t="s">
        <v>114</v>
      </c>
      <c r="H7107" s="1">
        <v>34143</v>
      </c>
      <c r="I7107" s="1">
        <v>44602</v>
      </c>
      <c r="J7107" t="s">
        <v>10560</v>
      </c>
      <c r="K7107" t="s">
        <v>96</v>
      </c>
      <c r="L7107" t="s">
        <v>124</v>
      </c>
      <c r="M7107">
        <v>75048</v>
      </c>
      <c r="N7107" t="str">
        <f t="shared" si="111"/>
        <v>Terminated</v>
      </c>
      <c r="O7107" t="s">
        <v>46</v>
      </c>
    </row>
    <row r="7108" spans="1:15" x14ac:dyDescent="0.25">
      <c r="A7108" t="s">
        <v>578</v>
      </c>
      <c r="B7108" t="s">
        <v>433</v>
      </c>
      <c r="C7108" t="s">
        <v>579</v>
      </c>
      <c r="D7108" t="s">
        <v>17</v>
      </c>
      <c r="E7108" t="s">
        <v>18</v>
      </c>
      <c r="F7108" t="s">
        <v>19</v>
      </c>
      <c r="G7108" t="s">
        <v>30</v>
      </c>
      <c r="H7108" s="1">
        <v>29381</v>
      </c>
      <c r="I7108" s="1">
        <v>42605</v>
      </c>
      <c r="J7108" t="s">
        <v>10560</v>
      </c>
      <c r="K7108" t="s">
        <v>21</v>
      </c>
      <c r="L7108" t="s">
        <v>22</v>
      </c>
      <c r="M7108">
        <v>78322</v>
      </c>
      <c r="N7108" t="str">
        <f t="shared" si="111"/>
        <v>Terminated</v>
      </c>
      <c r="O7108" t="s">
        <v>33</v>
      </c>
    </row>
    <row r="7109" spans="1:15" x14ac:dyDescent="0.25">
      <c r="A7109" t="s">
        <v>103</v>
      </c>
      <c r="B7109" t="s">
        <v>104</v>
      </c>
      <c r="C7109" t="s">
        <v>105</v>
      </c>
      <c r="D7109" t="s">
        <v>27</v>
      </c>
      <c r="E7109" t="s">
        <v>83</v>
      </c>
      <c r="F7109" t="s">
        <v>106</v>
      </c>
      <c r="G7109" t="s">
        <v>30</v>
      </c>
      <c r="H7109" s="1">
        <v>21729</v>
      </c>
      <c r="I7109" s="1">
        <v>44625</v>
      </c>
      <c r="J7109" s="1">
        <v>44805</v>
      </c>
      <c r="K7109" t="s">
        <v>31</v>
      </c>
      <c r="L7109" t="s">
        <v>85</v>
      </c>
      <c r="M7109">
        <v>66250</v>
      </c>
      <c r="N7109" t="str">
        <f t="shared" si="111"/>
        <v>Terminated</v>
      </c>
      <c r="O7109" t="s">
        <v>98</v>
      </c>
    </row>
    <row r="7110" spans="1:15" x14ac:dyDescent="0.25">
      <c r="A7110" t="s">
        <v>5244</v>
      </c>
      <c r="B7110" t="s">
        <v>160</v>
      </c>
      <c r="C7110" t="s">
        <v>1767</v>
      </c>
      <c r="D7110" t="s">
        <v>17</v>
      </c>
      <c r="E7110" t="s">
        <v>18</v>
      </c>
      <c r="F7110" t="s">
        <v>2773</v>
      </c>
      <c r="G7110" t="s">
        <v>30</v>
      </c>
      <c r="H7110" s="1">
        <v>27522</v>
      </c>
      <c r="I7110" s="1">
        <v>44782</v>
      </c>
      <c r="J7110" t="s">
        <v>10560</v>
      </c>
      <c r="K7110" t="s">
        <v>37</v>
      </c>
      <c r="L7110" t="s">
        <v>41</v>
      </c>
      <c r="M7110">
        <v>60361</v>
      </c>
      <c r="N7110" t="str">
        <f t="shared" si="111"/>
        <v>Terminated</v>
      </c>
      <c r="O7110" t="s">
        <v>33</v>
      </c>
    </row>
    <row r="7111" spans="1:15" x14ac:dyDescent="0.25">
      <c r="A7111" t="s">
        <v>8656</v>
      </c>
      <c r="B7111" t="s">
        <v>1634</v>
      </c>
      <c r="C7111" t="s">
        <v>991</v>
      </c>
      <c r="D7111" t="s">
        <v>17</v>
      </c>
      <c r="E7111" t="s">
        <v>18</v>
      </c>
      <c r="F7111" t="s">
        <v>3201</v>
      </c>
      <c r="G7111" t="s">
        <v>30</v>
      </c>
      <c r="H7111" s="1">
        <v>24352</v>
      </c>
      <c r="I7111" s="1">
        <v>43583</v>
      </c>
      <c r="J7111" t="s">
        <v>10560</v>
      </c>
      <c r="K7111" t="s">
        <v>96</v>
      </c>
      <c r="L7111" t="s">
        <v>188</v>
      </c>
      <c r="M7111">
        <v>62911</v>
      </c>
      <c r="N7111" t="str">
        <f t="shared" si="111"/>
        <v>Terminated</v>
      </c>
      <c r="O7111" t="s">
        <v>46</v>
      </c>
    </row>
    <row r="7112" spans="1:15" x14ac:dyDescent="0.25">
      <c r="A7112" t="s">
        <v>6239</v>
      </c>
      <c r="B7112" t="s">
        <v>196</v>
      </c>
      <c r="C7112" t="s">
        <v>16</v>
      </c>
      <c r="D7112" t="s">
        <v>27</v>
      </c>
      <c r="E7112" t="s">
        <v>18</v>
      </c>
      <c r="F7112" t="s">
        <v>3201</v>
      </c>
      <c r="G7112" t="s">
        <v>30</v>
      </c>
      <c r="H7112" s="1">
        <v>35753</v>
      </c>
      <c r="I7112" s="1">
        <v>43593</v>
      </c>
      <c r="J7112" t="s">
        <v>10560</v>
      </c>
      <c r="K7112" t="s">
        <v>37</v>
      </c>
      <c r="L7112" t="s">
        <v>38</v>
      </c>
      <c r="M7112">
        <v>66587</v>
      </c>
      <c r="N7112" t="str">
        <f t="shared" si="111"/>
        <v>Terminated</v>
      </c>
      <c r="O7112" t="s">
        <v>46</v>
      </c>
    </row>
    <row r="7113" spans="1:15" x14ac:dyDescent="0.25">
      <c r="A7113" t="s">
        <v>6958</v>
      </c>
      <c r="B7113" t="s">
        <v>78</v>
      </c>
      <c r="C7113" t="s">
        <v>1134</v>
      </c>
      <c r="D7113" t="s">
        <v>17</v>
      </c>
      <c r="E7113" t="s">
        <v>18</v>
      </c>
      <c r="F7113" t="s">
        <v>3201</v>
      </c>
      <c r="G7113" t="s">
        <v>114</v>
      </c>
      <c r="H7113" s="1">
        <v>30718</v>
      </c>
      <c r="I7113" s="1">
        <v>43655</v>
      </c>
      <c r="J7113" t="s">
        <v>10560</v>
      </c>
      <c r="K7113" t="s">
        <v>96</v>
      </c>
      <c r="L7113" t="s">
        <v>119</v>
      </c>
      <c r="M7113">
        <v>78554</v>
      </c>
      <c r="N7113" t="str">
        <f t="shared" si="111"/>
        <v>Terminated</v>
      </c>
      <c r="O7113" t="s">
        <v>33</v>
      </c>
    </row>
    <row r="7114" spans="1:15" x14ac:dyDescent="0.25">
      <c r="A7114" t="s">
        <v>2038</v>
      </c>
      <c r="B7114" t="s">
        <v>2039</v>
      </c>
      <c r="C7114" t="s">
        <v>1917</v>
      </c>
      <c r="D7114" t="s">
        <v>17</v>
      </c>
      <c r="E7114" t="s">
        <v>18</v>
      </c>
      <c r="F7114" t="s">
        <v>19</v>
      </c>
      <c r="G7114" t="s">
        <v>30</v>
      </c>
      <c r="H7114" s="1">
        <v>32769</v>
      </c>
      <c r="I7114" s="1">
        <v>44487</v>
      </c>
      <c r="J7114" t="s">
        <v>10560</v>
      </c>
      <c r="K7114" t="s">
        <v>96</v>
      </c>
      <c r="L7114" t="s">
        <v>188</v>
      </c>
      <c r="M7114">
        <v>57105</v>
      </c>
      <c r="N7114" t="str">
        <f t="shared" si="111"/>
        <v>Terminated</v>
      </c>
      <c r="O7114" t="s">
        <v>33</v>
      </c>
    </row>
    <row r="7115" spans="1:15" x14ac:dyDescent="0.25">
      <c r="A7115" t="s">
        <v>8890</v>
      </c>
      <c r="B7115" t="s">
        <v>1149</v>
      </c>
      <c r="C7115" t="s">
        <v>3168</v>
      </c>
      <c r="D7115" t="s">
        <v>27</v>
      </c>
      <c r="E7115" t="s">
        <v>122</v>
      </c>
      <c r="F7115" t="s">
        <v>230</v>
      </c>
      <c r="G7115" t="s">
        <v>30</v>
      </c>
      <c r="H7115" s="1">
        <v>28723</v>
      </c>
      <c r="I7115" s="1">
        <v>42955</v>
      </c>
      <c r="J7115" t="s">
        <v>10560</v>
      </c>
      <c r="K7115" t="s">
        <v>31</v>
      </c>
      <c r="L7115" t="s">
        <v>32</v>
      </c>
      <c r="M7115">
        <v>84050</v>
      </c>
      <c r="N7115" t="str">
        <f t="shared" si="111"/>
        <v>Terminated</v>
      </c>
      <c r="O7115" t="s">
        <v>33</v>
      </c>
    </row>
    <row r="7116" spans="1:15" x14ac:dyDescent="0.25">
      <c r="A7116" t="s">
        <v>9082</v>
      </c>
      <c r="B7116" t="s">
        <v>51</v>
      </c>
      <c r="C7116" t="s">
        <v>2719</v>
      </c>
      <c r="D7116" t="s">
        <v>27</v>
      </c>
      <c r="E7116" t="s">
        <v>18</v>
      </c>
      <c r="F7116" t="s">
        <v>19</v>
      </c>
      <c r="G7116" t="s">
        <v>30</v>
      </c>
      <c r="H7116" s="1">
        <v>22544</v>
      </c>
      <c r="I7116" s="1">
        <v>43757</v>
      </c>
      <c r="J7116" t="s">
        <v>10560</v>
      </c>
      <c r="K7116" t="s">
        <v>21</v>
      </c>
      <c r="L7116" t="s">
        <v>22</v>
      </c>
      <c r="M7116">
        <v>97888</v>
      </c>
      <c r="N7116" t="str">
        <f t="shared" si="111"/>
        <v>Terminated</v>
      </c>
      <c r="O7116" t="s">
        <v>33</v>
      </c>
    </row>
    <row r="7117" spans="1:15" x14ac:dyDescent="0.25">
      <c r="A7117" t="s">
        <v>8791</v>
      </c>
      <c r="B7117" t="s">
        <v>652</v>
      </c>
      <c r="C7117" t="s">
        <v>454</v>
      </c>
      <c r="D7117" t="s">
        <v>17</v>
      </c>
      <c r="E7117" t="s">
        <v>18</v>
      </c>
      <c r="F7117" t="s">
        <v>19</v>
      </c>
      <c r="G7117" t="s">
        <v>30</v>
      </c>
      <c r="H7117" s="1">
        <v>25617</v>
      </c>
      <c r="I7117" s="1">
        <v>45152</v>
      </c>
      <c r="J7117" t="s">
        <v>10560</v>
      </c>
      <c r="K7117" t="s">
        <v>72</v>
      </c>
      <c r="L7117" t="s">
        <v>308</v>
      </c>
      <c r="M7117">
        <v>64267</v>
      </c>
      <c r="N7117" t="str">
        <f t="shared" si="111"/>
        <v>Terminated</v>
      </c>
      <c r="O7117" t="s">
        <v>33</v>
      </c>
    </row>
    <row r="7118" spans="1:15" x14ac:dyDescent="0.25">
      <c r="A7118" t="s">
        <v>7915</v>
      </c>
      <c r="B7118" t="s">
        <v>825</v>
      </c>
      <c r="C7118" t="s">
        <v>900</v>
      </c>
      <c r="D7118" t="s">
        <v>27</v>
      </c>
      <c r="E7118" t="s">
        <v>18</v>
      </c>
      <c r="F7118" t="s">
        <v>19</v>
      </c>
      <c r="G7118" t="s">
        <v>30</v>
      </c>
      <c r="H7118" s="1">
        <v>36400</v>
      </c>
      <c r="I7118" s="1">
        <v>45242</v>
      </c>
      <c r="J7118" t="s">
        <v>10560</v>
      </c>
      <c r="K7118" t="s">
        <v>96</v>
      </c>
      <c r="L7118" t="s">
        <v>119</v>
      </c>
      <c r="M7118">
        <v>63839</v>
      </c>
      <c r="N7118" t="str">
        <f t="shared" si="111"/>
        <v>Terminated</v>
      </c>
      <c r="O7118" t="s">
        <v>33</v>
      </c>
    </row>
    <row r="7119" spans="1:15" x14ac:dyDescent="0.25">
      <c r="A7119" t="s">
        <v>2933</v>
      </c>
      <c r="B7119" t="s">
        <v>408</v>
      </c>
      <c r="C7119" t="s">
        <v>301</v>
      </c>
      <c r="D7119" t="s">
        <v>17</v>
      </c>
      <c r="E7119" t="s">
        <v>28</v>
      </c>
      <c r="F7119" t="s">
        <v>29</v>
      </c>
      <c r="G7119" t="s">
        <v>30</v>
      </c>
      <c r="H7119" s="1">
        <v>30190</v>
      </c>
      <c r="I7119" s="1">
        <v>45166</v>
      </c>
      <c r="J7119" t="s">
        <v>10560</v>
      </c>
      <c r="K7119" t="s">
        <v>37</v>
      </c>
      <c r="L7119" t="s">
        <v>45</v>
      </c>
      <c r="M7119">
        <v>85541</v>
      </c>
      <c r="N7119" t="str">
        <f t="shared" si="111"/>
        <v>Terminated</v>
      </c>
      <c r="O7119" t="s">
        <v>46</v>
      </c>
    </row>
    <row r="7120" spans="1:15" x14ac:dyDescent="0.25">
      <c r="A7120" t="s">
        <v>9493</v>
      </c>
      <c r="B7120" t="s">
        <v>143</v>
      </c>
      <c r="C7120" t="s">
        <v>71</v>
      </c>
      <c r="D7120" t="s">
        <v>17</v>
      </c>
      <c r="E7120" t="s">
        <v>83</v>
      </c>
      <c r="F7120" t="s">
        <v>169</v>
      </c>
      <c r="G7120" t="s">
        <v>30</v>
      </c>
      <c r="H7120" s="1">
        <v>33923</v>
      </c>
      <c r="I7120" s="1">
        <v>45353</v>
      </c>
      <c r="J7120" t="s">
        <v>10560</v>
      </c>
      <c r="K7120" t="s">
        <v>37</v>
      </c>
      <c r="L7120" t="s">
        <v>38</v>
      </c>
      <c r="M7120">
        <v>54659</v>
      </c>
      <c r="N7120" t="str">
        <f t="shared" si="111"/>
        <v>Terminated</v>
      </c>
      <c r="O7120" t="s">
        <v>23</v>
      </c>
    </row>
    <row r="7121" spans="1:15" x14ac:dyDescent="0.25">
      <c r="A7121" t="s">
        <v>5580</v>
      </c>
      <c r="B7121" t="s">
        <v>838</v>
      </c>
      <c r="C7121" t="s">
        <v>855</v>
      </c>
      <c r="D7121" t="s">
        <v>17</v>
      </c>
      <c r="E7121" t="s">
        <v>83</v>
      </c>
      <c r="F7121" t="s">
        <v>106</v>
      </c>
      <c r="G7121" t="s">
        <v>20</v>
      </c>
      <c r="H7121" s="1">
        <v>36282</v>
      </c>
      <c r="I7121" s="1">
        <v>42963</v>
      </c>
      <c r="J7121" t="s">
        <v>10560</v>
      </c>
      <c r="K7121" t="s">
        <v>21</v>
      </c>
      <c r="L7121" t="s">
        <v>102</v>
      </c>
      <c r="M7121">
        <v>53842</v>
      </c>
      <c r="N7121" t="str">
        <f t="shared" si="111"/>
        <v>Terminated</v>
      </c>
      <c r="O7121" t="s">
        <v>46</v>
      </c>
    </row>
    <row r="7122" spans="1:15" x14ac:dyDescent="0.25">
      <c r="A7122" t="s">
        <v>3154</v>
      </c>
      <c r="B7122" t="s">
        <v>802</v>
      </c>
      <c r="C7122" t="s">
        <v>696</v>
      </c>
      <c r="D7122" t="s">
        <v>27</v>
      </c>
      <c r="E7122" t="s">
        <v>18</v>
      </c>
      <c r="F7122" t="s">
        <v>19</v>
      </c>
      <c r="G7122" t="s">
        <v>30</v>
      </c>
      <c r="H7122" s="1">
        <v>27593</v>
      </c>
      <c r="I7122" s="1">
        <v>42858</v>
      </c>
      <c r="J7122" t="s">
        <v>10560</v>
      </c>
      <c r="K7122" t="s">
        <v>96</v>
      </c>
      <c r="L7122" t="s">
        <v>188</v>
      </c>
      <c r="M7122">
        <v>78603</v>
      </c>
      <c r="N7122" t="str">
        <f t="shared" si="111"/>
        <v>Terminated</v>
      </c>
      <c r="O7122" t="s">
        <v>46</v>
      </c>
    </row>
    <row r="7123" spans="1:15" x14ac:dyDescent="0.25">
      <c r="A7123" t="s">
        <v>6386</v>
      </c>
      <c r="B7123" t="s">
        <v>1240</v>
      </c>
      <c r="C7123" t="s">
        <v>199</v>
      </c>
      <c r="D7123" t="s">
        <v>17</v>
      </c>
      <c r="E7123" t="s">
        <v>83</v>
      </c>
      <c r="F7123" t="s">
        <v>169</v>
      </c>
      <c r="G7123" t="s">
        <v>20</v>
      </c>
      <c r="H7123" s="1">
        <v>35076</v>
      </c>
      <c r="I7123" s="1">
        <v>43734</v>
      </c>
      <c r="J7123" t="s">
        <v>10560</v>
      </c>
      <c r="K7123" t="s">
        <v>21</v>
      </c>
      <c r="L7123" t="s">
        <v>110</v>
      </c>
      <c r="M7123">
        <v>58814</v>
      </c>
      <c r="N7123" t="str">
        <f t="shared" si="111"/>
        <v>Terminated</v>
      </c>
      <c r="O7123" t="s">
        <v>23</v>
      </c>
    </row>
    <row r="7124" spans="1:15" x14ac:dyDescent="0.25">
      <c r="A7124" t="s">
        <v>9596</v>
      </c>
      <c r="B7124" t="s">
        <v>410</v>
      </c>
      <c r="C7124" t="s">
        <v>7342</v>
      </c>
      <c r="D7124" t="s">
        <v>17</v>
      </c>
      <c r="E7124" t="s">
        <v>18</v>
      </c>
      <c r="F7124" t="s">
        <v>19</v>
      </c>
      <c r="G7124" t="s">
        <v>30</v>
      </c>
      <c r="H7124" s="1">
        <v>33215</v>
      </c>
      <c r="I7124" s="1">
        <v>42720</v>
      </c>
      <c r="J7124" t="s">
        <v>10560</v>
      </c>
      <c r="K7124" t="s">
        <v>96</v>
      </c>
      <c r="L7124" t="s">
        <v>188</v>
      </c>
      <c r="M7124">
        <v>61639</v>
      </c>
      <c r="N7124" t="str">
        <f t="shared" si="111"/>
        <v>Terminated</v>
      </c>
      <c r="O7124" t="s">
        <v>98</v>
      </c>
    </row>
    <row r="7125" spans="1:15" x14ac:dyDescent="0.25">
      <c r="A7125" t="s">
        <v>4960</v>
      </c>
      <c r="B7125" t="s">
        <v>3535</v>
      </c>
      <c r="C7125" t="s">
        <v>2007</v>
      </c>
      <c r="D7125" t="s">
        <v>27</v>
      </c>
      <c r="E7125" t="s">
        <v>18</v>
      </c>
      <c r="F7125" t="s">
        <v>19</v>
      </c>
      <c r="G7125" t="s">
        <v>30</v>
      </c>
      <c r="H7125" s="1">
        <v>37857</v>
      </c>
      <c r="I7125" s="1">
        <v>42987</v>
      </c>
      <c r="J7125" t="s">
        <v>10560</v>
      </c>
      <c r="K7125" t="s">
        <v>37</v>
      </c>
      <c r="L7125" t="s">
        <v>45</v>
      </c>
      <c r="M7125">
        <v>69984</v>
      </c>
      <c r="N7125" t="str">
        <f t="shared" si="111"/>
        <v>Terminated</v>
      </c>
      <c r="O7125" t="s">
        <v>23</v>
      </c>
    </row>
    <row r="7126" spans="1:15" x14ac:dyDescent="0.25">
      <c r="A7126" t="s">
        <v>7386</v>
      </c>
      <c r="B7126" t="s">
        <v>242</v>
      </c>
      <c r="C7126" t="s">
        <v>202</v>
      </c>
      <c r="D7126" t="s">
        <v>27</v>
      </c>
      <c r="E7126" t="s">
        <v>365</v>
      </c>
      <c r="F7126" t="s">
        <v>534</v>
      </c>
      <c r="G7126" t="s">
        <v>30</v>
      </c>
      <c r="H7126" s="1">
        <v>34151</v>
      </c>
      <c r="I7126" s="1">
        <v>44864</v>
      </c>
      <c r="J7126" t="s">
        <v>10560</v>
      </c>
      <c r="K7126" t="s">
        <v>96</v>
      </c>
      <c r="L7126" t="s">
        <v>188</v>
      </c>
      <c r="M7126">
        <v>76863</v>
      </c>
      <c r="N7126" t="str">
        <f t="shared" si="111"/>
        <v>Terminated</v>
      </c>
      <c r="O7126" t="s">
        <v>33</v>
      </c>
    </row>
    <row r="7127" spans="1:15" x14ac:dyDescent="0.25">
      <c r="A7127" t="s">
        <v>10504</v>
      </c>
      <c r="B7127" t="s">
        <v>547</v>
      </c>
      <c r="C7127" t="s">
        <v>1078</v>
      </c>
      <c r="D7127" t="s">
        <v>27</v>
      </c>
      <c r="E7127" t="s">
        <v>18</v>
      </c>
      <c r="F7127" t="s">
        <v>19</v>
      </c>
      <c r="G7127" t="s">
        <v>30</v>
      </c>
      <c r="H7127" s="1">
        <v>36831</v>
      </c>
      <c r="I7127" s="1">
        <v>45337</v>
      </c>
      <c r="J7127" t="s">
        <v>10560</v>
      </c>
      <c r="K7127" t="s">
        <v>21</v>
      </c>
      <c r="L7127" t="s">
        <v>110</v>
      </c>
      <c r="M7127">
        <v>59679</v>
      </c>
      <c r="N7127" t="str">
        <f t="shared" si="111"/>
        <v>Terminated</v>
      </c>
      <c r="O7127" t="s">
        <v>46</v>
      </c>
    </row>
    <row r="7128" spans="1:15" x14ac:dyDescent="0.25">
      <c r="A7128" t="s">
        <v>9651</v>
      </c>
      <c r="B7128" t="s">
        <v>129</v>
      </c>
      <c r="C7128" t="s">
        <v>579</v>
      </c>
      <c r="D7128" t="s">
        <v>27</v>
      </c>
      <c r="E7128" t="s">
        <v>18</v>
      </c>
      <c r="F7128" t="s">
        <v>2773</v>
      </c>
      <c r="G7128" t="s">
        <v>30</v>
      </c>
      <c r="H7128" s="1">
        <v>25625</v>
      </c>
      <c r="I7128" s="1">
        <v>42082</v>
      </c>
      <c r="J7128" t="s">
        <v>10560</v>
      </c>
      <c r="K7128" t="s">
        <v>37</v>
      </c>
      <c r="L7128" t="s">
        <v>38</v>
      </c>
      <c r="M7128">
        <v>71714</v>
      </c>
      <c r="N7128" t="str">
        <f t="shared" si="111"/>
        <v>Terminated</v>
      </c>
      <c r="O7128" t="s">
        <v>98</v>
      </c>
    </row>
    <row r="7129" spans="1:15" x14ac:dyDescent="0.25">
      <c r="A7129" t="s">
        <v>1973</v>
      </c>
      <c r="B7129" t="s">
        <v>633</v>
      </c>
      <c r="C7129" t="s">
        <v>210</v>
      </c>
      <c r="D7129" t="s">
        <v>27</v>
      </c>
      <c r="E7129" t="s">
        <v>365</v>
      </c>
      <c r="F7129" t="s">
        <v>534</v>
      </c>
      <c r="G7129" t="s">
        <v>30</v>
      </c>
      <c r="H7129" s="1">
        <v>35625</v>
      </c>
      <c r="I7129" s="1">
        <v>45284</v>
      </c>
      <c r="J7129" t="s">
        <v>10560</v>
      </c>
      <c r="K7129" t="s">
        <v>96</v>
      </c>
      <c r="L7129" t="s">
        <v>188</v>
      </c>
      <c r="M7129">
        <v>76079</v>
      </c>
      <c r="N7129" t="str">
        <f t="shared" si="111"/>
        <v>Terminated</v>
      </c>
      <c r="O7129" t="s">
        <v>33</v>
      </c>
    </row>
    <row r="7130" spans="1:15" x14ac:dyDescent="0.25">
      <c r="A7130" t="s">
        <v>1434</v>
      </c>
      <c r="B7130" t="s">
        <v>25</v>
      </c>
      <c r="C7130" t="s">
        <v>1324</v>
      </c>
      <c r="D7130" t="s">
        <v>27</v>
      </c>
      <c r="E7130" t="s">
        <v>18</v>
      </c>
      <c r="F7130" t="s">
        <v>19</v>
      </c>
      <c r="G7130" t="s">
        <v>114</v>
      </c>
      <c r="H7130" s="1">
        <v>35900</v>
      </c>
      <c r="I7130" s="1">
        <v>44834</v>
      </c>
      <c r="J7130" s="1">
        <v>45014</v>
      </c>
      <c r="K7130" t="s">
        <v>72</v>
      </c>
      <c r="L7130" t="s">
        <v>308</v>
      </c>
      <c r="M7130">
        <v>55146</v>
      </c>
      <c r="N7130" t="str">
        <f t="shared" si="111"/>
        <v>Terminated</v>
      </c>
      <c r="O7130" t="s">
        <v>98</v>
      </c>
    </row>
    <row r="7131" spans="1:15" x14ac:dyDescent="0.25">
      <c r="A7131" t="s">
        <v>2434</v>
      </c>
      <c r="B7131" t="s">
        <v>768</v>
      </c>
      <c r="C7131" t="s">
        <v>404</v>
      </c>
      <c r="D7131" t="s">
        <v>27</v>
      </c>
      <c r="E7131" t="s">
        <v>28</v>
      </c>
      <c r="F7131" t="s">
        <v>29</v>
      </c>
      <c r="G7131" t="s">
        <v>30</v>
      </c>
      <c r="H7131" s="1">
        <v>30809</v>
      </c>
      <c r="I7131" s="1">
        <v>42137</v>
      </c>
      <c r="J7131" t="s">
        <v>10560</v>
      </c>
      <c r="K7131" t="s">
        <v>37</v>
      </c>
      <c r="L7131" t="s">
        <v>38</v>
      </c>
      <c r="M7131">
        <v>69769</v>
      </c>
      <c r="N7131" t="str">
        <f t="shared" si="111"/>
        <v>Terminated</v>
      </c>
      <c r="O7131" t="s">
        <v>33</v>
      </c>
    </row>
    <row r="7132" spans="1:15" x14ac:dyDescent="0.25">
      <c r="A7132" t="s">
        <v>4961</v>
      </c>
      <c r="B7132" t="s">
        <v>3299</v>
      </c>
      <c r="C7132" t="s">
        <v>725</v>
      </c>
      <c r="D7132" t="s">
        <v>17</v>
      </c>
      <c r="E7132" t="s">
        <v>18</v>
      </c>
      <c r="F7132" t="s">
        <v>19</v>
      </c>
      <c r="G7132" t="s">
        <v>30</v>
      </c>
      <c r="H7132" s="1">
        <v>26342</v>
      </c>
      <c r="I7132" s="1">
        <v>43506</v>
      </c>
      <c r="J7132" t="s">
        <v>10560</v>
      </c>
      <c r="K7132" t="s">
        <v>67</v>
      </c>
      <c r="L7132" t="s">
        <v>68</v>
      </c>
      <c r="M7132">
        <v>84769</v>
      </c>
      <c r="N7132" t="str">
        <f t="shared" si="111"/>
        <v>Terminated</v>
      </c>
      <c r="O7132" t="s">
        <v>23</v>
      </c>
    </row>
    <row r="7133" spans="1:15" x14ac:dyDescent="0.25">
      <c r="A7133" t="s">
        <v>1478</v>
      </c>
      <c r="B7133" t="s">
        <v>1479</v>
      </c>
      <c r="C7133" t="s">
        <v>1480</v>
      </c>
      <c r="D7133" t="s">
        <v>17</v>
      </c>
      <c r="E7133" t="s">
        <v>18</v>
      </c>
      <c r="F7133" t="s">
        <v>19</v>
      </c>
      <c r="G7133" t="s">
        <v>114</v>
      </c>
      <c r="H7133" s="1">
        <v>27729</v>
      </c>
      <c r="I7133" s="1">
        <v>45369</v>
      </c>
      <c r="J7133" s="1">
        <v>45549</v>
      </c>
      <c r="K7133" t="s">
        <v>31</v>
      </c>
      <c r="L7133" t="s">
        <v>162</v>
      </c>
      <c r="M7133">
        <v>109779</v>
      </c>
      <c r="N7133" t="str">
        <f t="shared" si="111"/>
        <v>Terminated</v>
      </c>
      <c r="O7133" t="s">
        <v>33</v>
      </c>
    </row>
    <row r="7134" spans="1:15" x14ac:dyDescent="0.25">
      <c r="A7134" t="s">
        <v>8989</v>
      </c>
      <c r="B7134" t="s">
        <v>417</v>
      </c>
      <c r="C7134" t="s">
        <v>1083</v>
      </c>
      <c r="D7134" t="s">
        <v>27</v>
      </c>
      <c r="E7134" t="s">
        <v>18</v>
      </c>
      <c r="F7134" t="s">
        <v>2773</v>
      </c>
      <c r="G7134" t="s">
        <v>30</v>
      </c>
      <c r="H7134" s="1">
        <v>31181</v>
      </c>
      <c r="I7134" s="1">
        <v>45392</v>
      </c>
      <c r="J7134" t="s">
        <v>10560</v>
      </c>
      <c r="K7134" t="s">
        <v>53</v>
      </c>
      <c r="L7134" t="s">
        <v>54</v>
      </c>
      <c r="M7134">
        <v>71269</v>
      </c>
      <c r="N7134" t="str">
        <f t="shared" si="111"/>
        <v>Terminated</v>
      </c>
      <c r="O7134" t="s">
        <v>33</v>
      </c>
    </row>
    <row r="7135" spans="1:15" x14ac:dyDescent="0.25">
      <c r="A7135" t="s">
        <v>3329</v>
      </c>
      <c r="B7135" t="s">
        <v>160</v>
      </c>
      <c r="C7135" t="s">
        <v>900</v>
      </c>
      <c r="D7135" t="s">
        <v>27</v>
      </c>
      <c r="E7135" t="s">
        <v>18</v>
      </c>
      <c r="F7135" t="s">
        <v>2773</v>
      </c>
      <c r="G7135" t="s">
        <v>30</v>
      </c>
      <c r="H7135" s="1">
        <v>29944</v>
      </c>
      <c r="I7135" s="1">
        <v>42965</v>
      </c>
      <c r="J7135" t="s">
        <v>10560</v>
      </c>
      <c r="K7135" t="s">
        <v>21</v>
      </c>
      <c r="L7135" t="s">
        <v>22</v>
      </c>
      <c r="M7135">
        <v>67301</v>
      </c>
      <c r="N7135" t="str">
        <f t="shared" si="111"/>
        <v>Terminated</v>
      </c>
      <c r="O7135" t="s">
        <v>33</v>
      </c>
    </row>
    <row r="7136" spans="1:15" x14ac:dyDescent="0.25">
      <c r="A7136" t="s">
        <v>9065</v>
      </c>
      <c r="B7136" t="s">
        <v>428</v>
      </c>
      <c r="C7136" t="s">
        <v>210</v>
      </c>
      <c r="D7136" t="s">
        <v>27</v>
      </c>
      <c r="E7136" t="s">
        <v>18</v>
      </c>
      <c r="F7136" t="s">
        <v>3201</v>
      </c>
      <c r="G7136" t="s">
        <v>114</v>
      </c>
      <c r="H7136" s="1">
        <v>28137</v>
      </c>
      <c r="I7136" s="1">
        <v>42832</v>
      </c>
      <c r="J7136" t="s">
        <v>10560</v>
      </c>
      <c r="K7136" t="s">
        <v>96</v>
      </c>
      <c r="L7136" t="s">
        <v>124</v>
      </c>
      <c r="M7136">
        <v>94943</v>
      </c>
      <c r="N7136" t="str">
        <f t="shared" si="111"/>
        <v>Terminated</v>
      </c>
      <c r="O7136" t="s">
        <v>46</v>
      </c>
    </row>
    <row r="7137" spans="1:15" x14ac:dyDescent="0.25">
      <c r="A7137" t="s">
        <v>1082</v>
      </c>
      <c r="B7137" t="s">
        <v>209</v>
      </c>
      <c r="C7137" t="s">
        <v>1083</v>
      </c>
      <c r="D7137" t="s">
        <v>27</v>
      </c>
      <c r="E7137" t="s">
        <v>18</v>
      </c>
      <c r="F7137" t="s">
        <v>19</v>
      </c>
      <c r="G7137" t="s">
        <v>30</v>
      </c>
      <c r="H7137" s="1">
        <v>24462</v>
      </c>
      <c r="I7137" s="1">
        <v>42272</v>
      </c>
      <c r="J7137" t="s">
        <v>10560</v>
      </c>
      <c r="K7137" t="s">
        <v>31</v>
      </c>
      <c r="L7137" t="s">
        <v>162</v>
      </c>
      <c r="M7137">
        <v>113388</v>
      </c>
      <c r="N7137" t="str">
        <f t="shared" si="111"/>
        <v>Terminated</v>
      </c>
      <c r="O7137" t="s">
        <v>46</v>
      </c>
    </row>
    <row r="7138" spans="1:15" x14ac:dyDescent="0.25">
      <c r="A7138" t="s">
        <v>8459</v>
      </c>
      <c r="B7138" t="s">
        <v>1464</v>
      </c>
      <c r="C7138" t="s">
        <v>71</v>
      </c>
      <c r="D7138" t="s">
        <v>27</v>
      </c>
      <c r="E7138" t="s">
        <v>18</v>
      </c>
      <c r="F7138" t="s">
        <v>3201</v>
      </c>
      <c r="G7138" t="s">
        <v>30</v>
      </c>
      <c r="H7138" s="1">
        <v>29376</v>
      </c>
      <c r="I7138" s="1">
        <v>43244</v>
      </c>
      <c r="J7138" t="s">
        <v>10560</v>
      </c>
      <c r="K7138" t="s">
        <v>31</v>
      </c>
      <c r="L7138" t="s">
        <v>32</v>
      </c>
      <c r="M7138">
        <v>106527</v>
      </c>
      <c r="N7138" t="str">
        <f t="shared" si="111"/>
        <v>Terminated</v>
      </c>
      <c r="O7138" t="s">
        <v>98</v>
      </c>
    </row>
    <row r="7139" spans="1:15" x14ac:dyDescent="0.25">
      <c r="A7139" t="s">
        <v>2387</v>
      </c>
      <c r="B7139" t="s">
        <v>2388</v>
      </c>
      <c r="C7139" t="s">
        <v>136</v>
      </c>
      <c r="D7139" t="s">
        <v>17</v>
      </c>
      <c r="E7139" t="s">
        <v>18</v>
      </c>
      <c r="F7139" t="s">
        <v>19</v>
      </c>
      <c r="G7139" t="s">
        <v>30</v>
      </c>
      <c r="H7139" s="1">
        <v>25837</v>
      </c>
      <c r="I7139" s="1">
        <v>43643</v>
      </c>
      <c r="J7139" t="s">
        <v>10560</v>
      </c>
      <c r="K7139" t="s">
        <v>21</v>
      </c>
      <c r="L7139" t="s">
        <v>110</v>
      </c>
      <c r="M7139">
        <v>58632</v>
      </c>
      <c r="N7139" t="str">
        <f t="shared" si="111"/>
        <v>Terminated</v>
      </c>
      <c r="O7139" t="s">
        <v>98</v>
      </c>
    </row>
    <row r="7140" spans="1:15" x14ac:dyDescent="0.25">
      <c r="A7140" t="s">
        <v>3926</v>
      </c>
      <c r="B7140" t="s">
        <v>209</v>
      </c>
      <c r="C7140" t="s">
        <v>3927</v>
      </c>
      <c r="D7140" t="s">
        <v>17</v>
      </c>
      <c r="E7140" t="s">
        <v>18</v>
      </c>
      <c r="F7140" t="s">
        <v>3201</v>
      </c>
      <c r="G7140" t="s">
        <v>30</v>
      </c>
      <c r="H7140" s="1">
        <v>31450</v>
      </c>
      <c r="I7140" s="1">
        <v>45279</v>
      </c>
      <c r="J7140" t="s">
        <v>10560</v>
      </c>
      <c r="K7140" t="s">
        <v>67</v>
      </c>
      <c r="L7140" t="s">
        <v>68</v>
      </c>
      <c r="M7140">
        <v>58617</v>
      </c>
      <c r="N7140" t="str">
        <f t="shared" si="111"/>
        <v>Terminated</v>
      </c>
      <c r="O7140" t="s">
        <v>33</v>
      </c>
    </row>
    <row r="7141" spans="1:15" x14ac:dyDescent="0.25">
      <c r="A7141" t="s">
        <v>369</v>
      </c>
      <c r="B7141" t="s">
        <v>262</v>
      </c>
      <c r="C7141" t="s">
        <v>370</v>
      </c>
      <c r="D7141" t="s">
        <v>27</v>
      </c>
      <c r="E7141" t="s">
        <v>83</v>
      </c>
      <c r="F7141" t="s">
        <v>84</v>
      </c>
      <c r="G7141" t="s">
        <v>30</v>
      </c>
      <c r="H7141" s="1">
        <v>32762</v>
      </c>
      <c r="I7141" s="1">
        <v>43267</v>
      </c>
      <c r="J7141" s="1">
        <v>44658</v>
      </c>
      <c r="K7141" t="s">
        <v>21</v>
      </c>
      <c r="L7141" t="s">
        <v>110</v>
      </c>
      <c r="M7141">
        <v>63557</v>
      </c>
      <c r="N7141" t="str">
        <f t="shared" si="111"/>
        <v>Terminated</v>
      </c>
      <c r="O7141" t="s">
        <v>46</v>
      </c>
    </row>
    <row r="7142" spans="1:15" x14ac:dyDescent="0.25">
      <c r="A7142" t="s">
        <v>2578</v>
      </c>
      <c r="B7142" t="s">
        <v>874</v>
      </c>
      <c r="C7142" t="s">
        <v>252</v>
      </c>
      <c r="D7142" t="s">
        <v>27</v>
      </c>
      <c r="E7142" t="s">
        <v>18</v>
      </c>
      <c r="F7142" t="s">
        <v>19</v>
      </c>
      <c r="G7142" t="s">
        <v>30</v>
      </c>
      <c r="H7142" s="1">
        <v>34845</v>
      </c>
      <c r="I7142" s="1">
        <v>44998</v>
      </c>
      <c r="J7142" t="s">
        <v>10560</v>
      </c>
      <c r="K7142" t="s">
        <v>96</v>
      </c>
      <c r="L7142" t="s">
        <v>188</v>
      </c>
      <c r="M7142">
        <v>70587</v>
      </c>
      <c r="N7142" t="str">
        <f t="shared" si="111"/>
        <v>Terminated</v>
      </c>
      <c r="O7142" t="s">
        <v>33</v>
      </c>
    </row>
    <row r="7143" spans="1:15" x14ac:dyDescent="0.25">
      <c r="A7143" t="s">
        <v>5668</v>
      </c>
      <c r="B7143" t="s">
        <v>225</v>
      </c>
      <c r="C7143" t="s">
        <v>1046</v>
      </c>
      <c r="D7143" t="s">
        <v>17</v>
      </c>
      <c r="E7143" t="s">
        <v>18</v>
      </c>
      <c r="F7143" t="s">
        <v>19</v>
      </c>
      <c r="G7143" t="s">
        <v>30</v>
      </c>
      <c r="H7143" s="1">
        <v>35368</v>
      </c>
      <c r="I7143" s="1">
        <v>44971</v>
      </c>
      <c r="J7143" t="s">
        <v>10560</v>
      </c>
      <c r="K7143" t="s">
        <v>37</v>
      </c>
      <c r="L7143" t="s">
        <v>38</v>
      </c>
      <c r="M7143">
        <v>60746</v>
      </c>
      <c r="N7143" t="str">
        <f t="shared" si="111"/>
        <v>Terminated</v>
      </c>
      <c r="O7143" t="s">
        <v>33</v>
      </c>
    </row>
    <row r="7144" spans="1:15" x14ac:dyDescent="0.25">
      <c r="A7144" t="s">
        <v>8857</v>
      </c>
      <c r="B7144" t="s">
        <v>65</v>
      </c>
      <c r="C7144" t="s">
        <v>175</v>
      </c>
      <c r="D7144" t="s">
        <v>27</v>
      </c>
      <c r="E7144" t="s">
        <v>18</v>
      </c>
      <c r="F7144" t="s">
        <v>3201</v>
      </c>
      <c r="G7144" t="s">
        <v>114</v>
      </c>
      <c r="H7144" s="1">
        <v>26827</v>
      </c>
      <c r="I7144" s="1">
        <v>45537</v>
      </c>
      <c r="J7144" t="s">
        <v>10560</v>
      </c>
      <c r="K7144" t="s">
        <v>21</v>
      </c>
      <c r="L7144" t="s">
        <v>497</v>
      </c>
      <c r="M7144">
        <v>68796</v>
      </c>
      <c r="N7144" t="str">
        <f t="shared" si="111"/>
        <v>Terminated</v>
      </c>
      <c r="O7144" t="s">
        <v>33</v>
      </c>
    </row>
    <row r="7145" spans="1:15" x14ac:dyDescent="0.25">
      <c r="A7145" t="s">
        <v>8514</v>
      </c>
      <c r="B7145" t="s">
        <v>536</v>
      </c>
      <c r="C7145" t="s">
        <v>16</v>
      </c>
      <c r="D7145" t="s">
        <v>27</v>
      </c>
      <c r="E7145" t="s">
        <v>172</v>
      </c>
      <c r="F7145" t="s">
        <v>173</v>
      </c>
      <c r="G7145" t="s">
        <v>20</v>
      </c>
      <c r="H7145" s="1">
        <v>32142</v>
      </c>
      <c r="I7145" s="1">
        <v>45542</v>
      </c>
      <c r="J7145" t="s">
        <v>10560</v>
      </c>
      <c r="K7145" t="s">
        <v>31</v>
      </c>
      <c r="L7145" t="s">
        <v>85</v>
      </c>
      <c r="M7145">
        <v>57440</v>
      </c>
      <c r="N7145" t="str">
        <f t="shared" si="111"/>
        <v>Terminated</v>
      </c>
      <c r="O7145" t="s">
        <v>46</v>
      </c>
    </row>
    <row r="7146" spans="1:15" x14ac:dyDescent="0.25">
      <c r="A7146" t="s">
        <v>10250</v>
      </c>
      <c r="B7146" t="s">
        <v>1410</v>
      </c>
      <c r="C7146" t="s">
        <v>2606</v>
      </c>
      <c r="D7146" t="s">
        <v>27</v>
      </c>
      <c r="E7146" t="s">
        <v>18</v>
      </c>
      <c r="F7146" t="s">
        <v>19</v>
      </c>
      <c r="G7146" t="s">
        <v>30</v>
      </c>
      <c r="H7146" s="1">
        <v>34108</v>
      </c>
      <c r="I7146" s="1">
        <v>43762</v>
      </c>
      <c r="J7146" t="s">
        <v>10560</v>
      </c>
      <c r="K7146" t="s">
        <v>21</v>
      </c>
      <c r="L7146" t="s">
        <v>110</v>
      </c>
      <c r="M7146">
        <v>60109</v>
      </c>
      <c r="N7146" t="str">
        <f t="shared" si="111"/>
        <v>Terminated</v>
      </c>
      <c r="O7146" t="s">
        <v>46</v>
      </c>
    </row>
    <row r="7147" spans="1:15" x14ac:dyDescent="0.25">
      <c r="A7147" t="s">
        <v>3024</v>
      </c>
      <c r="B7147" t="s">
        <v>538</v>
      </c>
      <c r="C7147" t="s">
        <v>2225</v>
      </c>
      <c r="D7147" t="s">
        <v>17</v>
      </c>
      <c r="E7147" t="s">
        <v>18</v>
      </c>
      <c r="F7147" t="s">
        <v>2773</v>
      </c>
      <c r="G7147" t="s">
        <v>30</v>
      </c>
      <c r="H7147" s="1">
        <v>22141</v>
      </c>
      <c r="I7147" s="1">
        <v>42988</v>
      </c>
      <c r="J7147" t="s">
        <v>10560</v>
      </c>
      <c r="K7147" t="s">
        <v>21</v>
      </c>
      <c r="L7147" t="s">
        <v>22</v>
      </c>
      <c r="M7147">
        <v>91193</v>
      </c>
      <c r="N7147" t="str">
        <f t="shared" si="111"/>
        <v>Terminated</v>
      </c>
      <c r="O7147" t="s">
        <v>46</v>
      </c>
    </row>
    <row r="7148" spans="1:15" x14ac:dyDescent="0.25">
      <c r="A7148" t="s">
        <v>807</v>
      </c>
      <c r="B7148" t="s">
        <v>808</v>
      </c>
      <c r="C7148" t="s">
        <v>570</v>
      </c>
      <c r="D7148" t="s">
        <v>17</v>
      </c>
      <c r="E7148" t="s">
        <v>18</v>
      </c>
      <c r="F7148" t="s">
        <v>19</v>
      </c>
      <c r="G7148" t="s">
        <v>30</v>
      </c>
      <c r="H7148" s="1">
        <v>32973</v>
      </c>
      <c r="I7148" s="1">
        <v>42504</v>
      </c>
      <c r="J7148" s="1">
        <v>44676</v>
      </c>
      <c r="K7148" t="s">
        <v>31</v>
      </c>
      <c r="L7148" t="s">
        <v>85</v>
      </c>
      <c r="M7148">
        <v>59936</v>
      </c>
      <c r="N7148" t="str">
        <f t="shared" si="111"/>
        <v>Terminated</v>
      </c>
      <c r="O7148" t="s">
        <v>33</v>
      </c>
    </row>
    <row r="7149" spans="1:15" x14ac:dyDescent="0.25">
      <c r="A7149" t="s">
        <v>5414</v>
      </c>
      <c r="B7149" t="s">
        <v>641</v>
      </c>
      <c r="C7149" t="s">
        <v>256</v>
      </c>
      <c r="D7149" t="s">
        <v>27</v>
      </c>
      <c r="E7149" t="s">
        <v>18</v>
      </c>
      <c r="F7149" t="s">
        <v>2773</v>
      </c>
      <c r="G7149" t="s">
        <v>20</v>
      </c>
      <c r="H7149" s="1">
        <v>25679</v>
      </c>
      <c r="I7149" s="1">
        <v>43631</v>
      </c>
      <c r="J7149" t="s">
        <v>10560</v>
      </c>
      <c r="K7149" t="s">
        <v>37</v>
      </c>
      <c r="L7149" t="s">
        <v>41</v>
      </c>
      <c r="M7149">
        <v>59949</v>
      </c>
      <c r="N7149" t="str">
        <f t="shared" si="111"/>
        <v>Terminated</v>
      </c>
      <c r="O7149" t="s">
        <v>46</v>
      </c>
    </row>
    <row r="7150" spans="1:15" x14ac:dyDescent="0.25">
      <c r="A7150" t="s">
        <v>7033</v>
      </c>
      <c r="B7150" t="s">
        <v>4002</v>
      </c>
      <c r="C7150" t="s">
        <v>175</v>
      </c>
      <c r="D7150" t="s">
        <v>27</v>
      </c>
      <c r="E7150" t="s">
        <v>140</v>
      </c>
      <c r="F7150" t="s">
        <v>283</v>
      </c>
      <c r="G7150" t="s">
        <v>30</v>
      </c>
      <c r="H7150" s="1">
        <v>35205</v>
      </c>
      <c r="I7150" s="1">
        <v>42046</v>
      </c>
      <c r="J7150" t="s">
        <v>10560</v>
      </c>
      <c r="K7150" t="s">
        <v>37</v>
      </c>
      <c r="L7150" t="s">
        <v>38</v>
      </c>
      <c r="M7150">
        <v>64498</v>
      </c>
      <c r="N7150" t="str">
        <f t="shared" si="111"/>
        <v>Terminated</v>
      </c>
      <c r="O7150" t="s">
        <v>33</v>
      </c>
    </row>
    <row r="7151" spans="1:15" x14ac:dyDescent="0.25">
      <c r="A7151" t="s">
        <v>1576</v>
      </c>
      <c r="B7151" t="s">
        <v>946</v>
      </c>
      <c r="C7151" t="s">
        <v>806</v>
      </c>
      <c r="D7151" t="s">
        <v>17</v>
      </c>
      <c r="E7151" t="s">
        <v>18</v>
      </c>
      <c r="F7151" t="s">
        <v>19</v>
      </c>
      <c r="G7151" t="s">
        <v>30</v>
      </c>
      <c r="H7151" s="1">
        <v>34782</v>
      </c>
      <c r="I7151" s="1">
        <v>44069</v>
      </c>
      <c r="J7151" s="1">
        <v>44487</v>
      </c>
      <c r="K7151" t="s">
        <v>96</v>
      </c>
      <c r="L7151" t="s">
        <v>188</v>
      </c>
      <c r="M7151">
        <v>63501</v>
      </c>
      <c r="N7151" t="str">
        <f t="shared" si="111"/>
        <v>Terminated</v>
      </c>
      <c r="O7151" t="s">
        <v>33</v>
      </c>
    </row>
    <row r="7152" spans="1:15" x14ac:dyDescent="0.25">
      <c r="A7152" t="s">
        <v>2820</v>
      </c>
      <c r="B7152" t="s">
        <v>2821</v>
      </c>
      <c r="C7152" t="s">
        <v>2822</v>
      </c>
      <c r="D7152" t="s">
        <v>17</v>
      </c>
      <c r="E7152" t="s">
        <v>122</v>
      </c>
      <c r="F7152" t="s">
        <v>123</v>
      </c>
      <c r="G7152" t="s">
        <v>30</v>
      </c>
      <c r="H7152" s="1">
        <v>36382</v>
      </c>
      <c r="I7152" s="1">
        <v>45139</v>
      </c>
      <c r="J7152" t="s">
        <v>10560</v>
      </c>
      <c r="K7152" t="s">
        <v>31</v>
      </c>
      <c r="L7152" t="s">
        <v>85</v>
      </c>
      <c r="M7152">
        <v>60281</v>
      </c>
      <c r="N7152" t="str">
        <f t="shared" si="111"/>
        <v>Terminated</v>
      </c>
      <c r="O7152" t="s">
        <v>46</v>
      </c>
    </row>
    <row r="7153" spans="1:15" x14ac:dyDescent="0.25">
      <c r="A7153" t="s">
        <v>8699</v>
      </c>
      <c r="B7153" t="s">
        <v>258</v>
      </c>
      <c r="C7153" t="s">
        <v>824</v>
      </c>
      <c r="D7153" t="s">
        <v>17</v>
      </c>
      <c r="E7153" t="s">
        <v>122</v>
      </c>
      <c r="F7153" t="s">
        <v>230</v>
      </c>
      <c r="G7153" t="s">
        <v>30</v>
      </c>
      <c r="H7153" s="1">
        <v>37783</v>
      </c>
      <c r="I7153" s="1">
        <v>42910</v>
      </c>
      <c r="J7153" t="s">
        <v>10560</v>
      </c>
      <c r="K7153" t="s">
        <v>21</v>
      </c>
      <c r="L7153" t="s">
        <v>110</v>
      </c>
      <c r="M7153">
        <v>59627</v>
      </c>
      <c r="N7153" t="str">
        <f t="shared" si="111"/>
        <v>Terminated</v>
      </c>
      <c r="O7153" t="s">
        <v>46</v>
      </c>
    </row>
    <row r="7154" spans="1:15" x14ac:dyDescent="0.25">
      <c r="A7154" t="s">
        <v>3255</v>
      </c>
      <c r="B7154" t="s">
        <v>196</v>
      </c>
      <c r="C7154" t="s">
        <v>604</v>
      </c>
      <c r="D7154" t="s">
        <v>27</v>
      </c>
      <c r="E7154" t="s">
        <v>140</v>
      </c>
      <c r="F7154" t="s">
        <v>283</v>
      </c>
      <c r="G7154" t="s">
        <v>20</v>
      </c>
      <c r="H7154" s="1">
        <v>32485</v>
      </c>
      <c r="I7154" s="1">
        <v>42274</v>
      </c>
      <c r="J7154" t="s">
        <v>10560</v>
      </c>
      <c r="K7154" t="s">
        <v>37</v>
      </c>
      <c r="L7154" t="s">
        <v>41</v>
      </c>
      <c r="M7154">
        <v>60155</v>
      </c>
      <c r="N7154" t="str">
        <f t="shared" si="111"/>
        <v>Terminated</v>
      </c>
      <c r="O7154" t="s">
        <v>23</v>
      </c>
    </row>
    <row r="7155" spans="1:15" x14ac:dyDescent="0.25">
      <c r="A7155" t="s">
        <v>5243</v>
      </c>
      <c r="B7155" t="s">
        <v>460</v>
      </c>
      <c r="C7155" t="s">
        <v>1537</v>
      </c>
      <c r="D7155" t="s">
        <v>27</v>
      </c>
      <c r="E7155" t="s">
        <v>18</v>
      </c>
      <c r="F7155" t="s">
        <v>19</v>
      </c>
      <c r="G7155" t="s">
        <v>20</v>
      </c>
      <c r="H7155" s="1">
        <v>37791</v>
      </c>
      <c r="I7155" s="1">
        <v>42553</v>
      </c>
      <c r="J7155" t="s">
        <v>10560</v>
      </c>
      <c r="K7155" t="s">
        <v>37</v>
      </c>
      <c r="L7155" t="s">
        <v>41</v>
      </c>
      <c r="M7155">
        <v>57913</v>
      </c>
      <c r="N7155" t="str">
        <f t="shared" si="111"/>
        <v>Terminated</v>
      </c>
      <c r="O7155" t="s">
        <v>23</v>
      </c>
    </row>
    <row r="7156" spans="1:15" x14ac:dyDescent="0.25">
      <c r="A7156" t="s">
        <v>8350</v>
      </c>
      <c r="B7156" t="s">
        <v>8351</v>
      </c>
      <c r="C7156" t="s">
        <v>5540</v>
      </c>
      <c r="D7156" t="s">
        <v>27</v>
      </c>
      <c r="E7156" t="s">
        <v>18</v>
      </c>
      <c r="F7156" t="s">
        <v>19</v>
      </c>
      <c r="G7156" t="s">
        <v>30</v>
      </c>
      <c r="H7156" s="1">
        <v>28995</v>
      </c>
      <c r="I7156" s="1">
        <v>42070</v>
      </c>
      <c r="J7156" t="s">
        <v>10560</v>
      </c>
      <c r="K7156" t="s">
        <v>21</v>
      </c>
      <c r="L7156" t="s">
        <v>110</v>
      </c>
      <c r="M7156">
        <v>61993</v>
      </c>
      <c r="N7156" t="str">
        <f t="shared" si="111"/>
        <v>Terminated</v>
      </c>
      <c r="O7156" t="s">
        <v>33</v>
      </c>
    </row>
    <row r="7157" spans="1:15" x14ac:dyDescent="0.25">
      <c r="A7157" t="s">
        <v>3585</v>
      </c>
      <c r="B7157" t="s">
        <v>499</v>
      </c>
      <c r="C7157" t="s">
        <v>1256</v>
      </c>
      <c r="D7157" t="s">
        <v>27</v>
      </c>
      <c r="E7157" t="s">
        <v>18</v>
      </c>
      <c r="F7157" t="s">
        <v>2773</v>
      </c>
      <c r="G7157" t="s">
        <v>114</v>
      </c>
      <c r="H7157" s="1">
        <v>24271</v>
      </c>
      <c r="I7157" s="1">
        <v>43379</v>
      </c>
      <c r="J7157" t="s">
        <v>10560</v>
      </c>
      <c r="K7157" t="s">
        <v>31</v>
      </c>
      <c r="L7157" t="s">
        <v>32</v>
      </c>
      <c r="M7157">
        <v>83605</v>
      </c>
      <c r="N7157" t="str">
        <f t="shared" si="111"/>
        <v>Terminated</v>
      </c>
      <c r="O7157" t="s">
        <v>33</v>
      </c>
    </row>
    <row r="7158" spans="1:15" x14ac:dyDescent="0.25">
      <c r="A7158" t="s">
        <v>9762</v>
      </c>
      <c r="B7158" t="s">
        <v>60</v>
      </c>
      <c r="C7158" t="s">
        <v>121</v>
      </c>
      <c r="D7158" t="s">
        <v>27</v>
      </c>
      <c r="E7158" t="s">
        <v>28</v>
      </c>
      <c r="F7158" t="s">
        <v>290</v>
      </c>
      <c r="G7158" t="s">
        <v>30</v>
      </c>
      <c r="H7158" s="1">
        <v>27665</v>
      </c>
      <c r="I7158" s="1">
        <v>44008</v>
      </c>
      <c r="J7158" t="s">
        <v>10560</v>
      </c>
      <c r="K7158" t="s">
        <v>96</v>
      </c>
      <c r="L7158" t="s">
        <v>119</v>
      </c>
      <c r="M7158">
        <v>87183</v>
      </c>
      <c r="N7158" t="str">
        <f t="shared" si="111"/>
        <v>Terminated</v>
      </c>
      <c r="O7158" t="s">
        <v>46</v>
      </c>
    </row>
    <row r="7159" spans="1:15" x14ac:dyDescent="0.25">
      <c r="A7159" t="s">
        <v>6922</v>
      </c>
      <c r="B7159" t="s">
        <v>279</v>
      </c>
      <c r="C7159" t="s">
        <v>311</v>
      </c>
      <c r="D7159" t="s">
        <v>27</v>
      </c>
      <c r="E7159" t="s">
        <v>28</v>
      </c>
      <c r="F7159" t="s">
        <v>118</v>
      </c>
      <c r="G7159" t="s">
        <v>30</v>
      </c>
      <c r="H7159" s="1">
        <v>34764</v>
      </c>
      <c r="I7159" s="1">
        <v>43977</v>
      </c>
      <c r="J7159" t="s">
        <v>10560</v>
      </c>
      <c r="K7159" t="s">
        <v>31</v>
      </c>
      <c r="L7159" t="s">
        <v>162</v>
      </c>
      <c r="M7159">
        <v>98829</v>
      </c>
      <c r="N7159" t="str">
        <f t="shared" si="111"/>
        <v>Terminated</v>
      </c>
      <c r="O7159" t="s">
        <v>23</v>
      </c>
    </row>
    <row r="7160" spans="1:15" x14ac:dyDescent="0.25">
      <c r="A7160" t="s">
        <v>1364</v>
      </c>
      <c r="B7160" t="s">
        <v>1365</v>
      </c>
      <c r="C7160" t="s">
        <v>1017</v>
      </c>
      <c r="D7160" t="s">
        <v>27</v>
      </c>
      <c r="E7160" t="s">
        <v>18</v>
      </c>
      <c r="F7160" t="s">
        <v>19</v>
      </c>
      <c r="G7160" t="s">
        <v>30</v>
      </c>
      <c r="H7160" s="1">
        <v>31425</v>
      </c>
      <c r="I7160" s="1">
        <v>42923</v>
      </c>
      <c r="J7160" s="1">
        <v>43103</v>
      </c>
      <c r="K7160" t="s">
        <v>37</v>
      </c>
      <c r="L7160" t="s">
        <v>38</v>
      </c>
      <c r="M7160">
        <v>63082</v>
      </c>
      <c r="N7160" t="str">
        <f t="shared" si="111"/>
        <v>Terminated</v>
      </c>
      <c r="O7160" t="s">
        <v>46</v>
      </c>
    </row>
    <row r="7161" spans="1:15" x14ac:dyDescent="0.25">
      <c r="A7161" t="s">
        <v>6395</v>
      </c>
      <c r="B7161" t="s">
        <v>78</v>
      </c>
      <c r="C7161" t="s">
        <v>3604</v>
      </c>
      <c r="D7161" t="s">
        <v>27</v>
      </c>
      <c r="E7161" t="s">
        <v>18</v>
      </c>
      <c r="F7161" t="s">
        <v>19</v>
      </c>
      <c r="G7161" t="s">
        <v>30</v>
      </c>
      <c r="H7161" s="1">
        <v>37034</v>
      </c>
      <c r="I7161" s="1">
        <v>42713</v>
      </c>
      <c r="J7161" t="s">
        <v>10560</v>
      </c>
      <c r="K7161" t="s">
        <v>21</v>
      </c>
      <c r="L7161" t="s">
        <v>110</v>
      </c>
      <c r="M7161">
        <v>64380</v>
      </c>
      <c r="N7161" t="str">
        <f t="shared" si="111"/>
        <v>Terminated</v>
      </c>
      <c r="O7161" t="s">
        <v>98</v>
      </c>
    </row>
    <row r="7162" spans="1:15" x14ac:dyDescent="0.25">
      <c r="A7162" t="s">
        <v>1641</v>
      </c>
      <c r="B7162" t="s">
        <v>1019</v>
      </c>
      <c r="C7162" t="s">
        <v>225</v>
      </c>
      <c r="D7162" t="s">
        <v>27</v>
      </c>
      <c r="E7162" t="s">
        <v>18</v>
      </c>
      <c r="F7162" t="s">
        <v>19</v>
      </c>
      <c r="G7162" t="s">
        <v>30</v>
      </c>
      <c r="H7162" s="1">
        <v>33634</v>
      </c>
      <c r="I7162" s="1">
        <v>43059</v>
      </c>
      <c r="J7162" s="1">
        <v>43564</v>
      </c>
      <c r="K7162" t="s">
        <v>21</v>
      </c>
      <c r="L7162" t="s">
        <v>110</v>
      </c>
      <c r="M7162">
        <v>61368</v>
      </c>
      <c r="N7162" t="str">
        <f t="shared" si="111"/>
        <v>Terminated</v>
      </c>
      <c r="O7162" t="s">
        <v>23</v>
      </c>
    </row>
    <row r="7163" spans="1:15" x14ac:dyDescent="0.25">
      <c r="A7163" t="s">
        <v>5281</v>
      </c>
      <c r="B7163" t="s">
        <v>527</v>
      </c>
      <c r="C7163" t="s">
        <v>210</v>
      </c>
      <c r="D7163" t="s">
        <v>17</v>
      </c>
      <c r="E7163" t="s">
        <v>18</v>
      </c>
      <c r="F7163" t="s">
        <v>19</v>
      </c>
      <c r="G7163" t="s">
        <v>30</v>
      </c>
      <c r="H7163" s="1">
        <v>29834</v>
      </c>
      <c r="I7163" s="1">
        <v>45032</v>
      </c>
      <c r="J7163" t="s">
        <v>10560</v>
      </c>
      <c r="K7163" t="s">
        <v>53</v>
      </c>
      <c r="L7163" t="s">
        <v>58</v>
      </c>
      <c r="M7163">
        <v>59730</v>
      </c>
      <c r="N7163" t="str">
        <f t="shared" si="111"/>
        <v>Terminated</v>
      </c>
      <c r="O7163" t="s">
        <v>33</v>
      </c>
    </row>
    <row r="7164" spans="1:15" x14ac:dyDescent="0.25">
      <c r="A7164" t="s">
        <v>2746</v>
      </c>
      <c r="B7164" t="s">
        <v>1517</v>
      </c>
      <c r="C7164" t="s">
        <v>108</v>
      </c>
      <c r="D7164" t="s">
        <v>17</v>
      </c>
      <c r="E7164" t="s">
        <v>365</v>
      </c>
      <c r="F7164" t="s">
        <v>534</v>
      </c>
      <c r="G7164" t="s">
        <v>30</v>
      </c>
      <c r="H7164" s="1">
        <v>31515</v>
      </c>
      <c r="I7164" s="1">
        <v>43620</v>
      </c>
      <c r="J7164" t="s">
        <v>10560</v>
      </c>
      <c r="K7164" t="s">
        <v>53</v>
      </c>
      <c r="L7164" t="s">
        <v>54</v>
      </c>
      <c r="M7164">
        <v>75247</v>
      </c>
      <c r="N7164" t="str">
        <f t="shared" si="111"/>
        <v>Terminated</v>
      </c>
      <c r="O7164" t="s">
        <v>98</v>
      </c>
    </row>
    <row r="7165" spans="1:15" x14ac:dyDescent="0.25">
      <c r="A7165" t="s">
        <v>10061</v>
      </c>
      <c r="B7165" t="s">
        <v>641</v>
      </c>
      <c r="C7165" t="s">
        <v>1678</v>
      </c>
      <c r="D7165" t="s">
        <v>17</v>
      </c>
      <c r="E7165" t="s">
        <v>18</v>
      </c>
      <c r="F7165" t="s">
        <v>19</v>
      </c>
      <c r="G7165" t="s">
        <v>114</v>
      </c>
      <c r="H7165" s="1">
        <v>32534</v>
      </c>
      <c r="I7165" s="1">
        <v>43412</v>
      </c>
      <c r="J7165" t="s">
        <v>10560</v>
      </c>
      <c r="K7165" t="s">
        <v>31</v>
      </c>
      <c r="L7165" t="s">
        <v>32</v>
      </c>
      <c r="M7165">
        <v>97987</v>
      </c>
      <c r="N7165" t="str">
        <f t="shared" si="111"/>
        <v>Terminated</v>
      </c>
      <c r="O7165" t="s">
        <v>46</v>
      </c>
    </row>
    <row r="7166" spans="1:15" x14ac:dyDescent="0.25">
      <c r="A7166" t="s">
        <v>2683</v>
      </c>
      <c r="B7166" t="s">
        <v>252</v>
      </c>
      <c r="C7166" t="s">
        <v>525</v>
      </c>
      <c r="D7166" t="s">
        <v>27</v>
      </c>
      <c r="E7166" t="s">
        <v>18</v>
      </c>
      <c r="F7166" t="s">
        <v>19</v>
      </c>
      <c r="G7166" t="s">
        <v>114</v>
      </c>
      <c r="H7166" s="1">
        <v>29194</v>
      </c>
      <c r="I7166" s="1">
        <v>43069</v>
      </c>
      <c r="J7166" t="s">
        <v>10560</v>
      </c>
      <c r="K7166" t="s">
        <v>31</v>
      </c>
      <c r="L7166" t="s">
        <v>162</v>
      </c>
      <c r="M7166">
        <v>92947</v>
      </c>
      <c r="N7166" t="str">
        <f t="shared" si="111"/>
        <v>Terminated</v>
      </c>
      <c r="O7166" t="s">
        <v>33</v>
      </c>
    </row>
    <row r="7167" spans="1:15" x14ac:dyDescent="0.25">
      <c r="A7167" t="s">
        <v>540</v>
      </c>
      <c r="B7167" t="s">
        <v>541</v>
      </c>
      <c r="C7167" t="s">
        <v>199</v>
      </c>
      <c r="D7167" t="s">
        <v>17</v>
      </c>
      <c r="E7167" t="s">
        <v>18</v>
      </c>
      <c r="F7167" t="s">
        <v>19</v>
      </c>
      <c r="G7167" t="s">
        <v>114</v>
      </c>
      <c r="H7167" s="1">
        <v>26452</v>
      </c>
      <c r="I7167" s="1">
        <v>45063</v>
      </c>
      <c r="J7167" s="1">
        <v>45243</v>
      </c>
      <c r="K7167" t="s">
        <v>96</v>
      </c>
      <c r="L7167" t="s">
        <v>124</v>
      </c>
      <c r="M7167">
        <v>96575</v>
      </c>
      <c r="N7167" t="str">
        <f t="shared" si="111"/>
        <v>Terminated</v>
      </c>
      <c r="O7167" t="s">
        <v>98</v>
      </c>
    </row>
    <row r="7168" spans="1:15" x14ac:dyDescent="0.25">
      <c r="A7168" t="s">
        <v>6979</v>
      </c>
      <c r="B7168" t="s">
        <v>3854</v>
      </c>
      <c r="C7168" t="s">
        <v>1363</v>
      </c>
      <c r="D7168" t="s">
        <v>27</v>
      </c>
      <c r="E7168" t="s">
        <v>18</v>
      </c>
      <c r="F7168" t="s">
        <v>2773</v>
      </c>
      <c r="G7168" t="s">
        <v>114</v>
      </c>
      <c r="H7168" s="1">
        <v>38105</v>
      </c>
      <c r="I7168" s="1">
        <v>44147</v>
      </c>
      <c r="J7168" t="s">
        <v>10560</v>
      </c>
      <c r="K7168" t="s">
        <v>31</v>
      </c>
      <c r="L7168" t="s">
        <v>32</v>
      </c>
      <c r="M7168">
        <v>61756</v>
      </c>
      <c r="N7168" t="str">
        <f t="shared" si="111"/>
        <v>Terminated</v>
      </c>
      <c r="O7168" t="s">
        <v>46</v>
      </c>
    </row>
    <row r="7169" spans="1:15" x14ac:dyDescent="0.25">
      <c r="A7169" t="s">
        <v>5542</v>
      </c>
      <c r="B7169" t="s">
        <v>3424</v>
      </c>
      <c r="C7169" t="s">
        <v>414</v>
      </c>
      <c r="D7169" t="s">
        <v>17</v>
      </c>
      <c r="E7169" t="s">
        <v>18</v>
      </c>
      <c r="F7169" t="s">
        <v>19</v>
      </c>
      <c r="G7169" t="s">
        <v>114</v>
      </c>
      <c r="H7169" s="1">
        <v>26976</v>
      </c>
      <c r="I7169" s="1">
        <v>43890</v>
      </c>
      <c r="J7169" t="s">
        <v>10560</v>
      </c>
      <c r="K7169" t="s">
        <v>96</v>
      </c>
      <c r="L7169" t="s">
        <v>119</v>
      </c>
      <c r="M7169">
        <v>58776</v>
      </c>
      <c r="N7169" t="str">
        <f t="shared" si="111"/>
        <v>Terminated</v>
      </c>
      <c r="O7169" t="s">
        <v>98</v>
      </c>
    </row>
    <row r="7170" spans="1:15" x14ac:dyDescent="0.25">
      <c r="A7170" t="s">
        <v>7681</v>
      </c>
      <c r="B7170" t="s">
        <v>1023</v>
      </c>
      <c r="C7170" t="s">
        <v>311</v>
      </c>
      <c r="D7170" t="s">
        <v>17</v>
      </c>
      <c r="E7170" t="s">
        <v>83</v>
      </c>
      <c r="F7170" t="s">
        <v>84</v>
      </c>
      <c r="G7170" t="s">
        <v>30</v>
      </c>
      <c r="H7170" s="1">
        <v>23474</v>
      </c>
      <c r="I7170" s="1">
        <v>44564</v>
      </c>
      <c r="J7170" t="s">
        <v>10560</v>
      </c>
      <c r="K7170" t="s">
        <v>67</v>
      </c>
      <c r="L7170" t="s">
        <v>134</v>
      </c>
      <c r="M7170">
        <v>67158</v>
      </c>
      <c r="N7170" t="str">
        <f t="shared" ref="N7170:N7233" si="112">IF(J7170="","Active","Terminated")</f>
        <v>Terminated</v>
      </c>
      <c r="O7170" t="s">
        <v>33</v>
      </c>
    </row>
    <row r="7171" spans="1:15" x14ac:dyDescent="0.25">
      <c r="A7171" t="s">
        <v>10290</v>
      </c>
      <c r="B7171" t="s">
        <v>987</v>
      </c>
      <c r="C7171" t="s">
        <v>1380</v>
      </c>
      <c r="D7171" t="s">
        <v>17</v>
      </c>
      <c r="E7171" t="s">
        <v>122</v>
      </c>
      <c r="F7171" t="s">
        <v>927</v>
      </c>
      <c r="G7171" t="s">
        <v>30</v>
      </c>
      <c r="H7171" s="1">
        <v>27809</v>
      </c>
      <c r="I7171" s="1">
        <v>42810</v>
      </c>
      <c r="J7171" t="s">
        <v>10560</v>
      </c>
      <c r="K7171" t="s">
        <v>67</v>
      </c>
      <c r="L7171" t="s">
        <v>134</v>
      </c>
      <c r="M7171">
        <v>59393</v>
      </c>
      <c r="N7171" t="str">
        <f t="shared" si="112"/>
        <v>Terminated</v>
      </c>
      <c r="O7171" t="s">
        <v>98</v>
      </c>
    </row>
    <row r="7172" spans="1:15" x14ac:dyDescent="0.25">
      <c r="A7172" t="s">
        <v>8352</v>
      </c>
      <c r="B7172" t="s">
        <v>1631</v>
      </c>
      <c r="C7172" t="s">
        <v>5948</v>
      </c>
      <c r="D7172" t="s">
        <v>17</v>
      </c>
      <c r="E7172" t="s">
        <v>18</v>
      </c>
      <c r="F7172" t="s">
        <v>19</v>
      </c>
      <c r="G7172" t="s">
        <v>20</v>
      </c>
      <c r="H7172" s="1">
        <v>31646</v>
      </c>
      <c r="I7172" s="1">
        <v>45573</v>
      </c>
      <c r="J7172" t="s">
        <v>10560</v>
      </c>
      <c r="K7172" t="s">
        <v>37</v>
      </c>
      <c r="L7172" t="s">
        <v>41</v>
      </c>
      <c r="M7172">
        <v>57621</v>
      </c>
      <c r="N7172" t="str">
        <f t="shared" si="112"/>
        <v>Terminated</v>
      </c>
      <c r="O7172" t="s">
        <v>33</v>
      </c>
    </row>
    <row r="7173" spans="1:15" x14ac:dyDescent="0.25">
      <c r="A7173" t="s">
        <v>3319</v>
      </c>
      <c r="B7173" t="s">
        <v>298</v>
      </c>
      <c r="C7173" t="s">
        <v>117</v>
      </c>
      <c r="D7173" t="s">
        <v>27</v>
      </c>
      <c r="E7173" t="s">
        <v>18</v>
      </c>
      <c r="F7173" t="s">
        <v>3201</v>
      </c>
      <c r="G7173" t="s">
        <v>30</v>
      </c>
      <c r="H7173" s="1">
        <v>29539</v>
      </c>
      <c r="I7173" s="1">
        <v>43370</v>
      </c>
      <c r="J7173" t="s">
        <v>10560</v>
      </c>
      <c r="K7173" t="s">
        <v>37</v>
      </c>
      <c r="L7173" t="s">
        <v>45</v>
      </c>
      <c r="M7173">
        <v>83446</v>
      </c>
      <c r="N7173" t="str">
        <f t="shared" si="112"/>
        <v>Terminated</v>
      </c>
      <c r="O7173" t="s">
        <v>23</v>
      </c>
    </row>
    <row r="7174" spans="1:15" x14ac:dyDescent="0.25">
      <c r="A7174" t="s">
        <v>7196</v>
      </c>
      <c r="B7174" t="s">
        <v>252</v>
      </c>
      <c r="C7174" t="s">
        <v>699</v>
      </c>
      <c r="D7174" t="s">
        <v>27</v>
      </c>
      <c r="E7174" t="s">
        <v>83</v>
      </c>
      <c r="F7174" t="s">
        <v>169</v>
      </c>
      <c r="G7174" t="s">
        <v>30</v>
      </c>
      <c r="H7174" s="1">
        <v>32514</v>
      </c>
      <c r="I7174" s="1">
        <v>42395</v>
      </c>
      <c r="J7174" t="s">
        <v>10560</v>
      </c>
      <c r="K7174" t="s">
        <v>37</v>
      </c>
      <c r="L7174" t="s">
        <v>38</v>
      </c>
      <c r="M7174">
        <v>68488</v>
      </c>
      <c r="N7174" t="str">
        <f t="shared" si="112"/>
        <v>Terminated</v>
      </c>
      <c r="O7174" t="s">
        <v>33</v>
      </c>
    </row>
    <row r="7175" spans="1:15" x14ac:dyDescent="0.25">
      <c r="A7175" t="s">
        <v>380</v>
      </c>
      <c r="B7175" t="s">
        <v>381</v>
      </c>
      <c r="C7175" t="s">
        <v>382</v>
      </c>
      <c r="D7175" t="s">
        <v>17</v>
      </c>
      <c r="E7175" t="s">
        <v>18</v>
      </c>
      <c r="F7175" t="s">
        <v>19</v>
      </c>
      <c r="G7175" t="s">
        <v>30</v>
      </c>
      <c r="H7175" s="1">
        <v>26352</v>
      </c>
      <c r="I7175" s="1">
        <v>44826</v>
      </c>
      <c r="J7175" s="1">
        <v>45006</v>
      </c>
      <c r="K7175" t="s">
        <v>67</v>
      </c>
      <c r="L7175" t="s">
        <v>324</v>
      </c>
      <c r="M7175">
        <v>74811</v>
      </c>
      <c r="N7175" t="str">
        <f t="shared" si="112"/>
        <v>Terminated</v>
      </c>
      <c r="O7175" t="s">
        <v>46</v>
      </c>
    </row>
    <row r="7176" spans="1:15" x14ac:dyDescent="0.25">
      <c r="A7176" t="s">
        <v>3508</v>
      </c>
      <c r="B7176" t="s">
        <v>51</v>
      </c>
      <c r="C7176" t="s">
        <v>1403</v>
      </c>
      <c r="D7176" t="s">
        <v>27</v>
      </c>
      <c r="E7176" t="s">
        <v>18</v>
      </c>
      <c r="F7176" t="s">
        <v>19</v>
      </c>
      <c r="G7176" t="s">
        <v>30</v>
      </c>
      <c r="H7176" s="1">
        <v>34797</v>
      </c>
      <c r="I7176" s="1">
        <v>43041</v>
      </c>
      <c r="J7176" t="s">
        <v>10560</v>
      </c>
      <c r="K7176" t="s">
        <v>53</v>
      </c>
      <c r="L7176" t="s">
        <v>240</v>
      </c>
      <c r="M7176">
        <v>99444</v>
      </c>
      <c r="N7176" t="str">
        <f t="shared" si="112"/>
        <v>Terminated</v>
      </c>
      <c r="O7176" t="s">
        <v>98</v>
      </c>
    </row>
    <row r="7177" spans="1:15" x14ac:dyDescent="0.25">
      <c r="A7177" t="s">
        <v>7897</v>
      </c>
      <c r="B7177" t="s">
        <v>303</v>
      </c>
      <c r="C7177" t="s">
        <v>352</v>
      </c>
      <c r="D7177" t="s">
        <v>27</v>
      </c>
      <c r="E7177" t="s">
        <v>28</v>
      </c>
      <c r="F7177" t="s">
        <v>29</v>
      </c>
      <c r="G7177" t="s">
        <v>20</v>
      </c>
      <c r="H7177" s="1">
        <v>31337</v>
      </c>
      <c r="I7177" s="1">
        <v>42628</v>
      </c>
      <c r="J7177" t="s">
        <v>10560</v>
      </c>
      <c r="K7177" t="s">
        <v>21</v>
      </c>
      <c r="L7177" t="s">
        <v>22</v>
      </c>
      <c r="M7177">
        <v>60370</v>
      </c>
      <c r="N7177" t="str">
        <f t="shared" si="112"/>
        <v>Terminated</v>
      </c>
      <c r="O7177" t="s">
        <v>33</v>
      </c>
    </row>
    <row r="7178" spans="1:15" x14ac:dyDescent="0.25">
      <c r="A7178" t="s">
        <v>5355</v>
      </c>
      <c r="B7178" t="s">
        <v>1242</v>
      </c>
      <c r="C7178" t="s">
        <v>16</v>
      </c>
      <c r="D7178" t="s">
        <v>27</v>
      </c>
      <c r="E7178" t="s">
        <v>18</v>
      </c>
      <c r="F7178" t="s">
        <v>2773</v>
      </c>
      <c r="G7178" t="s">
        <v>30</v>
      </c>
      <c r="H7178" s="1">
        <v>25661</v>
      </c>
      <c r="I7178" s="1">
        <v>44115</v>
      </c>
      <c r="J7178" t="s">
        <v>10560</v>
      </c>
      <c r="K7178" t="s">
        <v>37</v>
      </c>
      <c r="L7178" t="s">
        <v>38</v>
      </c>
      <c r="M7178">
        <v>67801</v>
      </c>
      <c r="N7178" t="str">
        <f t="shared" si="112"/>
        <v>Terminated</v>
      </c>
      <c r="O7178" t="s">
        <v>46</v>
      </c>
    </row>
    <row r="7179" spans="1:15" x14ac:dyDescent="0.25">
      <c r="A7179" t="s">
        <v>6394</v>
      </c>
      <c r="B7179" t="s">
        <v>874</v>
      </c>
      <c r="C7179" t="s">
        <v>1789</v>
      </c>
      <c r="D7179" t="s">
        <v>17</v>
      </c>
      <c r="E7179" t="s">
        <v>18</v>
      </c>
      <c r="F7179" t="s">
        <v>19</v>
      </c>
      <c r="G7179" t="s">
        <v>20</v>
      </c>
      <c r="H7179" s="1">
        <v>36702</v>
      </c>
      <c r="I7179" s="1">
        <v>44126</v>
      </c>
      <c r="J7179" t="s">
        <v>10560</v>
      </c>
      <c r="K7179" t="s">
        <v>37</v>
      </c>
      <c r="L7179" t="s">
        <v>41</v>
      </c>
      <c r="M7179">
        <v>57235</v>
      </c>
      <c r="N7179" t="str">
        <f t="shared" si="112"/>
        <v>Terminated</v>
      </c>
      <c r="O7179" t="s">
        <v>23</v>
      </c>
    </row>
    <row r="7180" spans="1:15" x14ac:dyDescent="0.25">
      <c r="A7180" t="s">
        <v>6407</v>
      </c>
      <c r="B7180" t="s">
        <v>70</v>
      </c>
      <c r="C7180" t="s">
        <v>712</v>
      </c>
      <c r="D7180" t="s">
        <v>17</v>
      </c>
      <c r="E7180" t="s">
        <v>83</v>
      </c>
      <c r="F7180" t="s">
        <v>169</v>
      </c>
      <c r="G7180" t="s">
        <v>95</v>
      </c>
      <c r="H7180" s="1">
        <v>29148</v>
      </c>
      <c r="I7180" s="1">
        <v>44447</v>
      </c>
      <c r="J7180" t="s">
        <v>10560</v>
      </c>
      <c r="K7180" t="s">
        <v>96</v>
      </c>
      <c r="L7180" t="s">
        <v>119</v>
      </c>
      <c r="M7180">
        <v>99618</v>
      </c>
      <c r="N7180" t="str">
        <f t="shared" si="112"/>
        <v>Terminated</v>
      </c>
      <c r="O7180" t="s">
        <v>98</v>
      </c>
    </row>
    <row r="7181" spans="1:15" x14ac:dyDescent="0.25">
      <c r="A7181" t="s">
        <v>5180</v>
      </c>
      <c r="B7181" t="s">
        <v>212</v>
      </c>
      <c r="C7181" t="s">
        <v>1533</v>
      </c>
      <c r="D7181" t="s">
        <v>27</v>
      </c>
      <c r="E7181" t="s">
        <v>365</v>
      </c>
      <c r="F7181" t="s">
        <v>534</v>
      </c>
      <c r="G7181" t="s">
        <v>30</v>
      </c>
      <c r="H7181" s="1">
        <v>25833</v>
      </c>
      <c r="I7181" s="1">
        <v>44928</v>
      </c>
      <c r="J7181" t="s">
        <v>10560</v>
      </c>
      <c r="K7181" t="s">
        <v>37</v>
      </c>
      <c r="L7181" t="s">
        <v>38</v>
      </c>
      <c r="M7181">
        <v>71084</v>
      </c>
      <c r="N7181" t="str">
        <f t="shared" si="112"/>
        <v>Terminated</v>
      </c>
      <c r="O7181" t="s">
        <v>98</v>
      </c>
    </row>
    <row r="7182" spans="1:15" x14ac:dyDescent="0.25">
      <c r="A7182" t="s">
        <v>7715</v>
      </c>
      <c r="B7182" t="s">
        <v>292</v>
      </c>
      <c r="C7182" t="s">
        <v>1841</v>
      </c>
      <c r="D7182" t="s">
        <v>27</v>
      </c>
      <c r="E7182" t="s">
        <v>83</v>
      </c>
      <c r="F7182" t="s">
        <v>106</v>
      </c>
      <c r="G7182" t="s">
        <v>30</v>
      </c>
      <c r="H7182" s="1">
        <v>30347</v>
      </c>
      <c r="I7182" s="1">
        <v>43169</v>
      </c>
      <c r="J7182" t="s">
        <v>10560</v>
      </c>
      <c r="K7182" t="s">
        <v>96</v>
      </c>
      <c r="L7182" t="s">
        <v>188</v>
      </c>
      <c r="M7182">
        <v>79413</v>
      </c>
      <c r="N7182" t="str">
        <f t="shared" si="112"/>
        <v>Terminated</v>
      </c>
      <c r="O7182" t="s">
        <v>33</v>
      </c>
    </row>
    <row r="7183" spans="1:15" x14ac:dyDescent="0.25">
      <c r="A7183" t="s">
        <v>1389</v>
      </c>
      <c r="B7183" t="s">
        <v>627</v>
      </c>
      <c r="C7183" t="s">
        <v>1390</v>
      </c>
      <c r="D7183" t="s">
        <v>17</v>
      </c>
      <c r="E7183" t="s">
        <v>18</v>
      </c>
      <c r="F7183" t="s">
        <v>19</v>
      </c>
      <c r="G7183" t="s">
        <v>30</v>
      </c>
      <c r="H7183" s="1">
        <v>37396</v>
      </c>
      <c r="I7183" s="1">
        <v>42990</v>
      </c>
      <c r="J7183" s="1">
        <v>44910</v>
      </c>
      <c r="K7183" t="s">
        <v>37</v>
      </c>
      <c r="L7183" t="s">
        <v>38</v>
      </c>
      <c r="M7183">
        <v>57030</v>
      </c>
      <c r="N7183" t="str">
        <f t="shared" si="112"/>
        <v>Terminated</v>
      </c>
      <c r="O7183" t="s">
        <v>98</v>
      </c>
    </row>
    <row r="7184" spans="1:15" x14ac:dyDescent="0.25">
      <c r="A7184" t="s">
        <v>8546</v>
      </c>
      <c r="B7184" t="s">
        <v>639</v>
      </c>
      <c r="C7184" t="s">
        <v>202</v>
      </c>
      <c r="D7184" t="s">
        <v>17</v>
      </c>
      <c r="E7184" t="s">
        <v>18</v>
      </c>
      <c r="F7184" t="s">
        <v>2773</v>
      </c>
      <c r="G7184" t="s">
        <v>114</v>
      </c>
      <c r="H7184" s="1">
        <v>26716</v>
      </c>
      <c r="I7184" s="1">
        <v>42240</v>
      </c>
      <c r="J7184" t="s">
        <v>10560</v>
      </c>
      <c r="K7184" t="s">
        <v>31</v>
      </c>
      <c r="L7184" t="s">
        <v>162</v>
      </c>
      <c r="M7184">
        <v>95201</v>
      </c>
      <c r="N7184" t="str">
        <f t="shared" si="112"/>
        <v>Terminated</v>
      </c>
      <c r="O7184" t="s">
        <v>98</v>
      </c>
    </row>
    <row r="7185" spans="1:15" x14ac:dyDescent="0.25">
      <c r="A7185" t="s">
        <v>5454</v>
      </c>
      <c r="B7185" t="s">
        <v>793</v>
      </c>
      <c r="C7185" t="s">
        <v>2637</v>
      </c>
      <c r="D7185" t="s">
        <v>17</v>
      </c>
      <c r="E7185" t="s">
        <v>140</v>
      </c>
      <c r="F7185" t="s">
        <v>611</v>
      </c>
      <c r="G7185" t="s">
        <v>30</v>
      </c>
      <c r="H7185" s="1">
        <v>32415</v>
      </c>
      <c r="I7185" s="1">
        <v>43050</v>
      </c>
      <c r="J7185" t="s">
        <v>10560</v>
      </c>
      <c r="K7185" t="s">
        <v>96</v>
      </c>
      <c r="L7185" t="s">
        <v>188</v>
      </c>
      <c r="M7185">
        <v>56638</v>
      </c>
      <c r="N7185" t="str">
        <f t="shared" si="112"/>
        <v>Terminated</v>
      </c>
      <c r="O7185" t="s">
        <v>98</v>
      </c>
    </row>
    <row r="7186" spans="1:15" x14ac:dyDescent="0.25">
      <c r="A7186" t="s">
        <v>5558</v>
      </c>
      <c r="B7186" t="s">
        <v>793</v>
      </c>
      <c r="C7186" t="s">
        <v>449</v>
      </c>
      <c r="D7186" t="s">
        <v>27</v>
      </c>
      <c r="E7186" t="s">
        <v>140</v>
      </c>
      <c r="F7186" t="s">
        <v>283</v>
      </c>
      <c r="G7186" t="s">
        <v>30</v>
      </c>
      <c r="H7186" s="1">
        <v>31814</v>
      </c>
      <c r="I7186" s="1">
        <v>45346</v>
      </c>
      <c r="J7186" t="s">
        <v>10560</v>
      </c>
      <c r="K7186" t="s">
        <v>53</v>
      </c>
      <c r="L7186" t="s">
        <v>58</v>
      </c>
      <c r="M7186">
        <v>61694</v>
      </c>
      <c r="N7186" t="str">
        <f t="shared" si="112"/>
        <v>Terminated</v>
      </c>
      <c r="O7186" t="s">
        <v>33</v>
      </c>
    </row>
    <row r="7187" spans="1:15" x14ac:dyDescent="0.25">
      <c r="A7187" t="s">
        <v>3122</v>
      </c>
      <c r="B7187" t="s">
        <v>1045</v>
      </c>
      <c r="C7187" t="s">
        <v>517</v>
      </c>
      <c r="D7187" t="s">
        <v>27</v>
      </c>
      <c r="E7187" t="s">
        <v>122</v>
      </c>
      <c r="F7187" t="s">
        <v>927</v>
      </c>
      <c r="G7187" t="s">
        <v>30</v>
      </c>
      <c r="H7187" s="1">
        <v>38053</v>
      </c>
      <c r="I7187" s="1">
        <v>42374</v>
      </c>
      <c r="J7187" t="s">
        <v>10560</v>
      </c>
      <c r="K7187" t="s">
        <v>21</v>
      </c>
      <c r="L7187" t="s">
        <v>102</v>
      </c>
      <c r="M7187">
        <v>61531</v>
      </c>
      <c r="N7187" t="str">
        <f t="shared" si="112"/>
        <v>Terminated</v>
      </c>
      <c r="O7187" t="s">
        <v>46</v>
      </c>
    </row>
    <row r="7188" spans="1:15" x14ac:dyDescent="0.25">
      <c r="A7188" t="s">
        <v>1034</v>
      </c>
      <c r="B7188" t="s">
        <v>372</v>
      </c>
      <c r="C7188" t="s">
        <v>891</v>
      </c>
      <c r="D7188" t="s">
        <v>17</v>
      </c>
      <c r="E7188" t="s">
        <v>18</v>
      </c>
      <c r="F7188" t="s">
        <v>19</v>
      </c>
      <c r="G7188" t="s">
        <v>30</v>
      </c>
      <c r="H7188" s="1">
        <v>26588</v>
      </c>
      <c r="I7188" s="1">
        <v>42977</v>
      </c>
      <c r="J7188" s="1">
        <v>43157</v>
      </c>
      <c r="K7188" t="s">
        <v>21</v>
      </c>
      <c r="L7188" t="s">
        <v>102</v>
      </c>
      <c r="M7188">
        <v>55930</v>
      </c>
      <c r="N7188" t="str">
        <f t="shared" si="112"/>
        <v>Terminated</v>
      </c>
      <c r="O7188" t="s">
        <v>33</v>
      </c>
    </row>
    <row r="7189" spans="1:15" x14ac:dyDescent="0.25">
      <c r="A7189" t="s">
        <v>10460</v>
      </c>
      <c r="B7189" t="s">
        <v>3424</v>
      </c>
      <c r="C7189" t="s">
        <v>1115</v>
      </c>
      <c r="D7189" t="s">
        <v>27</v>
      </c>
      <c r="E7189" t="s">
        <v>28</v>
      </c>
      <c r="F7189" t="s">
        <v>118</v>
      </c>
      <c r="G7189" t="s">
        <v>20</v>
      </c>
      <c r="H7189" s="1">
        <v>36723</v>
      </c>
      <c r="I7189" s="1">
        <v>45149</v>
      </c>
      <c r="J7189" t="s">
        <v>10560</v>
      </c>
      <c r="K7189" t="s">
        <v>21</v>
      </c>
      <c r="L7189" t="s">
        <v>110</v>
      </c>
      <c r="M7189">
        <v>57042</v>
      </c>
      <c r="N7189" t="str">
        <f t="shared" si="112"/>
        <v>Terminated</v>
      </c>
      <c r="O7189" t="s">
        <v>23</v>
      </c>
    </row>
    <row r="7190" spans="1:15" x14ac:dyDescent="0.25">
      <c r="A7190" t="s">
        <v>8961</v>
      </c>
      <c r="B7190" t="s">
        <v>445</v>
      </c>
      <c r="C7190" t="s">
        <v>4884</v>
      </c>
      <c r="D7190" t="s">
        <v>17</v>
      </c>
      <c r="E7190" t="s">
        <v>18</v>
      </c>
      <c r="F7190" t="s">
        <v>19</v>
      </c>
      <c r="G7190" t="s">
        <v>30</v>
      </c>
      <c r="H7190" s="1">
        <v>35081</v>
      </c>
      <c r="I7190" s="1">
        <v>44038</v>
      </c>
      <c r="J7190" t="s">
        <v>10560</v>
      </c>
      <c r="K7190" t="s">
        <v>67</v>
      </c>
      <c r="L7190" t="s">
        <v>324</v>
      </c>
      <c r="M7190">
        <v>72165</v>
      </c>
      <c r="N7190" t="str">
        <f t="shared" si="112"/>
        <v>Terminated</v>
      </c>
      <c r="O7190" t="s">
        <v>33</v>
      </c>
    </row>
    <row r="7191" spans="1:15" x14ac:dyDescent="0.25">
      <c r="A7191" t="s">
        <v>823</v>
      </c>
      <c r="B7191" t="s">
        <v>824</v>
      </c>
      <c r="C7191" t="s">
        <v>825</v>
      </c>
      <c r="D7191" t="s">
        <v>27</v>
      </c>
      <c r="E7191" t="s">
        <v>140</v>
      </c>
      <c r="F7191" t="s">
        <v>611</v>
      </c>
      <c r="G7191" t="s">
        <v>30</v>
      </c>
      <c r="H7191" s="1">
        <v>27797</v>
      </c>
      <c r="I7191" s="1">
        <v>43670</v>
      </c>
      <c r="J7191" s="1">
        <v>43850</v>
      </c>
      <c r="K7191" t="s">
        <v>96</v>
      </c>
      <c r="L7191" t="s">
        <v>124</v>
      </c>
      <c r="M7191">
        <v>82504</v>
      </c>
      <c r="N7191" t="str">
        <f t="shared" si="112"/>
        <v>Terminated</v>
      </c>
      <c r="O7191" t="s">
        <v>46</v>
      </c>
    </row>
    <row r="7192" spans="1:15" x14ac:dyDescent="0.25">
      <c r="A7192" t="s">
        <v>853</v>
      </c>
      <c r="B7192" t="s">
        <v>408</v>
      </c>
      <c r="C7192" t="s">
        <v>180</v>
      </c>
      <c r="D7192" t="s">
        <v>27</v>
      </c>
      <c r="E7192" t="s">
        <v>28</v>
      </c>
      <c r="F7192" t="s">
        <v>290</v>
      </c>
      <c r="G7192" t="s">
        <v>20</v>
      </c>
      <c r="H7192" s="1">
        <v>33024</v>
      </c>
      <c r="I7192" s="1">
        <v>42881</v>
      </c>
      <c r="J7192" s="1">
        <v>43469</v>
      </c>
      <c r="K7192" t="s">
        <v>67</v>
      </c>
      <c r="L7192" t="s">
        <v>134</v>
      </c>
      <c r="M7192">
        <v>62882</v>
      </c>
      <c r="N7192" t="str">
        <f t="shared" si="112"/>
        <v>Terminated</v>
      </c>
      <c r="O7192" t="s">
        <v>23</v>
      </c>
    </row>
    <row r="7193" spans="1:15" x14ac:dyDescent="0.25">
      <c r="A7193" t="s">
        <v>7873</v>
      </c>
      <c r="B7193" t="s">
        <v>499</v>
      </c>
      <c r="C7193" t="s">
        <v>1604</v>
      </c>
      <c r="D7193" t="s">
        <v>27</v>
      </c>
      <c r="E7193" t="s">
        <v>18</v>
      </c>
      <c r="F7193" t="s">
        <v>2773</v>
      </c>
      <c r="G7193" t="s">
        <v>30</v>
      </c>
      <c r="H7193" s="1">
        <v>31836</v>
      </c>
      <c r="I7193" s="1">
        <v>43953</v>
      </c>
      <c r="J7193" t="s">
        <v>10560</v>
      </c>
      <c r="K7193" t="s">
        <v>37</v>
      </c>
      <c r="L7193" t="s">
        <v>41</v>
      </c>
      <c r="M7193">
        <v>64461</v>
      </c>
      <c r="N7193" t="str">
        <f t="shared" si="112"/>
        <v>Terminated</v>
      </c>
      <c r="O7193" t="s">
        <v>46</v>
      </c>
    </row>
    <row r="7194" spans="1:15" x14ac:dyDescent="0.25">
      <c r="A7194" t="s">
        <v>8051</v>
      </c>
      <c r="B7194" t="s">
        <v>635</v>
      </c>
      <c r="C7194" t="s">
        <v>3233</v>
      </c>
      <c r="D7194" t="s">
        <v>17</v>
      </c>
      <c r="E7194" t="s">
        <v>18</v>
      </c>
      <c r="F7194" t="s">
        <v>3201</v>
      </c>
      <c r="G7194" t="s">
        <v>95</v>
      </c>
      <c r="H7194" s="1">
        <v>33605</v>
      </c>
      <c r="I7194" s="1">
        <v>42982</v>
      </c>
      <c r="J7194" t="s">
        <v>10560</v>
      </c>
      <c r="K7194" t="s">
        <v>21</v>
      </c>
      <c r="L7194" t="s">
        <v>497</v>
      </c>
      <c r="M7194">
        <v>84088</v>
      </c>
      <c r="N7194" t="str">
        <f t="shared" si="112"/>
        <v>Terminated</v>
      </c>
      <c r="O7194" t="s">
        <v>33</v>
      </c>
    </row>
    <row r="7195" spans="1:15" x14ac:dyDescent="0.25">
      <c r="A7195" t="s">
        <v>3018</v>
      </c>
      <c r="B7195" t="s">
        <v>433</v>
      </c>
      <c r="C7195" t="s">
        <v>301</v>
      </c>
      <c r="D7195" t="s">
        <v>27</v>
      </c>
      <c r="E7195" t="s">
        <v>674</v>
      </c>
      <c r="F7195" t="s">
        <v>738</v>
      </c>
      <c r="G7195" t="s">
        <v>30</v>
      </c>
      <c r="H7195" s="1">
        <v>27183</v>
      </c>
      <c r="I7195" s="1">
        <v>44274</v>
      </c>
      <c r="J7195" t="s">
        <v>10560</v>
      </c>
      <c r="K7195" t="s">
        <v>37</v>
      </c>
      <c r="L7195" t="s">
        <v>38</v>
      </c>
      <c r="M7195">
        <v>66040</v>
      </c>
      <c r="N7195" t="str">
        <f t="shared" si="112"/>
        <v>Terminated</v>
      </c>
      <c r="O7195" t="s">
        <v>23</v>
      </c>
    </row>
    <row r="7196" spans="1:15" x14ac:dyDescent="0.25">
      <c r="A7196" t="s">
        <v>1511</v>
      </c>
      <c r="B7196" t="s">
        <v>1512</v>
      </c>
      <c r="C7196" t="s">
        <v>1225</v>
      </c>
      <c r="D7196" t="s">
        <v>17</v>
      </c>
      <c r="E7196" t="s">
        <v>18</v>
      </c>
      <c r="F7196" t="s">
        <v>19</v>
      </c>
      <c r="G7196" t="s">
        <v>30</v>
      </c>
      <c r="H7196" s="1">
        <v>28341</v>
      </c>
      <c r="I7196" s="1">
        <v>43134</v>
      </c>
      <c r="J7196" s="1">
        <v>45068</v>
      </c>
      <c r="K7196" t="s">
        <v>67</v>
      </c>
      <c r="L7196" t="s">
        <v>324</v>
      </c>
      <c r="M7196">
        <v>78014</v>
      </c>
      <c r="N7196" t="str">
        <f t="shared" si="112"/>
        <v>Terminated</v>
      </c>
      <c r="O7196" t="s">
        <v>98</v>
      </c>
    </row>
    <row r="7197" spans="1:15" x14ac:dyDescent="0.25">
      <c r="A7197" t="s">
        <v>2513</v>
      </c>
      <c r="B7197" t="s">
        <v>328</v>
      </c>
      <c r="C7197" t="s">
        <v>820</v>
      </c>
      <c r="D7197" t="s">
        <v>17</v>
      </c>
      <c r="E7197" t="s">
        <v>18</v>
      </c>
      <c r="F7197" t="s">
        <v>19</v>
      </c>
      <c r="G7197" t="s">
        <v>30</v>
      </c>
      <c r="H7197" s="1">
        <v>36468</v>
      </c>
      <c r="I7197" s="1">
        <v>45505</v>
      </c>
      <c r="J7197" t="s">
        <v>10560</v>
      </c>
      <c r="K7197" t="s">
        <v>53</v>
      </c>
      <c r="L7197" t="s">
        <v>54</v>
      </c>
      <c r="M7197">
        <v>72941</v>
      </c>
      <c r="N7197" t="str">
        <f t="shared" si="112"/>
        <v>Terminated</v>
      </c>
      <c r="O7197" t="s">
        <v>33</v>
      </c>
    </row>
    <row r="7198" spans="1:15" x14ac:dyDescent="0.25">
      <c r="A7198" t="s">
        <v>2452</v>
      </c>
      <c r="B7198" t="s">
        <v>132</v>
      </c>
      <c r="C7198" t="s">
        <v>2453</v>
      </c>
      <c r="D7198" t="s">
        <v>27</v>
      </c>
      <c r="E7198" t="s">
        <v>122</v>
      </c>
      <c r="F7198" t="s">
        <v>123</v>
      </c>
      <c r="G7198" t="s">
        <v>30</v>
      </c>
      <c r="H7198" s="1">
        <v>29566</v>
      </c>
      <c r="I7198" s="1">
        <v>42273</v>
      </c>
      <c r="J7198" t="s">
        <v>10560</v>
      </c>
      <c r="K7198" t="s">
        <v>21</v>
      </c>
      <c r="L7198" t="s">
        <v>102</v>
      </c>
      <c r="M7198">
        <v>69528</v>
      </c>
      <c r="N7198" t="str">
        <f t="shared" si="112"/>
        <v>Terminated</v>
      </c>
      <c r="O7198" t="s">
        <v>33</v>
      </c>
    </row>
    <row r="7199" spans="1:15" x14ac:dyDescent="0.25">
      <c r="A7199" t="s">
        <v>8695</v>
      </c>
      <c r="B7199" t="s">
        <v>328</v>
      </c>
      <c r="C7199" t="s">
        <v>191</v>
      </c>
      <c r="D7199" t="s">
        <v>27</v>
      </c>
      <c r="E7199" t="s">
        <v>18</v>
      </c>
      <c r="F7199" t="s">
        <v>2773</v>
      </c>
      <c r="G7199" t="s">
        <v>30</v>
      </c>
      <c r="H7199" s="1">
        <v>26214</v>
      </c>
      <c r="I7199" s="1">
        <v>44949</v>
      </c>
      <c r="J7199" t="s">
        <v>10560</v>
      </c>
      <c r="K7199" t="s">
        <v>67</v>
      </c>
      <c r="L7199" t="s">
        <v>134</v>
      </c>
      <c r="M7199">
        <v>73603</v>
      </c>
      <c r="N7199" t="str">
        <f t="shared" si="112"/>
        <v>Terminated</v>
      </c>
      <c r="O7199" t="s">
        <v>33</v>
      </c>
    </row>
    <row r="7200" spans="1:15" x14ac:dyDescent="0.25">
      <c r="A7200" t="s">
        <v>7786</v>
      </c>
      <c r="B7200" t="s">
        <v>899</v>
      </c>
      <c r="C7200" t="s">
        <v>63</v>
      </c>
      <c r="D7200" t="s">
        <v>27</v>
      </c>
      <c r="E7200" t="s">
        <v>18</v>
      </c>
      <c r="F7200" t="s">
        <v>3201</v>
      </c>
      <c r="G7200" t="s">
        <v>30</v>
      </c>
      <c r="H7200" s="1">
        <v>31014</v>
      </c>
      <c r="I7200" s="1">
        <v>43945</v>
      </c>
      <c r="J7200" t="s">
        <v>10560</v>
      </c>
      <c r="K7200" t="s">
        <v>37</v>
      </c>
      <c r="L7200" t="s">
        <v>38</v>
      </c>
      <c r="M7200">
        <v>63252</v>
      </c>
      <c r="N7200" t="str">
        <f t="shared" si="112"/>
        <v>Terminated</v>
      </c>
      <c r="O7200" t="s">
        <v>33</v>
      </c>
    </row>
    <row r="7201" spans="1:15" x14ac:dyDescent="0.25">
      <c r="A7201" t="s">
        <v>8318</v>
      </c>
      <c r="B7201" t="s">
        <v>157</v>
      </c>
      <c r="C7201" t="s">
        <v>94</v>
      </c>
      <c r="D7201" t="s">
        <v>27</v>
      </c>
      <c r="E7201" t="s">
        <v>18</v>
      </c>
      <c r="F7201" t="s">
        <v>19</v>
      </c>
      <c r="G7201" t="s">
        <v>20</v>
      </c>
      <c r="H7201" s="1">
        <v>26491</v>
      </c>
      <c r="I7201" s="1">
        <v>45048</v>
      </c>
      <c r="J7201" t="s">
        <v>10560</v>
      </c>
      <c r="K7201" t="s">
        <v>21</v>
      </c>
      <c r="L7201" t="s">
        <v>110</v>
      </c>
      <c r="M7201">
        <v>59631</v>
      </c>
      <c r="N7201" t="str">
        <f t="shared" si="112"/>
        <v>Terminated</v>
      </c>
      <c r="O7201" t="s">
        <v>98</v>
      </c>
    </row>
    <row r="7202" spans="1:15" x14ac:dyDescent="0.25">
      <c r="A7202" t="s">
        <v>3640</v>
      </c>
      <c r="B7202" t="s">
        <v>374</v>
      </c>
      <c r="C7202" t="s">
        <v>3641</v>
      </c>
      <c r="D7202" t="s">
        <v>27</v>
      </c>
      <c r="E7202" t="s">
        <v>18</v>
      </c>
      <c r="F7202" t="s">
        <v>2773</v>
      </c>
      <c r="G7202" t="s">
        <v>30</v>
      </c>
      <c r="H7202" s="1">
        <v>30549</v>
      </c>
      <c r="I7202" s="1">
        <v>42333</v>
      </c>
      <c r="J7202" t="s">
        <v>10560</v>
      </c>
      <c r="K7202" t="s">
        <v>37</v>
      </c>
      <c r="L7202" t="s">
        <v>38</v>
      </c>
      <c r="M7202">
        <v>71423</v>
      </c>
      <c r="N7202" t="str">
        <f t="shared" si="112"/>
        <v>Terminated</v>
      </c>
      <c r="O7202" t="s">
        <v>33</v>
      </c>
    </row>
    <row r="7203" spans="1:15" x14ac:dyDescent="0.25">
      <c r="A7203" t="s">
        <v>7276</v>
      </c>
      <c r="B7203" t="s">
        <v>2293</v>
      </c>
      <c r="C7203" t="s">
        <v>1774</v>
      </c>
      <c r="D7203" t="s">
        <v>17</v>
      </c>
      <c r="E7203" t="s">
        <v>18</v>
      </c>
      <c r="F7203" t="s">
        <v>3201</v>
      </c>
      <c r="G7203" t="s">
        <v>30</v>
      </c>
      <c r="H7203" s="1">
        <v>24234</v>
      </c>
      <c r="I7203" s="1">
        <v>44163</v>
      </c>
      <c r="J7203" t="s">
        <v>10560</v>
      </c>
      <c r="K7203" t="s">
        <v>53</v>
      </c>
      <c r="L7203" t="s">
        <v>54</v>
      </c>
      <c r="M7203">
        <v>93640</v>
      </c>
      <c r="N7203" t="str">
        <f t="shared" si="112"/>
        <v>Terminated</v>
      </c>
      <c r="O7203" t="s">
        <v>33</v>
      </c>
    </row>
    <row r="7204" spans="1:15" x14ac:dyDescent="0.25">
      <c r="A7204" t="s">
        <v>727</v>
      </c>
      <c r="B7204" t="s">
        <v>728</v>
      </c>
      <c r="C7204" t="s">
        <v>729</v>
      </c>
      <c r="D7204" t="s">
        <v>17</v>
      </c>
      <c r="E7204" t="s">
        <v>18</v>
      </c>
      <c r="F7204" t="s">
        <v>19</v>
      </c>
      <c r="G7204" t="s">
        <v>30</v>
      </c>
      <c r="H7204" s="1">
        <v>28485</v>
      </c>
      <c r="I7204" s="1">
        <v>42239</v>
      </c>
      <c r="J7204" s="1">
        <v>44272</v>
      </c>
      <c r="K7204" t="s">
        <v>21</v>
      </c>
      <c r="L7204" t="s">
        <v>22</v>
      </c>
      <c r="M7204">
        <v>67779</v>
      </c>
      <c r="N7204" t="str">
        <f t="shared" si="112"/>
        <v>Terminated</v>
      </c>
      <c r="O7204" t="s">
        <v>23</v>
      </c>
    </row>
    <row r="7205" spans="1:15" x14ac:dyDescent="0.25">
      <c r="A7205" t="s">
        <v>3760</v>
      </c>
      <c r="B7205" t="s">
        <v>720</v>
      </c>
      <c r="C7205" t="s">
        <v>44</v>
      </c>
      <c r="D7205" t="s">
        <v>27</v>
      </c>
      <c r="E7205" t="s">
        <v>18</v>
      </c>
      <c r="F7205" t="s">
        <v>19</v>
      </c>
      <c r="G7205" t="s">
        <v>30</v>
      </c>
      <c r="H7205" s="1">
        <v>35496</v>
      </c>
      <c r="I7205" s="1">
        <v>45043</v>
      </c>
      <c r="J7205" t="s">
        <v>10560</v>
      </c>
      <c r="K7205" t="s">
        <v>37</v>
      </c>
      <c r="L7205" t="s">
        <v>38</v>
      </c>
      <c r="M7205">
        <v>66600</v>
      </c>
      <c r="N7205" t="str">
        <f t="shared" si="112"/>
        <v>Terminated</v>
      </c>
      <c r="O7205" t="s">
        <v>98</v>
      </c>
    </row>
    <row r="7206" spans="1:15" x14ac:dyDescent="0.25">
      <c r="A7206" t="s">
        <v>1383</v>
      </c>
      <c r="B7206" t="s">
        <v>1384</v>
      </c>
      <c r="C7206" t="s">
        <v>737</v>
      </c>
      <c r="D7206" t="s">
        <v>17</v>
      </c>
      <c r="E7206" t="s">
        <v>18</v>
      </c>
      <c r="F7206" t="s">
        <v>19</v>
      </c>
      <c r="G7206" t="s">
        <v>30</v>
      </c>
      <c r="H7206" s="1">
        <v>32770</v>
      </c>
      <c r="I7206" s="1">
        <v>43293</v>
      </c>
      <c r="J7206" s="1">
        <v>43473</v>
      </c>
      <c r="K7206" t="s">
        <v>53</v>
      </c>
      <c r="L7206" t="s">
        <v>54</v>
      </c>
      <c r="M7206">
        <v>57963</v>
      </c>
      <c r="N7206" t="str">
        <f t="shared" si="112"/>
        <v>Terminated</v>
      </c>
      <c r="O7206" t="s">
        <v>33</v>
      </c>
    </row>
    <row r="7207" spans="1:15" x14ac:dyDescent="0.25">
      <c r="A7207" t="s">
        <v>7818</v>
      </c>
      <c r="B7207" t="s">
        <v>78</v>
      </c>
      <c r="C7207" t="s">
        <v>660</v>
      </c>
      <c r="D7207" t="s">
        <v>27</v>
      </c>
      <c r="E7207" t="s">
        <v>83</v>
      </c>
      <c r="F7207" t="s">
        <v>169</v>
      </c>
      <c r="G7207" t="s">
        <v>20</v>
      </c>
      <c r="H7207" s="1">
        <v>26644</v>
      </c>
      <c r="I7207" s="1">
        <v>42988</v>
      </c>
      <c r="J7207" t="s">
        <v>10560</v>
      </c>
      <c r="K7207" t="s">
        <v>21</v>
      </c>
      <c r="L7207" t="s">
        <v>110</v>
      </c>
      <c r="M7207">
        <v>66939</v>
      </c>
      <c r="N7207" t="str">
        <f t="shared" si="112"/>
        <v>Terminated</v>
      </c>
      <c r="O7207" t="s">
        <v>98</v>
      </c>
    </row>
    <row r="7208" spans="1:15" x14ac:dyDescent="0.25">
      <c r="A7208" t="s">
        <v>6276</v>
      </c>
      <c r="B7208" t="s">
        <v>618</v>
      </c>
      <c r="C7208" t="s">
        <v>1134</v>
      </c>
      <c r="D7208" t="s">
        <v>17</v>
      </c>
      <c r="E7208" t="s">
        <v>18</v>
      </c>
      <c r="F7208" t="s">
        <v>19</v>
      </c>
      <c r="G7208" t="s">
        <v>30</v>
      </c>
      <c r="H7208" s="1">
        <v>30413</v>
      </c>
      <c r="I7208" s="1">
        <v>45508</v>
      </c>
      <c r="J7208" t="s">
        <v>10560</v>
      </c>
      <c r="K7208" t="s">
        <v>21</v>
      </c>
      <c r="L7208" t="s">
        <v>102</v>
      </c>
      <c r="M7208">
        <v>56481</v>
      </c>
      <c r="N7208" t="str">
        <f t="shared" si="112"/>
        <v>Terminated</v>
      </c>
      <c r="O7208" t="s">
        <v>33</v>
      </c>
    </row>
    <row r="7209" spans="1:15" x14ac:dyDescent="0.25">
      <c r="A7209" t="s">
        <v>5980</v>
      </c>
      <c r="B7209" t="s">
        <v>70</v>
      </c>
      <c r="C7209" t="s">
        <v>16</v>
      </c>
      <c r="D7209" t="s">
        <v>27</v>
      </c>
      <c r="E7209" t="s">
        <v>83</v>
      </c>
      <c r="F7209" t="s">
        <v>106</v>
      </c>
      <c r="G7209" t="s">
        <v>30</v>
      </c>
      <c r="H7209" s="1">
        <v>25835</v>
      </c>
      <c r="I7209" s="1">
        <v>45170</v>
      </c>
      <c r="J7209" t="s">
        <v>10560</v>
      </c>
      <c r="K7209" t="s">
        <v>31</v>
      </c>
      <c r="L7209" t="s">
        <v>162</v>
      </c>
      <c r="M7209">
        <v>104850</v>
      </c>
      <c r="N7209" t="str">
        <f t="shared" si="112"/>
        <v>Terminated</v>
      </c>
      <c r="O7209" t="s">
        <v>33</v>
      </c>
    </row>
    <row r="7210" spans="1:15" x14ac:dyDescent="0.25">
      <c r="A7210" t="s">
        <v>4792</v>
      </c>
      <c r="B7210" t="s">
        <v>223</v>
      </c>
      <c r="C7210" t="s">
        <v>1009</v>
      </c>
      <c r="D7210" t="s">
        <v>17</v>
      </c>
      <c r="E7210" t="s">
        <v>18</v>
      </c>
      <c r="F7210" t="s">
        <v>19</v>
      </c>
      <c r="G7210" t="s">
        <v>30</v>
      </c>
      <c r="H7210" s="1">
        <v>37449</v>
      </c>
      <c r="I7210" s="1">
        <v>44070</v>
      </c>
      <c r="J7210" t="s">
        <v>10560</v>
      </c>
      <c r="K7210" t="s">
        <v>21</v>
      </c>
      <c r="L7210" t="s">
        <v>22</v>
      </c>
      <c r="M7210">
        <v>79452</v>
      </c>
      <c r="N7210" t="str">
        <f t="shared" si="112"/>
        <v>Terminated</v>
      </c>
      <c r="O7210" t="s">
        <v>23</v>
      </c>
    </row>
    <row r="7211" spans="1:15" x14ac:dyDescent="0.25">
      <c r="A7211" t="s">
        <v>3138</v>
      </c>
      <c r="B7211" t="s">
        <v>641</v>
      </c>
      <c r="C7211" t="s">
        <v>1152</v>
      </c>
      <c r="D7211" t="s">
        <v>27</v>
      </c>
      <c r="E7211" t="s">
        <v>28</v>
      </c>
      <c r="F7211" t="s">
        <v>290</v>
      </c>
      <c r="G7211" t="s">
        <v>30</v>
      </c>
      <c r="H7211" s="1">
        <v>28934</v>
      </c>
      <c r="I7211" s="1">
        <v>45597</v>
      </c>
      <c r="J7211" t="s">
        <v>10560</v>
      </c>
      <c r="K7211" t="s">
        <v>67</v>
      </c>
      <c r="L7211" t="s">
        <v>324</v>
      </c>
      <c r="M7211">
        <v>66772</v>
      </c>
      <c r="N7211" t="str">
        <f t="shared" si="112"/>
        <v>Terminated</v>
      </c>
      <c r="O7211" t="s">
        <v>33</v>
      </c>
    </row>
    <row r="7212" spans="1:15" x14ac:dyDescent="0.25">
      <c r="A7212" t="s">
        <v>1946</v>
      </c>
      <c r="B7212" t="s">
        <v>911</v>
      </c>
      <c r="C7212" t="s">
        <v>1115</v>
      </c>
      <c r="D7212" t="s">
        <v>17</v>
      </c>
      <c r="E7212" t="s">
        <v>18</v>
      </c>
      <c r="F7212" t="s">
        <v>19</v>
      </c>
      <c r="G7212" t="s">
        <v>30</v>
      </c>
      <c r="H7212" s="1">
        <v>31255</v>
      </c>
      <c r="I7212" s="1">
        <v>43498</v>
      </c>
      <c r="J7212" t="s">
        <v>10560</v>
      </c>
      <c r="K7212" t="s">
        <v>37</v>
      </c>
      <c r="L7212" t="s">
        <v>38</v>
      </c>
      <c r="M7212">
        <v>63553</v>
      </c>
      <c r="N7212" t="str">
        <f t="shared" si="112"/>
        <v>Terminated</v>
      </c>
      <c r="O7212" t="s">
        <v>33</v>
      </c>
    </row>
    <row r="7213" spans="1:15" x14ac:dyDescent="0.25">
      <c r="A7213" t="s">
        <v>6095</v>
      </c>
      <c r="B7213" t="s">
        <v>3299</v>
      </c>
      <c r="C7213" t="s">
        <v>725</v>
      </c>
      <c r="D7213" t="s">
        <v>27</v>
      </c>
      <c r="E7213" t="s">
        <v>18</v>
      </c>
      <c r="F7213" t="s">
        <v>19</v>
      </c>
      <c r="G7213" t="s">
        <v>30</v>
      </c>
      <c r="H7213" s="1">
        <v>24458</v>
      </c>
      <c r="I7213" s="1">
        <v>44925</v>
      </c>
      <c r="J7213" t="s">
        <v>10560</v>
      </c>
      <c r="K7213" t="s">
        <v>37</v>
      </c>
      <c r="L7213" t="s">
        <v>41</v>
      </c>
      <c r="M7213">
        <v>70979</v>
      </c>
      <c r="N7213" t="str">
        <f t="shared" si="112"/>
        <v>Terminated</v>
      </c>
      <c r="O7213" t="s">
        <v>33</v>
      </c>
    </row>
    <row r="7214" spans="1:15" x14ac:dyDescent="0.25">
      <c r="A7214" t="s">
        <v>2446</v>
      </c>
      <c r="B7214" t="s">
        <v>237</v>
      </c>
      <c r="C7214" t="s">
        <v>595</v>
      </c>
      <c r="D7214" t="s">
        <v>17</v>
      </c>
      <c r="E7214" t="s">
        <v>18</v>
      </c>
      <c r="F7214" t="s">
        <v>19</v>
      </c>
      <c r="G7214" t="s">
        <v>95</v>
      </c>
      <c r="H7214" s="1">
        <v>32327</v>
      </c>
      <c r="I7214" s="1">
        <v>45466</v>
      </c>
      <c r="J7214" t="s">
        <v>10560</v>
      </c>
      <c r="K7214" t="s">
        <v>53</v>
      </c>
      <c r="L7214" t="s">
        <v>240</v>
      </c>
      <c r="M7214">
        <v>77729</v>
      </c>
      <c r="N7214" t="str">
        <f t="shared" si="112"/>
        <v>Terminated</v>
      </c>
      <c r="O7214" t="s">
        <v>98</v>
      </c>
    </row>
    <row r="7215" spans="1:15" x14ac:dyDescent="0.25">
      <c r="A7215" t="s">
        <v>9251</v>
      </c>
      <c r="B7215" t="s">
        <v>317</v>
      </c>
      <c r="C7215" t="s">
        <v>543</v>
      </c>
      <c r="D7215" t="s">
        <v>17</v>
      </c>
      <c r="E7215" t="s">
        <v>83</v>
      </c>
      <c r="F7215" t="s">
        <v>169</v>
      </c>
      <c r="G7215" t="s">
        <v>30</v>
      </c>
      <c r="H7215" s="1">
        <v>33425</v>
      </c>
      <c r="I7215" s="1">
        <v>44041</v>
      </c>
      <c r="J7215" t="s">
        <v>10560</v>
      </c>
      <c r="K7215" t="s">
        <v>37</v>
      </c>
      <c r="L7215" t="s">
        <v>41</v>
      </c>
      <c r="M7215">
        <v>55698</v>
      </c>
      <c r="N7215" t="str">
        <f t="shared" si="112"/>
        <v>Terminated</v>
      </c>
      <c r="O7215" t="s">
        <v>98</v>
      </c>
    </row>
    <row r="7216" spans="1:15" x14ac:dyDescent="0.25">
      <c r="A7216" t="s">
        <v>1797</v>
      </c>
      <c r="B7216" t="s">
        <v>1798</v>
      </c>
      <c r="C7216" t="s">
        <v>175</v>
      </c>
      <c r="D7216" t="s">
        <v>27</v>
      </c>
      <c r="E7216" t="s">
        <v>83</v>
      </c>
      <c r="F7216" t="s">
        <v>84</v>
      </c>
      <c r="G7216" t="s">
        <v>30</v>
      </c>
      <c r="H7216" s="1">
        <v>30190</v>
      </c>
      <c r="I7216" s="1">
        <v>43384</v>
      </c>
      <c r="J7216" s="1">
        <v>43564</v>
      </c>
      <c r="K7216" t="s">
        <v>37</v>
      </c>
      <c r="L7216" t="s">
        <v>41</v>
      </c>
      <c r="M7216">
        <v>59023</v>
      </c>
      <c r="N7216" t="str">
        <f t="shared" si="112"/>
        <v>Terminated</v>
      </c>
      <c r="O7216" t="s">
        <v>33</v>
      </c>
    </row>
    <row r="7217" spans="1:15" x14ac:dyDescent="0.25">
      <c r="A7217" t="s">
        <v>8862</v>
      </c>
      <c r="B7217" t="s">
        <v>328</v>
      </c>
      <c r="C7217" t="s">
        <v>2980</v>
      </c>
      <c r="D7217" t="s">
        <v>17</v>
      </c>
      <c r="E7217" t="s">
        <v>18</v>
      </c>
      <c r="F7217" t="s">
        <v>3201</v>
      </c>
      <c r="G7217" t="s">
        <v>20</v>
      </c>
      <c r="H7217" s="1">
        <v>28374</v>
      </c>
      <c r="I7217" s="1">
        <v>42736</v>
      </c>
      <c r="J7217" t="s">
        <v>10560</v>
      </c>
      <c r="K7217" t="s">
        <v>37</v>
      </c>
      <c r="L7217" t="s">
        <v>41</v>
      </c>
      <c r="M7217">
        <v>54901</v>
      </c>
      <c r="N7217" t="str">
        <f t="shared" si="112"/>
        <v>Terminated</v>
      </c>
      <c r="O7217" t="s">
        <v>33</v>
      </c>
    </row>
    <row r="7218" spans="1:15" x14ac:dyDescent="0.25">
      <c r="A7218" t="s">
        <v>8830</v>
      </c>
      <c r="B7218" t="s">
        <v>2974</v>
      </c>
      <c r="C7218" t="s">
        <v>595</v>
      </c>
      <c r="D7218" t="s">
        <v>17</v>
      </c>
      <c r="E7218" t="s">
        <v>18</v>
      </c>
      <c r="F7218" t="s">
        <v>19</v>
      </c>
      <c r="G7218" t="s">
        <v>30</v>
      </c>
      <c r="H7218" s="1">
        <v>34306</v>
      </c>
      <c r="I7218" s="1">
        <v>44833</v>
      </c>
      <c r="J7218" t="s">
        <v>10560</v>
      </c>
      <c r="K7218" t="s">
        <v>21</v>
      </c>
      <c r="L7218" t="s">
        <v>110</v>
      </c>
      <c r="M7218">
        <v>64567</v>
      </c>
      <c r="N7218" t="str">
        <f t="shared" si="112"/>
        <v>Terminated</v>
      </c>
      <c r="O7218" t="s">
        <v>33</v>
      </c>
    </row>
    <row r="7219" spans="1:15" x14ac:dyDescent="0.25">
      <c r="A7219" t="s">
        <v>10332</v>
      </c>
      <c r="B7219" t="s">
        <v>1808</v>
      </c>
      <c r="C7219" t="s">
        <v>2149</v>
      </c>
      <c r="D7219" t="s">
        <v>27</v>
      </c>
      <c r="E7219" t="s">
        <v>18</v>
      </c>
      <c r="F7219" t="s">
        <v>19</v>
      </c>
      <c r="G7219" t="s">
        <v>30</v>
      </c>
      <c r="H7219" s="1">
        <v>29915</v>
      </c>
      <c r="I7219" s="1">
        <v>42824</v>
      </c>
      <c r="J7219" t="s">
        <v>10560</v>
      </c>
      <c r="K7219" t="s">
        <v>37</v>
      </c>
      <c r="L7219" t="s">
        <v>38</v>
      </c>
      <c r="M7219">
        <v>72259</v>
      </c>
      <c r="N7219" t="str">
        <f t="shared" si="112"/>
        <v>Terminated</v>
      </c>
      <c r="O7219" t="s">
        <v>98</v>
      </c>
    </row>
    <row r="7220" spans="1:15" x14ac:dyDescent="0.25">
      <c r="A7220" t="s">
        <v>9912</v>
      </c>
      <c r="B7220" t="s">
        <v>3040</v>
      </c>
      <c r="C7220" t="s">
        <v>210</v>
      </c>
      <c r="D7220" t="s">
        <v>17</v>
      </c>
      <c r="E7220" t="s">
        <v>122</v>
      </c>
      <c r="F7220" t="s">
        <v>123</v>
      </c>
      <c r="G7220" t="s">
        <v>30</v>
      </c>
      <c r="H7220" s="1">
        <v>33503</v>
      </c>
      <c r="I7220" s="1">
        <v>45150</v>
      </c>
      <c r="J7220" t="s">
        <v>10560</v>
      </c>
      <c r="K7220" t="s">
        <v>21</v>
      </c>
      <c r="L7220" t="s">
        <v>110</v>
      </c>
      <c r="M7220">
        <v>54995</v>
      </c>
      <c r="N7220" t="str">
        <f t="shared" si="112"/>
        <v>Terminated</v>
      </c>
      <c r="O7220" t="s">
        <v>33</v>
      </c>
    </row>
    <row r="7221" spans="1:15" x14ac:dyDescent="0.25">
      <c r="A7221" t="s">
        <v>6660</v>
      </c>
      <c r="B7221" t="s">
        <v>196</v>
      </c>
      <c r="C7221" t="s">
        <v>1201</v>
      </c>
      <c r="D7221" t="s">
        <v>17</v>
      </c>
      <c r="E7221" t="s">
        <v>18</v>
      </c>
      <c r="F7221" t="s">
        <v>2773</v>
      </c>
      <c r="G7221" t="s">
        <v>30</v>
      </c>
      <c r="H7221" s="1">
        <v>37358</v>
      </c>
      <c r="I7221" s="1">
        <v>42833</v>
      </c>
      <c r="J7221" t="s">
        <v>10560</v>
      </c>
      <c r="K7221" t="s">
        <v>31</v>
      </c>
      <c r="L7221" t="s">
        <v>32</v>
      </c>
      <c r="M7221">
        <v>89798</v>
      </c>
      <c r="N7221" t="str">
        <f t="shared" si="112"/>
        <v>Terminated</v>
      </c>
      <c r="O7221" t="s">
        <v>33</v>
      </c>
    </row>
    <row r="7222" spans="1:15" x14ac:dyDescent="0.25">
      <c r="A7222" t="s">
        <v>9863</v>
      </c>
      <c r="B7222" t="s">
        <v>635</v>
      </c>
      <c r="C7222" t="s">
        <v>866</v>
      </c>
      <c r="D7222" t="s">
        <v>27</v>
      </c>
      <c r="E7222" t="s">
        <v>365</v>
      </c>
      <c r="F7222" t="s">
        <v>366</v>
      </c>
      <c r="G7222" t="s">
        <v>30</v>
      </c>
      <c r="H7222" s="1">
        <v>33250</v>
      </c>
      <c r="I7222" s="1">
        <v>43658</v>
      </c>
      <c r="J7222" t="s">
        <v>10560</v>
      </c>
      <c r="K7222" t="s">
        <v>37</v>
      </c>
      <c r="L7222" t="s">
        <v>38</v>
      </c>
      <c r="M7222">
        <v>68076</v>
      </c>
      <c r="N7222" t="str">
        <f t="shared" si="112"/>
        <v>Terminated</v>
      </c>
      <c r="O7222" t="s">
        <v>33</v>
      </c>
    </row>
    <row r="7223" spans="1:15" x14ac:dyDescent="0.25">
      <c r="A7223" t="s">
        <v>8779</v>
      </c>
      <c r="B7223" t="s">
        <v>744</v>
      </c>
      <c r="C7223" t="s">
        <v>109</v>
      </c>
      <c r="D7223" t="s">
        <v>17</v>
      </c>
      <c r="E7223" t="s">
        <v>18</v>
      </c>
      <c r="F7223" t="s">
        <v>3201</v>
      </c>
      <c r="G7223" t="s">
        <v>30</v>
      </c>
      <c r="H7223" s="1">
        <v>33609</v>
      </c>
      <c r="I7223" s="1">
        <v>43076</v>
      </c>
      <c r="J7223" t="s">
        <v>10560</v>
      </c>
      <c r="K7223" t="s">
        <v>31</v>
      </c>
      <c r="L7223" t="s">
        <v>162</v>
      </c>
      <c r="M7223">
        <v>83350</v>
      </c>
      <c r="N7223" t="str">
        <f t="shared" si="112"/>
        <v>Terminated</v>
      </c>
      <c r="O7223" t="s">
        <v>33</v>
      </c>
    </row>
    <row r="7224" spans="1:15" x14ac:dyDescent="0.25">
      <c r="A7224" t="s">
        <v>8940</v>
      </c>
      <c r="B7224" t="s">
        <v>4010</v>
      </c>
      <c r="C7224" t="s">
        <v>1336</v>
      </c>
      <c r="D7224" t="s">
        <v>17</v>
      </c>
      <c r="E7224" t="s">
        <v>122</v>
      </c>
      <c r="F7224" t="s">
        <v>123</v>
      </c>
      <c r="G7224" t="s">
        <v>30</v>
      </c>
      <c r="H7224" s="1">
        <v>32358</v>
      </c>
      <c r="I7224" s="1">
        <v>44509</v>
      </c>
      <c r="J7224" t="s">
        <v>10560</v>
      </c>
      <c r="K7224" t="s">
        <v>67</v>
      </c>
      <c r="L7224" t="s">
        <v>134</v>
      </c>
      <c r="M7224">
        <v>61638</v>
      </c>
      <c r="N7224" t="str">
        <f t="shared" si="112"/>
        <v>Terminated</v>
      </c>
      <c r="O7224" t="s">
        <v>33</v>
      </c>
    </row>
    <row r="7225" spans="1:15" x14ac:dyDescent="0.25">
      <c r="A7225" t="s">
        <v>269</v>
      </c>
      <c r="B7225" t="s">
        <v>177</v>
      </c>
      <c r="C7225" t="s">
        <v>26</v>
      </c>
      <c r="D7225" t="s">
        <v>17</v>
      </c>
      <c r="E7225" t="s">
        <v>18</v>
      </c>
      <c r="F7225" t="s">
        <v>19</v>
      </c>
      <c r="G7225" t="s">
        <v>95</v>
      </c>
      <c r="H7225" s="1">
        <v>32334</v>
      </c>
      <c r="I7225" s="1">
        <v>42441</v>
      </c>
      <c r="J7225" s="1">
        <v>42691</v>
      </c>
      <c r="K7225" t="s">
        <v>53</v>
      </c>
      <c r="L7225" t="s">
        <v>240</v>
      </c>
      <c r="M7225">
        <v>76564</v>
      </c>
      <c r="N7225" t="str">
        <f t="shared" si="112"/>
        <v>Terminated</v>
      </c>
      <c r="O7225" t="s">
        <v>98</v>
      </c>
    </row>
    <row r="7226" spans="1:15" x14ac:dyDescent="0.25">
      <c r="A7226" t="s">
        <v>6152</v>
      </c>
      <c r="B7226" t="s">
        <v>40</v>
      </c>
      <c r="C7226" t="s">
        <v>1194</v>
      </c>
      <c r="D7226" t="s">
        <v>27</v>
      </c>
      <c r="E7226" t="s">
        <v>140</v>
      </c>
      <c r="F7226" t="s">
        <v>141</v>
      </c>
      <c r="G7226" t="s">
        <v>30</v>
      </c>
      <c r="H7226" s="1">
        <v>33414</v>
      </c>
      <c r="I7226" s="1">
        <v>44174</v>
      </c>
      <c r="J7226" t="s">
        <v>10560</v>
      </c>
      <c r="K7226" t="s">
        <v>31</v>
      </c>
      <c r="L7226" t="s">
        <v>162</v>
      </c>
      <c r="M7226">
        <v>90390</v>
      </c>
      <c r="N7226" t="str">
        <f t="shared" si="112"/>
        <v>Terminated</v>
      </c>
      <c r="O7226" t="s">
        <v>98</v>
      </c>
    </row>
    <row r="7227" spans="1:15" x14ac:dyDescent="0.25">
      <c r="A7227" t="s">
        <v>8337</v>
      </c>
      <c r="B7227" t="s">
        <v>845</v>
      </c>
      <c r="C7227" t="s">
        <v>2214</v>
      </c>
      <c r="D7227" t="s">
        <v>27</v>
      </c>
      <c r="E7227" t="s">
        <v>140</v>
      </c>
      <c r="F7227" t="s">
        <v>141</v>
      </c>
      <c r="G7227" t="s">
        <v>30</v>
      </c>
      <c r="H7227" s="1">
        <v>33096</v>
      </c>
      <c r="I7227" s="1">
        <v>44041</v>
      </c>
      <c r="J7227" t="s">
        <v>10560</v>
      </c>
      <c r="K7227" t="s">
        <v>67</v>
      </c>
      <c r="L7227" t="s">
        <v>134</v>
      </c>
      <c r="M7227">
        <v>64702</v>
      </c>
      <c r="N7227" t="str">
        <f t="shared" si="112"/>
        <v>Terminated</v>
      </c>
      <c r="O7227" t="s">
        <v>98</v>
      </c>
    </row>
    <row r="7228" spans="1:15" x14ac:dyDescent="0.25">
      <c r="A7228" t="s">
        <v>2710</v>
      </c>
      <c r="B7228" t="s">
        <v>303</v>
      </c>
      <c r="C7228" t="s">
        <v>2018</v>
      </c>
      <c r="D7228" t="s">
        <v>27</v>
      </c>
      <c r="E7228" t="s">
        <v>18</v>
      </c>
      <c r="F7228" t="s">
        <v>19</v>
      </c>
      <c r="G7228" t="s">
        <v>30</v>
      </c>
      <c r="H7228" s="1">
        <v>27959</v>
      </c>
      <c r="I7228" s="1">
        <v>42804</v>
      </c>
      <c r="J7228" t="s">
        <v>10560</v>
      </c>
      <c r="K7228" t="s">
        <v>37</v>
      </c>
      <c r="L7228" t="s">
        <v>38</v>
      </c>
      <c r="M7228">
        <v>72803</v>
      </c>
      <c r="N7228" t="str">
        <f t="shared" si="112"/>
        <v>Terminated</v>
      </c>
      <c r="O7228" t="s">
        <v>33</v>
      </c>
    </row>
    <row r="7229" spans="1:15" x14ac:dyDescent="0.25">
      <c r="A7229" t="s">
        <v>6234</v>
      </c>
      <c r="B7229" t="s">
        <v>143</v>
      </c>
      <c r="C7229" t="s">
        <v>91</v>
      </c>
      <c r="D7229" t="s">
        <v>27</v>
      </c>
      <c r="E7229" t="s">
        <v>18</v>
      </c>
      <c r="F7229" t="s">
        <v>2773</v>
      </c>
      <c r="G7229" t="s">
        <v>30</v>
      </c>
      <c r="H7229" s="1">
        <v>31883</v>
      </c>
      <c r="I7229" s="1">
        <v>44813</v>
      </c>
      <c r="J7229" t="s">
        <v>10560</v>
      </c>
      <c r="K7229" t="s">
        <v>37</v>
      </c>
      <c r="L7229" t="s">
        <v>38</v>
      </c>
      <c r="M7229">
        <v>65196</v>
      </c>
      <c r="N7229" t="str">
        <f t="shared" si="112"/>
        <v>Terminated</v>
      </c>
      <c r="O7229" t="s">
        <v>98</v>
      </c>
    </row>
    <row r="7230" spans="1:15" x14ac:dyDescent="0.25">
      <c r="A7230" t="s">
        <v>5294</v>
      </c>
      <c r="B7230" t="s">
        <v>51</v>
      </c>
      <c r="C7230" t="s">
        <v>1050</v>
      </c>
      <c r="D7230" t="s">
        <v>17</v>
      </c>
      <c r="E7230" t="s">
        <v>140</v>
      </c>
      <c r="F7230" t="s">
        <v>141</v>
      </c>
      <c r="G7230" t="s">
        <v>30</v>
      </c>
      <c r="H7230" s="1">
        <v>31103</v>
      </c>
      <c r="I7230" s="1">
        <v>44171</v>
      </c>
      <c r="J7230" t="s">
        <v>10560</v>
      </c>
      <c r="K7230" t="s">
        <v>31</v>
      </c>
      <c r="L7230" t="s">
        <v>85</v>
      </c>
      <c r="M7230">
        <v>58648</v>
      </c>
      <c r="N7230" t="str">
        <f t="shared" si="112"/>
        <v>Terminated</v>
      </c>
      <c r="O7230" t="s">
        <v>33</v>
      </c>
    </row>
    <row r="7231" spans="1:15" x14ac:dyDescent="0.25">
      <c r="A7231" t="s">
        <v>4457</v>
      </c>
      <c r="B7231" t="s">
        <v>448</v>
      </c>
      <c r="C7231" t="s">
        <v>439</v>
      </c>
      <c r="D7231" t="s">
        <v>27</v>
      </c>
      <c r="E7231" t="s">
        <v>28</v>
      </c>
      <c r="F7231" t="s">
        <v>290</v>
      </c>
      <c r="G7231" t="s">
        <v>30</v>
      </c>
      <c r="H7231" s="1">
        <v>29271</v>
      </c>
      <c r="I7231" s="1">
        <v>43661</v>
      </c>
      <c r="J7231" t="s">
        <v>10560</v>
      </c>
      <c r="K7231" t="s">
        <v>21</v>
      </c>
      <c r="L7231" t="s">
        <v>102</v>
      </c>
      <c r="M7231">
        <v>71653</v>
      </c>
      <c r="N7231" t="str">
        <f t="shared" si="112"/>
        <v>Terminated</v>
      </c>
      <c r="O7231" t="s">
        <v>33</v>
      </c>
    </row>
    <row r="7232" spans="1:15" x14ac:dyDescent="0.25">
      <c r="A7232" t="s">
        <v>2197</v>
      </c>
      <c r="B7232" t="s">
        <v>635</v>
      </c>
      <c r="C7232" t="s">
        <v>145</v>
      </c>
      <c r="D7232" t="s">
        <v>17</v>
      </c>
      <c r="E7232" t="s">
        <v>18</v>
      </c>
      <c r="F7232" t="s">
        <v>19</v>
      </c>
      <c r="G7232" t="s">
        <v>20</v>
      </c>
      <c r="H7232" s="1">
        <v>36296</v>
      </c>
      <c r="I7232" s="1">
        <v>44879</v>
      </c>
      <c r="J7232" t="s">
        <v>10560</v>
      </c>
      <c r="K7232" t="s">
        <v>37</v>
      </c>
      <c r="L7232" t="s">
        <v>41</v>
      </c>
      <c r="M7232">
        <v>59885</v>
      </c>
      <c r="N7232" t="str">
        <f t="shared" si="112"/>
        <v>Terminated</v>
      </c>
      <c r="O7232" t="s">
        <v>98</v>
      </c>
    </row>
    <row r="7233" spans="1:15" x14ac:dyDescent="0.25">
      <c r="A7233" t="s">
        <v>663</v>
      </c>
      <c r="B7233" t="s">
        <v>664</v>
      </c>
      <c r="C7233" t="s">
        <v>199</v>
      </c>
      <c r="D7233" t="s">
        <v>27</v>
      </c>
      <c r="E7233" t="s">
        <v>18</v>
      </c>
      <c r="F7233" t="s">
        <v>19</v>
      </c>
      <c r="G7233" t="s">
        <v>30</v>
      </c>
      <c r="H7233" s="1">
        <v>25775</v>
      </c>
      <c r="I7233" s="1">
        <v>43673</v>
      </c>
      <c r="J7233" s="1">
        <v>43853</v>
      </c>
      <c r="K7233" t="s">
        <v>96</v>
      </c>
      <c r="L7233" t="s">
        <v>188</v>
      </c>
      <c r="M7233">
        <v>84094</v>
      </c>
      <c r="N7233" t="str">
        <f t="shared" si="112"/>
        <v>Terminated</v>
      </c>
      <c r="O7233" t="s">
        <v>33</v>
      </c>
    </row>
    <row r="7234" spans="1:15" x14ac:dyDescent="0.25">
      <c r="A7234" t="s">
        <v>6956</v>
      </c>
      <c r="B7234" t="s">
        <v>465</v>
      </c>
      <c r="C7234" t="s">
        <v>2385</v>
      </c>
      <c r="D7234" t="s">
        <v>17</v>
      </c>
      <c r="E7234" t="s">
        <v>18</v>
      </c>
      <c r="F7234" t="s">
        <v>3201</v>
      </c>
      <c r="G7234" t="s">
        <v>20</v>
      </c>
      <c r="H7234" s="1">
        <v>23274</v>
      </c>
      <c r="I7234" s="1">
        <v>43941</v>
      </c>
      <c r="J7234" t="s">
        <v>10560</v>
      </c>
      <c r="K7234" t="s">
        <v>67</v>
      </c>
      <c r="L7234" t="s">
        <v>68</v>
      </c>
      <c r="M7234">
        <v>57791</v>
      </c>
      <c r="N7234" t="str">
        <f t="shared" ref="N7234:N7297" si="113">IF(J7234="","Active","Terminated")</f>
        <v>Terminated</v>
      </c>
      <c r="O7234" t="s">
        <v>46</v>
      </c>
    </row>
    <row r="7235" spans="1:15" x14ac:dyDescent="0.25">
      <c r="A7235" t="s">
        <v>9633</v>
      </c>
      <c r="B7235" t="s">
        <v>344</v>
      </c>
      <c r="C7235" t="s">
        <v>202</v>
      </c>
      <c r="D7235" t="s">
        <v>27</v>
      </c>
      <c r="E7235" t="s">
        <v>83</v>
      </c>
      <c r="F7235" t="s">
        <v>169</v>
      </c>
      <c r="G7235" t="s">
        <v>30</v>
      </c>
      <c r="H7235" s="1">
        <v>27069</v>
      </c>
      <c r="I7235" s="1">
        <v>44998</v>
      </c>
      <c r="J7235" t="s">
        <v>10560</v>
      </c>
      <c r="K7235" t="s">
        <v>67</v>
      </c>
      <c r="L7235" t="s">
        <v>134</v>
      </c>
      <c r="M7235">
        <v>63915</v>
      </c>
      <c r="N7235" t="str">
        <f t="shared" si="113"/>
        <v>Terminated</v>
      </c>
      <c r="O7235" t="s">
        <v>46</v>
      </c>
    </row>
    <row r="7236" spans="1:15" x14ac:dyDescent="0.25">
      <c r="A7236" t="s">
        <v>6013</v>
      </c>
      <c r="B7236" t="s">
        <v>261</v>
      </c>
      <c r="C7236" t="s">
        <v>66</v>
      </c>
      <c r="D7236" t="s">
        <v>27</v>
      </c>
      <c r="E7236" t="s">
        <v>83</v>
      </c>
      <c r="F7236" t="s">
        <v>106</v>
      </c>
      <c r="G7236" t="s">
        <v>30</v>
      </c>
      <c r="H7236" s="1">
        <v>36138</v>
      </c>
      <c r="I7236" s="1">
        <v>44165</v>
      </c>
      <c r="J7236" t="s">
        <v>10560</v>
      </c>
      <c r="K7236" t="s">
        <v>21</v>
      </c>
      <c r="L7236" t="s">
        <v>102</v>
      </c>
      <c r="M7236">
        <v>65076</v>
      </c>
      <c r="N7236" t="str">
        <f t="shared" si="113"/>
        <v>Terminated</v>
      </c>
      <c r="O7236" t="s">
        <v>33</v>
      </c>
    </row>
    <row r="7237" spans="1:15" x14ac:dyDescent="0.25">
      <c r="A7237" t="s">
        <v>5608</v>
      </c>
      <c r="B7237" t="s">
        <v>864</v>
      </c>
      <c r="C7237" t="s">
        <v>152</v>
      </c>
      <c r="D7237" t="s">
        <v>27</v>
      </c>
      <c r="E7237" t="s">
        <v>18</v>
      </c>
      <c r="F7237" t="s">
        <v>3201</v>
      </c>
      <c r="G7237" t="s">
        <v>30</v>
      </c>
      <c r="H7237" s="1">
        <v>29468</v>
      </c>
      <c r="I7237" s="1">
        <v>43090</v>
      </c>
      <c r="J7237" t="s">
        <v>10560</v>
      </c>
      <c r="K7237" t="s">
        <v>96</v>
      </c>
      <c r="L7237" t="s">
        <v>119</v>
      </c>
      <c r="M7237">
        <v>93911</v>
      </c>
      <c r="N7237" t="str">
        <f t="shared" si="113"/>
        <v>Terminated</v>
      </c>
      <c r="O7237" t="s">
        <v>46</v>
      </c>
    </row>
    <row r="7238" spans="1:15" x14ac:dyDescent="0.25">
      <c r="A7238" t="s">
        <v>4819</v>
      </c>
      <c r="B7238" t="s">
        <v>527</v>
      </c>
      <c r="C7238" t="s">
        <v>216</v>
      </c>
      <c r="D7238" t="s">
        <v>27</v>
      </c>
      <c r="E7238" t="s">
        <v>18</v>
      </c>
      <c r="F7238" t="s">
        <v>2773</v>
      </c>
      <c r="G7238" t="s">
        <v>30</v>
      </c>
      <c r="H7238" s="1">
        <v>31437</v>
      </c>
      <c r="I7238" s="1">
        <v>42898</v>
      </c>
      <c r="J7238" t="s">
        <v>10560</v>
      </c>
      <c r="K7238" t="s">
        <v>96</v>
      </c>
      <c r="L7238" t="s">
        <v>188</v>
      </c>
      <c r="M7238">
        <v>66466</v>
      </c>
      <c r="N7238" t="str">
        <f t="shared" si="113"/>
        <v>Terminated</v>
      </c>
      <c r="O7238" t="s">
        <v>23</v>
      </c>
    </row>
    <row r="7239" spans="1:15" x14ac:dyDescent="0.25">
      <c r="A7239" t="s">
        <v>10398</v>
      </c>
      <c r="B7239" t="s">
        <v>196</v>
      </c>
      <c r="C7239" t="s">
        <v>872</v>
      </c>
      <c r="D7239" t="s">
        <v>17</v>
      </c>
      <c r="E7239" t="s">
        <v>18</v>
      </c>
      <c r="F7239" t="s">
        <v>19</v>
      </c>
      <c r="G7239" t="s">
        <v>30</v>
      </c>
      <c r="H7239" s="1">
        <v>36958</v>
      </c>
      <c r="I7239" s="1">
        <v>43029</v>
      </c>
      <c r="J7239" t="s">
        <v>10560</v>
      </c>
      <c r="K7239" t="s">
        <v>31</v>
      </c>
      <c r="L7239" t="s">
        <v>162</v>
      </c>
      <c r="M7239">
        <v>98743</v>
      </c>
      <c r="N7239" t="str">
        <f t="shared" si="113"/>
        <v>Terminated</v>
      </c>
      <c r="O7239" t="s">
        <v>33</v>
      </c>
    </row>
    <row r="7240" spans="1:15" x14ac:dyDescent="0.25">
      <c r="A7240" t="s">
        <v>10484</v>
      </c>
      <c r="B7240" t="s">
        <v>1688</v>
      </c>
      <c r="C7240" t="s">
        <v>4995</v>
      </c>
      <c r="D7240" t="s">
        <v>27</v>
      </c>
      <c r="E7240" t="s">
        <v>18</v>
      </c>
      <c r="F7240" t="s">
        <v>2773</v>
      </c>
      <c r="G7240" t="s">
        <v>114</v>
      </c>
      <c r="H7240" s="1">
        <v>35270</v>
      </c>
      <c r="I7240" s="1">
        <v>45368</v>
      </c>
      <c r="J7240" t="s">
        <v>10560</v>
      </c>
      <c r="K7240" t="s">
        <v>31</v>
      </c>
      <c r="L7240" t="s">
        <v>162</v>
      </c>
      <c r="M7240">
        <v>91872</v>
      </c>
      <c r="N7240" t="str">
        <f t="shared" si="113"/>
        <v>Terminated</v>
      </c>
      <c r="O7240" t="s">
        <v>46</v>
      </c>
    </row>
    <row r="7241" spans="1:15" x14ac:dyDescent="0.25">
      <c r="A7241" t="s">
        <v>10280</v>
      </c>
      <c r="B7241" t="s">
        <v>822</v>
      </c>
      <c r="C7241" t="s">
        <v>16</v>
      </c>
      <c r="D7241" t="s">
        <v>17</v>
      </c>
      <c r="E7241" t="s">
        <v>83</v>
      </c>
      <c r="F7241" t="s">
        <v>84</v>
      </c>
      <c r="G7241" t="s">
        <v>30</v>
      </c>
      <c r="H7241" s="1">
        <v>29414</v>
      </c>
      <c r="I7241" s="1">
        <v>43511</v>
      </c>
      <c r="J7241" t="s">
        <v>10560</v>
      </c>
      <c r="K7241" t="s">
        <v>21</v>
      </c>
      <c r="L7241" t="s">
        <v>102</v>
      </c>
      <c r="M7241">
        <v>63381</v>
      </c>
      <c r="N7241" t="str">
        <f t="shared" si="113"/>
        <v>Terminated</v>
      </c>
      <c r="O7241" t="s">
        <v>33</v>
      </c>
    </row>
    <row r="7242" spans="1:15" x14ac:dyDescent="0.25">
      <c r="A7242" t="s">
        <v>8865</v>
      </c>
      <c r="B7242" t="s">
        <v>3040</v>
      </c>
      <c r="C7242" t="s">
        <v>696</v>
      </c>
      <c r="D7242" t="s">
        <v>27</v>
      </c>
      <c r="E7242" t="s">
        <v>83</v>
      </c>
      <c r="F7242" t="s">
        <v>169</v>
      </c>
      <c r="G7242" t="s">
        <v>95</v>
      </c>
      <c r="H7242" s="1">
        <v>34730</v>
      </c>
      <c r="I7242" s="1">
        <v>42408</v>
      </c>
      <c r="J7242" t="s">
        <v>10560</v>
      </c>
      <c r="K7242" t="s">
        <v>96</v>
      </c>
      <c r="L7242" t="s">
        <v>119</v>
      </c>
      <c r="M7242">
        <v>75100</v>
      </c>
      <c r="N7242" t="str">
        <f t="shared" si="113"/>
        <v>Terminated</v>
      </c>
      <c r="O7242" t="s">
        <v>46</v>
      </c>
    </row>
    <row r="7243" spans="1:15" x14ac:dyDescent="0.25">
      <c r="A7243" t="s">
        <v>10375</v>
      </c>
      <c r="B7243" t="s">
        <v>1019</v>
      </c>
      <c r="C7243" t="s">
        <v>608</v>
      </c>
      <c r="D7243" t="s">
        <v>27</v>
      </c>
      <c r="E7243" t="s">
        <v>18</v>
      </c>
      <c r="F7243" t="s">
        <v>2773</v>
      </c>
      <c r="G7243" t="s">
        <v>30</v>
      </c>
      <c r="H7243" s="1">
        <v>33544</v>
      </c>
      <c r="I7243" s="1">
        <v>42843</v>
      </c>
      <c r="J7243" t="s">
        <v>10560</v>
      </c>
      <c r="K7243" t="s">
        <v>31</v>
      </c>
      <c r="L7243" t="s">
        <v>85</v>
      </c>
      <c r="M7243">
        <v>59163</v>
      </c>
      <c r="N7243" t="str">
        <f t="shared" si="113"/>
        <v>Terminated</v>
      </c>
      <c r="O7243" t="s">
        <v>98</v>
      </c>
    </row>
    <row r="7244" spans="1:15" x14ac:dyDescent="0.25">
      <c r="A7244" t="s">
        <v>2237</v>
      </c>
      <c r="B7244" t="s">
        <v>2238</v>
      </c>
      <c r="C7244" t="s">
        <v>1331</v>
      </c>
      <c r="D7244" t="s">
        <v>17</v>
      </c>
      <c r="E7244" t="s">
        <v>140</v>
      </c>
      <c r="F7244" t="s">
        <v>141</v>
      </c>
      <c r="G7244" t="s">
        <v>30</v>
      </c>
      <c r="H7244" s="1">
        <v>35131</v>
      </c>
      <c r="I7244" s="1">
        <v>43919</v>
      </c>
      <c r="J7244" t="s">
        <v>10560</v>
      </c>
      <c r="K7244" t="s">
        <v>37</v>
      </c>
      <c r="L7244" t="s">
        <v>41</v>
      </c>
      <c r="M7244">
        <v>56475</v>
      </c>
      <c r="N7244" t="str">
        <f t="shared" si="113"/>
        <v>Terminated</v>
      </c>
      <c r="O7244" t="s">
        <v>46</v>
      </c>
    </row>
    <row r="7245" spans="1:15" x14ac:dyDescent="0.25">
      <c r="A7245" t="s">
        <v>3831</v>
      </c>
      <c r="B7245" t="s">
        <v>252</v>
      </c>
      <c r="C7245" t="s">
        <v>394</v>
      </c>
      <c r="D7245" t="s">
        <v>17</v>
      </c>
      <c r="E7245" t="s">
        <v>18</v>
      </c>
      <c r="F7245" t="s">
        <v>3201</v>
      </c>
      <c r="G7245" t="s">
        <v>30</v>
      </c>
      <c r="H7245" s="1">
        <v>29090</v>
      </c>
      <c r="I7245" s="1">
        <v>45618</v>
      </c>
      <c r="J7245" t="s">
        <v>10560</v>
      </c>
      <c r="K7245" t="s">
        <v>72</v>
      </c>
      <c r="L7245" t="s">
        <v>73</v>
      </c>
      <c r="M7245">
        <v>58202</v>
      </c>
      <c r="N7245" t="str">
        <f t="shared" si="113"/>
        <v>Terminated</v>
      </c>
      <c r="O7245" t="s">
        <v>46</v>
      </c>
    </row>
    <row r="7246" spans="1:15" x14ac:dyDescent="0.25">
      <c r="A7246" t="s">
        <v>1303</v>
      </c>
      <c r="B7246" t="s">
        <v>228</v>
      </c>
      <c r="C7246" t="s">
        <v>233</v>
      </c>
      <c r="D7246" t="s">
        <v>17</v>
      </c>
      <c r="E7246" t="s">
        <v>18</v>
      </c>
      <c r="F7246" t="s">
        <v>19</v>
      </c>
      <c r="G7246" t="s">
        <v>30</v>
      </c>
      <c r="H7246" s="1">
        <v>34196</v>
      </c>
      <c r="I7246" s="1">
        <v>43145</v>
      </c>
      <c r="J7246" s="1">
        <v>44039</v>
      </c>
      <c r="K7246" t="s">
        <v>37</v>
      </c>
      <c r="L7246" t="s">
        <v>41</v>
      </c>
      <c r="M7246">
        <v>61175</v>
      </c>
      <c r="N7246" t="str">
        <f t="shared" si="113"/>
        <v>Terminated</v>
      </c>
      <c r="O7246" t="s">
        <v>33</v>
      </c>
    </row>
    <row r="7247" spans="1:15" x14ac:dyDescent="0.25">
      <c r="A7247" t="s">
        <v>302</v>
      </c>
      <c r="B7247" t="s">
        <v>303</v>
      </c>
      <c r="C7247" t="s">
        <v>153</v>
      </c>
      <c r="D7247" t="s">
        <v>17</v>
      </c>
      <c r="E7247" t="s">
        <v>18</v>
      </c>
      <c r="F7247" t="s">
        <v>19</v>
      </c>
      <c r="G7247" t="s">
        <v>30</v>
      </c>
      <c r="H7247" s="1">
        <v>27698</v>
      </c>
      <c r="I7247" s="1">
        <v>44757</v>
      </c>
      <c r="J7247" s="1">
        <v>44937</v>
      </c>
      <c r="K7247" t="s">
        <v>37</v>
      </c>
      <c r="L7247" t="s">
        <v>38</v>
      </c>
      <c r="M7247">
        <v>61958</v>
      </c>
      <c r="N7247" t="str">
        <f t="shared" si="113"/>
        <v>Terminated</v>
      </c>
      <c r="O7247" t="s">
        <v>33</v>
      </c>
    </row>
    <row r="7248" spans="1:15" x14ac:dyDescent="0.25">
      <c r="A7248" t="s">
        <v>7854</v>
      </c>
      <c r="B7248" t="s">
        <v>1240</v>
      </c>
      <c r="C7248" t="s">
        <v>16</v>
      </c>
      <c r="D7248" t="s">
        <v>17</v>
      </c>
      <c r="E7248" t="s">
        <v>83</v>
      </c>
      <c r="F7248" t="s">
        <v>169</v>
      </c>
      <c r="G7248" t="s">
        <v>30</v>
      </c>
      <c r="H7248" s="1">
        <v>30841</v>
      </c>
      <c r="I7248" s="1">
        <v>43512</v>
      </c>
      <c r="J7248" t="s">
        <v>10560</v>
      </c>
      <c r="K7248" t="s">
        <v>37</v>
      </c>
      <c r="L7248" t="s">
        <v>41</v>
      </c>
      <c r="M7248">
        <v>60730</v>
      </c>
      <c r="N7248" t="str">
        <f t="shared" si="113"/>
        <v>Terminated</v>
      </c>
      <c r="O7248" t="s">
        <v>46</v>
      </c>
    </row>
    <row r="7249" spans="1:15" x14ac:dyDescent="0.25">
      <c r="A7249" t="s">
        <v>6742</v>
      </c>
      <c r="B7249" t="s">
        <v>252</v>
      </c>
      <c r="C7249" t="s">
        <v>629</v>
      </c>
      <c r="D7249" t="s">
        <v>27</v>
      </c>
      <c r="E7249" t="s">
        <v>18</v>
      </c>
      <c r="F7249" t="s">
        <v>3201</v>
      </c>
      <c r="G7249" t="s">
        <v>20</v>
      </c>
      <c r="H7249" s="1">
        <v>27468</v>
      </c>
      <c r="I7249" s="1">
        <v>45219</v>
      </c>
      <c r="J7249" t="s">
        <v>10560</v>
      </c>
      <c r="K7249" t="s">
        <v>21</v>
      </c>
      <c r="L7249" t="s">
        <v>22</v>
      </c>
      <c r="M7249">
        <v>62995</v>
      </c>
      <c r="N7249" t="str">
        <f t="shared" si="113"/>
        <v>Terminated</v>
      </c>
      <c r="O7249" t="s">
        <v>46</v>
      </c>
    </row>
    <row r="7250" spans="1:15" x14ac:dyDescent="0.25">
      <c r="A7250" t="s">
        <v>702</v>
      </c>
      <c r="B7250" t="s">
        <v>25</v>
      </c>
      <c r="C7250" t="s">
        <v>370</v>
      </c>
      <c r="D7250" t="s">
        <v>17</v>
      </c>
      <c r="E7250" t="s">
        <v>18</v>
      </c>
      <c r="F7250" t="s">
        <v>19</v>
      </c>
      <c r="G7250" t="s">
        <v>30</v>
      </c>
      <c r="H7250" s="1">
        <v>27743</v>
      </c>
      <c r="I7250" s="1">
        <v>43161</v>
      </c>
      <c r="J7250" s="1">
        <v>44546</v>
      </c>
      <c r="K7250" t="s">
        <v>37</v>
      </c>
      <c r="L7250" t="s">
        <v>38</v>
      </c>
      <c r="M7250">
        <v>54065</v>
      </c>
      <c r="N7250" t="str">
        <f t="shared" si="113"/>
        <v>Terminated</v>
      </c>
      <c r="O7250" t="s">
        <v>46</v>
      </c>
    </row>
    <row r="7251" spans="1:15" x14ac:dyDescent="0.25">
      <c r="A7251" t="s">
        <v>10337</v>
      </c>
      <c r="B7251" t="s">
        <v>538</v>
      </c>
      <c r="C7251" t="s">
        <v>1333</v>
      </c>
      <c r="D7251" t="s">
        <v>17</v>
      </c>
      <c r="E7251" t="s">
        <v>18</v>
      </c>
      <c r="F7251" t="s">
        <v>19</v>
      </c>
      <c r="G7251" t="s">
        <v>30</v>
      </c>
      <c r="H7251" s="1">
        <v>24462</v>
      </c>
      <c r="I7251" s="1">
        <v>42816</v>
      </c>
      <c r="J7251" t="s">
        <v>10560</v>
      </c>
      <c r="K7251" t="s">
        <v>96</v>
      </c>
      <c r="L7251" t="s">
        <v>188</v>
      </c>
      <c r="M7251">
        <v>62198</v>
      </c>
      <c r="N7251" t="str">
        <f t="shared" si="113"/>
        <v>Terminated</v>
      </c>
      <c r="O7251" t="s">
        <v>33</v>
      </c>
    </row>
    <row r="7252" spans="1:15" x14ac:dyDescent="0.25">
      <c r="A7252" t="s">
        <v>4306</v>
      </c>
      <c r="B7252" t="s">
        <v>848</v>
      </c>
      <c r="C7252" t="s">
        <v>855</v>
      </c>
      <c r="D7252" t="s">
        <v>17</v>
      </c>
      <c r="E7252" t="s">
        <v>18</v>
      </c>
      <c r="F7252" t="s">
        <v>19</v>
      </c>
      <c r="G7252" t="s">
        <v>20</v>
      </c>
      <c r="H7252" s="1">
        <v>35596</v>
      </c>
      <c r="I7252" s="1">
        <v>44579</v>
      </c>
      <c r="J7252" t="s">
        <v>10560</v>
      </c>
      <c r="K7252" t="s">
        <v>37</v>
      </c>
      <c r="L7252" t="s">
        <v>41</v>
      </c>
      <c r="M7252">
        <v>61647</v>
      </c>
      <c r="N7252" t="str">
        <f t="shared" si="113"/>
        <v>Terminated</v>
      </c>
      <c r="O7252" t="s">
        <v>23</v>
      </c>
    </row>
    <row r="7253" spans="1:15" x14ac:dyDescent="0.25">
      <c r="A7253" t="s">
        <v>8621</v>
      </c>
      <c r="B7253" t="s">
        <v>225</v>
      </c>
      <c r="C7253" t="s">
        <v>235</v>
      </c>
      <c r="D7253" t="s">
        <v>17</v>
      </c>
      <c r="E7253" t="s">
        <v>18</v>
      </c>
      <c r="F7253" t="s">
        <v>19</v>
      </c>
      <c r="G7253" t="s">
        <v>114</v>
      </c>
      <c r="H7253" s="1">
        <v>29552</v>
      </c>
      <c r="I7253" s="1">
        <v>43615</v>
      </c>
      <c r="J7253" t="s">
        <v>10560</v>
      </c>
      <c r="K7253" t="s">
        <v>37</v>
      </c>
      <c r="L7253" t="s">
        <v>268</v>
      </c>
      <c r="M7253">
        <v>104579</v>
      </c>
      <c r="N7253" t="str">
        <f t="shared" si="113"/>
        <v>Terminated</v>
      </c>
      <c r="O7253" t="s">
        <v>33</v>
      </c>
    </row>
    <row r="7254" spans="1:15" x14ac:dyDescent="0.25">
      <c r="A7254" t="s">
        <v>1574</v>
      </c>
      <c r="B7254" t="s">
        <v>1575</v>
      </c>
      <c r="C7254" t="s">
        <v>657</v>
      </c>
      <c r="D7254" t="s">
        <v>17</v>
      </c>
      <c r="E7254" t="s">
        <v>18</v>
      </c>
      <c r="F7254" t="s">
        <v>19</v>
      </c>
      <c r="G7254" t="s">
        <v>114</v>
      </c>
      <c r="H7254" s="1">
        <v>32277</v>
      </c>
      <c r="I7254" s="1">
        <v>42048</v>
      </c>
      <c r="J7254" s="1">
        <v>44560</v>
      </c>
      <c r="K7254" t="s">
        <v>72</v>
      </c>
      <c r="L7254" t="s">
        <v>308</v>
      </c>
      <c r="M7254">
        <v>61697</v>
      </c>
      <c r="N7254" t="str">
        <f t="shared" si="113"/>
        <v>Terminated</v>
      </c>
      <c r="O7254" t="s">
        <v>98</v>
      </c>
    </row>
    <row r="7255" spans="1:15" x14ac:dyDescent="0.25">
      <c r="A7255" t="s">
        <v>8680</v>
      </c>
      <c r="B7255" t="s">
        <v>262</v>
      </c>
      <c r="C7255" t="s">
        <v>16</v>
      </c>
      <c r="D7255" t="s">
        <v>27</v>
      </c>
      <c r="E7255" t="s">
        <v>83</v>
      </c>
      <c r="F7255" t="s">
        <v>106</v>
      </c>
      <c r="G7255" t="s">
        <v>114</v>
      </c>
      <c r="H7255" s="1">
        <v>31939</v>
      </c>
      <c r="I7255" s="1">
        <v>43927</v>
      </c>
      <c r="J7255" t="s">
        <v>10560</v>
      </c>
      <c r="K7255" t="s">
        <v>96</v>
      </c>
      <c r="L7255" t="s">
        <v>97</v>
      </c>
      <c r="M7255">
        <v>82535</v>
      </c>
      <c r="N7255" t="str">
        <f t="shared" si="113"/>
        <v>Terminated</v>
      </c>
      <c r="O7255" t="s">
        <v>23</v>
      </c>
    </row>
    <row r="7256" spans="1:15" x14ac:dyDescent="0.25">
      <c r="A7256" t="s">
        <v>1089</v>
      </c>
      <c r="B7256" t="s">
        <v>1090</v>
      </c>
      <c r="C7256" t="s">
        <v>1091</v>
      </c>
      <c r="D7256" t="s">
        <v>27</v>
      </c>
      <c r="E7256" t="s">
        <v>83</v>
      </c>
      <c r="F7256" t="s">
        <v>106</v>
      </c>
      <c r="G7256" t="s">
        <v>95</v>
      </c>
      <c r="H7256" s="1">
        <v>21977</v>
      </c>
      <c r="I7256" s="1">
        <v>43875</v>
      </c>
      <c r="J7256" s="1">
        <v>44128</v>
      </c>
      <c r="K7256" t="s">
        <v>96</v>
      </c>
      <c r="L7256" t="s">
        <v>124</v>
      </c>
      <c r="M7256">
        <v>74235</v>
      </c>
      <c r="N7256" t="str">
        <f t="shared" si="113"/>
        <v>Terminated</v>
      </c>
      <c r="O7256" t="s">
        <v>98</v>
      </c>
    </row>
    <row r="7257" spans="1:15" x14ac:dyDescent="0.25">
      <c r="A7257" t="s">
        <v>7781</v>
      </c>
      <c r="B7257" t="s">
        <v>451</v>
      </c>
      <c r="C7257" t="s">
        <v>216</v>
      </c>
      <c r="D7257" t="s">
        <v>17</v>
      </c>
      <c r="E7257" t="s">
        <v>18</v>
      </c>
      <c r="F7257" t="s">
        <v>2773</v>
      </c>
      <c r="G7257" t="s">
        <v>114</v>
      </c>
      <c r="H7257" s="1">
        <v>27396</v>
      </c>
      <c r="I7257" s="1">
        <v>42806</v>
      </c>
      <c r="J7257" t="s">
        <v>10560</v>
      </c>
      <c r="K7257" t="s">
        <v>31</v>
      </c>
      <c r="L7257" t="s">
        <v>32</v>
      </c>
      <c r="M7257">
        <v>85921</v>
      </c>
      <c r="N7257" t="str">
        <f t="shared" si="113"/>
        <v>Terminated</v>
      </c>
      <c r="O7257" t="s">
        <v>33</v>
      </c>
    </row>
    <row r="7258" spans="1:15" x14ac:dyDescent="0.25">
      <c r="A7258" t="s">
        <v>9492</v>
      </c>
      <c r="B7258" t="s">
        <v>1795</v>
      </c>
      <c r="C7258" t="s">
        <v>2158</v>
      </c>
      <c r="D7258" t="s">
        <v>27</v>
      </c>
      <c r="E7258" t="s">
        <v>83</v>
      </c>
      <c r="F7258" t="s">
        <v>169</v>
      </c>
      <c r="G7258" t="s">
        <v>30</v>
      </c>
      <c r="H7258" s="1">
        <v>28067</v>
      </c>
      <c r="I7258" s="1">
        <v>43660</v>
      </c>
      <c r="J7258" t="s">
        <v>10560</v>
      </c>
      <c r="K7258" t="s">
        <v>37</v>
      </c>
      <c r="L7258" t="s">
        <v>38</v>
      </c>
      <c r="M7258">
        <v>71862</v>
      </c>
      <c r="N7258" t="str">
        <f t="shared" si="113"/>
        <v>Terminated</v>
      </c>
      <c r="O7258" t="s">
        <v>33</v>
      </c>
    </row>
    <row r="7259" spans="1:15" x14ac:dyDescent="0.25">
      <c r="A7259" t="s">
        <v>1395</v>
      </c>
      <c r="B7259" t="s">
        <v>70</v>
      </c>
      <c r="C7259" t="s">
        <v>136</v>
      </c>
      <c r="D7259" t="s">
        <v>27</v>
      </c>
      <c r="E7259" t="s">
        <v>83</v>
      </c>
      <c r="F7259" t="s">
        <v>169</v>
      </c>
      <c r="G7259" t="s">
        <v>30</v>
      </c>
      <c r="H7259" s="1">
        <v>35986</v>
      </c>
      <c r="I7259" s="1">
        <v>43687</v>
      </c>
      <c r="J7259" s="1">
        <v>43867</v>
      </c>
      <c r="K7259" t="s">
        <v>37</v>
      </c>
      <c r="L7259" t="s">
        <v>38</v>
      </c>
      <c r="M7259">
        <v>64190</v>
      </c>
      <c r="N7259" t="str">
        <f t="shared" si="113"/>
        <v>Terminated</v>
      </c>
      <c r="O7259" t="s">
        <v>98</v>
      </c>
    </row>
    <row r="7260" spans="1:15" x14ac:dyDescent="0.25">
      <c r="A7260" t="s">
        <v>834</v>
      </c>
      <c r="B7260" t="s">
        <v>633</v>
      </c>
      <c r="C7260" t="s">
        <v>835</v>
      </c>
      <c r="D7260" t="s">
        <v>17</v>
      </c>
      <c r="E7260" t="s">
        <v>365</v>
      </c>
      <c r="F7260" t="s">
        <v>366</v>
      </c>
      <c r="G7260" t="s">
        <v>20</v>
      </c>
      <c r="H7260" s="1">
        <v>29963</v>
      </c>
      <c r="I7260" s="1">
        <v>45188</v>
      </c>
      <c r="J7260" s="1">
        <v>45472</v>
      </c>
      <c r="K7260" t="s">
        <v>21</v>
      </c>
      <c r="L7260" t="s">
        <v>110</v>
      </c>
      <c r="M7260">
        <v>63173</v>
      </c>
      <c r="N7260" t="str">
        <f t="shared" si="113"/>
        <v>Terminated</v>
      </c>
      <c r="O7260" t="s">
        <v>23</v>
      </c>
    </row>
    <row r="7261" spans="1:15" x14ac:dyDescent="0.25">
      <c r="A7261" t="s">
        <v>9789</v>
      </c>
      <c r="B7261" t="s">
        <v>677</v>
      </c>
      <c r="C7261" t="s">
        <v>595</v>
      </c>
      <c r="D7261" t="s">
        <v>27</v>
      </c>
      <c r="E7261" t="s">
        <v>18</v>
      </c>
      <c r="F7261" t="s">
        <v>2773</v>
      </c>
      <c r="G7261" t="s">
        <v>30</v>
      </c>
      <c r="H7261" s="1">
        <v>21906</v>
      </c>
      <c r="I7261" s="1">
        <v>45284</v>
      </c>
      <c r="J7261" t="s">
        <v>10560</v>
      </c>
      <c r="K7261" t="s">
        <v>53</v>
      </c>
      <c r="L7261" t="s">
        <v>54</v>
      </c>
      <c r="M7261">
        <v>64952</v>
      </c>
      <c r="N7261" t="str">
        <f t="shared" si="113"/>
        <v>Terminated</v>
      </c>
      <c r="O7261" t="s">
        <v>33</v>
      </c>
    </row>
    <row r="7262" spans="1:15" x14ac:dyDescent="0.25">
      <c r="A7262" t="s">
        <v>4308</v>
      </c>
      <c r="B7262" t="s">
        <v>177</v>
      </c>
      <c r="C7262" t="s">
        <v>3503</v>
      </c>
      <c r="D7262" t="s">
        <v>17</v>
      </c>
      <c r="E7262" t="s">
        <v>18</v>
      </c>
      <c r="F7262" t="s">
        <v>3201</v>
      </c>
      <c r="G7262" t="s">
        <v>30</v>
      </c>
      <c r="H7262" s="1">
        <v>31422</v>
      </c>
      <c r="I7262" s="1">
        <v>42863</v>
      </c>
      <c r="J7262" t="s">
        <v>10560</v>
      </c>
      <c r="K7262" t="s">
        <v>96</v>
      </c>
      <c r="L7262" t="s">
        <v>124</v>
      </c>
      <c r="M7262">
        <v>68669</v>
      </c>
      <c r="N7262" t="str">
        <f t="shared" si="113"/>
        <v>Terminated</v>
      </c>
      <c r="O7262" t="s">
        <v>98</v>
      </c>
    </row>
    <row r="7263" spans="1:15" x14ac:dyDescent="0.25">
      <c r="A7263" t="s">
        <v>9584</v>
      </c>
      <c r="B7263" t="s">
        <v>326</v>
      </c>
      <c r="C7263" t="s">
        <v>66</v>
      </c>
      <c r="D7263" t="s">
        <v>17</v>
      </c>
      <c r="E7263" t="s">
        <v>18</v>
      </c>
      <c r="F7263" t="s">
        <v>3201</v>
      </c>
      <c r="G7263" t="s">
        <v>114</v>
      </c>
      <c r="H7263" s="1">
        <v>28780</v>
      </c>
      <c r="I7263" s="1">
        <v>43909</v>
      </c>
      <c r="J7263" t="s">
        <v>10560</v>
      </c>
      <c r="K7263" t="s">
        <v>96</v>
      </c>
      <c r="L7263" t="s">
        <v>119</v>
      </c>
      <c r="M7263">
        <v>66723</v>
      </c>
      <c r="N7263" t="str">
        <f t="shared" si="113"/>
        <v>Terminated</v>
      </c>
      <c r="O7263" t="s">
        <v>33</v>
      </c>
    </row>
    <row r="7264" spans="1:15" x14ac:dyDescent="0.25">
      <c r="A7264" t="s">
        <v>4643</v>
      </c>
      <c r="B7264" t="s">
        <v>755</v>
      </c>
      <c r="C7264" t="s">
        <v>175</v>
      </c>
      <c r="D7264" t="s">
        <v>27</v>
      </c>
      <c r="E7264" t="s">
        <v>18</v>
      </c>
      <c r="F7264" t="s">
        <v>3201</v>
      </c>
      <c r="G7264" t="s">
        <v>20</v>
      </c>
      <c r="H7264" s="1">
        <v>28789</v>
      </c>
      <c r="I7264" s="1">
        <v>45127</v>
      </c>
      <c r="J7264" t="s">
        <v>10560</v>
      </c>
      <c r="K7264" t="s">
        <v>67</v>
      </c>
      <c r="L7264" t="s">
        <v>134</v>
      </c>
      <c r="M7264">
        <v>63669</v>
      </c>
      <c r="N7264" t="str">
        <f t="shared" si="113"/>
        <v>Terminated</v>
      </c>
      <c r="O7264" t="s">
        <v>46</v>
      </c>
    </row>
    <row r="7265" spans="1:15" x14ac:dyDescent="0.25">
      <c r="A7265" t="s">
        <v>8631</v>
      </c>
      <c r="B7265" t="s">
        <v>874</v>
      </c>
      <c r="C7265" t="s">
        <v>4220</v>
      </c>
      <c r="D7265" t="s">
        <v>27</v>
      </c>
      <c r="E7265" t="s">
        <v>18</v>
      </c>
      <c r="F7265" t="s">
        <v>2773</v>
      </c>
      <c r="G7265" t="s">
        <v>20</v>
      </c>
      <c r="H7265" s="1">
        <v>30408</v>
      </c>
      <c r="I7265" s="1">
        <v>45647</v>
      </c>
      <c r="J7265" t="s">
        <v>10560</v>
      </c>
      <c r="K7265" t="s">
        <v>31</v>
      </c>
      <c r="L7265" t="s">
        <v>85</v>
      </c>
      <c r="M7265">
        <v>59035</v>
      </c>
      <c r="N7265" t="str">
        <f t="shared" si="113"/>
        <v>Terminated</v>
      </c>
      <c r="O7265" t="s">
        <v>98</v>
      </c>
    </row>
    <row r="7266" spans="1:15" x14ac:dyDescent="0.25">
      <c r="A7266" t="s">
        <v>8385</v>
      </c>
      <c r="B7266" t="s">
        <v>848</v>
      </c>
      <c r="C7266" t="s">
        <v>1115</v>
      </c>
      <c r="D7266" t="s">
        <v>17</v>
      </c>
      <c r="E7266" t="s">
        <v>83</v>
      </c>
      <c r="F7266" t="s">
        <v>84</v>
      </c>
      <c r="G7266" t="s">
        <v>30</v>
      </c>
      <c r="H7266" s="1">
        <v>37526</v>
      </c>
      <c r="I7266" s="1">
        <v>43013</v>
      </c>
      <c r="J7266" t="s">
        <v>10560</v>
      </c>
      <c r="K7266" t="s">
        <v>37</v>
      </c>
      <c r="L7266" t="s">
        <v>38</v>
      </c>
      <c r="M7266">
        <v>59483</v>
      </c>
      <c r="N7266" t="str">
        <f t="shared" si="113"/>
        <v>Terminated</v>
      </c>
      <c r="O7266" t="s">
        <v>98</v>
      </c>
    </row>
    <row r="7267" spans="1:15" x14ac:dyDescent="0.25">
      <c r="A7267" t="s">
        <v>7067</v>
      </c>
      <c r="B7267" t="s">
        <v>3674</v>
      </c>
      <c r="C7267" t="s">
        <v>3410</v>
      </c>
      <c r="D7267" t="s">
        <v>17</v>
      </c>
      <c r="E7267" t="s">
        <v>18</v>
      </c>
      <c r="F7267" t="s">
        <v>3201</v>
      </c>
      <c r="G7267" t="s">
        <v>114</v>
      </c>
      <c r="H7267" s="1">
        <v>28921</v>
      </c>
      <c r="I7267" s="1">
        <v>43855</v>
      </c>
      <c r="J7267" t="s">
        <v>10560</v>
      </c>
      <c r="K7267" t="s">
        <v>96</v>
      </c>
      <c r="L7267" t="s">
        <v>124</v>
      </c>
      <c r="M7267">
        <v>80702</v>
      </c>
      <c r="N7267" t="str">
        <f t="shared" si="113"/>
        <v>Terminated</v>
      </c>
      <c r="O7267" t="s">
        <v>33</v>
      </c>
    </row>
    <row r="7268" spans="1:15" x14ac:dyDescent="0.25">
      <c r="A7268" t="s">
        <v>34</v>
      </c>
      <c r="B7268" t="s">
        <v>35</v>
      </c>
      <c r="C7268" t="s">
        <v>36</v>
      </c>
      <c r="D7268" t="s">
        <v>27</v>
      </c>
      <c r="E7268" t="s">
        <v>18</v>
      </c>
      <c r="F7268" t="s">
        <v>19</v>
      </c>
      <c r="G7268" t="s">
        <v>30</v>
      </c>
      <c r="H7268" s="1">
        <v>34473</v>
      </c>
      <c r="I7268" s="1">
        <v>42403</v>
      </c>
      <c r="J7268" s="1">
        <v>44261</v>
      </c>
      <c r="K7268" t="s">
        <v>37</v>
      </c>
      <c r="L7268" t="s">
        <v>38</v>
      </c>
      <c r="M7268">
        <v>61104</v>
      </c>
      <c r="N7268" t="str">
        <f t="shared" si="113"/>
        <v>Terminated</v>
      </c>
      <c r="O7268" t="s">
        <v>33</v>
      </c>
    </row>
    <row r="7269" spans="1:15" x14ac:dyDescent="0.25">
      <c r="A7269" t="s">
        <v>10513</v>
      </c>
      <c r="B7269" t="s">
        <v>610</v>
      </c>
      <c r="C7269" t="s">
        <v>582</v>
      </c>
      <c r="D7269" t="s">
        <v>17</v>
      </c>
      <c r="E7269" t="s">
        <v>18</v>
      </c>
      <c r="F7269" t="s">
        <v>2773</v>
      </c>
      <c r="G7269" t="s">
        <v>30</v>
      </c>
      <c r="H7269" s="1">
        <v>30914</v>
      </c>
      <c r="I7269" s="1">
        <v>42963</v>
      </c>
      <c r="J7269" t="s">
        <v>10560</v>
      </c>
      <c r="K7269" t="s">
        <v>21</v>
      </c>
      <c r="L7269" t="s">
        <v>110</v>
      </c>
      <c r="M7269">
        <v>59610</v>
      </c>
      <c r="N7269" t="str">
        <f t="shared" si="113"/>
        <v>Terminated</v>
      </c>
      <c r="O7269" t="s">
        <v>33</v>
      </c>
    </row>
    <row r="7270" spans="1:15" x14ac:dyDescent="0.25">
      <c r="A7270" t="s">
        <v>9476</v>
      </c>
      <c r="B7270" t="s">
        <v>252</v>
      </c>
      <c r="C7270" t="s">
        <v>1776</v>
      </c>
      <c r="D7270" t="s">
        <v>27</v>
      </c>
      <c r="E7270" t="s">
        <v>28</v>
      </c>
      <c r="F7270" t="s">
        <v>118</v>
      </c>
      <c r="G7270" t="s">
        <v>30</v>
      </c>
      <c r="H7270" s="1">
        <v>36750</v>
      </c>
      <c r="I7270" s="1">
        <v>43240</v>
      </c>
      <c r="J7270" t="s">
        <v>10560</v>
      </c>
      <c r="K7270" t="s">
        <v>21</v>
      </c>
      <c r="L7270" t="s">
        <v>102</v>
      </c>
      <c r="M7270">
        <v>62851</v>
      </c>
      <c r="N7270" t="str">
        <f t="shared" si="113"/>
        <v>Terminated</v>
      </c>
      <c r="O7270" t="s">
        <v>33</v>
      </c>
    </row>
    <row r="7271" spans="1:15" x14ac:dyDescent="0.25">
      <c r="A7271" t="s">
        <v>1206</v>
      </c>
      <c r="B7271" t="s">
        <v>566</v>
      </c>
      <c r="C7271" t="s">
        <v>16</v>
      </c>
      <c r="D7271" t="s">
        <v>27</v>
      </c>
      <c r="E7271" t="s">
        <v>18</v>
      </c>
      <c r="F7271" t="s">
        <v>19</v>
      </c>
      <c r="G7271" t="s">
        <v>114</v>
      </c>
      <c r="H7271" s="1">
        <v>25822</v>
      </c>
      <c r="I7271" s="1">
        <v>43097</v>
      </c>
      <c r="J7271" s="1">
        <v>45095</v>
      </c>
      <c r="K7271" t="s">
        <v>31</v>
      </c>
      <c r="L7271" t="s">
        <v>32</v>
      </c>
      <c r="M7271">
        <v>68864</v>
      </c>
      <c r="N7271" t="str">
        <f t="shared" si="113"/>
        <v>Terminated</v>
      </c>
      <c r="O7271" t="s">
        <v>98</v>
      </c>
    </row>
    <row r="7272" spans="1:15" x14ac:dyDescent="0.25">
      <c r="A7272" t="s">
        <v>5660</v>
      </c>
      <c r="B7272" t="s">
        <v>201</v>
      </c>
      <c r="C7272" t="s">
        <v>1223</v>
      </c>
      <c r="D7272" t="s">
        <v>27</v>
      </c>
      <c r="E7272" t="s">
        <v>18</v>
      </c>
      <c r="F7272" t="s">
        <v>2773</v>
      </c>
      <c r="G7272" t="s">
        <v>30</v>
      </c>
      <c r="H7272" s="1">
        <v>34000</v>
      </c>
      <c r="I7272" s="1">
        <v>42623</v>
      </c>
      <c r="J7272" t="s">
        <v>10560</v>
      </c>
      <c r="K7272" t="s">
        <v>53</v>
      </c>
      <c r="L7272" t="s">
        <v>54</v>
      </c>
      <c r="M7272">
        <v>61545</v>
      </c>
      <c r="N7272" t="str">
        <f t="shared" si="113"/>
        <v>Terminated</v>
      </c>
      <c r="O7272" t="s">
        <v>46</v>
      </c>
    </row>
    <row r="7273" spans="1:15" x14ac:dyDescent="0.25">
      <c r="A7273" t="s">
        <v>1564</v>
      </c>
      <c r="B7273" t="s">
        <v>566</v>
      </c>
      <c r="C7273" t="s">
        <v>210</v>
      </c>
      <c r="D7273" t="s">
        <v>27</v>
      </c>
      <c r="E7273" t="s">
        <v>18</v>
      </c>
      <c r="F7273" t="s">
        <v>19</v>
      </c>
      <c r="G7273" t="s">
        <v>30</v>
      </c>
      <c r="H7273" s="1">
        <v>28193</v>
      </c>
      <c r="I7273" s="1">
        <v>42993</v>
      </c>
      <c r="J7273" s="1">
        <v>43173</v>
      </c>
      <c r="K7273" t="s">
        <v>37</v>
      </c>
      <c r="L7273" t="s">
        <v>38</v>
      </c>
      <c r="M7273">
        <v>65261</v>
      </c>
      <c r="N7273" t="str">
        <f t="shared" si="113"/>
        <v>Terminated</v>
      </c>
      <c r="O7273" t="s">
        <v>46</v>
      </c>
    </row>
    <row r="7274" spans="1:15" x14ac:dyDescent="0.25">
      <c r="A7274" t="s">
        <v>3035</v>
      </c>
      <c r="B7274" t="s">
        <v>56</v>
      </c>
      <c r="C7274" t="s">
        <v>301</v>
      </c>
      <c r="D7274" t="s">
        <v>27</v>
      </c>
      <c r="E7274" t="s">
        <v>18</v>
      </c>
      <c r="F7274" t="s">
        <v>19</v>
      </c>
      <c r="G7274" t="s">
        <v>114</v>
      </c>
      <c r="H7274" s="1">
        <v>30849</v>
      </c>
      <c r="I7274" s="1">
        <v>42836</v>
      </c>
      <c r="J7274" t="s">
        <v>10560</v>
      </c>
      <c r="K7274" t="s">
        <v>37</v>
      </c>
      <c r="L7274" t="s">
        <v>45</v>
      </c>
      <c r="M7274">
        <v>59997</v>
      </c>
      <c r="N7274" t="str">
        <f t="shared" si="113"/>
        <v>Terminated</v>
      </c>
      <c r="O7274" t="s">
        <v>98</v>
      </c>
    </row>
    <row r="7275" spans="1:15" x14ac:dyDescent="0.25">
      <c r="A7275" t="s">
        <v>5773</v>
      </c>
      <c r="B7275" t="s">
        <v>177</v>
      </c>
      <c r="C7275" t="s">
        <v>109</v>
      </c>
      <c r="D7275" t="s">
        <v>17</v>
      </c>
      <c r="E7275" t="s">
        <v>674</v>
      </c>
      <c r="F7275" t="s">
        <v>738</v>
      </c>
      <c r="G7275" t="s">
        <v>30</v>
      </c>
      <c r="H7275" s="1">
        <v>30019</v>
      </c>
      <c r="I7275" s="1">
        <v>45564</v>
      </c>
      <c r="J7275" t="s">
        <v>10560</v>
      </c>
      <c r="K7275" t="s">
        <v>96</v>
      </c>
      <c r="L7275" t="s">
        <v>188</v>
      </c>
      <c r="M7275">
        <v>66045</v>
      </c>
      <c r="N7275" t="str">
        <f t="shared" si="113"/>
        <v>Terminated</v>
      </c>
      <c r="O7275" t="s">
        <v>33</v>
      </c>
    </row>
    <row r="7276" spans="1:15" x14ac:dyDescent="0.25">
      <c r="A7276" t="s">
        <v>3827</v>
      </c>
      <c r="B7276" t="s">
        <v>502</v>
      </c>
      <c r="C7276" t="s">
        <v>3828</v>
      </c>
      <c r="D7276" t="s">
        <v>17</v>
      </c>
      <c r="E7276" t="s">
        <v>18</v>
      </c>
      <c r="F7276" t="s">
        <v>2773</v>
      </c>
      <c r="G7276" t="s">
        <v>20</v>
      </c>
      <c r="H7276" s="1">
        <v>33284</v>
      </c>
      <c r="I7276" s="1">
        <v>42986</v>
      </c>
      <c r="J7276" t="s">
        <v>10560</v>
      </c>
      <c r="K7276" t="s">
        <v>31</v>
      </c>
      <c r="L7276" t="s">
        <v>85</v>
      </c>
      <c r="M7276">
        <v>62778</v>
      </c>
      <c r="N7276" t="str">
        <f t="shared" si="113"/>
        <v>Terminated</v>
      </c>
      <c r="O7276" t="s">
        <v>46</v>
      </c>
    </row>
    <row r="7277" spans="1:15" x14ac:dyDescent="0.25">
      <c r="A7277" t="s">
        <v>8851</v>
      </c>
      <c r="B7277" t="s">
        <v>570</v>
      </c>
      <c r="C7277" t="s">
        <v>855</v>
      </c>
      <c r="D7277" t="s">
        <v>27</v>
      </c>
      <c r="E7277" t="s">
        <v>18</v>
      </c>
      <c r="F7277" t="s">
        <v>3201</v>
      </c>
      <c r="G7277" t="s">
        <v>30</v>
      </c>
      <c r="H7277" s="1">
        <v>35226</v>
      </c>
      <c r="I7277" s="1">
        <v>44285</v>
      </c>
      <c r="J7277" t="s">
        <v>10560</v>
      </c>
      <c r="K7277" t="s">
        <v>37</v>
      </c>
      <c r="L7277" t="s">
        <v>38</v>
      </c>
      <c r="M7277">
        <v>71912</v>
      </c>
      <c r="N7277" t="str">
        <f t="shared" si="113"/>
        <v>Terminated</v>
      </c>
      <c r="O7277" t="s">
        <v>46</v>
      </c>
    </row>
    <row r="7278" spans="1:15" x14ac:dyDescent="0.25">
      <c r="A7278" t="s">
        <v>4451</v>
      </c>
      <c r="B7278" t="s">
        <v>3129</v>
      </c>
      <c r="C7278" t="s">
        <v>2393</v>
      </c>
      <c r="D7278" t="s">
        <v>17</v>
      </c>
      <c r="E7278" t="s">
        <v>18</v>
      </c>
      <c r="F7278" t="s">
        <v>3201</v>
      </c>
      <c r="G7278" t="s">
        <v>30</v>
      </c>
      <c r="H7278" s="1">
        <v>26094</v>
      </c>
      <c r="I7278" s="1">
        <v>45197</v>
      </c>
      <c r="J7278" t="s">
        <v>10560</v>
      </c>
      <c r="K7278" t="s">
        <v>37</v>
      </c>
      <c r="L7278" t="s">
        <v>41</v>
      </c>
      <c r="M7278">
        <v>58706</v>
      </c>
      <c r="N7278" t="str">
        <f t="shared" si="113"/>
        <v>Terminated</v>
      </c>
      <c r="O7278" t="s">
        <v>33</v>
      </c>
    </row>
    <row r="7279" spans="1:15" x14ac:dyDescent="0.25">
      <c r="A7279" t="s">
        <v>471</v>
      </c>
      <c r="B7279" t="s">
        <v>472</v>
      </c>
      <c r="C7279" t="s">
        <v>473</v>
      </c>
      <c r="D7279" t="s">
        <v>27</v>
      </c>
      <c r="E7279" t="s">
        <v>18</v>
      </c>
      <c r="F7279" t="s">
        <v>19</v>
      </c>
      <c r="G7279" t="s">
        <v>30</v>
      </c>
      <c r="H7279" s="1">
        <v>36081</v>
      </c>
      <c r="I7279" s="1">
        <v>45057</v>
      </c>
      <c r="J7279" s="1">
        <v>45237</v>
      </c>
      <c r="K7279" t="s">
        <v>31</v>
      </c>
      <c r="L7279" t="s">
        <v>85</v>
      </c>
      <c r="M7279">
        <v>68297</v>
      </c>
      <c r="N7279" t="str">
        <f t="shared" si="113"/>
        <v>Terminated</v>
      </c>
      <c r="O7279" t="s">
        <v>33</v>
      </c>
    </row>
    <row r="7280" spans="1:15" x14ac:dyDescent="0.25">
      <c r="A7280" t="s">
        <v>8300</v>
      </c>
      <c r="B7280" t="s">
        <v>2841</v>
      </c>
      <c r="C7280" t="s">
        <v>682</v>
      </c>
      <c r="D7280" t="s">
        <v>17</v>
      </c>
      <c r="E7280" t="s">
        <v>18</v>
      </c>
      <c r="F7280" t="s">
        <v>2773</v>
      </c>
      <c r="G7280" t="s">
        <v>30</v>
      </c>
      <c r="H7280" s="1">
        <v>26672</v>
      </c>
      <c r="I7280" s="1">
        <v>42137</v>
      </c>
      <c r="J7280" t="s">
        <v>10560</v>
      </c>
      <c r="K7280" t="s">
        <v>31</v>
      </c>
      <c r="L7280" t="s">
        <v>162</v>
      </c>
      <c r="M7280">
        <v>92050</v>
      </c>
      <c r="N7280" t="str">
        <f t="shared" si="113"/>
        <v>Terminated</v>
      </c>
      <c r="O7280" t="s">
        <v>46</v>
      </c>
    </row>
    <row r="7281" spans="1:15" x14ac:dyDescent="0.25">
      <c r="A7281" t="s">
        <v>1794</v>
      </c>
      <c r="B7281" t="s">
        <v>1795</v>
      </c>
      <c r="C7281" t="s">
        <v>71</v>
      </c>
      <c r="D7281" t="s">
        <v>17</v>
      </c>
      <c r="E7281" t="s">
        <v>18</v>
      </c>
      <c r="F7281" t="s">
        <v>19</v>
      </c>
      <c r="G7281" t="s">
        <v>30</v>
      </c>
      <c r="H7281" s="1">
        <v>36728</v>
      </c>
      <c r="I7281" s="1">
        <v>44571</v>
      </c>
      <c r="J7281" s="1">
        <v>44751</v>
      </c>
      <c r="K7281" t="s">
        <v>72</v>
      </c>
      <c r="L7281" t="s">
        <v>308</v>
      </c>
      <c r="M7281">
        <v>57402</v>
      </c>
      <c r="N7281" t="str">
        <f t="shared" si="113"/>
        <v>Terminated</v>
      </c>
      <c r="O7281" t="s">
        <v>33</v>
      </c>
    </row>
    <row r="7282" spans="1:15" x14ac:dyDescent="0.25">
      <c r="A7282" t="s">
        <v>757</v>
      </c>
      <c r="B7282" t="s">
        <v>758</v>
      </c>
      <c r="C7282" t="s">
        <v>210</v>
      </c>
      <c r="D7282" t="s">
        <v>27</v>
      </c>
      <c r="E7282" t="s">
        <v>365</v>
      </c>
      <c r="F7282" t="s">
        <v>415</v>
      </c>
      <c r="G7282" t="s">
        <v>20</v>
      </c>
      <c r="H7282" s="1">
        <v>33793</v>
      </c>
      <c r="I7282" s="1">
        <v>42834</v>
      </c>
      <c r="J7282" s="1">
        <v>44644</v>
      </c>
      <c r="K7282" t="s">
        <v>21</v>
      </c>
      <c r="L7282" t="s">
        <v>102</v>
      </c>
      <c r="M7282">
        <v>61258</v>
      </c>
      <c r="N7282" t="str">
        <f t="shared" si="113"/>
        <v>Terminated</v>
      </c>
      <c r="O7282" t="s">
        <v>23</v>
      </c>
    </row>
    <row r="7283" spans="1:15" x14ac:dyDescent="0.25">
      <c r="A7283" t="s">
        <v>4704</v>
      </c>
      <c r="B7283" t="s">
        <v>78</v>
      </c>
      <c r="C7283" t="s">
        <v>979</v>
      </c>
      <c r="D7283" t="s">
        <v>27</v>
      </c>
      <c r="E7283" t="s">
        <v>140</v>
      </c>
      <c r="F7283" t="s">
        <v>283</v>
      </c>
      <c r="G7283" t="s">
        <v>30</v>
      </c>
      <c r="H7283" s="1">
        <v>34709</v>
      </c>
      <c r="I7283" s="1">
        <v>43076</v>
      </c>
      <c r="J7283" t="s">
        <v>10560</v>
      </c>
      <c r="K7283" t="s">
        <v>21</v>
      </c>
      <c r="L7283" t="s">
        <v>22</v>
      </c>
      <c r="M7283">
        <v>96186</v>
      </c>
      <c r="N7283" t="str">
        <f t="shared" si="113"/>
        <v>Terminated</v>
      </c>
      <c r="O7283" t="s">
        <v>23</v>
      </c>
    </row>
    <row r="7284" spans="1:15" x14ac:dyDescent="0.25">
      <c r="A7284" t="s">
        <v>7943</v>
      </c>
      <c r="B7284" t="s">
        <v>825</v>
      </c>
      <c r="C7284" t="s">
        <v>929</v>
      </c>
      <c r="D7284" t="s">
        <v>17</v>
      </c>
      <c r="E7284" t="s">
        <v>18</v>
      </c>
      <c r="F7284" t="s">
        <v>19</v>
      </c>
      <c r="G7284" t="s">
        <v>20</v>
      </c>
      <c r="H7284" s="1">
        <v>29907</v>
      </c>
      <c r="I7284" s="1">
        <v>42044</v>
      </c>
      <c r="J7284" t="s">
        <v>10560</v>
      </c>
      <c r="K7284" t="s">
        <v>37</v>
      </c>
      <c r="L7284" t="s">
        <v>41</v>
      </c>
      <c r="M7284">
        <v>54898</v>
      </c>
      <c r="N7284" t="str">
        <f t="shared" si="113"/>
        <v>Terminated</v>
      </c>
      <c r="O7284" t="s">
        <v>46</v>
      </c>
    </row>
    <row r="7285" spans="1:15" x14ac:dyDescent="0.25">
      <c r="A7285" t="s">
        <v>9756</v>
      </c>
      <c r="B7285" t="s">
        <v>215</v>
      </c>
      <c r="C7285" t="s">
        <v>414</v>
      </c>
      <c r="D7285" t="s">
        <v>27</v>
      </c>
      <c r="E7285" t="s">
        <v>18</v>
      </c>
      <c r="F7285" t="s">
        <v>2773</v>
      </c>
      <c r="G7285" t="s">
        <v>30</v>
      </c>
      <c r="H7285" s="1">
        <v>33166</v>
      </c>
      <c r="I7285" s="1">
        <v>42975</v>
      </c>
      <c r="J7285" t="s">
        <v>10560</v>
      </c>
      <c r="K7285" t="s">
        <v>67</v>
      </c>
      <c r="L7285" t="s">
        <v>324</v>
      </c>
      <c r="M7285">
        <v>75418</v>
      </c>
      <c r="N7285" t="str">
        <f t="shared" si="113"/>
        <v>Terminated</v>
      </c>
      <c r="O7285" t="s">
        <v>33</v>
      </c>
    </row>
    <row r="7286" spans="1:15" x14ac:dyDescent="0.25">
      <c r="A7286" t="s">
        <v>9641</v>
      </c>
      <c r="B7286" t="s">
        <v>196</v>
      </c>
      <c r="C7286" t="s">
        <v>900</v>
      </c>
      <c r="D7286" t="s">
        <v>27</v>
      </c>
      <c r="E7286" t="s">
        <v>83</v>
      </c>
      <c r="F7286" t="s">
        <v>84</v>
      </c>
      <c r="G7286" t="s">
        <v>20</v>
      </c>
      <c r="H7286" s="1">
        <v>37887</v>
      </c>
      <c r="I7286" s="1">
        <v>45296</v>
      </c>
      <c r="J7286" t="s">
        <v>10560</v>
      </c>
      <c r="K7286" t="s">
        <v>67</v>
      </c>
      <c r="L7286" t="s">
        <v>68</v>
      </c>
      <c r="M7286">
        <v>63859</v>
      </c>
      <c r="N7286" t="str">
        <f t="shared" si="113"/>
        <v>Terminated</v>
      </c>
      <c r="O7286" t="s">
        <v>33</v>
      </c>
    </row>
    <row r="7287" spans="1:15" x14ac:dyDescent="0.25">
      <c r="A7287" t="s">
        <v>9143</v>
      </c>
      <c r="B7287" t="s">
        <v>70</v>
      </c>
      <c r="C7287" t="s">
        <v>1764</v>
      </c>
      <c r="D7287" t="s">
        <v>27</v>
      </c>
      <c r="E7287" t="s">
        <v>18</v>
      </c>
      <c r="F7287" t="s">
        <v>2773</v>
      </c>
      <c r="G7287" t="s">
        <v>114</v>
      </c>
      <c r="H7287" s="1">
        <v>28089</v>
      </c>
      <c r="I7287" s="1">
        <v>45294</v>
      </c>
      <c r="J7287" t="s">
        <v>10560</v>
      </c>
      <c r="K7287" t="s">
        <v>96</v>
      </c>
      <c r="L7287" t="s">
        <v>124</v>
      </c>
      <c r="M7287">
        <v>68248</v>
      </c>
      <c r="N7287" t="str">
        <f t="shared" si="113"/>
        <v>Terminated</v>
      </c>
      <c r="O7287" t="s">
        <v>33</v>
      </c>
    </row>
    <row r="7288" spans="1:15" x14ac:dyDescent="0.25">
      <c r="A7288" t="s">
        <v>6134</v>
      </c>
      <c r="B7288" t="s">
        <v>143</v>
      </c>
      <c r="C7288" t="s">
        <v>117</v>
      </c>
      <c r="D7288" t="s">
        <v>17</v>
      </c>
      <c r="E7288" t="s">
        <v>83</v>
      </c>
      <c r="F7288" t="s">
        <v>106</v>
      </c>
      <c r="G7288" t="s">
        <v>30</v>
      </c>
      <c r="H7288" s="1">
        <v>32649</v>
      </c>
      <c r="I7288" s="1">
        <v>43869</v>
      </c>
      <c r="J7288" t="s">
        <v>10560</v>
      </c>
      <c r="K7288" t="s">
        <v>21</v>
      </c>
      <c r="L7288" t="s">
        <v>102</v>
      </c>
      <c r="M7288">
        <v>58822</v>
      </c>
      <c r="N7288" t="str">
        <f t="shared" si="113"/>
        <v>Terminated</v>
      </c>
      <c r="O7288" t="s">
        <v>46</v>
      </c>
    </row>
    <row r="7289" spans="1:15" x14ac:dyDescent="0.25">
      <c r="A7289" t="s">
        <v>6210</v>
      </c>
      <c r="B7289" t="s">
        <v>167</v>
      </c>
      <c r="C7289" t="s">
        <v>1318</v>
      </c>
      <c r="D7289" t="s">
        <v>27</v>
      </c>
      <c r="E7289" t="s">
        <v>83</v>
      </c>
      <c r="F7289" t="s">
        <v>106</v>
      </c>
      <c r="G7289" t="s">
        <v>30</v>
      </c>
      <c r="H7289" s="1">
        <v>31325</v>
      </c>
      <c r="I7289" s="1">
        <v>42779</v>
      </c>
      <c r="J7289" t="s">
        <v>10560</v>
      </c>
      <c r="K7289" t="s">
        <v>96</v>
      </c>
      <c r="L7289" t="s">
        <v>188</v>
      </c>
      <c r="M7289">
        <v>83270</v>
      </c>
      <c r="N7289" t="str">
        <f t="shared" si="113"/>
        <v>Terminated</v>
      </c>
      <c r="O7289" t="s">
        <v>33</v>
      </c>
    </row>
    <row r="7290" spans="1:15" x14ac:dyDescent="0.25">
      <c r="A7290" t="s">
        <v>5653</v>
      </c>
      <c r="B7290" t="s">
        <v>911</v>
      </c>
      <c r="C7290" t="s">
        <v>1414</v>
      </c>
      <c r="D7290" t="s">
        <v>27</v>
      </c>
      <c r="E7290" t="s">
        <v>83</v>
      </c>
      <c r="F7290" t="s">
        <v>106</v>
      </c>
      <c r="G7290" t="s">
        <v>114</v>
      </c>
      <c r="H7290" s="1">
        <v>29393</v>
      </c>
      <c r="I7290" s="1">
        <v>45475</v>
      </c>
      <c r="J7290" t="s">
        <v>10560</v>
      </c>
      <c r="K7290" t="s">
        <v>96</v>
      </c>
      <c r="L7290" t="s">
        <v>119</v>
      </c>
      <c r="M7290">
        <v>81050</v>
      </c>
      <c r="N7290" t="str">
        <f t="shared" si="113"/>
        <v>Terminated</v>
      </c>
      <c r="O7290" t="s">
        <v>33</v>
      </c>
    </row>
    <row r="7291" spans="1:15" x14ac:dyDescent="0.25">
      <c r="A7291" t="s">
        <v>8959</v>
      </c>
      <c r="B7291" t="s">
        <v>289</v>
      </c>
      <c r="C7291" t="s">
        <v>1917</v>
      </c>
      <c r="D7291" t="s">
        <v>17</v>
      </c>
      <c r="E7291" t="s">
        <v>18</v>
      </c>
      <c r="F7291" t="s">
        <v>19</v>
      </c>
      <c r="G7291" t="s">
        <v>20</v>
      </c>
      <c r="H7291" s="1">
        <v>30875</v>
      </c>
      <c r="I7291" s="1">
        <v>45013</v>
      </c>
      <c r="J7291" t="s">
        <v>10560</v>
      </c>
      <c r="K7291" t="s">
        <v>37</v>
      </c>
      <c r="L7291" t="s">
        <v>41</v>
      </c>
      <c r="M7291">
        <v>55266</v>
      </c>
      <c r="N7291" t="str">
        <f t="shared" si="113"/>
        <v>Terminated</v>
      </c>
      <c r="O7291" t="s">
        <v>33</v>
      </c>
    </row>
    <row r="7292" spans="1:15" x14ac:dyDescent="0.25">
      <c r="A7292" t="s">
        <v>2087</v>
      </c>
      <c r="B7292" t="s">
        <v>659</v>
      </c>
      <c r="C7292" t="s">
        <v>2088</v>
      </c>
      <c r="D7292" t="s">
        <v>27</v>
      </c>
      <c r="E7292" t="s">
        <v>18</v>
      </c>
      <c r="F7292" t="s">
        <v>19</v>
      </c>
      <c r="G7292" t="s">
        <v>30</v>
      </c>
      <c r="H7292" s="1">
        <v>31162</v>
      </c>
      <c r="I7292" s="1">
        <v>43047</v>
      </c>
      <c r="J7292" t="s">
        <v>10560</v>
      </c>
      <c r="K7292" t="s">
        <v>21</v>
      </c>
      <c r="L7292" t="s">
        <v>110</v>
      </c>
      <c r="M7292">
        <v>68985</v>
      </c>
      <c r="N7292" t="str">
        <f t="shared" si="113"/>
        <v>Terminated</v>
      </c>
      <c r="O7292" t="s">
        <v>23</v>
      </c>
    </row>
    <row r="7293" spans="1:15" x14ac:dyDescent="0.25">
      <c r="A7293" t="s">
        <v>7256</v>
      </c>
      <c r="B7293" t="s">
        <v>570</v>
      </c>
      <c r="C7293" t="s">
        <v>2369</v>
      </c>
      <c r="D7293" t="s">
        <v>27</v>
      </c>
      <c r="E7293" t="s">
        <v>18</v>
      </c>
      <c r="F7293" t="s">
        <v>3201</v>
      </c>
      <c r="G7293" t="s">
        <v>20</v>
      </c>
      <c r="H7293" s="1">
        <v>36928</v>
      </c>
      <c r="I7293" s="1">
        <v>42693</v>
      </c>
      <c r="J7293" t="s">
        <v>10560</v>
      </c>
      <c r="K7293" t="s">
        <v>37</v>
      </c>
      <c r="L7293" t="s">
        <v>41</v>
      </c>
      <c r="M7293">
        <v>61713</v>
      </c>
      <c r="N7293" t="str">
        <f t="shared" si="113"/>
        <v>Terminated</v>
      </c>
      <c r="O7293" t="s">
        <v>33</v>
      </c>
    </row>
    <row r="7294" spans="1:15" x14ac:dyDescent="0.25">
      <c r="A7294" t="s">
        <v>3339</v>
      </c>
      <c r="B7294" t="s">
        <v>547</v>
      </c>
      <c r="C7294" t="s">
        <v>2525</v>
      </c>
      <c r="D7294" t="s">
        <v>27</v>
      </c>
      <c r="E7294" t="s">
        <v>18</v>
      </c>
      <c r="F7294" t="s">
        <v>2773</v>
      </c>
      <c r="G7294" t="s">
        <v>114</v>
      </c>
      <c r="H7294" s="1">
        <v>25349</v>
      </c>
      <c r="I7294" s="1">
        <v>42985</v>
      </c>
      <c r="J7294" t="s">
        <v>10560</v>
      </c>
      <c r="K7294" t="s">
        <v>96</v>
      </c>
      <c r="L7294" t="s">
        <v>119</v>
      </c>
      <c r="M7294">
        <v>62565</v>
      </c>
      <c r="N7294" t="str">
        <f t="shared" si="113"/>
        <v>Terminated</v>
      </c>
      <c r="O7294" t="s">
        <v>98</v>
      </c>
    </row>
    <row r="7295" spans="1:15" x14ac:dyDescent="0.25">
      <c r="A7295" t="s">
        <v>8075</v>
      </c>
      <c r="B7295" t="s">
        <v>1264</v>
      </c>
      <c r="C7295" t="s">
        <v>233</v>
      </c>
      <c r="D7295" t="s">
        <v>17</v>
      </c>
      <c r="E7295" t="s">
        <v>18</v>
      </c>
      <c r="F7295" t="s">
        <v>2773</v>
      </c>
      <c r="G7295" t="s">
        <v>114</v>
      </c>
      <c r="H7295" s="1">
        <v>31638</v>
      </c>
      <c r="I7295" s="1">
        <v>43482</v>
      </c>
      <c r="J7295" t="s">
        <v>10560</v>
      </c>
      <c r="K7295" t="s">
        <v>96</v>
      </c>
      <c r="L7295" t="s">
        <v>124</v>
      </c>
      <c r="M7295">
        <v>97349</v>
      </c>
      <c r="N7295" t="str">
        <f t="shared" si="113"/>
        <v>Terminated</v>
      </c>
      <c r="O7295" t="s">
        <v>33</v>
      </c>
    </row>
    <row r="7296" spans="1:15" x14ac:dyDescent="0.25">
      <c r="A7296" t="s">
        <v>10024</v>
      </c>
      <c r="B7296" t="s">
        <v>2954</v>
      </c>
      <c r="C7296" t="s">
        <v>406</v>
      </c>
      <c r="D7296" t="s">
        <v>27</v>
      </c>
      <c r="E7296" t="s">
        <v>18</v>
      </c>
      <c r="F7296" t="s">
        <v>3201</v>
      </c>
      <c r="G7296" t="s">
        <v>30</v>
      </c>
      <c r="H7296" s="1">
        <v>26478</v>
      </c>
      <c r="I7296" s="1">
        <v>42506</v>
      </c>
      <c r="J7296" t="s">
        <v>10560</v>
      </c>
      <c r="K7296" t="s">
        <v>53</v>
      </c>
      <c r="L7296" t="s">
        <v>54</v>
      </c>
      <c r="M7296">
        <v>66144</v>
      </c>
      <c r="N7296" t="str">
        <f t="shared" si="113"/>
        <v>Terminated</v>
      </c>
      <c r="O7296" t="s">
        <v>33</v>
      </c>
    </row>
    <row r="7297" spans="1:15" x14ac:dyDescent="0.25">
      <c r="A7297" t="s">
        <v>3392</v>
      </c>
      <c r="B7297" t="s">
        <v>212</v>
      </c>
      <c r="C7297" t="s">
        <v>311</v>
      </c>
      <c r="D7297" t="s">
        <v>17</v>
      </c>
      <c r="E7297" t="s">
        <v>18</v>
      </c>
      <c r="F7297" t="s">
        <v>2773</v>
      </c>
      <c r="G7297" t="s">
        <v>30</v>
      </c>
      <c r="H7297" s="1">
        <v>30138</v>
      </c>
      <c r="I7297" s="1">
        <v>44649</v>
      </c>
      <c r="J7297" t="s">
        <v>10560</v>
      </c>
      <c r="K7297" t="s">
        <v>53</v>
      </c>
      <c r="L7297" t="s">
        <v>54</v>
      </c>
      <c r="M7297">
        <v>78296</v>
      </c>
      <c r="N7297" t="str">
        <f t="shared" si="113"/>
        <v>Terminated</v>
      </c>
      <c r="O7297" t="s">
        <v>46</v>
      </c>
    </row>
    <row r="7298" spans="1:15" x14ac:dyDescent="0.25">
      <c r="A7298" t="s">
        <v>399</v>
      </c>
      <c r="B7298" t="s">
        <v>212</v>
      </c>
      <c r="C7298" t="s">
        <v>178</v>
      </c>
      <c r="D7298" t="s">
        <v>27</v>
      </c>
      <c r="E7298" t="s">
        <v>18</v>
      </c>
      <c r="F7298" t="s">
        <v>19</v>
      </c>
      <c r="G7298" t="s">
        <v>20</v>
      </c>
      <c r="H7298" s="1">
        <v>35046</v>
      </c>
      <c r="I7298" s="1">
        <v>43041</v>
      </c>
      <c r="J7298" s="1">
        <v>43220</v>
      </c>
      <c r="K7298" t="s">
        <v>21</v>
      </c>
      <c r="L7298" t="s">
        <v>22</v>
      </c>
      <c r="M7298">
        <v>82965</v>
      </c>
      <c r="N7298" t="str">
        <f t="shared" ref="N7298:N7361" si="114">IF(J7298="","Active","Terminated")</f>
        <v>Terminated</v>
      </c>
      <c r="O7298" t="s">
        <v>98</v>
      </c>
    </row>
    <row r="7299" spans="1:15" x14ac:dyDescent="0.25">
      <c r="A7299" t="s">
        <v>5529</v>
      </c>
      <c r="B7299" t="s">
        <v>276</v>
      </c>
      <c r="C7299" t="s">
        <v>16</v>
      </c>
      <c r="D7299" t="s">
        <v>27</v>
      </c>
      <c r="E7299" t="s">
        <v>18</v>
      </c>
      <c r="F7299" t="s">
        <v>3201</v>
      </c>
      <c r="G7299" t="s">
        <v>30</v>
      </c>
      <c r="H7299" s="1">
        <v>28371</v>
      </c>
      <c r="I7299" s="1">
        <v>42800</v>
      </c>
      <c r="J7299" t="s">
        <v>10560</v>
      </c>
      <c r="K7299" t="s">
        <v>37</v>
      </c>
      <c r="L7299" t="s">
        <v>38</v>
      </c>
      <c r="M7299">
        <v>65080</v>
      </c>
      <c r="N7299" t="str">
        <f t="shared" si="114"/>
        <v>Terminated</v>
      </c>
      <c r="O7299" t="s">
        <v>33</v>
      </c>
    </row>
    <row r="7300" spans="1:15" x14ac:dyDescent="0.25">
      <c r="A7300" t="s">
        <v>4081</v>
      </c>
      <c r="B7300" t="s">
        <v>4082</v>
      </c>
      <c r="C7300" t="s">
        <v>44</v>
      </c>
      <c r="D7300" t="s">
        <v>17</v>
      </c>
      <c r="E7300" t="s">
        <v>18</v>
      </c>
      <c r="F7300" t="s">
        <v>19</v>
      </c>
      <c r="G7300" t="s">
        <v>30</v>
      </c>
      <c r="H7300" s="1">
        <v>33943</v>
      </c>
      <c r="I7300" s="1">
        <v>43750</v>
      </c>
      <c r="J7300" t="s">
        <v>10560</v>
      </c>
      <c r="K7300" t="s">
        <v>37</v>
      </c>
      <c r="L7300" t="s">
        <v>41</v>
      </c>
      <c r="M7300">
        <v>55792</v>
      </c>
      <c r="N7300" t="str">
        <f t="shared" si="114"/>
        <v>Terminated</v>
      </c>
      <c r="O7300" t="s">
        <v>33</v>
      </c>
    </row>
    <row r="7301" spans="1:15" x14ac:dyDescent="0.25">
      <c r="A7301" t="s">
        <v>4856</v>
      </c>
      <c r="B7301" t="s">
        <v>862</v>
      </c>
      <c r="C7301" t="s">
        <v>3100</v>
      </c>
      <c r="D7301" t="s">
        <v>17</v>
      </c>
      <c r="E7301" t="s">
        <v>18</v>
      </c>
      <c r="F7301" t="s">
        <v>2773</v>
      </c>
      <c r="G7301" t="s">
        <v>30</v>
      </c>
      <c r="H7301" s="1">
        <v>37560</v>
      </c>
      <c r="I7301" s="1">
        <v>44829</v>
      </c>
      <c r="J7301" t="s">
        <v>10560</v>
      </c>
      <c r="K7301" t="s">
        <v>96</v>
      </c>
      <c r="L7301" t="s">
        <v>188</v>
      </c>
      <c r="M7301">
        <v>71408</v>
      </c>
      <c r="N7301" t="str">
        <f t="shared" si="114"/>
        <v>Terminated</v>
      </c>
      <c r="O7301" t="s">
        <v>46</v>
      </c>
    </row>
    <row r="7302" spans="1:15" x14ac:dyDescent="0.25">
      <c r="A7302" t="s">
        <v>875</v>
      </c>
      <c r="B7302" t="s">
        <v>196</v>
      </c>
      <c r="C7302" t="s">
        <v>672</v>
      </c>
      <c r="D7302" t="s">
        <v>17</v>
      </c>
      <c r="E7302" t="s">
        <v>83</v>
      </c>
      <c r="F7302" t="s">
        <v>106</v>
      </c>
      <c r="G7302" t="s">
        <v>114</v>
      </c>
      <c r="H7302" s="1">
        <v>32747</v>
      </c>
      <c r="I7302" s="1">
        <v>44833</v>
      </c>
      <c r="J7302" s="1">
        <v>45013</v>
      </c>
      <c r="K7302" t="s">
        <v>37</v>
      </c>
      <c r="L7302" t="s">
        <v>45</v>
      </c>
      <c r="M7302">
        <v>86465</v>
      </c>
      <c r="N7302" t="str">
        <f t="shared" si="114"/>
        <v>Terminated</v>
      </c>
      <c r="O7302" t="s">
        <v>98</v>
      </c>
    </row>
    <row r="7303" spans="1:15" x14ac:dyDescent="0.25">
      <c r="A7303" t="s">
        <v>4142</v>
      </c>
      <c r="B7303" t="s">
        <v>805</v>
      </c>
      <c r="C7303" t="s">
        <v>210</v>
      </c>
      <c r="D7303" t="s">
        <v>27</v>
      </c>
      <c r="E7303" t="s">
        <v>18</v>
      </c>
      <c r="F7303" t="s">
        <v>2773</v>
      </c>
      <c r="G7303" t="s">
        <v>114</v>
      </c>
      <c r="H7303" s="1">
        <v>31225</v>
      </c>
      <c r="I7303" s="1">
        <v>43673</v>
      </c>
      <c r="J7303" t="s">
        <v>10560</v>
      </c>
      <c r="K7303" t="s">
        <v>31</v>
      </c>
      <c r="L7303" t="s">
        <v>32</v>
      </c>
      <c r="M7303">
        <v>77115</v>
      </c>
      <c r="N7303" t="str">
        <f t="shared" si="114"/>
        <v>Terminated</v>
      </c>
      <c r="O7303" t="s">
        <v>33</v>
      </c>
    </row>
    <row r="7304" spans="1:15" x14ac:dyDescent="0.25">
      <c r="A7304" t="s">
        <v>8265</v>
      </c>
      <c r="B7304" t="s">
        <v>538</v>
      </c>
      <c r="C7304" t="s">
        <v>835</v>
      </c>
      <c r="D7304" t="s">
        <v>17</v>
      </c>
      <c r="E7304" t="s">
        <v>18</v>
      </c>
      <c r="F7304" t="s">
        <v>3201</v>
      </c>
      <c r="G7304" t="s">
        <v>30</v>
      </c>
      <c r="H7304" s="1">
        <v>30911</v>
      </c>
      <c r="I7304" s="1">
        <v>45406</v>
      </c>
      <c r="J7304" t="s">
        <v>10560</v>
      </c>
      <c r="K7304" t="s">
        <v>37</v>
      </c>
      <c r="L7304" t="s">
        <v>38</v>
      </c>
      <c r="M7304">
        <v>63026</v>
      </c>
      <c r="N7304" t="str">
        <f t="shared" si="114"/>
        <v>Terminated</v>
      </c>
      <c r="O7304" t="s">
        <v>33</v>
      </c>
    </row>
    <row r="7305" spans="1:15" x14ac:dyDescent="0.25">
      <c r="A7305" t="s">
        <v>8904</v>
      </c>
      <c r="B7305" t="s">
        <v>225</v>
      </c>
      <c r="C7305" t="s">
        <v>906</v>
      </c>
      <c r="D7305" t="s">
        <v>27</v>
      </c>
      <c r="E7305" t="s">
        <v>18</v>
      </c>
      <c r="F7305" t="s">
        <v>3201</v>
      </c>
      <c r="G7305" t="s">
        <v>30</v>
      </c>
      <c r="H7305" s="1">
        <v>37449</v>
      </c>
      <c r="I7305" s="1">
        <v>42200</v>
      </c>
      <c r="J7305" t="s">
        <v>10560</v>
      </c>
      <c r="K7305" t="s">
        <v>53</v>
      </c>
      <c r="L7305" t="s">
        <v>58</v>
      </c>
      <c r="M7305">
        <v>59922</v>
      </c>
      <c r="N7305" t="str">
        <f t="shared" si="114"/>
        <v>Terminated</v>
      </c>
      <c r="O7305" t="s">
        <v>98</v>
      </c>
    </row>
    <row r="7306" spans="1:15" x14ac:dyDescent="0.25">
      <c r="A7306" t="s">
        <v>9145</v>
      </c>
      <c r="B7306" t="s">
        <v>303</v>
      </c>
      <c r="C7306" t="s">
        <v>2485</v>
      </c>
      <c r="D7306" t="s">
        <v>27</v>
      </c>
      <c r="E7306" t="s">
        <v>83</v>
      </c>
      <c r="F7306" t="s">
        <v>169</v>
      </c>
      <c r="G7306" t="s">
        <v>114</v>
      </c>
      <c r="H7306" s="1">
        <v>29829</v>
      </c>
      <c r="I7306" s="1">
        <v>43368</v>
      </c>
      <c r="J7306" t="s">
        <v>10560</v>
      </c>
      <c r="K7306" t="s">
        <v>31</v>
      </c>
      <c r="L7306" t="s">
        <v>32</v>
      </c>
      <c r="M7306">
        <v>74990</v>
      </c>
      <c r="N7306" t="str">
        <f t="shared" si="114"/>
        <v>Terminated</v>
      </c>
      <c r="O7306" t="s">
        <v>33</v>
      </c>
    </row>
    <row r="7307" spans="1:15" x14ac:dyDescent="0.25">
      <c r="A7307" t="s">
        <v>9084</v>
      </c>
      <c r="B7307" t="s">
        <v>744</v>
      </c>
      <c r="C7307" t="s">
        <v>180</v>
      </c>
      <c r="D7307" t="s">
        <v>27</v>
      </c>
      <c r="E7307" t="s">
        <v>18</v>
      </c>
      <c r="F7307" t="s">
        <v>19</v>
      </c>
      <c r="G7307" t="s">
        <v>95</v>
      </c>
      <c r="H7307" s="1">
        <v>35109</v>
      </c>
      <c r="I7307" s="1">
        <v>43724</v>
      </c>
      <c r="J7307" t="s">
        <v>10560</v>
      </c>
      <c r="K7307" t="s">
        <v>96</v>
      </c>
      <c r="L7307" t="s">
        <v>124</v>
      </c>
      <c r="M7307">
        <v>82939</v>
      </c>
      <c r="N7307" t="str">
        <f t="shared" si="114"/>
        <v>Terminated</v>
      </c>
      <c r="O7307" t="s">
        <v>46</v>
      </c>
    </row>
    <row r="7308" spans="1:15" x14ac:dyDescent="0.25">
      <c r="A7308" t="s">
        <v>2901</v>
      </c>
      <c r="B7308" t="s">
        <v>25</v>
      </c>
      <c r="C7308" t="s">
        <v>91</v>
      </c>
      <c r="D7308" t="s">
        <v>27</v>
      </c>
      <c r="E7308" t="s">
        <v>18</v>
      </c>
      <c r="F7308" t="s">
        <v>19</v>
      </c>
      <c r="G7308" t="s">
        <v>30</v>
      </c>
      <c r="H7308" s="1">
        <v>33374</v>
      </c>
      <c r="I7308" s="1">
        <v>45566</v>
      </c>
      <c r="J7308" t="s">
        <v>10560</v>
      </c>
      <c r="K7308" t="s">
        <v>37</v>
      </c>
      <c r="L7308" t="s">
        <v>38</v>
      </c>
      <c r="M7308">
        <v>65471</v>
      </c>
      <c r="N7308" t="str">
        <f t="shared" si="114"/>
        <v>Terminated</v>
      </c>
      <c r="O7308" t="s">
        <v>23</v>
      </c>
    </row>
    <row r="7309" spans="1:15" x14ac:dyDescent="0.25">
      <c r="A7309" t="s">
        <v>5441</v>
      </c>
      <c r="B7309" t="s">
        <v>1299</v>
      </c>
      <c r="C7309" t="s">
        <v>4202</v>
      </c>
      <c r="D7309" t="s">
        <v>27</v>
      </c>
      <c r="E7309" t="s">
        <v>18</v>
      </c>
      <c r="F7309" t="s">
        <v>19</v>
      </c>
      <c r="G7309" t="s">
        <v>30</v>
      </c>
      <c r="H7309" s="1">
        <v>22400</v>
      </c>
      <c r="I7309" s="1">
        <v>43521</v>
      </c>
      <c r="J7309" t="s">
        <v>10560</v>
      </c>
      <c r="K7309" t="s">
        <v>37</v>
      </c>
      <c r="L7309" t="s">
        <v>41</v>
      </c>
      <c r="M7309">
        <v>71769</v>
      </c>
      <c r="N7309" t="str">
        <f t="shared" si="114"/>
        <v>Terminated</v>
      </c>
      <c r="O7309" t="s">
        <v>33</v>
      </c>
    </row>
    <row r="7310" spans="1:15" x14ac:dyDescent="0.25">
      <c r="A7310" t="s">
        <v>6396</v>
      </c>
      <c r="B7310" t="s">
        <v>225</v>
      </c>
      <c r="C7310" t="s">
        <v>210</v>
      </c>
      <c r="D7310" t="s">
        <v>17</v>
      </c>
      <c r="E7310" t="s">
        <v>28</v>
      </c>
      <c r="F7310" t="s">
        <v>118</v>
      </c>
      <c r="G7310" t="s">
        <v>30</v>
      </c>
      <c r="H7310" s="1">
        <v>29240</v>
      </c>
      <c r="I7310" s="1">
        <v>43064</v>
      </c>
      <c r="J7310" t="s">
        <v>10560</v>
      </c>
      <c r="K7310" t="s">
        <v>53</v>
      </c>
      <c r="L7310" t="s">
        <v>54</v>
      </c>
      <c r="M7310">
        <v>79246</v>
      </c>
      <c r="N7310" t="str">
        <f t="shared" si="114"/>
        <v>Terminated</v>
      </c>
      <c r="O7310" t="s">
        <v>23</v>
      </c>
    </row>
    <row r="7311" spans="1:15" x14ac:dyDescent="0.25">
      <c r="A7311" t="s">
        <v>6277</v>
      </c>
      <c r="B7311" t="s">
        <v>81</v>
      </c>
      <c r="C7311" t="s">
        <v>2396</v>
      </c>
      <c r="D7311" t="s">
        <v>17</v>
      </c>
      <c r="E7311" t="s">
        <v>18</v>
      </c>
      <c r="F7311" t="s">
        <v>3201</v>
      </c>
      <c r="G7311" t="s">
        <v>20</v>
      </c>
      <c r="H7311" s="1">
        <v>27241</v>
      </c>
      <c r="I7311" s="1">
        <v>45452</v>
      </c>
      <c r="J7311" t="s">
        <v>10560</v>
      </c>
      <c r="K7311" t="s">
        <v>37</v>
      </c>
      <c r="L7311" t="s">
        <v>41</v>
      </c>
      <c r="M7311">
        <v>63462</v>
      </c>
      <c r="N7311" t="str">
        <f t="shared" si="114"/>
        <v>Terminated</v>
      </c>
      <c r="O7311" t="s">
        <v>23</v>
      </c>
    </row>
    <row r="7312" spans="1:15" x14ac:dyDescent="0.25">
      <c r="A7312" t="s">
        <v>8202</v>
      </c>
      <c r="B7312" t="s">
        <v>143</v>
      </c>
      <c r="C7312" t="s">
        <v>8203</v>
      </c>
      <c r="D7312" t="s">
        <v>17</v>
      </c>
      <c r="E7312" t="s">
        <v>365</v>
      </c>
      <c r="F7312" t="s">
        <v>415</v>
      </c>
      <c r="G7312" t="s">
        <v>30</v>
      </c>
      <c r="H7312" s="1">
        <v>30319</v>
      </c>
      <c r="I7312" s="1">
        <v>43102</v>
      </c>
      <c r="J7312" t="s">
        <v>10560</v>
      </c>
      <c r="K7312" t="s">
        <v>37</v>
      </c>
      <c r="L7312" t="s">
        <v>41</v>
      </c>
      <c r="M7312">
        <v>59714</v>
      </c>
      <c r="N7312" t="str">
        <f t="shared" si="114"/>
        <v>Terminated</v>
      </c>
      <c r="O7312" t="s">
        <v>33</v>
      </c>
    </row>
    <row r="7313" spans="1:15" x14ac:dyDescent="0.25">
      <c r="A7313" t="s">
        <v>668</v>
      </c>
      <c r="B7313" t="s">
        <v>516</v>
      </c>
      <c r="C7313" t="s">
        <v>669</v>
      </c>
      <c r="D7313" t="s">
        <v>27</v>
      </c>
      <c r="E7313" t="s">
        <v>172</v>
      </c>
      <c r="F7313" t="s">
        <v>670</v>
      </c>
      <c r="G7313" t="s">
        <v>30</v>
      </c>
      <c r="H7313" s="1">
        <v>23942</v>
      </c>
      <c r="I7313" s="1">
        <v>42775</v>
      </c>
      <c r="J7313" s="1">
        <v>44123</v>
      </c>
      <c r="K7313" t="s">
        <v>37</v>
      </c>
      <c r="L7313" t="s">
        <v>38</v>
      </c>
      <c r="M7313">
        <v>64019</v>
      </c>
      <c r="N7313" t="str">
        <f t="shared" si="114"/>
        <v>Terminated</v>
      </c>
      <c r="O7313" t="s">
        <v>33</v>
      </c>
    </row>
    <row r="7314" spans="1:15" x14ac:dyDescent="0.25">
      <c r="A7314" t="s">
        <v>6555</v>
      </c>
      <c r="B7314" t="s">
        <v>258</v>
      </c>
      <c r="C7314" t="s">
        <v>16</v>
      </c>
      <c r="D7314" t="s">
        <v>27</v>
      </c>
      <c r="E7314" t="s">
        <v>18</v>
      </c>
      <c r="F7314" t="s">
        <v>2773</v>
      </c>
      <c r="G7314" t="s">
        <v>30</v>
      </c>
      <c r="H7314" s="1">
        <v>29111</v>
      </c>
      <c r="I7314" s="1">
        <v>44981</v>
      </c>
      <c r="J7314" t="s">
        <v>10560</v>
      </c>
      <c r="K7314" t="s">
        <v>37</v>
      </c>
      <c r="L7314" t="s">
        <v>38</v>
      </c>
      <c r="M7314">
        <v>64681</v>
      </c>
      <c r="N7314" t="str">
        <f t="shared" si="114"/>
        <v>Terminated</v>
      </c>
      <c r="O7314" t="s">
        <v>33</v>
      </c>
    </row>
    <row r="7315" spans="1:15" x14ac:dyDescent="0.25">
      <c r="A7315" t="s">
        <v>9976</v>
      </c>
      <c r="B7315" t="s">
        <v>1808</v>
      </c>
      <c r="C7315" t="s">
        <v>152</v>
      </c>
      <c r="D7315" t="s">
        <v>17</v>
      </c>
      <c r="E7315" t="s">
        <v>18</v>
      </c>
      <c r="F7315" t="s">
        <v>19</v>
      </c>
      <c r="G7315" t="s">
        <v>30</v>
      </c>
      <c r="H7315" s="1">
        <v>26321</v>
      </c>
      <c r="I7315" s="1">
        <v>43903</v>
      </c>
      <c r="J7315" t="s">
        <v>10560</v>
      </c>
      <c r="K7315" t="s">
        <v>67</v>
      </c>
      <c r="L7315" t="s">
        <v>134</v>
      </c>
      <c r="M7315">
        <v>57777</v>
      </c>
      <c r="N7315" t="str">
        <f t="shared" si="114"/>
        <v>Terminated</v>
      </c>
      <c r="O7315" t="s">
        <v>98</v>
      </c>
    </row>
    <row r="7316" spans="1:15" x14ac:dyDescent="0.25">
      <c r="A7316" t="s">
        <v>4274</v>
      </c>
      <c r="B7316" t="s">
        <v>252</v>
      </c>
      <c r="C7316" t="s">
        <v>1776</v>
      </c>
      <c r="D7316" t="s">
        <v>27</v>
      </c>
      <c r="E7316" t="s">
        <v>18</v>
      </c>
      <c r="F7316" t="s">
        <v>19</v>
      </c>
      <c r="G7316" t="s">
        <v>30</v>
      </c>
      <c r="H7316" s="1">
        <v>26201</v>
      </c>
      <c r="I7316" s="1">
        <v>42917</v>
      </c>
      <c r="J7316" t="s">
        <v>10560</v>
      </c>
      <c r="K7316" t="s">
        <v>37</v>
      </c>
      <c r="L7316" t="s">
        <v>38</v>
      </c>
      <c r="M7316">
        <v>64299</v>
      </c>
      <c r="N7316" t="str">
        <f t="shared" si="114"/>
        <v>Terminated</v>
      </c>
      <c r="O7316" t="s">
        <v>46</v>
      </c>
    </row>
    <row r="7317" spans="1:15" x14ac:dyDescent="0.25">
      <c r="A7317" t="s">
        <v>4336</v>
      </c>
      <c r="B7317" t="s">
        <v>272</v>
      </c>
      <c r="C7317" t="s">
        <v>2343</v>
      </c>
      <c r="D7317" t="s">
        <v>27</v>
      </c>
      <c r="E7317" t="s">
        <v>18</v>
      </c>
      <c r="F7317" t="s">
        <v>3201</v>
      </c>
      <c r="G7317" t="s">
        <v>30</v>
      </c>
      <c r="H7317" s="1">
        <v>28537</v>
      </c>
      <c r="I7317" s="1">
        <v>43945</v>
      </c>
      <c r="J7317" t="s">
        <v>10560</v>
      </c>
      <c r="K7317" t="s">
        <v>37</v>
      </c>
      <c r="L7317" t="s">
        <v>38</v>
      </c>
      <c r="M7317">
        <v>65736</v>
      </c>
      <c r="N7317" t="str">
        <f t="shared" si="114"/>
        <v>Terminated</v>
      </c>
      <c r="O7317" t="s">
        <v>46</v>
      </c>
    </row>
    <row r="7318" spans="1:15" x14ac:dyDescent="0.25">
      <c r="A7318" t="s">
        <v>2856</v>
      </c>
      <c r="B7318" t="s">
        <v>2238</v>
      </c>
      <c r="C7318" t="s">
        <v>108</v>
      </c>
      <c r="D7318" t="s">
        <v>17</v>
      </c>
      <c r="E7318" t="s">
        <v>18</v>
      </c>
      <c r="F7318" t="s">
        <v>19</v>
      </c>
      <c r="G7318" t="s">
        <v>20</v>
      </c>
      <c r="H7318" s="1">
        <v>34420</v>
      </c>
      <c r="I7318" s="1">
        <v>43389</v>
      </c>
      <c r="J7318" t="s">
        <v>10560</v>
      </c>
      <c r="K7318" t="s">
        <v>21</v>
      </c>
      <c r="L7318" t="s">
        <v>102</v>
      </c>
      <c r="M7318">
        <v>55478</v>
      </c>
      <c r="N7318" t="str">
        <f t="shared" si="114"/>
        <v>Terminated</v>
      </c>
      <c r="O7318" t="s">
        <v>23</v>
      </c>
    </row>
    <row r="7319" spans="1:15" x14ac:dyDescent="0.25">
      <c r="A7319" t="s">
        <v>9934</v>
      </c>
      <c r="B7319" t="s">
        <v>408</v>
      </c>
      <c r="C7319" t="s">
        <v>414</v>
      </c>
      <c r="D7319" t="s">
        <v>27</v>
      </c>
      <c r="E7319" t="s">
        <v>18</v>
      </c>
      <c r="F7319" t="s">
        <v>3201</v>
      </c>
      <c r="G7319" t="s">
        <v>30</v>
      </c>
      <c r="H7319" s="1">
        <v>25891</v>
      </c>
      <c r="I7319" s="1">
        <v>43964</v>
      </c>
      <c r="J7319" t="s">
        <v>10560</v>
      </c>
      <c r="K7319" t="s">
        <v>96</v>
      </c>
      <c r="L7319" t="s">
        <v>188</v>
      </c>
      <c r="M7319">
        <v>80137</v>
      </c>
      <c r="N7319" t="str">
        <f t="shared" si="114"/>
        <v>Terminated</v>
      </c>
      <c r="O7319" t="s">
        <v>46</v>
      </c>
    </row>
    <row r="7320" spans="1:15" x14ac:dyDescent="0.25">
      <c r="A7320" t="s">
        <v>9751</v>
      </c>
      <c r="B7320" t="s">
        <v>242</v>
      </c>
      <c r="C7320" t="s">
        <v>1236</v>
      </c>
      <c r="D7320" t="s">
        <v>27</v>
      </c>
      <c r="E7320" t="s">
        <v>18</v>
      </c>
      <c r="F7320" t="s">
        <v>3201</v>
      </c>
      <c r="G7320" t="s">
        <v>95</v>
      </c>
      <c r="H7320" s="1">
        <v>23037</v>
      </c>
      <c r="I7320" s="1">
        <v>44634</v>
      </c>
      <c r="J7320" t="s">
        <v>10560</v>
      </c>
      <c r="K7320" t="s">
        <v>96</v>
      </c>
      <c r="L7320" t="s">
        <v>124</v>
      </c>
      <c r="M7320">
        <v>71694</v>
      </c>
      <c r="N7320" t="str">
        <f t="shared" si="114"/>
        <v>Terminated</v>
      </c>
      <c r="O7320" t="s">
        <v>33</v>
      </c>
    </row>
    <row r="7321" spans="1:15" x14ac:dyDescent="0.25">
      <c r="A7321" t="s">
        <v>7711</v>
      </c>
      <c r="B7321" t="s">
        <v>212</v>
      </c>
      <c r="C7321" t="s">
        <v>4789</v>
      </c>
      <c r="D7321" t="s">
        <v>27</v>
      </c>
      <c r="E7321" t="s">
        <v>122</v>
      </c>
      <c r="F7321" t="s">
        <v>927</v>
      </c>
      <c r="G7321" t="s">
        <v>30</v>
      </c>
      <c r="H7321" s="1">
        <v>29022</v>
      </c>
      <c r="I7321" s="1">
        <v>42293</v>
      </c>
      <c r="J7321" t="s">
        <v>10560</v>
      </c>
      <c r="K7321" t="s">
        <v>37</v>
      </c>
      <c r="L7321" t="s">
        <v>38</v>
      </c>
      <c r="M7321">
        <v>63507</v>
      </c>
      <c r="N7321" t="str">
        <f t="shared" si="114"/>
        <v>Terminated</v>
      </c>
      <c r="O7321" t="s">
        <v>33</v>
      </c>
    </row>
    <row r="7322" spans="1:15" x14ac:dyDescent="0.25">
      <c r="A7322" t="s">
        <v>2563</v>
      </c>
      <c r="B7322" t="s">
        <v>527</v>
      </c>
      <c r="C7322" t="s">
        <v>52</v>
      </c>
      <c r="D7322" t="s">
        <v>27</v>
      </c>
      <c r="E7322" t="s">
        <v>140</v>
      </c>
      <c r="F7322" t="s">
        <v>141</v>
      </c>
      <c r="G7322" t="s">
        <v>114</v>
      </c>
      <c r="H7322" s="1">
        <v>30047</v>
      </c>
      <c r="I7322" s="1">
        <v>44121</v>
      </c>
      <c r="J7322" t="s">
        <v>10560</v>
      </c>
      <c r="K7322" t="s">
        <v>53</v>
      </c>
      <c r="L7322" t="s">
        <v>240</v>
      </c>
      <c r="M7322">
        <v>99442</v>
      </c>
      <c r="N7322" t="str">
        <f t="shared" si="114"/>
        <v>Terminated</v>
      </c>
      <c r="O7322" t="s">
        <v>33</v>
      </c>
    </row>
    <row r="7323" spans="1:15" x14ac:dyDescent="0.25">
      <c r="A7323" t="s">
        <v>10284</v>
      </c>
      <c r="B7323" t="s">
        <v>885</v>
      </c>
      <c r="C7323" t="s">
        <v>1115</v>
      </c>
      <c r="D7323" t="s">
        <v>27</v>
      </c>
      <c r="E7323" t="s">
        <v>18</v>
      </c>
      <c r="F7323" t="s">
        <v>2773</v>
      </c>
      <c r="G7323" t="s">
        <v>20</v>
      </c>
      <c r="H7323" s="1">
        <v>25395</v>
      </c>
      <c r="I7323" s="1">
        <v>45201</v>
      </c>
      <c r="J7323" t="s">
        <v>10560</v>
      </c>
      <c r="K7323" t="s">
        <v>21</v>
      </c>
      <c r="L7323" t="s">
        <v>22</v>
      </c>
      <c r="M7323">
        <v>66401</v>
      </c>
      <c r="N7323" t="str">
        <f t="shared" si="114"/>
        <v>Terminated</v>
      </c>
      <c r="O7323" t="s">
        <v>33</v>
      </c>
    </row>
    <row r="7324" spans="1:15" x14ac:dyDescent="0.25">
      <c r="A7324" t="s">
        <v>6839</v>
      </c>
      <c r="B7324" t="s">
        <v>15</v>
      </c>
      <c r="C7324" t="s">
        <v>1253</v>
      </c>
      <c r="D7324" t="s">
        <v>17</v>
      </c>
      <c r="E7324" t="s">
        <v>28</v>
      </c>
      <c r="F7324" t="s">
        <v>290</v>
      </c>
      <c r="G7324" t="s">
        <v>20</v>
      </c>
      <c r="H7324" s="1">
        <v>32286</v>
      </c>
      <c r="I7324" s="1">
        <v>43407</v>
      </c>
      <c r="J7324" t="s">
        <v>10560</v>
      </c>
      <c r="K7324" t="s">
        <v>67</v>
      </c>
      <c r="L7324" t="s">
        <v>134</v>
      </c>
      <c r="M7324">
        <v>57731</v>
      </c>
      <c r="N7324" t="str">
        <f t="shared" si="114"/>
        <v>Terminated</v>
      </c>
      <c r="O7324" t="s">
        <v>33</v>
      </c>
    </row>
    <row r="7325" spans="1:15" x14ac:dyDescent="0.25">
      <c r="A7325" t="s">
        <v>6480</v>
      </c>
      <c r="B7325" t="s">
        <v>310</v>
      </c>
      <c r="C7325" t="s">
        <v>26</v>
      </c>
      <c r="D7325" t="s">
        <v>17</v>
      </c>
      <c r="E7325" t="s">
        <v>18</v>
      </c>
      <c r="F7325" t="s">
        <v>3201</v>
      </c>
      <c r="G7325" t="s">
        <v>30</v>
      </c>
      <c r="H7325" s="1">
        <v>30406</v>
      </c>
      <c r="I7325" s="1">
        <v>42486</v>
      </c>
      <c r="J7325" t="s">
        <v>10560</v>
      </c>
      <c r="K7325" t="s">
        <v>96</v>
      </c>
      <c r="L7325" t="s">
        <v>124</v>
      </c>
      <c r="M7325">
        <v>93290</v>
      </c>
      <c r="N7325" t="str">
        <f t="shared" si="114"/>
        <v>Terminated</v>
      </c>
      <c r="O7325" t="s">
        <v>23</v>
      </c>
    </row>
    <row r="7326" spans="1:15" x14ac:dyDescent="0.25">
      <c r="A7326" t="s">
        <v>5127</v>
      </c>
      <c r="B7326" t="s">
        <v>1019</v>
      </c>
      <c r="C7326" t="s">
        <v>52</v>
      </c>
      <c r="D7326" t="s">
        <v>27</v>
      </c>
      <c r="E7326" t="s">
        <v>122</v>
      </c>
      <c r="F7326" t="s">
        <v>927</v>
      </c>
      <c r="G7326" t="s">
        <v>114</v>
      </c>
      <c r="H7326" s="1">
        <v>31825</v>
      </c>
      <c r="I7326" s="1">
        <v>44844</v>
      </c>
      <c r="J7326" t="s">
        <v>10560</v>
      </c>
      <c r="K7326" t="s">
        <v>96</v>
      </c>
      <c r="L7326" t="s">
        <v>119</v>
      </c>
      <c r="M7326">
        <v>75489</v>
      </c>
      <c r="N7326" t="str">
        <f t="shared" si="114"/>
        <v>Terminated</v>
      </c>
      <c r="O7326" t="s">
        <v>98</v>
      </c>
    </row>
    <row r="7327" spans="1:15" x14ac:dyDescent="0.25">
      <c r="A7327" t="s">
        <v>5845</v>
      </c>
      <c r="B7327" t="s">
        <v>728</v>
      </c>
      <c r="C7327" t="s">
        <v>682</v>
      </c>
      <c r="D7327" t="s">
        <v>27</v>
      </c>
      <c r="E7327" t="s">
        <v>18</v>
      </c>
      <c r="F7327" t="s">
        <v>2773</v>
      </c>
      <c r="G7327" t="s">
        <v>20</v>
      </c>
      <c r="H7327" s="1">
        <v>31529</v>
      </c>
      <c r="I7327" s="1">
        <v>42467</v>
      </c>
      <c r="J7327" t="s">
        <v>10560</v>
      </c>
      <c r="K7327" t="s">
        <v>21</v>
      </c>
      <c r="L7327" t="s">
        <v>110</v>
      </c>
      <c r="M7327">
        <v>59799</v>
      </c>
      <c r="N7327" t="str">
        <f t="shared" si="114"/>
        <v>Terminated</v>
      </c>
      <c r="O7327" t="s">
        <v>98</v>
      </c>
    </row>
    <row r="7328" spans="1:15" x14ac:dyDescent="0.25">
      <c r="A7328" t="s">
        <v>8227</v>
      </c>
      <c r="B7328" t="s">
        <v>196</v>
      </c>
      <c r="C7328" t="s">
        <v>1503</v>
      </c>
      <c r="D7328" t="s">
        <v>17</v>
      </c>
      <c r="E7328" t="s">
        <v>18</v>
      </c>
      <c r="F7328" t="s">
        <v>2773</v>
      </c>
      <c r="G7328" t="s">
        <v>114</v>
      </c>
      <c r="H7328" s="1">
        <v>35656</v>
      </c>
      <c r="I7328" s="1">
        <v>45522</v>
      </c>
      <c r="J7328" t="s">
        <v>10560</v>
      </c>
      <c r="K7328" t="s">
        <v>37</v>
      </c>
      <c r="L7328" t="s">
        <v>45</v>
      </c>
      <c r="M7328">
        <v>62519</v>
      </c>
      <c r="N7328" t="str">
        <f t="shared" si="114"/>
        <v>Terminated</v>
      </c>
      <c r="O7328" t="s">
        <v>33</v>
      </c>
    </row>
    <row r="7329" spans="1:15" x14ac:dyDescent="0.25">
      <c r="A7329" t="s">
        <v>2624</v>
      </c>
      <c r="B7329" t="s">
        <v>964</v>
      </c>
      <c r="C7329" t="s">
        <v>1484</v>
      </c>
      <c r="D7329" t="s">
        <v>27</v>
      </c>
      <c r="E7329" t="s">
        <v>18</v>
      </c>
      <c r="F7329" t="s">
        <v>19</v>
      </c>
      <c r="G7329" t="s">
        <v>30</v>
      </c>
      <c r="H7329" s="1">
        <v>32489</v>
      </c>
      <c r="I7329" s="1">
        <v>45432</v>
      </c>
      <c r="J7329" t="s">
        <v>10560</v>
      </c>
      <c r="K7329" t="s">
        <v>21</v>
      </c>
      <c r="L7329" t="s">
        <v>102</v>
      </c>
      <c r="M7329">
        <v>60745</v>
      </c>
      <c r="N7329" t="str">
        <f t="shared" si="114"/>
        <v>Terminated</v>
      </c>
      <c r="O7329" t="s">
        <v>46</v>
      </c>
    </row>
    <row r="7330" spans="1:15" x14ac:dyDescent="0.25">
      <c r="A7330" t="s">
        <v>5826</v>
      </c>
      <c r="B7330" t="s">
        <v>664</v>
      </c>
      <c r="C7330" t="s">
        <v>1256</v>
      </c>
      <c r="D7330" t="s">
        <v>27</v>
      </c>
      <c r="E7330" t="s">
        <v>18</v>
      </c>
      <c r="F7330" t="s">
        <v>19</v>
      </c>
      <c r="G7330" t="s">
        <v>20</v>
      </c>
      <c r="H7330" s="1">
        <v>34206</v>
      </c>
      <c r="I7330" s="1">
        <v>42205</v>
      </c>
      <c r="J7330" t="s">
        <v>10560</v>
      </c>
      <c r="K7330" t="s">
        <v>67</v>
      </c>
      <c r="L7330" t="s">
        <v>134</v>
      </c>
      <c r="M7330">
        <v>58469</v>
      </c>
      <c r="N7330" t="str">
        <f t="shared" si="114"/>
        <v>Terminated</v>
      </c>
      <c r="O7330" t="s">
        <v>46</v>
      </c>
    </row>
    <row r="7331" spans="1:15" x14ac:dyDescent="0.25">
      <c r="A7331" t="s">
        <v>7299</v>
      </c>
      <c r="B7331" t="s">
        <v>1631</v>
      </c>
      <c r="C7331" t="s">
        <v>1724</v>
      </c>
      <c r="D7331" t="s">
        <v>27</v>
      </c>
      <c r="E7331" t="s">
        <v>28</v>
      </c>
      <c r="F7331" t="s">
        <v>118</v>
      </c>
      <c r="G7331" t="s">
        <v>114</v>
      </c>
      <c r="H7331" s="1">
        <v>26267</v>
      </c>
      <c r="I7331" s="1">
        <v>44040</v>
      </c>
      <c r="J7331" t="s">
        <v>10560</v>
      </c>
      <c r="K7331" t="s">
        <v>96</v>
      </c>
      <c r="L7331" t="s">
        <v>119</v>
      </c>
      <c r="M7331">
        <v>64893</v>
      </c>
      <c r="N7331" t="str">
        <f t="shared" si="114"/>
        <v>Terminated</v>
      </c>
      <c r="O7331" t="s">
        <v>46</v>
      </c>
    </row>
    <row r="7332" spans="1:15" x14ac:dyDescent="0.25">
      <c r="A7332" t="s">
        <v>2765</v>
      </c>
      <c r="B7332" t="s">
        <v>954</v>
      </c>
      <c r="C7332" t="s">
        <v>624</v>
      </c>
      <c r="D7332" t="s">
        <v>27</v>
      </c>
      <c r="E7332" t="s">
        <v>18</v>
      </c>
      <c r="F7332" t="s">
        <v>19</v>
      </c>
      <c r="G7332" t="s">
        <v>114</v>
      </c>
      <c r="H7332" s="1">
        <v>36215</v>
      </c>
      <c r="I7332" s="1">
        <v>43150</v>
      </c>
      <c r="J7332" t="s">
        <v>10560</v>
      </c>
      <c r="K7332" t="s">
        <v>96</v>
      </c>
      <c r="L7332" t="s">
        <v>124</v>
      </c>
      <c r="M7332">
        <v>65965</v>
      </c>
      <c r="N7332" t="str">
        <f t="shared" si="114"/>
        <v>Terminated</v>
      </c>
      <c r="O7332" t="s">
        <v>98</v>
      </c>
    </row>
    <row r="7333" spans="1:15" x14ac:dyDescent="0.25">
      <c r="A7333" t="s">
        <v>567</v>
      </c>
      <c r="B7333" t="s">
        <v>258</v>
      </c>
      <c r="C7333" t="s">
        <v>568</v>
      </c>
      <c r="D7333" t="s">
        <v>17</v>
      </c>
      <c r="E7333" t="s">
        <v>18</v>
      </c>
      <c r="F7333" t="s">
        <v>19</v>
      </c>
      <c r="G7333" t="s">
        <v>30</v>
      </c>
      <c r="H7333" s="1">
        <v>22572</v>
      </c>
      <c r="I7333" s="1">
        <v>43283</v>
      </c>
      <c r="J7333" s="1">
        <v>43859</v>
      </c>
      <c r="K7333" t="s">
        <v>21</v>
      </c>
      <c r="L7333" t="s">
        <v>102</v>
      </c>
      <c r="M7333">
        <v>59391</v>
      </c>
      <c r="N7333" t="str">
        <f t="shared" si="114"/>
        <v>Terminated</v>
      </c>
      <c r="O7333" t="s">
        <v>33</v>
      </c>
    </row>
    <row r="7334" spans="1:15" x14ac:dyDescent="0.25">
      <c r="A7334" t="s">
        <v>2792</v>
      </c>
      <c r="B7334" t="s">
        <v>1631</v>
      </c>
      <c r="C7334" t="s">
        <v>218</v>
      </c>
      <c r="D7334" t="s">
        <v>27</v>
      </c>
      <c r="E7334" t="s">
        <v>122</v>
      </c>
      <c r="F7334" t="s">
        <v>230</v>
      </c>
      <c r="G7334" t="s">
        <v>114</v>
      </c>
      <c r="H7334" s="1">
        <v>22728</v>
      </c>
      <c r="I7334" s="1">
        <v>42453</v>
      </c>
      <c r="J7334" t="s">
        <v>10560</v>
      </c>
      <c r="K7334" t="s">
        <v>37</v>
      </c>
      <c r="L7334" t="s">
        <v>45</v>
      </c>
      <c r="M7334">
        <v>76301</v>
      </c>
      <c r="N7334" t="str">
        <f t="shared" si="114"/>
        <v>Terminated</v>
      </c>
      <c r="O7334" t="s">
        <v>98</v>
      </c>
    </row>
    <row r="7335" spans="1:15" x14ac:dyDescent="0.25">
      <c r="A7335" t="s">
        <v>8450</v>
      </c>
      <c r="B7335" t="s">
        <v>1019</v>
      </c>
      <c r="C7335" t="s">
        <v>648</v>
      </c>
      <c r="D7335" t="s">
        <v>27</v>
      </c>
      <c r="E7335" t="s">
        <v>18</v>
      </c>
      <c r="F7335" t="s">
        <v>19</v>
      </c>
      <c r="G7335" t="s">
        <v>30</v>
      </c>
      <c r="H7335" s="1">
        <v>34330</v>
      </c>
      <c r="I7335" s="1">
        <v>43693</v>
      </c>
      <c r="J7335" t="s">
        <v>10560</v>
      </c>
      <c r="K7335" t="s">
        <v>37</v>
      </c>
      <c r="L7335" t="s">
        <v>38</v>
      </c>
      <c r="M7335">
        <v>63994</v>
      </c>
      <c r="N7335" t="str">
        <f t="shared" si="114"/>
        <v>Terminated</v>
      </c>
      <c r="O7335" t="s">
        <v>98</v>
      </c>
    </row>
    <row r="7336" spans="1:15" x14ac:dyDescent="0.25">
      <c r="A7336" t="s">
        <v>4250</v>
      </c>
      <c r="B7336" t="s">
        <v>100</v>
      </c>
      <c r="C7336" t="s">
        <v>2183</v>
      </c>
      <c r="D7336" t="s">
        <v>17</v>
      </c>
      <c r="E7336" t="s">
        <v>18</v>
      </c>
      <c r="F7336" t="s">
        <v>3201</v>
      </c>
      <c r="G7336" t="s">
        <v>30</v>
      </c>
      <c r="H7336" s="1">
        <v>37666</v>
      </c>
      <c r="I7336" s="1">
        <v>44818</v>
      </c>
      <c r="J7336" t="s">
        <v>10560</v>
      </c>
      <c r="K7336" t="s">
        <v>21</v>
      </c>
      <c r="L7336" t="s">
        <v>102</v>
      </c>
      <c r="M7336">
        <v>54284</v>
      </c>
      <c r="N7336" t="str">
        <f t="shared" si="114"/>
        <v>Terminated</v>
      </c>
      <c r="O7336" t="s">
        <v>33</v>
      </c>
    </row>
    <row r="7337" spans="1:15" x14ac:dyDescent="0.25">
      <c r="A7337" t="s">
        <v>3816</v>
      </c>
      <c r="B7337" t="s">
        <v>1726</v>
      </c>
      <c r="C7337" t="s">
        <v>1823</v>
      </c>
      <c r="D7337" t="s">
        <v>17</v>
      </c>
      <c r="E7337" t="s">
        <v>18</v>
      </c>
      <c r="F7337" t="s">
        <v>2773</v>
      </c>
      <c r="G7337" t="s">
        <v>95</v>
      </c>
      <c r="H7337" s="1">
        <v>32741</v>
      </c>
      <c r="I7337" s="1">
        <v>42391</v>
      </c>
      <c r="J7337" t="s">
        <v>10560</v>
      </c>
      <c r="K7337" t="s">
        <v>96</v>
      </c>
      <c r="L7337" t="s">
        <v>124</v>
      </c>
      <c r="M7337">
        <v>97594</v>
      </c>
      <c r="N7337" t="str">
        <f t="shared" si="114"/>
        <v>Terminated</v>
      </c>
      <c r="O7337" t="s">
        <v>98</v>
      </c>
    </row>
    <row r="7338" spans="1:15" x14ac:dyDescent="0.25">
      <c r="A7338" t="s">
        <v>6558</v>
      </c>
      <c r="B7338" t="s">
        <v>570</v>
      </c>
      <c r="C7338" t="s">
        <v>2639</v>
      </c>
      <c r="D7338" t="s">
        <v>27</v>
      </c>
      <c r="E7338" t="s">
        <v>18</v>
      </c>
      <c r="F7338" t="s">
        <v>19</v>
      </c>
      <c r="G7338" t="s">
        <v>20</v>
      </c>
      <c r="H7338" s="1">
        <v>29067</v>
      </c>
      <c r="I7338" s="1">
        <v>43452</v>
      </c>
      <c r="J7338" t="s">
        <v>10560</v>
      </c>
      <c r="K7338" t="s">
        <v>37</v>
      </c>
      <c r="L7338" t="s">
        <v>41</v>
      </c>
      <c r="M7338">
        <v>63426</v>
      </c>
      <c r="N7338" t="str">
        <f t="shared" si="114"/>
        <v>Terminated</v>
      </c>
      <c r="O7338" t="s">
        <v>46</v>
      </c>
    </row>
    <row r="7339" spans="1:15" x14ac:dyDescent="0.25">
      <c r="A7339" t="s">
        <v>6021</v>
      </c>
      <c r="B7339" t="s">
        <v>1686</v>
      </c>
      <c r="C7339" t="s">
        <v>352</v>
      </c>
      <c r="D7339" t="s">
        <v>17</v>
      </c>
      <c r="E7339" t="s">
        <v>140</v>
      </c>
      <c r="F7339" t="s">
        <v>611</v>
      </c>
      <c r="G7339" t="s">
        <v>30</v>
      </c>
      <c r="H7339" s="1">
        <v>32148</v>
      </c>
      <c r="I7339" s="1">
        <v>45549</v>
      </c>
      <c r="J7339" t="s">
        <v>10560</v>
      </c>
      <c r="K7339" t="s">
        <v>37</v>
      </c>
      <c r="L7339" t="s">
        <v>41</v>
      </c>
      <c r="M7339">
        <v>53759</v>
      </c>
      <c r="N7339" t="str">
        <f t="shared" si="114"/>
        <v>Terminated</v>
      </c>
      <c r="O7339" t="s">
        <v>23</v>
      </c>
    </row>
    <row r="7340" spans="1:15" x14ac:dyDescent="0.25">
      <c r="A7340" t="s">
        <v>7292</v>
      </c>
      <c r="B7340" t="s">
        <v>906</v>
      </c>
      <c r="C7340" t="s">
        <v>1115</v>
      </c>
      <c r="D7340" t="s">
        <v>27</v>
      </c>
      <c r="E7340" t="s">
        <v>365</v>
      </c>
      <c r="F7340" t="s">
        <v>534</v>
      </c>
      <c r="G7340" t="s">
        <v>20</v>
      </c>
      <c r="H7340" s="1">
        <v>32693</v>
      </c>
      <c r="I7340" s="1">
        <v>42334</v>
      </c>
      <c r="J7340" t="s">
        <v>10560</v>
      </c>
      <c r="K7340" t="s">
        <v>72</v>
      </c>
      <c r="L7340" t="s">
        <v>73</v>
      </c>
      <c r="M7340">
        <v>65837</v>
      </c>
      <c r="N7340" t="str">
        <f t="shared" si="114"/>
        <v>Terminated</v>
      </c>
      <c r="O7340" t="s">
        <v>98</v>
      </c>
    </row>
    <row r="7341" spans="1:15" x14ac:dyDescent="0.25">
      <c r="A7341" t="s">
        <v>7239</v>
      </c>
      <c r="B7341" t="s">
        <v>25</v>
      </c>
      <c r="C7341" t="s">
        <v>2833</v>
      </c>
      <c r="D7341" t="s">
        <v>27</v>
      </c>
      <c r="E7341" t="s">
        <v>83</v>
      </c>
      <c r="F7341" t="s">
        <v>106</v>
      </c>
      <c r="G7341" t="s">
        <v>20</v>
      </c>
      <c r="H7341" s="1">
        <v>28983</v>
      </c>
      <c r="I7341" s="1">
        <v>42112</v>
      </c>
      <c r="J7341" t="s">
        <v>10560</v>
      </c>
      <c r="K7341" t="s">
        <v>21</v>
      </c>
      <c r="L7341" t="s">
        <v>110</v>
      </c>
      <c r="M7341">
        <v>57344</v>
      </c>
      <c r="N7341" t="str">
        <f t="shared" si="114"/>
        <v>Terminated</v>
      </c>
      <c r="O7341" t="s">
        <v>33</v>
      </c>
    </row>
    <row r="7342" spans="1:15" x14ac:dyDescent="0.25">
      <c r="A7342" t="s">
        <v>5896</v>
      </c>
      <c r="B7342" t="s">
        <v>177</v>
      </c>
      <c r="C7342" t="s">
        <v>562</v>
      </c>
      <c r="D7342" t="s">
        <v>17</v>
      </c>
      <c r="E7342" t="s">
        <v>18</v>
      </c>
      <c r="F7342" t="s">
        <v>19</v>
      </c>
      <c r="G7342" t="s">
        <v>114</v>
      </c>
      <c r="H7342" s="1">
        <v>33348</v>
      </c>
      <c r="I7342" s="1">
        <v>44160</v>
      </c>
      <c r="J7342" t="s">
        <v>10560</v>
      </c>
      <c r="K7342" t="s">
        <v>37</v>
      </c>
      <c r="L7342" t="s">
        <v>45</v>
      </c>
      <c r="M7342">
        <v>83759</v>
      </c>
      <c r="N7342" t="str">
        <f t="shared" si="114"/>
        <v>Terminated</v>
      </c>
      <c r="O7342" t="s">
        <v>98</v>
      </c>
    </row>
    <row r="7343" spans="1:15" x14ac:dyDescent="0.25">
      <c r="A7343" t="s">
        <v>7311</v>
      </c>
      <c r="B7343" t="s">
        <v>570</v>
      </c>
      <c r="C7343" t="s">
        <v>16</v>
      </c>
      <c r="D7343" t="s">
        <v>17</v>
      </c>
      <c r="E7343" t="s">
        <v>122</v>
      </c>
      <c r="F7343" t="s">
        <v>123</v>
      </c>
      <c r="G7343" t="s">
        <v>20</v>
      </c>
      <c r="H7343" s="1">
        <v>21953</v>
      </c>
      <c r="I7343" s="1">
        <v>42968</v>
      </c>
      <c r="J7343" t="s">
        <v>10560</v>
      </c>
      <c r="K7343" t="s">
        <v>21</v>
      </c>
      <c r="L7343" t="s">
        <v>110</v>
      </c>
      <c r="M7343">
        <v>64013</v>
      </c>
      <c r="N7343" t="str">
        <f t="shared" si="114"/>
        <v>Terminated</v>
      </c>
      <c r="O7343" t="s">
        <v>33</v>
      </c>
    </row>
    <row r="7344" spans="1:15" x14ac:dyDescent="0.25">
      <c r="A7344" t="s">
        <v>687</v>
      </c>
      <c r="B7344" t="s">
        <v>688</v>
      </c>
      <c r="C7344" t="s">
        <v>689</v>
      </c>
      <c r="D7344" t="s">
        <v>27</v>
      </c>
      <c r="E7344" t="s">
        <v>83</v>
      </c>
      <c r="F7344" t="s">
        <v>84</v>
      </c>
      <c r="G7344" t="s">
        <v>30</v>
      </c>
      <c r="H7344" s="1">
        <v>36676</v>
      </c>
      <c r="I7344" s="1">
        <v>43043</v>
      </c>
      <c r="J7344" s="1">
        <v>43500</v>
      </c>
      <c r="K7344" t="s">
        <v>21</v>
      </c>
      <c r="L7344" t="s">
        <v>102</v>
      </c>
      <c r="M7344">
        <v>67818</v>
      </c>
      <c r="N7344" t="str">
        <f t="shared" si="114"/>
        <v>Terminated</v>
      </c>
      <c r="O7344" t="s">
        <v>46</v>
      </c>
    </row>
    <row r="7345" spans="1:15" x14ac:dyDescent="0.25">
      <c r="A7345" t="s">
        <v>5726</v>
      </c>
      <c r="B7345" t="s">
        <v>56</v>
      </c>
      <c r="C7345" t="s">
        <v>991</v>
      </c>
      <c r="D7345" t="s">
        <v>17</v>
      </c>
      <c r="E7345" t="s">
        <v>18</v>
      </c>
      <c r="F7345" t="s">
        <v>3201</v>
      </c>
      <c r="G7345" t="s">
        <v>30</v>
      </c>
      <c r="H7345" s="1">
        <v>35658</v>
      </c>
      <c r="I7345" s="1">
        <v>42022</v>
      </c>
      <c r="J7345" t="s">
        <v>10560</v>
      </c>
      <c r="K7345" t="s">
        <v>21</v>
      </c>
      <c r="L7345" t="s">
        <v>102</v>
      </c>
      <c r="M7345">
        <v>58932</v>
      </c>
      <c r="N7345" t="str">
        <f t="shared" si="114"/>
        <v>Terminated</v>
      </c>
      <c r="O7345" t="s">
        <v>98</v>
      </c>
    </row>
    <row r="7346" spans="1:15" x14ac:dyDescent="0.25">
      <c r="A7346" t="s">
        <v>2003</v>
      </c>
      <c r="B7346" t="s">
        <v>1656</v>
      </c>
      <c r="C7346" t="s">
        <v>1136</v>
      </c>
      <c r="D7346" t="s">
        <v>17</v>
      </c>
      <c r="E7346" t="s">
        <v>18</v>
      </c>
      <c r="F7346" t="s">
        <v>19</v>
      </c>
      <c r="G7346" t="s">
        <v>95</v>
      </c>
      <c r="H7346" s="1">
        <v>34755</v>
      </c>
      <c r="I7346" s="1">
        <v>43458</v>
      </c>
      <c r="J7346" t="s">
        <v>10560</v>
      </c>
      <c r="K7346" t="s">
        <v>96</v>
      </c>
      <c r="L7346" t="s">
        <v>119</v>
      </c>
      <c r="M7346">
        <v>65402</v>
      </c>
      <c r="N7346" t="str">
        <f t="shared" si="114"/>
        <v>Terminated</v>
      </c>
      <c r="O7346" t="s">
        <v>98</v>
      </c>
    </row>
    <row r="7347" spans="1:15" x14ac:dyDescent="0.25">
      <c r="A7347" t="s">
        <v>4344</v>
      </c>
      <c r="B7347" t="s">
        <v>279</v>
      </c>
      <c r="C7347" t="s">
        <v>2596</v>
      </c>
      <c r="D7347" t="s">
        <v>17</v>
      </c>
      <c r="E7347" t="s">
        <v>28</v>
      </c>
      <c r="F7347" t="s">
        <v>290</v>
      </c>
      <c r="G7347" t="s">
        <v>30</v>
      </c>
      <c r="H7347" s="1">
        <v>34390</v>
      </c>
      <c r="I7347" s="1">
        <v>45646</v>
      </c>
      <c r="J7347" t="s">
        <v>10560</v>
      </c>
      <c r="K7347" t="s">
        <v>96</v>
      </c>
      <c r="L7347" t="s">
        <v>188</v>
      </c>
      <c r="M7347">
        <v>57156</v>
      </c>
      <c r="N7347" t="str">
        <f t="shared" si="114"/>
        <v>Terminated</v>
      </c>
      <c r="O7347" t="s">
        <v>98</v>
      </c>
    </row>
    <row r="7348" spans="1:15" x14ac:dyDescent="0.25">
      <c r="A7348" t="s">
        <v>5098</v>
      </c>
      <c r="B7348" t="s">
        <v>633</v>
      </c>
      <c r="C7348" t="s">
        <v>229</v>
      </c>
      <c r="D7348" t="s">
        <v>27</v>
      </c>
      <c r="E7348" t="s">
        <v>18</v>
      </c>
      <c r="F7348" t="s">
        <v>3201</v>
      </c>
      <c r="G7348" t="s">
        <v>30</v>
      </c>
      <c r="H7348" s="1">
        <v>29041</v>
      </c>
      <c r="I7348" s="1">
        <v>45171</v>
      </c>
      <c r="J7348" t="s">
        <v>10560</v>
      </c>
      <c r="K7348" t="s">
        <v>37</v>
      </c>
      <c r="L7348" t="s">
        <v>38</v>
      </c>
      <c r="M7348">
        <v>65154</v>
      </c>
      <c r="N7348" t="str">
        <f t="shared" si="114"/>
        <v>Terminated</v>
      </c>
      <c r="O7348" t="s">
        <v>98</v>
      </c>
    </row>
    <row r="7349" spans="1:15" x14ac:dyDescent="0.25">
      <c r="A7349" t="s">
        <v>1172</v>
      </c>
      <c r="B7349" t="s">
        <v>846</v>
      </c>
      <c r="C7349" t="s">
        <v>1173</v>
      </c>
      <c r="D7349" t="s">
        <v>17</v>
      </c>
      <c r="E7349" t="s">
        <v>18</v>
      </c>
      <c r="F7349" t="s">
        <v>19</v>
      </c>
      <c r="G7349" t="s">
        <v>30</v>
      </c>
      <c r="H7349" s="1">
        <v>29248</v>
      </c>
      <c r="I7349" s="1">
        <v>42669</v>
      </c>
      <c r="J7349" s="1">
        <v>45082</v>
      </c>
      <c r="K7349" t="s">
        <v>53</v>
      </c>
      <c r="L7349" t="s">
        <v>54</v>
      </c>
      <c r="M7349">
        <v>62508</v>
      </c>
      <c r="N7349" t="str">
        <f t="shared" si="114"/>
        <v>Terminated</v>
      </c>
      <c r="O7349" t="s">
        <v>98</v>
      </c>
    </row>
    <row r="7350" spans="1:15" x14ac:dyDescent="0.25">
      <c r="A7350" t="s">
        <v>10168</v>
      </c>
      <c r="B7350" t="s">
        <v>2166</v>
      </c>
      <c r="C7350" t="s">
        <v>2052</v>
      </c>
      <c r="D7350" t="s">
        <v>27</v>
      </c>
      <c r="E7350" t="s">
        <v>18</v>
      </c>
      <c r="F7350" t="s">
        <v>2773</v>
      </c>
      <c r="G7350" t="s">
        <v>20</v>
      </c>
      <c r="H7350" s="1">
        <v>28351</v>
      </c>
      <c r="I7350" s="1">
        <v>42932</v>
      </c>
      <c r="J7350" t="s">
        <v>10560</v>
      </c>
      <c r="K7350" t="s">
        <v>31</v>
      </c>
      <c r="L7350" t="s">
        <v>85</v>
      </c>
      <c r="M7350">
        <v>63164</v>
      </c>
      <c r="N7350" t="str">
        <f t="shared" si="114"/>
        <v>Terminated</v>
      </c>
      <c r="O7350" t="s">
        <v>33</v>
      </c>
    </row>
    <row r="7351" spans="1:15" x14ac:dyDescent="0.25">
      <c r="A7351" t="s">
        <v>10045</v>
      </c>
      <c r="B7351" t="s">
        <v>40</v>
      </c>
      <c r="C7351" t="s">
        <v>718</v>
      </c>
      <c r="D7351" t="s">
        <v>17</v>
      </c>
      <c r="E7351" t="s">
        <v>18</v>
      </c>
      <c r="F7351" t="s">
        <v>2773</v>
      </c>
      <c r="G7351" t="s">
        <v>20</v>
      </c>
      <c r="H7351" s="1">
        <v>37762</v>
      </c>
      <c r="I7351" s="1">
        <v>44051</v>
      </c>
      <c r="J7351" t="s">
        <v>10560</v>
      </c>
      <c r="K7351" t="s">
        <v>37</v>
      </c>
      <c r="L7351" t="s">
        <v>41</v>
      </c>
      <c r="M7351">
        <v>61392</v>
      </c>
      <c r="N7351" t="str">
        <f t="shared" si="114"/>
        <v>Terminated</v>
      </c>
      <c r="O7351" t="s">
        <v>46</v>
      </c>
    </row>
    <row r="7352" spans="1:15" x14ac:dyDescent="0.25">
      <c r="A7352" t="s">
        <v>5286</v>
      </c>
      <c r="B7352" t="s">
        <v>954</v>
      </c>
      <c r="C7352" t="s">
        <v>4259</v>
      </c>
      <c r="D7352" t="s">
        <v>17</v>
      </c>
      <c r="E7352" t="s">
        <v>18</v>
      </c>
      <c r="F7352" t="s">
        <v>3201</v>
      </c>
      <c r="G7352" t="s">
        <v>95</v>
      </c>
      <c r="H7352" s="1">
        <v>26512</v>
      </c>
      <c r="I7352" s="1">
        <v>43082</v>
      </c>
      <c r="J7352" t="s">
        <v>10560</v>
      </c>
      <c r="K7352" t="s">
        <v>96</v>
      </c>
      <c r="L7352" t="s">
        <v>119</v>
      </c>
      <c r="M7352">
        <v>67176</v>
      </c>
      <c r="N7352" t="str">
        <f t="shared" si="114"/>
        <v>Terminated</v>
      </c>
      <c r="O7352" t="s">
        <v>98</v>
      </c>
    </row>
    <row r="7353" spans="1:15" x14ac:dyDescent="0.25">
      <c r="A7353" t="s">
        <v>74</v>
      </c>
      <c r="B7353" t="s">
        <v>75</v>
      </c>
      <c r="C7353" t="s">
        <v>76</v>
      </c>
      <c r="D7353" t="s">
        <v>27</v>
      </c>
      <c r="E7353" t="s">
        <v>18</v>
      </c>
      <c r="F7353" t="s">
        <v>19</v>
      </c>
      <c r="G7353" t="s">
        <v>30</v>
      </c>
      <c r="H7353" s="1">
        <v>24618</v>
      </c>
      <c r="I7353" s="1">
        <v>42944</v>
      </c>
      <c r="J7353" s="1">
        <v>43124</v>
      </c>
      <c r="K7353" t="s">
        <v>37</v>
      </c>
      <c r="L7353" t="s">
        <v>45</v>
      </c>
      <c r="M7353">
        <v>75509</v>
      </c>
      <c r="N7353" t="str">
        <f t="shared" si="114"/>
        <v>Terminated</v>
      </c>
      <c r="O7353" t="s">
        <v>33</v>
      </c>
    </row>
    <row r="7354" spans="1:15" x14ac:dyDescent="0.25">
      <c r="A7354" t="s">
        <v>1967</v>
      </c>
      <c r="B7354" t="s">
        <v>272</v>
      </c>
      <c r="C7354" t="s">
        <v>1338</v>
      </c>
      <c r="D7354" t="s">
        <v>27</v>
      </c>
      <c r="E7354" t="s">
        <v>28</v>
      </c>
      <c r="F7354" t="s">
        <v>29</v>
      </c>
      <c r="G7354" t="s">
        <v>30</v>
      </c>
      <c r="H7354" s="1">
        <v>33260</v>
      </c>
      <c r="I7354" s="1">
        <v>43106</v>
      </c>
      <c r="J7354" t="s">
        <v>10560</v>
      </c>
      <c r="K7354" t="s">
        <v>96</v>
      </c>
      <c r="L7354" t="s">
        <v>188</v>
      </c>
      <c r="M7354">
        <v>69883</v>
      </c>
      <c r="N7354" t="str">
        <f t="shared" si="114"/>
        <v>Terminated</v>
      </c>
      <c r="O7354" t="s">
        <v>46</v>
      </c>
    </row>
    <row r="7355" spans="1:15" x14ac:dyDescent="0.25">
      <c r="A7355" t="s">
        <v>5227</v>
      </c>
      <c r="B7355" t="s">
        <v>641</v>
      </c>
      <c r="C7355" t="s">
        <v>753</v>
      </c>
      <c r="D7355" t="s">
        <v>27</v>
      </c>
      <c r="E7355" t="s">
        <v>18</v>
      </c>
      <c r="F7355" t="s">
        <v>3201</v>
      </c>
      <c r="G7355" t="s">
        <v>30</v>
      </c>
      <c r="H7355" s="1">
        <v>37712</v>
      </c>
      <c r="I7355" s="1">
        <v>43897</v>
      </c>
      <c r="J7355" t="s">
        <v>10560</v>
      </c>
      <c r="K7355" t="s">
        <v>53</v>
      </c>
      <c r="L7355" t="s">
        <v>58</v>
      </c>
      <c r="M7355">
        <v>65553</v>
      </c>
      <c r="N7355" t="str">
        <f t="shared" si="114"/>
        <v>Terminated</v>
      </c>
      <c r="O7355" t="s">
        <v>33</v>
      </c>
    </row>
    <row r="7356" spans="1:15" x14ac:dyDescent="0.25">
      <c r="A7356" t="s">
        <v>1444</v>
      </c>
      <c r="B7356" t="s">
        <v>610</v>
      </c>
      <c r="C7356" t="s">
        <v>1445</v>
      </c>
      <c r="D7356" t="s">
        <v>27</v>
      </c>
      <c r="E7356" t="s">
        <v>83</v>
      </c>
      <c r="F7356" t="s">
        <v>169</v>
      </c>
      <c r="G7356" t="s">
        <v>20</v>
      </c>
      <c r="H7356" s="1">
        <v>38069</v>
      </c>
      <c r="I7356" s="1">
        <v>43313</v>
      </c>
      <c r="J7356" s="1">
        <v>45273</v>
      </c>
      <c r="K7356" t="s">
        <v>21</v>
      </c>
      <c r="L7356" t="s">
        <v>102</v>
      </c>
      <c r="M7356">
        <v>59674</v>
      </c>
      <c r="N7356" t="str">
        <f t="shared" si="114"/>
        <v>Terminated</v>
      </c>
      <c r="O7356" t="s">
        <v>23</v>
      </c>
    </row>
    <row r="7357" spans="1:15" x14ac:dyDescent="0.25">
      <c r="A7357" t="s">
        <v>6190</v>
      </c>
      <c r="B7357" t="s">
        <v>489</v>
      </c>
      <c r="C7357" t="s">
        <v>1503</v>
      </c>
      <c r="D7357" t="s">
        <v>27</v>
      </c>
      <c r="E7357" t="s">
        <v>365</v>
      </c>
      <c r="F7357" t="s">
        <v>366</v>
      </c>
      <c r="G7357" t="s">
        <v>114</v>
      </c>
      <c r="H7357" s="1">
        <v>24375</v>
      </c>
      <c r="I7357" s="1">
        <v>44614</v>
      </c>
      <c r="J7357" t="s">
        <v>10560</v>
      </c>
      <c r="K7357" t="s">
        <v>31</v>
      </c>
      <c r="L7357" t="s">
        <v>162</v>
      </c>
      <c r="M7357">
        <v>100238</v>
      </c>
      <c r="N7357" t="str">
        <f t="shared" si="114"/>
        <v>Terminated</v>
      </c>
      <c r="O7357" t="s">
        <v>46</v>
      </c>
    </row>
    <row r="7358" spans="1:15" x14ac:dyDescent="0.25">
      <c r="A7358" t="s">
        <v>2215</v>
      </c>
      <c r="B7358" t="s">
        <v>1019</v>
      </c>
      <c r="C7358" t="s">
        <v>1115</v>
      </c>
      <c r="D7358" t="s">
        <v>27</v>
      </c>
      <c r="E7358" t="s">
        <v>18</v>
      </c>
      <c r="F7358" t="s">
        <v>19</v>
      </c>
      <c r="G7358" t="s">
        <v>30</v>
      </c>
      <c r="H7358" s="1">
        <v>32982</v>
      </c>
      <c r="I7358" s="1">
        <v>42547</v>
      </c>
      <c r="J7358" t="s">
        <v>10560</v>
      </c>
      <c r="K7358" t="s">
        <v>37</v>
      </c>
      <c r="L7358" t="s">
        <v>41</v>
      </c>
      <c r="M7358">
        <v>67558</v>
      </c>
      <c r="N7358" t="str">
        <f t="shared" si="114"/>
        <v>Terminated</v>
      </c>
      <c r="O7358" t="s">
        <v>23</v>
      </c>
    </row>
    <row r="7359" spans="1:15" x14ac:dyDescent="0.25">
      <c r="A7359" t="s">
        <v>7731</v>
      </c>
      <c r="B7359" t="s">
        <v>351</v>
      </c>
      <c r="C7359" t="s">
        <v>4210</v>
      </c>
      <c r="D7359" t="s">
        <v>27</v>
      </c>
      <c r="E7359" t="s">
        <v>18</v>
      </c>
      <c r="F7359" t="s">
        <v>3201</v>
      </c>
      <c r="G7359" t="s">
        <v>30</v>
      </c>
      <c r="H7359" s="1">
        <v>30763</v>
      </c>
      <c r="I7359" s="1">
        <v>43163</v>
      </c>
      <c r="J7359" t="s">
        <v>10560</v>
      </c>
      <c r="K7359" t="s">
        <v>37</v>
      </c>
      <c r="L7359" t="s">
        <v>38</v>
      </c>
      <c r="M7359">
        <v>71459</v>
      </c>
      <c r="N7359" t="str">
        <f t="shared" si="114"/>
        <v>Terminated</v>
      </c>
      <c r="O7359" t="s">
        <v>46</v>
      </c>
    </row>
    <row r="7360" spans="1:15" x14ac:dyDescent="0.25">
      <c r="A7360" t="s">
        <v>4908</v>
      </c>
      <c r="B7360" t="s">
        <v>2161</v>
      </c>
      <c r="C7360" t="s">
        <v>678</v>
      </c>
      <c r="D7360" t="s">
        <v>27</v>
      </c>
      <c r="E7360" t="s">
        <v>140</v>
      </c>
      <c r="F7360" t="s">
        <v>611</v>
      </c>
      <c r="G7360" t="s">
        <v>20</v>
      </c>
      <c r="H7360" s="1">
        <v>35661</v>
      </c>
      <c r="I7360" s="1">
        <v>44984</v>
      </c>
      <c r="J7360" t="s">
        <v>10560</v>
      </c>
      <c r="K7360" t="s">
        <v>31</v>
      </c>
      <c r="L7360" t="s">
        <v>85</v>
      </c>
      <c r="M7360">
        <v>63169</v>
      </c>
      <c r="N7360" t="str">
        <f t="shared" si="114"/>
        <v>Terminated</v>
      </c>
      <c r="O7360" t="s">
        <v>46</v>
      </c>
    </row>
    <row r="7361" spans="1:15" x14ac:dyDescent="0.25">
      <c r="A7361" t="s">
        <v>8941</v>
      </c>
      <c r="B7361" t="s">
        <v>1412</v>
      </c>
      <c r="C7361" t="s">
        <v>202</v>
      </c>
      <c r="D7361" t="s">
        <v>17</v>
      </c>
      <c r="E7361" t="s">
        <v>18</v>
      </c>
      <c r="F7361" t="s">
        <v>2773</v>
      </c>
      <c r="G7361" t="s">
        <v>30</v>
      </c>
      <c r="H7361" s="1">
        <v>30249</v>
      </c>
      <c r="I7361" s="1">
        <v>43027</v>
      </c>
      <c r="J7361" t="s">
        <v>10560</v>
      </c>
      <c r="K7361" t="s">
        <v>37</v>
      </c>
      <c r="L7361" t="s">
        <v>45</v>
      </c>
      <c r="M7361">
        <v>82605</v>
      </c>
      <c r="N7361" t="str">
        <f t="shared" si="114"/>
        <v>Terminated</v>
      </c>
      <c r="O7361" t="s">
        <v>98</v>
      </c>
    </row>
    <row r="7362" spans="1:15" x14ac:dyDescent="0.25">
      <c r="A7362" t="s">
        <v>9256</v>
      </c>
      <c r="B7362" t="s">
        <v>362</v>
      </c>
      <c r="C7362" t="s">
        <v>721</v>
      </c>
      <c r="D7362" t="s">
        <v>17</v>
      </c>
      <c r="E7362" t="s">
        <v>122</v>
      </c>
      <c r="F7362" t="s">
        <v>123</v>
      </c>
      <c r="G7362" t="s">
        <v>30</v>
      </c>
      <c r="H7362" s="1">
        <v>37694</v>
      </c>
      <c r="I7362" s="1">
        <v>43052</v>
      </c>
      <c r="J7362" t="s">
        <v>10560</v>
      </c>
      <c r="K7362" t="s">
        <v>67</v>
      </c>
      <c r="L7362" t="s">
        <v>324</v>
      </c>
      <c r="M7362">
        <v>70440</v>
      </c>
      <c r="N7362" t="str">
        <f t="shared" ref="N7362:N7425" si="115">IF(J7362="","Active","Terminated")</f>
        <v>Terminated</v>
      </c>
      <c r="O7362" t="s">
        <v>33</v>
      </c>
    </row>
    <row r="7363" spans="1:15" x14ac:dyDescent="0.25">
      <c r="A7363" t="s">
        <v>333</v>
      </c>
      <c r="B7363" t="s">
        <v>177</v>
      </c>
      <c r="C7363" t="s">
        <v>44</v>
      </c>
      <c r="D7363" t="s">
        <v>27</v>
      </c>
      <c r="E7363" t="s">
        <v>18</v>
      </c>
      <c r="F7363" t="s">
        <v>19</v>
      </c>
      <c r="G7363" t="s">
        <v>30</v>
      </c>
      <c r="H7363" s="1">
        <v>32052</v>
      </c>
      <c r="I7363" s="1">
        <v>42787</v>
      </c>
      <c r="J7363" t="s">
        <v>10560</v>
      </c>
      <c r="K7363" t="s">
        <v>31</v>
      </c>
      <c r="L7363" t="s">
        <v>162</v>
      </c>
      <c r="M7363">
        <v>88492</v>
      </c>
      <c r="N7363" t="str">
        <f t="shared" si="115"/>
        <v>Terminated</v>
      </c>
      <c r="O7363" t="s">
        <v>33</v>
      </c>
    </row>
    <row r="7364" spans="1:15" x14ac:dyDescent="0.25">
      <c r="A7364" t="s">
        <v>3837</v>
      </c>
      <c r="B7364" t="s">
        <v>771</v>
      </c>
      <c r="C7364" t="s">
        <v>959</v>
      </c>
      <c r="D7364" t="s">
        <v>17</v>
      </c>
      <c r="E7364" t="s">
        <v>18</v>
      </c>
      <c r="F7364" t="s">
        <v>2773</v>
      </c>
      <c r="G7364" t="s">
        <v>30</v>
      </c>
      <c r="H7364" s="1">
        <v>28603</v>
      </c>
      <c r="I7364" s="1">
        <v>44806</v>
      </c>
      <c r="J7364" t="s">
        <v>10560</v>
      </c>
      <c r="K7364" t="s">
        <v>96</v>
      </c>
      <c r="L7364" t="s">
        <v>119</v>
      </c>
      <c r="M7364">
        <v>60219</v>
      </c>
      <c r="N7364" t="str">
        <f t="shared" si="115"/>
        <v>Terminated</v>
      </c>
      <c r="O7364" t="s">
        <v>46</v>
      </c>
    </row>
    <row r="7365" spans="1:15" x14ac:dyDescent="0.25">
      <c r="A7365" t="s">
        <v>6531</v>
      </c>
      <c r="B7365" t="s">
        <v>1680</v>
      </c>
      <c r="C7365" t="s">
        <v>218</v>
      </c>
      <c r="D7365" t="s">
        <v>27</v>
      </c>
      <c r="E7365" t="s">
        <v>18</v>
      </c>
      <c r="F7365" t="s">
        <v>2773</v>
      </c>
      <c r="G7365" t="s">
        <v>114</v>
      </c>
      <c r="H7365" s="1">
        <v>33661</v>
      </c>
      <c r="I7365" s="1">
        <v>44443</v>
      </c>
      <c r="J7365" t="s">
        <v>10560</v>
      </c>
      <c r="K7365" t="s">
        <v>37</v>
      </c>
      <c r="L7365" t="s">
        <v>45</v>
      </c>
      <c r="M7365">
        <v>63904</v>
      </c>
      <c r="N7365" t="str">
        <f t="shared" si="115"/>
        <v>Terminated</v>
      </c>
      <c r="O7365" t="s">
        <v>33</v>
      </c>
    </row>
    <row r="7366" spans="1:15" x14ac:dyDescent="0.25">
      <c r="A7366" t="s">
        <v>9890</v>
      </c>
      <c r="B7366" t="s">
        <v>100</v>
      </c>
      <c r="C7366" t="s">
        <v>2632</v>
      </c>
      <c r="D7366" t="s">
        <v>27</v>
      </c>
      <c r="E7366" t="s">
        <v>140</v>
      </c>
      <c r="F7366" t="s">
        <v>141</v>
      </c>
      <c r="G7366" t="s">
        <v>20</v>
      </c>
      <c r="H7366" s="1">
        <v>30794</v>
      </c>
      <c r="I7366" s="1">
        <v>45115</v>
      </c>
      <c r="J7366" t="s">
        <v>10560</v>
      </c>
      <c r="K7366" t="s">
        <v>31</v>
      </c>
      <c r="L7366" t="s">
        <v>85</v>
      </c>
      <c r="M7366">
        <v>57810</v>
      </c>
      <c r="N7366" t="str">
        <f t="shared" si="115"/>
        <v>Terminated</v>
      </c>
      <c r="O7366" t="s">
        <v>46</v>
      </c>
    </row>
    <row r="7367" spans="1:15" x14ac:dyDescent="0.25">
      <c r="A7367" t="s">
        <v>4460</v>
      </c>
      <c r="B7367" t="s">
        <v>538</v>
      </c>
      <c r="C7367" t="s">
        <v>4461</v>
      </c>
      <c r="D7367" t="s">
        <v>27</v>
      </c>
      <c r="E7367" t="s">
        <v>18</v>
      </c>
      <c r="F7367" t="s">
        <v>3201</v>
      </c>
      <c r="G7367" t="s">
        <v>30</v>
      </c>
      <c r="H7367" s="1">
        <v>33056</v>
      </c>
      <c r="I7367" s="1">
        <v>43879</v>
      </c>
      <c r="J7367" t="s">
        <v>10560</v>
      </c>
      <c r="K7367" t="s">
        <v>21</v>
      </c>
      <c r="L7367" t="s">
        <v>102</v>
      </c>
      <c r="M7367">
        <v>69609</v>
      </c>
      <c r="N7367" t="str">
        <f t="shared" si="115"/>
        <v>Terminated</v>
      </c>
      <c r="O7367" t="s">
        <v>98</v>
      </c>
    </row>
    <row r="7368" spans="1:15" x14ac:dyDescent="0.25">
      <c r="A7368" t="s">
        <v>3884</v>
      </c>
      <c r="B7368" t="s">
        <v>261</v>
      </c>
      <c r="C7368" t="s">
        <v>216</v>
      </c>
      <c r="D7368" t="s">
        <v>27</v>
      </c>
      <c r="E7368" t="s">
        <v>18</v>
      </c>
      <c r="F7368" t="s">
        <v>2773</v>
      </c>
      <c r="G7368" t="s">
        <v>30</v>
      </c>
      <c r="H7368" s="1">
        <v>33426</v>
      </c>
      <c r="I7368" s="1">
        <v>42716</v>
      </c>
      <c r="J7368" t="s">
        <v>10560</v>
      </c>
      <c r="K7368" t="s">
        <v>67</v>
      </c>
      <c r="L7368" t="s">
        <v>324</v>
      </c>
      <c r="M7368">
        <v>70313</v>
      </c>
      <c r="N7368" t="str">
        <f t="shared" si="115"/>
        <v>Terminated</v>
      </c>
      <c r="O7368" t="s">
        <v>46</v>
      </c>
    </row>
    <row r="7369" spans="1:15" x14ac:dyDescent="0.25">
      <c r="A7369" t="s">
        <v>4491</v>
      </c>
      <c r="B7369" t="s">
        <v>1090</v>
      </c>
      <c r="C7369" t="s">
        <v>825</v>
      </c>
      <c r="D7369" t="s">
        <v>17</v>
      </c>
      <c r="E7369" t="s">
        <v>18</v>
      </c>
      <c r="F7369" t="s">
        <v>19</v>
      </c>
      <c r="G7369" t="s">
        <v>30</v>
      </c>
      <c r="H7369" s="1">
        <v>32466</v>
      </c>
      <c r="I7369" s="1">
        <v>42932</v>
      </c>
      <c r="J7369" t="s">
        <v>10560</v>
      </c>
      <c r="K7369" t="s">
        <v>37</v>
      </c>
      <c r="L7369" t="s">
        <v>41</v>
      </c>
      <c r="M7369">
        <v>54528</v>
      </c>
      <c r="N7369" t="str">
        <f t="shared" si="115"/>
        <v>Terminated</v>
      </c>
      <c r="O7369" t="s">
        <v>46</v>
      </c>
    </row>
    <row r="7370" spans="1:15" x14ac:dyDescent="0.25">
      <c r="A7370" t="s">
        <v>9711</v>
      </c>
      <c r="B7370" t="s">
        <v>51</v>
      </c>
      <c r="C7370" t="s">
        <v>704</v>
      </c>
      <c r="D7370" t="s">
        <v>27</v>
      </c>
      <c r="E7370" t="s">
        <v>28</v>
      </c>
      <c r="F7370" t="s">
        <v>118</v>
      </c>
      <c r="G7370" t="s">
        <v>30</v>
      </c>
      <c r="H7370" s="1">
        <v>31028</v>
      </c>
      <c r="I7370" s="1">
        <v>42989</v>
      </c>
      <c r="J7370" t="s">
        <v>10560</v>
      </c>
      <c r="K7370" t="s">
        <v>21</v>
      </c>
      <c r="L7370" t="s">
        <v>110</v>
      </c>
      <c r="M7370">
        <v>62339</v>
      </c>
      <c r="N7370" t="str">
        <f t="shared" si="115"/>
        <v>Terminated</v>
      </c>
      <c r="O7370" t="s">
        <v>33</v>
      </c>
    </row>
    <row r="7371" spans="1:15" x14ac:dyDescent="0.25">
      <c r="A7371" t="s">
        <v>7108</v>
      </c>
      <c r="B7371" t="s">
        <v>768</v>
      </c>
      <c r="C7371" t="s">
        <v>1027</v>
      </c>
      <c r="D7371" t="s">
        <v>17</v>
      </c>
      <c r="E7371" t="s">
        <v>18</v>
      </c>
      <c r="F7371" t="s">
        <v>2773</v>
      </c>
      <c r="G7371" t="s">
        <v>30</v>
      </c>
      <c r="H7371" s="1">
        <v>36101</v>
      </c>
      <c r="I7371" s="1">
        <v>42868</v>
      </c>
      <c r="J7371" t="s">
        <v>10560</v>
      </c>
      <c r="K7371" t="s">
        <v>31</v>
      </c>
      <c r="L7371" t="s">
        <v>162</v>
      </c>
      <c r="M7371">
        <v>82996</v>
      </c>
      <c r="N7371" t="str">
        <f t="shared" si="115"/>
        <v>Terminated</v>
      </c>
      <c r="O7371" t="s">
        <v>46</v>
      </c>
    </row>
    <row r="7372" spans="1:15" x14ac:dyDescent="0.25">
      <c r="A7372" t="s">
        <v>3667</v>
      </c>
      <c r="B7372" t="s">
        <v>196</v>
      </c>
      <c r="C7372" t="s">
        <v>101</v>
      </c>
      <c r="D7372" t="s">
        <v>17</v>
      </c>
      <c r="E7372" t="s">
        <v>140</v>
      </c>
      <c r="F7372" t="s">
        <v>283</v>
      </c>
      <c r="G7372" t="s">
        <v>30</v>
      </c>
      <c r="H7372" s="1">
        <v>23533</v>
      </c>
      <c r="I7372" s="1">
        <v>43690</v>
      </c>
      <c r="J7372" t="s">
        <v>10560</v>
      </c>
      <c r="K7372" t="s">
        <v>21</v>
      </c>
      <c r="L7372" t="s">
        <v>102</v>
      </c>
      <c r="M7372">
        <v>61152</v>
      </c>
      <c r="N7372" t="str">
        <f t="shared" si="115"/>
        <v>Terminated</v>
      </c>
      <c r="O7372" t="s">
        <v>23</v>
      </c>
    </row>
    <row r="7373" spans="1:15" x14ac:dyDescent="0.25">
      <c r="A7373" t="s">
        <v>6769</v>
      </c>
      <c r="B7373" t="s">
        <v>143</v>
      </c>
      <c r="C7373" t="s">
        <v>2208</v>
      </c>
      <c r="D7373" t="s">
        <v>17</v>
      </c>
      <c r="E7373" t="s">
        <v>122</v>
      </c>
      <c r="F7373" t="s">
        <v>123</v>
      </c>
      <c r="G7373" t="s">
        <v>20</v>
      </c>
      <c r="H7373" s="1">
        <v>36012</v>
      </c>
      <c r="I7373" s="1">
        <v>44185</v>
      </c>
      <c r="J7373" t="s">
        <v>10560</v>
      </c>
      <c r="K7373" t="s">
        <v>21</v>
      </c>
      <c r="L7373" t="s">
        <v>110</v>
      </c>
      <c r="M7373">
        <v>55088</v>
      </c>
      <c r="N7373" t="str">
        <f t="shared" si="115"/>
        <v>Terminated</v>
      </c>
      <c r="O7373" t="s">
        <v>46</v>
      </c>
    </row>
    <row r="7374" spans="1:15" x14ac:dyDescent="0.25">
      <c r="A7374" t="s">
        <v>6945</v>
      </c>
      <c r="B7374" t="s">
        <v>914</v>
      </c>
      <c r="C7374" t="s">
        <v>1894</v>
      </c>
      <c r="D7374" t="s">
        <v>27</v>
      </c>
      <c r="E7374" t="s">
        <v>18</v>
      </c>
      <c r="F7374" t="s">
        <v>3201</v>
      </c>
      <c r="G7374" t="s">
        <v>114</v>
      </c>
      <c r="H7374" s="1">
        <v>35568</v>
      </c>
      <c r="I7374" s="1">
        <v>43967</v>
      </c>
      <c r="J7374" t="s">
        <v>10560</v>
      </c>
      <c r="K7374" t="s">
        <v>31</v>
      </c>
      <c r="L7374" t="s">
        <v>32</v>
      </c>
      <c r="M7374">
        <v>91501</v>
      </c>
      <c r="N7374" t="str">
        <f t="shared" si="115"/>
        <v>Terminated</v>
      </c>
      <c r="O7374" t="s">
        <v>33</v>
      </c>
    </row>
    <row r="7375" spans="1:15" x14ac:dyDescent="0.25">
      <c r="A7375" t="s">
        <v>312</v>
      </c>
      <c r="B7375" t="s">
        <v>313</v>
      </c>
      <c r="C7375" t="s">
        <v>175</v>
      </c>
      <c r="D7375" t="s">
        <v>27</v>
      </c>
      <c r="E7375" t="s">
        <v>18</v>
      </c>
      <c r="F7375" t="s">
        <v>19</v>
      </c>
      <c r="G7375" t="s">
        <v>30</v>
      </c>
      <c r="H7375" s="1">
        <v>37658</v>
      </c>
      <c r="I7375" s="1">
        <v>43081</v>
      </c>
      <c r="J7375" s="1">
        <v>44831</v>
      </c>
      <c r="K7375" t="s">
        <v>96</v>
      </c>
      <c r="L7375" t="s">
        <v>188</v>
      </c>
      <c r="M7375">
        <v>65128</v>
      </c>
      <c r="N7375" t="str">
        <f t="shared" si="115"/>
        <v>Terminated</v>
      </c>
      <c r="O7375" t="s">
        <v>46</v>
      </c>
    </row>
    <row r="7376" spans="1:15" x14ac:dyDescent="0.25">
      <c r="A7376" t="s">
        <v>154</v>
      </c>
      <c r="B7376" t="s">
        <v>129</v>
      </c>
      <c r="C7376" t="s">
        <v>155</v>
      </c>
      <c r="D7376" t="s">
        <v>27</v>
      </c>
      <c r="E7376" t="s">
        <v>18</v>
      </c>
      <c r="F7376" t="s">
        <v>19</v>
      </c>
      <c r="G7376" t="s">
        <v>30</v>
      </c>
      <c r="H7376" s="1">
        <v>29362</v>
      </c>
      <c r="I7376" s="1">
        <v>42933</v>
      </c>
      <c r="J7376" s="1">
        <v>43113</v>
      </c>
      <c r="K7376" t="s">
        <v>53</v>
      </c>
      <c r="L7376" t="s">
        <v>58</v>
      </c>
      <c r="M7376">
        <v>71339</v>
      </c>
      <c r="N7376" t="str">
        <f t="shared" si="115"/>
        <v>Terminated</v>
      </c>
      <c r="O7376" t="s">
        <v>46</v>
      </c>
    </row>
    <row r="7377" spans="1:15" x14ac:dyDescent="0.25">
      <c r="A7377" t="s">
        <v>8968</v>
      </c>
      <c r="B7377" t="s">
        <v>223</v>
      </c>
      <c r="C7377" t="s">
        <v>311</v>
      </c>
      <c r="D7377" t="s">
        <v>17</v>
      </c>
      <c r="E7377" t="s">
        <v>18</v>
      </c>
      <c r="F7377" t="s">
        <v>3201</v>
      </c>
      <c r="G7377" t="s">
        <v>20</v>
      </c>
      <c r="H7377" s="1">
        <v>36226</v>
      </c>
      <c r="I7377" s="1">
        <v>44475</v>
      </c>
      <c r="J7377" t="s">
        <v>10560</v>
      </c>
      <c r="K7377" t="s">
        <v>37</v>
      </c>
      <c r="L7377" t="s">
        <v>41</v>
      </c>
      <c r="M7377">
        <v>59265</v>
      </c>
      <c r="N7377" t="str">
        <f t="shared" si="115"/>
        <v>Terminated</v>
      </c>
      <c r="O7377" t="s">
        <v>46</v>
      </c>
    </row>
    <row r="7378" spans="1:15" x14ac:dyDescent="0.25">
      <c r="A7378" t="s">
        <v>7788</v>
      </c>
      <c r="B7378" t="s">
        <v>2055</v>
      </c>
      <c r="C7378" t="s">
        <v>199</v>
      </c>
      <c r="D7378" t="s">
        <v>27</v>
      </c>
      <c r="E7378" t="s">
        <v>18</v>
      </c>
      <c r="F7378" t="s">
        <v>2773</v>
      </c>
      <c r="G7378" t="s">
        <v>20</v>
      </c>
      <c r="H7378" s="1">
        <v>27947</v>
      </c>
      <c r="I7378" s="1">
        <v>43170</v>
      </c>
      <c r="J7378" t="s">
        <v>10560</v>
      </c>
      <c r="K7378" t="s">
        <v>67</v>
      </c>
      <c r="L7378" t="s">
        <v>68</v>
      </c>
      <c r="M7378">
        <v>64797</v>
      </c>
      <c r="N7378" t="str">
        <f t="shared" si="115"/>
        <v>Terminated</v>
      </c>
      <c r="O7378" t="s">
        <v>46</v>
      </c>
    </row>
    <row r="7379" spans="1:15" x14ac:dyDescent="0.25">
      <c r="A7379" t="s">
        <v>580</v>
      </c>
      <c r="B7379" t="s">
        <v>581</v>
      </c>
      <c r="C7379" t="s">
        <v>582</v>
      </c>
      <c r="D7379" t="s">
        <v>27</v>
      </c>
      <c r="E7379" t="s">
        <v>18</v>
      </c>
      <c r="F7379" t="s">
        <v>19</v>
      </c>
      <c r="G7379" t="s">
        <v>30</v>
      </c>
      <c r="H7379" s="1">
        <v>35149</v>
      </c>
      <c r="I7379" s="1">
        <v>42780</v>
      </c>
      <c r="J7379" s="1">
        <v>45604</v>
      </c>
      <c r="K7379" t="s">
        <v>37</v>
      </c>
      <c r="L7379" t="s">
        <v>41</v>
      </c>
      <c r="M7379">
        <v>63371</v>
      </c>
      <c r="N7379" t="str">
        <f t="shared" si="115"/>
        <v>Terminated</v>
      </c>
      <c r="O7379" t="s">
        <v>33</v>
      </c>
    </row>
    <row r="7380" spans="1:15" x14ac:dyDescent="0.25">
      <c r="A7380" t="s">
        <v>565</v>
      </c>
      <c r="B7380" t="s">
        <v>566</v>
      </c>
      <c r="C7380" t="s">
        <v>514</v>
      </c>
      <c r="D7380" t="s">
        <v>17</v>
      </c>
      <c r="E7380" t="s">
        <v>83</v>
      </c>
      <c r="F7380" t="s">
        <v>84</v>
      </c>
      <c r="G7380" t="s">
        <v>95</v>
      </c>
      <c r="H7380" s="1">
        <v>32970</v>
      </c>
      <c r="I7380" s="1">
        <v>44154</v>
      </c>
      <c r="J7380" s="1">
        <v>44334</v>
      </c>
      <c r="K7380" t="s">
        <v>96</v>
      </c>
      <c r="L7380" t="s">
        <v>119</v>
      </c>
      <c r="M7380">
        <v>73797</v>
      </c>
      <c r="N7380" t="str">
        <f t="shared" si="115"/>
        <v>Terminated</v>
      </c>
      <c r="O7380" t="s">
        <v>98</v>
      </c>
    </row>
    <row r="7381" spans="1:15" x14ac:dyDescent="0.25">
      <c r="A7381" t="s">
        <v>9199</v>
      </c>
      <c r="B7381" t="s">
        <v>652</v>
      </c>
      <c r="C7381" t="s">
        <v>404</v>
      </c>
      <c r="D7381" t="s">
        <v>17</v>
      </c>
      <c r="E7381" t="s">
        <v>28</v>
      </c>
      <c r="F7381" t="s">
        <v>118</v>
      </c>
      <c r="G7381" t="s">
        <v>95</v>
      </c>
      <c r="H7381" s="1">
        <v>32420</v>
      </c>
      <c r="I7381" s="1">
        <v>42786</v>
      </c>
      <c r="J7381" t="s">
        <v>10560</v>
      </c>
      <c r="K7381" t="s">
        <v>96</v>
      </c>
      <c r="L7381" t="s">
        <v>124</v>
      </c>
      <c r="M7381">
        <v>108346</v>
      </c>
      <c r="N7381" t="str">
        <f t="shared" si="115"/>
        <v>Terminated</v>
      </c>
      <c r="O7381" t="s">
        <v>33</v>
      </c>
    </row>
    <row r="7382" spans="1:15" x14ac:dyDescent="0.25">
      <c r="A7382" t="s">
        <v>6650</v>
      </c>
      <c r="B7382" t="s">
        <v>65</v>
      </c>
      <c r="C7382" t="s">
        <v>835</v>
      </c>
      <c r="D7382" t="s">
        <v>27</v>
      </c>
      <c r="E7382" t="s">
        <v>18</v>
      </c>
      <c r="F7382" t="s">
        <v>19</v>
      </c>
      <c r="G7382" t="s">
        <v>114</v>
      </c>
      <c r="H7382" s="1">
        <v>34059</v>
      </c>
      <c r="I7382" s="1">
        <v>44298</v>
      </c>
      <c r="J7382" t="s">
        <v>10560</v>
      </c>
      <c r="K7382" t="s">
        <v>72</v>
      </c>
      <c r="L7382" t="s">
        <v>308</v>
      </c>
      <c r="M7382">
        <v>56404</v>
      </c>
      <c r="N7382" t="str">
        <f t="shared" si="115"/>
        <v>Terminated</v>
      </c>
      <c r="O7382" t="s">
        <v>23</v>
      </c>
    </row>
    <row r="7383" spans="1:15" x14ac:dyDescent="0.25">
      <c r="A7383" t="s">
        <v>1947</v>
      </c>
      <c r="B7383" t="s">
        <v>25</v>
      </c>
      <c r="C7383" t="s">
        <v>1948</v>
      </c>
      <c r="D7383" t="s">
        <v>27</v>
      </c>
      <c r="E7383" t="s">
        <v>18</v>
      </c>
      <c r="F7383" t="s">
        <v>19</v>
      </c>
      <c r="G7383" t="s">
        <v>30</v>
      </c>
      <c r="H7383" s="1">
        <v>26552</v>
      </c>
      <c r="I7383" s="1">
        <v>42650</v>
      </c>
      <c r="J7383" t="s">
        <v>10560</v>
      </c>
      <c r="K7383" t="s">
        <v>37</v>
      </c>
      <c r="L7383" t="s">
        <v>38</v>
      </c>
      <c r="M7383">
        <v>68588</v>
      </c>
      <c r="N7383" t="str">
        <f t="shared" si="115"/>
        <v>Terminated</v>
      </c>
      <c r="O7383" t="s">
        <v>33</v>
      </c>
    </row>
    <row r="7384" spans="1:15" x14ac:dyDescent="0.25">
      <c r="A7384" t="s">
        <v>3578</v>
      </c>
      <c r="B7384" t="s">
        <v>633</v>
      </c>
      <c r="C7384" t="s">
        <v>301</v>
      </c>
      <c r="D7384" t="s">
        <v>17</v>
      </c>
      <c r="E7384" t="s">
        <v>18</v>
      </c>
      <c r="F7384" t="s">
        <v>3201</v>
      </c>
      <c r="G7384" t="s">
        <v>95</v>
      </c>
      <c r="H7384" s="1">
        <v>29350</v>
      </c>
      <c r="I7384" s="1">
        <v>45176</v>
      </c>
      <c r="J7384" t="s">
        <v>10560</v>
      </c>
      <c r="K7384" t="s">
        <v>96</v>
      </c>
      <c r="L7384" t="s">
        <v>119</v>
      </c>
      <c r="M7384">
        <v>82940</v>
      </c>
      <c r="N7384" t="str">
        <f t="shared" si="115"/>
        <v>Terminated</v>
      </c>
      <c r="O7384" t="s">
        <v>98</v>
      </c>
    </row>
    <row r="7385" spans="1:15" x14ac:dyDescent="0.25">
      <c r="A7385" t="s">
        <v>7452</v>
      </c>
      <c r="B7385" t="s">
        <v>538</v>
      </c>
      <c r="C7385" t="s">
        <v>1072</v>
      </c>
      <c r="D7385" t="s">
        <v>27</v>
      </c>
      <c r="E7385" t="s">
        <v>365</v>
      </c>
      <c r="F7385" t="s">
        <v>415</v>
      </c>
      <c r="G7385" t="s">
        <v>114</v>
      </c>
      <c r="H7385" s="1">
        <v>32665</v>
      </c>
      <c r="I7385" s="1">
        <v>42856</v>
      </c>
      <c r="J7385" t="s">
        <v>10560</v>
      </c>
      <c r="K7385" t="s">
        <v>96</v>
      </c>
      <c r="L7385" t="s">
        <v>124</v>
      </c>
      <c r="M7385">
        <v>76279</v>
      </c>
      <c r="N7385" t="str">
        <f t="shared" si="115"/>
        <v>Terminated</v>
      </c>
      <c r="O7385" t="s">
        <v>33</v>
      </c>
    </row>
    <row r="7386" spans="1:15" x14ac:dyDescent="0.25">
      <c r="A7386" t="s">
        <v>6757</v>
      </c>
      <c r="B7386" t="s">
        <v>1264</v>
      </c>
      <c r="C7386" t="s">
        <v>3417</v>
      </c>
      <c r="D7386" t="s">
        <v>27</v>
      </c>
      <c r="E7386" t="s">
        <v>18</v>
      </c>
      <c r="F7386" t="s">
        <v>19</v>
      </c>
      <c r="G7386" t="s">
        <v>114</v>
      </c>
      <c r="H7386" s="1">
        <v>28692</v>
      </c>
      <c r="I7386" s="1">
        <v>42989</v>
      </c>
      <c r="J7386" t="s">
        <v>10560</v>
      </c>
      <c r="K7386" t="s">
        <v>31</v>
      </c>
      <c r="L7386" t="s">
        <v>162</v>
      </c>
      <c r="M7386">
        <v>105554</v>
      </c>
      <c r="N7386" t="str">
        <f t="shared" si="115"/>
        <v>Terminated</v>
      </c>
      <c r="O7386" t="s">
        <v>46</v>
      </c>
    </row>
    <row r="7387" spans="1:15" x14ac:dyDescent="0.25">
      <c r="A7387" t="s">
        <v>6336</v>
      </c>
      <c r="B7387" t="s">
        <v>292</v>
      </c>
      <c r="C7387" t="s">
        <v>1527</v>
      </c>
      <c r="D7387" t="s">
        <v>27</v>
      </c>
      <c r="E7387" t="s">
        <v>18</v>
      </c>
      <c r="F7387" t="s">
        <v>3201</v>
      </c>
      <c r="G7387" t="s">
        <v>30</v>
      </c>
      <c r="H7387" s="1">
        <v>30830</v>
      </c>
      <c r="I7387" s="1">
        <v>43779</v>
      </c>
      <c r="J7387" t="s">
        <v>10560</v>
      </c>
      <c r="K7387" t="s">
        <v>96</v>
      </c>
      <c r="L7387" t="s">
        <v>124</v>
      </c>
      <c r="M7387">
        <v>79119</v>
      </c>
      <c r="N7387" t="str">
        <f t="shared" si="115"/>
        <v>Terminated</v>
      </c>
      <c r="O7387" t="s">
        <v>46</v>
      </c>
    </row>
    <row r="7388" spans="1:15" x14ac:dyDescent="0.25">
      <c r="A7388" t="s">
        <v>10429</v>
      </c>
      <c r="B7388" t="s">
        <v>65</v>
      </c>
      <c r="C7388" t="s">
        <v>714</v>
      </c>
      <c r="D7388" t="s">
        <v>27</v>
      </c>
      <c r="E7388" t="s">
        <v>18</v>
      </c>
      <c r="F7388" t="s">
        <v>3201</v>
      </c>
      <c r="G7388" t="s">
        <v>114</v>
      </c>
      <c r="H7388" s="1">
        <v>25432</v>
      </c>
      <c r="I7388" s="1">
        <v>43961</v>
      </c>
      <c r="J7388" t="s">
        <v>10560</v>
      </c>
      <c r="K7388" t="s">
        <v>31</v>
      </c>
      <c r="L7388" t="s">
        <v>162</v>
      </c>
      <c r="M7388">
        <v>89132</v>
      </c>
      <c r="N7388" t="str">
        <f t="shared" si="115"/>
        <v>Terminated</v>
      </c>
      <c r="O7388" t="s">
        <v>98</v>
      </c>
    </row>
    <row r="7389" spans="1:15" x14ac:dyDescent="0.25">
      <c r="A7389" t="s">
        <v>3270</v>
      </c>
      <c r="B7389" t="s">
        <v>1097</v>
      </c>
      <c r="C7389" t="s">
        <v>193</v>
      </c>
      <c r="D7389" t="s">
        <v>17</v>
      </c>
      <c r="E7389" t="s">
        <v>140</v>
      </c>
      <c r="F7389" t="s">
        <v>141</v>
      </c>
      <c r="G7389" t="s">
        <v>114</v>
      </c>
      <c r="H7389" s="1">
        <v>25797</v>
      </c>
      <c r="I7389" s="1">
        <v>43672</v>
      </c>
      <c r="J7389" t="s">
        <v>10560</v>
      </c>
      <c r="K7389" t="s">
        <v>37</v>
      </c>
      <c r="L7389" t="s">
        <v>45</v>
      </c>
      <c r="M7389">
        <v>70252</v>
      </c>
      <c r="N7389" t="str">
        <f t="shared" si="115"/>
        <v>Terminated</v>
      </c>
      <c r="O7389" t="s">
        <v>33</v>
      </c>
    </row>
    <row r="7390" spans="1:15" x14ac:dyDescent="0.25">
      <c r="A7390" t="s">
        <v>3669</v>
      </c>
      <c r="B7390" t="s">
        <v>225</v>
      </c>
      <c r="C7390" t="s">
        <v>660</v>
      </c>
      <c r="D7390" t="s">
        <v>27</v>
      </c>
      <c r="E7390" t="s">
        <v>18</v>
      </c>
      <c r="F7390" t="s">
        <v>2773</v>
      </c>
      <c r="G7390" t="s">
        <v>30</v>
      </c>
      <c r="H7390" s="1">
        <v>28162</v>
      </c>
      <c r="I7390" s="1">
        <v>45642</v>
      </c>
      <c r="J7390" t="s">
        <v>10560</v>
      </c>
      <c r="K7390" t="s">
        <v>37</v>
      </c>
      <c r="L7390" t="s">
        <v>38</v>
      </c>
      <c r="M7390">
        <v>64605</v>
      </c>
      <c r="N7390" t="str">
        <f t="shared" si="115"/>
        <v>Terminated</v>
      </c>
      <c r="O7390" t="s">
        <v>23</v>
      </c>
    </row>
    <row r="7391" spans="1:15" x14ac:dyDescent="0.25">
      <c r="A7391" t="s">
        <v>1924</v>
      </c>
      <c r="B7391" t="s">
        <v>1925</v>
      </c>
      <c r="C7391" t="s">
        <v>766</v>
      </c>
      <c r="D7391" t="s">
        <v>27</v>
      </c>
      <c r="E7391" t="s">
        <v>83</v>
      </c>
      <c r="F7391" t="s">
        <v>169</v>
      </c>
      <c r="G7391" t="s">
        <v>30</v>
      </c>
      <c r="H7391" s="1">
        <v>28756</v>
      </c>
      <c r="I7391" s="1">
        <v>44734</v>
      </c>
      <c r="J7391" t="s">
        <v>10560</v>
      </c>
      <c r="K7391" t="s">
        <v>96</v>
      </c>
      <c r="L7391" t="s">
        <v>188</v>
      </c>
      <c r="M7391">
        <v>67545</v>
      </c>
      <c r="N7391" t="str">
        <f t="shared" si="115"/>
        <v>Terminated</v>
      </c>
      <c r="O7391" t="s">
        <v>33</v>
      </c>
    </row>
    <row r="7392" spans="1:15" x14ac:dyDescent="0.25">
      <c r="A7392" t="s">
        <v>4166</v>
      </c>
      <c r="B7392" t="s">
        <v>177</v>
      </c>
      <c r="C7392" t="s">
        <v>221</v>
      </c>
      <c r="D7392" t="s">
        <v>27</v>
      </c>
      <c r="E7392" t="s">
        <v>18</v>
      </c>
      <c r="F7392" t="s">
        <v>2773</v>
      </c>
      <c r="G7392" t="s">
        <v>30</v>
      </c>
      <c r="H7392" s="1">
        <v>36127</v>
      </c>
      <c r="I7392" s="1">
        <v>45645</v>
      </c>
      <c r="J7392" t="s">
        <v>10560</v>
      </c>
      <c r="K7392" t="s">
        <v>21</v>
      </c>
      <c r="L7392" t="s">
        <v>110</v>
      </c>
      <c r="M7392">
        <v>64269</v>
      </c>
      <c r="N7392" t="str">
        <f t="shared" si="115"/>
        <v>Terminated</v>
      </c>
      <c r="O7392" t="s">
        <v>46</v>
      </c>
    </row>
    <row r="7393" spans="1:15" x14ac:dyDescent="0.25">
      <c r="A7393" t="s">
        <v>1534</v>
      </c>
      <c r="B7393" t="s">
        <v>1512</v>
      </c>
      <c r="C7393" t="s">
        <v>1535</v>
      </c>
      <c r="D7393" t="s">
        <v>17</v>
      </c>
      <c r="E7393" t="s">
        <v>122</v>
      </c>
      <c r="F7393" t="s">
        <v>123</v>
      </c>
      <c r="G7393" t="s">
        <v>114</v>
      </c>
      <c r="H7393" s="1">
        <v>35076</v>
      </c>
      <c r="I7393" s="1">
        <v>42634</v>
      </c>
      <c r="J7393" s="1">
        <v>44049</v>
      </c>
      <c r="K7393" t="s">
        <v>96</v>
      </c>
      <c r="L7393" t="s">
        <v>97</v>
      </c>
      <c r="M7393">
        <v>124824</v>
      </c>
      <c r="N7393" t="str">
        <f t="shared" si="115"/>
        <v>Terminated</v>
      </c>
      <c r="O7393" t="s">
        <v>33</v>
      </c>
    </row>
    <row r="7394" spans="1:15" x14ac:dyDescent="0.25">
      <c r="A7394" t="s">
        <v>994</v>
      </c>
      <c r="B7394" t="s">
        <v>995</v>
      </c>
      <c r="C7394" t="s">
        <v>193</v>
      </c>
      <c r="D7394" t="s">
        <v>27</v>
      </c>
      <c r="E7394" t="s">
        <v>18</v>
      </c>
      <c r="F7394" t="s">
        <v>19</v>
      </c>
      <c r="G7394" t="s">
        <v>20</v>
      </c>
      <c r="H7394" s="1">
        <v>38117</v>
      </c>
      <c r="I7394" s="1">
        <v>45341</v>
      </c>
      <c r="J7394" s="1">
        <v>45521</v>
      </c>
      <c r="K7394" t="s">
        <v>21</v>
      </c>
      <c r="L7394" t="s">
        <v>110</v>
      </c>
      <c r="M7394">
        <v>54169</v>
      </c>
      <c r="N7394" t="str">
        <f t="shared" si="115"/>
        <v>Terminated</v>
      </c>
      <c r="O7394" t="s">
        <v>23</v>
      </c>
    </row>
    <row r="7395" spans="1:15" x14ac:dyDescent="0.25">
      <c r="A7395" t="s">
        <v>5591</v>
      </c>
      <c r="B7395" t="s">
        <v>1479</v>
      </c>
      <c r="C7395" t="s">
        <v>5592</v>
      </c>
      <c r="D7395" t="s">
        <v>27</v>
      </c>
      <c r="E7395" t="s">
        <v>83</v>
      </c>
      <c r="F7395" t="s">
        <v>169</v>
      </c>
      <c r="G7395" t="s">
        <v>30</v>
      </c>
      <c r="H7395" s="1">
        <v>32811</v>
      </c>
      <c r="I7395" s="1">
        <v>42709</v>
      </c>
      <c r="J7395" t="s">
        <v>10560</v>
      </c>
      <c r="K7395" t="s">
        <v>21</v>
      </c>
      <c r="L7395" t="s">
        <v>110</v>
      </c>
      <c r="M7395">
        <v>62598</v>
      </c>
      <c r="N7395" t="str">
        <f t="shared" si="115"/>
        <v>Terminated</v>
      </c>
      <c r="O7395" t="s">
        <v>46</v>
      </c>
    </row>
    <row r="7396" spans="1:15" x14ac:dyDescent="0.25">
      <c r="A7396" t="s">
        <v>9924</v>
      </c>
      <c r="B7396" t="s">
        <v>4534</v>
      </c>
      <c r="C7396" t="s">
        <v>1523</v>
      </c>
      <c r="D7396" t="s">
        <v>27</v>
      </c>
      <c r="E7396" t="s">
        <v>18</v>
      </c>
      <c r="F7396" t="s">
        <v>2773</v>
      </c>
      <c r="G7396" t="s">
        <v>20</v>
      </c>
      <c r="H7396" s="1">
        <v>31210</v>
      </c>
      <c r="I7396" s="1">
        <v>43444</v>
      </c>
      <c r="J7396" t="s">
        <v>10560</v>
      </c>
      <c r="K7396" t="s">
        <v>37</v>
      </c>
      <c r="L7396" t="s">
        <v>41</v>
      </c>
      <c r="M7396">
        <v>66893</v>
      </c>
      <c r="N7396" t="str">
        <f t="shared" si="115"/>
        <v>Terminated</v>
      </c>
      <c r="O7396" t="s">
        <v>33</v>
      </c>
    </row>
    <row r="7397" spans="1:15" x14ac:dyDescent="0.25">
      <c r="A7397" t="s">
        <v>307</v>
      </c>
      <c r="B7397" t="s">
        <v>292</v>
      </c>
      <c r="C7397" t="s">
        <v>210</v>
      </c>
      <c r="D7397" t="s">
        <v>17</v>
      </c>
      <c r="E7397" t="s">
        <v>18</v>
      </c>
      <c r="F7397" t="s">
        <v>19</v>
      </c>
      <c r="G7397" t="s">
        <v>114</v>
      </c>
      <c r="H7397" s="1">
        <v>37293</v>
      </c>
      <c r="I7397" s="1">
        <v>42808</v>
      </c>
      <c r="J7397" s="1">
        <v>45036</v>
      </c>
      <c r="K7397" t="s">
        <v>72</v>
      </c>
      <c r="L7397" t="s">
        <v>308</v>
      </c>
      <c r="M7397">
        <v>63666</v>
      </c>
      <c r="N7397" t="str">
        <f t="shared" si="115"/>
        <v>Terminated</v>
      </c>
      <c r="O7397" t="s">
        <v>98</v>
      </c>
    </row>
    <row r="7398" spans="1:15" x14ac:dyDescent="0.25">
      <c r="A7398" t="s">
        <v>4999</v>
      </c>
      <c r="B7398" t="s">
        <v>1042</v>
      </c>
      <c r="C7398" t="s">
        <v>466</v>
      </c>
      <c r="D7398" t="s">
        <v>17</v>
      </c>
      <c r="E7398" t="s">
        <v>18</v>
      </c>
      <c r="F7398" t="s">
        <v>2773</v>
      </c>
      <c r="G7398" t="s">
        <v>20</v>
      </c>
      <c r="H7398" s="1">
        <v>28246</v>
      </c>
      <c r="I7398" s="1">
        <v>45285</v>
      </c>
      <c r="J7398" t="s">
        <v>10560</v>
      </c>
      <c r="K7398" t="s">
        <v>67</v>
      </c>
      <c r="L7398" t="s">
        <v>68</v>
      </c>
      <c r="M7398">
        <v>66533</v>
      </c>
      <c r="N7398" t="str">
        <f t="shared" si="115"/>
        <v>Terminated</v>
      </c>
      <c r="O7398" t="s">
        <v>23</v>
      </c>
    </row>
    <row r="7399" spans="1:15" x14ac:dyDescent="0.25">
      <c r="A7399" t="s">
        <v>7855</v>
      </c>
      <c r="B7399" t="s">
        <v>48</v>
      </c>
      <c r="C7399" t="s">
        <v>396</v>
      </c>
      <c r="D7399" t="s">
        <v>17</v>
      </c>
      <c r="E7399" t="s">
        <v>28</v>
      </c>
      <c r="F7399" t="s">
        <v>290</v>
      </c>
      <c r="G7399" t="s">
        <v>30</v>
      </c>
      <c r="H7399" s="1">
        <v>30586</v>
      </c>
      <c r="I7399" s="1">
        <v>43726</v>
      </c>
      <c r="J7399" t="s">
        <v>10560</v>
      </c>
      <c r="K7399" t="s">
        <v>21</v>
      </c>
      <c r="L7399" t="s">
        <v>102</v>
      </c>
      <c r="M7399">
        <v>64125</v>
      </c>
      <c r="N7399" t="str">
        <f t="shared" si="115"/>
        <v>Terminated</v>
      </c>
      <c r="O7399" t="s">
        <v>33</v>
      </c>
    </row>
    <row r="7400" spans="1:15" x14ac:dyDescent="0.25">
      <c r="A7400" t="s">
        <v>1627</v>
      </c>
      <c r="B7400" t="s">
        <v>177</v>
      </c>
      <c r="C7400" t="s">
        <v>382</v>
      </c>
      <c r="D7400" t="s">
        <v>27</v>
      </c>
      <c r="E7400" t="s">
        <v>28</v>
      </c>
      <c r="F7400" t="s">
        <v>29</v>
      </c>
      <c r="G7400" t="s">
        <v>20</v>
      </c>
      <c r="H7400" s="1">
        <v>34755</v>
      </c>
      <c r="I7400" s="1">
        <v>42837</v>
      </c>
      <c r="J7400" s="1">
        <v>43151</v>
      </c>
      <c r="K7400" t="s">
        <v>21</v>
      </c>
      <c r="L7400" t="s">
        <v>22</v>
      </c>
      <c r="M7400">
        <v>58313</v>
      </c>
      <c r="N7400" t="str">
        <f t="shared" si="115"/>
        <v>Terminated</v>
      </c>
      <c r="O7400" t="s">
        <v>23</v>
      </c>
    </row>
    <row r="7401" spans="1:15" x14ac:dyDescent="0.25">
      <c r="A7401" t="s">
        <v>2277</v>
      </c>
      <c r="B7401" t="s">
        <v>822</v>
      </c>
      <c r="C7401" t="s">
        <v>2028</v>
      </c>
      <c r="D7401" t="s">
        <v>27</v>
      </c>
      <c r="E7401" t="s">
        <v>18</v>
      </c>
      <c r="F7401" t="s">
        <v>19</v>
      </c>
      <c r="G7401" t="s">
        <v>30</v>
      </c>
      <c r="H7401" s="1">
        <v>22397</v>
      </c>
      <c r="I7401" s="1">
        <v>42954</v>
      </c>
      <c r="J7401" t="s">
        <v>10560</v>
      </c>
      <c r="K7401" t="s">
        <v>96</v>
      </c>
      <c r="L7401" t="s">
        <v>119</v>
      </c>
      <c r="M7401">
        <v>70842</v>
      </c>
      <c r="N7401" t="str">
        <f t="shared" si="115"/>
        <v>Terminated</v>
      </c>
      <c r="O7401" t="s">
        <v>33</v>
      </c>
    </row>
    <row r="7402" spans="1:15" x14ac:dyDescent="0.25">
      <c r="A7402" t="s">
        <v>8896</v>
      </c>
      <c r="B7402" t="s">
        <v>838</v>
      </c>
      <c r="C7402" t="s">
        <v>252</v>
      </c>
      <c r="D7402" t="s">
        <v>17</v>
      </c>
      <c r="E7402" t="s">
        <v>83</v>
      </c>
      <c r="F7402" t="s">
        <v>84</v>
      </c>
      <c r="G7402" t="s">
        <v>30</v>
      </c>
      <c r="H7402" s="1">
        <v>29065</v>
      </c>
      <c r="I7402" s="1">
        <v>42975</v>
      </c>
      <c r="J7402" t="s">
        <v>10560</v>
      </c>
      <c r="K7402" t="s">
        <v>72</v>
      </c>
      <c r="L7402" t="s">
        <v>73</v>
      </c>
      <c r="M7402">
        <v>68399</v>
      </c>
      <c r="N7402" t="str">
        <f t="shared" si="115"/>
        <v>Terminated</v>
      </c>
      <c r="O7402" t="s">
        <v>46</v>
      </c>
    </row>
    <row r="7403" spans="1:15" x14ac:dyDescent="0.25">
      <c r="A7403" t="s">
        <v>6999</v>
      </c>
      <c r="B7403" t="s">
        <v>65</v>
      </c>
      <c r="C7403" t="s">
        <v>579</v>
      </c>
      <c r="D7403" t="s">
        <v>27</v>
      </c>
      <c r="E7403" t="s">
        <v>18</v>
      </c>
      <c r="F7403" t="s">
        <v>2773</v>
      </c>
      <c r="G7403" t="s">
        <v>30</v>
      </c>
      <c r="H7403" s="1">
        <v>30386</v>
      </c>
      <c r="I7403" s="1">
        <v>45046</v>
      </c>
      <c r="J7403" t="s">
        <v>10560</v>
      </c>
      <c r="K7403" t="s">
        <v>31</v>
      </c>
      <c r="L7403" t="s">
        <v>162</v>
      </c>
      <c r="M7403">
        <v>103479</v>
      </c>
      <c r="N7403" t="str">
        <f t="shared" si="115"/>
        <v>Terminated</v>
      </c>
      <c r="O7403" t="s">
        <v>33</v>
      </c>
    </row>
    <row r="7404" spans="1:15" x14ac:dyDescent="0.25">
      <c r="A7404" t="s">
        <v>7190</v>
      </c>
      <c r="B7404" t="s">
        <v>460</v>
      </c>
      <c r="C7404" t="s">
        <v>121</v>
      </c>
      <c r="D7404" t="s">
        <v>27</v>
      </c>
      <c r="E7404" t="s">
        <v>172</v>
      </c>
      <c r="F7404" t="s">
        <v>346</v>
      </c>
      <c r="G7404" t="s">
        <v>30</v>
      </c>
      <c r="H7404" s="1">
        <v>35012</v>
      </c>
      <c r="I7404" s="1">
        <v>43854</v>
      </c>
      <c r="J7404" t="s">
        <v>10560</v>
      </c>
      <c r="K7404" t="s">
        <v>31</v>
      </c>
      <c r="L7404" t="s">
        <v>162</v>
      </c>
      <c r="M7404">
        <v>81199</v>
      </c>
      <c r="N7404" t="str">
        <f t="shared" si="115"/>
        <v>Terminated</v>
      </c>
      <c r="O7404" t="s">
        <v>33</v>
      </c>
    </row>
    <row r="7405" spans="1:15" x14ac:dyDescent="0.25">
      <c r="A7405" t="s">
        <v>10487</v>
      </c>
      <c r="B7405" t="s">
        <v>802</v>
      </c>
      <c r="C7405" t="s">
        <v>2584</v>
      </c>
      <c r="D7405" t="s">
        <v>17</v>
      </c>
      <c r="E7405" t="s">
        <v>18</v>
      </c>
      <c r="F7405" t="s">
        <v>2773</v>
      </c>
      <c r="G7405" t="s">
        <v>30</v>
      </c>
      <c r="H7405" s="1">
        <v>30197</v>
      </c>
      <c r="I7405" s="1">
        <v>42930</v>
      </c>
      <c r="J7405" t="s">
        <v>10560</v>
      </c>
      <c r="K7405" t="s">
        <v>96</v>
      </c>
      <c r="L7405" t="s">
        <v>188</v>
      </c>
      <c r="M7405">
        <v>59369</v>
      </c>
      <c r="N7405" t="str">
        <f t="shared" si="115"/>
        <v>Terminated</v>
      </c>
      <c r="O7405" t="s">
        <v>23</v>
      </c>
    </row>
    <row r="7406" spans="1:15" x14ac:dyDescent="0.25">
      <c r="A7406" t="s">
        <v>6586</v>
      </c>
      <c r="B7406" t="s">
        <v>40</v>
      </c>
      <c r="C7406" t="s">
        <v>280</v>
      </c>
      <c r="D7406" t="s">
        <v>17</v>
      </c>
      <c r="E7406" t="s">
        <v>18</v>
      </c>
      <c r="F7406" t="s">
        <v>3201</v>
      </c>
      <c r="G7406" t="s">
        <v>30</v>
      </c>
      <c r="H7406" s="1">
        <v>29338</v>
      </c>
      <c r="I7406" s="1">
        <v>45245</v>
      </c>
      <c r="J7406" t="s">
        <v>10560</v>
      </c>
      <c r="K7406" t="s">
        <v>67</v>
      </c>
      <c r="L7406" t="s">
        <v>324</v>
      </c>
      <c r="M7406">
        <v>59247</v>
      </c>
      <c r="N7406" t="str">
        <f t="shared" si="115"/>
        <v>Terminated</v>
      </c>
      <c r="O7406" t="s">
        <v>23</v>
      </c>
    </row>
    <row r="7407" spans="1:15" x14ac:dyDescent="0.25">
      <c r="A7407" t="s">
        <v>8718</v>
      </c>
      <c r="B7407" t="s">
        <v>143</v>
      </c>
      <c r="C7407" t="s">
        <v>8719</v>
      </c>
      <c r="D7407" t="s">
        <v>27</v>
      </c>
      <c r="E7407" t="s">
        <v>18</v>
      </c>
      <c r="F7407" t="s">
        <v>19</v>
      </c>
      <c r="G7407" t="s">
        <v>20</v>
      </c>
      <c r="H7407" s="1">
        <v>29470</v>
      </c>
      <c r="I7407" s="1">
        <v>44978</v>
      </c>
      <c r="J7407" t="s">
        <v>10560</v>
      </c>
      <c r="K7407" t="s">
        <v>72</v>
      </c>
      <c r="L7407" t="s">
        <v>73</v>
      </c>
      <c r="M7407">
        <v>72678</v>
      </c>
      <c r="N7407" t="str">
        <f t="shared" si="115"/>
        <v>Terminated</v>
      </c>
      <c r="O7407" t="s">
        <v>33</v>
      </c>
    </row>
    <row r="7408" spans="1:15" x14ac:dyDescent="0.25">
      <c r="A7408" t="s">
        <v>7784</v>
      </c>
      <c r="B7408" t="s">
        <v>351</v>
      </c>
      <c r="C7408" t="s">
        <v>1539</v>
      </c>
      <c r="D7408" t="s">
        <v>17</v>
      </c>
      <c r="E7408" t="s">
        <v>83</v>
      </c>
      <c r="F7408" t="s">
        <v>106</v>
      </c>
      <c r="G7408" t="s">
        <v>20</v>
      </c>
      <c r="H7408" s="1">
        <v>35466</v>
      </c>
      <c r="I7408" s="1">
        <v>42905</v>
      </c>
      <c r="J7408" t="s">
        <v>10560</v>
      </c>
      <c r="K7408" t="s">
        <v>21</v>
      </c>
      <c r="L7408" t="s">
        <v>102</v>
      </c>
      <c r="M7408">
        <v>59629</v>
      </c>
      <c r="N7408" t="str">
        <f t="shared" si="115"/>
        <v>Terminated</v>
      </c>
      <c r="O7408" t="s">
        <v>33</v>
      </c>
    </row>
    <row r="7409" spans="1:15" x14ac:dyDescent="0.25">
      <c r="A7409" t="s">
        <v>263</v>
      </c>
      <c r="B7409" t="s">
        <v>264</v>
      </c>
      <c r="C7409" t="s">
        <v>265</v>
      </c>
      <c r="D7409" t="s">
        <v>17</v>
      </c>
      <c r="E7409" t="s">
        <v>18</v>
      </c>
      <c r="F7409" t="s">
        <v>19</v>
      </c>
      <c r="G7409" t="s">
        <v>20</v>
      </c>
      <c r="H7409" s="1">
        <v>24136</v>
      </c>
      <c r="I7409" s="1">
        <v>44872</v>
      </c>
      <c r="J7409" s="1">
        <v>45052</v>
      </c>
      <c r="K7409" t="s">
        <v>37</v>
      </c>
      <c r="L7409" t="s">
        <v>41</v>
      </c>
      <c r="M7409">
        <v>55060</v>
      </c>
      <c r="N7409" t="str">
        <f t="shared" si="115"/>
        <v>Terminated</v>
      </c>
      <c r="O7409" t="s">
        <v>98</v>
      </c>
    </row>
    <row r="7410" spans="1:15" x14ac:dyDescent="0.25">
      <c r="A7410" t="s">
        <v>553</v>
      </c>
      <c r="B7410" t="s">
        <v>276</v>
      </c>
      <c r="C7410" t="s">
        <v>554</v>
      </c>
      <c r="D7410" t="s">
        <v>17</v>
      </c>
      <c r="E7410" t="s">
        <v>18</v>
      </c>
      <c r="F7410" t="s">
        <v>19</v>
      </c>
      <c r="G7410" t="s">
        <v>30</v>
      </c>
      <c r="H7410" s="1">
        <v>29357</v>
      </c>
      <c r="I7410" s="1">
        <v>42246</v>
      </c>
      <c r="J7410" s="1">
        <v>43993</v>
      </c>
      <c r="K7410" t="s">
        <v>37</v>
      </c>
      <c r="L7410" t="s">
        <v>41</v>
      </c>
      <c r="M7410">
        <v>63090</v>
      </c>
      <c r="N7410" t="str">
        <f t="shared" si="115"/>
        <v>Terminated</v>
      </c>
      <c r="O7410" t="s">
        <v>23</v>
      </c>
    </row>
    <row r="7411" spans="1:15" x14ac:dyDescent="0.25">
      <c r="A7411" t="s">
        <v>7725</v>
      </c>
      <c r="B7411" t="s">
        <v>635</v>
      </c>
      <c r="C7411" t="s">
        <v>252</v>
      </c>
      <c r="D7411" t="s">
        <v>17</v>
      </c>
      <c r="E7411" t="s">
        <v>18</v>
      </c>
      <c r="F7411" t="s">
        <v>3201</v>
      </c>
      <c r="G7411" t="s">
        <v>114</v>
      </c>
      <c r="H7411" s="1">
        <v>29897</v>
      </c>
      <c r="I7411" s="1">
        <v>45640</v>
      </c>
      <c r="J7411" t="s">
        <v>10560</v>
      </c>
      <c r="K7411" t="s">
        <v>96</v>
      </c>
      <c r="L7411" t="s">
        <v>119</v>
      </c>
      <c r="M7411">
        <v>65111</v>
      </c>
      <c r="N7411" t="str">
        <f t="shared" si="115"/>
        <v>Terminated</v>
      </c>
      <c r="O7411" t="s">
        <v>98</v>
      </c>
    </row>
    <row r="7412" spans="1:15" x14ac:dyDescent="0.25">
      <c r="A7412" t="s">
        <v>9159</v>
      </c>
      <c r="B7412" t="s">
        <v>641</v>
      </c>
      <c r="C7412" t="s">
        <v>2013</v>
      </c>
      <c r="D7412" t="s">
        <v>17</v>
      </c>
      <c r="E7412" t="s">
        <v>172</v>
      </c>
      <c r="F7412" t="s">
        <v>670</v>
      </c>
      <c r="G7412" t="s">
        <v>95</v>
      </c>
      <c r="H7412" s="1">
        <v>24021</v>
      </c>
      <c r="I7412" s="1">
        <v>44993</v>
      </c>
      <c r="J7412" t="s">
        <v>10560</v>
      </c>
      <c r="K7412" t="s">
        <v>96</v>
      </c>
      <c r="L7412" t="s">
        <v>119</v>
      </c>
      <c r="M7412">
        <v>78500</v>
      </c>
      <c r="N7412" t="str">
        <f t="shared" si="115"/>
        <v>Terminated</v>
      </c>
      <c r="O7412" t="s">
        <v>33</v>
      </c>
    </row>
    <row r="7413" spans="1:15" x14ac:dyDescent="0.25">
      <c r="A7413" t="s">
        <v>4111</v>
      </c>
      <c r="B7413" t="s">
        <v>3797</v>
      </c>
      <c r="C7413" t="s">
        <v>579</v>
      </c>
      <c r="D7413" t="s">
        <v>27</v>
      </c>
      <c r="E7413" t="s">
        <v>28</v>
      </c>
      <c r="F7413" t="s">
        <v>118</v>
      </c>
      <c r="G7413" t="s">
        <v>30</v>
      </c>
      <c r="H7413" s="1">
        <v>29280</v>
      </c>
      <c r="I7413" s="1">
        <v>44973</v>
      </c>
      <c r="J7413" t="s">
        <v>10560</v>
      </c>
      <c r="K7413" t="s">
        <v>21</v>
      </c>
      <c r="L7413" t="s">
        <v>22</v>
      </c>
      <c r="M7413">
        <v>69166</v>
      </c>
      <c r="N7413" t="str">
        <f t="shared" si="115"/>
        <v>Terminated</v>
      </c>
      <c r="O7413" t="s">
        <v>33</v>
      </c>
    </row>
    <row r="7414" spans="1:15" x14ac:dyDescent="0.25">
      <c r="A7414" t="s">
        <v>6969</v>
      </c>
      <c r="B7414" t="s">
        <v>87</v>
      </c>
      <c r="C7414" t="s">
        <v>1009</v>
      </c>
      <c r="D7414" t="s">
        <v>17</v>
      </c>
      <c r="E7414" t="s">
        <v>83</v>
      </c>
      <c r="F7414" t="s">
        <v>106</v>
      </c>
      <c r="G7414" t="s">
        <v>114</v>
      </c>
      <c r="H7414" s="1">
        <v>33680</v>
      </c>
      <c r="I7414" s="1">
        <v>44051</v>
      </c>
      <c r="J7414" t="s">
        <v>10560</v>
      </c>
      <c r="K7414" t="s">
        <v>37</v>
      </c>
      <c r="L7414" t="s">
        <v>45</v>
      </c>
      <c r="M7414">
        <v>68047</v>
      </c>
      <c r="N7414" t="str">
        <f t="shared" si="115"/>
        <v>Terminated</v>
      </c>
      <c r="O7414" t="s">
        <v>98</v>
      </c>
    </row>
    <row r="7415" spans="1:15" x14ac:dyDescent="0.25">
      <c r="A7415" t="s">
        <v>3686</v>
      </c>
      <c r="B7415" t="s">
        <v>3687</v>
      </c>
      <c r="C7415" t="s">
        <v>694</v>
      </c>
      <c r="D7415" t="s">
        <v>17</v>
      </c>
      <c r="E7415" t="s">
        <v>18</v>
      </c>
      <c r="F7415" t="s">
        <v>2773</v>
      </c>
      <c r="G7415" t="s">
        <v>20</v>
      </c>
      <c r="H7415" s="1">
        <v>31618</v>
      </c>
      <c r="I7415" s="1">
        <v>45624</v>
      </c>
      <c r="J7415" t="s">
        <v>10560</v>
      </c>
      <c r="K7415" t="s">
        <v>37</v>
      </c>
      <c r="L7415" t="s">
        <v>41</v>
      </c>
      <c r="M7415">
        <v>60313</v>
      </c>
      <c r="N7415" t="str">
        <f t="shared" si="115"/>
        <v>Terminated</v>
      </c>
      <c r="O7415" t="s">
        <v>46</v>
      </c>
    </row>
    <row r="7416" spans="1:15" x14ac:dyDescent="0.25">
      <c r="A7416" t="s">
        <v>10155</v>
      </c>
      <c r="B7416" t="s">
        <v>433</v>
      </c>
      <c r="C7416" t="s">
        <v>1036</v>
      </c>
      <c r="D7416" t="s">
        <v>17</v>
      </c>
      <c r="E7416" t="s">
        <v>140</v>
      </c>
      <c r="F7416" t="s">
        <v>283</v>
      </c>
      <c r="G7416" t="s">
        <v>30</v>
      </c>
      <c r="H7416" s="1">
        <v>23063</v>
      </c>
      <c r="I7416" s="1">
        <v>42891</v>
      </c>
      <c r="J7416" t="s">
        <v>10560</v>
      </c>
      <c r="K7416" t="s">
        <v>31</v>
      </c>
      <c r="L7416" t="s">
        <v>162</v>
      </c>
      <c r="M7416">
        <v>83670</v>
      </c>
      <c r="N7416" t="str">
        <f t="shared" si="115"/>
        <v>Terminated</v>
      </c>
      <c r="O7416" t="s">
        <v>33</v>
      </c>
    </row>
    <row r="7417" spans="1:15" x14ac:dyDescent="0.25">
      <c r="A7417" t="s">
        <v>2228</v>
      </c>
      <c r="B7417" t="s">
        <v>1886</v>
      </c>
      <c r="C7417" t="s">
        <v>1324</v>
      </c>
      <c r="D7417" t="s">
        <v>27</v>
      </c>
      <c r="E7417" t="s">
        <v>18</v>
      </c>
      <c r="F7417" t="s">
        <v>19</v>
      </c>
      <c r="G7417" t="s">
        <v>30</v>
      </c>
      <c r="H7417" s="1">
        <v>34178</v>
      </c>
      <c r="I7417" s="1">
        <v>42919</v>
      </c>
      <c r="J7417" t="s">
        <v>10560</v>
      </c>
      <c r="K7417" t="s">
        <v>37</v>
      </c>
      <c r="L7417" t="s">
        <v>38</v>
      </c>
      <c r="M7417">
        <v>59918</v>
      </c>
      <c r="N7417" t="str">
        <f t="shared" si="115"/>
        <v>Terminated</v>
      </c>
      <c r="O7417" t="s">
        <v>33</v>
      </c>
    </row>
    <row r="7418" spans="1:15" x14ac:dyDescent="0.25">
      <c r="A7418" t="s">
        <v>10468</v>
      </c>
      <c r="B7418" t="s">
        <v>25</v>
      </c>
      <c r="C7418" t="s">
        <v>127</v>
      </c>
      <c r="D7418" t="s">
        <v>17</v>
      </c>
      <c r="E7418" t="s">
        <v>18</v>
      </c>
      <c r="F7418" t="s">
        <v>19</v>
      </c>
      <c r="G7418" t="s">
        <v>30</v>
      </c>
      <c r="H7418" s="1">
        <v>29935</v>
      </c>
      <c r="I7418" s="1">
        <v>43854</v>
      </c>
      <c r="J7418" t="s">
        <v>10560</v>
      </c>
      <c r="K7418" t="s">
        <v>37</v>
      </c>
      <c r="L7418" t="s">
        <v>41</v>
      </c>
      <c r="M7418">
        <v>60764</v>
      </c>
      <c r="N7418" t="str">
        <f t="shared" si="115"/>
        <v>Terminated</v>
      </c>
      <c r="O7418" t="s">
        <v>46</v>
      </c>
    </row>
    <row r="7419" spans="1:15" x14ac:dyDescent="0.25">
      <c r="A7419" t="s">
        <v>7009</v>
      </c>
      <c r="B7419" t="s">
        <v>2461</v>
      </c>
      <c r="C7419" t="s">
        <v>273</v>
      </c>
      <c r="D7419" t="s">
        <v>27</v>
      </c>
      <c r="E7419" t="s">
        <v>122</v>
      </c>
      <c r="F7419" t="s">
        <v>230</v>
      </c>
      <c r="G7419" t="s">
        <v>30</v>
      </c>
      <c r="H7419" s="1">
        <v>26632</v>
      </c>
      <c r="I7419" s="1">
        <v>44448</v>
      </c>
      <c r="J7419" t="s">
        <v>10560</v>
      </c>
      <c r="K7419" t="s">
        <v>37</v>
      </c>
      <c r="L7419" t="s">
        <v>38</v>
      </c>
      <c r="M7419">
        <v>67489</v>
      </c>
      <c r="N7419" t="str">
        <f t="shared" si="115"/>
        <v>Terminated</v>
      </c>
      <c r="O7419" t="s">
        <v>46</v>
      </c>
    </row>
    <row r="7420" spans="1:15" x14ac:dyDescent="0.25">
      <c r="A7420" t="s">
        <v>7853</v>
      </c>
      <c r="B7420" t="s">
        <v>948</v>
      </c>
      <c r="C7420" t="s">
        <v>339</v>
      </c>
      <c r="D7420" t="s">
        <v>17</v>
      </c>
      <c r="E7420" t="s">
        <v>674</v>
      </c>
      <c r="F7420" t="s">
        <v>738</v>
      </c>
      <c r="G7420" t="s">
        <v>30</v>
      </c>
      <c r="H7420" s="1">
        <v>34269</v>
      </c>
      <c r="I7420" s="1">
        <v>42601</v>
      </c>
      <c r="J7420" t="s">
        <v>10560</v>
      </c>
      <c r="K7420" t="s">
        <v>37</v>
      </c>
      <c r="L7420" t="s">
        <v>45</v>
      </c>
      <c r="M7420">
        <v>76600</v>
      </c>
      <c r="N7420" t="str">
        <f t="shared" si="115"/>
        <v>Terminated</v>
      </c>
      <c r="O7420" t="s">
        <v>33</v>
      </c>
    </row>
    <row r="7421" spans="1:15" x14ac:dyDescent="0.25">
      <c r="A7421" t="s">
        <v>8740</v>
      </c>
      <c r="B7421" t="s">
        <v>545</v>
      </c>
      <c r="C7421" t="s">
        <v>310</v>
      </c>
      <c r="D7421" t="s">
        <v>17</v>
      </c>
      <c r="E7421" t="s">
        <v>83</v>
      </c>
      <c r="F7421" t="s">
        <v>106</v>
      </c>
      <c r="G7421" t="s">
        <v>95</v>
      </c>
      <c r="H7421" s="1">
        <v>22416</v>
      </c>
      <c r="I7421" s="1">
        <v>45425</v>
      </c>
      <c r="J7421" t="s">
        <v>10560</v>
      </c>
      <c r="K7421" t="s">
        <v>31</v>
      </c>
      <c r="L7421" t="s">
        <v>1275</v>
      </c>
      <c r="M7421">
        <v>118570</v>
      </c>
      <c r="N7421" t="str">
        <f t="shared" si="115"/>
        <v>Terminated</v>
      </c>
      <c r="O7421" t="s">
        <v>46</v>
      </c>
    </row>
    <row r="7422" spans="1:15" x14ac:dyDescent="0.25">
      <c r="A7422" t="s">
        <v>4885</v>
      </c>
      <c r="B7422" t="s">
        <v>707</v>
      </c>
      <c r="C7422" t="s">
        <v>1253</v>
      </c>
      <c r="D7422" t="s">
        <v>17</v>
      </c>
      <c r="E7422" t="s">
        <v>18</v>
      </c>
      <c r="F7422" t="s">
        <v>3201</v>
      </c>
      <c r="G7422" t="s">
        <v>30</v>
      </c>
      <c r="H7422" s="1">
        <v>28840</v>
      </c>
      <c r="I7422" s="1">
        <v>42922</v>
      </c>
      <c r="J7422" t="s">
        <v>10560</v>
      </c>
      <c r="K7422" t="s">
        <v>31</v>
      </c>
      <c r="L7422" t="s">
        <v>162</v>
      </c>
      <c r="M7422">
        <v>88756</v>
      </c>
      <c r="N7422" t="str">
        <f t="shared" si="115"/>
        <v>Terminated</v>
      </c>
      <c r="O7422" t="s">
        <v>46</v>
      </c>
    </row>
    <row r="7423" spans="1:15" x14ac:dyDescent="0.25">
      <c r="A7423" t="s">
        <v>111</v>
      </c>
      <c r="B7423" t="s">
        <v>112</v>
      </c>
      <c r="C7423" t="s">
        <v>113</v>
      </c>
      <c r="D7423" t="s">
        <v>17</v>
      </c>
      <c r="E7423" t="s">
        <v>18</v>
      </c>
      <c r="F7423" t="s">
        <v>19</v>
      </c>
      <c r="G7423" t="s">
        <v>114</v>
      </c>
      <c r="H7423" s="1">
        <v>29035</v>
      </c>
      <c r="I7423" s="1">
        <v>42763</v>
      </c>
      <c r="J7423" s="1">
        <v>44779</v>
      </c>
      <c r="K7423" t="s">
        <v>96</v>
      </c>
      <c r="L7423" t="s">
        <v>97</v>
      </c>
      <c r="M7423">
        <v>84046</v>
      </c>
      <c r="N7423" t="str">
        <f t="shared" si="115"/>
        <v>Terminated</v>
      </c>
      <c r="O7423" t="s">
        <v>33</v>
      </c>
    </row>
    <row r="7424" spans="1:15" x14ac:dyDescent="0.25">
      <c r="A7424" t="s">
        <v>7098</v>
      </c>
      <c r="B7424" t="s">
        <v>65</v>
      </c>
      <c r="C7424" t="s">
        <v>1072</v>
      </c>
      <c r="D7424" t="s">
        <v>17</v>
      </c>
      <c r="E7424" t="s">
        <v>18</v>
      </c>
      <c r="F7424" t="s">
        <v>2773</v>
      </c>
      <c r="G7424" t="s">
        <v>30</v>
      </c>
      <c r="H7424" s="1">
        <v>36437</v>
      </c>
      <c r="I7424" s="1">
        <v>45616</v>
      </c>
      <c r="J7424" t="s">
        <v>10560</v>
      </c>
      <c r="K7424" t="s">
        <v>31</v>
      </c>
      <c r="L7424" t="s">
        <v>162</v>
      </c>
      <c r="M7424">
        <v>95064</v>
      </c>
      <c r="N7424" t="str">
        <f t="shared" si="115"/>
        <v>Terminated</v>
      </c>
      <c r="O7424" t="s">
        <v>98</v>
      </c>
    </row>
    <row r="7425" spans="1:15" x14ac:dyDescent="0.25">
      <c r="A7425" t="s">
        <v>5575</v>
      </c>
      <c r="B7425" t="s">
        <v>132</v>
      </c>
      <c r="C7425" t="s">
        <v>2132</v>
      </c>
      <c r="D7425" t="s">
        <v>27</v>
      </c>
      <c r="E7425" t="s">
        <v>18</v>
      </c>
      <c r="F7425" t="s">
        <v>2773</v>
      </c>
      <c r="G7425" t="s">
        <v>30</v>
      </c>
      <c r="H7425" s="1">
        <v>37204</v>
      </c>
      <c r="I7425" s="1">
        <v>42492</v>
      </c>
      <c r="J7425" t="s">
        <v>10560</v>
      </c>
      <c r="K7425" t="s">
        <v>53</v>
      </c>
      <c r="L7425" t="s">
        <v>240</v>
      </c>
      <c r="M7425">
        <v>94272</v>
      </c>
      <c r="N7425" t="str">
        <f t="shared" si="115"/>
        <v>Terminated</v>
      </c>
      <c r="O7425" t="s">
        <v>33</v>
      </c>
    </row>
    <row r="7426" spans="1:15" x14ac:dyDescent="0.25">
      <c r="A7426" t="s">
        <v>10452</v>
      </c>
      <c r="B7426" t="s">
        <v>6561</v>
      </c>
      <c r="C7426" t="s">
        <v>955</v>
      </c>
      <c r="D7426" t="s">
        <v>27</v>
      </c>
      <c r="E7426" t="s">
        <v>18</v>
      </c>
      <c r="F7426" t="s">
        <v>19</v>
      </c>
      <c r="G7426" t="s">
        <v>114</v>
      </c>
      <c r="H7426" s="1">
        <v>29758</v>
      </c>
      <c r="I7426" s="1">
        <v>45082</v>
      </c>
      <c r="J7426" t="s">
        <v>10560</v>
      </c>
      <c r="K7426" t="s">
        <v>31</v>
      </c>
      <c r="L7426" t="s">
        <v>32</v>
      </c>
      <c r="M7426">
        <v>83389</v>
      </c>
      <c r="N7426" t="str">
        <f t="shared" ref="N7426:N7489" si="116">IF(J7426="","Active","Terminated")</f>
        <v>Terminated</v>
      </c>
      <c r="O7426" t="s">
        <v>33</v>
      </c>
    </row>
    <row r="7427" spans="1:15" x14ac:dyDescent="0.25">
      <c r="A7427" t="s">
        <v>2153</v>
      </c>
      <c r="B7427" t="s">
        <v>1242</v>
      </c>
      <c r="C7427" t="s">
        <v>864</v>
      </c>
      <c r="D7427" t="s">
        <v>27</v>
      </c>
      <c r="E7427" t="s">
        <v>18</v>
      </c>
      <c r="F7427" t="s">
        <v>19</v>
      </c>
      <c r="G7427" t="s">
        <v>30</v>
      </c>
      <c r="H7427" s="1">
        <v>27327</v>
      </c>
      <c r="I7427" s="1">
        <v>43872</v>
      </c>
      <c r="J7427" t="s">
        <v>10560</v>
      </c>
      <c r="K7427" t="s">
        <v>96</v>
      </c>
      <c r="L7427" t="s">
        <v>119</v>
      </c>
      <c r="M7427">
        <v>64031</v>
      </c>
      <c r="N7427" t="str">
        <f t="shared" si="116"/>
        <v>Terminated</v>
      </c>
      <c r="O7427" t="s">
        <v>33</v>
      </c>
    </row>
    <row r="7428" spans="1:15" x14ac:dyDescent="0.25">
      <c r="A7428" t="s">
        <v>7343</v>
      </c>
      <c r="B7428" t="s">
        <v>143</v>
      </c>
      <c r="C7428" t="s">
        <v>1302</v>
      </c>
      <c r="D7428" t="s">
        <v>27</v>
      </c>
      <c r="E7428" t="s">
        <v>18</v>
      </c>
      <c r="F7428" t="s">
        <v>2773</v>
      </c>
      <c r="G7428" t="s">
        <v>30</v>
      </c>
      <c r="H7428" s="1">
        <v>32175</v>
      </c>
      <c r="I7428" s="1">
        <v>45208</v>
      </c>
      <c r="J7428" t="s">
        <v>10560</v>
      </c>
      <c r="K7428" t="s">
        <v>37</v>
      </c>
      <c r="L7428" t="s">
        <v>45</v>
      </c>
      <c r="M7428">
        <v>90679</v>
      </c>
      <c r="N7428" t="str">
        <f t="shared" si="116"/>
        <v>Terminated</v>
      </c>
      <c r="O7428" t="s">
        <v>46</v>
      </c>
    </row>
    <row r="7429" spans="1:15" x14ac:dyDescent="0.25">
      <c r="A7429" t="s">
        <v>2717</v>
      </c>
      <c r="B7429" t="s">
        <v>1739</v>
      </c>
      <c r="C7429" t="s">
        <v>16</v>
      </c>
      <c r="D7429" t="s">
        <v>27</v>
      </c>
      <c r="E7429" t="s">
        <v>83</v>
      </c>
      <c r="F7429" t="s">
        <v>169</v>
      </c>
      <c r="G7429" t="s">
        <v>30</v>
      </c>
      <c r="H7429" s="1">
        <v>27614</v>
      </c>
      <c r="I7429" s="1">
        <v>43923</v>
      </c>
      <c r="J7429" t="s">
        <v>10560</v>
      </c>
      <c r="K7429" t="s">
        <v>21</v>
      </c>
      <c r="L7429" t="s">
        <v>22</v>
      </c>
      <c r="M7429">
        <v>79206</v>
      </c>
      <c r="N7429" t="str">
        <f t="shared" si="116"/>
        <v>Terminated</v>
      </c>
      <c r="O7429" t="s">
        <v>46</v>
      </c>
    </row>
    <row r="7430" spans="1:15" x14ac:dyDescent="0.25">
      <c r="A7430" t="s">
        <v>6713</v>
      </c>
      <c r="B7430" t="s">
        <v>911</v>
      </c>
      <c r="C7430" t="s">
        <v>4202</v>
      </c>
      <c r="D7430" t="s">
        <v>17</v>
      </c>
      <c r="E7430" t="s">
        <v>18</v>
      </c>
      <c r="F7430" t="s">
        <v>19</v>
      </c>
      <c r="G7430" t="s">
        <v>30</v>
      </c>
      <c r="H7430" s="1">
        <v>31774</v>
      </c>
      <c r="I7430" s="1">
        <v>45006</v>
      </c>
      <c r="J7430" t="s">
        <v>10560</v>
      </c>
      <c r="K7430" t="s">
        <v>31</v>
      </c>
      <c r="L7430" t="s">
        <v>32</v>
      </c>
      <c r="M7430">
        <v>68349</v>
      </c>
      <c r="N7430" t="str">
        <f t="shared" si="116"/>
        <v>Terminated</v>
      </c>
      <c r="O7430" t="s">
        <v>33</v>
      </c>
    </row>
    <row r="7431" spans="1:15" x14ac:dyDescent="0.25">
      <c r="A7431" t="s">
        <v>5880</v>
      </c>
      <c r="B7431" t="s">
        <v>744</v>
      </c>
      <c r="C7431" t="s">
        <v>835</v>
      </c>
      <c r="D7431" t="s">
        <v>27</v>
      </c>
      <c r="E7431" t="s">
        <v>18</v>
      </c>
      <c r="F7431" t="s">
        <v>2773</v>
      </c>
      <c r="G7431" t="s">
        <v>30</v>
      </c>
      <c r="H7431" s="1">
        <v>27836</v>
      </c>
      <c r="I7431" s="1">
        <v>42887</v>
      </c>
      <c r="J7431" t="s">
        <v>10560</v>
      </c>
      <c r="K7431" t="s">
        <v>67</v>
      </c>
      <c r="L7431" t="s">
        <v>134</v>
      </c>
      <c r="M7431">
        <v>69815</v>
      </c>
      <c r="N7431" t="str">
        <f t="shared" si="116"/>
        <v>Terminated</v>
      </c>
      <c r="O7431" t="s">
        <v>33</v>
      </c>
    </row>
    <row r="7432" spans="1:15" x14ac:dyDescent="0.25">
      <c r="A7432" t="s">
        <v>8559</v>
      </c>
      <c r="B7432" t="s">
        <v>500</v>
      </c>
      <c r="C7432" t="s">
        <v>101</v>
      </c>
      <c r="D7432" t="s">
        <v>27</v>
      </c>
      <c r="E7432" t="s">
        <v>18</v>
      </c>
      <c r="F7432" t="s">
        <v>19</v>
      </c>
      <c r="G7432" t="s">
        <v>30</v>
      </c>
      <c r="H7432" s="1">
        <v>32917</v>
      </c>
      <c r="I7432" s="1">
        <v>42096</v>
      </c>
      <c r="J7432" t="s">
        <v>10560</v>
      </c>
      <c r="K7432" t="s">
        <v>37</v>
      </c>
      <c r="L7432" t="s">
        <v>41</v>
      </c>
      <c r="M7432">
        <v>61489</v>
      </c>
      <c r="N7432" t="str">
        <f t="shared" si="116"/>
        <v>Terminated</v>
      </c>
      <c r="O7432" t="s">
        <v>33</v>
      </c>
    </row>
    <row r="7433" spans="1:15" x14ac:dyDescent="0.25">
      <c r="A7433" t="s">
        <v>7645</v>
      </c>
      <c r="B7433" t="s">
        <v>317</v>
      </c>
      <c r="C7433" t="s">
        <v>63</v>
      </c>
      <c r="D7433" t="s">
        <v>27</v>
      </c>
      <c r="E7433" t="s">
        <v>28</v>
      </c>
      <c r="F7433" t="s">
        <v>29</v>
      </c>
      <c r="G7433" t="s">
        <v>95</v>
      </c>
      <c r="H7433" s="1">
        <v>31589</v>
      </c>
      <c r="I7433" s="1">
        <v>43628</v>
      </c>
      <c r="J7433" t="s">
        <v>10560</v>
      </c>
      <c r="K7433" t="s">
        <v>96</v>
      </c>
      <c r="L7433" t="s">
        <v>119</v>
      </c>
      <c r="M7433">
        <v>62253</v>
      </c>
      <c r="N7433" t="str">
        <f t="shared" si="116"/>
        <v>Terminated</v>
      </c>
      <c r="O7433" t="s">
        <v>33</v>
      </c>
    </row>
    <row r="7434" spans="1:15" x14ac:dyDescent="0.25">
      <c r="A7434" t="s">
        <v>10002</v>
      </c>
      <c r="B7434" t="s">
        <v>1238</v>
      </c>
      <c r="C7434" t="s">
        <v>3989</v>
      </c>
      <c r="D7434" t="s">
        <v>27</v>
      </c>
      <c r="E7434" t="s">
        <v>18</v>
      </c>
      <c r="F7434" t="s">
        <v>19</v>
      </c>
      <c r="G7434" t="s">
        <v>30</v>
      </c>
      <c r="H7434" s="1">
        <v>35533</v>
      </c>
      <c r="I7434" s="1">
        <v>43810</v>
      </c>
      <c r="J7434" t="s">
        <v>10560</v>
      </c>
      <c r="K7434" t="s">
        <v>96</v>
      </c>
      <c r="L7434" t="s">
        <v>119</v>
      </c>
      <c r="M7434">
        <v>76702</v>
      </c>
      <c r="N7434" t="str">
        <f t="shared" si="116"/>
        <v>Terminated</v>
      </c>
      <c r="O7434" t="s">
        <v>46</v>
      </c>
    </row>
    <row r="7435" spans="1:15" x14ac:dyDescent="0.25">
      <c r="A7435" t="s">
        <v>9859</v>
      </c>
      <c r="B7435" t="s">
        <v>3424</v>
      </c>
      <c r="C7435" t="s">
        <v>235</v>
      </c>
      <c r="D7435" t="s">
        <v>17</v>
      </c>
      <c r="E7435" t="s">
        <v>18</v>
      </c>
      <c r="F7435" t="s">
        <v>19</v>
      </c>
      <c r="G7435" t="s">
        <v>114</v>
      </c>
      <c r="H7435" s="1">
        <v>30789</v>
      </c>
      <c r="I7435" s="1">
        <v>45213</v>
      </c>
      <c r="J7435" t="s">
        <v>10560</v>
      </c>
      <c r="K7435" t="s">
        <v>96</v>
      </c>
      <c r="L7435" t="s">
        <v>119</v>
      </c>
      <c r="M7435">
        <v>76612</v>
      </c>
      <c r="N7435" t="str">
        <f t="shared" si="116"/>
        <v>Terminated</v>
      </c>
      <c r="O7435" t="s">
        <v>46</v>
      </c>
    </row>
    <row r="7436" spans="1:15" x14ac:dyDescent="0.25">
      <c r="A7436" t="s">
        <v>5839</v>
      </c>
      <c r="B7436" t="s">
        <v>167</v>
      </c>
      <c r="C7436" t="s">
        <v>4426</v>
      </c>
      <c r="D7436" t="s">
        <v>17</v>
      </c>
      <c r="E7436" t="s">
        <v>18</v>
      </c>
      <c r="F7436" t="s">
        <v>3201</v>
      </c>
      <c r="G7436" t="s">
        <v>30</v>
      </c>
      <c r="H7436" s="1">
        <v>32579</v>
      </c>
      <c r="I7436" s="1">
        <v>42063</v>
      </c>
      <c r="J7436" t="s">
        <v>10560</v>
      </c>
      <c r="K7436" t="s">
        <v>37</v>
      </c>
      <c r="L7436" t="s">
        <v>38</v>
      </c>
      <c r="M7436">
        <v>61034</v>
      </c>
      <c r="N7436" t="str">
        <f t="shared" si="116"/>
        <v>Terminated</v>
      </c>
      <c r="O7436" t="s">
        <v>98</v>
      </c>
    </row>
    <row r="7437" spans="1:15" x14ac:dyDescent="0.25">
      <c r="A7437" t="s">
        <v>9576</v>
      </c>
      <c r="B7437" t="s">
        <v>805</v>
      </c>
      <c r="C7437" t="s">
        <v>851</v>
      </c>
      <c r="D7437" t="s">
        <v>27</v>
      </c>
      <c r="E7437" t="s">
        <v>365</v>
      </c>
      <c r="F7437" t="s">
        <v>534</v>
      </c>
      <c r="G7437" t="s">
        <v>30</v>
      </c>
      <c r="H7437" s="1">
        <v>27909</v>
      </c>
      <c r="I7437" s="1">
        <v>43960</v>
      </c>
      <c r="J7437" t="s">
        <v>10560</v>
      </c>
      <c r="K7437" t="s">
        <v>37</v>
      </c>
      <c r="L7437" t="s">
        <v>38</v>
      </c>
      <c r="M7437">
        <v>71864</v>
      </c>
      <c r="N7437" t="str">
        <f t="shared" si="116"/>
        <v>Terminated</v>
      </c>
      <c r="O7437" t="s">
        <v>46</v>
      </c>
    </row>
    <row r="7438" spans="1:15" x14ac:dyDescent="0.25">
      <c r="A7438" t="s">
        <v>2747</v>
      </c>
      <c r="B7438" t="s">
        <v>261</v>
      </c>
      <c r="C7438" t="s">
        <v>2748</v>
      </c>
      <c r="D7438" t="s">
        <v>17</v>
      </c>
      <c r="E7438" t="s">
        <v>18</v>
      </c>
      <c r="F7438" t="s">
        <v>19</v>
      </c>
      <c r="G7438" t="s">
        <v>30</v>
      </c>
      <c r="H7438" s="1">
        <v>30091</v>
      </c>
      <c r="I7438" s="1">
        <v>43130</v>
      </c>
      <c r="J7438" t="s">
        <v>10560</v>
      </c>
      <c r="K7438" t="s">
        <v>37</v>
      </c>
      <c r="L7438" t="s">
        <v>38</v>
      </c>
      <c r="M7438">
        <v>64098</v>
      </c>
      <c r="N7438" t="str">
        <f t="shared" si="116"/>
        <v>Terminated</v>
      </c>
      <c r="O7438" t="s">
        <v>33</v>
      </c>
    </row>
    <row r="7439" spans="1:15" x14ac:dyDescent="0.25">
      <c r="A7439" t="s">
        <v>4932</v>
      </c>
      <c r="B7439" t="s">
        <v>129</v>
      </c>
      <c r="C7439" t="s">
        <v>4933</v>
      </c>
      <c r="D7439" t="s">
        <v>27</v>
      </c>
      <c r="E7439" t="s">
        <v>18</v>
      </c>
      <c r="F7439" t="s">
        <v>3201</v>
      </c>
      <c r="G7439" t="s">
        <v>20</v>
      </c>
      <c r="H7439" s="1">
        <v>24007</v>
      </c>
      <c r="I7439" s="1">
        <v>44242</v>
      </c>
      <c r="J7439" t="s">
        <v>10560</v>
      </c>
      <c r="K7439" t="s">
        <v>21</v>
      </c>
      <c r="L7439" t="s">
        <v>110</v>
      </c>
      <c r="M7439">
        <v>67809</v>
      </c>
      <c r="N7439" t="str">
        <f t="shared" si="116"/>
        <v>Terminated</v>
      </c>
      <c r="O7439" t="s">
        <v>23</v>
      </c>
    </row>
    <row r="7440" spans="1:15" x14ac:dyDescent="0.25">
      <c r="A7440" t="s">
        <v>1293</v>
      </c>
      <c r="B7440" t="s">
        <v>70</v>
      </c>
      <c r="C7440" t="s">
        <v>1294</v>
      </c>
      <c r="D7440" t="s">
        <v>17</v>
      </c>
      <c r="E7440" t="s">
        <v>18</v>
      </c>
      <c r="F7440" t="s">
        <v>19</v>
      </c>
      <c r="G7440" t="s">
        <v>30</v>
      </c>
      <c r="H7440" s="1">
        <v>31002</v>
      </c>
      <c r="I7440" s="1">
        <v>42748</v>
      </c>
      <c r="J7440" t="s">
        <v>10560</v>
      </c>
      <c r="K7440" t="s">
        <v>67</v>
      </c>
      <c r="L7440" t="s">
        <v>324</v>
      </c>
      <c r="M7440">
        <v>65217</v>
      </c>
      <c r="N7440" t="str">
        <f t="shared" si="116"/>
        <v>Terminated</v>
      </c>
      <c r="O7440" t="s">
        <v>98</v>
      </c>
    </row>
    <row r="7441" spans="1:15" x14ac:dyDescent="0.25">
      <c r="A7441" t="s">
        <v>7104</v>
      </c>
      <c r="B7441" t="s">
        <v>1623</v>
      </c>
      <c r="C7441" t="s">
        <v>2015</v>
      </c>
      <c r="D7441" t="s">
        <v>17</v>
      </c>
      <c r="E7441" t="s">
        <v>18</v>
      </c>
      <c r="F7441" t="s">
        <v>19</v>
      </c>
      <c r="G7441" t="s">
        <v>30</v>
      </c>
      <c r="H7441" s="1">
        <v>26433</v>
      </c>
      <c r="I7441" s="1">
        <v>45600</v>
      </c>
      <c r="J7441" t="s">
        <v>10560</v>
      </c>
      <c r="K7441" t="s">
        <v>31</v>
      </c>
      <c r="L7441" t="s">
        <v>32</v>
      </c>
      <c r="M7441">
        <v>73573</v>
      </c>
      <c r="N7441" t="str">
        <f t="shared" si="116"/>
        <v>Terminated</v>
      </c>
      <c r="O7441" t="s">
        <v>46</v>
      </c>
    </row>
    <row r="7442" spans="1:15" x14ac:dyDescent="0.25">
      <c r="A7442" t="s">
        <v>9285</v>
      </c>
      <c r="B7442" t="s">
        <v>258</v>
      </c>
      <c r="C7442" t="s">
        <v>352</v>
      </c>
      <c r="D7442" t="s">
        <v>27</v>
      </c>
      <c r="E7442" t="s">
        <v>28</v>
      </c>
      <c r="F7442" t="s">
        <v>290</v>
      </c>
      <c r="G7442" t="s">
        <v>95</v>
      </c>
      <c r="H7442" s="1">
        <v>32618</v>
      </c>
      <c r="I7442" s="1">
        <v>44192</v>
      </c>
      <c r="J7442" t="s">
        <v>10560</v>
      </c>
      <c r="K7442" t="s">
        <v>96</v>
      </c>
      <c r="L7442" t="s">
        <v>119</v>
      </c>
      <c r="M7442">
        <v>73355</v>
      </c>
      <c r="N7442" t="str">
        <f t="shared" si="116"/>
        <v>Terminated</v>
      </c>
      <c r="O7442" t="s">
        <v>46</v>
      </c>
    </row>
    <row r="7443" spans="1:15" x14ac:dyDescent="0.25">
      <c r="A7443" t="s">
        <v>2617</v>
      </c>
      <c r="B7443" t="s">
        <v>597</v>
      </c>
      <c r="C7443" t="s">
        <v>282</v>
      </c>
      <c r="D7443" t="s">
        <v>27</v>
      </c>
      <c r="E7443" t="s">
        <v>18</v>
      </c>
      <c r="F7443" t="s">
        <v>19</v>
      </c>
      <c r="G7443" t="s">
        <v>30</v>
      </c>
      <c r="H7443" s="1">
        <v>30736</v>
      </c>
      <c r="I7443" s="1">
        <v>44616</v>
      </c>
      <c r="J7443" t="s">
        <v>10560</v>
      </c>
      <c r="K7443" t="s">
        <v>96</v>
      </c>
      <c r="L7443" t="s">
        <v>188</v>
      </c>
      <c r="M7443">
        <v>65652</v>
      </c>
      <c r="N7443" t="str">
        <f t="shared" si="116"/>
        <v>Terminated</v>
      </c>
      <c r="O7443" t="s">
        <v>33</v>
      </c>
    </row>
    <row r="7444" spans="1:15" x14ac:dyDescent="0.25">
      <c r="A7444" t="s">
        <v>5510</v>
      </c>
      <c r="B7444" t="s">
        <v>864</v>
      </c>
      <c r="C7444" t="s">
        <v>178</v>
      </c>
      <c r="D7444" t="s">
        <v>17</v>
      </c>
      <c r="E7444" t="s">
        <v>18</v>
      </c>
      <c r="F7444" t="s">
        <v>2773</v>
      </c>
      <c r="G7444" t="s">
        <v>30</v>
      </c>
      <c r="H7444" s="1">
        <v>26779</v>
      </c>
      <c r="I7444" s="1">
        <v>45251</v>
      </c>
      <c r="J7444" t="s">
        <v>10560</v>
      </c>
      <c r="K7444" t="s">
        <v>37</v>
      </c>
      <c r="L7444" t="s">
        <v>41</v>
      </c>
      <c r="M7444">
        <v>65423</v>
      </c>
      <c r="N7444" t="str">
        <f t="shared" si="116"/>
        <v>Terminated</v>
      </c>
      <c r="O7444" t="s">
        <v>33</v>
      </c>
    </row>
    <row r="7445" spans="1:15" x14ac:dyDescent="0.25">
      <c r="A7445" t="s">
        <v>3099</v>
      </c>
      <c r="B7445" t="s">
        <v>232</v>
      </c>
      <c r="C7445" t="s">
        <v>3100</v>
      </c>
      <c r="D7445" t="s">
        <v>27</v>
      </c>
      <c r="E7445" t="s">
        <v>674</v>
      </c>
      <c r="F7445" t="s">
        <v>675</v>
      </c>
      <c r="G7445" t="s">
        <v>30</v>
      </c>
      <c r="H7445" s="1">
        <v>35277</v>
      </c>
      <c r="I7445" s="1">
        <v>44605</v>
      </c>
      <c r="J7445" t="s">
        <v>10560</v>
      </c>
      <c r="K7445" t="s">
        <v>37</v>
      </c>
      <c r="L7445" t="s">
        <v>38</v>
      </c>
      <c r="M7445">
        <v>68381</v>
      </c>
      <c r="N7445" t="str">
        <f t="shared" si="116"/>
        <v>Terminated</v>
      </c>
      <c r="O7445" t="s">
        <v>33</v>
      </c>
    </row>
    <row r="7446" spans="1:15" x14ac:dyDescent="0.25">
      <c r="A7446" t="s">
        <v>6140</v>
      </c>
      <c r="B7446" t="s">
        <v>6141</v>
      </c>
      <c r="C7446" t="s">
        <v>1542</v>
      </c>
      <c r="D7446" t="s">
        <v>27</v>
      </c>
      <c r="E7446" t="s">
        <v>140</v>
      </c>
      <c r="F7446" t="s">
        <v>283</v>
      </c>
      <c r="G7446" t="s">
        <v>30</v>
      </c>
      <c r="H7446" s="1">
        <v>35930</v>
      </c>
      <c r="I7446" s="1">
        <v>43880</v>
      </c>
      <c r="J7446" t="s">
        <v>10560</v>
      </c>
      <c r="K7446" t="s">
        <v>37</v>
      </c>
      <c r="L7446" t="s">
        <v>38</v>
      </c>
      <c r="M7446">
        <v>66481</v>
      </c>
      <c r="N7446" t="str">
        <f t="shared" si="116"/>
        <v>Terminated</v>
      </c>
      <c r="O7446" t="s">
        <v>46</v>
      </c>
    </row>
    <row r="7447" spans="1:15" x14ac:dyDescent="0.25">
      <c r="A7447" t="s">
        <v>7807</v>
      </c>
      <c r="B7447" t="s">
        <v>70</v>
      </c>
      <c r="C7447" t="s">
        <v>718</v>
      </c>
      <c r="D7447" t="s">
        <v>17</v>
      </c>
      <c r="E7447" t="s">
        <v>83</v>
      </c>
      <c r="F7447" t="s">
        <v>169</v>
      </c>
      <c r="G7447" t="s">
        <v>30</v>
      </c>
      <c r="H7447" s="1">
        <v>29161</v>
      </c>
      <c r="I7447" s="1">
        <v>45285</v>
      </c>
      <c r="J7447" t="s">
        <v>10560</v>
      </c>
      <c r="K7447" t="s">
        <v>21</v>
      </c>
      <c r="L7447" t="s">
        <v>22</v>
      </c>
      <c r="M7447">
        <v>71504</v>
      </c>
      <c r="N7447" t="str">
        <f t="shared" si="116"/>
        <v>Terminated</v>
      </c>
      <c r="O7447" t="s">
        <v>33</v>
      </c>
    </row>
    <row r="7448" spans="1:15" x14ac:dyDescent="0.25">
      <c r="A7448" t="s">
        <v>9464</v>
      </c>
      <c r="B7448" t="s">
        <v>328</v>
      </c>
      <c r="C7448" t="s">
        <v>7614</v>
      </c>
      <c r="D7448" t="s">
        <v>27</v>
      </c>
      <c r="E7448" t="s">
        <v>18</v>
      </c>
      <c r="F7448" t="s">
        <v>2773</v>
      </c>
      <c r="G7448" t="s">
        <v>30</v>
      </c>
      <c r="H7448" s="1">
        <v>31059</v>
      </c>
      <c r="I7448" s="1">
        <v>44471</v>
      </c>
      <c r="J7448" t="s">
        <v>10560</v>
      </c>
      <c r="K7448" t="s">
        <v>37</v>
      </c>
      <c r="L7448" t="s">
        <v>41</v>
      </c>
      <c r="M7448">
        <v>72618</v>
      </c>
      <c r="N7448" t="str">
        <f t="shared" si="116"/>
        <v>Terminated</v>
      </c>
      <c r="O7448" t="s">
        <v>46</v>
      </c>
    </row>
    <row r="7449" spans="1:15" x14ac:dyDescent="0.25">
      <c r="A7449" t="s">
        <v>7473</v>
      </c>
      <c r="B7449" t="s">
        <v>289</v>
      </c>
      <c r="C7449" t="s">
        <v>458</v>
      </c>
      <c r="D7449" t="s">
        <v>27</v>
      </c>
      <c r="E7449" t="s">
        <v>18</v>
      </c>
      <c r="F7449" t="s">
        <v>19</v>
      </c>
      <c r="G7449" t="s">
        <v>30</v>
      </c>
      <c r="H7449" s="1">
        <v>22009</v>
      </c>
      <c r="I7449" s="1">
        <v>45588</v>
      </c>
      <c r="J7449" t="s">
        <v>10560</v>
      </c>
      <c r="K7449" t="s">
        <v>96</v>
      </c>
      <c r="L7449" t="s">
        <v>124</v>
      </c>
      <c r="M7449">
        <v>86090</v>
      </c>
      <c r="N7449" t="str">
        <f t="shared" si="116"/>
        <v>Terminated</v>
      </c>
      <c r="O7449" t="s">
        <v>33</v>
      </c>
    </row>
    <row r="7450" spans="1:15" x14ac:dyDescent="0.25">
      <c r="A7450" t="s">
        <v>4675</v>
      </c>
      <c r="B7450" t="s">
        <v>460</v>
      </c>
      <c r="C7450" t="s">
        <v>872</v>
      </c>
      <c r="D7450" t="s">
        <v>27</v>
      </c>
      <c r="E7450" t="s">
        <v>18</v>
      </c>
      <c r="F7450" t="s">
        <v>2773</v>
      </c>
      <c r="G7450" t="s">
        <v>114</v>
      </c>
      <c r="H7450" s="1">
        <v>32742</v>
      </c>
      <c r="I7450" s="1">
        <v>42206</v>
      </c>
      <c r="J7450" t="s">
        <v>10560</v>
      </c>
      <c r="K7450" t="s">
        <v>96</v>
      </c>
      <c r="L7450" t="s">
        <v>124</v>
      </c>
      <c r="M7450">
        <v>89352</v>
      </c>
      <c r="N7450" t="str">
        <f t="shared" si="116"/>
        <v>Terminated</v>
      </c>
      <c r="O7450" t="s">
        <v>46</v>
      </c>
    </row>
    <row r="7451" spans="1:15" x14ac:dyDescent="0.25">
      <c r="A7451" t="s">
        <v>3609</v>
      </c>
      <c r="B7451" t="s">
        <v>499</v>
      </c>
      <c r="C7451" t="s">
        <v>1080</v>
      </c>
      <c r="D7451" t="s">
        <v>27</v>
      </c>
      <c r="E7451" t="s">
        <v>18</v>
      </c>
      <c r="F7451" t="s">
        <v>2773</v>
      </c>
      <c r="G7451" t="s">
        <v>30</v>
      </c>
      <c r="H7451" s="1">
        <v>30350</v>
      </c>
      <c r="I7451" s="1">
        <v>43900</v>
      </c>
      <c r="J7451" t="s">
        <v>10560</v>
      </c>
      <c r="K7451" t="s">
        <v>72</v>
      </c>
      <c r="L7451" t="s">
        <v>308</v>
      </c>
      <c r="M7451">
        <v>60998</v>
      </c>
      <c r="N7451" t="str">
        <f t="shared" si="116"/>
        <v>Terminated</v>
      </c>
      <c r="O7451" t="s">
        <v>98</v>
      </c>
    </row>
    <row r="7452" spans="1:15" x14ac:dyDescent="0.25">
      <c r="A7452" t="s">
        <v>2043</v>
      </c>
      <c r="B7452" t="s">
        <v>1591</v>
      </c>
      <c r="C7452" t="s">
        <v>1789</v>
      </c>
      <c r="D7452" t="s">
        <v>27</v>
      </c>
      <c r="E7452" t="s">
        <v>18</v>
      </c>
      <c r="F7452" t="s">
        <v>19</v>
      </c>
      <c r="G7452" t="s">
        <v>30</v>
      </c>
      <c r="H7452" s="1">
        <v>33273</v>
      </c>
      <c r="I7452" s="1">
        <v>44684</v>
      </c>
      <c r="J7452" t="s">
        <v>10560</v>
      </c>
      <c r="K7452" t="s">
        <v>21</v>
      </c>
      <c r="L7452" t="s">
        <v>22</v>
      </c>
      <c r="M7452">
        <v>94610</v>
      </c>
      <c r="N7452" t="str">
        <f t="shared" si="116"/>
        <v>Terminated</v>
      </c>
      <c r="O7452" t="s">
        <v>33</v>
      </c>
    </row>
    <row r="7453" spans="1:15" x14ac:dyDescent="0.25">
      <c r="A7453" t="s">
        <v>2420</v>
      </c>
      <c r="B7453" t="s">
        <v>566</v>
      </c>
      <c r="C7453" t="s">
        <v>345</v>
      </c>
      <c r="D7453" t="s">
        <v>27</v>
      </c>
      <c r="E7453" t="s">
        <v>18</v>
      </c>
      <c r="F7453" t="s">
        <v>19</v>
      </c>
      <c r="G7453" t="s">
        <v>30</v>
      </c>
      <c r="H7453" s="1">
        <v>37050</v>
      </c>
      <c r="I7453" s="1">
        <v>45322</v>
      </c>
      <c r="J7453" t="s">
        <v>10560</v>
      </c>
      <c r="K7453" t="s">
        <v>21</v>
      </c>
      <c r="L7453" t="s">
        <v>22</v>
      </c>
      <c r="M7453">
        <v>71125</v>
      </c>
      <c r="N7453" t="str">
        <f t="shared" si="116"/>
        <v>Terminated</v>
      </c>
      <c r="O7453" t="s">
        <v>98</v>
      </c>
    </row>
    <row r="7454" spans="1:15" x14ac:dyDescent="0.25">
      <c r="A7454" t="s">
        <v>3764</v>
      </c>
      <c r="B7454" t="s">
        <v>87</v>
      </c>
      <c r="C7454" t="s">
        <v>161</v>
      </c>
      <c r="D7454" t="s">
        <v>27</v>
      </c>
      <c r="E7454" t="s">
        <v>18</v>
      </c>
      <c r="F7454" t="s">
        <v>2773</v>
      </c>
      <c r="G7454" t="s">
        <v>30</v>
      </c>
      <c r="H7454" s="1">
        <v>35902</v>
      </c>
      <c r="I7454" s="1">
        <v>45127</v>
      </c>
      <c r="J7454" t="s">
        <v>10560</v>
      </c>
      <c r="K7454" t="s">
        <v>31</v>
      </c>
      <c r="L7454" t="s">
        <v>162</v>
      </c>
      <c r="M7454">
        <v>101653</v>
      </c>
      <c r="N7454" t="str">
        <f t="shared" si="116"/>
        <v>Terminated</v>
      </c>
      <c r="O7454" t="s">
        <v>33</v>
      </c>
    </row>
    <row r="7455" spans="1:15" x14ac:dyDescent="0.25">
      <c r="A7455" t="s">
        <v>1540</v>
      </c>
      <c r="B7455" t="s">
        <v>1464</v>
      </c>
      <c r="C7455" t="s">
        <v>1103</v>
      </c>
      <c r="D7455" t="s">
        <v>17</v>
      </c>
      <c r="E7455" t="s">
        <v>18</v>
      </c>
      <c r="F7455" t="s">
        <v>19</v>
      </c>
      <c r="G7455" t="s">
        <v>30</v>
      </c>
      <c r="H7455" s="1">
        <v>36222</v>
      </c>
      <c r="I7455" s="1">
        <v>44950</v>
      </c>
      <c r="J7455" s="1">
        <v>45130</v>
      </c>
      <c r="K7455" t="s">
        <v>53</v>
      </c>
      <c r="L7455" t="s">
        <v>54</v>
      </c>
      <c r="M7455">
        <v>79248</v>
      </c>
      <c r="N7455" t="str">
        <f t="shared" si="116"/>
        <v>Terminated</v>
      </c>
      <c r="O7455" t="s">
        <v>23</v>
      </c>
    </row>
    <row r="7456" spans="1:15" x14ac:dyDescent="0.25">
      <c r="A7456" t="s">
        <v>7536</v>
      </c>
      <c r="B7456" t="s">
        <v>1591</v>
      </c>
      <c r="C7456" t="s">
        <v>1253</v>
      </c>
      <c r="D7456" t="s">
        <v>27</v>
      </c>
      <c r="E7456" t="s">
        <v>18</v>
      </c>
      <c r="F7456" t="s">
        <v>3201</v>
      </c>
      <c r="G7456" t="s">
        <v>30</v>
      </c>
      <c r="H7456" s="1">
        <v>31677</v>
      </c>
      <c r="I7456" s="1">
        <v>45024</v>
      </c>
      <c r="J7456" t="s">
        <v>10560</v>
      </c>
      <c r="K7456" t="s">
        <v>53</v>
      </c>
      <c r="L7456" t="s">
        <v>54</v>
      </c>
      <c r="M7456">
        <v>79618</v>
      </c>
      <c r="N7456" t="str">
        <f t="shared" si="116"/>
        <v>Terminated</v>
      </c>
      <c r="O7456" t="s">
        <v>23</v>
      </c>
    </row>
    <row r="7457" spans="1:15" x14ac:dyDescent="0.25">
      <c r="A7457" t="s">
        <v>5970</v>
      </c>
      <c r="B7457" t="s">
        <v>1090</v>
      </c>
      <c r="C7457" t="s">
        <v>979</v>
      </c>
      <c r="D7457" t="s">
        <v>17</v>
      </c>
      <c r="E7457" t="s">
        <v>18</v>
      </c>
      <c r="F7457" t="s">
        <v>19</v>
      </c>
      <c r="G7457" t="s">
        <v>30</v>
      </c>
      <c r="H7457" s="1">
        <v>31094</v>
      </c>
      <c r="I7457" s="1">
        <v>42073</v>
      </c>
      <c r="J7457" t="s">
        <v>10560</v>
      </c>
      <c r="K7457" t="s">
        <v>21</v>
      </c>
      <c r="L7457" t="s">
        <v>102</v>
      </c>
      <c r="M7457">
        <v>60906</v>
      </c>
      <c r="N7457" t="str">
        <f t="shared" si="116"/>
        <v>Terminated</v>
      </c>
      <c r="O7457" t="s">
        <v>23</v>
      </c>
    </row>
    <row r="7458" spans="1:15" x14ac:dyDescent="0.25">
      <c r="A7458" t="s">
        <v>6687</v>
      </c>
      <c r="B7458" t="s">
        <v>820</v>
      </c>
      <c r="C7458" t="s">
        <v>592</v>
      </c>
      <c r="D7458" t="s">
        <v>27</v>
      </c>
      <c r="E7458" t="s">
        <v>18</v>
      </c>
      <c r="F7458" t="s">
        <v>3201</v>
      </c>
      <c r="G7458" t="s">
        <v>30</v>
      </c>
      <c r="H7458" s="1">
        <v>30393</v>
      </c>
      <c r="I7458" s="1">
        <v>44722</v>
      </c>
      <c r="J7458" t="s">
        <v>10560</v>
      </c>
      <c r="K7458" t="s">
        <v>21</v>
      </c>
      <c r="L7458" t="s">
        <v>102</v>
      </c>
      <c r="M7458">
        <v>70955</v>
      </c>
      <c r="N7458" t="str">
        <f t="shared" si="116"/>
        <v>Terminated</v>
      </c>
      <c r="O7458" t="s">
        <v>46</v>
      </c>
    </row>
    <row r="7459" spans="1:15" x14ac:dyDescent="0.25">
      <c r="A7459" t="s">
        <v>5549</v>
      </c>
      <c r="B7459" t="s">
        <v>1167</v>
      </c>
      <c r="C7459" t="s">
        <v>1009</v>
      </c>
      <c r="D7459" t="s">
        <v>27</v>
      </c>
      <c r="E7459" t="s">
        <v>18</v>
      </c>
      <c r="F7459" t="s">
        <v>19</v>
      </c>
      <c r="G7459" t="s">
        <v>20</v>
      </c>
      <c r="H7459" s="1">
        <v>32132</v>
      </c>
      <c r="I7459" s="1">
        <v>43591</v>
      </c>
      <c r="J7459" t="s">
        <v>10560</v>
      </c>
      <c r="K7459" t="s">
        <v>37</v>
      </c>
      <c r="L7459" t="s">
        <v>41</v>
      </c>
      <c r="M7459">
        <v>58786</v>
      </c>
      <c r="N7459" t="str">
        <f t="shared" si="116"/>
        <v>Terminated</v>
      </c>
      <c r="O7459" t="s">
        <v>23</v>
      </c>
    </row>
    <row r="7460" spans="1:15" x14ac:dyDescent="0.25">
      <c r="A7460" t="s">
        <v>7167</v>
      </c>
      <c r="B7460" t="s">
        <v>827</v>
      </c>
      <c r="C7460" t="s">
        <v>1080</v>
      </c>
      <c r="D7460" t="s">
        <v>17</v>
      </c>
      <c r="E7460" t="s">
        <v>83</v>
      </c>
      <c r="F7460" t="s">
        <v>106</v>
      </c>
      <c r="G7460" t="s">
        <v>20</v>
      </c>
      <c r="H7460" s="1">
        <v>32088</v>
      </c>
      <c r="I7460" s="1">
        <v>44293</v>
      </c>
      <c r="J7460" t="s">
        <v>10560</v>
      </c>
      <c r="K7460" t="s">
        <v>21</v>
      </c>
      <c r="L7460" t="s">
        <v>22</v>
      </c>
      <c r="M7460">
        <v>65823</v>
      </c>
      <c r="N7460" t="str">
        <f t="shared" si="116"/>
        <v>Terminated</v>
      </c>
      <c r="O7460" t="s">
        <v>46</v>
      </c>
    </row>
    <row r="7461" spans="1:15" x14ac:dyDescent="0.25">
      <c r="A7461" t="s">
        <v>8104</v>
      </c>
      <c r="B7461" t="s">
        <v>56</v>
      </c>
      <c r="C7461" t="s">
        <v>2052</v>
      </c>
      <c r="D7461" t="s">
        <v>27</v>
      </c>
      <c r="E7461" t="s">
        <v>18</v>
      </c>
      <c r="F7461" t="s">
        <v>19</v>
      </c>
      <c r="G7461" t="s">
        <v>20</v>
      </c>
      <c r="H7461" s="1">
        <v>29643</v>
      </c>
      <c r="I7461" s="1">
        <v>45345</v>
      </c>
      <c r="J7461" t="s">
        <v>10560</v>
      </c>
      <c r="K7461" t="s">
        <v>37</v>
      </c>
      <c r="L7461" t="s">
        <v>41</v>
      </c>
      <c r="M7461">
        <v>61443</v>
      </c>
      <c r="N7461" t="str">
        <f t="shared" si="116"/>
        <v>Terminated</v>
      </c>
      <c r="O7461" t="s">
        <v>46</v>
      </c>
    </row>
    <row r="7462" spans="1:15" x14ac:dyDescent="0.25">
      <c r="A7462" t="s">
        <v>2902</v>
      </c>
      <c r="B7462" t="s">
        <v>1133</v>
      </c>
      <c r="C7462" t="s">
        <v>452</v>
      </c>
      <c r="D7462" t="s">
        <v>17</v>
      </c>
      <c r="E7462" t="s">
        <v>18</v>
      </c>
      <c r="F7462" t="s">
        <v>19</v>
      </c>
      <c r="G7462" t="s">
        <v>30</v>
      </c>
      <c r="H7462" s="1">
        <v>33349</v>
      </c>
      <c r="I7462" s="1">
        <v>45197</v>
      </c>
      <c r="J7462" t="s">
        <v>10560</v>
      </c>
      <c r="K7462" t="s">
        <v>67</v>
      </c>
      <c r="L7462" t="s">
        <v>324</v>
      </c>
      <c r="M7462">
        <v>63791</v>
      </c>
      <c r="N7462" t="str">
        <f t="shared" si="116"/>
        <v>Terminated</v>
      </c>
      <c r="O7462" t="s">
        <v>23</v>
      </c>
    </row>
    <row r="7463" spans="1:15" x14ac:dyDescent="0.25">
      <c r="A7463" t="s">
        <v>2160</v>
      </c>
      <c r="B7463" t="s">
        <v>2161</v>
      </c>
      <c r="C7463" t="s">
        <v>1429</v>
      </c>
      <c r="D7463" t="s">
        <v>17</v>
      </c>
      <c r="E7463" t="s">
        <v>83</v>
      </c>
      <c r="F7463" t="s">
        <v>84</v>
      </c>
      <c r="G7463" t="s">
        <v>114</v>
      </c>
      <c r="H7463" s="1">
        <v>36931</v>
      </c>
      <c r="I7463" s="1">
        <v>44856</v>
      </c>
      <c r="J7463" t="s">
        <v>10560</v>
      </c>
      <c r="K7463" t="s">
        <v>53</v>
      </c>
      <c r="L7463" t="s">
        <v>240</v>
      </c>
      <c r="M7463">
        <v>102883</v>
      </c>
      <c r="N7463" t="str">
        <f t="shared" si="116"/>
        <v>Terminated</v>
      </c>
      <c r="O7463" t="s">
        <v>98</v>
      </c>
    </row>
    <row r="7464" spans="1:15" x14ac:dyDescent="0.25">
      <c r="A7464" t="s">
        <v>9487</v>
      </c>
      <c r="B7464" t="s">
        <v>4914</v>
      </c>
      <c r="C7464" t="s">
        <v>439</v>
      </c>
      <c r="D7464" t="s">
        <v>27</v>
      </c>
      <c r="E7464" t="s">
        <v>18</v>
      </c>
      <c r="F7464" t="s">
        <v>2773</v>
      </c>
      <c r="G7464" t="s">
        <v>30</v>
      </c>
      <c r="H7464" s="1">
        <v>32090</v>
      </c>
      <c r="I7464" s="1">
        <v>45278</v>
      </c>
      <c r="J7464" t="s">
        <v>10560</v>
      </c>
      <c r="K7464" t="s">
        <v>31</v>
      </c>
      <c r="L7464" t="s">
        <v>162</v>
      </c>
      <c r="M7464">
        <v>113641</v>
      </c>
      <c r="N7464" t="str">
        <f t="shared" si="116"/>
        <v>Terminated</v>
      </c>
      <c r="O7464" t="s">
        <v>98</v>
      </c>
    </row>
    <row r="7465" spans="1:15" x14ac:dyDescent="0.25">
      <c r="A7465" t="s">
        <v>6001</v>
      </c>
      <c r="B7465" t="s">
        <v>536</v>
      </c>
      <c r="C7465" t="s">
        <v>446</v>
      </c>
      <c r="D7465" t="s">
        <v>17</v>
      </c>
      <c r="E7465" t="s">
        <v>122</v>
      </c>
      <c r="F7465" t="s">
        <v>230</v>
      </c>
      <c r="G7465" t="s">
        <v>30</v>
      </c>
      <c r="H7465" s="1">
        <v>35493</v>
      </c>
      <c r="I7465" s="1">
        <v>45463</v>
      </c>
      <c r="J7465" t="s">
        <v>10560</v>
      </c>
      <c r="K7465" t="s">
        <v>21</v>
      </c>
      <c r="L7465" t="s">
        <v>110</v>
      </c>
      <c r="M7465">
        <v>56704</v>
      </c>
      <c r="N7465" t="str">
        <f t="shared" si="116"/>
        <v>Terminated</v>
      </c>
      <c r="O7465" t="s">
        <v>33</v>
      </c>
    </row>
    <row r="7466" spans="1:15" x14ac:dyDescent="0.25">
      <c r="A7466" t="s">
        <v>7462</v>
      </c>
      <c r="B7466" t="s">
        <v>242</v>
      </c>
      <c r="C7466" t="s">
        <v>466</v>
      </c>
      <c r="D7466" t="s">
        <v>27</v>
      </c>
      <c r="E7466" t="s">
        <v>18</v>
      </c>
      <c r="F7466" t="s">
        <v>2773</v>
      </c>
      <c r="G7466" t="s">
        <v>20</v>
      </c>
      <c r="H7466" s="1">
        <v>23420</v>
      </c>
      <c r="I7466" s="1">
        <v>45582</v>
      </c>
      <c r="J7466" t="s">
        <v>10560</v>
      </c>
      <c r="K7466" t="s">
        <v>37</v>
      </c>
      <c r="L7466" t="s">
        <v>41</v>
      </c>
      <c r="M7466">
        <v>61011</v>
      </c>
      <c r="N7466" t="str">
        <f t="shared" si="116"/>
        <v>Terminated</v>
      </c>
      <c r="O7466" t="s">
        <v>46</v>
      </c>
    </row>
    <row r="7467" spans="1:15" x14ac:dyDescent="0.25">
      <c r="A7467" t="s">
        <v>7453</v>
      </c>
      <c r="B7467" t="s">
        <v>196</v>
      </c>
      <c r="C7467" t="s">
        <v>858</v>
      </c>
      <c r="D7467" t="s">
        <v>17</v>
      </c>
      <c r="E7467" t="s">
        <v>122</v>
      </c>
      <c r="F7467" t="s">
        <v>927</v>
      </c>
      <c r="G7467" t="s">
        <v>20</v>
      </c>
      <c r="H7467" s="1">
        <v>31746</v>
      </c>
      <c r="I7467" s="1">
        <v>44529</v>
      </c>
      <c r="J7467" t="s">
        <v>10560</v>
      </c>
      <c r="K7467" t="s">
        <v>31</v>
      </c>
      <c r="L7467" t="s">
        <v>85</v>
      </c>
      <c r="M7467">
        <v>63906</v>
      </c>
      <c r="N7467" t="str">
        <f t="shared" si="116"/>
        <v>Terminated</v>
      </c>
      <c r="O7467" t="s">
        <v>46</v>
      </c>
    </row>
    <row r="7468" spans="1:15" x14ac:dyDescent="0.25">
      <c r="A7468" t="s">
        <v>9771</v>
      </c>
      <c r="B7468" t="s">
        <v>538</v>
      </c>
      <c r="C7468" t="s">
        <v>660</v>
      </c>
      <c r="D7468" t="s">
        <v>27</v>
      </c>
      <c r="E7468" t="s">
        <v>18</v>
      </c>
      <c r="F7468" t="s">
        <v>3201</v>
      </c>
      <c r="G7468" t="s">
        <v>30</v>
      </c>
      <c r="H7468" s="1">
        <v>29681</v>
      </c>
      <c r="I7468" s="1">
        <v>43402</v>
      </c>
      <c r="J7468" t="s">
        <v>10560</v>
      </c>
      <c r="K7468" t="s">
        <v>31</v>
      </c>
      <c r="L7468" t="s">
        <v>85</v>
      </c>
      <c r="M7468">
        <v>68000</v>
      </c>
      <c r="N7468" t="str">
        <f t="shared" si="116"/>
        <v>Terminated</v>
      </c>
      <c r="O7468" t="s">
        <v>33</v>
      </c>
    </row>
    <row r="7469" spans="1:15" x14ac:dyDescent="0.25">
      <c r="A7469" t="s">
        <v>5493</v>
      </c>
      <c r="B7469" t="s">
        <v>164</v>
      </c>
      <c r="C7469" t="s">
        <v>311</v>
      </c>
      <c r="D7469" t="s">
        <v>17</v>
      </c>
      <c r="E7469" t="s">
        <v>18</v>
      </c>
      <c r="F7469" t="s">
        <v>2773</v>
      </c>
      <c r="G7469" t="s">
        <v>30</v>
      </c>
      <c r="H7469" s="1">
        <v>31420</v>
      </c>
      <c r="I7469" s="1">
        <v>44362</v>
      </c>
      <c r="J7469" t="s">
        <v>10560</v>
      </c>
      <c r="K7469" t="s">
        <v>96</v>
      </c>
      <c r="L7469" t="s">
        <v>188</v>
      </c>
      <c r="M7469">
        <v>63049</v>
      </c>
      <c r="N7469" t="str">
        <f t="shared" si="116"/>
        <v>Terminated</v>
      </c>
      <c r="O7469" t="s">
        <v>33</v>
      </c>
    </row>
    <row r="7470" spans="1:15" x14ac:dyDescent="0.25">
      <c r="A7470" t="s">
        <v>9622</v>
      </c>
      <c r="B7470" t="s">
        <v>289</v>
      </c>
      <c r="C7470" t="s">
        <v>3082</v>
      </c>
      <c r="D7470" t="s">
        <v>17</v>
      </c>
      <c r="E7470" t="s">
        <v>18</v>
      </c>
      <c r="F7470" t="s">
        <v>19</v>
      </c>
      <c r="G7470" t="s">
        <v>95</v>
      </c>
      <c r="H7470" s="1">
        <v>28353</v>
      </c>
      <c r="I7470" s="1">
        <v>42210</v>
      </c>
      <c r="J7470" t="s">
        <v>10560</v>
      </c>
      <c r="K7470" t="s">
        <v>96</v>
      </c>
      <c r="L7470" t="s">
        <v>119</v>
      </c>
      <c r="M7470">
        <v>75238</v>
      </c>
      <c r="N7470" t="str">
        <f t="shared" si="116"/>
        <v>Terminated</v>
      </c>
      <c r="O7470" t="s">
        <v>46</v>
      </c>
    </row>
    <row r="7471" spans="1:15" x14ac:dyDescent="0.25">
      <c r="A7471" t="s">
        <v>1285</v>
      </c>
      <c r="B7471" t="s">
        <v>272</v>
      </c>
      <c r="C7471" t="s">
        <v>1286</v>
      </c>
      <c r="D7471" t="s">
        <v>17</v>
      </c>
      <c r="E7471" t="s">
        <v>83</v>
      </c>
      <c r="F7471" t="s">
        <v>169</v>
      </c>
      <c r="G7471" t="s">
        <v>30</v>
      </c>
      <c r="H7471" s="1">
        <v>30466</v>
      </c>
      <c r="I7471" s="1">
        <v>43242</v>
      </c>
      <c r="J7471" s="1">
        <v>43982</v>
      </c>
      <c r="K7471" t="s">
        <v>96</v>
      </c>
      <c r="L7471" t="s">
        <v>188</v>
      </c>
      <c r="M7471">
        <v>55533</v>
      </c>
      <c r="N7471" t="str">
        <f t="shared" si="116"/>
        <v>Terminated</v>
      </c>
      <c r="O7471" t="s">
        <v>33</v>
      </c>
    </row>
    <row r="7472" spans="1:15" x14ac:dyDescent="0.25">
      <c r="A7472" t="s">
        <v>3184</v>
      </c>
      <c r="B7472" t="s">
        <v>1698</v>
      </c>
      <c r="C7472" t="s">
        <v>16</v>
      </c>
      <c r="D7472" t="s">
        <v>27</v>
      </c>
      <c r="E7472" t="s">
        <v>140</v>
      </c>
      <c r="F7472" t="s">
        <v>611</v>
      </c>
      <c r="G7472" t="s">
        <v>95</v>
      </c>
      <c r="H7472" s="1">
        <v>30912</v>
      </c>
      <c r="I7472" s="1">
        <v>42515</v>
      </c>
      <c r="J7472" t="s">
        <v>10560</v>
      </c>
      <c r="K7472" t="s">
        <v>96</v>
      </c>
      <c r="L7472" t="s">
        <v>97</v>
      </c>
      <c r="M7472">
        <v>91934</v>
      </c>
      <c r="N7472" t="str">
        <f t="shared" si="116"/>
        <v>Terminated</v>
      </c>
      <c r="O7472" t="s">
        <v>98</v>
      </c>
    </row>
    <row r="7473" spans="1:15" x14ac:dyDescent="0.25">
      <c r="A7473" t="s">
        <v>8506</v>
      </c>
      <c r="B7473" t="s">
        <v>445</v>
      </c>
      <c r="C7473" t="s">
        <v>655</v>
      </c>
      <c r="D7473" t="s">
        <v>17</v>
      </c>
      <c r="E7473" t="s">
        <v>18</v>
      </c>
      <c r="F7473" t="s">
        <v>3201</v>
      </c>
      <c r="G7473" t="s">
        <v>30</v>
      </c>
      <c r="H7473" s="1">
        <v>31501</v>
      </c>
      <c r="I7473" s="1">
        <v>43631</v>
      </c>
      <c r="J7473" t="s">
        <v>10560</v>
      </c>
      <c r="K7473" t="s">
        <v>53</v>
      </c>
      <c r="L7473" t="s">
        <v>58</v>
      </c>
      <c r="M7473">
        <v>55688</v>
      </c>
      <c r="N7473" t="str">
        <f t="shared" si="116"/>
        <v>Terminated</v>
      </c>
      <c r="O7473" t="s">
        <v>33</v>
      </c>
    </row>
    <row r="7474" spans="1:15" x14ac:dyDescent="0.25">
      <c r="A7474" t="s">
        <v>7878</v>
      </c>
      <c r="B7474" t="s">
        <v>581</v>
      </c>
      <c r="C7474" t="s">
        <v>7879</v>
      </c>
      <c r="D7474" t="s">
        <v>27</v>
      </c>
      <c r="E7474" t="s">
        <v>18</v>
      </c>
      <c r="F7474" t="s">
        <v>19</v>
      </c>
      <c r="G7474" t="s">
        <v>114</v>
      </c>
      <c r="H7474" s="1">
        <v>21701</v>
      </c>
      <c r="I7474" s="1">
        <v>45540</v>
      </c>
      <c r="J7474" t="s">
        <v>10560</v>
      </c>
      <c r="K7474" t="s">
        <v>31</v>
      </c>
      <c r="L7474" t="s">
        <v>32</v>
      </c>
      <c r="M7474">
        <v>93859</v>
      </c>
      <c r="N7474" t="str">
        <f t="shared" si="116"/>
        <v>Terminated</v>
      </c>
      <c r="O7474" t="s">
        <v>46</v>
      </c>
    </row>
    <row r="7475" spans="1:15" x14ac:dyDescent="0.25">
      <c r="A7475" t="s">
        <v>3644</v>
      </c>
      <c r="B7475" t="s">
        <v>272</v>
      </c>
      <c r="C7475" t="s">
        <v>1767</v>
      </c>
      <c r="D7475" t="s">
        <v>27</v>
      </c>
      <c r="E7475" t="s">
        <v>18</v>
      </c>
      <c r="F7475" t="s">
        <v>19</v>
      </c>
      <c r="G7475" t="s">
        <v>30</v>
      </c>
      <c r="H7475" s="1">
        <v>33012</v>
      </c>
      <c r="I7475" s="1">
        <v>44555</v>
      </c>
      <c r="J7475" t="s">
        <v>10560</v>
      </c>
      <c r="K7475" t="s">
        <v>37</v>
      </c>
      <c r="L7475" t="s">
        <v>45</v>
      </c>
      <c r="M7475">
        <v>67546</v>
      </c>
      <c r="N7475" t="str">
        <f t="shared" si="116"/>
        <v>Terminated</v>
      </c>
      <c r="O7475" t="s">
        <v>33</v>
      </c>
    </row>
    <row r="7476" spans="1:15" x14ac:dyDescent="0.25">
      <c r="A7476" t="s">
        <v>8743</v>
      </c>
      <c r="B7476" t="s">
        <v>1726</v>
      </c>
      <c r="C7476" t="s">
        <v>781</v>
      </c>
      <c r="D7476" t="s">
        <v>17</v>
      </c>
      <c r="E7476" t="s">
        <v>18</v>
      </c>
      <c r="F7476" t="s">
        <v>3201</v>
      </c>
      <c r="G7476" t="s">
        <v>30</v>
      </c>
      <c r="H7476" s="1">
        <v>36353</v>
      </c>
      <c r="I7476" s="1">
        <v>42558</v>
      </c>
      <c r="J7476" t="s">
        <v>10560</v>
      </c>
      <c r="K7476" t="s">
        <v>21</v>
      </c>
      <c r="L7476" t="s">
        <v>102</v>
      </c>
      <c r="M7476">
        <v>62648</v>
      </c>
      <c r="N7476" t="str">
        <f t="shared" si="116"/>
        <v>Terminated</v>
      </c>
      <c r="O7476" t="s">
        <v>33</v>
      </c>
    </row>
    <row r="7477" spans="1:15" x14ac:dyDescent="0.25">
      <c r="A7477" t="s">
        <v>5025</v>
      </c>
      <c r="B7477" t="s">
        <v>70</v>
      </c>
      <c r="C7477" t="s">
        <v>256</v>
      </c>
      <c r="D7477" t="s">
        <v>17</v>
      </c>
      <c r="E7477" t="s">
        <v>365</v>
      </c>
      <c r="F7477" t="s">
        <v>534</v>
      </c>
      <c r="G7477" t="s">
        <v>20</v>
      </c>
      <c r="H7477" s="1">
        <v>24631</v>
      </c>
      <c r="I7477" s="1">
        <v>44014</v>
      </c>
      <c r="J7477" t="s">
        <v>10560</v>
      </c>
      <c r="K7477" t="s">
        <v>67</v>
      </c>
      <c r="L7477" t="s">
        <v>134</v>
      </c>
      <c r="M7477">
        <v>62980</v>
      </c>
      <c r="N7477" t="str">
        <f t="shared" si="116"/>
        <v>Terminated</v>
      </c>
      <c r="O7477" t="s">
        <v>23</v>
      </c>
    </row>
    <row r="7478" spans="1:15" x14ac:dyDescent="0.25">
      <c r="A7478" t="s">
        <v>5303</v>
      </c>
      <c r="B7478" t="s">
        <v>317</v>
      </c>
      <c r="C7478" t="s">
        <v>2286</v>
      </c>
      <c r="D7478" t="s">
        <v>17</v>
      </c>
      <c r="E7478" t="s">
        <v>83</v>
      </c>
      <c r="F7478" t="s">
        <v>84</v>
      </c>
      <c r="G7478" t="s">
        <v>114</v>
      </c>
      <c r="H7478" s="1">
        <v>32954</v>
      </c>
      <c r="I7478" s="1">
        <v>44171</v>
      </c>
      <c r="J7478" t="s">
        <v>10560</v>
      </c>
      <c r="K7478" t="s">
        <v>31</v>
      </c>
      <c r="L7478" t="s">
        <v>32</v>
      </c>
      <c r="M7478">
        <v>92389</v>
      </c>
      <c r="N7478" t="str">
        <f t="shared" si="116"/>
        <v>Terminated</v>
      </c>
      <c r="O7478" t="s">
        <v>98</v>
      </c>
    </row>
    <row r="7479" spans="1:15" x14ac:dyDescent="0.25">
      <c r="A7479" t="s">
        <v>2211</v>
      </c>
      <c r="B7479" t="s">
        <v>479</v>
      </c>
      <c r="C7479" t="s">
        <v>1152</v>
      </c>
      <c r="D7479" t="s">
        <v>27</v>
      </c>
      <c r="E7479" t="s">
        <v>18</v>
      </c>
      <c r="F7479" t="s">
        <v>19</v>
      </c>
      <c r="G7479" t="s">
        <v>20</v>
      </c>
      <c r="H7479" s="1">
        <v>32945</v>
      </c>
      <c r="I7479" s="1">
        <v>43225</v>
      </c>
      <c r="J7479" t="s">
        <v>10560</v>
      </c>
      <c r="K7479" t="s">
        <v>67</v>
      </c>
      <c r="L7479" t="s">
        <v>68</v>
      </c>
      <c r="M7479">
        <v>78806</v>
      </c>
      <c r="N7479" t="str">
        <f t="shared" si="116"/>
        <v>Terminated</v>
      </c>
      <c r="O7479" t="s">
        <v>23</v>
      </c>
    </row>
    <row r="7480" spans="1:15" x14ac:dyDescent="0.25">
      <c r="A7480" t="s">
        <v>5199</v>
      </c>
      <c r="B7480" t="s">
        <v>1264</v>
      </c>
      <c r="C7480" t="s">
        <v>2403</v>
      </c>
      <c r="D7480" t="s">
        <v>17</v>
      </c>
      <c r="E7480" t="s">
        <v>18</v>
      </c>
      <c r="F7480" t="s">
        <v>2773</v>
      </c>
      <c r="G7480" t="s">
        <v>30</v>
      </c>
      <c r="H7480" s="1">
        <v>27852</v>
      </c>
      <c r="I7480" s="1">
        <v>45424</v>
      </c>
      <c r="J7480" t="s">
        <v>10560</v>
      </c>
      <c r="K7480" t="s">
        <v>53</v>
      </c>
      <c r="L7480" t="s">
        <v>240</v>
      </c>
      <c r="M7480">
        <v>73521</v>
      </c>
      <c r="N7480" t="str">
        <f t="shared" si="116"/>
        <v>Terminated</v>
      </c>
      <c r="O7480" t="s">
        <v>46</v>
      </c>
    </row>
    <row r="7481" spans="1:15" x14ac:dyDescent="0.25">
      <c r="A7481" t="s">
        <v>135</v>
      </c>
      <c r="B7481" t="s">
        <v>60</v>
      </c>
      <c r="C7481" t="s">
        <v>136</v>
      </c>
      <c r="D7481" t="s">
        <v>27</v>
      </c>
      <c r="E7481" t="s">
        <v>18</v>
      </c>
      <c r="F7481" t="s">
        <v>19</v>
      </c>
      <c r="G7481" t="s">
        <v>30</v>
      </c>
      <c r="H7481" s="1">
        <v>34079</v>
      </c>
      <c r="I7481" s="1">
        <v>43856</v>
      </c>
      <c r="J7481" s="1">
        <v>44295</v>
      </c>
      <c r="K7481" t="s">
        <v>96</v>
      </c>
      <c r="L7481" t="s">
        <v>119</v>
      </c>
      <c r="M7481">
        <v>71110</v>
      </c>
      <c r="N7481" t="str">
        <f t="shared" si="116"/>
        <v>Terminated</v>
      </c>
      <c r="O7481" t="s">
        <v>23</v>
      </c>
    </row>
    <row r="7482" spans="1:15" x14ac:dyDescent="0.25">
      <c r="A7482" t="s">
        <v>6514</v>
      </c>
      <c r="B7482" t="s">
        <v>615</v>
      </c>
      <c r="C7482" t="s">
        <v>352</v>
      </c>
      <c r="D7482" t="s">
        <v>17</v>
      </c>
      <c r="E7482" t="s">
        <v>18</v>
      </c>
      <c r="F7482" t="s">
        <v>3201</v>
      </c>
      <c r="G7482" t="s">
        <v>30</v>
      </c>
      <c r="H7482" s="1">
        <v>28920</v>
      </c>
      <c r="I7482" s="1">
        <v>44440</v>
      </c>
      <c r="J7482" t="s">
        <v>10560</v>
      </c>
      <c r="K7482" t="s">
        <v>67</v>
      </c>
      <c r="L7482" t="s">
        <v>324</v>
      </c>
      <c r="M7482">
        <v>65471</v>
      </c>
      <c r="N7482" t="str">
        <f t="shared" si="116"/>
        <v>Terminated</v>
      </c>
      <c r="O7482" t="s">
        <v>33</v>
      </c>
    </row>
    <row r="7483" spans="1:15" x14ac:dyDescent="0.25">
      <c r="A7483" t="s">
        <v>8531</v>
      </c>
      <c r="B7483" t="s">
        <v>1264</v>
      </c>
      <c r="C7483" t="s">
        <v>784</v>
      </c>
      <c r="D7483" t="s">
        <v>17</v>
      </c>
      <c r="E7483" t="s">
        <v>18</v>
      </c>
      <c r="F7483" t="s">
        <v>3201</v>
      </c>
      <c r="G7483" t="s">
        <v>30</v>
      </c>
      <c r="H7483" s="1">
        <v>33548</v>
      </c>
      <c r="I7483" s="1">
        <v>45338</v>
      </c>
      <c r="J7483" t="s">
        <v>10560</v>
      </c>
      <c r="K7483" t="s">
        <v>96</v>
      </c>
      <c r="L7483" t="s">
        <v>188</v>
      </c>
      <c r="M7483">
        <v>63707</v>
      </c>
      <c r="N7483" t="str">
        <f t="shared" si="116"/>
        <v>Terminated</v>
      </c>
      <c r="O7483" t="s">
        <v>33</v>
      </c>
    </row>
    <row r="7484" spans="1:15" x14ac:dyDescent="0.25">
      <c r="A7484" t="s">
        <v>6118</v>
      </c>
      <c r="B7484" t="s">
        <v>1927</v>
      </c>
      <c r="C7484" t="s">
        <v>766</v>
      </c>
      <c r="D7484" t="s">
        <v>27</v>
      </c>
      <c r="E7484" t="s">
        <v>18</v>
      </c>
      <c r="F7484" t="s">
        <v>2773</v>
      </c>
      <c r="G7484" t="s">
        <v>30</v>
      </c>
      <c r="H7484" s="1">
        <v>34655</v>
      </c>
      <c r="I7484" s="1">
        <v>42790</v>
      </c>
      <c r="J7484" t="s">
        <v>10560</v>
      </c>
      <c r="K7484" t="s">
        <v>21</v>
      </c>
      <c r="L7484" t="s">
        <v>110</v>
      </c>
      <c r="M7484">
        <v>58858</v>
      </c>
      <c r="N7484" t="str">
        <f t="shared" si="116"/>
        <v>Terminated</v>
      </c>
      <c r="O7484" t="s">
        <v>33</v>
      </c>
    </row>
    <row r="7485" spans="1:15" x14ac:dyDescent="0.25">
      <c r="A7485" t="s">
        <v>6547</v>
      </c>
      <c r="B7485" t="s">
        <v>70</v>
      </c>
      <c r="C7485" t="s">
        <v>1128</v>
      </c>
      <c r="D7485" t="s">
        <v>17</v>
      </c>
      <c r="E7485" t="s">
        <v>18</v>
      </c>
      <c r="F7485" t="s">
        <v>19</v>
      </c>
      <c r="G7485" t="s">
        <v>114</v>
      </c>
      <c r="H7485" s="1">
        <v>25702</v>
      </c>
      <c r="I7485" s="1">
        <v>45435</v>
      </c>
      <c r="J7485" t="s">
        <v>10560</v>
      </c>
      <c r="K7485" t="s">
        <v>31</v>
      </c>
      <c r="L7485" t="s">
        <v>32</v>
      </c>
      <c r="M7485">
        <v>76764</v>
      </c>
      <c r="N7485" t="str">
        <f t="shared" si="116"/>
        <v>Terminated</v>
      </c>
      <c r="O7485" t="s">
        <v>33</v>
      </c>
    </row>
    <row r="7486" spans="1:15" x14ac:dyDescent="0.25">
      <c r="A7486" t="s">
        <v>895</v>
      </c>
      <c r="B7486" t="s">
        <v>864</v>
      </c>
      <c r="C7486" t="s">
        <v>315</v>
      </c>
      <c r="D7486" t="s">
        <v>27</v>
      </c>
      <c r="E7486" t="s">
        <v>18</v>
      </c>
      <c r="F7486" t="s">
        <v>19</v>
      </c>
      <c r="G7486" t="s">
        <v>30</v>
      </c>
      <c r="H7486" s="1">
        <v>26739</v>
      </c>
      <c r="I7486" s="1">
        <v>43385</v>
      </c>
      <c r="J7486" s="1">
        <v>43565</v>
      </c>
      <c r="K7486" t="s">
        <v>31</v>
      </c>
      <c r="L7486" t="s">
        <v>162</v>
      </c>
      <c r="M7486">
        <v>83600</v>
      </c>
      <c r="N7486" t="str">
        <f t="shared" si="116"/>
        <v>Terminated</v>
      </c>
      <c r="O7486" t="s">
        <v>33</v>
      </c>
    </row>
    <row r="7487" spans="1:15" x14ac:dyDescent="0.25">
      <c r="A7487" t="s">
        <v>7474</v>
      </c>
      <c r="B7487" t="s">
        <v>70</v>
      </c>
      <c r="C7487" t="s">
        <v>2334</v>
      </c>
      <c r="D7487" t="s">
        <v>27</v>
      </c>
      <c r="E7487" t="s">
        <v>18</v>
      </c>
      <c r="F7487" t="s">
        <v>19</v>
      </c>
      <c r="G7487" t="s">
        <v>30</v>
      </c>
      <c r="H7487" s="1">
        <v>31495</v>
      </c>
      <c r="I7487" s="1">
        <v>43269</v>
      </c>
      <c r="J7487" t="s">
        <v>10560</v>
      </c>
      <c r="K7487" t="s">
        <v>96</v>
      </c>
      <c r="L7487" t="s">
        <v>188</v>
      </c>
      <c r="M7487">
        <v>69308</v>
      </c>
      <c r="N7487" t="str">
        <f t="shared" si="116"/>
        <v>Terminated</v>
      </c>
      <c r="O7487" t="s">
        <v>46</v>
      </c>
    </row>
    <row r="7488" spans="1:15" x14ac:dyDescent="0.25">
      <c r="A7488" t="s">
        <v>6560</v>
      </c>
      <c r="B7488" t="s">
        <v>6561</v>
      </c>
      <c r="C7488" t="s">
        <v>199</v>
      </c>
      <c r="D7488" t="s">
        <v>17</v>
      </c>
      <c r="E7488" t="s">
        <v>83</v>
      </c>
      <c r="F7488" t="s">
        <v>169</v>
      </c>
      <c r="G7488" t="s">
        <v>30</v>
      </c>
      <c r="H7488" s="1">
        <v>22424</v>
      </c>
      <c r="I7488" s="1">
        <v>43649</v>
      </c>
      <c r="J7488" t="s">
        <v>10560</v>
      </c>
      <c r="K7488" t="s">
        <v>37</v>
      </c>
      <c r="L7488" t="s">
        <v>45</v>
      </c>
      <c r="M7488">
        <v>59365</v>
      </c>
      <c r="N7488" t="str">
        <f t="shared" si="116"/>
        <v>Terminated</v>
      </c>
      <c r="O7488" t="s">
        <v>33</v>
      </c>
    </row>
    <row r="7489" spans="1:15" x14ac:dyDescent="0.25">
      <c r="A7489" t="s">
        <v>8515</v>
      </c>
      <c r="B7489" t="s">
        <v>1229</v>
      </c>
      <c r="C7489" t="s">
        <v>3771</v>
      </c>
      <c r="D7489" t="s">
        <v>17</v>
      </c>
      <c r="E7489" t="s">
        <v>140</v>
      </c>
      <c r="F7489" t="s">
        <v>611</v>
      </c>
      <c r="G7489" t="s">
        <v>30</v>
      </c>
      <c r="H7489" s="1">
        <v>37541</v>
      </c>
      <c r="I7489" s="1">
        <v>43068</v>
      </c>
      <c r="J7489" t="s">
        <v>10560</v>
      </c>
      <c r="K7489" t="s">
        <v>96</v>
      </c>
      <c r="L7489" t="s">
        <v>188</v>
      </c>
      <c r="M7489">
        <v>53151</v>
      </c>
      <c r="N7489" t="str">
        <f t="shared" si="116"/>
        <v>Terminated</v>
      </c>
      <c r="O7489" t="s">
        <v>33</v>
      </c>
    </row>
    <row r="7490" spans="1:15" x14ac:dyDescent="0.25">
      <c r="A7490" t="s">
        <v>5810</v>
      </c>
      <c r="B7490" t="s">
        <v>252</v>
      </c>
      <c r="C7490" t="s">
        <v>1050</v>
      </c>
      <c r="D7490" t="s">
        <v>27</v>
      </c>
      <c r="E7490" t="s">
        <v>18</v>
      </c>
      <c r="F7490" t="s">
        <v>3201</v>
      </c>
      <c r="G7490" t="s">
        <v>30</v>
      </c>
      <c r="H7490" s="1">
        <v>27153</v>
      </c>
      <c r="I7490" s="1">
        <v>42915</v>
      </c>
      <c r="J7490" t="s">
        <v>10560</v>
      </c>
      <c r="K7490" t="s">
        <v>37</v>
      </c>
      <c r="L7490" t="s">
        <v>41</v>
      </c>
      <c r="M7490">
        <v>70821</v>
      </c>
      <c r="N7490" t="str">
        <f t="shared" ref="N7490:N7553" si="117">IF(J7490="","Active","Terminated")</f>
        <v>Terminated</v>
      </c>
      <c r="O7490" t="s">
        <v>46</v>
      </c>
    </row>
    <row r="7491" spans="1:15" x14ac:dyDescent="0.25">
      <c r="A7491" t="s">
        <v>2210</v>
      </c>
      <c r="B7491" t="s">
        <v>570</v>
      </c>
      <c r="C7491" t="s">
        <v>1312</v>
      </c>
      <c r="D7491" t="s">
        <v>17</v>
      </c>
      <c r="E7491" t="s">
        <v>18</v>
      </c>
      <c r="F7491" t="s">
        <v>19</v>
      </c>
      <c r="G7491" t="s">
        <v>30</v>
      </c>
      <c r="H7491" s="1">
        <v>36384</v>
      </c>
      <c r="I7491" s="1">
        <v>45170</v>
      </c>
      <c r="J7491" t="s">
        <v>10560</v>
      </c>
      <c r="K7491" t="s">
        <v>21</v>
      </c>
      <c r="L7491" t="s">
        <v>110</v>
      </c>
      <c r="M7491">
        <v>59257</v>
      </c>
      <c r="N7491" t="str">
        <f t="shared" si="117"/>
        <v>Terminated</v>
      </c>
      <c r="O7491" t="s">
        <v>33</v>
      </c>
    </row>
    <row r="7492" spans="1:15" x14ac:dyDescent="0.25">
      <c r="A7492" t="s">
        <v>1309</v>
      </c>
      <c r="B7492" t="s">
        <v>332</v>
      </c>
      <c r="C7492" t="s">
        <v>712</v>
      </c>
      <c r="D7492" t="s">
        <v>27</v>
      </c>
      <c r="E7492" t="s">
        <v>18</v>
      </c>
      <c r="F7492" t="s">
        <v>19</v>
      </c>
      <c r="G7492" t="s">
        <v>20</v>
      </c>
      <c r="H7492" s="1">
        <v>33691</v>
      </c>
      <c r="I7492" s="1">
        <v>44614</v>
      </c>
      <c r="J7492" s="1">
        <v>44794</v>
      </c>
      <c r="K7492" t="s">
        <v>37</v>
      </c>
      <c r="L7492" t="s">
        <v>41</v>
      </c>
      <c r="M7492">
        <v>64251</v>
      </c>
      <c r="N7492" t="str">
        <f t="shared" si="117"/>
        <v>Terminated</v>
      </c>
      <c r="O7492" t="s">
        <v>23</v>
      </c>
    </row>
    <row r="7493" spans="1:15" x14ac:dyDescent="0.25">
      <c r="A7493" t="s">
        <v>9923</v>
      </c>
      <c r="B7493" t="s">
        <v>267</v>
      </c>
      <c r="C7493" t="s">
        <v>968</v>
      </c>
      <c r="D7493" t="s">
        <v>27</v>
      </c>
      <c r="E7493" t="s">
        <v>18</v>
      </c>
      <c r="F7493" t="s">
        <v>3201</v>
      </c>
      <c r="G7493" t="s">
        <v>20</v>
      </c>
      <c r="H7493" s="1">
        <v>25655</v>
      </c>
      <c r="I7493" s="1">
        <v>42858</v>
      </c>
      <c r="J7493" t="s">
        <v>10560</v>
      </c>
      <c r="K7493" t="s">
        <v>21</v>
      </c>
      <c r="L7493" t="s">
        <v>102</v>
      </c>
      <c r="M7493">
        <v>60006</v>
      </c>
      <c r="N7493" t="str">
        <f t="shared" si="117"/>
        <v>Terminated</v>
      </c>
      <c r="O7493" t="s">
        <v>46</v>
      </c>
    </row>
    <row r="7494" spans="1:15" x14ac:dyDescent="0.25">
      <c r="A7494" t="s">
        <v>6753</v>
      </c>
      <c r="B7494" t="s">
        <v>258</v>
      </c>
      <c r="C7494" t="s">
        <v>199</v>
      </c>
      <c r="D7494" t="s">
        <v>27</v>
      </c>
      <c r="E7494" t="s">
        <v>18</v>
      </c>
      <c r="F7494" t="s">
        <v>3201</v>
      </c>
      <c r="G7494" t="s">
        <v>30</v>
      </c>
      <c r="H7494" s="1">
        <v>28033</v>
      </c>
      <c r="I7494" s="1">
        <v>44246</v>
      </c>
      <c r="J7494" t="s">
        <v>10560</v>
      </c>
      <c r="K7494" t="s">
        <v>53</v>
      </c>
      <c r="L7494" t="s">
        <v>54</v>
      </c>
      <c r="M7494">
        <v>80792</v>
      </c>
      <c r="N7494" t="str">
        <f t="shared" si="117"/>
        <v>Terminated</v>
      </c>
      <c r="O7494" t="s">
        <v>46</v>
      </c>
    </row>
    <row r="7495" spans="1:15" x14ac:dyDescent="0.25">
      <c r="A7495" t="s">
        <v>4688</v>
      </c>
      <c r="B7495" t="s">
        <v>4689</v>
      </c>
      <c r="C7495" t="s">
        <v>2334</v>
      </c>
      <c r="D7495" t="s">
        <v>27</v>
      </c>
      <c r="E7495" t="s">
        <v>18</v>
      </c>
      <c r="F7495" t="s">
        <v>2773</v>
      </c>
      <c r="G7495" t="s">
        <v>30</v>
      </c>
      <c r="H7495" s="1">
        <v>37556</v>
      </c>
      <c r="I7495" s="1">
        <v>44831</v>
      </c>
      <c r="J7495" t="s">
        <v>10560</v>
      </c>
      <c r="K7495" t="s">
        <v>21</v>
      </c>
      <c r="L7495" t="s">
        <v>102</v>
      </c>
      <c r="M7495">
        <v>60994</v>
      </c>
      <c r="N7495" t="str">
        <f t="shared" si="117"/>
        <v>Terminated</v>
      </c>
      <c r="O7495" t="s">
        <v>23</v>
      </c>
    </row>
    <row r="7496" spans="1:15" x14ac:dyDescent="0.25">
      <c r="A7496" t="s">
        <v>9663</v>
      </c>
      <c r="B7496" t="s">
        <v>2768</v>
      </c>
      <c r="C7496" t="s">
        <v>199</v>
      </c>
      <c r="D7496" t="s">
        <v>17</v>
      </c>
      <c r="E7496" t="s">
        <v>18</v>
      </c>
      <c r="F7496" t="s">
        <v>19</v>
      </c>
      <c r="G7496" t="s">
        <v>30</v>
      </c>
      <c r="H7496" s="1">
        <v>37694</v>
      </c>
      <c r="I7496" s="1">
        <v>45514</v>
      </c>
      <c r="J7496" t="s">
        <v>10560</v>
      </c>
      <c r="K7496" t="s">
        <v>96</v>
      </c>
      <c r="L7496" t="s">
        <v>119</v>
      </c>
      <c r="M7496">
        <v>76017</v>
      </c>
      <c r="N7496" t="str">
        <f t="shared" si="117"/>
        <v>Terminated</v>
      </c>
      <c r="O7496" t="s">
        <v>46</v>
      </c>
    </row>
    <row r="7497" spans="1:15" x14ac:dyDescent="0.25">
      <c r="A7497" t="s">
        <v>10498</v>
      </c>
      <c r="B7497" t="s">
        <v>75</v>
      </c>
      <c r="C7497" t="s">
        <v>576</v>
      </c>
      <c r="D7497" t="s">
        <v>27</v>
      </c>
      <c r="E7497" t="s">
        <v>18</v>
      </c>
      <c r="F7497" t="s">
        <v>3201</v>
      </c>
      <c r="G7497" t="s">
        <v>30</v>
      </c>
      <c r="H7497" s="1">
        <v>28028</v>
      </c>
      <c r="I7497" s="1">
        <v>42883</v>
      </c>
      <c r="J7497" t="s">
        <v>10560</v>
      </c>
      <c r="K7497" t="s">
        <v>96</v>
      </c>
      <c r="L7497" t="s">
        <v>124</v>
      </c>
      <c r="M7497">
        <v>81908</v>
      </c>
      <c r="N7497" t="str">
        <f t="shared" si="117"/>
        <v>Terminated</v>
      </c>
      <c r="O7497" t="s">
        <v>98</v>
      </c>
    </row>
    <row r="7498" spans="1:15" x14ac:dyDescent="0.25">
      <c r="A7498" t="s">
        <v>3555</v>
      </c>
      <c r="B7498" t="s">
        <v>3556</v>
      </c>
      <c r="C7498" t="s">
        <v>1611</v>
      </c>
      <c r="D7498" t="s">
        <v>17</v>
      </c>
      <c r="E7498" t="s">
        <v>122</v>
      </c>
      <c r="F7498" t="s">
        <v>123</v>
      </c>
      <c r="G7498" t="s">
        <v>30</v>
      </c>
      <c r="H7498" s="1">
        <v>36551</v>
      </c>
      <c r="I7498" s="1">
        <v>42075</v>
      </c>
      <c r="J7498" t="s">
        <v>10560</v>
      </c>
      <c r="K7498" t="s">
        <v>67</v>
      </c>
      <c r="L7498" t="s">
        <v>324</v>
      </c>
      <c r="M7498">
        <v>64373</v>
      </c>
      <c r="N7498" t="str">
        <f t="shared" si="117"/>
        <v>Terminated</v>
      </c>
      <c r="O7498" t="s">
        <v>46</v>
      </c>
    </row>
    <row r="7499" spans="1:15" x14ac:dyDescent="0.25">
      <c r="A7499" t="s">
        <v>7281</v>
      </c>
      <c r="B7499" t="s">
        <v>536</v>
      </c>
      <c r="C7499" t="s">
        <v>794</v>
      </c>
      <c r="D7499" t="s">
        <v>27</v>
      </c>
      <c r="E7499" t="s">
        <v>18</v>
      </c>
      <c r="F7499" t="s">
        <v>3201</v>
      </c>
      <c r="G7499" t="s">
        <v>20</v>
      </c>
      <c r="H7499" s="1">
        <v>27726</v>
      </c>
      <c r="I7499" s="1">
        <v>44066</v>
      </c>
      <c r="J7499" t="s">
        <v>10560</v>
      </c>
      <c r="K7499" t="s">
        <v>37</v>
      </c>
      <c r="L7499" t="s">
        <v>41</v>
      </c>
      <c r="M7499">
        <v>63837</v>
      </c>
      <c r="N7499" t="str">
        <f t="shared" si="117"/>
        <v>Terminated</v>
      </c>
      <c r="O7499" t="s">
        <v>46</v>
      </c>
    </row>
    <row r="7500" spans="1:15" x14ac:dyDescent="0.25">
      <c r="A7500" t="s">
        <v>1972</v>
      </c>
      <c r="B7500" t="s">
        <v>177</v>
      </c>
      <c r="C7500" t="s">
        <v>1414</v>
      </c>
      <c r="D7500" t="s">
        <v>17</v>
      </c>
      <c r="E7500" t="s">
        <v>83</v>
      </c>
      <c r="F7500" t="s">
        <v>84</v>
      </c>
      <c r="G7500" t="s">
        <v>30</v>
      </c>
      <c r="H7500" s="1">
        <v>25937</v>
      </c>
      <c r="I7500" s="1">
        <v>45034</v>
      </c>
      <c r="J7500" t="s">
        <v>10560</v>
      </c>
      <c r="K7500" t="s">
        <v>37</v>
      </c>
      <c r="L7500" t="s">
        <v>45</v>
      </c>
      <c r="M7500">
        <v>61829</v>
      </c>
      <c r="N7500" t="str">
        <f t="shared" si="117"/>
        <v>Terminated</v>
      </c>
      <c r="O7500" t="s">
        <v>33</v>
      </c>
    </row>
    <row r="7501" spans="1:15" x14ac:dyDescent="0.25">
      <c r="A7501" t="s">
        <v>5959</v>
      </c>
      <c r="B7501" t="s">
        <v>744</v>
      </c>
      <c r="C7501" t="s">
        <v>2833</v>
      </c>
      <c r="D7501" t="s">
        <v>27</v>
      </c>
      <c r="E7501" t="s">
        <v>140</v>
      </c>
      <c r="F7501" t="s">
        <v>283</v>
      </c>
      <c r="G7501" t="s">
        <v>30</v>
      </c>
      <c r="H7501" s="1">
        <v>33699</v>
      </c>
      <c r="I7501" s="1">
        <v>42175</v>
      </c>
      <c r="J7501" t="s">
        <v>10560</v>
      </c>
      <c r="K7501" t="s">
        <v>96</v>
      </c>
      <c r="L7501" t="s">
        <v>188</v>
      </c>
      <c r="M7501">
        <v>75474</v>
      </c>
      <c r="N7501" t="str">
        <f t="shared" si="117"/>
        <v>Terminated</v>
      </c>
      <c r="O7501" t="s">
        <v>98</v>
      </c>
    </row>
    <row r="7502" spans="1:15" x14ac:dyDescent="0.25">
      <c r="A7502" t="s">
        <v>4304</v>
      </c>
      <c r="B7502" t="s">
        <v>408</v>
      </c>
      <c r="C7502" t="s">
        <v>655</v>
      </c>
      <c r="D7502" t="s">
        <v>17</v>
      </c>
      <c r="E7502" t="s">
        <v>18</v>
      </c>
      <c r="F7502" t="s">
        <v>2773</v>
      </c>
      <c r="G7502" t="s">
        <v>30</v>
      </c>
      <c r="H7502" s="1">
        <v>27673</v>
      </c>
      <c r="I7502" s="1">
        <v>45073</v>
      </c>
      <c r="J7502" t="s">
        <v>10560</v>
      </c>
      <c r="K7502" t="s">
        <v>37</v>
      </c>
      <c r="L7502" t="s">
        <v>41</v>
      </c>
      <c r="M7502">
        <v>59963</v>
      </c>
      <c r="N7502" t="str">
        <f t="shared" si="117"/>
        <v>Terminated</v>
      </c>
      <c r="O7502" t="s">
        <v>33</v>
      </c>
    </row>
    <row r="7503" spans="1:15" x14ac:dyDescent="0.25">
      <c r="A7503" t="s">
        <v>6893</v>
      </c>
      <c r="B7503" t="s">
        <v>2193</v>
      </c>
      <c r="C7503" t="s">
        <v>1302</v>
      </c>
      <c r="D7503" t="s">
        <v>27</v>
      </c>
      <c r="E7503" t="s">
        <v>172</v>
      </c>
      <c r="F7503" t="s">
        <v>346</v>
      </c>
      <c r="G7503" t="s">
        <v>30</v>
      </c>
      <c r="H7503" s="1">
        <v>36828</v>
      </c>
      <c r="I7503" s="1">
        <v>44662</v>
      </c>
      <c r="J7503" t="s">
        <v>10560</v>
      </c>
      <c r="K7503" t="s">
        <v>21</v>
      </c>
      <c r="L7503" t="s">
        <v>102</v>
      </c>
      <c r="M7503">
        <v>63347</v>
      </c>
      <c r="N7503" t="str">
        <f t="shared" si="117"/>
        <v>Terminated</v>
      </c>
      <c r="O7503" t="s">
        <v>23</v>
      </c>
    </row>
    <row r="7504" spans="1:15" x14ac:dyDescent="0.25">
      <c r="A7504" t="s">
        <v>8004</v>
      </c>
      <c r="B7504" t="s">
        <v>25</v>
      </c>
      <c r="C7504" t="s">
        <v>91</v>
      </c>
      <c r="D7504" t="s">
        <v>17</v>
      </c>
      <c r="E7504" t="s">
        <v>18</v>
      </c>
      <c r="F7504" t="s">
        <v>3201</v>
      </c>
      <c r="G7504" t="s">
        <v>20</v>
      </c>
      <c r="H7504" s="1">
        <v>30130</v>
      </c>
      <c r="I7504" s="1">
        <v>45649</v>
      </c>
      <c r="J7504" t="s">
        <v>10560</v>
      </c>
      <c r="K7504" t="s">
        <v>67</v>
      </c>
      <c r="L7504" t="s">
        <v>68</v>
      </c>
      <c r="M7504">
        <v>68607</v>
      </c>
      <c r="N7504" t="str">
        <f t="shared" si="117"/>
        <v>Terminated</v>
      </c>
      <c r="O7504" t="s">
        <v>33</v>
      </c>
    </row>
    <row r="7505" spans="1:15" x14ac:dyDescent="0.25">
      <c r="A7505" t="s">
        <v>1873</v>
      </c>
      <c r="B7505" t="s">
        <v>615</v>
      </c>
      <c r="C7505" t="s">
        <v>1874</v>
      </c>
      <c r="D7505" t="s">
        <v>27</v>
      </c>
      <c r="E7505" t="s">
        <v>18</v>
      </c>
      <c r="F7505" t="s">
        <v>19</v>
      </c>
      <c r="G7505" t="s">
        <v>30</v>
      </c>
      <c r="H7505" s="1">
        <v>28221</v>
      </c>
      <c r="I7505" s="1">
        <v>43415</v>
      </c>
      <c r="J7505" s="1">
        <v>43595</v>
      </c>
      <c r="K7505" t="s">
        <v>37</v>
      </c>
      <c r="L7505" t="s">
        <v>38</v>
      </c>
      <c r="M7505">
        <v>72188</v>
      </c>
      <c r="N7505" t="str">
        <f t="shared" si="117"/>
        <v>Terminated</v>
      </c>
      <c r="O7505" t="s">
        <v>33</v>
      </c>
    </row>
    <row r="7506" spans="1:15" x14ac:dyDescent="0.25">
      <c r="A7506" t="s">
        <v>2427</v>
      </c>
      <c r="B7506" t="s">
        <v>328</v>
      </c>
      <c r="C7506" t="s">
        <v>794</v>
      </c>
      <c r="D7506" t="s">
        <v>27</v>
      </c>
      <c r="E7506" t="s">
        <v>122</v>
      </c>
      <c r="F7506" t="s">
        <v>230</v>
      </c>
      <c r="G7506" t="s">
        <v>30</v>
      </c>
      <c r="H7506" s="1">
        <v>31736</v>
      </c>
      <c r="I7506" s="1">
        <v>43546</v>
      </c>
      <c r="J7506" t="s">
        <v>10560</v>
      </c>
      <c r="K7506" t="s">
        <v>31</v>
      </c>
      <c r="L7506" t="s">
        <v>162</v>
      </c>
      <c r="M7506">
        <v>92536</v>
      </c>
      <c r="N7506" t="str">
        <f t="shared" si="117"/>
        <v>Terminated</v>
      </c>
      <c r="O7506" t="s">
        <v>98</v>
      </c>
    </row>
    <row r="7507" spans="1:15" x14ac:dyDescent="0.25">
      <c r="A7507" t="s">
        <v>8308</v>
      </c>
      <c r="B7507" t="s">
        <v>25</v>
      </c>
      <c r="C7507" t="s">
        <v>991</v>
      </c>
      <c r="D7507" t="s">
        <v>17</v>
      </c>
      <c r="E7507" t="s">
        <v>18</v>
      </c>
      <c r="F7507" t="s">
        <v>3201</v>
      </c>
      <c r="G7507" t="s">
        <v>114</v>
      </c>
      <c r="H7507" s="1">
        <v>30123</v>
      </c>
      <c r="I7507" s="1">
        <v>42839</v>
      </c>
      <c r="J7507" t="s">
        <v>10560</v>
      </c>
      <c r="K7507" t="s">
        <v>96</v>
      </c>
      <c r="L7507" t="s">
        <v>124</v>
      </c>
      <c r="M7507">
        <v>87967</v>
      </c>
      <c r="N7507" t="str">
        <f t="shared" si="117"/>
        <v>Terminated</v>
      </c>
      <c r="O7507" t="s">
        <v>33</v>
      </c>
    </row>
    <row r="7508" spans="1:15" x14ac:dyDescent="0.25">
      <c r="A7508" t="s">
        <v>5891</v>
      </c>
      <c r="B7508" t="s">
        <v>261</v>
      </c>
      <c r="C7508" t="s">
        <v>16</v>
      </c>
      <c r="D7508" t="s">
        <v>17</v>
      </c>
      <c r="E7508" t="s">
        <v>18</v>
      </c>
      <c r="F7508" t="s">
        <v>3201</v>
      </c>
      <c r="G7508" t="s">
        <v>30</v>
      </c>
      <c r="H7508" s="1">
        <v>36317</v>
      </c>
      <c r="I7508" s="1">
        <v>45169</v>
      </c>
      <c r="J7508" t="s">
        <v>10560</v>
      </c>
      <c r="K7508" t="s">
        <v>37</v>
      </c>
      <c r="L7508" t="s">
        <v>41</v>
      </c>
      <c r="M7508">
        <v>52207</v>
      </c>
      <c r="N7508" t="str">
        <f t="shared" si="117"/>
        <v>Terminated</v>
      </c>
      <c r="O7508" t="s">
        <v>33</v>
      </c>
    </row>
    <row r="7509" spans="1:15" x14ac:dyDescent="0.25">
      <c r="A7509" t="s">
        <v>5881</v>
      </c>
      <c r="B7509" t="s">
        <v>252</v>
      </c>
      <c r="C7509" t="s">
        <v>1607</v>
      </c>
      <c r="D7509" t="s">
        <v>17</v>
      </c>
      <c r="E7509" t="s">
        <v>18</v>
      </c>
      <c r="F7509" t="s">
        <v>19</v>
      </c>
      <c r="G7509" t="s">
        <v>30</v>
      </c>
      <c r="H7509" s="1">
        <v>35655</v>
      </c>
      <c r="I7509" s="1">
        <v>43599</v>
      </c>
      <c r="J7509" t="s">
        <v>10560</v>
      </c>
      <c r="K7509" t="s">
        <v>31</v>
      </c>
      <c r="L7509" t="s">
        <v>162</v>
      </c>
      <c r="M7509">
        <v>85718</v>
      </c>
      <c r="N7509" t="str">
        <f t="shared" si="117"/>
        <v>Terminated</v>
      </c>
      <c r="O7509" t="s">
        <v>46</v>
      </c>
    </row>
    <row r="7510" spans="1:15" x14ac:dyDescent="0.25">
      <c r="A7510" t="s">
        <v>6061</v>
      </c>
      <c r="B7510" t="s">
        <v>35</v>
      </c>
      <c r="C7510" t="s">
        <v>1307</v>
      </c>
      <c r="D7510" t="s">
        <v>17</v>
      </c>
      <c r="E7510" t="s">
        <v>28</v>
      </c>
      <c r="F7510" t="s">
        <v>290</v>
      </c>
      <c r="G7510" t="s">
        <v>30</v>
      </c>
      <c r="H7510" s="1">
        <v>31558</v>
      </c>
      <c r="I7510" s="1">
        <v>42835</v>
      </c>
      <c r="J7510" t="s">
        <v>10560</v>
      </c>
      <c r="K7510" t="s">
        <v>37</v>
      </c>
      <c r="L7510" t="s">
        <v>38</v>
      </c>
      <c r="M7510">
        <v>62145</v>
      </c>
      <c r="N7510" t="str">
        <f t="shared" si="117"/>
        <v>Terminated</v>
      </c>
      <c r="O7510" t="s">
        <v>33</v>
      </c>
    </row>
    <row r="7511" spans="1:15" x14ac:dyDescent="0.25">
      <c r="A7511" t="s">
        <v>1198</v>
      </c>
      <c r="B7511" t="s">
        <v>1133</v>
      </c>
      <c r="C7511" t="s">
        <v>1199</v>
      </c>
      <c r="D7511" t="s">
        <v>17</v>
      </c>
      <c r="E7511" t="s">
        <v>18</v>
      </c>
      <c r="F7511" t="s">
        <v>19</v>
      </c>
      <c r="G7511" t="s">
        <v>30</v>
      </c>
      <c r="H7511" s="1">
        <v>26784</v>
      </c>
      <c r="I7511" s="1">
        <v>42091</v>
      </c>
      <c r="J7511" s="1">
        <v>43489</v>
      </c>
      <c r="K7511" t="s">
        <v>31</v>
      </c>
      <c r="L7511" t="s">
        <v>85</v>
      </c>
      <c r="M7511">
        <v>56478</v>
      </c>
      <c r="N7511" t="str">
        <f t="shared" si="117"/>
        <v>Terminated</v>
      </c>
      <c r="O7511" t="s">
        <v>33</v>
      </c>
    </row>
    <row r="7512" spans="1:15" x14ac:dyDescent="0.25">
      <c r="A7512" t="s">
        <v>10240</v>
      </c>
      <c r="B7512" t="s">
        <v>26</v>
      </c>
      <c r="C7512" t="s">
        <v>1072</v>
      </c>
      <c r="D7512" t="s">
        <v>17</v>
      </c>
      <c r="E7512" t="s">
        <v>18</v>
      </c>
      <c r="F7512" t="s">
        <v>2773</v>
      </c>
      <c r="G7512" t="s">
        <v>114</v>
      </c>
      <c r="H7512" s="1">
        <v>26333</v>
      </c>
      <c r="I7512" s="1">
        <v>42850</v>
      </c>
      <c r="J7512" t="s">
        <v>10560</v>
      </c>
      <c r="K7512" t="s">
        <v>31</v>
      </c>
      <c r="L7512" t="s">
        <v>162</v>
      </c>
      <c r="M7512">
        <v>94965</v>
      </c>
      <c r="N7512" t="str">
        <f t="shared" si="117"/>
        <v>Terminated</v>
      </c>
      <c r="O7512" t="s">
        <v>33</v>
      </c>
    </row>
    <row r="7513" spans="1:15" x14ac:dyDescent="0.25">
      <c r="A7513" t="s">
        <v>7376</v>
      </c>
      <c r="B7513" t="s">
        <v>1108</v>
      </c>
      <c r="C7513" t="s">
        <v>1621</v>
      </c>
      <c r="D7513" t="s">
        <v>27</v>
      </c>
      <c r="E7513" t="s">
        <v>18</v>
      </c>
      <c r="F7513" t="s">
        <v>3201</v>
      </c>
      <c r="G7513" t="s">
        <v>30</v>
      </c>
      <c r="H7513" s="1">
        <v>35024</v>
      </c>
      <c r="I7513" s="1">
        <v>44577</v>
      </c>
      <c r="J7513" t="s">
        <v>10560</v>
      </c>
      <c r="K7513" t="s">
        <v>31</v>
      </c>
      <c r="L7513" t="s">
        <v>162</v>
      </c>
      <c r="M7513">
        <v>112490</v>
      </c>
      <c r="N7513" t="str">
        <f t="shared" si="117"/>
        <v>Terminated</v>
      </c>
      <c r="O7513" t="s">
        <v>33</v>
      </c>
    </row>
    <row r="7514" spans="1:15" x14ac:dyDescent="0.25">
      <c r="A7514" t="s">
        <v>6541</v>
      </c>
      <c r="B7514" t="s">
        <v>143</v>
      </c>
      <c r="C7514" t="s">
        <v>199</v>
      </c>
      <c r="D7514" t="s">
        <v>27</v>
      </c>
      <c r="E7514" t="s">
        <v>18</v>
      </c>
      <c r="F7514" t="s">
        <v>3201</v>
      </c>
      <c r="G7514" t="s">
        <v>30</v>
      </c>
      <c r="H7514" s="1">
        <v>25962</v>
      </c>
      <c r="I7514" s="1">
        <v>44120</v>
      </c>
      <c r="J7514" t="s">
        <v>10560</v>
      </c>
      <c r="K7514" t="s">
        <v>21</v>
      </c>
      <c r="L7514" t="s">
        <v>22</v>
      </c>
      <c r="M7514">
        <v>78647</v>
      </c>
      <c r="N7514" t="str">
        <f t="shared" si="117"/>
        <v>Terminated</v>
      </c>
      <c r="O7514" t="s">
        <v>33</v>
      </c>
    </row>
    <row r="7515" spans="1:15" x14ac:dyDescent="0.25">
      <c r="A7515" t="s">
        <v>1509</v>
      </c>
      <c r="B7515" t="s">
        <v>481</v>
      </c>
      <c r="C7515" t="s">
        <v>1510</v>
      </c>
      <c r="D7515" t="s">
        <v>27</v>
      </c>
      <c r="E7515" t="s">
        <v>83</v>
      </c>
      <c r="F7515" t="s">
        <v>106</v>
      </c>
      <c r="G7515" t="s">
        <v>30</v>
      </c>
      <c r="H7515" s="1">
        <v>37822</v>
      </c>
      <c r="I7515" s="1">
        <v>42893</v>
      </c>
      <c r="J7515" s="1">
        <v>45444</v>
      </c>
      <c r="K7515" t="s">
        <v>31</v>
      </c>
      <c r="L7515" t="s">
        <v>162</v>
      </c>
      <c r="M7515">
        <v>100742</v>
      </c>
      <c r="N7515" t="str">
        <f t="shared" si="117"/>
        <v>Terminated</v>
      </c>
      <c r="O7515" t="s">
        <v>33</v>
      </c>
    </row>
    <row r="7516" spans="1:15" x14ac:dyDescent="0.25">
      <c r="A7516" t="s">
        <v>6341</v>
      </c>
      <c r="B7516" t="s">
        <v>65</v>
      </c>
      <c r="C7516" t="s">
        <v>920</v>
      </c>
      <c r="D7516" t="s">
        <v>27</v>
      </c>
      <c r="E7516" t="s">
        <v>122</v>
      </c>
      <c r="F7516" t="s">
        <v>123</v>
      </c>
      <c r="G7516" t="s">
        <v>30</v>
      </c>
      <c r="H7516" s="1">
        <v>25608</v>
      </c>
      <c r="I7516" s="1">
        <v>43356</v>
      </c>
      <c r="J7516" t="s">
        <v>10560</v>
      </c>
      <c r="K7516" t="s">
        <v>37</v>
      </c>
      <c r="L7516" t="s">
        <v>38</v>
      </c>
      <c r="M7516">
        <v>62095</v>
      </c>
      <c r="N7516" t="str">
        <f t="shared" si="117"/>
        <v>Terminated</v>
      </c>
      <c r="O7516" t="s">
        <v>33</v>
      </c>
    </row>
    <row r="7517" spans="1:15" x14ac:dyDescent="0.25">
      <c r="A7517" t="s">
        <v>483</v>
      </c>
      <c r="B7517" t="s">
        <v>258</v>
      </c>
      <c r="C7517" t="s">
        <v>484</v>
      </c>
      <c r="D7517" t="s">
        <v>17</v>
      </c>
      <c r="E7517" t="s">
        <v>18</v>
      </c>
      <c r="F7517" t="s">
        <v>19</v>
      </c>
      <c r="G7517" t="s">
        <v>30</v>
      </c>
      <c r="H7517" s="1">
        <v>35919</v>
      </c>
      <c r="I7517" s="1">
        <v>44637</v>
      </c>
      <c r="J7517" s="1">
        <v>44817</v>
      </c>
      <c r="K7517" t="s">
        <v>37</v>
      </c>
      <c r="L7517" t="s">
        <v>41</v>
      </c>
      <c r="M7517">
        <v>58131</v>
      </c>
      <c r="N7517" t="str">
        <f t="shared" si="117"/>
        <v>Terminated</v>
      </c>
      <c r="O7517" t="s">
        <v>46</v>
      </c>
    </row>
    <row r="7518" spans="1:15" x14ac:dyDescent="0.25">
      <c r="A7518" t="s">
        <v>10153</v>
      </c>
      <c r="B7518" t="s">
        <v>3773</v>
      </c>
      <c r="C7518" t="s">
        <v>486</v>
      </c>
      <c r="D7518" t="s">
        <v>27</v>
      </c>
      <c r="E7518" t="s">
        <v>18</v>
      </c>
      <c r="F7518" t="s">
        <v>2773</v>
      </c>
      <c r="G7518" t="s">
        <v>30</v>
      </c>
      <c r="H7518" s="1">
        <v>22709</v>
      </c>
      <c r="I7518" s="1">
        <v>43130</v>
      </c>
      <c r="J7518" t="s">
        <v>10560</v>
      </c>
      <c r="K7518" t="s">
        <v>37</v>
      </c>
      <c r="L7518" t="s">
        <v>41</v>
      </c>
      <c r="M7518">
        <v>64956</v>
      </c>
      <c r="N7518" t="str">
        <f t="shared" si="117"/>
        <v>Terminated</v>
      </c>
      <c r="O7518" t="s">
        <v>23</v>
      </c>
    </row>
    <row r="7519" spans="1:15" x14ac:dyDescent="0.25">
      <c r="A7519" t="s">
        <v>6854</v>
      </c>
      <c r="B7519" t="s">
        <v>4461</v>
      </c>
      <c r="C7519" t="s">
        <v>311</v>
      </c>
      <c r="D7519" t="s">
        <v>27</v>
      </c>
      <c r="E7519" t="s">
        <v>18</v>
      </c>
      <c r="F7519" t="s">
        <v>3201</v>
      </c>
      <c r="G7519" t="s">
        <v>30</v>
      </c>
      <c r="H7519" s="1">
        <v>37642</v>
      </c>
      <c r="I7519" s="1">
        <v>45333</v>
      </c>
      <c r="J7519" t="s">
        <v>10560</v>
      </c>
      <c r="K7519" t="s">
        <v>31</v>
      </c>
      <c r="L7519" t="s">
        <v>32</v>
      </c>
      <c r="M7519">
        <v>100501</v>
      </c>
      <c r="N7519" t="str">
        <f t="shared" si="117"/>
        <v>Terminated</v>
      </c>
      <c r="O7519" t="s">
        <v>46</v>
      </c>
    </row>
    <row r="7520" spans="1:15" x14ac:dyDescent="0.25">
      <c r="A7520" t="s">
        <v>980</v>
      </c>
      <c r="B7520" t="s">
        <v>981</v>
      </c>
      <c r="C7520" t="s">
        <v>982</v>
      </c>
      <c r="D7520" t="s">
        <v>27</v>
      </c>
      <c r="E7520" t="s">
        <v>18</v>
      </c>
      <c r="F7520" t="s">
        <v>19</v>
      </c>
      <c r="G7520" t="s">
        <v>30</v>
      </c>
      <c r="H7520" s="1">
        <v>36564</v>
      </c>
      <c r="I7520" s="1">
        <v>44337</v>
      </c>
      <c r="J7520" s="1">
        <v>45269</v>
      </c>
      <c r="K7520" t="s">
        <v>37</v>
      </c>
      <c r="L7520" t="s">
        <v>38</v>
      </c>
      <c r="M7520">
        <v>69131</v>
      </c>
      <c r="N7520" t="str">
        <f t="shared" si="117"/>
        <v>Terminated</v>
      </c>
      <c r="O7520" t="s">
        <v>33</v>
      </c>
    </row>
    <row r="7521" spans="1:15" x14ac:dyDescent="0.25">
      <c r="A7521" t="s">
        <v>9022</v>
      </c>
      <c r="B7521" t="s">
        <v>90</v>
      </c>
      <c r="C7521" t="s">
        <v>1708</v>
      </c>
      <c r="D7521" t="s">
        <v>27</v>
      </c>
      <c r="E7521" t="s">
        <v>18</v>
      </c>
      <c r="F7521" t="s">
        <v>3201</v>
      </c>
      <c r="G7521" t="s">
        <v>20</v>
      </c>
      <c r="H7521" s="1">
        <v>31792</v>
      </c>
      <c r="I7521" s="1">
        <v>43990</v>
      </c>
      <c r="J7521" t="s">
        <v>10560</v>
      </c>
      <c r="K7521" t="s">
        <v>21</v>
      </c>
      <c r="L7521" t="s">
        <v>102</v>
      </c>
      <c r="M7521">
        <v>62475</v>
      </c>
      <c r="N7521" t="str">
        <f t="shared" si="117"/>
        <v>Terminated</v>
      </c>
      <c r="O7521" t="s">
        <v>33</v>
      </c>
    </row>
    <row r="7522" spans="1:15" x14ac:dyDescent="0.25">
      <c r="A7522" t="s">
        <v>8044</v>
      </c>
      <c r="B7522" t="s">
        <v>408</v>
      </c>
      <c r="C7522" t="s">
        <v>358</v>
      </c>
      <c r="D7522" t="s">
        <v>27</v>
      </c>
      <c r="E7522" t="s">
        <v>18</v>
      </c>
      <c r="F7522" t="s">
        <v>19</v>
      </c>
      <c r="G7522" t="s">
        <v>30</v>
      </c>
      <c r="H7522" s="1">
        <v>33517</v>
      </c>
      <c r="I7522" s="1">
        <v>42618</v>
      </c>
      <c r="J7522" t="s">
        <v>10560</v>
      </c>
      <c r="K7522" t="s">
        <v>96</v>
      </c>
      <c r="L7522" t="s">
        <v>188</v>
      </c>
      <c r="M7522">
        <v>84149</v>
      </c>
      <c r="N7522" t="str">
        <f t="shared" si="117"/>
        <v>Terminated</v>
      </c>
      <c r="O7522" t="s">
        <v>33</v>
      </c>
    </row>
    <row r="7523" spans="1:15" x14ac:dyDescent="0.25">
      <c r="A7523" t="s">
        <v>10352</v>
      </c>
      <c r="B7523" t="s">
        <v>212</v>
      </c>
      <c r="C7523" t="s">
        <v>1253</v>
      </c>
      <c r="D7523" t="s">
        <v>27</v>
      </c>
      <c r="E7523" t="s">
        <v>365</v>
      </c>
      <c r="F7523" t="s">
        <v>366</v>
      </c>
      <c r="G7523" t="s">
        <v>30</v>
      </c>
      <c r="H7523" s="1">
        <v>37045</v>
      </c>
      <c r="I7523" s="1">
        <v>44751</v>
      </c>
      <c r="J7523" t="s">
        <v>10560</v>
      </c>
      <c r="K7523" t="s">
        <v>21</v>
      </c>
      <c r="L7523" t="s">
        <v>110</v>
      </c>
      <c r="M7523">
        <v>65478</v>
      </c>
      <c r="N7523" t="str">
        <f t="shared" si="117"/>
        <v>Terminated</v>
      </c>
      <c r="O7523" t="s">
        <v>98</v>
      </c>
    </row>
    <row r="7524" spans="1:15" x14ac:dyDescent="0.25">
      <c r="A7524" t="s">
        <v>844</v>
      </c>
      <c r="B7524" t="s">
        <v>845</v>
      </c>
      <c r="C7524" t="s">
        <v>846</v>
      </c>
      <c r="D7524" t="s">
        <v>27</v>
      </c>
      <c r="E7524" t="s">
        <v>18</v>
      </c>
      <c r="F7524" t="s">
        <v>19</v>
      </c>
      <c r="G7524" t="s">
        <v>20</v>
      </c>
      <c r="H7524" s="1">
        <v>26820</v>
      </c>
      <c r="I7524" s="1">
        <v>42904</v>
      </c>
      <c r="J7524" t="s">
        <v>10560</v>
      </c>
      <c r="K7524" t="s">
        <v>21</v>
      </c>
      <c r="L7524" t="s">
        <v>102</v>
      </c>
      <c r="M7524">
        <v>64954</v>
      </c>
      <c r="N7524" t="str">
        <f t="shared" si="117"/>
        <v>Terminated</v>
      </c>
      <c r="O7524" t="s">
        <v>23</v>
      </c>
    </row>
    <row r="7525" spans="1:15" x14ac:dyDescent="0.25">
      <c r="A7525" t="s">
        <v>4379</v>
      </c>
      <c r="B7525" t="s">
        <v>1788</v>
      </c>
      <c r="C7525" t="s">
        <v>835</v>
      </c>
      <c r="D7525" t="s">
        <v>27</v>
      </c>
      <c r="E7525" t="s">
        <v>83</v>
      </c>
      <c r="F7525" t="s">
        <v>106</v>
      </c>
      <c r="G7525" t="s">
        <v>30</v>
      </c>
      <c r="H7525" s="1">
        <v>32499</v>
      </c>
      <c r="I7525" s="1">
        <v>42358</v>
      </c>
      <c r="J7525" t="s">
        <v>10560</v>
      </c>
      <c r="K7525" t="s">
        <v>37</v>
      </c>
      <c r="L7525" t="s">
        <v>38</v>
      </c>
      <c r="M7525">
        <v>65717</v>
      </c>
      <c r="N7525" t="str">
        <f t="shared" si="117"/>
        <v>Terminated</v>
      </c>
      <c r="O7525" t="s">
        <v>98</v>
      </c>
    </row>
    <row r="7526" spans="1:15" x14ac:dyDescent="0.25">
      <c r="A7526" t="s">
        <v>2715</v>
      </c>
      <c r="B7526" t="s">
        <v>448</v>
      </c>
      <c r="C7526" t="s">
        <v>2716</v>
      </c>
      <c r="D7526" t="s">
        <v>17</v>
      </c>
      <c r="E7526" t="s">
        <v>18</v>
      </c>
      <c r="F7526" t="s">
        <v>19</v>
      </c>
      <c r="G7526" t="s">
        <v>20</v>
      </c>
      <c r="H7526" s="1">
        <v>26863</v>
      </c>
      <c r="I7526" s="1">
        <v>45530</v>
      </c>
      <c r="J7526" t="s">
        <v>10560</v>
      </c>
      <c r="K7526" t="s">
        <v>37</v>
      </c>
      <c r="L7526" t="s">
        <v>41</v>
      </c>
      <c r="M7526">
        <v>64865</v>
      </c>
      <c r="N7526" t="str">
        <f t="shared" si="117"/>
        <v>Terminated</v>
      </c>
      <c r="O7526" t="s">
        <v>23</v>
      </c>
    </row>
    <row r="7527" spans="1:15" x14ac:dyDescent="0.25">
      <c r="A7527" t="s">
        <v>10424</v>
      </c>
      <c r="B7527" t="s">
        <v>225</v>
      </c>
      <c r="C7527" t="s">
        <v>3287</v>
      </c>
      <c r="D7527" t="s">
        <v>17</v>
      </c>
      <c r="E7527" t="s">
        <v>18</v>
      </c>
      <c r="F7527" t="s">
        <v>19</v>
      </c>
      <c r="G7527" t="s">
        <v>20</v>
      </c>
      <c r="H7527" s="1">
        <v>22611</v>
      </c>
      <c r="I7527" s="1">
        <v>45207</v>
      </c>
      <c r="J7527" t="s">
        <v>10560</v>
      </c>
      <c r="K7527" t="s">
        <v>37</v>
      </c>
      <c r="L7527" t="s">
        <v>41</v>
      </c>
      <c r="M7527">
        <v>62832</v>
      </c>
      <c r="N7527" t="str">
        <f t="shared" si="117"/>
        <v>Terminated</v>
      </c>
      <c r="O7527" t="s">
        <v>98</v>
      </c>
    </row>
    <row r="7528" spans="1:15" x14ac:dyDescent="0.25">
      <c r="A7528" t="s">
        <v>1489</v>
      </c>
      <c r="B7528" t="s">
        <v>793</v>
      </c>
      <c r="C7528" t="s">
        <v>1361</v>
      </c>
      <c r="D7528" t="s">
        <v>27</v>
      </c>
      <c r="E7528" t="s">
        <v>18</v>
      </c>
      <c r="F7528" t="s">
        <v>19</v>
      </c>
      <c r="G7528" t="s">
        <v>20</v>
      </c>
      <c r="H7528" s="1">
        <v>34137</v>
      </c>
      <c r="I7528" s="1">
        <v>43061</v>
      </c>
      <c r="J7528" s="1">
        <v>45583</v>
      </c>
      <c r="K7528" t="s">
        <v>31</v>
      </c>
      <c r="L7528" t="s">
        <v>85</v>
      </c>
      <c r="M7528">
        <v>63808</v>
      </c>
      <c r="N7528" t="str">
        <f t="shared" si="117"/>
        <v>Terminated</v>
      </c>
      <c r="O7528" t="s">
        <v>23</v>
      </c>
    </row>
    <row r="7529" spans="1:15" x14ac:dyDescent="0.25">
      <c r="A7529" t="s">
        <v>2133</v>
      </c>
      <c r="B7529" t="s">
        <v>641</v>
      </c>
      <c r="C7529" t="s">
        <v>1700</v>
      </c>
      <c r="D7529" t="s">
        <v>17</v>
      </c>
      <c r="E7529" t="s">
        <v>18</v>
      </c>
      <c r="F7529" t="s">
        <v>19</v>
      </c>
      <c r="G7529" t="s">
        <v>30</v>
      </c>
      <c r="H7529" s="1">
        <v>31463</v>
      </c>
      <c r="I7529" s="1">
        <v>43041</v>
      </c>
      <c r="J7529" t="s">
        <v>10560</v>
      </c>
      <c r="K7529" t="s">
        <v>31</v>
      </c>
      <c r="L7529" t="s">
        <v>85</v>
      </c>
      <c r="M7529">
        <v>54563</v>
      </c>
      <c r="N7529" t="str">
        <f t="shared" si="117"/>
        <v>Terminated</v>
      </c>
      <c r="O7529" t="s">
        <v>33</v>
      </c>
    </row>
    <row r="7530" spans="1:15" x14ac:dyDescent="0.25">
      <c r="A7530" t="s">
        <v>7980</v>
      </c>
      <c r="B7530" t="s">
        <v>428</v>
      </c>
      <c r="C7530" t="s">
        <v>2028</v>
      </c>
      <c r="D7530" t="s">
        <v>17</v>
      </c>
      <c r="E7530" t="s">
        <v>18</v>
      </c>
      <c r="F7530" t="s">
        <v>19</v>
      </c>
      <c r="G7530" t="s">
        <v>20</v>
      </c>
      <c r="H7530" s="1">
        <v>30493</v>
      </c>
      <c r="I7530" s="1">
        <v>42977</v>
      </c>
      <c r="J7530" t="s">
        <v>10560</v>
      </c>
      <c r="K7530" t="s">
        <v>21</v>
      </c>
      <c r="L7530" t="s">
        <v>22</v>
      </c>
      <c r="M7530">
        <v>72938</v>
      </c>
      <c r="N7530" t="str">
        <f t="shared" si="117"/>
        <v>Terminated</v>
      </c>
      <c r="O7530" t="s">
        <v>46</v>
      </c>
    </row>
    <row r="7531" spans="1:15" x14ac:dyDescent="0.25">
      <c r="A7531" t="s">
        <v>5945</v>
      </c>
      <c r="B7531" t="s">
        <v>279</v>
      </c>
      <c r="C7531" t="s">
        <v>202</v>
      </c>
      <c r="D7531" t="s">
        <v>27</v>
      </c>
      <c r="E7531" t="s">
        <v>18</v>
      </c>
      <c r="F7531" t="s">
        <v>3201</v>
      </c>
      <c r="G7531" t="s">
        <v>20</v>
      </c>
      <c r="H7531" s="1">
        <v>31571</v>
      </c>
      <c r="I7531" s="1">
        <v>43166</v>
      </c>
      <c r="J7531" t="s">
        <v>10560</v>
      </c>
      <c r="K7531" t="s">
        <v>21</v>
      </c>
      <c r="L7531" t="s">
        <v>22</v>
      </c>
      <c r="M7531">
        <v>70047</v>
      </c>
      <c r="N7531" t="str">
        <f t="shared" si="117"/>
        <v>Terminated</v>
      </c>
      <c r="O7531" t="s">
        <v>46</v>
      </c>
    </row>
    <row r="7532" spans="1:15" x14ac:dyDescent="0.25">
      <c r="A7532" t="s">
        <v>4994</v>
      </c>
      <c r="B7532" t="s">
        <v>655</v>
      </c>
      <c r="C7532" t="s">
        <v>4995</v>
      </c>
      <c r="D7532" t="s">
        <v>17</v>
      </c>
      <c r="E7532" t="s">
        <v>18</v>
      </c>
      <c r="F7532" t="s">
        <v>3201</v>
      </c>
      <c r="G7532" t="s">
        <v>30</v>
      </c>
      <c r="H7532" s="1">
        <v>27245</v>
      </c>
      <c r="I7532" s="1">
        <v>43893</v>
      </c>
      <c r="J7532" t="s">
        <v>10560</v>
      </c>
      <c r="K7532" t="s">
        <v>37</v>
      </c>
      <c r="L7532" t="s">
        <v>38</v>
      </c>
      <c r="M7532">
        <v>63827</v>
      </c>
      <c r="N7532" t="str">
        <f t="shared" si="117"/>
        <v>Terminated</v>
      </c>
      <c r="O7532" t="s">
        <v>33</v>
      </c>
    </row>
    <row r="7533" spans="1:15" x14ac:dyDescent="0.25">
      <c r="A7533" t="s">
        <v>5795</v>
      </c>
      <c r="B7533" t="s">
        <v>229</v>
      </c>
      <c r="C7533" t="s">
        <v>3394</v>
      </c>
      <c r="D7533" t="s">
        <v>17</v>
      </c>
      <c r="E7533" t="s">
        <v>18</v>
      </c>
      <c r="F7533" t="s">
        <v>2773</v>
      </c>
      <c r="G7533" t="s">
        <v>30</v>
      </c>
      <c r="H7533" s="1">
        <v>27226</v>
      </c>
      <c r="I7533" s="1">
        <v>45447</v>
      </c>
      <c r="J7533" t="s">
        <v>10560</v>
      </c>
      <c r="K7533" t="s">
        <v>53</v>
      </c>
      <c r="L7533" t="s">
        <v>58</v>
      </c>
      <c r="M7533">
        <v>57858</v>
      </c>
      <c r="N7533" t="str">
        <f t="shared" si="117"/>
        <v>Terminated</v>
      </c>
      <c r="O7533" t="s">
        <v>33</v>
      </c>
    </row>
    <row r="7534" spans="1:15" x14ac:dyDescent="0.25">
      <c r="A7534" t="s">
        <v>7796</v>
      </c>
      <c r="B7534" t="s">
        <v>3067</v>
      </c>
      <c r="C7534" t="s">
        <v>1050</v>
      </c>
      <c r="D7534" t="s">
        <v>17</v>
      </c>
      <c r="E7534" t="s">
        <v>18</v>
      </c>
      <c r="F7534" t="s">
        <v>19</v>
      </c>
      <c r="G7534" t="s">
        <v>20</v>
      </c>
      <c r="H7534" s="1">
        <v>37635</v>
      </c>
      <c r="I7534" s="1">
        <v>42742</v>
      </c>
      <c r="J7534" t="s">
        <v>10560</v>
      </c>
      <c r="K7534" t="s">
        <v>37</v>
      </c>
      <c r="L7534" t="s">
        <v>41</v>
      </c>
      <c r="M7534">
        <v>57982</v>
      </c>
      <c r="N7534" t="str">
        <f t="shared" si="117"/>
        <v>Terminated</v>
      </c>
      <c r="O7534" t="s">
        <v>33</v>
      </c>
    </row>
    <row r="7535" spans="1:15" x14ac:dyDescent="0.25">
      <c r="A7535" t="s">
        <v>4855</v>
      </c>
      <c r="B7535" t="s">
        <v>848</v>
      </c>
      <c r="C7535" t="s">
        <v>1292</v>
      </c>
      <c r="D7535" t="s">
        <v>27</v>
      </c>
      <c r="E7535" t="s">
        <v>18</v>
      </c>
      <c r="F7535" t="s">
        <v>19</v>
      </c>
      <c r="G7535" t="s">
        <v>30</v>
      </c>
      <c r="H7535" s="1">
        <v>22662</v>
      </c>
      <c r="I7535" s="1">
        <v>44134</v>
      </c>
      <c r="J7535" t="s">
        <v>10560</v>
      </c>
      <c r="K7535" t="s">
        <v>72</v>
      </c>
      <c r="L7535" t="s">
        <v>308</v>
      </c>
      <c r="M7535">
        <v>65627</v>
      </c>
      <c r="N7535" t="str">
        <f t="shared" si="117"/>
        <v>Terminated</v>
      </c>
      <c r="O7535" t="s">
        <v>33</v>
      </c>
    </row>
    <row r="7536" spans="1:15" x14ac:dyDescent="0.25">
      <c r="A7536" t="s">
        <v>7528</v>
      </c>
      <c r="B7536" t="s">
        <v>566</v>
      </c>
      <c r="C7536" t="s">
        <v>655</v>
      </c>
      <c r="D7536" t="s">
        <v>27</v>
      </c>
      <c r="E7536" t="s">
        <v>18</v>
      </c>
      <c r="F7536" t="s">
        <v>19</v>
      </c>
      <c r="G7536" t="s">
        <v>30</v>
      </c>
      <c r="H7536" s="1">
        <v>30566</v>
      </c>
      <c r="I7536" s="1">
        <v>44735</v>
      </c>
      <c r="J7536" t="s">
        <v>10560</v>
      </c>
      <c r="K7536" t="s">
        <v>53</v>
      </c>
      <c r="L7536" t="s">
        <v>240</v>
      </c>
      <c r="M7536">
        <v>76937</v>
      </c>
      <c r="N7536" t="str">
        <f t="shared" si="117"/>
        <v>Terminated</v>
      </c>
      <c r="O7536" t="s">
        <v>46</v>
      </c>
    </row>
    <row r="7537" spans="1:15" x14ac:dyDescent="0.25">
      <c r="A7537" t="s">
        <v>2766</v>
      </c>
      <c r="B7537" t="s">
        <v>303</v>
      </c>
      <c r="C7537" t="s">
        <v>1262</v>
      </c>
      <c r="D7537" t="s">
        <v>27</v>
      </c>
      <c r="E7537" t="s">
        <v>83</v>
      </c>
      <c r="F7537" t="s">
        <v>84</v>
      </c>
      <c r="G7537" t="s">
        <v>30</v>
      </c>
      <c r="H7537" s="1">
        <v>35446</v>
      </c>
      <c r="I7537" s="1">
        <v>45112</v>
      </c>
      <c r="J7537" t="s">
        <v>10560</v>
      </c>
      <c r="K7537" t="s">
        <v>21</v>
      </c>
      <c r="L7537" t="s">
        <v>22</v>
      </c>
      <c r="M7537">
        <v>68653</v>
      </c>
      <c r="N7537" t="str">
        <f t="shared" si="117"/>
        <v>Terminated</v>
      </c>
      <c r="O7537" t="s">
        <v>33</v>
      </c>
    </row>
    <row r="7538" spans="1:15" x14ac:dyDescent="0.25">
      <c r="A7538" t="s">
        <v>8526</v>
      </c>
      <c r="B7538" t="s">
        <v>6376</v>
      </c>
      <c r="C7538" t="s">
        <v>310</v>
      </c>
      <c r="D7538" t="s">
        <v>17</v>
      </c>
      <c r="E7538" t="s">
        <v>18</v>
      </c>
      <c r="F7538" t="s">
        <v>19</v>
      </c>
      <c r="G7538" t="s">
        <v>30</v>
      </c>
      <c r="H7538" s="1">
        <v>33973</v>
      </c>
      <c r="I7538" s="1">
        <v>44284</v>
      </c>
      <c r="J7538" t="s">
        <v>10560</v>
      </c>
      <c r="K7538" t="s">
        <v>37</v>
      </c>
      <c r="L7538" t="s">
        <v>38</v>
      </c>
      <c r="M7538">
        <v>54523</v>
      </c>
      <c r="N7538" t="str">
        <f t="shared" si="117"/>
        <v>Terminated</v>
      </c>
      <c r="O7538" t="s">
        <v>46</v>
      </c>
    </row>
    <row r="7539" spans="1:15" x14ac:dyDescent="0.25">
      <c r="A7539" t="s">
        <v>1857</v>
      </c>
      <c r="B7539" t="s">
        <v>132</v>
      </c>
      <c r="C7539" t="s">
        <v>1572</v>
      </c>
      <c r="D7539" t="s">
        <v>17</v>
      </c>
      <c r="E7539" t="s">
        <v>83</v>
      </c>
      <c r="F7539" t="s">
        <v>84</v>
      </c>
      <c r="G7539" t="s">
        <v>30</v>
      </c>
      <c r="H7539" s="1">
        <v>36143</v>
      </c>
      <c r="I7539" s="1">
        <v>43973</v>
      </c>
      <c r="J7539" s="1">
        <v>44371</v>
      </c>
      <c r="K7539" t="s">
        <v>96</v>
      </c>
      <c r="L7539" t="s">
        <v>124</v>
      </c>
      <c r="M7539">
        <v>67955</v>
      </c>
      <c r="N7539" t="str">
        <f t="shared" si="117"/>
        <v>Terminated</v>
      </c>
      <c r="O7539" t="s">
        <v>33</v>
      </c>
    </row>
    <row r="7540" spans="1:15" x14ac:dyDescent="0.25">
      <c r="A7540" t="s">
        <v>3715</v>
      </c>
      <c r="B7540" t="s">
        <v>500</v>
      </c>
      <c r="C7540" t="s">
        <v>1333</v>
      </c>
      <c r="D7540" t="s">
        <v>27</v>
      </c>
      <c r="E7540" t="s">
        <v>18</v>
      </c>
      <c r="F7540" t="s">
        <v>19</v>
      </c>
      <c r="G7540" t="s">
        <v>30</v>
      </c>
      <c r="H7540" s="1">
        <v>34686</v>
      </c>
      <c r="I7540" s="1">
        <v>44676</v>
      </c>
      <c r="J7540" t="s">
        <v>10560</v>
      </c>
      <c r="K7540" t="s">
        <v>21</v>
      </c>
      <c r="L7540" t="s">
        <v>110</v>
      </c>
      <c r="M7540">
        <v>66268</v>
      </c>
      <c r="N7540" t="str">
        <f t="shared" si="117"/>
        <v>Terminated</v>
      </c>
      <c r="O7540" t="s">
        <v>33</v>
      </c>
    </row>
    <row r="7541" spans="1:15" x14ac:dyDescent="0.25">
      <c r="A7541" t="s">
        <v>3632</v>
      </c>
      <c r="B7541" t="s">
        <v>328</v>
      </c>
      <c r="C7541" t="s">
        <v>950</v>
      </c>
      <c r="D7541" t="s">
        <v>27</v>
      </c>
      <c r="E7541" t="s">
        <v>83</v>
      </c>
      <c r="F7541" t="s">
        <v>169</v>
      </c>
      <c r="G7541" t="s">
        <v>30</v>
      </c>
      <c r="H7541" s="1">
        <v>28101</v>
      </c>
      <c r="I7541" s="1">
        <v>43733</v>
      </c>
      <c r="J7541" t="s">
        <v>10560</v>
      </c>
      <c r="K7541" t="s">
        <v>96</v>
      </c>
      <c r="L7541" t="s">
        <v>188</v>
      </c>
      <c r="M7541">
        <v>75555</v>
      </c>
      <c r="N7541" t="str">
        <f t="shared" si="117"/>
        <v>Terminated</v>
      </c>
      <c r="O7541" t="s">
        <v>46</v>
      </c>
    </row>
    <row r="7542" spans="1:15" x14ac:dyDescent="0.25">
      <c r="A7542" t="s">
        <v>7230</v>
      </c>
      <c r="B7542" t="s">
        <v>272</v>
      </c>
      <c r="C7542" t="s">
        <v>1978</v>
      </c>
      <c r="D7542" t="s">
        <v>27</v>
      </c>
      <c r="E7542" t="s">
        <v>18</v>
      </c>
      <c r="F7542" t="s">
        <v>19</v>
      </c>
      <c r="G7542" t="s">
        <v>30</v>
      </c>
      <c r="H7542" s="1">
        <v>27959</v>
      </c>
      <c r="I7542" s="1">
        <v>43314</v>
      </c>
      <c r="J7542" t="s">
        <v>10560</v>
      </c>
      <c r="K7542" t="s">
        <v>67</v>
      </c>
      <c r="L7542" t="s">
        <v>68</v>
      </c>
      <c r="M7542">
        <v>95224</v>
      </c>
      <c r="N7542" t="str">
        <f t="shared" si="117"/>
        <v>Terminated</v>
      </c>
      <c r="O7542" t="s">
        <v>33</v>
      </c>
    </row>
    <row r="7543" spans="1:15" x14ac:dyDescent="0.25">
      <c r="A7543" t="s">
        <v>6554</v>
      </c>
      <c r="B7543" t="s">
        <v>527</v>
      </c>
      <c r="C7543" t="s">
        <v>4463</v>
      </c>
      <c r="D7543" t="s">
        <v>27</v>
      </c>
      <c r="E7543" t="s">
        <v>28</v>
      </c>
      <c r="F7543" t="s">
        <v>118</v>
      </c>
      <c r="G7543" t="s">
        <v>95</v>
      </c>
      <c r="H7543" s="1">
        <v>30478</v>
      </c>
      <c r="I7543" s="1">
        <v>44346</v>
      </c>
      <c r="J7543" t="s">
        <v>10560</v>
      </c>
      <c r="K7543" t="s">
        <v>53</v>
      </c>
      <c r="L7543" t="s">
        <v>240</v>
      </c>
      <c r="M7543">
        <v>90329</v>
      </c>
      <c r="N7543" t="str">
        <f t="shared" si="117"/>
        <v>Terminated</v>
      </c>
      <c r="O7543" t="s">
        <v>46</v>
      </c>
    </row>
    <row r="7544" spans="1:15" x14ac:dyDescent="0.25">
      <c r="A7544" t="s">
        <v>6125</v>
      </c>
      <c r="B7544" t="s">
        <v>204</v>
      </c>
      <c r="C7544" t="s">
        <v>202</v>
      </c>
      <c r="D7544" t="s">
        <v>17</v>
      </c>
      <c r="E7544" t="s">
        <v>83</v>
      </c>
      <c r="F7544" t="s">
        <v>169</v>
      </c>
      <c r="G7544" t="s">
        <v>30</v>
      </c>
      <c r="H7544" s="1">
        <v>34917</v>
      </c>
      <c r="I7544" s="1">
        <v>43894</v>
      </c>
      <c r="J7544" t="s">
        <v>10560</v>
      </c>
      <c r="K7544" t="s">
        <v>21</v>
      </c>
      <c r="L7544" t="s">
        <v>22</v>
      </c>
      <c r="M7544">
        <v>56775</v>
      </c>
      <c r="N7544" t="str">
        <f t="shared" si="117"/>
        <v>Terminated</v>
      </c>
      <c r="O7544" t="s">
        <v>33</v>
      </c>
    </row>
    <row r="7545" spans="1:15" x14ac:dyDescent="0.25">
      <c r="A7545" t="s">
        <v>7564</v>
      </c>
      <c r="B7545" t="s">
        <v>1139</v>
      </c>
      <c r="C7545" t="s">
        <v>806</v>
      </c>
      <c r="D7545" t="s">
        <v>17</v>
      </c>
      <c r="E7545" t="s">
        <v>18</v>
      </c>
      <c r="F7545" t="s">
        <v>2773</v>
      </c>
      <c r="G7545" t="s">
        <v>114</v>
      </c>
      <c r="H7545" s="1">
        <v>32490</v>
      </c>
      <c r="I7545" s="1">
        <v>42375</v>
      </c>
      <c r="J7545" t="s">
        <v>10560</v>
      </c>
      <c r="K7545" t="s">
        <v>31</v>
      </c>
      <c r="L7545" t="s">
        <v>162</v>
      </c>
      <c r="M7545">
        <v>85198</v>
      </c>
      <c r="N7545" t="str">
        <f t="shared" si="117"/>
        <v>Terminated</v>
      </c>
      <c r="O7545" t="s">
        <v>46</v>
      </c>
    </row>
    <row r="7546" spans="1:15" x14ac:dyDescent="0.25">
      <c r="A7546" t="s">
        <v>4991</v>
      </c>
      <c r="B7546" t="s">
        <v>1507</v>
      </c>
      <c r="C7546" t="s">
        <v>1023</v>
      </c>
      <c r="D7546" t="s">
        <v>27</v>
      </c>
      <c r="E7546" t="s">
        <v>18</v>
      </c>
      <c r="F7546" t="s">
        <v>2773</v>
      </c>
      <c r="G7546" t="s">
        <v>30</v>
      </c>
      <c r="H7546" s="1">
        <v>32521</v>
      </c>
      <c r="I7546" s="1">
        <v>44682</v>
      </c>
      <c r="J7546" t="s">
        <v>10560</v>
      </c>
      <c r="K7546" t="s">
        <v>37</v>
      </c>
      <c r="L7546" t="s">
        <v>41</v>
      </c>
      <c r="M7546">
        <v>59843</v>
      </c>
      <c r="N7546" t="str">
        <f t="shared" si="117"/>
        <v>Terminated</v>
      </c>
      <c r="O7546" t="s">
        <v>33</v>
      </c>
    </row>
    <row r="7547" spans="1:15" x14ac:dyDescent="0.25">
      <c r="A7547" t="s">
        <v>7562</v>
      </c>
      <c r="B7547" t="s">
        <v>606</v>
      </c>
      <c r="C7547" t="s">
        <v>484</v>
      </c>
      <c r="D7547" t="s">
        <v>17</v>
      </c>
      <c r="E7547" t="s">
        <v>140</v>
      </c>
      <c r="F7547" t="s">
        <v>283</v>
      </c>
      <c r="G7547" t="s">
        <v>30</v>
      </c>
      <c r="H7547" s="1">
        <v>24886</v>
      </c>
      <c r="I7547" s="1">
        <v>43593</v>
      </c>
      <c r="J7547" t="s">
        <v>10560</v>
      </c>
      <c r="K7547" t="s">
        <v>96</v>
      </c>
      <c r="L7547" t="s">
        <v>188</v>
      </c>
      <c r="M7547">
        <v>60848</v>
      </c>
      <c r="N7547" t="str">
        <f t="shared" si="117"/>
        <v>Terminated</v>
      </c>
      <c r="O7547" t="s">
        <v>33</v>
      </c>
    </row>
    <row r="7548" spans="1:15" x14ac:dyDescent="0.25">
      <c r="A7548" t="s">
        <v>5282</v>
      </c>
      <c r="B7548" t="s">
        <v>148</v>
      </c>
      <c r="C7548" t="s">
        <v>2612</v>
      </c>
      <c r="D7548" t="s">
        <v>17</v>
      </c>
      <c r="E7548" t="s">
        <v>28</v>
      </c>
      <c r="F7548" t="s">
        <v>118</v>
      </c>
      <c r="G7548" t="s">
        <v>20</v>
      </c>
      <c r="H7548" s="1">
        <v>27244</v>
      </c>
      <c r="I7548" s="1">
        <v>43998</v>
      </c>
      <c r="J7548" t="s">
        <v>10560</v>
      </c>
      <c r="K7548" t="s">
        <v>67</v>
      </c>
      <c r="L7548" t="s">
        <v>134</v>
      </c>
      <c r="M7548">
        <v>54036</v>
      </c>
      <c r="N7548" t="str">
        <f t="shared" si="117"/>
        <v>Terminated</v>
      </c>
      <c r="O7548" t="s">
        <v>46</v>
      </c>
    </row>
    <row r="7549" spans="1:15" x14ac:dyDescent="0.25">
      <c r="A7549" t="s">
        <v>2297</v>
      </c>
      <c r="B7549" t="s">
        <v>448</v>
      </c>
      <c r="C7549" t="s">
        <v>264</v>
      </c>
      <c r="D7549" t="s">
        <v>17</v>
      </c>
      <c r="E7549" t="s">
        <v>83</v>
      </c>
      <c r="F7549" t="s">
        <v>169</v>
      </c>
      <c r="G7549" t="s">
        <v>30</v>
      </c>
      <c r="H7549" s="1">
        <v>35164</v>
      </c>
      <c r="I7549" s="1">
        <v>43427</v>
      </c>
      <c r="J7549" t="s">
        <v>10560</v>
      </c>
      <c r="K7549" t="s">
        <v>53</v>
      </c>
      <c r="L7549" t="s">
        <v>58</v>
      </c>
      <c r="M7549">
        <v>62216</v>
      </c>
      <c r="N7549" t="str">
        <f t="shared" si="117"/>
        <v>Terminated</v>
      </c>
      <c r="O7549" t="s">
        <v>33</v>
      </c>
    </row>
    <row r="7550" spans="1:15" x14ac:dyDescent="0.25">
      <c r="A7550" t="s">
        <v>6330</v>
      </c>
      <c r="B7550" t="s">
        <v>4807</v>
      </c>
      <c r="C7550" t="s">
        <v>352</v>
      </c>
      <c r="D7550" t="s">
        <v>17</v>
      </c>
      <c r="E7550" t="s">
        <v>83</v>
      </c>
      <c r="F7550" t="s">
        <v>106</v>
      </c>
      <c r="G7550" t="s">
        <v>30</v>
      </c>
      <c r="H7550" s="1">
        <v>32361</v>
      </c>
      <c r="I7550" s="1">
        <v>45437</v>
      </c>
      <c r="J7550" t="s">
        <v>10560</v>
      </c>
      <c r="K7550" t="s">
        <v>96</v>
      </c>
      <c r="L7550" t="s">
        <v>124</v>
      </c>
      <c r="M7550">
        <v>73772</v>
      </c>
      <c r="N7550" t="str">
        <f t="shared" si="117"/>
        <v>Terminated</v>
      </c>
      <c r="O7550" t="s">
        <v>33</v>
      </c>
    </row>
    <row r="7551" spans="1:15" x14ac:dyDescent="0.25">
      <c r="A7551" t="s">
        <v>125</v>
      </c>
      <c r="B7551" t="s">
        <v>126</v>
      </c>
      <c r="C7551" t="s">
        <v>127</v>
      </c>
      <c r="D7551" t="s">
        <v>27</v>
      </c>
      <c r="E7551" t="s">
        <v>18</v>
      </c>
      <c r="F7551" t="s">
        <v>19</v>
      </c>
      <c r="G7551" t="s">
        <v>30</v>
      </c>
      <c r="H7551" s="1">
        <v>32979</v>
      </c>
      <c r="I7551" s="1">
        <v>42952</v>
      </c>
      <c r="J7551" s="1">
        <v>43137</v>
      </c>
      <c r="K7551" t="s">
        <v>37</v>
      </c>
      <c r="L7551" t="s">
        <v>38</v>
      </c>
      <c r="M7551">
        <v>69163</v>
      </c>
      <c r="N7551" t="str">
        <f t="shared" si="117"/>
        <v>Terminated</v>
      </c>
      <c r="O7551" t="s">
        <v>33</v>
      </c>
    </row>
    <row r="7552" spans="1:15" x14ac:dyDescent="0.25">
      <c r="A7552" t="s">
        <v>8861</v>
      </c>
      <c r="B7552" t="s">
        <v>1122</v>
      </c>
      <c r="C7552" t="s">
        <v>233</v>
      </c>
      <c r="D7552" t="s">
        <v>17</v>
      </c>
      <c r="E7552" t="s">
        <v>18</v>
      </c>
      <c r="F7552" t="s">
        <v>3201</v>
      </c>
      <c r="G7552" t="s">
        <v>30</v>
      </c>
      <c r="H7552" s="1">
        <v>32009</v>
      </c>
      <c r="I7552" s="1">
        <v>45141</v>
      </c>
      <c r="J7552" t="s">
        <v>10560</v>
      </c>
      <c r="K7552" t="s">
        <v>37</v>
      </c>
      <c r="L7552" t="s">
        <v>38</v>
      </c>
      <c r="M7552">
        <v>57627</v>
      </c>
      <c r="N7552" t="str">
        <f t="shared" si="117"/>
        <v>Terminated</v>
      </c>
      <c r="O7552" t="s">
        <v>46</v>
      </c>
    </row>
    <row r="7553" spans="1:15" x14ac:dyDescent="0.25">
      <c r="A7553" t="s">
        <v>7131</v>
      </c>
      <c r="B7553" t="s">
        <v>433</v>
      </c>
      <c r="C7553" t="s">
        <v>562</v>
      </c>
      <c r="D7553" t="s">
        <v>17</v>
      </c>
      <c r="E7553" t="s">
        <v>18</v>
      </c>
      <c r="F7553" t="s">
        <v>19</v>
      </c>
      <c r="G7553" t="s">
        <v>30</v>
      </c>
      <c r="H7553" s="1">
        <v>29322</v>
      </c>
      <c r="I7553" s="1">
        <v>43890</v>
      </c>
      <c r="J7553" t="s">
        <v>10560</v>
      </c>
      <c r="K7553" t="s">
        <v>37</v>
      </c>
      <c r="L7553" t="s">
        <v>38</v>
      </c>
      <c r="M7553">
        <v>62502</v>
      </c>
      <c r="N7553" t="str">
        <f t="shared" si="117"/>
        <v>Terminated</v>
      </c>
      <c r="O7553" t="s">
        <v>46</v>
      </c>
    </row>
    <row r="7554" spans="1:15" x14ac:dyDescent="0.25">
      <c r="A7554" t="s">
        <v>7189</v>
      </c>
      <c r="B7554" t="s">
        <v>940</v>
      </c>
      <c r="C7554" t="s">
        <v>229</v>
      </c>
      <c r="D7554" t="s">
        <v>27</v>
      </c>
      <c r="E7554" t="s">
        <v>18</v>
      </c>
      <c r="F7554" t="s">
        <v>3201</v>
      </c>
      <c r="G7554" t="s">
        <v>30</v>
      </c>
      <c r="H7554" s="1">
        <v>28077</v>
      </c>
      <c r="I7554" s="1">
        <v>43928</v>
      </c>
      <c r="J7554" t="s">
        <v>10560</v>
      </c>
      <c r="K7554" t="s">
        <v>21</v>
      </c>
      <c r="L7554" t="s">
        <v>110</v>
      </c>
      <c r="M7554">
        <v>61911</v>
      </c>
      <c r="N7554" t="str">
        <f t="shared" ref="N7554:N7617" si="118">IF(J7554="","Active","Terminated")</f>
        <v>Terminated</v>
      </c>
      <c r="O7554" t="s">
        <v>46</v>
      </c>
    </row>
    <row r="7555" spans="1:15" x14ac:dyDescent="0.25">
      <c r="A7555" t="s">
        <v>928</v>
      </c>
      <c r="B7555" t="s">
        <v>87</v>
      </c>
      <c r="C7555" t="s">
        <v>929</v>
      </c>
      <c r="D7555" t="s">
        <v>27</v>
      </c>
      <c r="E7555" t="s">
        <v>18</v>
      </c>
      <c r="F7555" t="s">
        <v>19</v>
      </c>
      <c r="G7555" t="s">
        <v>30</v>
      </c>
      <c r="H7555" s="1">
        <v>30146</v>
      </c>
      <c r="I7555" s="1">
        <v>44186</v>
      </c>
      <c r="J7555" s="1">
        <v>44366</v>
      </c>
      <c r="K7555" t="s">
        <v>96</v>
      </c>
      <c r="L7555" t="s">
        <v>188</v>
      </c>
      <c r="M7555">
        <v>84521</v>
      </c>
      <c r="N7555" t="str">
        <f t="shared" si="118"/>
        <v>Terminated</v>
      </c>
      <c r="O7555" t="s">
        <v>33</v>
      </c>
    </row>
    <row r="7556" spans="1:15" x14ac:dyDescent="0.25">
      <c r="A7556" t="s">
        <v>10312</v>
      </c>
      <c r="B7556" t="s">
        <v>948</v>
      </c>
      <c r="C7556" t="s">
        <v>301</v>
      </c>
      <c r="D7556" t="s">
        <v>17</v>
      </c>
      <c r="E7556" t="s">
        <v>18</v>
      </c>
      <c r="F7556" t="s">
        <v>3201</v>
      </c>
      <c r="G7556" t="s">
        <v>20</v>
      </c>
      <c r="H7556" s="1">
        <v>28674</v>
      </c>
      <c r="I7556" s="1">
        <v>45269</v>
      </c>
      <c r="J7556" t="s">
        <v>10560</v>
      </c>
      <c r="K7556" t="s">
        <v>21</v>
      </c>
      <c r="L7556" t="s">
        <v>110</v>
      </c>
      <c r="M7556">
        <v>60946</v>
      </c>
      <c r="N7556" t="str">
        <f t="shared" si="118"/>
        <v>Terminated</v>
      </c>
      <c r="O7556" t="s">
        <v>46</v>
      </c>
    </row>
    <row r="7557" spans="1:15" x14ac:dyDescent="0.25">
      <c r="A7557" t="s">
        <v>5260</v>
      </c>
      <c r="B7557" t="s">
        <v>545</v>
      </c>
      <c r="C7557" t="s">
        <v>1510</v>
      </c>
      <c r="D7557" t="s">
        <v>27</v>
      </c>
      <c r="E7557" t="s">
        <v>140</v>
      </c>
      <c r="F7557" t="s">
        <v>141</v>
      </c>
      <c r="G7557" t="s">
        <v>30</v>
      </c>
      <c r="H7557" s="1">
        <v>32674</v>
      </c>
      <c r="I7557" s="1">
        <v>44303</v>
      </c>
      <c r="J7557" t="s">
        <v>10560</v>
      </c>
      <c r="K7557" t="s">
        <v>31</v>
      </c>
      <c r="L7557" t="s">
        <v>85</v>
      </c>
      <c r="M7557">
        <v>63605</v>
      </c>
      <c r="N7557" t="str">
        <f t="shared" si="118"/>
        <v>Terminated</v>
      </c>
      <c r="O7557" t="s">
        <v>46</v>
      </c>
    </row>
    <row r="7558" spans="1:15" x14ac:dyDescent="0.25">
      <c r="A7558" t="s">
        <v>9179</v>
      </c>
      <c r="B7558" t="s">
        <v>351</v>
      </c>
      <c r="C7558" t="s">
        <v>250</v>
      </c>
      <c r="D7558" t="s">
        <v>17</v>
      </c>
      <c r="E7558" t="s">
        <v>172</v>
      </c>
      <c r="F7558" t="s">
        <v>670</v>
      </c>
      <c r="G7558" t="s">
        <v>30</v>
      </c>
      <c r="H7558" s="1">
        <v>25473</v>
      </c>
      <c r="I7558" s="1">
        <v>44226</v>
      </c>
      <c r="J7558" t="s">
        <v>10560</v>
      </c>
      <c r="K7558" t="s">
        <v>37</v>
      </c>
      <c r="L7558" t="s">
        <v>38</v>
      </c>
      <c r="M7558">
        <v>53288</v>
      </c>
      <c r="N7558" t="str">
        <f t="shared" si="118"/>
        <v>Terminated</v>
      </c>
      <c r="O7558" t="s">
        <v>46</v>
      </c>
    </row>
    <row r="7559" spans="1:15" x14ac:dyDescent="0.25">
      <c r="A7559" t="s">
        <v>8068</v>
      </c>
      <c r="B7559" t="s">
        <v>964</v>
      </c>
      <c r="C7559" t="s">
        <v>2493</v>
      </c>
      <c r="D7559" t="s">
        <v>17</v>
      </c>
      <c r="E7559" t="s">
        <v>18</v>
      </c>
      <c r="F7559" t="s">
        <v>2773</v>
      </c>
      <c r="G7559" t="s">
        <v>114</v>
      </c>
      <c r="H7559" s="1">
        <v>34204</v>
      </c>
      <c r="I7559" s="1">
        <v>44812</v>
      </c>
      <c r="J7559" t="s">
        <v>10560</v>
      </c>
      <c r="K7559" t="s">
        <v>96</v>
      </c>
      <c r="L7559" t="s">
        <v>124</v>
      </c>
      <c r="M7559">
        <v>80810</v>
      </c>
      <c r="N7559" t="str">
        <f t="shared" si="118"/>
        <v>Terminated</v>
      </c>
      <c r="O7559" t="s">
        <v>46</v>
      </c>
    </row>
    <row r="7560" spans="1:15" x14ac:dyDescent="0.25">
      <c r="A7560" t="s">
        <v>10297</v>
      </c>
      <c r="B7560" t="s">
        <v>35</v>
      </c>
      <c r="C7560" t="s">
        <v>16</v>
      </c>
      <c r="D7560" t="s">
        <v>17</v>
      </c>
      <c r="E7560" t="s">
        <v>18</v>
      </c>
      <c r="F7560" t="s">
        <v>3201</v>
      </c>
      <c r="G7560" t="s">
        <v>30</v>
      </c>
      <c r="H7560" s="1">
        <v>25688</v>
      </c>
      <c r="I7560" s="1">
        <v>43515</v>
      </c>
      <c r="J7560" t="s">
        <v>10560</v>
      </c>
      <c r="K7560" t="s">
        <v>37</v>
      </c>
      <c r="L7560" t="s">
        <v>45</v>
      </c>
      <c r="M7560">
        <v>65134</v>
      </c>
      <c r="N7560" t="str">
        <f t="shared" si="118"/>
        <v>Terminated</v>
      </c>
      <c r="O7560" t="s">
        <v>46</v>
      </c>
    </row>
    <row r="7561" spans="1:15" x14ac:dyDescent="0.25">
      <c r="A7561" t="s">
        <v>1810</v>
      </c>
      <c r="B7561" t="s">
        <v>472</v>
      </c>
      <c r="C7561" t="s">
        <v>370</v>
      </c>
      <c r="D7561" t="s">
        <v>17</v>
      </c>
      <c r="E7561" t="s">
        <v>18</v>
      </c>
      <c r="F7561" t="s">
        <v>19</v>
      </c>
      <c r="G7561" t="s">
        <v>30</v>
      </c>
      <c r="H7561" s="1">
        <v>37534</v>
      </c>
      <c r="I7561" s="1">
        <v>42498</v>
      </c>
      <c r="J7561" s="1">
        <v>45638</v>
      </c>
      <c r="K7561" t="s">
        <v>96</v>
      </c>
      <c r="L7561" t="s">
        <v>188</v>
      </c>
      <c r="M7561">
        <v>64491</v>
      </c>
      <c r="N7561" t="str">
        <f t="shared" si="118"/>
        <v>Terminated</v>
      </c>
      <c r="O7561" t="s">
        <v>33</v>
      </c>
    </row>
    <row r="7562" spans="1:15" x14ac:dyDescent="0.25">
      <c r="A7562" t="s">
        <v>3195</v>
      </c>
      <c r="B7562" t="s">
        <v>3196</v>
      </c>
      <c r="C7562" t="s">
        <v>16</v>
      </c>
      <c r="D7562" t="s">
        <v>17</v>
      </c>
      <c r="E7562" t="s">
        <v>18</v>
      </c>
      <c r="F7562" t="s">
        <v>2773</v>
      </c>
      <c r="G7562" t="s">
        <v>30</v>
      </c>
      <c r="H7562" s="1">
        <v>29579</v>
      </c>
      <c r="I7562" s="1">
        <v>44640</v>
      </c>
      <c r="J7562" t="s">
        <v>10560</v>
      </c>
      <c r="K7562" t="s">
        <v>31</v>
      </c>
      <c r="L7562" t="s">
        <v>32</v>
      </c>
      <c r="M7562">
        <v>98585</v>
      </c>
      <c r="N7562" t="str">
        <f t="shared" si="118"/>
        <v>Terminated</v>
      </c>
      <c r="O7562" t="s">
        <v>33</v>
      </c>
    </row>
    <row r="7563" spans="1:15" x14ac:dyDescent="0.25">
      <c r="A7563" t="s">
        <v>1329</v>
      </c>
      <c r="B7563" t="s">
        <v>258</v>
      </c>
      <c r="C7563" t="s">
        <v>749</v>
      </c>
      <c r="D7563" t="s">
        <v>17</v>
      </c>
      <c r="E7563" t="s">
        <v>18</v>
      </c>
      <c r="F7563" t="s">
        <v>19</v>
      </c>
      <c r="G7563" t="s">
        <v>30</v>
      </c>
      <c r="H7563" s="1">
        <v>29357</v>
      </c>
      <c r="I7563" s="1">
        <v>44420</v>
      </c>
      <c r="J7563" s="1">
        <v>44600</v>
      </c>
      <c r="K7563" t="s">
        <v>96</v>
      </c>
      <c r="L7563" t="s">
        <v>119</v>
      </c>
      <c r="M7563">
        <v>57475</v>
      </c>
      <c r="N7563" t="str">
        <f t="shared" si="118"/>
        <v>Terminated</v>
      </c>
      <c r="O7563" t="s">
        <v>33</v>
      </c>
    </row>
    <row r="7564" spans="1:15" x14ac:dyDescent="0.25">
      <c r="A7564" t="s">
        <v>5118</v>
      </c>
      <c r="B7564" t="s">
        <v>1823</v>
      </c>
      <c r="C7564" t="s">
        <v>1040</v>
      </c>
      <c r="D7564" t="s">
        <v>17</v>
      </c>
      <c r="E7564" t="s">
        <v>122</v>
      </c>
      <c r="F7564" t="s">
        <v>230</v>
      </c>
      <c r="G7564" t="s">
        <v>114</v>
      </c>
      <c r="H7564" s="1">
        <v>28718</v>
      </c>
      <c r="I7564" s="1">
        <v>44565</v>
      </c>
      <c r="J7564" t="s">
        <v>10560</v>
      </c>
      <c r="K7564" t="s">
        <v>31</v>
      </c>
      <c r="L7564" t="s">
        <v>32</v>
      </c>
      <c r="M7564">
        <v>78959</v>
      </c>
      <c r="N7564" t="str">
        <f t="shared" si="118"/>
        <v>Terminated</v>
      </c>
      <c r="O7564" t="s">
        <v>98</v>
      </c>
    </row>
    <row r="7565" spans="1:15" x14ac:dyDescent="0.25">
      <c r="A7565" t="s">
        <v>5578</v>
      </c>
      <c r="B7565" t="s">
        <v>225</v>
      </c>
      <c r="C7565" t="s">
        <v>1607</v>
      </c>
      <c r="D7565" t="s">
        <v>27</v>
      </c>
      <c r="E7565" t="s">
        <v>18</v>
      </c>
      <c r="F7565" t="s">
        <v>3201</v>
      </c>
      <c r="G7565" t="s">
        <v>30</v>
      </c>
      <c r="H7565" s="1">
        <v>31319</v>
      </c>
      <c r="I7565" s="1">
        <v>44156</v>
      </c>
      <c r="J7565" t="s">
        <v>10560</v>
      </c>
      <c r="K7565" t="s">
        <v>37</v>
      </c>
      <c r="L7565" t="s">
        <v>41</v>
      </c>
      <c r="M7565">
        <v>68320</v>
      </c>
      <c r="N7565" t="str">
        <f t="shared" si="118"/>
        <v>Terminated</v>
      </c>
      <c r="O7565" t="s">
        <v>33</v>
      </c>
    </row>
    <row r="7566" spans="1:15" x14ac:dyDescent="0.25">
      <c r="A7566" t="s">
        <v>5871</v>
      </c>
      <c r="B7566" t="s">
        <v>1229</v>
      </c>
      <c r="C7566" t="s">
        <v>1072</v>
      </c>
      <c r="D7566" t="s">
        <v>27</v>
      </c>
      <c r="E7566" t="s">
        <v>18</v>
      </c>
      <c r="F7566" t="s">
        <v>19</v>
      </c>
      <c r="G7566" t="s">
        <v>20</v>
      </c>
      <c r="H7566" s="1">
        <v>27711</v>
      </c>
      <c r="I7566" s="1">
        <v>45309</v>
      </c>
      <c r="J7566" t="s">
        <v>10560</v>
      </c>
      <c r="K7566" t="s">
        <v>21</v>
      </c>
      <c r="L7566" t="s">
        <v>110</v>
      </c>
      <c r="M7566">
        <v>61552</v>
      </c>
      <c r="N7566" t="str">
        <f t="shared" si="118"/>
        <v>Terminated</v>
      </c>
      <c r="O7566" t="s">
        <v>98</v>
      </c>
    </row>
    <row r="7567" spans="1:15" x14ac:dyDescent="0.25">
      <c r="A7567" t="s">
        <v>3850</v>
      </c>
      <c r="B7567" t="s">
        <v>258</v>
      </c>
      <c r="C7567" t="s">
        <v>1040</v>
      </c>
      <c r="D7567" t="s">
        <v>27</v>
      </c>
      <c r="E7567" t="s">
        <v>18</v>
      </c>
      <c r="F7567" t="s">
        <v>3201</v>
      </c>
      <c r="G7567" t="s">
        <v>20</v>
      </c>
      <c r="H7567" s="1">
        <v>23195</v>
      </c>
      <c r="I7567" s="1">
        <v>44537</v>
      </c>
      <c r="J7567" t="s">
        <v>10560</v>
      </c>
      <c r="K7567" t="s">
        <v>21</v>
      </c>
      <c r="L7567" t="s">
        <v>102</v>
      </c>
      <c r="M7567">
        <v>60968</v>
      </c>
      <c r="N7567" t="str">
        <f t="shared" si="118"/>
        <v>Terminated</v>
      </c>
      <c r="O7567" t="s">
        <v>23</v>
      </c>
    </row>
    <row r="7568" spans="1:15" x14ac:dyDescent="0.25">
      <c r="A7568" t="s">
        <v>4428</v>
      </c>
      <c r="B7568" t="s">
        <v>212</v>
      </c>
      <c r="C7568" t="s">
        <v>1350</v>
      </c>
      <c r="D7568" t="s">
        <v>27</v>
      </c>
      <c r="E7568" t="s">
        <v>18</v>
      </c>
      <c r="F7568" t="s">
        <v>3201</v>
      </c>
      <c r="G7568" t="s">
        <v>30</v>
      </c>
      <c r="H7568" s="1">
        <v>37434</v>
      </c>
      <c r="I7568" s="1">
        <v>42283</v>
      </c>
      <c r="J7568" t="s">
        <v>10560</v>
      </c>
      <c r="K7568" t="s">
        <v>31</v>
      </c>
      <c r="L7568" t="s">
        <v>162</v>
      </c>
      <c r="M7568">
        <v>83005</v>
      </c>
      <c r="N7568" t="str">
        <f t="shared" si="118"/>
        <v>Terminated</v>
      </c>
      <c r="O7568" t="s">
        <v>46</v>
      </c>
    </row>
    <row r="7569" spans="1:15" x14ac:dyDescent="0.25">
      <c r="A7569" t="s">
        <v>5679</v>
      </c>
      <c r="B7569" t="s">
        <v>1019</v>
      </c>
      <c r="C7569" t="s">
        <v>846</v>
      </c>
      <c r="D7569" t="s">
        <v>27</v>
      </c>
      <c r="E7569" t="s">
        <v>18</v>
      </c>
      <c r="F7569" t="s">
        <v>19</v>
      </c>
      <c r="G7569" t="s">
        <v>20</v>
      </c>
      <c r="H7569" s="1">
        <v>31642</v>
      </c>
      <c r="I7569" s="1">
        <v>43067</v>
      </c>
      <c r="J7569" t="s">
        <v>10560</v>
      </c>
      <c r="K7569" t="s">
        <v>37</v>
      </c>
      <c r="L7569" t="s">
        <v>41</v>
      </c>
      <c r="M7569">
        <v>60239</v>
      </c>
      <c r="N7569" t="str">
        <f t="shared" si="118"/>
        <v>Terminated</v>
      </c>
      <c r="O7569" t="s">
        <v>23</v>
      </c>
    </row>
    <row r="7570" spans="1:15" x14ac:dyDescent="0.25">
      <c r="A7570" t="s">
        <v>6909</v>
      </c>
      <c r="B7570" t="s">
        <v>1145</v>
      </c>
      <c r="C7570" t="s">
        <v>311</v>
      </c>
      <c r="D7570" t="s">
        <v>27</v>
      </c>
      <c r="E7570" t="s">
        <v>18</v>
      </c>
      <c r="F7570" t="s">
        <v>3201</v>
      </c>
      <c r="G7570" t="s">
        <v>114</v>
      </c>
      <c r="H7570" s="1">
        <v>35415</v>
      </c>
      <c r="I7570" s="1">
        <v>45592</v>
      </c>
      <c r="J7570" t="s">
        <v>10560</v>
      </c>
      <c r="K7570" t="s">
        <v>96</v>
      </c>
      <c r="L7570" t="s">
        <v>119</v>
      </c>
      <c r="M7570">
        <v>66691</v>
      </c>
      <c r="N7570" t="str">
        <f t="shared" si="118"/>
        <v>Terminated</v>
      </c>
      <c r="O7570" t="s">
        <v>33</v>
      </c>
    </row>
    <row r="7571" spans="1:15" x14ac:dyDescent="0.25">
      <c r="A7571" t="s">
        <v>5829</v>
      </c>
      <c r="B7571" t="s">
        <v>267</v>
      </c>
      <c r="C7571" t="s">
        <v>1448</v>
      </c>
      <c r="D7571" t="s">
        <v>27</v>
      </c>
      <c r="E7571" t="s">
        <v>18</v>
      </c>
      <c r="F7571" t="s">
        <v>3201</v>
      </c>
      <c r="G7571" t="s">
        <v>30</v>
      </c>
      <c r="H7571" s="1">
        <v>27499</v>
      </c>
      <c r="I7571" s="1">
        <v>42009</v>
      </c>
      <c r="J7571" t="s">
        <v>10560</v>
      </c>
      <c r="K7571" t="s">
        <v>37</v>
      </c>
      <c r="L7571" t="s">
        <v>38</v>
      </c>
      <c r="M7571">
        <v>70356</v>
      </c>
      <c r="N7571" t="str">
        <f t="shared" si="118"/>
        <v>Terminated</v>
      </c>
      <c r="O7571" t="s">
        <v>33</v>
      </c>
    </row>
    <row r="7572" spans="1:15" x14ac:dyDescent="0.25">
      <c r="A7572" t="s">
        <v>3880</v>
      </c>
      <c r="B7572" t="s">
        <v>70</v>
      </c>
      <c r="C7572" t="s">
        <v>689</v>
      </c>
      <c r="D7572" t="s">
        <v>17</v>
      </c>
      <c r="E7572" t="s">
        <v>18</v>
      </c>
      <c r="F7572" t="s">
        <v>3201</v>
      </c>
      <c r="G7572" t="s">
        <v>20</v>
      </c>
      <c r="H7572" s="1">
        <v>36011</v>
      </c>
      <c r="I7572" s="1">
        <v>42630</v>
      </c>
      <c r="J7572" t="s">
        <v>10560</v>
      </c>
      <c r="K7572" t="s">
        <v>31</v>
      </c>
      <c r="L7572" t="s">
        <v>85</v>
      </c>
      <c r="M7572">
        <v>58743</v>
      </c>
      <c r="N7572" t="str">
        <f t="shared" si="118"/>
        <v>Terminated</v>
      </c>
      <c r="O7572" t="s">
        <v>46</v>
      </c>
    </row>
    <row r="7573" spans="1:15" x14ac:dyDescent="0.25">
      <c r="A7573" t="s">
        <v>8297</v>
      </c>
      <c r="B7573" t="s">
        <v>126</v>
      </c>
      <c r="C7573" t="s">
        <v>564</v>
      </c>
      <c r="D7573" t="s">
        <v>27</v>
      </c>
      <c r="E7573" t="s">
        <v>122</v>
      </c>
      <c r="F7573" t="s">
        <v>230</v>
      </c>
      <c r="G7573" t="s">
        <v>30</v>
      </c>
      <c r="H7573" s="1">
        <v>21781</v>
      </c>
      <c r="I7573" s="1">
        <v>45165</v>
      </c>
      <c r="J7573" t="s">
        <v>10560</v>
      </c>
      <c r="K7573" t="s">
        <v>31</v>
      </c>
      <c r="L7573" t="s">
        <v>162</v>
      </c>
      <c r="M7573">
        <v>105752</v>
      </c>
      <c r="N7573" t="str">
        <f t="shared" si="118"/>
        <v>Terminated</v>
      </c>
      <c r="O7573" t="s">
        <v>33</v>
      </c>
    </row>
    <row r="7574" spans="1:15" x14ac:dyDescent="0.25">
      <c r="A7574" t="s">
        <v>9911</v>
      </c>
      <c r="B7574" t="s">
        <v>820</v>
      </c>
      <c r="C7574" t="s">
        <v>3552</v>
      </c>
      <c r="D7574" t="s">
        <v>27</v>
      </c>
      <c r="E7574" t="s">
        <v>18</v>
      </c>
      <c r="F7574" t="s">
        <v>19</v>
      </c>
      <c r="G7574" t="s">
        <v>30</v>
      </c>
      <c r="H7574" s="1">
        <v>35211</v>
      </c>
      <c r="I7574" s="1">
        <v>42760</v>
      </c>
      <c r="J7574" t="s">
        <v>10560</v>
      </c>
      <c r="K7574" t="s">
        <v>37</v>
      </c>
      <c r="L7574" t="s">
        <v>38</v>
      </c>
      <c r="M7574">
        <v>65470</v>
      </c>
      <c r="N7574" t="str">
        <f t="shared" si="118"/>
        <v>Terminated</v>
      </c>
      <c r="O7574" t="s">
        <v>46</v>
      </c>
    </row>
    <row r="7575" spans="1:15" x14ac:dyDescent="0.25">
      <c r="A7575" t="s">
        <v>10108</v>
      </c>
      <c r="B7575" t="s">
        <v>5105</v>
      </c>
      <c r="C7575" t="s">
        <v>725</v>
      </c>
      <c r="D7575" t="s">
        <v>17</v>
      </c>
      <c r="E7575" t="s">
        <v>18</v>
      </c>
      <c r="F7575" t="s">
        <v>3201</v>
      </c>
      <c r="G7575" t="s">
        <v>20</v>
      </c>
      <c r="H7575" s="1">
        <v>35747</v>
      </c>
      <c r="I7575" s="1">
        <v>42998</v>
      </c>
      <c r="J7575" t="s">
        <v>10560</v>
      </c>
      <c r="K7575" t="s">
        <v>21</v>
      </c>
      <c r="L7575" t="s">
        <v>110</v>
      </c>
      <c r="M7575">
        <v>61401</v>
      </c>
      <c r="N7575" t="str">
        <f t="shared" si="118"/>
        <v>Terminated</v>
      </c>
      <c r="O7575" t="s">
        <v>33</v>
      </c>
    </row>
    <row r="7576" spans="1:15" x14ac:dyDescent="0.25">
      <c r="A7576" t="s">
        <v>4408</v>
      </c>
      <c r="B7576" t="s">
        <v>272</v>
      </c>
      <c r="C7576" t="s">
        <v>101</v>
      </c>
      <c r="D7576" t="s">
        <v>27</v>
      </c>
      <c r="E7576" t="s">
        <v>18</v>
      </c>
      <c r="F7576" t="s">
        <v>3201</v>
      </c>
      <c r="G7576" t="s">
        <v>30</v>
      </c>
      <c r="H7576" s="1">
        <v>31088</v>
      </c>
      <c r="I7576" s="1">
        <v>43763</v>
      </c>
      <c r="J7576" t="s">
        <v>10560</v>
      </c>
      <c r="K7576" t="s">
        <v>37</v>
      </c>
      <c r="L7576" t="s">
        <v>38</v>
      </c>
      <c r="M7576">
        <v>61008</v>
      </c>
      <c r="N7576" t="str">
        <f t="shared" si="118"/>
        <v>Terminated</v>
      </c>
      <c r="O7576" t="s">
        <v>46</v>
      </c>
    </row>
    <row r="7577" spans="1:15" x14ac:dyDescent="0.25">
      <c r="A7577" t="s">
        <v>9468</v>
      </c>
      <c r="B7577" t="s">
        <v>451</v>
      </c>
      <c r="C7577" t="s">
        <v>193</v>
      </c>
      <c r="D7577" t="s">
        <v>27</v>
      </c>
      <c r="E7577" t="s">
        <v>83</v>
      </c>
      <c r="F7577" t="s">
        <v>169</v>
      </c>
      <c r="G7577" t="s">
        <v>20</v>
      </c>
      <c r="H7577" s="1">
        <v>29875</v>
      </c>
      <c r="I7577" s="1">
        <v>44006</v>
      </c>
      <c r="J7577" t="s">
        <v>10560</v>
      </c>
      <c r="K7577" t="s">
        <v>21</v>
      </c>
      <c r="L7577" t="s">
        <v>110</v>
      </c>
      <c r="M7577">
        <v>66140</v>
      </c>
      <c r="N7577" t="str">
        <f t="shared" si="118"/>
        <v>Terminated</v>
      </c>
      <c r="O7577" t="s">
        <v>46</v>
      </c>
    </row>
    <row r="7578" spans="1:15" x14ac:dyDescent="0.25">
      <c r="A7578" t="s">
        <v>2121</v>
      </c>
      <c r="B7578" t="s">
        <v>2122</v>
      </c>
      <c r="C7578" t="s">
        <v>2123</v>
      </c>
      <c r="D7578" t="s">
        <v>17</v>
      </c>
      <c r="E7578" t="s">
        <v>83</v>
      </c>
      <c r="F7578" t="s">
        <v>84</v>
      </c>
      <c r="G7578" t="s">
        <v>30</v>
      </c>
      <c r="H7578" s="1">
        <v>28247</v>
      </c>
      <c r="I7578" s="1">
        <v>44590</v>
      </c>
      <c r="J7578" t="s">
        <v>10560</v>
      </c>
      <c r="K7578" t="s">
        <v>31</v>
      </c>
      <c r="L7578" t="s">
        <v>162</v>
      </c>
      <c r="M7578">
        <v>91531</v>
      </c>
      <c r="N7578" t="str">
        <f t="shared" si="118"/>
        <v>Terminated</v>
      </c>
      <c r="O7578" t="s">
        <v>46</v>
      </c>
    </row>
    <row r="7579" spans="1:15" x14ac:dyDescent="0.25">
      <c r="A7579" t="s">
        <v>3462</v>
      </c>
      <c r="B7579" t="s">
        <v>177</v>
      </c>
      <c r="C7579" t="s">
        <v>352</v>
      </c>
      <c r="D7579" t="s">
        <v>17</v>
      </c>
      <c r="E7579" t="s">
        <v>18</v>
      </c>
      <c r="F7579" t="s">
        <v>2773</v>
      </c>
      <c r="G7579" t="s">
        <v>20</v>
      </c>
      <c r="H7579" s="1">
        <v>31198</v>
      </c>
      <c r="I7579" s="1">
        <v>42381</v>
      </c>
      <c r="J7579" t="s">
        <v>10560</v>
      </c>
      <c r="K7579" t="s">
        <v>21</v>
      </c>
      <c r="L7579" t="s">
        <v>22</v>
      </c>
      <c r="M7579">
        <v>68242</v>
      </c>
      <c r="N7579" t="str">
        <f t="shared" si="118"/>
        <v>Terminated</v>
      </c>
      <c r="O7579" t="s">
        <v>46</v>
      </c>
    </row>
    <row r="7580" spans="1:15" x14ac:dyDescent="0.25">
      <c r="A7580" t="s">
        <v>8596</v>
      </c>
      <c r="B7580" t="s">
        <v>25</v>
      </c>
      <c r="C7580" t="s">
        <v>1286</v>
      </c>
      <c r="D7580" t="s">
        <v>27</v>
      </c>
      <c r="E7580" t="s">
        <v>18</v>
      </c>
      <c r="F7580" t="s">
        <v>3201</v>
      </c>
      <c r="G7580" t="s">
        <v>30</v>
      </c>
      <c r="H7580" s="1">
        <v>27061</v>
      </c>
      <c r="I7580" s="1">
        <v>43911</v>
      </c>
      <c r="J7580" t="s">
        <v>10560</v>
      </c>
      <c r="K7580" t="s">
        <v>31</v>
      </c>
      <c r="L7580" t="s">
        <v>85</v>
      </c>
      <c r="M7580">
        <v>68643</v>
      </c>
      <c r="N7580" t="str">
        <f t="shared" si="118"/>
        <v>Terminated</v>
      </c>
      <c r="O7580" t="s">
        <v>23</v>
      </c>
    </row>
    <row r="7581" spans="1:15" x14ac:dyDescent="0.25">
      <c r="A7581" t="s">
        <v>628</v>
      </c>
      <c r="B7581" t="s">
        <v>138</v>
      </c>
      <c r="C7581" t="s">
        <v>629</v>
      </c>
      <c r="D7581" t="s">
        <v>17</v>
      </c>
      <c r="E7581" t="s">
        <v>18</v>
      </c>
      <c r="F7581" t="s">
        <v>19</v>
      </c>
      <c r="G7581" t="s">
        <v>95</v>
      </c>
      <c r="H7581" s="1">
        <v>24440</v>
      </c>
      <c r="I7581" s="1">
        <v>45424</v>
      </c>
      <c r="J7581" s="1">
        <v>45604</v>
      </c>
      <c r="K7581" t="s">
        <v>53</v>
      </c>
      <c r="L7581" t="s">
        <v>240</v>
      </c>
      <c r="M7581">
        <v>107609</v>
      </c>
      <c r="N7581" t="str">
        <f t="shared" si="118"/>
        <v>Terminated</v>
      </c>
      <c r="O7581" t="s">
        <v>98</v>
      </c>
    </row>
    <row r="7582" spans="1:15" x14ac:dyDescent="0.25">
      <c r="A7582" t="s">
        <v>6133</v>
      </c>
      <c r="B7582" t="s">
        <v>1656</v>
      </c>
      <c r="C7582" t="s">
        <v>1050</v>
      </c>
      <c r="D7582" t="s">
        <v>17</v>
      </c>
      <c r="E7582" t="s">
        <v>83</v>
      </c>
      <c r="F7582" t="s">
        <v>84</v>
      </c>
      <c r="G7582" t="s">
        <v>114</v>
      </c>
      <c r="H7582" s="1">
        <v>35946</v>
      </c>
      <c r="I7582" s="1">
        <v>42968</v>
      </c>
      <c r="J7582" t="s">
        <v>10560</v>
      </c>
      <c r="K7582" t="s">
        <v>37</v>
      </c>
      <c r="L7582" t="s">
        <v>45</v>
      </c>
      <c r="M7582">
        <v>65500</v>
      </c>
      <c r="N7582" t="str">
        <f t="shared" si="118"/>
        <v>Terminated</v>
      </c>
      <c r="O7582" t="s">
        <v>46</v>
      </c>
    </row>
    <row r="7583" spans="1:15" x14ac:dyDescent="0.25">
      <c r="A7583" t="s">
        <v>7254</v>
      </c>
      <c r="B7583" t="s">
        <v>143</v>
      </c>
      <c r="C7583" t="s">
        <v>1302</v>
      </c>
      <c r="D7583" t="s">
        <v>17</v>
      </c>
      <c r="E7583" t="s">
        <v>172</v>
      </c>
      <c r="F7583" t="s">
        <v>173</v>
      </c>
      <c r="G7583" t="s">
        <v>30</v>
      </c>
      <c r="H7583" s="1">
        <v>27953</v>
      </c>
      <c r="I7583" s="1">
        <v>45585</v>
      </c>
      <c r="J7583" t="s">
        <v>10560</v>
      </c>
      <c r="K7583" t="s">
        <v>96</v>
      </c>
      <c r="L7583" t="s">
        <v>188</v>
      </c>
      <c r="M7583">
        <v>65402</v>
      </c>
      <c r="N7583" t="str">
        <f t="shared" si="118"/>
        <v>Terminated</v>
      </c>
      <c r="O7583" t="s">
        <v>46</v>
      </c>
    </row>
    <row r="7584" spans="1:15" x14ac:dyDescent="0.25">
      <c r="A7584" t="s">
        <v>3513</v>
      </c>
      <c r="B7584" t="s">
        <v>70</v>
      </c>
      <c r="C7584" t="s">
        <v>900</v>
      </c>
      <c r="D7584" t="s">
        <v>17</v>
      </c>
      <c r="E7584" t="s">
        <v>18</v>
      </c>
      <c r="F7584" t="s">
        <v>19</v>
      </c>
      <c r="G7584" t="s">
        <v>30</v>
      </c>
      <c r="H7584" s="1">
        <v>29515</v>
      </c>
      <c r="I7584" s="1">
        <v>45144</v>
      </c>
      <c r="J7584" t="s">
        <v>10560</v>
      </c>
      <c r="K7584" t="s">
        <v>67</v>
      </c>
      <c r="L7584" t="s">
        <v>134</v>
      </c>
      <c r="M7584">
        <v>61377</v>
      </c>
      <c r="N7584" t="str">
        <f t="shared" si="118"/>
        <v>Terminated</v>
      </c>
      <c r="O7584" t="s">
        <v>98</v>
      </c>
    </row>
    <row r="7585" spans="1:15" x14ac:dyDescent="0.25">
      <c r="A7585" t="s">
        <v>10224</v>
      </c>
      <c r="B7585" t="s">
        <v>1045</v>
      </c>
      <c r="C7585" t="s">
        <v>1801</v>
      </c>
      <c r="D7585" t="s">
        <v>17</v>
      </c>
      <c r="E7585" t="s">
        <v>83</v>
      </c>
      <c r="F7585" t="s">
        <v>106</v>
      </c>
      <c r="G7585" t="s">
        <v>30</v>
      </c>
      <c r="H7585" s="1">
        <v>34064</v>
      </c>
      <c r="I7585" s="1">
        <v>45573</v>
      </c>
      <c r="J7585" t="s">
        <v>10560</v>
      </c>
      <c r="K7585" t="s">
        <v>37</v>
      </c>
      <c r="L7585" t="s">
        <v>38</v>
      </c>
      <c r="M7585">
        <v>59374</v>
      </c>
      <c r="N7585" t="str">
        <f t="shared" si="118"/>
        <v>Terminated</v>
      </c>
      <c r="O7585" t="s">
        <v>98</v>
      </c>
    </row>
    <row r="7586" spans="1:15" x14ac:dyDescent="0.25">
      <c r="A7586" t="s">
        <v>10147</v>
      </c>
      <c r="B7586" t="s">
        <v>899</v>
      </c>
      <c r="C7586" t="s">
        <v>941</v>
      </c>
      <c r="D7586" t="s">
        <v>27</v>
      </c>
      <c r="E7586" t="s">
        <v>365</v>
      </c>
      <c r="F7586" t="s">
        <v>534</v>
      </c>
      <c r="G7586" t="s">
        <v>20</v>
      </c>
      <c r="H7586" s="1">
        <v>34737</v>
      </c>
      <c r="I7586" s="1">
        <v>42760</v>
      </c>
      <c r="J7586" t="s">
        <v>10560</v>
      </c>
      <c r="K7586" t="s">
        <v>31</v>
      </c>
      <c r="L7586" t="s">
        <v>85</v>
      </c>
      <c r="M7586">
        <v>58814</v>
      </c>
      <c r="N7586" t="str">
        <f t="shared" si="118"/>
        <v>Terminated</v>
      </c>
      <c r="O7586" t="s">
        <v>46</v>
      </c>
    </row>
    <row r="7587" spans="1:15" x14ac:dyDescent="0.25">
      <c r="A7587" t="s">
        <v>7953</v>
      </c>
      <c r="B7587" t="s">
        <v>948</v>
      </c>
      <c r="C7587" t="s">
        <v>732</v>
      </c>
      <c r="D7587" t="s">
        <v>27</v>
      </c>
      <c r="E7587" t="s">
        <v>18</v>
      </c>
      <c r="F7587" t="s">
        <v>2773</v>
      </c>
      <c r="G7587" t="s">
        <v>30</v>
      </c>
      <c r="H7587" s="1">
        <v>33617</v>
      </c>
      <c r="I7587" s="1">
        <v>42901</v>
      </c>
      <c r="J7587" t="s">
        <v>10560</v>
      </c>
      <c r="K7587" t="s">
        <v>96</v>
      </c>
      <c r="L7587" t="s">
        <v>188</v>
      </c>
      <c r="M7587">
        <v>81004</v>
      </c>
      <c r="N7587" t="str">
        <f t="shared" si="118"/>
        <v>Terminated</v>
      </c>
      <c r="O7587" t="s">
        <v>33</v>
      </c>
    </row>
    <row r="7588" spans="1:15" x14ac:dyDescent="0.25">
      <c r="A7588" t="s">
        <v>8573</v>
      </c>
      <c r="B7588" t="s">
        <v>857</v>
      </c>
      <c r="C7588" t="s">
        <v>4228</v>
      </c>
      <c r="D7588" t="s">
        <v>27</v>
      </c>
      <c r="E7588" t="s">
        <v>18</v>
      </c>
      <c r="F7588" t="s">
        <v>3201</v>
      </c>
      <c r="G7588" t="s">
        <v>20</v>
      </c>
      <c r="H7588" s="1">
        <v>31662</v>
      </c>
      <c r="I7588" s="1">
        <v>43598</v>
      </c>
      <c r="J7588" t="s">
        <v>10560</v>
      </c>
      <c r="K7588" t="s">
        <v>37</v>
      </c>
      <c r="L7588" t="s">
        <v>41</v>
      </c>
      <c r="M7588">
        <v>58826</v>
      </c>
      <c r="N7588" t="str">
        <f t="shared" si="118"/>
        <v>Terminated</v>
      </c>
      <c r="O7588" t="s">
        <v>23</v>
      </c>
    </row>
    <row r="7589" spans="1:15" x14ac:dyDescent="0.25">
      <c r="A7589" t="s">
        <v>8584</v>
      </c>
      <c r="B7589" t="s">
        <v>633</v>
      </c>
      <c r="C7589" t="s">
        <v>718</v>
      </c>
      <c r="D7589" t="s">
        <v>27</v>
      </c>
      <c r="E7589" t="s">
        <v>18</v>
      </c>
      <c r="F7589" t="s">
        <v>3201</v>
      </c>
      <c r="G7589" t="s">
        <v>30</v>
      </c>
      <c r="H7589" s="1">
        <v>28175</v>
      </c>
      <c r="I7589" s="1">
        <v>43544</v>
      </c>
      <c r="J7589" t="s">
        <v>10560</v>
      </c>
      <c r="K7589" t="s">
        <v>96</v>
      </c>
      <c r="L7589" t="s">
        <v>119</v>
      </c>
      <c r="M7589">
        <v>94662</v>
      </c>
      <c r="N7589" t="str">
        <f t="shared" si="118"/>
        <v>Terminated</v>
      </c>
      <c r="O7589" t="s">
        <v>46</v>
      </c>
    </row>
    <row r="7590" spans="1:15" x14ac:dyDescent="0.25">
      <c r="A7590" t="s">
        <v>5635</v>
      </c>
      <c r="B7590" t="s">
        <v>5636</v>
      </c>
      <c r="C7590" t="s">
        <v>3877</v>
      </c>
      <c r="D7590" t="s">
        <v>17</v>
      </c>
      <c r="E7590" t="s">
        <v>18</v>
      </c>
      <c r="F7590" t="s">
        <v>19</v>
      </c>
      <c r="G7590" t="s">
        <v>30</v>
      </c>
      <c r="H7590" s="1">
        <v>26046</v>
      </c>
      <c r="I7590" s="1">
        <v>43043</v>
      </c>
      <c r="J7590" t="s">
        <v>10560</v>
      </c>
      <c r="K7590" t="s">
        <v>37</v>
      </c>
      <c r="L7590" t="s">
        <v>45</v>
      </c>
      <c r="M7590">
        <v>74844</v>
      </c>
      <c r="N7590" t="str">
        <f t="shared" si="118"/>
        <v>Terminated</v>
      </c>
      <c r="O7590" t="s">
        <v>33</v>
      </c>
    </row>
    <row r="7591" spans="1:15" x14ac:dyDescent="0.25">
      <c r="A7591" t="s">
        <v>9235</v>
      </c>
      <c r="B7591" t="s">
        <v>2768</v>
      </c>
      <c r="C7591" t="s">
        <v>193</v>
      </c>
      <c r="D7591" t="s">
        <v>17</v>
      </c>
      <c r="E7591" t="s">
        <v>18</v>
      </c>
      <c r="F7591" t="s">
        <v>3201</v>
      </c>
      <c r="G7591" t="s">
        <v>30</v>
      </c>
      <c r="H7591" s="1">
        <v>24752</v>
      </c>
      <c r="I7591" s="1">
        <v>45297</v>
      </c>
      <c r="J7591" t="s">
        <v>10560</v>
      </c>
      <c r="K7591" t="s">
        <v>96</v>
      </c>
      <c r="L7591" t="s">
        <v>188</v>
      </c>
      <c r="M7591">
        <v>58559</v>
      </c>
      <c r="N7591" t="str">
        <f t="shared" si="118"/>
        <v>Terminated</v>
      </c>
      <c r="O7591" t="s">
        <v>46</v>
      </c>
    </row>
    <row r="7592" spans="1:15" x14ac:dyDescent="0.25">
      <c r="A7592" t="s">
        <v>7346</v>
      </c>
      <c r="B7592" t="s">
        <v>465</v>
      </c>
      <c r="C7592" t="s">
        <v>91</v>
      </c>
      <c r="D7592" t="s">
        <v>27</v>
      </c>
      <c r="E7592" t="s">
        <v>18</v>
      </c>
      <c r="F7592" t="s">
        <v>3201</v>
      </c>
      <c r="G7592" t="s">
        <v>30</v>
      </c>
      <c r="H7592" s="1">
        <v>37783</v>
      </c>
      <c r="I7592" s="1">
        <v>43982</v>
      </c>
      <c r="J7592" t="s">
        <v>10560</v>
      </c>
      <c r="K7592" t="s">
        <v>37</v>
      </c>
      <c r="L7592" t="s">
        <v>38</v>
      </c>
      <c r="M7592">
        <v>67675</v>
      </c>
      <c r="N7592" t="str">
        <f t="shared" si="118"/>
        <v>Terminated</v>
      </c>
      <c r="O7592" t="s">
        <v>46</v>
      </c>
    </row>
    <row r="7593" spans="1:15" x14ac:dyDescent="0.25">
      <c r="A7593" t="s">
        <v>3405</v>
      </c>
      <c r="B7593" t="s">
        <v>87</v>
      </c>
      <c r="C7593" t="s">
        <v>229</v>
      </c>
      <c r="D7593" t="s">
        <v>27</v>
      </c>
      <c r="E7593" t="s">
        <v>18</v>
      </c>
      <c r="F7593" t="s">
        <v>19</v>
      </c>
      <c r="G7593" t="s">
        <v>20</v>
      </c>
      <c r="H7593" s="1">
        <v>26397</v>
      </c>
      <c r="I7593" s="1">
        <v>42809</v>
      </c>
      <c r="J7593" t="s">
        <v>10560</v>
      </c>
      <c r="K7593" t="s">
        <v>67</v>
      </c>
      <c r="L7593" t="s">
        <v>134</v>
      </c>
      <c r="M7593">
        <v>59903</v>
      </c>
      <c r="N7593" t="str">
        <f t="shared" si="118"/>
        <v>Terminated</v>
      </c>
      <c r="O7593" t="s">
        <v>98</v>
      </c>
    </row>
    <row r="7594" spans="1:15" x14ac:dyDescent="0.25">
      <c r="A7594" t="s">
        <v>1049</v>
      </c>
      <c r="B7594" t="s">
        <v>198</v>
      </c>
      <c r="C7594" t="s">
        <v>1050</v>
      </c>
      <c r="D7594" t="s">
        <v>17</v>
      </c>
      <c r="E7594" t="s">
        <v>18</v>
      </c>
      <c r="F7594" t="s">
        <v>19</v>
      </c>
      <c r="G7594" t="s">
        <v>30</v>
      </c>
      <c r="H7594" s="1">
        <v>30390</v>
      </c>
      <c r="I7594" s="1">
        <v>45468</v>
      </c>
      <c r="J7594" s="1">
        <v>45648</v>
      </c>
      <c r="K7594" t="s">
        <v>67</v>
      </c>
      <c r="L7594" t="s">
        <v>68</v>
      </c>
      <c r="M7594">
        <v>65631</v>
      </c>
      <c r="N7594" t="str">
        <f t="shared" si="118"/>
        <v>Terminated</v>
      </c>
      <c r="O7594" t="s">
        <v>33</v>
      </c>
    </row>
    <row r="7595" spans="1:15" x14ac:dyDescent="0.25">
      <c r="A7595" t="s">
        <v>9533</v>
      </c>
      <c r="B7595" t="s">
        <v>160</v>
      </c>
      <c r="C7595" t="s">
        <v>2672</v>
      </c>
      <c r="D7595" t="s">
        <v>17</v>
      </c>
      <c r="E7595" t="s">
        <v>18</v>
      </c>
      <c r="F7595" t="s">
        <v>3201</v>
      </c>
      <c r="G7595" t="s">
        <v>30</v>
      </c>
      <c r="H7595" s="1">
        <v>28641</v>
      </c>
      <c r="I7595" s="1">
        <v>43752</v>
      </c>
      <c r="J7595" t="s">
        <v>10560</v>
      </c>
      <c r="K7595" t="s">
        <v>96</v>
      </c>
      <c r="L7595" t="s">
        <v>188</v>
      </c>
      <c r="M7595">
        <v>68391</v>
      </c>
      <c r="N7595" t="str">
        <f t="shared" si="118"/>
        <v>Terminated</v>
      </c>
      <c r="O7595" t="s">
        <v>98</v>
      </c>
    </row>
    <row r="7596" spans="1:15" x14ac:dyDescent="0.25">
      <c r="A7596" t="s">
        <v>2644</v>
      </c>
      <c r="B7596" t="s">
        <v>70</v>
      </c>
      <c r="C7596" t="s">
        <v>2439</v>
      </c>
      <c r="D7596" t="s">
        <v>17</v>
      </c>
      <c r="E7596" t="s">
        <v>18</v>
      </c>
      <c r="F7596" t="s">
        <v>19</v>
      </c>
      <c r="G7596" t="s">
        <v>30</v>
      </c>
      <c r="H7596" s="1">
        <v>27381</v>
      </c>
      <c r="I7596" s="1">
        <v>43511</v>
      </c>
      <c r="J7596" t="s">
        <v>10560</v>
      </c>
      <c r="K7596" t="s">
        <v>31</v>
      </c>
      <c r="L7596" t="s">
        <v>162</v>
      </c>
      <c r="M7596">
        <v>93287</v>
      </c>
      <c r="N7596" t="str">
        <f t="shared" si="118"/>
        <v>Terminated</v>
      </c>
      <c r="O7596" t="s">
        <v>98</v>
      </c>
    </row>
    <row r="7597" spans="1:15" x14ac:dyDescent="0.25">
      <c r="A7597" t="s">
        <v>5624</v>
      </c>
      <c r="B7597" t="s">
        <v>25</v>
      </c>
      <c r="C7597" t="s">
        <v>199</v>
      </c>
      <c r="D7597" t="s">
        <v>27</v>
      </c>
      <c r="E7597" t="s">
        <v>140</v>
      </c>
      <c r="F7597" t="s">
        <v>141</v>
      </c>
      <c r="G7597" t="s">
        <v>30</v>
      </c>
      <c r="H7597" s="1">
        <v>34790</v>
      </c>
      <c r="I7597" s="1">
        <v>44890</v>
      </c>
      <c r="J7597" t="s">
        <v>10560</v>
      </c>
      <c r="K7597" t="s">
        <v>37</v>
      </c>
      <c r="L7597" t="s">
        <v>41</v>
      </c>
      <c r="M7597">
        <v>67936</v>
      </c>
      <c r="N7597" t="str">
        <f t="shared" si="118"/>
        <v>Terminated</v>
      </c>
      <c r="O7597" t="s">
        <v>46</v>
      </c>
    </row>
    <row r="7598" spans="1:15" x14ac:dyDescent="0.25">
      <c r="A7598" t="s">
        <v>8920</v>
      </c>
      <c r="B7598" t="s">
        <v>129</v>
      </c>
      <c r="C7598" t="s">
        <v>2214</v>
      </c>
      <c r="D7598" t="s">
        <v>27</v>
      </c>
      <c r="E7598" t="s">
        <v>122</v>
      </c>
      <c r="F7598" t="s">
        <v>230</v>
      </c>
      <c r="G7598" t="s">
        <v>20</v>
      </c>
      <c r="H7598" s="1">
        <v>38044</v>
      </c>
      <c r="I7598" s="1">
        <v>43675</v>
      </c>
      <c r="J7598" t="s">
        <v>10560</v>
      </c>
      <c r="K7598" t="s">
        <v>67</v>
      </c>
      <c r="L7598" t="s">
        <v>134</v>
      </c>
      <c r="M7598">
        <v>55303</v>
      </c>
      <c r="N7598" t="str">
        <f t="shared" si="118"/>
        <v>Terminated</v>
      </c>
      <c r="O7598" t="s">
        <v>33</v>
      </c>
    </row>
    <row r="7599" spans="1:15" x14ac:dyDescent="0.25">
      <c r="A7599" t="s">
        <v>6639</v>
      </c>
      <c r="B7599" t="s">
        <v>744</v>
      </c>
      <c r="C7599" t="s">
        <v>918</v>
      </c>
      <c r="D7599" t="s">
        <v>27</v>
      </c>
      <c r="E7599" t="s">
        <v>18</v>
      </c>
      <c r="F7599" t="s">
        <v>19</v>
      </c>
      <c r="G7599" t="s">
        <v>30</v>
      </c>
      <c r="H7599" s="1">
        <v>35826</v>
      </c>
      <c r="I7599" s="1">
        <v>42934</v>
      </c>
      <c r="J7599" t="s">
        <v>10560</v>
      </c>
      <c r="K7599" t="s">
        <v>37</v>
      </c>
      <c r="L7599" t="s">
        <v>45</v>
      </c>
      <c r="M7599">
        <v>87886</v>
      </c>
      <c r="N7599" t="str">
        <f t="shared" si="118"/>
        <v>Terminated</v>
      </c>
      <c r="O7599" t="s">
        <v>46</v>
      </c>
    </row>
    <row r="7600" spans="1:15" x14ac:dyDescent="0.25">
      <c r="A7600" t="s">
        <v>2640</v>
      </c>
      <c r="B7600" t="s">
        <v>1061</v>
      </c>
      <c r="C7600" t="s">
        <v>2280</v>
      </c>
      <c r="D7600" t="s">
        <v>17</v>
      </c>
      <c r="E7600" t="s">
        <v>18</v>
      </c>
      <c r="F7600" t="s">
        <v>19</v>
      </c>
      <c r="G7600" t="s">
        <v>30</v>
      </c>
      <c r="H7600" s="1">
        <v>29317</v>
      </c>
      <c r="I7600" s="1">
        <v>45526</v>
      </c>
      <c r="J7600" t="s">
        <v>10560</v>
      </c>
      <c r="K7600" t="s">
        <v>37</v>
      </c>
      <c r="L7600" t="s">
        <v>41</v>
      </c>
      <c r="M7600">
        <v>61038</v>
      </c>
      <c r="N7600" t="str">
        <f t="shared" si="118"/>
        <v>Terminated</v>
      </c>
      <c r="O7600" t="s">
        <v>46</v>
      </c>
    </row>
    <row r="7601" spans="1:15" x14ac:dyDescent="0.25">
      <c r="A7601" t="s">
        <v>8829</v>
      </c>
      <c r="B7601" t="s">
        <v>547</v>
      </c>
      <c r="C7601" t="s">
        <v>2674</v>
      </c>
      <c r="D7601" t="s">
        <v>17</v>
      </c>
      <c r="E7601" t="s">
        <v>18</v>
      </c>
      <c r="F7601" t="s">
        <v>19</v>
      </c>
      <c r="G7601" t="s">
        <v>30</v>
      </c>
      <c r="H7601" s="1">
        <v>36141</v>
      </c>
      <c r="I7601" s="1">
        <v>44918</v>
      </c>
      <c r="J7601" t="s">
        <v>10560</v>
      </c>
      <c r="K7601" t="s">
        <v>67</v>
      </c>
      <c r="L7601" t="s">
        <v>134</v>
      </c>
      <c r="M7601">
        <v>62887</v>
      </c>
      <c r="N7601" t="str">
        <f t="shared" si="118"/>
        <v>Terminated</v>
      </c>
      <c r="O7601" t="s">
        <v>23</v>
      </c>
    </row>
    <row r="7602" spans="1:15" x14ac:dyDescent="0.25">
      <c r="A7602" t="s">
        <v>3453</v>
      </c>
      <c r="B7602" t="s">
        <v>465</v>
      </c>
      <c r="C7602" t="s">
        <v>2537</v>
      </c>
      <c r="D7602" t="s">
        <v>27</v>
      </c>
      <c r="E7602" t="s">
        <v>18</v>
      </c>
      <c r="F7602" t="s">
        <v>2773</v>
      </c>
      <c r="G7602" t="s">
        <v>30</v>
      </c>
      <c r="H7602" s="1">
        <v>29190</v>
      </c>
      <c r="I7602" s="1">
        <v>42816</v>
      </c>
      <c r="J7602" t="s">
        <v>10560</v>
      </c>
      <c r="K7602" t="s">
        <v>37</v>
      </c>
      <c r="L7602" t="s">
        <v>45</v>
      </c>
      <c r="M7602">
        <v>82385</v>
      </c>
      <c r="N7602" t="str">
        <f t="shared" si="118"/>
        <v>Terminated</v>
      </c>
      <c r="O7602" t="s">
        <v>46</v>
      </c>
    </row>
    <row r="7603" spans="1:15" x14ac:dyDescent="0.25">
      <c r="A7603" t="s">
        <v>8504</v>
      </c>
      <c r="B7603" t="s">
        <v>4213</v>
      </c>
      <c r="C7603" t="s">
        <v>76</v>
      </c>
      <c r="D7603" t="s">
        <v>17</v>
      </c>
      <c r="E7603" t="s">
        <v>18</v>
      </c>
      <c r="F7603" t="s">
        <v>2773</v>
      </c>
      <c r="G7603" t="s">
        <v>30</v>
      </c>
      <c r="H7603" s="1">
        <v>32000</v>
      </c>
      <c r="I7603" s="1">
        <v>42761</v>
      </c>
      <c r="J7603" t="s">
        <v>10560</v>
      </c>
      <c r="K7603" t="s">
        <v>37</v>
      </c>
      <c r="L7603" t="s">
        <v>38</v>
      </c>
      <c r="M7603">
        <v>59849</v>
      </c>
      <c r="N7603" t="str">
        <f t="shared" si="118"/>
        <v>Terminated</v>
      </c>
      <c r="O7603" t="s">
        <v>46</v>
      </c>
    </row>
    <row r="7604" spans="1:15" x14ac:dyDescent="0.25">
      <c r="A7604" t="s">
        <v>222</v>
      </c>
      <c r="B7604" t="s">
        <v>223</v>
      </c>
      <c r="C7604" t="s">
        <v>158</v>
      </c>
      <c r="D7604" t="s">
        <v>17</v>
      </c>
      <c r="E7604" t="s">
        <v>122</v>
      </c>
      <c r="F7604" t="s">
        <v>123</v>
      </c>
      <c r="G7604" t="s">
        <v>20</v>
      </c>
      <c r="H7604" s="1">
        <v>30475</v>
      </c>
      <c r="I7604" s="1">
        <v>44098</v>
      </c>
      <c r="J7604" s="1">
        <v>44806</v>
      </c>
      <c r="K7604" t="s">
        <v>67</v>
      </c>
      <c r="L7604" t="s">
        <v>134</v>
      </c>
      <c r="M7604">
        <v>52954</v>
      </c>
      <c r="N7604" t="str">
        <f t="shared" si="118"/>
        <v>Terminated</v>
      </c>
      <c r="O7604" t="s">
        <v>98</v>
      </c>
    </row>
    <row r="7605" spans="1:15" x14ac:dyDescent="0.25">
      <c r="A7605" t="s">
        <v>7845</v>
      </c>
      <c r="B7605" t="s">
        <v>2686</v>
      </c>
      <c r="C7605" t="s">
        <v>101</v>
      </c>
      <c r="D7605" t="s">
        <v>17</v>
      </c>
      <c r="E7605" t="s">
        <v>18</v>
      </c>
      <c r="F7605" t="s">
        <v>3201</v>
      </c>
      <c r="G7605" t="s">
        <v>30</v>
      </c>
      <c r="H7605" s="1">
        <v>34717</v>
      </c>
      <c r="I7605" s="1">
        <v>43486</v>
      </c>
      <c r="J7605" t="s">
        <v>10560</v>
      </c>
      <c r="K7605" t="s">
        <v>37</v>
      </c>
      <c r="L7605" t="s">
        <v>38</v>
      </c>
      <c r="M7605">
        <v>63021</v>
      </c>
      <c r="N7605" t="str">
        <f t="shared" si="118"/>
        <v>Terminated</v>
      </c>
      <c r="O7605" t="s">
        <v>98</v>
      </c>
    </row>
    <row r="7606" spans="1:15" x14ac:dyDescent="0.25">
      <c r="A7606" t="s">
        <v>6927</v>
      </c>
      <c r="B7606" t="s">
        <v>70</v>
      </c>
      <c r="C7606" t="s">
        <v>1713</v>
      </c>
      <c r="D7606" t="s">
        <v>27</v>
      </c>
      <c r="E7606" t="s">
        <v>18</v>
      </c>
      <c r="F7606" t="s">
        <v>2773</v>
      </c>
      <c r="G7606" t="s">
        <v>30</v>
      </c>
      <c r="H7606" s="1">
        <v>31881</v>
      </c>
      <c r="I7606" s="1">
        <v>45570</v>
      </c>
      <c r="J7606" t="s">
        <v>10560</v>
      </c>
      <c r="K7606" t="s">
        <v>31</v>
      </c>
      <c r="L7606" t="s">
        <v>162</v>
      </c>
      <c r="M7606">
        <v>88527</v>
      </c>
      <c r="N7606" t="str">
        <f t="shared" si="118"/>
        <v>Terminated</v>
      </c>
      <c r="O7606" t="s">
        <v>98</v>
      </c>
    </row>
    <row r="7607" spans="1:15" x14ac:dyDescent="0.25">
      <c r="A7607" t="s">
        <v>5617</v>
      </c>
      <c r="B7607" t="s">
        <v>633</v>
      </c>
      <c r="C7607" t="s">
        <v>1453</v>
      </c>
      <c r="D7607" t="s">
        <v>27</v>
      </c>
      <c r="E7607" t="s">
        <v>122</v>
      </c>
      <c r="F7607" t="s">
        <v>927</v>
      </c>
      <c r="G7607" t="s">
        <v>30</v>
      </c>
      <c r="H7607" s="1">
        <v>31149</v>
      </c>
      <c r="I7607" s="1">
        <v>44551</v>
      </c>
      <c r="J7607" t="s">
        <v>10560</v>
      </c>
      <c r="K7607" t="s">
        <v>37</v>
      </c>
      <c r="L7607" t="s">
        <v>45</v>
      </c>
      <c r="M7607">
        <v>64424</v>
      </c>
      <c r="N7607" t="str">
        <f t="shared" si="118"/>
        <v>Terminated</v>
      </c>
      <c r="O7607" t="s">
        <v>98</v>
      </c>
    </row>
    <row r="7608" spans="1:15" x14ac:dyDescent="0.25">
      <c r="A7608" t="s">
        <v>5421</v>
      </c>
      <c r="B7608" t="s">
        <v>4702</v>
      </c>
      <c r="C7608" t="s">
        <v>394</v>
      </c>
      <c r="D7608" t="s">
        <v>27</v>
      </c>
      <c r="E7608" t="s">
        <v>18</v>
      </c>
      <c r="F7608" t="s">
        <v>19</v>
      </c>
      <c r="G7608" t="s">
        <v>20</v>
      </c>
      <c r="H7608" s="1">
        <v>33221</v>
      </c>
      <c r="I7608" s="1">
        <v>43028</v>
      </c>
      <c r="J7608" t="s">
        <v>10560</v>
      </c>
      <c r="K7608" t="s">
        <v>21</v>
      </c>
      <c r="L7608" t="s">
        <v>22</v>
      </c>
      <c r="M7608">
        <v>59906</v>
      </c>
      <c r="N7608" t="str">
        <f t="shared" si="118"/>
        <v>Terminated</v>
      </c>
      <c r="O7608" t="s">
        <v>23</v>
      </c>
    </row>
    <row r="7609" spans="1:15" x14ac:dyDescent="0.25">
      <c r="A7609" t="s">
        <v>5198</v>
      </c>
      <c r="B7609" t="s">
        <v>825</v>
      </c>
      <c r="C7609" t="s">
        <v>52</v>
      </c>
      <c r="D7609" t="s">
        <v>17</v>
      </c>
      <c r="E7609" t="s">
        <v>18</v>
      </c>
      <c r="F7609" t="s">
        <v>2773</v>
      </c>
      <c r="G7609" t="s">
        <v>114</v>
      </c>
      <c r="H7609" s="1">
        <v>26173</v>
      </c>
      <c r="I7609" s="1">
        <v>45609</v>
      </c>
      <c r="J7609" t="s">
        <v>10560</v>
      </c>
      <c r="K7609" t="s">
        <v>96</v>
      </c>
      <c r="L7609" t="s">
        <v>119</v>
      </c>
      <c r="M7609">
        <v>76331</v>
      </c>
      <c r="N7609" t="str">
        <f t="shared" si="118"/>
        <v>Terminated</v>
      </c>
      <c r="O7609" t="s">
        <v>98</v>
      </c>
    </row>
    <row r="7610" spans="1:15" x14ac:dyDescent="0.25">
      <c r="A7610" t="s">
        <v>2996</v>
      </c>
      <c r="B7610" t="s">
        <v>272</v>
      </c>
      <c r="C7610" t="s">
        <v>1808</v>
      </c>
      <c r="D7610" t="s">
        <v>17</v>
      </c>
      <c r="E7610" t="s">
        <v>18</v>
      </c>
      <c r="F7610" t="s">
        <v>19</v>
      </c>
      <c r="G7610" t="s">
        <v>30</v>
      </c>
      <c r="H7610" s="1">
        <v>32550</v>
      </c>
      <c r="I7610" s="1">
        <v>44687</v>
      </c>
      <c r="J7610" t="s">
        <v>10560</v>
      </c>
      <c r="K7610" t="s">
        <v>67</v>
      </c>
      <c r="L7610" t="s">
        <v>324</v>
      </c>
      <c r="M7610">
        <v>57414</v>
      </c>
      <c r="N7610" t="str">
        <f t="shared" si="118"/>
        <v>Terminated</v>
      </c>
      <c r="O7610" t="s">
        <v>98</v>
      </c>
    </row>
    <row r="7611" spans="1:15" x14ac:dyDescent="0.25">
      <c r="A7611" t="s">
        <v>1957</v>
      </c>
      <c r="B7611" t="s">
        <v>303</v>
      </c>
      <c r="C7611" t="s">
        <v>1958</v>
      </c>
      <c r="D7611" t="s">
        <v>27</v>
      </c>
      <c r="E7611" t="s">
        <v>18</v>
      </c>
      <c r="F7611" t="s">
        <v>19</v>
      </c>
      <c r="G7611" t="s">
        <v>114</v>
      </c>
      <c r="H7611" s="1">
        <v>36215</v>
      </c>
      <c r="I7611" s="1">
        <v>44654</v>
      </c>
      <c r="J7611" t="s">
        <v>10560</v>
      </c>
      <c r="K7611" t="s">
        <v>37</v>
      </c>
      <c r="L7611" t="s">
        <v>45</v>
      </c>
      <c r="M7611">
        <v>71623</v>
      </c>
      <c r="N7611" t="str">
        <f t="shared" si="118"/>
        <v>Terminated</v>
      </c>
      <c r="O7611" t="s">
        <v>98</v>
      </c>
    </row>
    <row r="7612" spans="1:15" x14ac:dyDescent="0.25">
      <c r="A7612" t="s">
        <v>6563</v>
      </c>
      <c r="B7612" t="s">
        <v>820</v>
      </c>
      <c r="C7612" t="s">
        <v>352</v>
      </c>
      <c r="D7612" t="s">
        <v>17</v>
      </c>
      <c r="E7612" t="s">
        <v>18</v>
      </c>
      <c r="F7612" t="s">
        <v>2773</v>
      </c>
      <c r="G7612" t="s">
        <v>30</v>
      </c>
      <c r="H7612" s="1">
        <v>26148</v>
      </c>
      <c r="I7612" s="1">
        <v>43423</v>
      </c>
      <c r="J7612" t="s">
        <v>10560</v>
      </c>
      <c r="K7612" t="s">
        <v>37</v>
      </c>
      <c r="L7612" t="s">
        <v>45</v>
      </c>
      <c r="M7612">
        <v>59454</v>
      </c>
      <c r="N7612" t="str">
        <f t="shared" si="118"/>
        <v>Terminated</v>
      </c>
      <c r="O7612" t="s">
        <v>46</v>
      </c>
    </row>
    <row r="7613" spans="1:15" x14ac:dyDescent="0.25">
      <c r="A7613" t="s">
        <v>10541</v>
      </c>
      <c r="B7613" t="s">
        <v>285</v>
      </c>
      <c r="C7613" t="s">
        <v>218</v>
      </c>
      <c r="D7613" t="s">
        <v>27</v>
      </c>
      <c r="E7613" t="s">
        <v>83</v>
      </c>
      <c r="F7613" t="s">
        <v>84</v>
      </c>
      <c r="G7613" t="s">
        <v>30</v>
      </c>
      <c r="H7613" s="1">
        <v>37015</v>
      </c>
      <c r="I7613" s="1">
        <v>45646</v>
      </c>
      <c r="J7613" t="s">
        <v>10560</v>
      </c>
      <c r="K7613" t="s">
        <v>21</v>
      </c>
      <c r="L7613" t="s">
        <v>22</v>
      </c>
      <c r="M7613">
        <v>58382</v>
      </c>
      <c r="N7613" t="str">
        <f t="shared" si="118"/>
        <v>Terminated</v>
      </c>
      <c r="O7613" t="s">
        <v>46</v>
      </c>
    </row>
    <row r="7614" spans="1:15" x14ac:dyDescent="0.25">
      <c r="A7614" t="s">
        <v>6064</v>
      </c>
      <c r="B7614" t="s">
        <v>78</v>
      </c>
      <c r="C7614" t="s">
        <v>1176</v>
      </c>
      <c r="D7614" t="s">
        <v>27</v>
      </c>
      <c r="E7614" t="s">
        <v>18</v>
      </c>
      <c r="F7614" t="s">
        <v>2773</v>
      </c>
      <c r="G7614" t="s">
        <v>20</v>
      </c>
      <c r="H7614" s="1">
        <v>27975</v>
      </c>
      <c r="I7614" s="1">
        <v>43254</v>
      </c>
      <c r="J7614" t="s">
        <v>10560</v>
      </c>
      <c r="K7614" t="s">
        <v>21</v>
      </c>
      <c r="L7614" t="s">
        <v>110</v>
      </c>
      <c r="M7614">
        <v>67006</v>
      </c>
      <c r="N7614" t="str">
        <f t="shared" si="118"/>
        <v>Terminated</v>
      </c>
      <c r="O7614" t="s">
        <v>23</v>
      </c>
    </row>
    <row r="7615" spans="1:15" x14ac:dyDescent="0.25">
      <c r="A7615" t="s">
        <v>7506</v>
      </c>
      <c r="B7615" t="s">
        <v>303</v>
      </c>
      <c r="C7615" t="s">
        <v>139</v>
      </c>
      <c r="D7615" t="s">
        <v>17</v>
      </c>
      <c r="E7615" t="s">
        <v>18</v>
      </c>
      <c r="F7615" t="s">
        <v>19</v>
      </c>
      <c r="G7615" t="s">
        <v>30</v>
      </c>
      <c r="H7615" s="1">
        <v>29753</v>
      </c>
      <c r="I7615" s="1">
        <v>45270</v>
      </c>
      <c r="J7615" t="s">
        <v>10560</v>
      </c>
      <c r="K7615" t="s">
        <v>21</v>
      </c>
      <c r="L7615" t="s">
        <v>22</v>
      </c>
      <c r="M7615">
        <v>78446</v>
      </c>
      <c r="N7615" t="str">
        <f t="shared" si="118"/>
        <v>Terminated</v>
      </c>
      <c r="O7615" t="s">
        <v>33</v>
      </c>
    </row>
    <row r="7616" spans="1:15" x14ac:dyDescent="0.25">
      <c r="A7616" t="s">
        <v>8065</v>
      </c>
      <c r="B7616" t="s">
        <v>848</v>
      </c>
      <c r="C7616" t="s">
        <v>4181</v>
      </c>
      <c r="D7616" t="s">
        <v>27</v>
      </c>
      <c r="E7616" t="s">
        <v>18</v>
      </c>
      <c r="F7616" t="s">
        <v>2773</v>
      </c>
      <c r="G7616" t="s">
        <v>20</v>
      </c>
      <c r="H7616" s="1">
        <v>26542</v>
      </c>
      <c r="I7616" s="1">
        <v>44803</v>
      </c>
      <c r="J7616" t="s">
        <v>10560</v>
      </c>
      <c r="K7616" t="s">
        <v>21</v>
      </c>
      <c r="L7616" t="s">
        <v>22</v>
      </c>
      <c r="M7616">
        <v>68113</v>
      </c>
      <c r="N7616" t="str">
        <f t="shared" si="118"/>
        <v>Terminated</v>
      </c>
      <c r="O7616" t="s">
        <v>46</v>
      </c>
    </row>
    <row r="7617" spans="1:15" x14ac:dyDescent="0.25">
      <c r="A7617" t="s">
        <v>8637</v>
      </c>
      <c r="B7617" t="s">
        <v>279</v>
      </c>
      <c r="C7617" t="s">
        <v>386</v>
      </c>
      <c r="D7617" t="s">
        <v>27</v>
      </c>
      <c r="E7617" t="s">
        <v>83</v>
      </c>
      <c r="F7617" t="s">
        <v>84</v>
      </c>
      <c r="G7617" t="s">
        <v>30</v>
      </c>
      <c r="H7617" s="1">
        <v>26222</v>
      </c>
      <c r="I7617" s="1">
        <v>43459</v>
      </c>
      <c r="J7617" t="s">
        <v>10560</v>
      </c>
      <c r="K7617" t="s">
        <v>96</v>
      </c>
      <c r="L7617" t="s">
        <v>188</v>
      </c>
      <c r="M7617">
        <v>83485</v>
      </c>
      <c r="N7617" t="str">
        <f t="shared" si="118"/>
        <v>Terminated</v>
      </c>
      <c r="O7617" t="s">
        <v>46</v>
      </c>
    </row>
    <row r="7618" spans="1:15" x14ac:dyDescent="0.25">
      <c r="A7618" t="s">
        <v>5739</v>
      </c>
      <c r="B7618" t="s">
        <v>51</v>
      </c>
      <c r="C7618" t="s">
        <v>2504</v>
      </c>
      <c r="D7618" t="s">
        <v>27</v>
      </c>
      <c r="E7618" t="s">
        <v>18</v>
      </c>
      <c r="F7618" t="s">
        <v>2773</v>
      </c>
      <c r="G7618" t="s">
        <v>95</v>
      </c>
      <c r="H7618" s="1">
        <v>32186</v>
      </c>
      <c r="I7618" s="1">
        <v>45002</v>
      </c>
      <c r="J7618" t="s">
        <v>10560</v>
      </c>
      <c r="K7618" t="s">
        <v>96</v>
      </c>
      <c r="L7618" t="s">
        <v>124</v>
      </c>
      <c r="M7618">
        <v>89161</v>
      </c>
      <c r="N7618" t="str">
        <f t="shared" ref="N7618:N7681" si="119">IF(J7618="","Active","Terminated")</f>
        <v>Terminated</v>
      </c>
      <c r="O7618" t="s">
        <v>33</v>
      </c>
    </row>
    <row r="7619" spans="1:15" x14ac:dyDescent="0.25">
      <c r="A7619" t="s">
        <v>10070</v>
      </c>
      <c r="B7619" t="s">
        <v>381</v>
      </c>
      <c r="C7619" t="s">
        <v>2807</v>
      </c>
      <c r="D7619" t="s">
        <v>17</v>
      </c>
      <c r="E7619" t="s">
        <v>18</v>
      </c>
      <c r="F7619" t="s">
        <v>19</v>
      </c>
      <c r="G7619" t="s">
        <v>30</v>
      </c>
      <c r="H7619" s="1">
        <v>29931</v>
      </c>
      <c r="I7619" s="1">
        <v>42727</v>
      </c>
      <c r="J7619" t="s">
        <v>10560</v>
      </c>
      <c r="K7619" t="s">
        <v>21</v>
      </c>
      <c r="L7619" t="s">
        <v>110</v>
      </c>
      <c r="M7619">
        <v>59898</v>
      </c>
      <c r="N7619" t="str">
        <f t="shared" si="119"/>
        <v>Terminated</v>
      </c>
      <c r="O7619" t="s">
        <v>23</v>
      </c>
    </row>
    <row r="7620" spans="1:15" x14ac:dyDescent="0.25">
      <c r="A7620" t="s">
        <v>8762</v>
      </c>
      <c r="B7620" t="s">
        <v>3168</v>
      </c>
      <c r="C7620" t="s">
        <v>199</v>
      </c>
      <c r="D7620" t="s">
        <v>27</v>
      </c>
      <c r="E7620" t="s">
        <v>18</v>
      </c>
      <c r="F7620" t="s">
        <v>3201</v>
      </c>
      <c r="G7620" t="s">
        <v>30</v>
      </c>
      <c r="H7620" s="1">
        <v>34436</v>
      </c>
      <c r="I7620" s="1">
        <v>42702</v>
      </c>
      <c r="J7620" t="s">
        <v>10560</v>
      </c>
      <c r="K7620" t="s">
        <v>31</v>
      </c>
      <c r="L7620" t="s">
        <v>85</v>
      </c>
      <c r="M7620">
        <v>63413</v>
      </c>
      <c r="N7620" t="str">
        <f t="shared" si="119"/>
        <v>Terminated</v>
      </c>
      <c r="O7620" t="s">
        <v>46</v>
      </c>
    </row>
    <row r="7621" spans="1:15" x14ac:dyDescent="0.25">
      <c r="A7621" t="s">
        <v>4149</v>
      </c>
      <c r="B7621" t="s">
        <v>633</v>
      </c>
      <c r="C7621" t="s">
        <v>718</v>
      </c>
      <c r="D7621" t="s">
        <v>17</v>
      </c>
      <c r="E7621" t="s">
        <v>18</v>
      </c>
      <c r="F7621" t="s">
        <v>19</v>
      </c>
      <c r="G7621" t="s">
        <v>20</v>
      </c>
      <c r="H7621" s="1">
        <v>30923</v>
      </c>
      <c r="I7621" s="1">
        <v>45085</v>
      </c>
      <c r="J7621" t="s">
        <v>10560</v>
      </c>
      <c r="K7621" t="s">
        <v>21</v>
      </c>
      <c r="L7621" t="s">
        <v>110</v>
      </c>
      <c r="M7621">
        <v>53983</v>
      </c>
      <c r="N7621" t="str">
        <f t="shared" si="119"/>
        <v>Terminated</v>
      </c>
      <c r="O7621" t="s">
        <v>46</v>
      </c>
    </row>
    <row r="7622" spans="1:15" x14ac:dyDescent="0.25">
      <c r="A7622" t="s">
        <v>3304</v>
      </c>
      <c r="B7622" t="s">
        <v>618</v>
      </c>
      <c r="C7622" t="s">
        <v>1302</v>
      </c>
      <c r="D7622" t="s">
        <v>27</v>
      </c>
      <c r="E7622" t="s">
        <v>18</v>
      </c>
      <c r="F7622" t="s">
        <v>3201</v>
      </c>
      <c r="G7622" t="s">
        <v>30</v>
      </c>
      <c r="H7622" s="1">
        <v>32089</v>
      </c>
      <c r="I7622" s="1">
        <v>43691</v>
      </c>
      <c r="J7622" t="s">
        <v>10560</v>
      </c>
      <c r="K7622" t="s">
        <v>96</v>
      </c>
      <c r="L7622" t="s">
        <v>119</v>
      </c>
      <c r="M7622">
        <v>89766</v>
      </c>
      <c r="N7622" t="str">
        <f t="shared" si="119"/>
        <v>Terminated</v>
      </c>
      <c r="O7622" t="s">
        <v>46</v>
      </c>
    </row>
    <row r="7623" spans="1:15" x14ac:dyDescent="0.25">
      <c r="A7623" t="s">
        <v>2008</v>
      </c>
      <c r="B7623" t="s">
        <v>1985</v>
      </c>
      <c r="C7623" t="s">
        <v>318</v>
      </c>
      <c r="D7623" t="s">
        <v>17</v>
      </c>
      <c r="E7623" t="s">
        <v>365</v>
      </c>
      <c r="F7623" t="s">
        <v>415</v>
      </c>
      <c r="G7623" t="s">
        <v>30</v>
      </c>
      <c r="H7623" s="1">
        <v>28136</v>
      </c>
      <c r="I7623" s="1">
        <v>45051</v>
      </c>
      <c r="J7623" t="s">
        <v>10560</v>
      </c>
      <c r="K7623" t="s">
        <v>31</v>
      </c>
      <c r="L7623" t="s">
        <v>162</v>
      </c>
      <c r="M7623">
        <v>90923</v>
      </c>
      <c r="N7623" t="str">
        <f t="shared" si="119"/>
        <v>Terminated</v>
      </c>
      <c r="O7623" t="s">
        <v>23</v>
      </c>
    </row>
    <row r="7624" spans="1:15" x14ac:dyDescent="0.25">
      <c r="A7624" t="s">
        <v>6623</v>
      </c>
      <c r="B7624" t="s">
        <v>911</v>
      </c>
      <c r="C7624" t="s">
        <v>101</v>
      </c>
      <c r="D7624" t="s">
        <v>27</v>
      </c>
      <c r="E7624" t="s">
        <v>365</v>
      </c>
      <c r="F7624" t="s">
        <v>534</v>
      </c>
      <c r="G7624" t="s">
        <v>30</v>
      </c>
      <c r="H7624" s="1">
        <v>26212</v>
      </c>
      <c r="I7624" s="1">
        <v>44625</v>
      </c>
      <c r="J7624" t="s">
        <v>10560</v>
      </c>
      <c r="K7624" t="s">
        <v>37</v>
      </c>
      <c r="L7624" t="s">
        <v>38</v>
      </c>
      <c r="M7624">
        <v>68965</v>
      </c>
      <c r="N7624" t="str">
        <f t="shared" si="119"/>
        <v>Terminated</v>
      </c>
      <c r="O7624" t="s">
        <v>33</v>
      </c>
    </row>
    <row r="7625" spans="1:15" x14ac:dyDescent="0.25">
      <c r="A7625" t="s">
        <v>3596</v>
      </c>
      <c r="B7625" t="s">
        <v>659</v>
      </c>
      <c r="C7625" t="s">
        <v>564</v>
      </c>
      <c r="D7625" t="s">
        <v>17</v>
      </c>
      <c r="E7625" t="s">
        <v>18</v>
      </c>
      <c r="F7625" t="s">
        <v>19</v>
      </c>
      <c r="G7625" t="s">
        <v>30</v>
      </c>
      <c r="H7625" s="1">
        <v>33136</v>
      </c>
      <c r="I7625" s="1">
        <v>44924</v>
      </c>
      <c r="J7625" t="s">
        <v>10560</v>
      </c>
      <c r="K7625" t="s">
        <v>37</v>
      </c>
      <c r="L7625" t="s">
        <v>41</v>
      </c>
      <c r="M7625">
        <v>58330</v>
      </c>
      <c r="N7625" t="str">
        <f t="shared" si="119"/>
        <v>Terminated</v>
      </c>
      <c r="O7625" t="s">
        <v>46</v>
      </c>
    </row>
    <row r="7626" spans="1:15" x14ac:dyDescent="0.25">
      <c r="A7626" t="s">
        <v>4953</v>
      </c>
      <c r="B7626" t="s">
        <v>4954</v>
      </c>
      <c r="C7626" t="s">
        <v>213</v>
      </c>
      <c r="D7626" t="s">
        <v>17</v>
      </c>
      <c r="E7626" t="s">
        <v>18</v>
      </c>
      <c r="F7626" t="s">
        <v>3201</v>
      </c>
      <c r="G7626" t="s">
        <v>30</v>
      </c>
      <c r="H7626" s="1">
        <v>31689</v>
      </c>
      <c r="I7626" s="1">
        <v>44975</v>
      </c>
      <c r="J7626" t="s">
        <v>10560</v>
      </c>
      <c r="K7626" t="s">
        <v>31</v>
      </c>
      <c r="L7626" t="s">
        <v>32</v>
      </c>
      <c r="M7626">
        <v>73723</v>
      </c>
      <c r="N7626" t="str">
        <f t="shared" si="119"/>
        <v>Terminated</v>
      </c>
      <c r="O7626" t="s">
        <v>33</v>
      </c>
    </row>
    <row r="7627" spans="1:15" x14ac:dyDescent="0.25">
      <c r="A7627" t="s">
        <v>6616</v>
      </c>
      <c r="B7627" t="s">
        <v>242</v>
      </c>
      <c r="C7627" t="s">
        <v>426</v>
      </c>
      <c r="D7627" t="s">
        <v>17</v>
      </c>
      <c r="E7627" t="s">
        <v>365</v>
      </c>
      <c r="F7627" t="s">
        <v>415</v>
      </c>
      <c r="G7627" t="s">
        <v>30</v>
      </c>
      <c r="H7627" s="1">
        <v>26072</v>
      </c>
      <c r="I7627" s="1">
        <v>43956</v>
      </c>
      <c r="J7627" t="s">
        <v>10560</v>
      </c>
      <c r="K7627" t="s">
        <v>21</v>
      </c>
      <c r="L7627" t="s">
        <v>102</v>
      </c>
      <c r="M7627">
        <v>63985</v>
      </c>
      <c r="N7627" t="str">
        <f t="shared" si="119"/>
        <v>Terminated</v>
      </c>
      <c r="O7627" t="s">
        <v>46</v>
      </c>
    </row>
    <row r="7628" spans="1:15" x14ac:dyDescent="0.25">
      <c r="A7628" t="s">
        <v>3324</v>
      </c>
      <c r="B7628" t="s">
        <v>1886</v>
      </c>
      <c r="C7628" t="s">
        <v>180</v>
      </c>
      <c r="D7628" t="s">
        <v>27</v>
      </c>
      <c r="E7628" t="s">
        <v>18</v>
      </c>
      <c r="F7628" t="s">
        <v>19</v>
      </c>
      <c r="G7628" t="s">
        <v>30</v>
      </c>
      <c r="H7628" s="1">
        <v>28788</v>
      </c>
      <c r="I7628" s="1">
        <v>42656</v>
      </c>
      <c r="J7628" t="s">
        <v>10560</v>
      </c>
      <c r="K7628" t="s">
        <v>37</v>
      </c>
      <c r="L7628" t="s">
        <v>38</v>
      </c>
      <c r="M7628">
        <v>68324</v>
      </c>
      <c r="N7628" t="str">
        <f t="shared" si="119"/>
        <v>Terminated</v>
      </c>
      <c r="O7628" t="s">
        <v>33</v>
      </c>
    </row>
    <row r="7629" spans="1:15" x14ac:dyDescent="0.25">
      <c r="A7629" t="s">
        <v>6679</v>
      </c>
      <c r="B7629" t="s">
        <v>305</v>
      </c>
      <c r="C7629" t="s">
        <v>880</v>
      </c>
      <c r="D7629" t="s">
        <v>27</v>
      </c>
      <c r="E7629" t="s">
        <v>18</v>
      </c>
      <c r="F7629" t="s">
        <v>2773</v>
      </c>
      <c r="G7629" t="s">
        <v>30</v>
      </c>
      <c r="H7629" s="1">
        <v>28200</v>
      </c>
      <c r="I7629" s="1">
        <v>45556</v>
      </c>
      <c r="J7629" t="s">
        <v>10560</v>
      </c>
      <c r="K7629" t="s">
        <v>37</v>
      </c>
      <c r="L7629" t="s">
        <v>41</v>
      </c>
      <c r="M7629">
        <v>64398</v>
      </c>
      <c r="N7629" t="str">
        <f t="shared" si="119"/>
        <v>Terminated</v>
      </c>
      <c r="O7629" t="s">
        <v>33</v>
      </c>
    </row>
    <row r="7630" spans="1:15" x14ac:dyDescent="0.25">
      <c r="A7630" t="s">
        <v>4104</v>
      </c>
      <c r="B7630" t="s">
        <v>845</v>
      </c>
      <c r="C7630" t="s">
        <v>723</v>
      </c>
      <c r="D7630" t="s">
        <v>27</v>
      </c>
      <c r="E7630" t="s">
        <v>18</v>
      </c>
      <c r="F7630" t="s">
        <v>3201</v>
      </c>
      <c r="G7630" t="s">
        <v>30</v>
      </c>
      <c r="H7630" s="1">
        <v>24220</v>
      </c>
      <c r="I7630" s="1">
        <v>43656</v>
      </c>
      <c r="J7630" t="s">
        <v>10560</v>
      </c>
      <c r="K7630" t="s">
        <v>37</v>
      </c>
      <c r="L7630" t="s">
        <v>41</v>
      </c>
      <c r="M7630">
        <v>69086</v>
      </c>
      <c r="N7630" t="str">
        <f t="shared" si="119"/>
        <v>Terminated</v>
      </c>
      <c r="O7630" t="s">
        <v>23</v>
      </c>
    </row>
    <row r="7631" spans="1:15" x14ac:dyDescent="0.25">
      <c r="A7631" t="s">
        <v>9170</v>
      </c>
      <c r="B7631" t="s">
        <v>292</v>
      </c>
      <c r="C7631" t="s">
        <v>153</v>
      </c>
      <c r="D7631" t="s">
        <v>27</v>
      </c>
      <c r="E7631" t="s">
        <v>18</v>
      </c>
      <c r="F7631" t="s">
        <v>2773</v>
      </c>
      <c r="G7631" t="s">
        <v>30</v>
      </c>
      <c r="H7631" s="1">
        <v>37527</v>
      </c>
      <c r="I7631" s="1">
        <v>42739</v>
      </c>
      <c r="J7631" t="s">
        <v>10560</v>
      </c>
      <c r="K7631" t="s">
        <v>72</v>
      </c>
      <c r="L7631" t="s">
        <v>73</v>
      </c>
      <c r="M7631">
        <v>62548</v>
      </c>
      <c r="N7631" t="str">
        <f t="shared" si="119"/>
        <v>Terminated</v>
      </c>
      <c r="O7631" t="s">
        <v>46</v>
      </c>
    </row>
    <row r="7632" spans="1:15" x14ac:dyDescent="0.25">
      <c r="A7632" t="s">
        <v>6797</v>
      </c>
      <c r="B7632" t="s">
        <v>267</v>
      </c>
      <c r="C7632" t="s">
        <v>311</v>
      </c>
      <c r="D7632" t="s">
        <v>27</v>
      </c>
      <c r="E7632" t="s">
        <v>18</v>
      </c>
      <c r="F7632" t="s">
        <v>3201</v>
      </c>
      <c r="G7632" t="s">
        <v>30</v>
      </c>
      <c r="H7632" s="1">
        <v>25920</v>
      </c>
      <c r="I7632" s="1">
        <v>45126</v>
      </c>
      <c r="J7632" t="s">
        <v>10560</v>
      </c>
      <c r="K7632" t="s">
        <v>53</v>
      </c>
      <c r="L7632" t="s">
        <v>54</v>
      </c>
      <c r="M7632">
        <v>76859</v>
      </c>
      <c r="N7632" t="str">
        <f t="shared" si="119"/>
        <v>Terminated</v>
      </c>
      <c r="O7632" t="s">
        <v>98</v>
      </c>
    </row>
    <row r="7633" spans="1:15" x14ac:dyDescent="0.25">
      <c r="A7633" t="s">
        <v>8769</v>
      </c>
      <c r="B7633" t="s">
        <v>786</v>
      </c>
      <c r="C7633" t="s">
        <v>466</v>
      </c>
      <c r="D7633" t="s">
        <v>17</v>
      </c>
      <c r="E7633" t="s">
        <v>18</v>
      </c>
      <c r="F7633" t="s">
        <v>19</v>
      </c>
      <c r="G7633" t="s">
        <v>114</v>
      </c>
      <c r="H7633" s="1">
        <v>27116</v>
      </c>
      <c r="I7633" s="1">
        <v>45643</v>
      </c>
      <c r="J7633" t="s">
        <v>10560</v>
      </c>
      <c r="K7633" t="s">
        <v>96</v>
      </c>
      <c r="L7633" t="s">
        <v>124</v>
      </c>
      <c r="M7633">
        <v>105725</v>
      </c>
      <c r="N7633" t="str">
        <f t="shared" si="119"/>
        <v>Terminated</v>
      </c>
      <c r="O7633" t="s">
        <v>33</v>
      </c>
    </row>
    <row r="7634" spans="1:15" x14ac:dyDescent="0.25">
      <c r="A7634" t="s">
        <v>7270</v>
      </c>
      <c r="B7634" t="s">
        <v>138</v>
      </c>
      <c r="C7634" t="s">
        <v>2612</v>
      </c>
      <c r="D7634" t="s">
        <v>27</v>
      </c>
      <c r="E7634" t="s">
        <v>18</v>
      </c>
      <c r="F7634" t="s">
        <v>19</v>
      </c>
      <c r="G7634" t="s">
        <v>30</v>
      </c>
      <c r="H7634" s="1">
        <v>27276</v>
      </c>
      <c r="I7634" s="1">
        <v>44861</v>
      </c>
      <c r="J7634" t="s">
        <v>10560</v>
      </c>
      <c r="K7634" t="s">
        <v>37</v>
      </c>
      <c r="L7634" t="s">
        <v>38</v>
      </c>
      <c r="M7634">
        <v>65832</v>
      </c>
      <c r="N7634" t="str">
        <f t="shared" si="119"/>
        <v>Terminated</v>
      </c>
      <c r="O7634" t="s">
        <v>23</v>
      </c>
    </row>
    <row r="7635" spans="1:15" x14ac:dyDescent="0.25">
      <c r="A7635" t="s">
        <v>1370</v>
      </c>
      <c r="B7635" t="s">
        <v>267</v>
      </c>
      <c r="C7635" t="s">
        <v>1371</v>
      </c>
      <c r="D7635" t="s">
        <v>27</v>
      </c>
      <c r="E7635" t="s">
        <v>28</v>
      </c>
      <c r="F7635" t="s">
        <v>118</v>
      </c>
      <c r="G7635" t="s">
        <v>20</v>
      </c>
      <c r="H7635" s="1">
        <v>33937</v>
      </c>
      <c r="I7635" s="1">
        <v>44165</v>
      </c>
      <c r="J7635" s="1">
        <v>45030</v>
      </c>
      <c r="K7635" t="s">
        <v>21</v>
      </c>
      <c r="L7635" t="s">
        <v>110</v>
      </c>
      <c r="M7635">
        <v>64904</v>
      </c>
      <c r="N7635" t="str">
        <f t="shared" si="119"/>
        <v>Terminated</v>
      </c>
      <c r="O7635" t="s">
        <v>23</v>
      </c>
    </row>
    <row r="7636" spans="1:15" x14ac:dyDescent="0.25">
      <c r="A7636" t="s">
        <v>7669</v>
      </c>
      <c r="B7636" t="s">
        <v>247</v>
      </c>
      <c r="C7636" t="s">
        <v>824</v>
      </c>
      <c r="D7636" t="s">
        <v>27</v>
      </c>
      <c r="E7636" t="s">
        <v>83</v>
      </c>
      <c r="F7636" t="s">
        <v>106</v>
      </c>
      <c r="G7636" t="s">
        <v>30</v>
      </c>
      <c r="H7636" s="1">
        <v>35312</v>
      </c>
      <c r="I7636" s="1">
        <v>44790</v>
      </c>
      <c r="J7636" t="s">
        <v>10560</v>
      </c>
      <c r="K7636" t="s">
        <v>37</v>
      </c>
      <c r="L7636" t="s">
        <v>38</v>
      </c>
      <c r="M7636">
        <v>68470</v>
      </c>
      <c r="N7636" t="str">
        <f t="shared" si="119"/>
        <v>Terminated</v>
      </c>
      <c r="O7636" t="s">
        <v>98</v>
      </c>
    </row>
    <row r="7637" spans="1:15" x14ac:dyDescent="0.25">
      <c r="A7637" t="s">
        <v>2278</v>
      </c>
      <c r="B7637" t="s">
        <v>1141</v>
      </c>
      <c r="C7637" t="s">
        <v>696</v>
      </c>
      <c r="D7637" t="s">
        <v>17</v>
      </c>
      <c r="E7637" t="s">
        <v>18</v>
      </c>
      <c r="F7637" t="s">
        <v>19</v>
      </c>
      <c r="G7637" t="s">
        <v>30</v>
      </c>
      <c r="H7637" s="1">
        <v>34916</v>
      </c>
      <c r="I7637" s="1">
        <v>43946</v>
      </c>
      <c r="J7637" t="s">
        <v>10560</v>
      </c>
      <c r="K7637" t="s">
        <v>37</v>
      </c>
      <c r="L7637" t="s">
        <v>38</v>
      </c>
      <c r="M7637">
        <v>56502</v>
      </c>
      <c r="N7637" t="str">
        <f t="shared" si="119"/>
        <v>Terminated</v>
      </c>
      <c r="O7637" t="s">
        <v>46</v>
      </c>
    </row>
    <row r="7638" spans="1:15" x14ac:dyDescent="0.25">
      <c r="A7638" t="s">
        <v>3600</v>
      </c>
      <c r="B7638" t="s">
        <v>196</v>
      </c>
      <c r="C7638" t="s">
        <v>3601</v>
      </c>
      <c r="D7638" t="s">
        <v>17</v>
      </c>
      <c r="E7638" t="s">
        <v>18</v>
      </c>
      <c r="F7638" t="s">
        <v>3201</v>
      </c>
      <c r="G7638" t="s">
        <v>20</v>
      </c>
      <c r="H7638" s="1">
        <v>31642</v>
      </c>
      <c r="I7638" s="1">
        <v>44639</v>
      </c>
      <c r="J7638" t="s">
        <v>10560</v>
      </c>
      <c r="K7638" t="s">
        <v>37</v>
      </c>
      <c r="L7638" t="s">
        <v>41</v>
      </c>
      <c r="M7638">
        <v>60157</v>
      </c>
      <c r="N7638" t="str">
        <f t="shared" si="119"/>
        <v>Terminated</v>
      </c>
      <c r="O7638" t="s">
        <v>46</v>
      </c>
    </row>
    <row r="7639" spans="1:15" x14ac:dyDescent="0.25">
      <c r="A7639" t="s">
        <v>1899</v>
      </c>
      <c r="B7639" t="s">
        <v>1019</v>
      </c>
      <c r="C7639" t="s">
        <v>199</v>
      </c>
      <c r="D7639" t="s">
        <v>27</v>
      </c>
      <c r="E7639" t="s">
        <v>18</v>
      </c>
      <c r="F7639" t="s">
        <v>19</v>
      </c>
      <c r="G7639" t="s">
        <v>30</v>
      </c>
      <c r="H7639" s="1">
        <v>36278</v>
      </c>
      <c r="I7639" s="1">
        <v>43766</v>
      </c>
      <c r="J7639" s="1">
        <v>44504</v>
      </c>
      <c r="K7639" t="s">
        <v>31</v>
      </c>
      <c r="L7639" t="s">
        <v>162</v>
      </c>
      <c r="M7639">
        <v>102891</v>
      </c>
      <c r="N7639" t="str">
        <f t="shared" si="119"/>
        <v>Terminated</v>
      </c>
      <c r="O7639" t="s">
        <v>33</v>
      </c>
    </row>
    <row r="7640" spans="1:15" x14ac:dyDescent="0.25">
      <c r="A7640" t="s">
        <v>2939</v>
      </c>
      <c r="B7640" t="s">
        <v>209</v>
      </c>
      <c r="C7640" t="s">
        <v>1549</v>
      </c>
      <c r="D7640" t="s">
        <v>27</v>
      </c>
      <c r="E7640" t="s">
        <v>365</v>
      </c>
      <c r="F7640" t="s">
        <v>366</v>
      </c>
      <c r="G7640" t="s">
        <v>114</v>
      </c>
      <c r="H7640" s="1">
        <v>30342</v>
      </c>
      <c r="I7640" s="1">
        <v>42586</v>
      </c>
      <c r="J7640" t="s">
        <v>10560</v>
      </c>
      <c r="K7640" t="s">
        <v>37</v>
      </c>
      <c r="L7640" t="s">
        <v>45</v>
      </c>
      <c r="M7640">
        <v>79402</v>
      </c>
      <c r="N7640" t="str">
        <f t="shared" si="119"/>
        <v>Terminated</v>
      </c>
      <c r="O7640" t="s">
        <v>98</v>
      </c>
    </row>
    <row r="7641" spans="1:15" x14ac:dyDescent="0.25">
      <c r="A7641" t="s">
        <v>8901</v>
      </c>
      <c r="B7641" t="s">
        <v>879</v>
      </c>
      <c r="C7641" t="s">
        <v>784</v>
      </c>
      <c r="D7641" t="s">
        <v>27</v>
      </c>
      <c r="E7641" t="s">
        <v>18</v>
      </c>
      <c r="F7641" t="s">
        <v>19</v>
      </c>
      <c r="G7641" t="s">
        <v>95</v>
      </c>
      <c r="H7641" s="1">
        <v>32557</v>
      </c>
      <c r="I7641" s="1">
        <v>43318</v>
      </c>
      <c r="J7641" t="s">
        <v>10560</v>
      </c>
      <c r="K7641" t="s">
        <v>96</v>
      </c>
      <c r="L7641" t="s">
        <v>124</v>
      </c>
      <c r="M7641">
        <v>70443</v>
      </c>
      <c r="N7641" t="str">
        <f t="shared" si="119"/>
        <v>Terminated</v>
      </c>
      <c r="O7641" t="s">
        <v>46</v>
      </c>
    </row>
    <row r="7642" spans="1:15" x14ac:dyDescent="0.25">
      <c r="A7642" t="s">
        <v>10382</v>
      </c>
      <c r="B7642" t="s">
        <v>81</v>
      </c>
      <c r="C7642" t="s">
        <v>855</v>
      </c>
      <c r="D7642" t="s">
        <v>17</v>
      </c>
      <c r="E7642" t="s">
        <v>674</v>
      </c>
      <c r="F7642" t="s">
        <v>2365</v>
      </c>
      <c r="G7642" t="s">
        <v>20</v>
      </c>
      <c r="H7642" s="1">
        <v>34944</v>
      </c>
      <c r="I7642" s="1">
        <v>43392</v>
      </c>
      <c r="J7642" t="s">
        <v>10560</v>
      </c>
      <c r="K7642" t="s">
        <v>21</v>
      </c>
      <c r="L7642" t="s">
        <v>110</v>
      </c>
      <c r="M7642">
        <v>54991</v>
      </c>
      <c r="N7642" t="str">
        <f t="shared" si="119"/>
        <v>Terminated</v>
      </c>
      <c r="O7642" t="s">
        <v>46</v>
      </c>
    </row>
    <row r="7643" spans="1:15" x14ac:dyDescent="0.25">
      <c r="A7643" t="s">
        <v>8938</v>
      </c>
      <c r="B7643" t="s">
        <v>1634</v>
      </c>
      <c r="C7643" t="s">
        <v>907</v>
      </c>
      <c r="D7643" t="s">
        <v>27</v>
      </c>
      <c r="E7643" t="s">
        <v>18</v>
      </c>
      <c r="F7643" t="s">
        <v>3201</v>
      </c>
      <c r="G7643" t="s">
        <v>30</v>
      </c>
      <c r="H7643" s="1">
        <v>36376</v>
      </c>
      <c r="I7643" s="1">
        <v>42724</v>
      </c>
      <c r="J7643" t="s">
        <v>10560</v>
      </c>
      <c r="K7643" t="s">
        <v>96</v>
      </c>
      <c r="L7643" t="s">
        <v>188</v>
      </c>
      <c r="M7643">
        <v>78082</v>
      </c>
      <c r="N7643" t="str">
        <f t="shared" si="119"/>
        <v>Terminated</v>
      </c>
      <c r="O7643" t="s">
        <v>98</v>
      </c>
    </row>
    <row r="7644" spans="1:15" x14ac:dyDescent="0.25">
      <c r="A7644" t="s">
        <v>8083</v>
      </c>
      <c r="B7644" t="s">
        <v>1985</v>
      </c>
      <c r="C7644" t="s">
        <v>1225</v>
      </c>
      <c r="D7644" t="s">
        <v>27</v>
      </c>
      <c r="E7644" t="s">
        <v>18</v>
      </c>
      <c r="F7644" t="s">
        <v>19</v>
      </c>
      <c r="G7644" t="s">
        <v>114</v>
      </c>
      <c r="H7644" s="1">
        <v>27025</v>
      </c>
      <c r="I7644" s="1">
        <v>45569</v>
      </c>
      <c r="J7644" t="s">
        <v>10560</v>
      </c>
      <c r="K7644" t="s">
        <v>37</v>
      </c>
      <c r="L7644" t="s">
        <v>45</v>
      </c>
      <c r="M7644">
        <v>55431</v>
      </c>
      <c r="N7644" t="str">
        <f t="shared" si="119"/>
        <v>Terminated</v>
      </c>
      <c r="O7644" t="s">
        <v>33</v>
      </c>
    </row>
    <row r="7645" spans="1:15" x14ac:dyDescent="0.25">
      <c r="A7645" t="s">
        <v>7911</v>
      </c>
      <c r="B7645" t="s">
        <v>3556</v>
      </c>
      <c r="C7645" t="s">
        <v>650</v>
      </c>
      <c r="D7645" t="s">
        <v>17</v>
      </c>
      <c r="E7645" t="s">
        <v>122</v>
      </c>
      <c r="F7645" t="s">
        <v>230</v>
      </c>
      <c r="G7645" t="s">
        <v>30</v>
      </c>
      <c r="H7645" s="1">
        <v>33451</v>
      </c>
      <c r="I7645" s="1">
        <v>45633</v>
      </c>
      <c r="J7645" t="s">
        <v>10560</v>
      </c>
      <c r="K7645" t="s">
        <v>31</v>
      </c>
      <c r="L7645" t="s">
        <v>162</v>
      </c>
      <c r="M7645">
        <v>92468</v>
      </c>
      <c r="N7645" t="str">
        <f t="shared" si="119"/>
        <v>Terminated</v>
      </c>
      <c r="O7645" t="s">
        <v>98</v>
      </c>
    </row>
    <row r="7646" spans="1:15" x14ac:dyDescent="0.25">
      <c r="A7646" t="s">
        <v>7598</v>
      </c>
      <c r="B7646" t="s">
        <v>172</v>
      </c>
      <c r="C7646" t="s">
        <v>16</v>
      </c>
      <c r="D7646" t="s">
        <v>17</v>
      </c>
      <c r="E7646" t="s">
        <v>18</v>
      </c>
      <c r="F7646" t="s">
        <v>3201</v>
      </c>
      <c r="G7646" t="s">
        <v>30</v>
      </c>
      <c r="H7646" s="1">
        <v>34914</v>
      </c>
      <c r="I7646" s="1">
        <v>45541</v>
      </c>
      <c r="J7646" t="s">
        <v>10560</v>
      </c>
      <c r="K7646" t="s">
        <v>21</v>
      </c>
      <c r="L7646" t="s">
        <v>497</v>
      </c>
      <c r="M7646">
        <v>69870</v>
      </c>
      <c r="N7646" t="str">
        <f t="shared" si="119"/>
        <v>Terminated</v>
      </c>
      <c r="O7646" t="s">
        <v>33</v>
      </c>
    </row>
    <row r="7647" spans="1:15" x14ac:dyDescent="0.25">
      <c r="A7647" t="s">
        <v>5727</v>
      </c>
      <c r="B7647" t="s">
        <v>845</v>
      </c>
      <c r="C7647" t="s">
        <v>1307</v>
      </c>
      <c r="D7647" t="s">
        <v>27</v>
      </c>
      <c r="E7647" t="s">
        <v>18</v>
      </c>
      <c r="F7647" t="s">
        <v>2773</v>
      </c>
      <c r="G7647" t="s">
        <v>30</v>
      </c>
      <c r="H7647" s="1">
        <v>37186</v>
      </c>
      <c r="I7647" s="1">
        <v>42111</v>
      </c>
      <c r="J7647" t="s">
        <v>10560</v>
      </c>
      <c r="K7647" t="s">
        <v>37</v>
      </c>
      <c r="L7647" t="s">
        <v>38</v>
      </c>
      <c r="M7647">
        <v>68529</v>
      </c>
      <c r="N7647" t="str">
        <f t="shared" si="119"/>
        <v>Terminated</v>
      </c>
      <c r="O7647" t="s">
        <v>33</v>
      </c>
    </row>
    <row r="7648" spans="1:15" x14ac:dyDescent="0.25">
      <c r="A7648" t="s">
        <v>3092</v>
      </c>
      <c r="B7648" t="s">
        <v>3093</v>
      </c>
      <c r="C7648" t="s">
        <v>655</v>
      </c>
      <c r="D7648" t="s">
        <v>27</v>
      </c>
      <c r="E7648" t="s">
        <v>18</v>
      </c>
      <c r="F7648" t="s">
        <v>2773</v>
      </c>
      <c r="G7648" t="s">
        <v>30</v>
      </c>
      <c r="H7648" s="1">
        <v>31677</v>
      </c>
      <c r="I7648" s="1">
        <v>45097</v>
      </c>
      <c r="J7648" t="s">
        <v>10560</v>
      </c>
      <c r="K7648" t="s">
        <v>96</v>
      </c>
      <c r="L7648" t="s">
        <v>188</v>
      </c>
      <c r="M7648">
        <v>68141</v>
      </c>
      <c r="N7648" t="str">
        <f t="shared" si="119"/>
        <v>Terminated</v>
      </c>
      <c r="O7648" t="s">
        <v>33</v>
      </c>
    </row>
    <row r="7649" spans="1:15" x14ac:dyDescent="0.25">
      <c r="A7649" t="s">
        <v>10357</v>
      </c>
      <c r="B7649" t="s">
        <v>1359</v>
      </c>
      <c r="C7649" t="s">
        <v>16</v>
      </c>
      <c r="D7649" t="s">
        <v>27</v>
      </c>
      <c r="E7649" t="s">
        <v>18</v>
      </c>
      <c r="F7649" t="s">
        <v>19</v>
      </c>
      <c r="G7649" t="s">
        <v>30</v>
      </c>
      <c r="H7649" s="1">
        <v>25733</v>
      </c>
      <c r="I7649" s="1">
        <v>42428</v>
      </c>
      <c r="J7649" t="s">
        <v>10560</v>
      </c>
      <c r="K7649" t="s">
        <v>96</v>
      </c>
      <c r="L7649" t="s">
        <v>188</v>
      </c>
      <c r="M7649">
        <v>88508</v>
      </c>
      <c r="N7649" t="str">
        <f t="shared" si="119"/>
        <v>Terminated</v>
      </c>
      <c r="O7649" t="s">
        <v>33</v>
      </c>
    </row>
    <row r="7650" spans="1:15" x14ac:dyDescent="0.25">
      <c r="A7650" t="s">
        <v>6957</v>
      </c>
      <c r="B7650" t="s">
        <v>1185</v>
      </c>
      <c r="C7650" t="s">
        <v>1190</v>
      </c>
      <c r="D7650" t="s">
        <v>17</v>
      </c>
      <c r="E7650" t="s">
        <v>172</v>
      </c>
      <c r="F7650" t="s">
        <v>173</v>
      </c>
      <c r="G7650" t="s">
        <v>30</v>
      </c>
      <c r="H7650" s="1">
        <v>36604</v>
      </c>
      <c r="I7650" s="1">
        <v>45519</v>
      </c>
      <c r="J7650" t="s">
        <v>10560</v>
      </c>
      <c r="K7650" t="s">
        <v>67</v>
      </c>
      <c r="L7650" t="s">
        <v>134</v>
      </c>
      <c r="M7650">
        <v>54161</v>
      </c>
      <c r="N7650" t="str">
        <f t="shared" si="119"/>
        <v>Terminated</v>
      </c>
      <c r="O7650" t="s">
        <v>46</v>
      </c>
    </row>
    <row r="7651" spans="1:15" x14ac:dyDescent="0.25">
      <c r="A7651" t="s">
        <v>3851</v>
      </c>
      <c r="B7651" t="s">
        <v>566</v>
      </c>
      <c r="C7651" t="s">
        <v>1706</v>
      </c>
      <c r="D7651" t="s">
        <v>27</v>
      </c>
      <c r="E7651" t="s">
        <v>83</v>
      </c>
      <c r="F7651" t="s">
        <v>84</v>
      </c>
      <c r="G7651" t="s">
        <v>114</v>
      </c>
      <c r="H7651" s="1">
        <v>29409</v>
      </c>
      <c r="I7651" s="1">
        <v>45148</v>
      </c>
      <c r="J7651" t="s">
        <v>10560</v>
      </c>
      <c r="K7651" t="s">
        <v>31</v>
      </c>
      <c r="L7651" t="s">
        <v>162</v>
      </c>
      <c r="M7651">
        <v>81275</v>
      </c>
      <c r="N7651" t="str">
        <f t="shared" si="119"/>
        <v>Terminated</v>
      </c>
      <c r="O7651" t="s">
        <v>98</v>
      </c>
    </row>
    <row r="7652" spans="1:15" x14ac:dyDescent="0.25">
      <c r="A7652" t="s">
        <v>1843</v>
      </c>
      <c r="B7652" t="s">
        <v>1229</v>
      </c>
      <c r="C7652" t="s">
        <v>1844</v>
      </c>
      <c r="D7652" t="s">
        <v>17</v>
      </c>
      <c r="E7652" t="s">
        <v>18</v>
      </c>
      <c r="F7652" t="s">
        <v>19</v>
      </c>
      <c r="G7652" t="s">
        <v>30</v>
      </c>
      <c r="H7652" s="1">
        <v>37666</v>
      </c>
      <c r="I7652" s="1">
        <v>43706</v>
      </c>
      <c r="J7652" s="1">
        <v>43886</v>
      </c>
      <c r="K7652" t="s">
        <v>37</v>
      </c>
      <c r="L7652" t="s">
        <v>38</v>
      </c>
      <c r="M7652">
        <v>53029</v>
      </c>
      <c r="N7652" t="str">
        <f t="shared" si="119"/>
        <v>Terminated</v>
      </c>
      <c r="O7652" t="s">
        <v>33</v>
      </c>
    </row>
    <row r="7653" spans="1:15" x14ac:dyDescent="0.25">
      <c r="A7653" t="s">
        <v>4549</v>
      </c>
      <c r="B7653" t="s">
        <v>282</v>
      </c>
      <c r="C7653" t="s">
        <v>849</v>
      </c>
      <c r="D7653" t="s">
        <v>17</v>
      </c>
      <c r="E7653" t="s">
        <v>18</v>
      </c>
      <c r="F7653" t="s">
        <v>2773</v>
      </c>
      <c r="G7653" t="s">
        <v>30</v>
      </c>
      <c r="H7653" s="1">
        <v>22717</v>
      </c>
      <c r="I7653" s="1">
        <v>44930</v>
      </c>
      <c r="J7653" t="s">
        <v>10560</v>
      </c>
      <c r="K7653" t="s">
        <v>96</v>
      </c>
      <c r="L7653" t="s">
        <v>188</v>
      </c>
      <c r="M7653">
        <v>75347</v>
      </c>
      <c r="N7653" t="str">
        <f t="shared" si="119"/>
        <v>Terminated</v>
      </c>
      <c r="O7653" t="s">
        <v>33</v>
      </c>
    </row>
    <row r="7654" spans="1:15" x14ac:dyDescent="0.25">
      <c r="A7654" t="s">
        <v>5339</v>
      </c>
      <c r="B7654" t="s">
        <v>87</v>
      </c>
      <c r="C7654" t="s">
        <v>1826</v>
      </c>
      <c r="D7654" t="s">
        <v>27</v>
      </c>
      <c r="E7654" t="s">
        <v>140</v>
      </c>
      <c r="F7654" t="s">
        <v>141</v>
      </c>
      <c r="G7654" t="s">
        <v>20</v>
      </c>
      <c r="H7654" s="1">
        <v>31249</v>
      </c>
      <c r="I7654" s="1">
        <v>42739</v>
      </c>
      <c r="J7654" t="s">
        <v>10560</v>
      </c>
      <c r="K7654" t="s">
        <v>21</v>
      </c>
      <c r="L7654" t="s">
        <v>110</v>
      </c>
      <c r="M7654">
        <v>62661</v>
      </c>
      <c r="N7654" t="str">
        <f t="shared" si="119"/>
        <v>Terminated</v>
      </c>
      <c r="O7654" t="s">
        <v>23</v>
      </c>
    </row>
    <row r="7655" spans="1:15" x14ac:dyDescent="0.25">
      <c r="A7655" t="s">
        <v>1322</v>
      </c>
      <c r="B7655" t="s">
        <v>1212</v>
      </c>
      <c r="C7655" t="s">
        <v>820</v>
      </c>
      <c r="D7655" t="s">
        <v>17</v>
      </c>
      <c r="E7655" t="s">
        <v>28</v>
      </c>
      <c r="F7655" t="s">
        <v>118</v>
      </c>
      <c r="G7655" t="s">
        <v>30</v>
      </c>
      <c r="H7655" s="1">
        <v>27138</v>
      </c>
      <c r="I7655" s="1">
        <v>42746</v>
      </c>
      <c r="J7655" s="1">
        <v>43945</v>
      </c>
      <c r="K7655" t="s">
        <v>21</v>
      </c>
      <c r="L7655" t="s">
        <v>110</v>
      </c>
      <c r="M7655">
        <v>66282</v>
      </c>
      <c r="N7655" t="str">
        <f t="shared" si="119"/>
        <v>Terminated</v>
      </c>
      <c r="O7655" t="s">
        <v>98</v>
      </c>
    </row>
    <row r="7656" spans="1:15" x14ac:dyDescent="0.25">
      <c r="A7656" t="s">
        <v>2888</v>
      </c>
      <c r="B7656" t="s">
        <v>1019</v>
      </c>
      <c r="C7656" t="s">
        <v>117</v>
      </c>
      <c r="D7656" t="s">
        <v>17</v>
      </c>
      <c r="E7656" t="s">
        <v>18</v>
      </c>
      <c r="F7656" t="s">
        <v>19</v>
      </c>
      <c r="G7656" t="s">
        <v>30</v>
      </c>
      <c r="H7656" s="1">
        <v>32510</v>
      </c>
      <c r="I7656" s="1">
        <v>45034</v>
      </c>
      <c r="J7656" t="s">
        <v>10560</v>
      </c>
      <c r="K7656" t="s">
        <v>96</v>
      </c>
      <c r="L7656" t="s">
        <v>188</v>
      </c>
      <c r="M7656">
        <v>64569</v>
      </c>
      <c r="N7656" t="str">
        <f t="shared" si="119"/>
        <v>Terminated</v>
      </c>
      <c r="O7656" t="s">
        <v>33</v>
      </c>
    </row>
    <row r="7657" spans="1:15" x14ac:dyDescent="0.25">
      <c r="A7657" t="s">
        <v>9627</v>
      </c>
      <c r="B7657" t="s">
        <v>326</v>
      </c>
      <c r="C7657" t="s">
        <v>2280</v>
      </c>
      <c r="D7657" t="s">
        <v>17</v>
      </c>
      <c r="E7657" t="s">
        <v>18</v>
      </c>
      <c r="F7657" t="s">
        <v>2773</v>
      </c>
      <c r="G7657" t="s">
        <v>114</v>
      </c>
      <c r="H7657" s="1">
        <v>31491</v>
      </c>
      <c r="I7657" s="1">
        <v>43721</v>
      </c>
      <c r="J7657" t="s">
        <v>10560</v>
      </c>
      <c r="K7657" t="s">
        <v>96</v>
      </c>
      <c r="L7657" t="s">
        <v>97</v>
      </c>
      <c r="M7657">
        <v>94867</v>
      </c>
      <c r="N7657" t="str">
        <f t="shared" si="119"/>
        <v>Terminated</v>
      </c>
      <c r="O7657" t="s">
        <v>33</v>
      </c>
    </row>
    <row r="7658" spans="1:15" x14ac:dyDescent="0.25">
      <c r="A7658" t="s">
        <v>7987</v>
      </c>
      <c r="B7658" t="s">
        <v>5063</v>
      </c>
      <c r="C7658" t="s">
        <v>7227</v>
      </c>
      <c r="D7658" t="s">
        <v>17</v>
      </c>
      <c r="E7658" t="s">
        <v>18</v>
      </c>
      <c r="F7658" t="s">
        <v>2773</v>
      </c>
      <c r="G7658" t="s">
        <v>30</v>
      </c>
      <c r="H7658" s="1">
        <v>31414</v>
      </c>
      <c r="I7658" s="1">
        <v>43593</v>
      </c>
      <c r="J7658" t="s">
        <v>10560</v>
      </c>
      <c r="K7658" t="s">
        <v>96</v>
      </c>
      <c r="L7658" t="s">
        <v>188</v>
      </c>
      <c r="M7658">
        <v>60615</v>
      </c>
      <c r="N7658" t="str">
        <f t="shared" si="119"/>
        <v>Terminated</v>
      </c>
      <c r="O7658" t="s">
        <v>33</v>
      </c>
    </row>
    <row r="7659" spans="1:15" x14ac:dyDescent="0.25">
      <c r="A7659" t="s">
        <v>6304</v>
      </c>
      <c r="B7659" t="s">
        <v>247</v>
      </c>
      <c r="C7659" t="s">
        <v>2256</v>
      </c>
      <c r="D7659" t="s">
        <v>27</v>
      </c>
      <c r="E7659" t="s">
        <v>365</v>
      </c>
      <c r="F7659" t="s">
        <v>534</v>
      </c>
      <c r="G7659" t="s">
        <v>114</v>
      </c>
      <c r="H7659" s="1">
        <v>37219</v>
      </c>
      <c r="I7659" s="1">
        <v>42127</v>
      </c>
      <c r="J7659" t="s">
        <v>10560</v>
      </c>
      <c r="K7659" t="s">
        <v>31</v>
      </c>
      <c r="L7659" t="s">
        <v>162</v>
      </c>
      <c r="M7659">
        <v>79423</v>
      </c>
      <c r="N7659" t="str">
        <f t="shared" si="119"/>
        <v>Terminated</v>
      </c>
      <c r="O7659" t="s">
        <v>46</v>
      </c>
    </row>
    <row r="7660" spans="1:15" x14ac:dyDescent="0.25">
      <c r="A7660" t="s">
        <v>8390</v>
      </c>
      <c r="B7660" t="s">
        <v>4461</v>
      </c>
      <c r="C7660" t="s">
        <v>1808</v>
      </c>
      <c r="D7660" t="s">
        <v>17</v>
      </c>
      <c r="E7660" t="s">
        <v>18</v>
      </c>
      <c r="F7660" t="s">
        <v>19</v>
      </c>
      <c r="G7660" t="s">
        <v>30</v>
      </c>
      <c r="H7660" s="1">
        <v>35975</v>
      </c>
      <c r="I7660" s="1">
        <v>42786</v>
      </c>
      <c r="J7660" t="s">
        <v>10560</v>
      </c>
      <c r="K7660" t="s">
        <v>37</v>
      </c>
      <c r="L7660" t="s">
        <v>38</v>
      </c>
      <c r="M7660">
        <v>56171</v>
      </c>
      <c r="N7660" t="str">
        <f t="shared" si="119"/>
        <v>Terminated</v>
      </c>
      <c r="O7660" t="s">
        <v>33</v>
      </c>
    </row>
    <row r="7661" spans="1:15" x14ac:dyDescent="0.25">
      <c r="A7661" t="s">
        <v>2876</v>
      </c>
      <c r="B7661" t="s">
        <v>25</v>
      </c>
      <c r="C7661" t="s">
        <v>2877</v>
      </c>
      <c r="D7661" t="s">
        <v>17</v>
      </c>
      <c r="E7661" t="s">
        <v>18</v>
      </c>
      <c r="F7661" t="s">
        <v>19</v>
      </c>
      <c r="G7661" t="s">
        <v>20</v>
      </c>
      <c r="H7661" s="1">
        <v>28797</v>
      </c>
      <c r="I7661" s="1">
        <v>42447</v>
      </c>
      <c r="J7661" t="s">
        <v>10560</v>
      </c>
      <c r="K7661" t="s">
        <v>21</v>
      </c>
      <c r="L7661" t="s">
        <v>102</v>
      </c>
      <c r="M7661">
        <v>64097</v>
      </c>
      <c r="N7661" t="str">
        <f t="shared" si="119"/>
        <v>Terminated</v>
      </c>
      <c r="O7661" t="s">
        <v>23</v>
      </c>
    </row>
    <row r="7662" spans="1:15" x14ac:dyDescent="0.25">
      <c r="A7662" t="s">
        <v>8089</v>
      </c>
      <c r="B7662" t="s">
        <v>1517</v>
      </c>
      <c r="C7662" t="s">
        <v>1009</v>
      </c>
      <c r="D7662" t="s">
        <v>17</v>
      </c>
      <c r="E7662" t="s">
        <v>18</v>
      </c>
      <c r="F7662" t="s">
        <v>3201</v>
      </c>
      <c r="G7662" t="s">
        <v>20</v>
      </c>
      <c r="H7662" s="1">
        <v>22238</v>
      </c>
      <c r="I7662" s="1">
        <v>44517</v>
      </c>
      <c r="J7662" t="s">
        <v>10560</v>
      </c>
      <c r="K7662" t="s">
        <v>31</v>
      </c>
      <c r="L7662" t="s">
        <v>85</v>
      </c>
      <c r="M7662">
        <v>58959</v>
      </c>
      <c r="N7662" t="str">
        <f t="shared" si="119"/>
        <v>Terminated</v>
      </c>
      <c r="O7662" t="s">
        <v>33</v>
      </c>
    </row>
    <row r="7663" spans="1:15" x14ac:dyDescent="0.25">
      <c r="A7663" t="s">
        <v>1624</v>
      </c>
      <c r="B7663" t="s">
        <v>225</v>
      </c>
      <c r="C7663" t="s">
        <v>1625</v>
      </c>
      <c r="D7663" t="s">
        <v>27</v>
      </c>
      <c r="E7663" t="s">
        <v>18</v>
      </c>
      <c r="F7663" t="s">
        <v>19</v>
      </c>
      <c r="G7663" t="s">
        <v>30</v>
      </c>
      <c r="H7663" s="1">
        <v>28436</v>
      </c>
      <c r="I7663" s="1">
        <v>43315</v>
      </c>
      <c r="J7663" s="1">
        <v>43495</v>
      </c>
      <c r="K7663" t="s">
        <v>96</v>
      </c>
      <c r="L7663" t="s">
        <v>188</v>
      </c>
      <c r="M7663">
        <v>68752</v>
      </c>
      <c r="N7663" t="str">
        <f t="shared" si="119"/>
        <v>Terminated</v>
      </c>
      <c r="O7663" t="s">
        <v>33</v>
      </c>
    </row>
    <row r="7664" spans="1:15" x14ac:dyDescent="0.25">
      <c r="A7664" t="s">
        <v>2426</v>
      </c>
      <c r="B7664" t="s">
        <v>2129</v>
      </c>
      <c r="C7664" t="s">
        <v>670</v>
      </c>
      <c r="D7664" t="s">
        <v>27</v>
      </c>
      <c r="E7664" t="s">
        <v>18</v>
      </c>
      <c r="F7664" t="s">
        <v>19</v>
      </c>
      <c r="G7664" t="s">
        <v>30</v>
      </c>
      <c r="H7664" s="1">
        <v>30806</v>
      </c>
      <c r="I7664" s="1">
        <v>42983</v>
      </c>
      <c r="J7664" t="s">
        <v>10560</v>
      </c>
      <c r="K7664" t="s">
        <v>96</v>
      </c>
      <c r="L7664" t="s">
        <v>188</v>
      </c>
      <c r="M7664">
        <v>61476</v>
      </c>
      <c r="N7664" t="str">
        <f t="shared" si="119"/>
        <v>Terminated</v>
      </c>
      <c r="O7664" t="s">
        <v>46</v>
      </c>
    </row>
    <row r="7665" spans="1:15" x14ac:dyDescent="0.25">
      <c r="A7665" t="s">
        <v>1177</v>
      </c>
      <c r="B7665" t="s">
        <v>143</v>
      </c>
      <c r="C7665" t="s">
        <v>1178</v>
      </c>
      <c r="D7665" t="s">
        <v>27</v>
      </c>
      <c r="E7665" t="s">
        <v>18</v>
      </c>
      <c r="F7665" t="s">
        <v>19</v>
      </c>
      <c r="G7665" t="s">
        <v>30</v>
      </c>
      <c r="H7665" s="1">
        <v>26598</v>
      </c>
      <c r="I7665" s="1">
        <v>42607</v>
      </c>
      <c r="J7665" s="1">
        <v>43239</v>
      </c>
      <c r="K7665" t="s">
        <v>31</v>
      </c>
      <c r="L7665" t="s">
        <v>162</v>
      </c>
      <c r="M7665">
        <v>95974</v>
      </c>
      <c r="N7665" t="str">
        <f t="shared" si="119"/>
        <v>Terminated</v>
      </c>
      <c r="O7665" t="s">
        <v>23</v>
      </c>
    </row>
    <row r="7666" spans="1:15" x14ac:dyDescent="0.25">
      <c r="A7666" t="s">
        <v>8033</v>
      </c>
      <c r="B7666" t="s">
        <v>1188</v>
      </c>
      <c r="C7666" t="s">
        <v>1017</v>
      </c>
      <c r="D7666" t="s">
        <v>27</v>
      </c>
      <c r="E7666" t="s">
        <v>18</v>
      </c>
      <c r="F7666" t="s">
        <v>2773</v>
      </c>
      <c r="G7666" t="s">
        <v>30</v>
      </c>
      <c r="H7666" s="1">
        <v>32113</v>
      </c>
      <c r="I7666" s="1">
        <v>44769</v>
      </c>
      <c r="J7666" t="s">
        <v>10560</v>
      </c>
      <c r="K7666" t="s">
        <v>37</v>
      </c>
      <c r="L7666" t="s">
        <v>38</v>
      </c>
      <c r="M7666">
        <v>62782</v>
      </c>
      <c r="N7666" t="str">
        <f t="shared" si="119"/>
        <v>Terminated</v>
      </c>
      <c r="O7666" t="s">
        <v>33</v>
      </c>
    </row>
    <row r="7667" spans="1:15" x14ac:dyDescent="0.25">
      <c r="A7667" t="s">
        <v>7950</v>
      </c>
      <c r="B7667" t="s">
        <v>2193</v>
      </c>
      <c r="C7667" t="s">
        <v>91</v>
      </c>
      <c r="D7667" t="s">
        <v>27</v>
      </c>
      <c r="E7667" t="s">
        <v>365</v>
      </c>
      <c r="F7667" t="s">
        <v>534</v>
      </c>
      <c r="G7667" t="s">
        <v>20</v>
      </c>
      <c r="H7667" s="1">
        <v>31527</v>
      </c>
      <c r="I7667" s="1">
        <v>45096</v>
      </c>
      <c r="J7667" t="s">
        <v>10560</v>
      </c>
      <c r="K7667" t="s">
        <v>37</v>
      </c>
      <c r="L7667" t="s">
        <v>41</v>
      </c>
      <c r="M7667">
        <v>57057</v>
      </c>
      <c r="N7667" t="str">
        <f t="shared" si="119"/>
        <v>Terminated</v>
      </c>
      <c r="O7667" t="s">
        <v>46</v>
      </c>
    </row>
    <row r="7668" spans="1:15" x14ac:dyDescent="0.25">
      <c r="A7668" t="s">
        <v>9033</v>
      </c>
      <c r="B7668" t="s">
        <v>40</v>
      </c>
      <c r="C7668" t="s">
        <v>1040</v>
      </c>
      <c r="D7668" t="s">
        <v>27</v>
      </c>
      <c r="E7668" t="s">
        <v>18</v>
      </c>
      <c r="F7668" t="s">
        <v>3201</v>
      </c>
      <c r="G7668" t="s">
        <v>30</v>
      </c>
      <c r="H7668" s="1">
        <v>34655</v>
      </c>
      <c r="I7668" s="1">
        <v>44589</v>
      </c>
      <c r="J7668" t="s">
        <v>10560</v>
      </c>
      <c r="K7668" t="s">
        <v>37</v>
      </c>
      <c r="L7668" t="s">
        <v>38</v>
      </c>
      <c r="M7668">
        <v>68681</v>
      </c>
      <c r="N7668" t="str">
        <f t="shared" si="119"/>
        <v>Terminated</v>
      </c>
      <c r="O7668" t="s">
        <v>33</v>
      </c>
    </row>
    <row r="7669" spans="1:15" x14ac:dyDescent="0.25">
      <c r="A7669" t="s">
        <v>10546</v>
      </c>
      <c r="B7669" t="s">
        <v>1145</v>
      </c>
      <c r="C7669" t="s">
        <v>233</v>
      </c>
      <c r="D7669" t="s">
        <v>17</v>
      </c>
      <c r="E7669" t="s">
        <v>18</v>
      </c>
      <c r="F7669" t="s">
        <v>3201</v>
      </c>
      <c r="G7669" t="s">
        <v>30</v>
      </c>
      <c r="H7669" s="1">
        <v>29466</v>
      </c>
      <c r="I7669" s="1">
        <v>43887</v>
      </c>
      <c r="J7669" t="s">
        <v>10560</v>
      </c>
      <c r="K7669" t="s">
        <v>21</v>
      </c>
      <c r="L7669" t="s">
        <v>22</v>
      </c>
      <c r="M7669">
        <v>81248</v>
      </c>
      <c r="N7669" t="str">
        <f t="shared" si="119"/>
        <v>Terminated</v>
      </c>
      <c r="O7669" t="s">
        <v>33</v>
      </c>
    </row>
    <row r="7670" spans="1:15" x14ac:dyDescent="0.25">
      <c r="A7670" t="s">
        <v>5363</v>
      </c>
      <c r="B7670" t="s">
        <v>758</v>
      </c>
      <c r="C7670" t="s">
        <v>1288</v>
      </c>
      <c r="D7670" t="s">
        <v>17</v>
      </c>
      <c r="E7670" t="s">
        <v>18</v>
      </c>
      <c r="F7670" t="s">
        <v>2773</v>
      </c>
      <c r="G7670" t="s">
        <v>30</v>
      </c>
      <c r="H7670" s="1">
        <v>30560</v>
      </c>
      <c r="I7670" s="1">
        <v>43272</v>
      </c>
      <c r="J7670" t="s">
        <v>10560</v>
      </c>
      <c r="K7670" t="s">
        <v>37</v>
      </c>
      <c r="L7670" t="s">
        <v>41</v>
      </c>
      <c r="M7670">
        <v>60934</v>
      </c>
      <c r="N7670" t="str">
        <f t="shared" si="119"/>
        <v>Terminated</v>
      </c>
      <c r="O7670" t="s">
        <v>46</v>
      </c>
    </row>
    <row r="7671" spans="1:15" x14ac:dyDescent="0.25">
      <c r="A7671" t="s">
        <v>3113</v>
      </c>
      <c r="B7671" t="s">
        <v>566</v>
      </c>
      <c r="C7671" t="s">
        <v>225</v>
      </c>
      <c r="D7671" t="s">
        <v>27</v>
      </c>
      <c r="E7671" t="s">
        <v>83</v>
      </c>
      <c r="F7671" t="s">
        <v>169</v>
      </c>
      <c r="G7671" t="s">
        <v>30</v>
      </c>
      <c r="H7671" s="1">
        <v>36538</v>
      </c>
      <c r="I7671" s="1">
        <v>45225</v>
      </c>
      <c r="J7671" t="s">
        <v>10560</v>
      </c>
      <c r="K7671" t="s">
        <v>37</v>
      </c>
      <c r="L7671" t="s">
        <v>41</v>
      </c>
      <c r="M7671">
        <v>60085</v>
      </c>
      <c r="N7671" t="str">
        <f t="shared" si="119"/>
        <v>Terminated</v>
      </c>
      <c r="O7671" t="s">
        <v>46</v>
      </c>
    </row>
    <row r="7672" spans="1:15" x14ac:dyDescent="0.25">
      <c r="A7672" t="s">
        <v>4861</v>
      </c>
      <c r="B7672" t="s">
        <v>225</v>
      </c>
      <c r="C7672" t="s">
        <v>484</v>
      </c>
      <c r="D7672" t="s">
        <v>17</v>
      </c>
      <c r="E7672" t="s">
        <v>83</v>
      </c>
      <c r="F7672" t="s">
        <v>84</v>
      </c>
      <c r="G7672" t="s">
        <v>30</v>
      </c>
      <c r="H7672" s="1">
        <v>28122</v>
      </c>
      <c r="I7672" s="1">
        <v>43069</v>
      </c>
      <c r="J7672" t="s">
        <v>10560</v>
      </c>
      <c r="K7672" t="s">
        <v>37</v>
      </c>
      <c r="L7672" t="s">
        <v>41</v>
      </c>
      <c r="M7672">
        <v>64934</v>
      </c>
      <c r="N7672" t="str">
        <f t="shared" si="119"/>
        <v>Terminated</v>
      </c>
      <c r="O7672" t="s">
        <v>33</v>
      </c>
    </row>
    <row r="7673" spans="1:15" x14ac:dyDescent="0.25">
      <c r="A7673" t="s">
        <v>4165</v>
      </c>
      <c r="B7673" t="s">
        <v>247</v>
      </c>
      <c r="C7673" t="s">
        <v>117</v>
      </c>
      <c r="D7673" t="s">
        <v>17</v>
      </c>
      <c r="E7673" t="s">
        <v>18</v>
      </c>
      <c r="F7673" t="s">
        <v>2773</v>
      </c>
      <c r="G7673" t="s">
        <v>114</v>
      </c>
      <c r="H7673" s="1">
        <v>29958</v>
      </c>
      <c r="I7673" s="1">
        <v>42465</v>
      </c>
      <c r="J7673" t="s">
        <v>10560</v>
      </c>
      <c r="K7673" t="s">
        <v>21</v>
      </c>
      <c r="L7673" t="s">
        <v>497</v>
      </c>
      <c r="M7673">
        <v>70514</v>
      </c>
      <c r="N7673" t="str">
        <f t="shared" si="119"/>
        <v>Terminated</v>
      </c>
      <c r="O7673" t="s">
        <v>33</v>
      </c>
    </row>
    <row r="7674" spans="1:15" x14ac:dyDescent="0.25">
      <c r="A7674" t="s">
        <v>7709</v>
      </c>
      <c r="B7674" t="s">
        <v>566</v>
      </c>
      <c r="C7674" t="s">
        <v>2399</v>
      </c>
      <c r="D7674" t="s">
        <v>27</v>
      </c>
      <c r="E7674" t="s">
        <v>28</v>
      </c>
      <c r="F7674" t="s">
        <v>118</v>
      </c>
      <c r="G7674" t="s">
        <v>30</v>
      </c>
      <c r="H7674" s="1">
        <v>37532</v>
      </c>
      <c r="I7674" s="1">
        <v>44574</v>
      </c>
      <c r="J7674" t="s">
        <v>10560</v>
      </c>
      <c r="K7674" t="s">
        <v>96</v>
      </c>
      <c r="L7674" t="s">
        <v>124</v>
      </c>
      <c r="M7674">
        <v>86036</v>
      </c>
      <c r="N7674" t="str">
        <f t="shared" si="119"/>
        <v>Terminated</v>
      </c>
      <c r="O7674" t="s">
        <v>46</v>
      </c>
    </row>
    <row r="7675" spans="1:15" x14ac:dyDescent="0.25">
      <c r="A7675" t="s">
        <v>9955</v>
      </c>
      <c r="B7675" t="s">
        <v>527</v>
      </c>
      <c r="C7675" t="s">
        <v>61</v>
      </c>
      <c r="D7675" t="s">
        <v>27</v>
      </c>
      <c r="E7675" t="s">
        <v>18</v>
      </c>
      <c r="F7675" t="s">
        <v>2773</v>
      </c>
      <c r="G7675" t="s">
        <v>20</v>
      </c>
      <c r="H7675" s="1">
        <v>25475</v>
      </c>
      <c r="I7675" s="1">
        <v>43866</v>
      </c>
      <c r="J7675" t="s">
        <v>10560</v>
      </c>
      <c r="K7675" t="s">
        <v>21</v>
      </c>
      <c r="L7675" t="s">
        <v>110</v>
      </c>
      <c r="M7675">
        <v>62069</v>
      </c>
      <c r="N7675" t="str">
        <f t="shared" si="119"/>
        <v>Terminated</v>
      </c>
      <c r="O7675" t="s">
        <v>33</v>
      </c>
    </row>
    <row r="7676" spans="1:15" x14ac:dyDescent="0.25">
      <c r="A7676" t="s">
        <v>9362</v>
      </c>
      <c r="B7676" t="s">
        <v>4348</v>
      </c>
      <c r="C7676" t="s">
        <v>1995</v>
      </c>
      <c r="D7676" t="s">
        <v>27</v>
      </c>
      <c r="E7676" t="s">
        <v>28</v>
      </c>
      <c r="F7676" t="s">
        <v>290</v>
      </c>
      <c r="G7676" t="s">
        <v>114</v>
      </c>
      <c r="H7676" s="1">
        <v>30660</v>
      </c>
      <c r="I7676" s="1">
        <v>42775</v>
      </c>
      <c r="J7676" t="s">
        <v>10560</v>
      </c>
      <c r="K7676" t="s">
        <v>37</v>
      </c>
      <c r="L7676" t="s">
        <v>45</v>
      </c>
      <c r="M7676">
        <v>83366</v>
      </c>
      <c r="N7676" t="str">
        <f t="shared" si="119"/>
        <v>Terminated</v>
      </c>
      <c r="O7676" t="s">
        <v>46</v>
      </c>
    </row>
    <row r="7677" spans="1:15" x14ac:dyDescent="0.25">
      <c r="A7677" t="s">
        <v>9410</v>
      </c>
      <c r="B7677" t="s">
        <v>252</v>
      </c>
      <c r="C7677" t="s">
        <v>543</v>
      </c>
      <c r="D7677" t="s">
        <v>27</v>
      </c>
      <c r="E7677" t="s">
        <v>28</v>
      </c>
      <c r="F7677" t="s">
        <v>118</v>
      </c>
      <c r="G7677" t="s">
        <v>30</v>
      </c>
      <c r="H7677" s="1">
        <v>37617</v>
      </c>
      <c r="I7677" s="1">
        <v>42541</v>
      </c>
      <c r="J7677" t="s">
        <v>10560</v>
      </c>
      <c r="K7677" t="s">
        <v>21</v>
      </c>
      <c r="L7677" t="s">
        <v>22</v>
      </c>
      <c r="M7677">
        <v>68720</v>
      </c>
      <c r="N7677" t="str">
        <f t="shared" si="119"/>
        <v>Terminated</v>
      </c>
      <c r="O7677" t="s">
        <v>33</v>
      </c>
    </row>
    <row r="7678" spans="1:15" x14ac:dyDescent="0.25">
      <c r="A7678" t="s">
        <v>10190</v>
      </c>
      <c r="B7678" t="s">
        <v>138</v>
      </c>
      <c r="C7678" t="s">
        <v>1036</v>
      </c>
      <c r="D7678" t="s">
        <v>27</v>
      </c>
      <c r="E7678" t="s">
        <v>18</v>
      </c>
      <c r="F7678" t="s">
        <v>2773</v>
      </c>
      <c r="G7678" t="s">
        <v>30</v>
      </c>
      <c r="H7678" s="1">
        <v>32371</v>
      </c>
      <c r="I7678" s="1">
        <v>43489</v>
      </c>
      <c r="J7678" t="s">
        <v>10560</v>
      </c>
      <c r="K7678" t="s">
        <v>96</v>
      </c>
      <c r="L7678" t="s">
        <v>119</v>
      </c>
      <c r="M7678">
        <v>75955</v>
      </c>
      <c r="N7678" t="str">
        <f t="shared" si="119"/>
        <v>Terminated</v>
      </c>
      <c r="O7678" t="s">
        <v>33</v>
      </c>
    </row>
    <row r="7679" spans="1:15" x14ac:dyDescent="0.25">
      <c r="A7679" t="s">
        <v>4088</v>
      </c>
      <c r="B7679" t="s">
        <v>1852</v>
      </c>
      <c r="C7679" t="s">
        <v>4089</v>
      </c>
      <c r="D7679" t="s">
        <v>17</v>
      </c>
      <c r="E7679" t="s">
        <v>18</v>
      </c>
      <c r="F7679" t="s">
        <v>19</v>
      </c>
      <c r="G7679" t="s">
        <v>30</v>
      </c>
      <c r="H7679" s="1">
        <v>30574</v>
      </c>
      <c r="I7679" s="1">
        <v>42613</v>
      </c>
      <c r="J7679" t="s">
        <v>10560</v>
      </c>
      <c r="K7679" t="s">
        <v>21</v>
      </c>
      <c r="L7679" t="s">
        <v>22</v>
      </c>
      <c r="M7679">
        <v>70849</v>
      </c>
      <c r="N7679" t="str">
        <f t="shared" si="119"/>
        <v>Terminated</v>
      </c>
      <c r="O7679" t="s">
        <v>46</v>
      </c>
    </row>
    <row r="7680" spans="1:15" x14ac:dyDescent="0.25">
      <c r="A7680" t="s">
        <v>467</v>
      </c>
      <c r="B7680" t="s">
        <v>448</v>
      </c>
      <c r="C7680" t="s">
        <v>468</v>
      </c>
      <c r="D7680" t="s">
        <v>17</v>
      </c>
      <c r="E7680" t="s">
        <v>18</v>
      </c>
      <c r="F7680" t="s">
        <v>19</v>
      </c>
      <c r="G7680" t="s">
        <v>20</v>
      </c>
      <c r="H7680" s="1">
        <v>35731</v>
      </c>
      <c r="I7680" s="1">
        <v>43410</v>
      </c>
      <c r="J7680" s="1">
        <v>43590</v>
      </c>
      <c r="K7680" t="s">
        <v>67</v>
      </c>
      <c r="L7680" t="s">
        <v>134</v>
      </c>
      <c r="M7680">
        <v>52939</v>
      </c>
      <c r="N7680" t="str">
        <f t="shared" si="119"/>
        <v>Terminated</v>
      </c>
      <c r="O7680" t="s">
        <v>23</v>
      </c>
    </row>
    <row r="7681" spans="1:15" x14ac:dyDescent="0.25">
      <c r="A7681" t="s">
        <v>6455</v>
      </c>
      <c r="B7681" t="s">
        <v>652</v>
      </c>
      <c r="C7681" t="s">
        <v>855</v>
      </c>
      <c r="D7681" t="s">
        <v>17</v>
      </c>
      <c r="E7681" t="s">
        <v>28</v>
      </c>
      <c r="F7681" t="s">
        <v>290</v>
      </c>
      <c r="G7681" t="s">
        <v>20</v>
      </c>
      <c r="H7681" s="1">
        <v>34803</v>
      </c>
      <c r="I7681" s="1">
        <v>45578</v>
      </c>
      <c r="J7681" t="s">
        <v>10560</v>
      </c>
      <c r="K7681" t="s">
        <v>21</v>
      </c>
      <c r="L7681" t="s">
        <v>22</v>
      </c>
      <c r="M7681">
        <v>73985</v>
      </c>
      <c r="N7681" t="str">
        <f t="shared" si="119"/>
        <v>Terminated</v>
      </c>
      <c r="O7681" t="s">
        <v>46</v>
      </c>
    </row>
    <row r="7682" spans="1:15" x14ac:dyDescent="0.25">
      <c r="A7682" t="s">
        <v>1559</v>
      </c>
      <c r="B7682" t="s">
        <v>1560</v>
      </c>
      <c r="C7682" t="s">
        <v>517</v>
      </c>
      <c r="D7682" t="s">
        <v>27</v>
      </c>
      <c r="E7682" t="s">
        <v>18</v>
      </c>
      <c r="F7682" t="s">
        <v>19</v>
      </c>
      <c r="G7682" t="s">
        <v>20</v>
      </c>
      <c r="H7682" s="1">
        <v>24199</v>
      </c>
      <c r="I7682" s="1">
        <v>43019</v>
      </c>
      <c r="J7682" s="1">
        <v>43227</v>
      </c>
      <c r="K7682" t="s">
        <v>21</v>
      </c>
      <c r="L7682" t="s">
        <v>110</v>
      </c>
      <c r="M7682">
        <v>64678</v>
      </c>
      <c r="N7682" t="str">
        <f t="shared" ref="N7682:N7745" si="120">IF(J7682="","Active","Terminated")</f>
        <v>Terminated</v>
      </c>
      <c r="O7682" t="s">
        <v>23</v>
      </c>
    </row>
    <row r="7683" spans="1:15" x14ac:dyDescent="0.25">
      <c r="A7683" t="s">
        <v>9292</v>
      </c>
      <c r="B7683" t="s">
        <v>70</v>
      </c>
      <c r="C7683" t="s">
        <v>199</v>
      </c>
      <c r="D7683" t="s">
        <v>27</v>
      </c>
      <c r="E7683" t="s">
        <v>28</v>
      </c>
      <c r="F7683" t="s">
        <v>118</v>
      </c>
      <c r="G7683" t="s">
        <v>30</v>
      </c>
      <c r="H7683" s="1">
        <v>29872</v>
      </c>
      <c r="I7683" s="1">
        <v>45185</v>
      </c>
      <c r="J7683" t="s">
        <v>10560</v>
      </c>
      <c r="K7683" t="s">
        <v>21</v>
      </c>
      <c r="L7683" t="s">
        <v>22</v>
      </c>
      <c r="M7683">
        <v>82565</v>
      </c>
      <c r="N7683" t="str">
        <f t="shared" si="120"/>
        <v>Terminated</v>
      </c>
      <c r="O7683" t="s">
        <v>33</v>
      </c>
    </row>
    <row r="7684" spans="1:15" x14ac:dyDescent="0.25">
      <c r="A7684" t="s">
        <v>2669</v>
      </c>
      <c r="B7684" t="s">
        <v>758</v>
      </c>
      <c r="C7684" t="s">
        <v>1724</v>
      </c>
      <c r="D7684" t="s">
        <v>17</v>
      </c>
      <c r="E7684" t="s">
        <v>18</v>
      </c>
      <c r="F7684" t="s">
        <v>19</v>
      </c>
      <c r="G7684" t="s">
        <v>95</v>
      </c>
      <c r="H7684" s="1">
        <v>31011</v>
      </c>
      <c r="I7684" s="1">
        <v>42565</v>
      </c>
      <c r="J7684" t="s">
        <v>10560</v>
      </c>
      <c r="K7684" t="s">
        <v>96</v>
      </c>
      <c r="L7684" t="s">
        <v>119</v>
      </c>
      <c r="M7684">
        <v>79828</v>
      </c>
      <c r="N7684" t="str">
        <f t="shared" si="120"/>
        <v>Terminated</v>
      </c>
      <c r="O7684" t="s">
        <v>98</v>
      </c>
    </row>
    <row r="7685" spans="1:15" x14ac:dyDescent="0.25">
      <c r="A7685" t="s">
        <v>6677</v>
      </c>
      <c r="B7685" t="s">
        <v>1517</v>
      </c>
      <c r="C7685" t="s">
        <v>2442</v>
      </c>
      <c r="D7685" t="s">
        <v>27</v>
      </c>
      <c r="E7685" t="s">
        <v>18</v>
      </c>
      <c r="F7685" t="s">
        <v>3201</v>
      </c>
      <c r="G7685" t="s">
        <v>30</v>
      </c>
      <c r="H7685" s="1">
        <v>29858</v>
      </c>
      <c r="I7685" s="1">
        <v>45271</v>
      </c>
      <c r="J7685" t="s">
        <v>10560</v>
      </c>
      <c r="K7685" t="s">
        <v>21</v>
      </c>
      <c r="L7685" t="s">
        <v>102</v>
      </c>
      <c r="M7685">
        <v>62720</v>
      </c>
      <c r="N7685" t="str">
        <f t="shared" si="120"/>
        <v>Terminated</v>
      </c>
      <c r="O7685" t="s">
        <v>98</v>
      </c>
    </row>
    <row r="7686" spans="1:15" x14ac:dyDescent="0.25">
      <c r="A7686" t="s">
        <v>1408</v>
      </c>
      <c r="B7686" t="s">
        <v>1409</v>
      </c>
      <c r="C7686" t="s">
        <v>1410</v>
      </c>
      <c r="D7686" t="s">
        <v>27</v>
      </c>
      <c r="E7686" t="s">
        <v>83</v>
      </c>
      <c r="F7686" t="s">
        <v>169</v>
      </c>
      <c r="G7686" t="s">
        <v>30</v>
      </c>
      <c r="H7686" s="1">
        <v>24698</v>
      </c>
      <c r="I7686" s="1">
        <v>43155</v>
      </c>
      <c r="J7686" s="1">
        <v>43335</v>
      </c>
      <c r="K7686" t="s">
        <v>96</v>
      </c>
      <c r="L7686" t="s">
        <v>119</v>
      </c>
      <c r="M7686">
        <v>76023</v>
      </c>
      <c r="N7686" t="str">
        <f t="shared" si="120"/>
        <v>Terminated</v>
      </c>
      <c r="O7686" t="s">
        <v>33</v>
      </c>
    </row>
    <row r="7687" spans="1:15" x14ac:dyDescent="0.25">
      <c r="A7687" t="s">
        <v>8714</v>
      </c>
      <c r="B7687" t="s">
        <v>138</v>
      </c>
      <c r="C7687" t="s">
        <v>210</v>
      </c>
      <c r="D7687" t="s">
        <v>17</v>
      </c>
      <c r="E7687" t="s">
        <v>18</v>
      </c>
      <c r="F7687" t="s">
        <v>19</v>
      </c>
      <c r="G7687" t="s">
        <v>114</v>
      </c>
      <c r="H7687" s="1">
        <v>32096</v>
      </c>
      <c r="I7687" s="1">
        <v>43451</v>
      </c>
      <c r="J7687" t="s">
        <v>10560</v>
      </c>
      <c r="K7687" t="s">
        <v>96</v>
      </c>
      <c r="L7687" t="s">
        <v>119</v>
      </c>
      <c r="M7687">
        <v>68792</v>
      </c>
      <c r="N7687" t="str">
        <f t="shared" si="120"/>
        <v>Terminated</v>
      </c>
      <c r="O7687" t="s">
        <v>33</v>
      </c>
    </row>
    <row r="7688" spans="1:15" x14ac:dyDescent="0.25">
      <c r="A7688" t="s">
        <v>2647</v>
      </c>
      <c r="B7688" t="s">
        <v>618</v>
      </c>
      <c r="C7688" t="s">
        <v>2648</v>
      </c>
      <c r="D7688" t="s">
        <v>27</v>
      </c>
      <c r="E7688" t="s">
        <v>18</v>
      </c>
      <c r="F7688" t="s">
        <v>19</v>
      </c>
      <c r="G7688" t="s">
        <v>30</v>
      </c>
      <c r="H7688" s="1">
        <v>35568</v>
      </c>
      <c r="I7688" s="1">
        <v>45178</v>
      </c>
      <c r="J7688" t="s">
        <v>10560</v>
      </c>
      <c r="K7688" t="s">
        <v>67</v>
      </c>
      <c r="L7688" t="s">
        <v>134</v>
      </c>
      <c r="M7688">
        <v>65848</v>
      </c>
      <c r="N7688" t="str">
        <f t="shared" si="120"/>
        <v>Terminated</v>
      </c>
      <c r="O7688" t="s">
        <v>46</v>
      </c>
    </row>
    <row r="7689" spans="1:15" x14ac:dyDescent="0.25">
      <c r="A7689" t="s">
        <v>2650</v>
      </c>
      <c r="B7689" t="s">
        <v>78</v>
      </c>
      <c r="C7689" t="s">
        <v>1760</v>
      </c>
      <c r="D7689" t="s">
        <v>27</v>
      </c>
      <c r="E7689" t="s">
        <v>18</v>
      </c>
      <c r="F7689" t="s">
        <v>19</v>
      </c>
      <c r="G7689" t="s">
        <v>20</v>
      </c>
      <c r="H7689" s="1">
        <v>26857</v>
      </c>
      <c r="I7689" s="1">
        <v>43153</v>
      </c>
      <c r="J7689" t="s">
        <v>10560</v>
      </c>
      <c r="K7689" t="s">
        <v>31</v>
      </c>
      <c r="L7689" t="s">
        <v>85</v>
      </c>
      <c r="M7689">
        <v>64449</v>
      </c>
      <c r="N7689" t="str">
        <f t="shared" si="120"/>
        <v>Terminated</v>
      </c>
      <c r="O7689" t="s">
        <v>23</v>
      </c>
    </row>
    <row r="7690" spans="1:15" x14ac:dyDescent="0.25">
      <c r="A7690" t="s">
        <v>6274</v>
      </c>
      <c r="B7690" t="s">
        <v>212</v>
      </c>
      <c r="C7690" t="s">
        <v>252</v>
      </c>
      <c r="D7690" t="s">
        <v>27</v>
      </c>
      <c r="E7690" t="s">
        <v>18</v>
      </c>
      <c r="F7690" t="s">
        <v>19</v>
      </c>
      <c r="G7690" t="s">
        <v>114</v>
      </c>
      <c r="H7690" s="1">
        <v>28178</v>
      </c>
      <c r="I7690" s="1">
        <v>42851</v>
      </c>
      <c r="J7690" t="s">
        <v>10560</v>
      </c>
      <c r="K7690" t="s">
        <v>31</v>
      </c>
      <c r="L7690" t="s">
        <v>162</v>
      </c>
      <c r="M7690">
        <v>79217</v>
      </c>
      <c r="N7690" t="str">
        <f t="shared" si="120"/>
        <v>Terminated</v>
      </c>
      <c r="O7690" t="s">
        <v>33</v>
      </c>
    </row>
    <row r="7691" spans="1:15" x14ac:dyDescent="0.25">
      <c r="A7691" t="s">
        <v>9137</v>
      </c>
      <c r="B7691" t="s">
        <v>1512</v>
      </c>
      <c r="C7691" t="s">
        <v>1537</v>
      </c>
      <c r="D7691" t="s">
        <v>17</v>
      </c>
      <c r="E7691" t="s">
        <v>18</v>
      </c>
      <c r="F7691" t="s">
        <v>19</v>
      </c>
      <c r="G7691" t="s">
        <v>20</v>
      </c>
      <c r="H7691" s="1">
        <v>31961</v>
      </c>
      <c r="I7691" s="1">
        <v>43840</v>
      </c>
      <c r="J7691" t="s">
        <v>10560</v>
      </c>
      <c r="K7691" t="s">
        <v>37</v>
      </c>
      <c r="L7691" t="s">
        <v>41</v>
      </c>
      <c r="M7691">
        <v>61994</v>
      </c>
      <c r="N7691" t="str">
        <f t="shared" si="120"/>
        <v>Terminated</v>
      </c>
      <c r="O7691" t="s">
        <v>23</v>
      </c>
    </row>
    <row r="7692" spans="1:15" x14ac:dyDescent="0.25">
      <c r="A7692" t="s">
        <v>9958</v>
      </c>
      <c r="B7692" t="s">
        <v>225</v>
      </c>
      <c r="C7692" t="s">
        <v>280</v>
      </c>
      <c r="D7692" t="s">
        <v>27</v>
      </c>
      <c r="E7692" t="s">
        <v>18</v>
      </c>
      <c r="F7692" t="s">
        <v>2773</v>
      </c>
      <c r="G7692" t="s">
        <v>20</v>
      </c>
      <c r="H7692" s="1">
        <v>31059</v>
      </c>
      <c r="I7692" s="1">
        <v>45206</v>
      </c>
      <c r="J7692" t="s">
        <v>10560</v>
      </c>
      <c r="K7692" t="s">
        <v>21</v>
      </c>
      <c r="L7692" t="s">
        <v>102</v>
      </c>
      <c r="M7692">
        <v>59954</v>
      </c>
      <c r="N7692" t="str">
        <f t="shared" si="120"/>
        <v>Terminated</v>
      </c>
      <c r="O7692" t="s">
        <v>33</v>
      </c>
    </row>
    <row r="7693" spans="1:15" x14ac:dyDescent="0.25">
      <c r="A7693" t="s">
        <v>10412</v>
      </c>
      <c r="B7693" t="s">
        <v>641</v>
      </c>
      <c r="C7693" t="s">
        <v>3615</v>
      </c>
      <c r="D7693" t="s">
        <v>27</v>
      </c>
      <c r="E7693" t="s">
        <v>140</v>
      </c>
      <c r="F7693" t="s">
        <v>283</v>
      </c>
      <c r="G7693" t="s">
        <v>20</v>
      </c>
      <c r="H7693" s="1">
        <v>33625</v>
      </c>
      <c r="I7693" s="1">
        <v>42830</v>
      </c>
      <c r="J7693" t="s">
        <v>10560</v>
      </c>
      <c r="K7693" t="s">
        <v>21</v>
      </c>
      <c r="L7693" t="s">
        <v>110</v>
      </c>
      <c r="M7693">
        <v>53606</v>
      </c>
      <c r="N7693" t="str">
        <f t="shared" si="120"/>
        <v>Terminated</v>
      </c>
      <c r="O7693" t="s">
        <v>46</v>
      </c>
    </row>
    <row r="7694" spans="1:15" x14ac:dyDescent="0.25">
      <c r="A7694" t="s">
        <v>7503</v>
      </c>
      <c r="B7694" t="s">
        <v>547</v>
      </c>
      <c r="C7694" t="s">
        <v>404</v>
      </c>
      <c r="D7694" t="s">
        <v>27</v>
      </c>
      <c r="E7694" t="s">
        <v>83</v>
      </c>
      <c r="F7694" t="s">
        <v>106</v>
      </c>
      <c r="G7694" t="s">
        <v>30</v>
      </c>
      <c r="H7694" s="1">
        <v>35733</v>
      </c>
      <c r="I7694" s="1">
        <v>45400</v>
      </c>
      <c r="J7694" t="s">
        <v>10560</v>
      </c>
      <c r="K7694" t="s">
        <v>96</v>
      </c>
      <c r="L7694" t="s">
        <v>188</v>
      </c>
      <c r="M7694">
        <v>76878</v>
      </c>
      <c r="N7694" t="str">
        <f t="shared" si="120"/>
        <v>Terminated</v>
      </c>
      <c r="O7694" t="s">
        <v>33</v>
      </c>
    </row>
    <row r="7695" spans="1:15" x14ac:dyDescent="0.25">
      <c r="A7695" t="s">
        <v>4453</v>
      </c>
      <c r="B7695" t="s">
        <v>641</v>
      </c>
      <c r="C7695" t="s">
        <v>243</v>
      </c>
      <c r="D7695" t="s">
        <v>27</v>
      </c>
      <c r="E7695" t="s">
        <v>18</v>
      </c>
      <c r="F7695" t="s">
        <v>2773</v>
      </c>
      <c r="G7695" t="s">
        <v>20</v>
      </c>
      <c r="H7695" s="1">
        <v>35712</v>
      </c>
      <c r="I7695" s="1">
        <v>45538</v>
      </c>
      <c r="J7695" t="s">
        <v>10560</v>
      </c>
      <c r="K7695" t="s">
        <v>37</v>
      </c>
      <c r="L7695" t="s">
        <v>41</v>
      </c>
      <c r="M7695">
        <v>57177</v>
      </c>
      <c r="N7695" t="str">
        <f t="shared" si="120"/>
        <v>Terminated</v>
      </c>
      <c r="O7695" t="s">
        <v>46</v>
      </c>
    </row>
    <row r="7696" spans="1:15" x14ac:dyDescent="0.25">
      <c r="A7696" t="s">
        <v>2484</v>
      </c>
      <c r="B7696" t="s">
        <v>276</v>
      </c>
      <c r="C7696" t="s">
        <v>2485</v>
      </c>
      <c r="D7696" t="s">
        <v>17</v>
      </c>
      <c r="E7696" t="s">
        <v>18</v>
      </c>
      <c r="F7696" t="s">
        <v>19</v>
      </c>
      <c r="G7696" t="s">
        <v>30</v>
      </c>
      <c r="H7696" s="1">
        <v>27251</v>
      </c>
      <c r="I7696" s="1">
        <v>43945</v>
      </c>
      <c r="J7696" t="s">
        <v>10560</v>
      </c>
      <c r="K7696" t="s">
        <v>53</v>
      </c>
      <c r="L7696" t="s">
        <v>54</v>
      </c>
      <c r="M7696">
        <v>55088</v>
      </c>
      <c r="N7696" t="str">
        <f t="shared" si="120"/>
        <v>Terminated</v>
      </c>
      <c r="O7696" t="s">
        <v>98</v>
      </c>
    </row>
    <row r="7697" spans="1:15" x14ac:dyDescent="0.25">
      <c r="A7697" t="s">
        <v>3646</v>
      </c>
      <c r="B7697" t="s">
        <v>70</v>
      </c>
      <c r="C7697" t="s">
        <v>345</v>
      </c>
      <c r="D7697" t="s">
        <v>17</v>
      </c>
      <c r="E7697" t="s">
        <v>83</v>
      </c>
      <c r="F7697" t="s">
        <v>106</v>
      </c>
      <c r="G7697" t="s">
        <v>30</v>
      </c>
      <c r="H7697" s="1">
        <v>26698</v>
      </c>
      <c r="I7697" s="1">
        <v>44907</v>
      </c>
      <c r="J7697" t="s">
        <v>10560</v>
      </c>
      <c r="K7697" t="s">
        <v>96</v>
      </c>
      <c r="L7697" t="s">
        <v>119</v>
      </c>
      <c r="M7697">
        <v>71450</v>
      </c>
      <c r="N7697" t="str">
        <f t="shared" si="120"/>
        <v>Terminated</v>
      </c>
      <c r="O7697" t="s">
        <v>46</v>
      </c>
    </row>
    <row r="7698" spans="1:15" x14ac:dyDescent="0.25">
      <c r="A7698" t="s">
        <v>5370</v>
      </c>
      <c r="B7698" t="s">
        <v>3987</v>
      </c>
      <c r="C7698" t="s">
        <v>820</v>
      </c>
      <c r="D7698" t="s">
        <v>17</v>
      </c>
      <c r="E7698" t="s">
        <v>28</v>
      </c>
      <c r="F7698" t="s">
        <v>118</v>
      </c>
      <c r="G7698" t="s">
        <v>30</v>
      </c>
      <c r="H7698" s="1">
        <v>29570</v>
      </c>
      <c r="I7698" s="1">
        <v>42769</v>
      </c>
      <c r="J7698" t="s">
        <v>10560</v>
      </c>
      <c r="K7698" t="s">
        <v>37</v>
      </c>
      <c r="L7698" t="s">
        <v>41</v>
      </c>
      <c r="M7698">
        <v>57072</v>
      </c>
      <c r="N7698" t="str">
        <f t="shared" si="120"/>
        <v>Terminated</v>
      </c>
      <c r="O7698" t="s">
        <v>33</v>
      </c>
    </row>
    <row r="7699" spans="1:15" x14ac:dyDescent="0.25">
      <c r="A7699" t="s">
        <v>8482</v>
      </c>
      <c r="B7699" t="s">
        <v>223</v>
      </c>
      <c r="C7699" t="s">
        <v>210</v>
      </c>
      <c r="D7699" t="s">
        <v>17</v>
      </c>
      <c r="E7699" t="s">
        <v>18</v>
      </c>
      <c r="F7699" t="s">
        <v>19</v>
      </c>
      <c r="G7699" t="s">
        <v>30</v>
      </c>
      <c r="H7699" s="1">
        <v>32139</v>
      </c>
      <c r="I7699" s="1">
        <v>45210</v>
      </c>
      <c r="J7699" t="s">
        <v>10560</v>
      </c>
      <c r="K7699" t="s">
        <v>31</v>
      </c>
      <c r="L7699" t="s">
        <v>162</v>
      </c>
      <c r="M7699">
        <v>82707</v>
      </c>
      <c r="N7699" t="str">
        <f t="shared" si="120"/>
        <v>Terminated</v>
      </c>
      <c r="O7699" t="s">
        <v>33</v>
      </c>
    </row>
    <row r="7700" spans="1:15" x14ac:dyDescent="0.25">
      <c r="A7700" t="s">
        <v>5914</v>
      </c>
      <c r="B7700" t="s">
        <v>332</v>
      </c>
      <c r="C7700" t="s">
        <v>2183</v>
      </c>
      <c r="D7700" t="s">
        <v>17</v>
      </c>
      <c r="E7700" t="s">
        <v>18</v>
      </c>
      <c r="F7700" t="s">
        <v>19</v>
      </c>
      <c r="G7700" t="s">
        <v>95</v>
      </c>
      <c r="H7700" s="1">
        <v>24711</v>
      </c>
      <c r="I7700" s="1">
        <v>43385</v>
      </c>
      <c r="J7700" t="s">
        <v>10560</v>
      </c>
      <c r="K7700" t="s">
        <v>96</v>
      </c>
      <c r="L7700" t="s">
        <v>119</v>
      </c>
      <c r="M7700">
        <v>79187</v>
      </c>
      <c r="N7700" t="str">
        <f t="shared" si="120"/>
        <v>Terminated</v>
      </c>
      <c r="O7700" t="s">
        <v>33</v>
      </c>
    </row>
    <row r="7701" spans="1:15" x14ac:dyDescent="0.25">
      <c r="A7701" t="s">
        <v>4123</v>
      </c>
      <c r="B7701" t="s">
        <v>143</v>
      </c>
      <c r="C7701" t="s">
        <v>689</v>
      </c>
      <c r="D7701" t="s">
        <v>27</v>
      </c>
      <c r="E7701" t="s">
        <v>18</v>
      </c>
      <c r="F7701" t="s">
        <v>2773</v>
      </c>
      <c r="G7701" t="s">
        <v>30</v>
      </c>
      <c r="H7701" s="1">
        <v>33199</v>
      </c>
      <c r="I7701" s="1">
        <v>44126</v>
      </c>
      <c r="J7701" t="s">
        <v>10560</v>
      </c>
      <c r="K7701" t="s">
        <v>21</v>
      </c>
      <c r="L7701" t="s">
        <v>102</v>
      </c>
      <c r="M7701">
        <v>67495</v>
      </c>
      <c r="N7701" t="str">
        <f t="shared" si="120"/>
        <v>Terminated</v>
      </c>
      <c r="O7701" t="s">
        <v>33</v>
      </c>
    </row>
    <row r="7702" spans="1:15" x14ac:dyDescent="0.25">
      <c r="A7702" t="s">
        <v>8293</v>
      </c>
      <c r="B7702" t="s">
        <v>1479</v>
      </c>
      <c r="C7702" t="s">
        <v>694</v>
      </c>
      <c r="D7702" t="s">
        <v>17</v>
      </c>
      <c r="E7702" t="s">
        <v>83</v>
      </c>
      <c r="F7702" t="s">
        <v>84</v>
      </c>
      <c r="G7702" t="s">
        <v>30</v>
      </c>
      <c r="H7702" s="1">
        <v>32608</v>
      </c>
      <c r="I7702" s="1">
        <v>44027</v>
      </c>
      <c r="J7702" t="s">
        <v>10560</v>
      </c>
      <c r="K7702" t="s">
        <v>96</v>
      </c>
      <c r="L7702" t="s">
        <v>119</v>
      </c>
      <c r="M7702">
        <v>71424</v>
      </c>
      <c r="N7702" t="str">
        <f t="shared" si="120"/>
        <v>Terminated</v>
      </c>
      <c r="O7702" t="s">
        <v>23</v>
      </c>
    </row>
    <row r="7703" spans="1:15" x14ac:dyDescent="0.25">
      <c r="A7703" t="s">
        <v>6802</v>
      </c>
      <c r="B7703" t="s">
        <v>1517</v>
      </c>
      <c r="C7703" t="s">
        <v>301</v>
      </c>
      <c r="D7703" t="s">
        <v>17</v>
      </c>
      <c r="E7703" t="s">
        <v>18</v>
      </c>
      <c r="F7703" t="s">
        <v>3201</v>
      </c>
      <c r="G7703" t="s">
        <v>30</v>
      </c>
      <c r="H7703" s="1">
        <v>26443</v>
      </c>
      <c r="I7703" s="1">
        <v>42903</v>
      </c>
      <c r="J7703" t="s">
        <v>10560</v>
      </c>
      <c r="K7703" t="s">
        <v>37</v>
      </c>
      <c r="L7703" t="s">
        <v>41</v>
      </c>
      <c r="M7703">
        <v>64257</v>
      </c>
      <c r="N7703" t="str">
        <f t="shared" si="120"/>
        <v>Terminated</v>
      </c>
      <c r="O7703" t="s">
        <v>46</v>
      </c>
    </row>
    <row r="7704" spans="1:15" x14ac:dyDescent="0.25">
      <c r="A7704" t="s">
        <v>5435</v>
      </c>
      <c r="B7704" t="s">
        <v>2984</v>
      </c>
      <c r="C7704" t="s">
        <v>1398</v>
      </c>
      <c r="D7704" t="s">
        <v>27</v>
      </c>
      <c r="E7704" t="s">
        <v>18</v>
      </c>
      <c r="F7704" t="s">
        <v>19</v>
      </c>
      <c r="G7704" t="s">
        <v>30</v>
      </c>
      <c r="H7704" s="1">
        <v>30682</v>
      </c>
      <c r="I7704" s="1">
        <v>43486</v>
      </c>
      <c r="J7704" t="s">
        <v>10560</v>
      </c>
      <c r="K7704" t="s">
        <v>96</v>
      </c>
      <c r="L7704" t="s">
        <v>124</v>
      </c>
      <c r="M7704">
        <v>94613</v>
      </c>
      <c r="N7704" t="str">
        <f t="shared" si="120"/>
        <v>Terminated</v>
      </c>
      <c r="O7704" t="s">
        <v>33</v>
      </c>
    </row>
    <row r="7705" spans="1:15" x14ac:dyDescent="0.25">
      <c r="A7705" t="s">
        <v>5799</v>
      </c>
      <c r="B7705" t="s">
        <v>279</v>
      </c>
      <c r="C7705" t="s">
        <v>216</v>
      </c>
      <c r="D7705" t="s">
        <v>27</v>
      </c>
      <c r="E7705" t="s">
        <v>18</v>
      </c>
      <c r="F7705" t="s">
        <v>3201</v>
      </c>
      <c r="G7705" t="s">
        <v>20</v>
      </c>
      <c r="H7705" s="1">
        <v>36477</v>
      </c>
      <c r="I7705" s="1">
        <v>45056</v>
      </c>
      <c r="J7705" t="s">
        <v>10560</v>
      </c>
      <c r="K7705" t="s">
        <v>31</v>
      </c>
      <c r="L7705" t="s">
        <v>85</v>
      </c>
      <c r="M7705">
        <v>59077</v>
      </c>
      <c r="N7705" t="str">
        <f t="shared" si="120"/>
        <v>Terminated</v>
      </c>
      <c r="O7705" t="s">
        <v>23</v>
      </c>
    </row>
    <row r="7706" spans="1:15" x14ac:dyDescent="0.25">
      <c r="A7706" t="s">
        <v>7143</v>
      </c>
      <c r="B7706" t="s">
        <v>1623</v>
      </c>
      <c r="C7706" t="s">
        <v>210</v>
      </c>
      <c r="D7706" t="s">
        <v>17</v>
      </c>
      <c r="E7706" t="s">
        <v>18</v>
      </c>
      <c r="F7706" t="s">
        <v>2773</v>
      </c>
      <c r="G7706" t="s">
        <v>30</v>
      </c>
      <c r="H7706" s="1">
        <v>32484</v>
      </c>
      <c r="I7706" s="1">
        <v>44107</v>
      </c>
      <c r="J7706" t="s">
        <v>10560</v>
      </c>
      <c r="K7706" t="s">
        <v>53</v>
      </c>
      <c r="L7706" t="s">
        <v>58</v>
      </c>
      <c r="M7706">
        <v>61949</v>
      </c>
      <c r="N7706" t="str">
        <f t="shared" si="120"/>
        <v>Terminated</v>
      </c>
      <c r="O7706" t="s">
        <v>33</v>
      </c>
    </row>
    <row r="7707" spans="1:15" x14ac:dyDescent="0.25">
      <c r="A7707" t="s">
        <v>10064</v>
      </c>
      <c r="B7707" t="s">
        <v>557</v>
      </c>
      <c r="C7707" t="s">
        <v>218</v>
      </c>
      <c r="D7707" t="s">
        <v>27</v>
      </c>
      <c r="E7707" t="s">
        <v>18</v>
      </c>
      <c r="F7707" t="s">
        <v>2773</v>
      </c>
      <c r="G7707" t="s">
        <v>95</v>
      </c>
      <c r="H7707" s="1">
        <v>23108</v>
      </c>
      <c r="I7707" s="1">
        <v>44065</v>
      </c>
      <c r="J7707" t="s">
        <v>10560</v>
      </c>
      <c r="K7707" t="s">
        <v>96</v>
      </c>
      <c r="L7707" t="s">
        <v>119</v>
      </c>
      <c r="M7707">
        <v>59884</v>
      </c>
      <c r="N7707" t="str">
        <f t="shared" si="120"/>
        <v>Terminated</v>
      </c>
      <c r="O7707" t="s">
        <v>33</v>
      </c>
    </row>
    <row r="7708" spans="1:15" x14ac:dyDescent="0.25">
      <c r="A7708" t="s">
        <v>2827</v>
      </c>
      <c r="B7708" t="s">
        <v>87</v>
      </c>
      <c r="C7708" t="s">
        <v>718</v>
      </c>
      <c r="D7708" t="s">
        <v>17</v>
      </c>
      <c r="E7708" t="s">
        <v>140</v>
      </c>
      <c r="F7708" t="s">
        <v>283</v>
      </c>
      <c r="G7708" t="s">
        <v>30</v>
      </c>
      <c r="H7708" s="1">
        <v>27864</v>
      </c>
      <c r="I7708" s="1">
        <v>44658</v>
      </c>
      <c r="J7708" t="s">
        <v>10560</v>
      </c>
      <c r="K7708" t="s">
        <v>53</v>
      </c>
      <c r="L7708" t="s">
        <v>54</v>
      </c>
      <c r="M7708">
        <v>61333</v>
      </c>
      <c r="N7708" t="str">
        <f t="shared" si="120"/>
        <v>Terminated</v>
      </c>
      <c r="O7708" t="s">
        <v>33</v>
      </c>
    </row>
    <row r="7709" spans="1:15" x14ac:dyDescent="0.25">
      <c r="A7709" t="s">
        <v>10143</v>
      </c>
      <c r="B7709" t="s">
        <v>212</v>
      </c>
      <c r="C7709" t="s">
        <v>184</v>
      </c>
      <c r="D7709" t="s">
        <v>27</v>
      </c>
      <c r="E7709" t="s">
        <v>18</v>
      </c>
      <c r="F7709" t="s">
        <v>2773</v>
      </c>
      <c r="G7709" t="s">
        <v>30</v>
      </c>
      <c r="H7709" s="1">
        <v>31665</v>
      </c>
      <c r="I7709" s="1">
        <v>44470</v>
      </c>
      <c r="J7709" t="s">
        <v>10560</v>
      </c>
      <c r="K7709" t="s">
        <v>31</v>
      </c>
      <c r="L7709" t="s">
        <v>162</v>
      </c>
      <c r="M7709">
        <v>87552</v>
      </c>
      <c r="N7709" t="str">
        <f t="shared" si="120"/>
        <v>Terminated</v>
      </c>
      <c r="O7709" t="s">
        <v>33</v>
      </c>
    </row>
    <row r="7710" spans="1:15" x14ac:dyDescent="0.25">
      <c r="A7710" t="s">
        <v>6771</v>
      </c>
      <c r="B7710" t="s">
        <v>1985</v>
      </c>
      <c r="C7710" t="s">
        <v>1199</v>
      </c>
      <c r="D7710" t="s">
        <v>17</v>
      </c>
      <c r="E7710" t="s">
        <v>28</v>
      </c>
      <c r="F7710" t="s">
        <v>29</v>
      </c>
      <c r="G7710" t="s">
        <v>30</v>
      </c>
      <c r="H7710" s="1">
        <v>32266</v>
      </c>
      <c r="I7710" s="1">
        <v>45145</v>
      </c>
      <c r="J7710" t="s">
        <v>10560</v>
      </c>
      <c r="K7710" t="s">
        <v>21</v>
      </c>
      <c r="L7710" t="s">
        <v>110</v>
      </c>
      <c r="M7710">
        <v>59879</v>
      </c>
      <c r="N7710" t="str">
        <f t="shared" si="120"/>
        <v>Terminated</v>
      </c>
      <c r="O7710" t="s">
        <v>46</v>
      </c>
    </row>
    <row r="7711" spans="1:15" x14ac:dyDescent="0.25">
      <c r="A7711" t="s">
        <v>9399</v>
      </c>
      <c r="B7711" t="s">
        <v>1045</v>
      </c>
      <c r="C7711" t="s">
        <v>3312</v>
      </c>
      <c r="D7711" t="s">
        <v>27</v>
      </c>
      <c r="E7711" t="s">
        <v>83</v>
      </c>
      <c r="F7711" t="s">
        <v>84</v>
      </c>
      <c r="G7711" t="s">
        <v>20</v>
      </c>
      <c r="H7711" s="1">
        <v>28501</v>
      </c>
      <c r="I7711" s="1">
        <v>42948</v>
      </c>
      <c r="J7711" t="s">
        <v>10560</v>
      </c>
      <c r="K7711" t="s">
        <v>21</v>
      </c>
      <c r="L7711" t="s">
        <v>22</v>
      </c>
      <c r="M7711">
        <v>75648</v>
      </c>
      <c r="N7711" t="str">
        <f t="shared" si="120"/>
        <v>Terminated</v>
      </c>
      <c r="O7711" t="s">
        <v>98</v>
      </c>
    </row>
    <row r="7712" spans="1:15" x14ac:dyDescent="0.25">
      <c r="A7712" t="s">
        <v>4486</v>
      </c>
      <c r="B7712" t="s">
        <v>1808</v>
      </c>
      <c r="C7712" t="s">
        <v>712</v>
      </c>
      <c r="D7712" t="s">
        <v>27</v>
      </c>
      <c r="E7712" t="s">
        <v>172</v>
      </c>
      <c r="F7712" t="s">
        <v>173</v>
      </c>
      <c r="G7712" t="s">
        <v>30</v>
      </c>
      <c r="H7712" s="1">
        <v>36175</v>
      </c>
      <c r="I7712" s="1">
        <v>43630</v>
      </c>
      <c r="J7712" t="s">
        <v>10560</v>
      </c>
      <c r="K7712" t="s">
        <v>67</v>
      </c>
      <c r="L7712" t="s">
        <v>324</v>
      </c>
      <c r="M7712">
        <v>62938</v>
      </c>
      <c r="N7712" t="str">
        <f t="shared" si="120"/>
        <v>Terminated</v>
      </c>
      <c r="O7712" t="s">
        <v>33</v>
      </c>
    </row>
    <row r="7713" spans="1:15" x14ac:dyDescent="0.25">
      <c r="A7713" t="s">
        <v>4339</v>
      </c>
      <c r="B7713" t="s">
        <v>1631</v>
      </c>
      <c r="C7713" t="s">
        <v>311</v>
      </c>
      <c r="D7713" t="s">
        <v>27</v>
      </c>
      <c r="E7713" t="s">
        <v>18</v>
      </c>
      <c r="F7713" t="s">
        <v>3201</v>
      </c>
      <c r="G7713" t="s">
        <v>30</v>
      </c>
      <c r="H7713" s="1">
        <v>28405</v>
      </c>
      <c r="I7713" s="1">
        <v>44941</v>
      </c>
      <c r="J7713" t="s">
        <v>10560</v>
      </c>
      <c r="K7713" t="s">
        <v>21</v>
      </c>
      <c r="L7713" t="s">
        <v>110</v>
      </c>
      <c r="M7713">
        <v>66193</v>
      </c>
      <c r="N7713" t="str">
        <f t="shared" si="120"/>
        <v>Terminated</v>
      </c>
      <c r="O7713" t="s">
        <v>98</v>
      </c>
    </row>
    <row r="7714" spans="1:15" x14ac:dyDescent="0.25">
      <c r="A7714" t="s">
        <v>9905</v>
      </c>
      <c r="B7714" t="s">
        <v>408</v>
      </c>
      <c r="C7714" t="s">
        <v>718</v>
      </c>
      <c r="D7714" t="s">
        <v>17</v>
      </c>
      <c r="E7714" t="s">
        <v>122</v>
      </c>
      <c r="F7714" t="s">
        <v>123</v>
      </c>
      <c r="G7714" t="s">
        <v>30</v>
      </c>
      <c r="H7714" s="1">
        <v>22308</v>
      </c>
      <c r="I7714" s="1">
        <v>43931</v>
      </c>
      <c r="J7714" t="s">
        <v>10560</v>
      </c>
      <c r="K7714" t="s">
        <v>21</v>
      </c>
      <c r="L7714" t="s">
        <v>102</v>
      </c>
      <c r="M7714">
        <v>66381</v>
      </c>
      <c r="N7714" t="str">
        <f t="shared" si="120"/>
        <v>Terminated</v>
      </c>
      <c r="O7714" t="s">
        <v>46</v>
      </c>
    </row>
    <row r="7715" spans="1:15" x14ac:dyDescent="0.25">
      <c r="A7715" t="s">
        <v>1687</v>
      </c>
      <c r="B7715" t="s">
        <v>1688</v>
      </c>
      <c r="C7715" t="s">
        <v>243</v>
      </c>
      <c r="D7715" t="s">
        <v>27</v>
      </c>
      <c r="E7715" t="s">
        <v>28</v>
      </c>
      <c r="F7715" t="s">
        <v>290</v>
      </c>
      <c r="G7715" t="s">
        <v>95</v>
      </c>
      <c r="H7715" s="1">
        <v>24278</v>
      </c>
      <c r="I7715" s="1">
        <v>43069</v>
      </c>
      <c r="J7715" s="1">
        <v>43532</v>
      </c>
      <c r="K7715" t="s">
        <v>21</v>
      </c>
      <c r="L7715" t="s">
        <v>497</v>
      </c>
      <c r="M7715">
        <v>67049</v>
      </c>
      <c r="N7715" t="str">
        <f t="shared" si="120"/>
        <v>Terminated</v>
      </c>
      <c r="O7715" t="s">
        <v>98</v>
      </c>
    </row>
    <row r="7716" spans="1:15" x14ac:dyDescent="0.25">
      <c r="A7716" t="s">
        <v>7161</v>
      </c>
      <c r="B7716" t="s">
        <v>1045</v>
      </c>
      <c r="C7716" t="s">
        <v>1988</v>
      </c>
      <c r="D7716" t="s">
        <v>27</v>
      </c>
      <c r="E7716" t="s">
        <v>28</v>
      </c>
      <c r="F7716" t="s">
        <v>118</v>
      </c>
      <c r="G7716" t="s">
        <v>95</v>
      </c>
      <c r="H7716" s="1">
        <v>24920</v>
      </c>
      <c r="I7716" s="1">
        <v>42842</v>
      </c>
      <c r="J7716" t="s">
        <v>10560</v>
      </c>
      <c r="K7716" t="s">
        <v>96</v>
      </c>
      <c r="L7716" t="s">
        <v>119</v>
      </c>
      <c r="M7716">
        <v>83650</v>
      </c>
      <c r="N7716" t="str">
        <f t="shared" si="120"/>
        <v>Terminated</v>
      </c>
      <c r="O7716" t="s">
        <v>46</v>
      </c>
    </row>
    <row r="7717" spans="1:15" x14ac:dyDescent="0.25">
      <c r="A7717" t="s">
        <v>3253</v>
      </c>
      <c r="B7717" t="s">
        <v>167</v>
      </c>
      <c r="C7717" t="s">
        <v>604</v>
      </c>
      <c r="D7717" t="s">
        <v>17</v>
      </c>
      <c r="E7717" t="s">
        <v>18</v>
      </c>
      <c r="F7717" t="s">
        <v>2773</v>
      </c>
      <c r="G7717" t="s">
        <v>20</v>
      </c>
      <c r="H7717" s="1">
        <v>22762</v>
      </c>
      <c r="I7717" s="1">
        <v>44878</v>
      </c>
      <c r="J7717" t="s">
        <v>10560</v>
      </c>
      <c r="K7717" t="s">
        <v>72</v>
      </c>
      <c r="L7717" t="s">
        <v>73</v>
      </c>
      <c r="M7717">
        <v>58622</v>
      </c>
      <c r="N7717" t="str">
        <f t="shared" si="120"/>
        <v>Terminated</v>
      </c>
      <c r="O7717" t="s">
        <v>46</v>
      </c>
    </row>
    <row r="7718" spans="1:15" x14ac:dyDescent="0.25">
      <c r="A7718" t="s">
        <v>4667</v>
      </c>
      <c r="B7718" t="s">
        <v>2055</v>
      </c>
      <c r="C7718" t="s">
        <v>1038</v>
      </c>
      <c r="D7718" t="s">
        <v>17</v>
      </c>
      <c r="E7718" t="s">
        <v>18</v>
      </c>
      <c r="F7718" t="s">
        <v>2773</v>
      </c>
      <c r="G7718" t="s">
        <v>30</v>
      </c>
      <c r="H7718" s="1">
        <v>28457</v>
      </c>
      <c r="I7718" s="1">
        <v>42781</v>
      </c>
      <c r="J7718" t="s">
        <v>10560</v>
      </c>
      <c r="K7718" t="s">
        <v>37</v>
      </c>
      <c r="L7718" t="s">
        <v>38</v>
      </c>
      <c r="M7718">
        <v>61453</v>
      </c>
      <c r="N7718" t="str">
        <f t="shared" si="120"/>
        <v>Terminated</v>
      </c>
      <c r="O7718" t="s">
        <v>46</v>
      </c>
    </row>
    <row r="7719" spans="1:15" x14ac:dyDescent="0.25">
      <c r="A7719" t="s">
        <v>8141</v>
      </c>
      <c r="B7719" t="s">
        <v>3797</v>
      </c>
      <c r="C7719" t="s">
        <v>3641</v>
      </c>
      <c r="D7719" t="s">
        <v>27</v>
      </c>
      <c r="E7719" t="s">
        <v>18</v>
      </c>
      <c r="F7719" t="s">
        <v>2773</v>
      </c>
      <c r="G7719" t="s">
        <v>30</v>
      </c>
      <c r="H7719" s="1">
        <v>32270</v>
      </c>
      <c r="I7719" s="1">
        <v>42598</v>
      </c>
      <c r="J7719" t="s">
        <v>10560</v>
      </c>
      <c r="K7719" t="s">
        <v>96</v>
      </c>
      <c r="L7719" t="s">
        <v>188</v>
      </c>
      <c r="M7719">
        <v>80323</v>
      </c>
      <c r="N7719" t="str">
        <f t="shared" si="120"/>
        <v>Terminated</v>
      </c>
      <c r="O7719" t="s">
        <v>33</v>
      </c>
    </row>
    <row r="7720" spans="1:15" x14ac:dyDescent="0.25">
      <c r="A7720" t="s">
        <v>9089</v>
      </c>
      <c r="B7720" t="s">
        <v>786</v>
      </c>
      <c r="C7720" t="s">
        <v>2045</v>
      </c>
      <c r="D7720" t="s">
        <v>17</v>
      </c>
      <c r="E7720" t="s">
        <v>140</v>
      </c>
      <c r="F7720" t="s">
        <v>141</v>
      </c>
      <c r="G7720" t="s">
        <v>20</v>
      </c>
      <c r="H7720" s="1">
        <v>28012</v>
      </c>
      <c r="I7720" s="1">
        <v>44825</v>
      </c>
      <c r="J7720" t="s">
        <v>10560</v>
      </c>
      <c r="K7720" t="s">
        <v>21</v>
      </c>
      <c r="L7720" t="s">
        <v>102</v>
      </c>
      <c r="M7720">
        <v>57499</v>
      </c>
      <c r="N7720" t="str">
        <f t="shared" si="120"/>
        <v>Terminated</v>
      </c>
      <c r="O7720" t="s">
        <v>33</v>
      </c>
    </row>
    <row r="7721" spans="1:15" x14ac:dyDescent="0.25">
      <c r="A7721" t="s">
        <v>3332</v>
      </c>
      <c r="B7721" t="s">
        <v>1591</v>
      </c>
      <c r="C7721" t="s">
        <v>1040</v>
      </c>
      <c r="D7721" t="s">
        <v>17</v>
      </c>
      <c r="E7721" t="s">
        <v>18</v>
      </c>
      <c r="F7721" t="s">
        <v>19</v>
      </c>
      <c r="G7721" t="s">
        <v>20</v>
      </c>
      <c r="H7721" s="1">
        <v>28868</v>
      </c>
      <c r="I7721" s="1">
        <v>42574</v>
      </c>
      <c r="J7721" t="s">
        <v>10560</v>
      </c>
      <c r="K7721" t="s">
        <v>31</v>
      </c>
      <c r="L7721" t="s">
        <v>85</v>
      </c>
      <c r="M7721">
        <v>62965</v>
      </c>
      <c r="N7721" t="str">
        <f t="shared" si="120"/>
        <v>Terminated</v>
      </c>
      <c r="O7721" t="s">
        <v>46</v>
      </c>
    </row>
    <row r="7722" spans="1:15" x14ac:dyDescent="0.25">
      <c r="A7722" t="s">
        <v>7510</v>
      </c>
      <c r="B7722" t="s">
        <v>899</v>
      </c>
      <c r="C7722" t="s">
        <v>745</v>
      </c>
      <c r="D7722" t="s">
        <v>27</v>
      </c>
      <c r="E7722" t="s">
        <v>18</v>
      </c>
      <c r="F7722" t="s">
        <v>2773</v>
      </c>
      <c r="G7722" t="s">
        <v>30</v>
      </c>
      <c r="H7722" s="1">
        <v>23363</v>
      </c>
      <c r="I7722" s="1">
        <v>44439</v>
      </c>
      <c r="J7722" t="s">
        <v>10560</v>
      </c>
      <c r="K7722" t="s">
        <v>37</v>
      </c>
      <c r="L7722" t="s">
        <v>45</v>
      </c>
      <c r="M7722">
        <v>72172</v>
      </c>
      <c r="N7722" t="str">
        <f t="shared" si="120"/>
        <v>Terminated</v>
      </c>
      <c r="O7722" t="s">
        <v>46</v>
      </c>
    </row>
    <row r="7723" spans="1:15" x14ac:dyDescent="0.25">
      <c r="A7723" t="s">
        <v>5383</v>
      </c>
      <c r="B7723" t="s">
        <v>472</v>
      </c>
      <c r="C7723" t="s">
        <v>101</v>
      </c>
      <c r="D7723" t="s">
        <v>27</v>
      </c>
      <c r="E7723" t="s">
        <v>18</v>
      </c>
      <c r="F7723" t="s">
        <v>3201</v>
      </c>
      <c r="G7723" t="s">
        <v>30</v>
      </c>
      <c r="H7723" s="1">
        <v>31697</v>
      </c>
      <c r="I7723" s="1">
        <v>44755</v>
      </c>
      <c r="J7723" t="s">
        <v>10560</v>
      </c>
      <c r="K7723" t="s">
        <v>31</v>
      </c>
      <c r="L7723" t="s">
        <v>85</v>
      </c>
      <c r="M7723">
        <v>63235</v>
      </c>
      <c r="N7723" t="str">
        <f t="shared" si="120"/>
        <v>Terminated</v>
      </c>
      <c r="O7723" t="s">
        <v>46</v>
      </c>
    </row>
    <row r="7724" spans="1:15" x14ac:dyDescent="0.25">
      <c r="A7724" t="s">
        <v>6295</v>
      </c>
      <c r="B7724" t="s">
        <v>70</v>
      </c>
      <c r="C7724" t="s">
        <v>2225</v>
      </c>
      <c r="D7724" t="s">
        <v>27</v>
      </c>
      <c r="E7724" t="s">
        <v>365</v>
      </c>
      <c r="F7724" t="s">
        <v>415</v>
      </c>
      <c r="G7724" t="s">
        <v>114</v>
      </c>
      <c r="H7724" s="1">
        <v>28863</v>
      </c>
      <c r="I7724" s="1">
        <v>42793</v>
      </c>
      <c r="J7724" t="s">
        <v>10560</v>
      </c>
      <c r="K7724" t="s">
        <v>31</v>
      </c>
      <c r="L7724" t="s">
        <v>32</v>
      </c>
      <c r="M7724">
        <v>78361</v>
      </c>
      <c r="N7724" t="str">
        <f t="shared" si="120"/>
        <v>Terminated</v>
      </c>
      <c r="O7724" t="s">
        <v>46</v>
      </c>
    </row>
    <row r="7725" spans="1:15" x14ac:dyDescent="0.25">
      <c r="A7725" t="s">
        <v>3769</v>
      </c>
      <c r="B7725" t="s">
        <v>615</v>
      </c>
      <c r="C7725" t="s">
        <v>3118</v>
      </c>
      <c r="D7725" t="s">
        <v>17</v>
      </c>
      <c r="E7725" t="s">
        <v>83</v>
      </c>
      <c r="F7725" t="s">
        <v>169</v>
      </c>
      <c r="G7725" t="s">
        <v>95</v>
      </c>
      <c r="H7725" s="1">
        <v>29977</v>
      </c>
      <c r="I7725" s="1">
        <v>43999</v>
      </c>
      <c r="J7725" t="s">
        <v>10560</v>
      </c>
      <c r="K7725" t="s">
        <v>96</v>
      </c>
      <c r="L7725" t="s">
        <v>119</v>
      </c>
      <c r="M7725">
        <v>95129</v>
      </c>
      <c r="N7725" t="str">
        <f t="shared" si="120"/>
        <v>Terminated</v>
      </c>
      <c r="O7725" t="s">
        <v>98</v>
      </c>
    </row>
    <row r="7726" spans="1:15" x14ac:dyDescent="0.25">
      <c r="A7726" t="s">
        <v>4443</v>
      </c>
      <c r="B7726" t="s">
        <v>652</v>
      </c>
      <c r="C7726" t="s">
        <v>543</v>
      </c>
      <c r="D7726" t="s">
        <v>27</v>
      </c>
      <c r="E7726" t="s">
        <v>18</v>
      </c>
      <c r="F7726" t="s">
        <v>19</v>
      </c>
      <c r="G7726" t="s">
        <v>114</v>
      </c>
      <c r="H7726" s="1">
        <v>31310</v>
      </c>
      <c r="I7726" s="1">
        <v>44375</v>
      </c>
      <c r="J7726" t="s">
        <v>10560</v>
      </c>
      <c r="K7726" t="s">
        <v>96</v>
      </c>
      <c r="L7726" t="s">
        <v>119</v>
      </c>
      <c r="M7726">
        <v>66949</v>
      </c>
      <c r="N7726" t="str">
        <f t="shared" si="120"/>
        <v>Terminated</v>
      </c>
      <c r="O7726" t="s">
        <v>33</v>
      </c>
    </row>
    <row r="7727" spans="1:15" x14ac:dyDescent="0.25">
      <c r="A7727" t="s">
        <v>2335</v>
      </c>
      <c r="B7727" t="s">
        <v>547</v>
      </c>
      <c r="C7727" t="s">
        <v>133</v>
      </c>
      <c r="D7727" t="s">
        <v>27</v>
      </c>
      <c r="E7727" t="s">
        <v>18</v>
      </c>
      <c r="F7727" t="s">
        <v>19</v>
      </c>
      <c r="G7727" t="s">
        <v>30</v>
      </c>
      <c r="H7727" s="1">
        <v>34682</v>
      </c>
      <c r="I7727" s="1">
        <v>44171</v>
      </c>
      <c r="J7727" t="s">
        <v>10560</v>
      </c>
      <c r="K7727" t="s">
        <v>37</v>
      </c>
      <c r="L7727" t="s">
        <v>41</v>
      </c>
      <c r="M7727">
        <v>61933</v>
      </c>
      <c r="N7727" t="str">
        <f t="shared" si="120"/>
        <v>Terminated</v>
      </c>
      <c r="O7727" t="s">
        <v>33</v>
      </c>
    </row>
    <row r="7728" spans="1:15" x14ac:dyDescent="0.25">
      <c r="A7728" t="s">
        <v>3516</v>
      </c>
      <c r="B7728" t="s">
        <v>247</v>
      </c>
      <c r="C7728" t="s">
        <v>3421</v>
      </c>
      <c r="D7728" t="s">
        <v>27</v>
      </c>
      <c r="E7728" t="s">
        <v>18</v>
      </c>
      <c r="F7728" t="s">
        <v>19</v>
      </c>
      <c r="G7728" t="s">
        <v>30</v>
      </c>
      <c r="H7728" s="1">
        <v>31208</v>
      </c>
      <c r="I7728" s="1">
        <v>44117</v>
      </c>
      <c r="J7728" t="s">
        <v>10560</v>
      </c>
      <c r="K7728" t="s">
        <v>37</v>
      </c>
      <c r="L7728" t="s">
        <v>45</v>
      </c>
      <c r="M7728">
        <v>77573</v>
      </c>
      <c r="N7728" t="str">
        <f t="shared" si="120"/>
        <v>Terminated</v>
      </c>
      <c r="O7728" t="s">
        <v>23</v>
      </c>
    </row>
    <row r="7729" spans="1:15" x14ac:dyDescent="0.25">
      <c r="A7729" t="s">
        <v>5092</v>
      </c>
      <c r="B7729" t="s">
        <v>1003</v>
      </c>
      <c r="C7729" t="s">
        <v>4259</v>
      </c>
      <c r="D7729" t="s">
        <v>27</v>
      </c>
      <c r="E7729" t="s">
        <v>18</v>
      </c>
      <c r="F7729" t="s">
        <v>19</v>
      </c>
      <c r="G7729" t="s">
        <v>30</v>
      </c>
      <c r="H7729" s="1">
        <v>36595</v>
      </c>
      <c r="I7729" s="1">
        <v>43301</v>
      </c>
      <c r="J7729" t="s">
        <v>10560</v>
      </c>
      <c r="K7729" t="s">
        <v>37</v>
      </c>
      <c r="L7729" t="s">
        <v>41</v>
      </c>
      <c r="M7729">
        <v>68966</v>
      </c>
      <c r="N7729" t="str">
        <f t="shared" si="120"/>
        <v>Terminated</v>
      </c>
      <c r="O7729" t="s">
        <v>33</v>
      </c>
    </row>
    <row r="7730" spans="1:15" x14ac:dyDescent="0.25">
      <c r="A7730" t="s">
        <v>7086</v>
      </c>
      <c r="B7730" t="s">
        <v>879</v>
      </c>
      <c r="C7730" t="s">
        <v>210</v>
      </c>
      <c r="D7730" t="s">
        <v>27</v>
      </c>
      <c r="E7730" t="s">
        <v>18</v>
      </c>
      <c r="F7730" t="s">
        <v>19</v>
      </c>
      <c r="G7730" t="s">
        <v>95</v>
      </c>
      <c r="H7730" s="1">
        <v>28574</v>
      </c>
      <c r="I7730" s="1">
        <v>44813</v>
      </c>
      <c r="J7730" t="s">
        <v>10560</v>
      </c>
      <c r="K7730" t="s">
        <v>96</v>
      </c>
      <c r="L7730" t="s">
        <v>119</v>
      </c>
      <c r="M7730">
        <v>61615</v>
      </c>
      <c r="N7730" t="str">
        <f t="shared" si="120"/>
        <v>Terminated</v>
      </c>
      <c r="O7730" t="s">
        <v>33</v>
      </c>
    </row>
    <row r="7731" spans="1:15" x14ac:dyDescent="0.25">
      <c r="A7731" t="s">
        <v>278</v>
      </c>
      <c r="B7731" t="s">
        <v>279</v>
      </c>
      <c r="C7731" t="s">
        <v>280</v>
      </c>
      <c r="D7731" t="s">
        <v>27</v>
      </c>
      <c r="E7731" t="s">
        <v>18</v>
      </c>
      <c r="F7731" t="s">
        <v>19</v>
      </c>
      <c r="G7731" t="s">
        <v>30</v>
      </c>
      <c r="H7731" s="1">
        <v>37065</v>
      </c>
      <c r="I7731" s="1">
        <v>43988</v>
      </c>
      <c r="J7731" s="1">
        <v>44168</v>
      </c>
      <c r="K7731" t="s">
        <v>31</v>
      </c>
      <c r="L7731" t="s">
        <v>85</v>
      </c>
      <c r="M7731">
        <v>58331</v>
      </c>
      <c r="N7731" t="str">
        <f t="shared" si="120"/>
        <v>Terminated</v>
      </c>
      <c r="O7731" t="s">
        <v>98</v>
      </c>
    </row>
    <row r="7732" spans="1:15" x14ac:dyDescent="0.25">
      <c r="A7732" t="s">
        <v>3739</v>
      </c>
      <c r="B7732" t="s">
        <v>3531</v>
      </c>
      <c r="C7732" t="s">
        <v>642</v>
      </c>
      <c r="D7732" t="s">
        <v>27</v>
      </c>
      <c r="E7732" t="s">
        <v>122</v>
      </c>
      <c r="F7732" t="s">
        <v>123</v>
      </c>
      <c r="G7732" t="s">
        <v>20</v>
      </c>
      <c r="H7732" s="1">
        <v>30099</v>
      </c>
      <c r="I7732" s="1">
        <v>42501</v>
      </c>
      <c r="J7732" t="s">
        <v>10560</v>
      </c>
      <c r="K7732" t="s">
        <v>67</v>
      </c>
      <c r="L7732" t="s">
        <v>68</v>
      </c>
      <c r="M7732">
        <v>62318</v>
      </c>
      <c r="N7732" t="str">
        <f t="shared" si="120"/>
        <v>Terminated</v>
      </c>
      <c r="O7732" t="s">
        <v>46</v>
      </c>
    </row>
    <row r="7733" spans="1:15" x14ac:dyDescent="0.25">
      <c r="A7733" t="s">
        <v>9814</v>
      </c>
      <c r="B7733" t="s">
        <v>60</v>
      </c>
      <c r="C7733" t="s">
        <v>8043</v>
      </c>
      <c r="D7733" t="s">
        <v>27</v>
      </c>
      <c r="E7733" t="s">
        <v>18</v>
      </c>
      <c r="F7733" t="s">
        <v>2773</v>
      </c>
      <c r="G7733" t="s">
        <v>20</v>
      </c>
      <c r="H7733" s="1">
        <v>28694</v>
      </c>
      <c r="I7733" s="1">
        <v>42533</v>
      </c>
      <c r="J7733" t="s">
        <v>10560</v>
      </c>
      <c r="K7733" t="s">
        <v>31</v>
      </c>
      <c r="L7733" t="s">
        <v>85</v>
      </c>
      <c r="M7733">
        <v>59459</v>
      </c>
      <c r="N7733" t="str">
        <f t="shared" si="120"/>
        <v>Terminated</v>
      </c>
      <c r="O7733" t="s">
        <v>98</v>
      </c>
    </row>
    <row r="7734" spans="1:15" x14ac:dyDescent="0.25">
      <c r="A7734" t="s">
        <v>7948</v>
      </c>
      <c r="B7734" t="s">
        <v>292</v>
      </c>
      <c r="C7734" t="s">
        <v>1292</v>
      </c>
      <c r="D7734" t="s">
        <v>27</v>
      </c>
      <c r="E7734" t="s">
        <v>18</v>
      </c>
      <c r="F7734" t="s">
        <v>2773</v>
      </c>
      <c r="G7734" t="s">
        <v>30</v>
      </c>
      <c r="H7734" s="1">
        <v>34483</v>
      </c>
      <c r="I7734" s="1">
        <v>42839</v>
      </c>
      <c r="J7734" t="s">
        <v>10560</v>
      </c>
      <c r="K7734" t="s">
        <v>37</v>
      </c>
      <c r="L7734" t="s">
        <v>38</v>
      </c>
      <c r="M7734">
        <v>66253</v>
      </c>
      <c r="N7734" t="str">
        <f t="shared" si="120"/>
        <v>Terminated</v>
      </c>
      <c r="O7734" t="s">
        <v>33</v>
      </c>
    </row>
    <row r="7735" spans="1:15" x14ac:dyDescent="0.25">
      <c r="A7735" t="s">
        <v>1455</v>
      </c>
      <c r="B7735" t="s">
        <v>372</v>
      </c>
      <c r="C7735" t="s">
        <v>70</v>
      </c>
      <c r="D7735" t="s">
        <v>27</v>
      </c>
      <c r="E7735" t="s">
        <v>18</v>
      </c>
      <c r="F7735" t="s">
        <v>19</v>
      </c>
      <c r="G7735" t="s">
        <v>95</v>
      </c>
      <c r="H7735" s="1">
        <v>24634</v>
      </c>
      <c r="I7735" s="1">
        <v>44842</v>
      </c>
      <c r="J7735" s="1">
        <v>45022</v>
      </c>
      <c r="K7735" t="s">
        <v>96</v>
      </c>
      <c r="L7735" t="s">
        <v>124</v>
      </c>
      <c r="M7735">
        <v>94222</v>
      </c>
      <c r="N7735" t="str">
        <f t="shared" si="120"/>
        <v>Terminated</v>
      </c>
      <c r="O7735" t="s">
        <v>98</v>
      </c>
    </row>
    <row r="7736" spans="1:15" x14ac:dyDescent="0.25">
      <c r="A7736" t="s">
        <v>7581</v>
      </c>
      <c r="B7736" t="s">
        <v>65</v>
      </c>
      <c r="C7736" t="s">
        <v>3082</v>
      </c>
      <c r="D7736" t="s">
        <v>17</v>
      </c>
      <c r="E7736" t="s">
        <v>18</v>
      </c>
      <c r="F7736" t="s">
        <v>19</v>
      </c>
      <c r="G7736" t="s">
        <v>114</v>
      </c>
      <c r="H7736" s="1">
        <v>30602</v>
      </c>
      <c r="I7736" s="1">
        <v>43664</v>
      </c>
      <c r="J7736" t="s">
        <v>10560</v>
      </c>
      <c r="K7736" t="s">
        <v>96</v>
      </c>
      <c r="L7736" t="s">
        <v>124</v>
      </c>
      <c r="M7736">
        <v>99018</v>
      </c>
      <c r="N7736" t="str">
        <f t="shared" si="120"/>
        <v>Terminated</v>
      </c>
      <c r="O7736" t="s">
        <v>33</v>
      </c>
    </row>
    <row r="7737" spans="1:15" x14ac:dyDescent="0.25">
      <c r="A7737" t="s">
        <v>3650</v>
      </c>
      <c r="B7737" t="s">
        <v>641</v>
      </c>
      <c r="C7737" t="s">
        <v>2369</v>
      </c>
      <c r="D7737" t="s">
        <v>27</v>
      </c>
      <c r="E7737" t="s">
        <v>18</v>
      </c>
      <c r="F7737" t="s">
        <v>19</v>
      </c>
      <c r="G7737" t="s">
        <v>30</v>
      </c>
      <c r="H7737" s="1">
        <v>29793</v>
      </c>
      <c r="I7737" s="1">
        <v>43585</v>
      </c>
      <c r="J7737" t="s">
        <v>10560</v>
      </c>
      <c r="K7737" t="s">
        <v>67</v>
      </c>
      <c r="L7737" t="s">
        <v>324</v>
      </c>
      <c r="M7737">
        <v>74580</v>
      </c>
      <c r="N7737" t="str">
        <f t="shared" si="120"/>
        <v>Terminated</v>
      </c>
      <c r="O7737" t="s">
        <v>33</v>
      </c>
    </row>
    <row r="7738" spans="1:15" x14ac:dyDescent="0.25">
      <c r="A7738" t="s">
        <v>10126</v>
      </c>
      <c r="B7738" t="s">
        <v>1412</v>
      </c>
      <c r="C7738" t="s">
        <v>2596</v>
      </c>
      <c r="D7738" t="s">
        <v>27</v>
      </c>
      <c r="E7738" t="s">
        <v>18</v>
      </c>
      <c r="F7738" t="s">
        <v>2773</v>
      </c>
      <c r="G7738" t="s">
        <v>30</v>
      </c>
      <c r="H7738" s="1">
        <v>32662</v>
      </c>
      <c r="I7738" s="1">
        <v>42350</v>
      </c>
      <c r="J7738" t="s">
        <v>10560</v>
      </c>
      <c r="K7738" t="s">
        <v>96</v>
      </c>
      <c r="L7738" t="s">
        <v>188</v>
      </c>
      <c r="M7738">
        <v>74903</v>
      </c>
      <c r="N7738" t="str">
        <f t="shared" si="120"/>
        <v>Terminated</v>
      </c>
      <c r="O7738" t="s">
        <v>33</v>
      </c>
    </row>
    <row r="7739" spans="1:15" x14ac:dyDescent="0.25">
      <c r="A7739" t="s">
        <v>6784</v>
      </c>
      <c r="B7739" t="s">
        <v>1229</v>
      </c>
      <c r="C7739" t="s">
        <v>394</v>
      </c>
      <c r="D7739" t="s">
        <v>27</v>
      </c>
      <c r="E7739" t="s">
        <v>18</v>
      </c>
      <c r="F7739" t="s">
        <v>2773</v>
      </c>
      <c r="G7739" t="s">
        <v>30</v>
      </c>
      <c r="H7739" s="1">
        <v>26162</v>
      </c>
      <c r="I7739" s="1">
        <v>45509</v>
      </c>
      <c r="J7739" t="s">
        <v>10560</v>
      </c>
      <c r="K7739" t="s">
        <v>21</v>
      </c>
      <c r="L7739" t="s">
        <v>102</v>
      </c>
      <c r="M7739">
        <v>59836</v>
      </c>
      <c r="N7739" t="str">
        <f t="shared" si="120"/>
        <v>Terminated</v>
      </c>
      <c r="O7739" t="s">
        <v>46</v>
      </c>
    </row>
    <row r="7740" spans="1:15" x14ac:dyDescent="0.25">
      <c r="A7740" t="s">
        <v>2932</v>
      </c>
      <c r="B7740" t="s">
        <v>1575</v>
      </c>
      <c r="C7740" t="s">
        <v>799</v>
      </c>
      <c r="D7740" t="s">
        <v>17</v>
      </c>
      <c r="E7740" t="s">
        <v>18</v>
      </c>
      <c r="F7740" t="s">
        <v>19</v>
      </c>
      <c r="G7740" t="s">
        <v>20</v>
      </c>
      <c r="H7740" s="1">
        <v>36820</v>
      </c>
      <c r="I7740" s="1">
        <v>43244</v>
      </c>
      <c r="J7740" t="s">
        <v>10560</v>
      </c>
      <c r="K7740" t="s">
        <v>37</v>
      </c>
      <c r="L7740" t="s">
        <v>41</v>
      </c>
      <c r="M7740">
        <v>54850</v>
      </c>
      <c r="N7740" t="str">
        <f t="shared" si="120"/>
        <v>Terminated</v>
      </c>
      <c r="O7740" t="s">
        <v>46</v>
      </c>
    </row>
    <row r="7741" spans="1:15" x14ac:dyDescent="0.25">
      <c r="A7741" t="s">
        <v>10405</v>
      </c>
      <c r="B7741" t="s">
        <v>472</v>
      </c>
      <c r="C7741" t="s">
        <v>1829</v>
      </c>
      <c r="D7741" t="s">
        <v>17</v>
      </c>
      <c r="E7741" t="s">
        <v>674</v>
      </c>
      <c r="F7741" t="s">
        <v>2365</v>
      </c>
      <c r="G7741" t="s">
        <v>30</v>
      </c>
      <c r="H7741" s="1">
        <v>36511</v>
      </c>
      <c r="I7741" s="1">
        <v>44685</v>
      </c>
      <c r="J7741" t="s">
        <v>10560</v>
      </c>
      <c r="K7741" t="s">
        <v>96</v>
      </c>
      <c r="L7741" t="s">
        <v>188</v>
      </c>
      <c r="M7741">
        <v>62852</v>
      </c>
      <c r="N7741" t="str">
        <f t="shared" si="120"/>
        <v>Terminated</v>
      </c>
      <c r="O7741" t="s">
        <v>46</v>
      </c>
    </row>
    <row r="7742" spans="1:15" x14ac:dyDescent="0.25">
      <c r="A7742" t="s">
        <v>5249</v>
      </c>
      <c r="B7742" t="s">
        <v>70</v>
      </c>
      <c r="C7742" t="s">
        <v>3284</v>
      </c>
      <c r="D7742" t="s">
        <v>27</v>
      </c>
      <c r="E7742" t="s">
        <v>18</v>
      </c>
      <c r="F7742" t="s">
        <v>2773</v>
      </c>
      <c r="G7742" t="s">
        <v>20</v>
      </c>
      <c r="H7742" s="1">
        <v>29120</v>
      </c>
      <c r="I7742" s="1">
        <v>44819</v>
      </c>
      <c r="J7742" t="s">
        <v>10560</v>
      </c>
      <c r="K7742" t="s">
        <v>21</v>
      </c>
      <c r="L7742" t="s">
        <v>102</v>
      </c>
      <c r="M7742">
        <v>62322</v>
      </c>
      <c r="N7742" t="str">
        <f t="shared" si="120"/>
        <v>Terminated</v>
      </c>
      <c r="O7742" t="s">
        <v>23</v>
      </c>
    </row>
    <row r="7743" spans="1:15" x14ac:dyDescent="0.25">
      <c r="A7743" t="s">
        <v>3123</v>
      </c>
      <c r="B7743" t="s">
        <v>791</v>
      </c>
      <c r="C7743" t="s">
        <v>3124</v>
      </c>
      <c r="D7743" t="s">
        <v>17</v>
      </c>
      <c r="E7743" t="s">
        <v>28</v>
      </c>
      <c r="F7743" t="s">
        <v>290</v>
      </c>
      <c r="G7743" t="s">
        <v>30</v>
      </c>
      <c r="H7743" s="1">
        <v>25802</v>
      </c>
      <c r="I7743" s="1">
        <v>45138</v>
      </c>
      <c r="J7743" t="s">
        <v>10560</v>
      </c>
      <c r="K7743" t="s">
        <v>31</v>
      </c>
      <c r="L7743" t="s">
        <v>162</v>
      </c>
      <c r="M7743">
        <v>99538</v>
      </c>
      <c r="N7743" t="str">
        <f t="shared" si="120"/>
        <v>Terminated</v>
      </c>
      <c r="O7743" t="s">
        <v>98</v>
      </c>
    </row>
    <row r="7744" spans="1:15" x14ac:dyDescent="0.25">
      <c r="A7744" t="s">
        <v>5498</v>
      </c>
      <c r="B7744" t="s">
        <v>786</v>
      </c>
      <c r="C7744" t="s">
        <v>193</v>
      </c>
      <c r="D7744" t="s">
        <v>17</v>
      </c>
      <c r="E7744" t="s">
        <v>122</v>
      </c>
      <c r="F7744" t="s">
        <v>230</v>
      </c>
      <c r="G7744" t="s">
        <v>20</v>
      </c>
      <c r="H7744" s="1">
        <v>22238</v>
      </c>
      <c r="I7744" s="1">
        <v>44791</v>
      </c>
      <c r="J7744" t="s">
        <v>10560</v>
      </c>
      <c r="K7744" t="s">
        <v>21</v>
      </c>
      <c r="L7744" t="s">
        <v>22</v>
      </c>
      <c r="M7744">
        <v>71125</v>
      </c>
      <c r="N7744" t="str">
        <f t="shared" si="120"/>
        <v>Terminated</v>
      </c>
      <c r="O7744" t="s">
        <v>23</v>
      </c>
    </row>
    <row r="7745" spans="1:15" x14ac:dyDescent="0.25">
      <c r="A7745" t="s">
        <v>9069</v>
      </c>
      <c r="B7745" t="s">
        <v>25</v>
      </c>
      <c r="C7745" t="s">
        <v>1009</v>
      </c>
      <c r="D7745" t="s">
        <v>27</v>
      </c>
      <c r="E7745" t="s">
        <v>140</v>
      </c>
      <c r="F7745" t="s">
        <v>611</v>
      </c>
      <c r="G7745" t="s">
        <v>30</v>
      </c>
      <c r="H7745" s="1">
        <v>35135</v>
      </c>
      <c r="I7745" s="1">
        <v>45149</v>
      </c>
      <c r="J7745" t="s">
        <v>10560</v>
      </c>
      <c r="K7745" t="s">
        <v>37</v>
      </c>
      <c r="L7745" t="s">
        <v>38</v>
      </c>
      <c r="M7745">
        <v>60674</v>
      </c>
      <c r="N7745" t="str">
        <f t="shared" si="120"/>
        <v>Terminated</v>
      </c>
      <c r="O7745" t="s">
        <v>23</v>
      </c>
    </row>
    <row r="7746" spans="1:15" x14ac:dyDescent="0.25">
      <c r="A7746" t="s">
        <v>4083</v>
      </c>
      <c r="B7746" t="s">
        <v>303</v>
      </c>
      <c r="C7746" t="s">
        <v>1917</v>
      </c>
      <c r="D7746" t="s">
        <v>27</v>
      </c>
      <c r="E7746" t="s">
        <v>18</v>
      </c>
      <c r="F7746" t="s">
        <v>19</v>
      </c>
      <c r="G7746" t="s">
        <v>30</v>
      </c>
      <c r="H7746" s="1">
        <v>33151</v>
      </c>
      <c r="I7746" s="1">
        <v>45170</v>
      </c>
      <c r="J7746" t="s">
        <v>10560</v>
      </c>
      <c r="K7746" t="s">
        <v>37</v>
      </c>
      <c r="L7746" t="s">
        <v>38</v>
      </c>
      <c r="M7746">
        <v>63699</v>
      </c>
      <c r="N7746" t="str">
        <f t="shared" ref="N7746:N7809" si="121">IF(J7746="","Active","Terminated")</f>
        <v>Terminated</v>
      </c>
      <c r="O7746" t="s">
        <v>33</v>
      </c>
    </row>
    <row r="7747" spans="1:15" x14ac:dyDescent="0.25">
      <c r="A7747" t="s">
        <v>3362</v>
      </c>
      <c r="B7747" t="s">
        <v>764</v>
      </c>
      <c r="C7747" t="s">
        <v>2541</v>
      </c>
      <c r="D7747" t="s">
        <v>17</v>
      </c>
      <c r="E7747" t="s">
        <v>28</v>
      </c>
      <c r="F7747" t="s">
        <v>290</v>
      </c>
      <c r="G7747" t="s">
        <v>30</v>
      </c>
      <c r="H7747" s="1">
        <v>31516</v>
      </c>
      <c r="I7747" s="1">
        <v>45524</v>
      </c>
      <c r="J7747" t="s">
        <v>10560</v>
      </c>
      <c r="K7747" t="s">
        <v>31</v>
      </c>
      <c r="L7747" t="s">
        <v>32</v>
      </c>
      <c r="M7747">
        <v>72393</v>
      </c>
      <c r="N7747" t="str">
        <f t="shared" si="121"/>
        <v>Terminated</v>
      </c>
      <c r="O7747" t="s">
        <v>46</v>
      </c>
    </row>
    <row r="7748" spans="1:15" x14ac:dyDescent="0.25">
      <c r="A7748" t="s">
        <v>1584</v>
      </c>
      <c r="B7748" t="s">
        <v>279</v>
      </c>
      <c r="C7748" t="s">
        <v>1251</v>
      </c>
      <c r="D7748" t="s">
        <v>17</v>
      </c>
      <c r="E7748" t="s">
        <v>365</v>
      </c>
      <c r="F7748" t="s">
        <v>366</v>
      </c>
      <c r="G7748" t="s">
        <v>30</v>
      </c>
      <c r="H7748" s="1">
        <v>33895</v>
      </c>
      <c r="I7748" s="1">
        <v>44616</v>
      </c>
      <c r="J7748" s="1">
        <v>44796</v>
      </c>
      <c r="K7748" t="s">
        <v>21</v>
      </c>
      <c r="L7748" t="s">
        <v>110</v>
      </c>
      <c r="M7748">
        <v>63449</v>
      </c>
      <c r="N7748" t="str">
        <f t="shared" si="121"/>
        <v>Terminated</v>
      </c>
      <c r="O7748" t="s">
        <v>23</v>
      </c>
    </row>
    <row r="7749" spans="1:15" x14ac:dyDescent="0.25">
      <c r="A7749" t="s">
        <v>2291</v>
      </c>
      <c r="B7749" t="s">
        <v>256</v>
      </c>
      <c r="C7749" t="s">
        <v>318</v>
      </c>
      <c r="D7749" t="s">
        <v>27</v>
      </c>
      <c r="E7749" t="s">
        <v>18</v>
      </c>
      <c r="F7749" t="s">
        <v>19</v>
      </c>
      <c r="G7749" t="s">
        <v>30</v>
      </c>
      <c r="H7749" s="1">
        <v>31411</v>
      </c>
      <c r="I7749" s="1">
        <v>43616</v>
      </c>
      <c r="J7749" t="s">
        <v>10560</v>
      </c>
      <c r="K7749" t="s">
        <v>67</v>
      </c>
      <c r="L7749" t="s">
        <v>134</v>
      </c>
      <c r="M7749">
        <v>62839</v>
      </c>
      <c r="N7749" t="str">
        <f t="shared" si="121"/>
        <v>Terminated</v>
      </c>
      <c r="O7749" t="s">
        <v>33</v>
      </c>
    </row>
    <row r="7750" spans="1:15" x14ac:dyDescent="0.25">
      <c r="A7750" t="s">
        <v>7889</v>
      </c>
      <c r="B7750" t="s">
        <v>499</v>
      </c>
      <c r="C7750" t="s">
        <v>1152</v>
      </c>
      <c r="D7750" t="s">
        <v>17</v>
      </c>
      <c r="E7750" t="s">
        <v>18</v>
      </c>
      <c r="F7750" t="s">
        <v>19</v>
      </c>
      <c r="G7750" t="s">
        <v>30</v>
      </c>
      <c r="H7750" s="1">
        <v>34289</v>
      </c>
      <c r="I7750" s="1">
        <v>44057</v>
      </c>
      <c r="J7750" t="s">
        <v>10560</v>
      </c>
      <c r="K7750" t="s">
        <v>37</v>
      </c>
      <c r="L7750" t="s">
        <v>41</v>
      </c>
      <c r="M7750">
        <v>58599</v>
      </c>
      <c r="N7750" t="str">
        <f t="shared" si="121"/>
        <v>Terminated</v>
      </c>
      <c r="O7750" t="s">
        <v>98</v>
      </c>
    </row>
    <row r="7751" spans="1:15" x14ac:dyDescent="0.25">
      <c r="A7751" t="s">
        <v>6390</v>
      </c>
      <c r="B7751" t="s">
        <v>3111</v>
      </c>
      <c r="C7751" t="s">
        <v>311</v>
      </c>
      <c r="D7751" t="s">
        <v>17</v>
      </c>
      <c r="E7751" t="s">
        <v>18</v>
      </c>
      <c r="F7751" t="s">
        <v>2773</v>
      </c>
      <c r="G7751" t="s">
        <v>20</v>
      </c>
      <c r="H7751" s="1">
        <v>37787</v>
      </c>
      <c r="I7751" s="1">
        <v>44770</v>
      </c>
      <c r="J7751" t="s">
        <v>10560</v>
      </c>
      <c r="K7751" t="s">
        <v>67</v>
      </c>
      <c r="L7751" t="s">
        <v>68</v>
      </c>
      <c r="M7751">
        <v>55756</v>
      </c>
      <c r="N7751" t="str">
        <f t="shared" si="121"/>
        <v>Terminated</v>
      </c>
      <c r="O7751" t="s">
        <v>23</v>
      </c>
    </row>
    <row r="7752" spans="1:15" x14ac:dyDescent="0.25">
      <c r="A7752" t="s">
        <v>8540</v>
      </c>
      <c r="B7752" t="s">
        <v>793</v>
      </c>
      <c r="C7752" t="s">
        <v>1535</v>
      </c>
      <c r="D7752" t="s">
        <v>17</v>
      </c>
      <c r="E7752" t="s">
        <v>28</v>
      </c>
      <c r="F7752" t="s">
        <v>290</v>
      </c>
      <c r="G7752" t="s">
        <v>30</v>
      </c>
      <c r="H7752" s="1">
        <v>23524</v>
      </c>
      <c r="I7752" s="1">
        <v>45499</v>
      </c>
      <c r="J7752" t="s">
        <v>10560</v>
      </c>
      <c r="K7752" t="s">
        <v>21</v>
      </c>
      <c r="L7752" t="s">
        <v>110</v>
      </c>
      <c r="M7752">
        <v>68360</v>
      </c>
      <c r="N7752" t="str">
        <f t="shared" si="121"/>
        <v>Terminated</v>
      </c>
      <c r="O7752" t="s">
        <v>33</v>
      </c>
    </row>
    <row r="7753" spans="1:15" x14ac:dyDescent="0.25">
      <c r="A7753" t="s">
        <v>8942</v>
      </c>
      <c r="B7753" t="s">
        <v>225</v>
      </c>
      <c r="C7753" t="s">
        <v>1917</v>
      </c>
      <c r="D7753" t="s">
        <v>27</v>
      </c>
      <c r="E7753" t="s">
        <v>18</v>
      </c>
      <c r="F7753" t="s">
        <v>3201</v>
      </c>
      <c r="G7753" t="s">
        <v>30</v>
      </c>
      <c r="H7753" s="1">
        <v>25833</v>
      </c>
      <c r="I7753" s="1">
        <v>43368</v>
      </c>
      <c r="J7753" t="s">
        <v>10560</v>
      </c>
      <c r="K7753" t="s">
        <v>96</v>
      </c>
      <c r="L7753" t="s">
        <v>124</v>
      </c>
      <c r="M7753">
        <v>87325</v>
      </c>
      <c r="N7753" t="str">
        <f t="shared" si="121"/>
        <v>Terminated</v>
      </c>
      <c r="O7753" t="s">
        <v>33</v>
      </c>
    </row>
    <row r="7754" spans="1:15" x14ac:dyDescent="0.25">
      <c r="A7754" t="s">
        <v>2711</v>
      </c>
      <c r="B7754" t="s">
        <v>15</v>
      </c>
      <c r="C7754" t="s">
        <v>1134</v>
      </c>
      <c r="D7754" t="s">
        <v>27</v>
      </c>
      <c r="E7754" t="s">
        <v>18</v>
      </c>
      <c r="F7754" t="s">
        <v>19</v>
      </c>
      <c r="G7754" t="s">
        <v>30</v>
      </c>
      <c r="H7754" s="1">
        <v>27817</v>
      </c>
      <c r="I7754" s="1">
        <v>43909</v>
      </c>
      <c r="J7754" t="s">
        <v>10560</v>
      </c>
      <c r="K7754" t="s">
        <v>37</v>
      </c>
      <c r="L7754" t="s">
        <v>41</v>
      </c>
      <c r="M7754">
        <v>71136</v>
      </c>
      <c r="N7754" t="str">
        <f t="shared" si="121"/>
        <v>Terminated</v>
      </c>
      <c r="O7754" t="s">
        <v>98</v>
      </c>
    </row>
    <row r="7755" spans="1:15" x14ac:dyDescent="0.25">
      <c r="A7755" t="s">
        <v>7261</v>
      </c>
      <c r="B7755" t="s">
        <v>527</v>
      </c>
      <c r="C7755" t="s">
        <v>202</v>
      </c>
      <c r="D7755" t="s">
        <v>27</v>
      </c>
      <c r="E7755" t="s">
        <v>18</v>
      </c>
      <c r="F7755" t="s">
        <v>2773</v>
      </c>
      <c r="G7755" t="s">
        <v>30</v>
      </c>
      <c r="H7755" s="1">
        <v>25597</v>
      </c>
      <c r="I7755" s="1">
        <v>44651</v>
      </c>
      <c r="J7755" t="s">
        <v>10560</v>
      </c>
      <c r="K7755" t="s">
        <v>37</v>
      </c>
      <c r="L7755" t="s">
        <v>45</v>
      </c>
      <c r="M7755">
        <v>73677</v>
      </c>
      <c r="N7755" t="str">
        <f t="shared" si="121"/>
        <v>Terminated</v>
      </c>
      <c r="O7755" t="s">
        <v>33</v>
      </c>
    </row>
    <row r="7756" spans="1:15" x14ac:dyDescent="0.25">
      <c r="A7756" t="s">
        <v>6387</v>
      </c>
      <c r="B7756" t="s">
        <v>145</v>
      </c>
      <c r="C7756" t="s">
        <v>494</v>
      </c>
      <c r="D7756" t="s">
        <v>17</v>
      </c>
      <c r="E7756" t="s">
        <v>18</v>
      </c>
      <c r="F7756" t="s">
        <v>19</v>
      </c>
      <c r="G7756" t="s">
        <v>30</v>
      </c>
      <c r="H7756" s="1">
        <v>36408</v>
      </c>
      <c r="I7756" s="1">
        <v>42544</v>
      </c>
      <c r="J7756" t="s">
        <v>10560</v>
      </c>
      <c r="K7756" t="s">
        <v>96</v>
      </c>
      <c r="L7756" t="s">
        <v>124</v>
      </c>
      <c r="M7756">
        <v>65142</v>
      </c>
      <c r="N7756" t="str">
        <f t="shared" si="121"/>
        <v>Terminated</v>
      </c>
      <c r="O7756" t="s">
        <v>23</v>
      </c>
    </row>
    <row r="7757" spans="1:15" x14ac:dyDescent="0.25">
      <c r="A7757" t="s">
        <v>8034</v>
      </c>
      <c r="B7757" t="s">
        <v>408</v>
      </c>
      <c r="C7757" t="s">
        <v>1510</v>
      </c>
      <c r="D7757" t="s">
        <v>27</v>
      </c>
      <c r="E7757" t="s">
        <v>365</v>
      </c>
      <c r="F7757" t="s">
        <v>415</v>
      </c>
      <c r="G7757" t="s">
        <v>30</v>
      </c>
      <c r="H7757" s="1">
        <v>31917</v>
      </c>
      <c r="I7757" s="1">
        <v>45315</v>
      </c>
      <c r="J7757" t="s">
        <v>10560</v>
      </c>
      <c r="K7757" t="s">
        <v>31</v>
      </c>
      <c r="L7757" t="s">
        <v>85</v>
      </c>
      <c r="M7757">
        <v>69242</v>
      </c>
      <c r="N7757" t="str">
        <f t="shared" si="121"/>
        <v>Terminated</v>
      </c>
      <c r="O7757" t="s">
        <v>98</v>
      </c>
    </row>
    <row r="7758" spans="1:15" x14ac:dyDescent="0.25">
      <c r="A7758" t="s">
        <v>7611</v>
      </c>
      <c r="B7758" t="s">
        <v>481</v>
      </c>
      <c r="C7758" t="s">
        <v>955</v>
      </c>
      <c r="D7758" t="s">
        <v>17</v>
      </c>
      <c r="E7758" t="s">
        <v>83</v>
      </c>
      <c r="F7758" t="s">
        <v>106</v>
      </c>
      <c r="G7758" t="s">
        <v>30</v>
      </c>
      <c r="H7758" s="1">
        <v>23182</v>
      </c>
      <c r="I7758" s="1">
        <v>45022</v>
      </c>
      <c r="J7758" t="s">
        <v>10560</v>
      </c>
      <c r="K7758" t="s">
        <v>96</v>
      </c>
      <c r="L7758" t="s">
        <v>188</v>
      </c>
      <c r="M7758">
        <v>68243</v>
      </c>
      <c r="N7758" t="str">
        <f t="shared" si="121"/>
        <v>Terminated</v>
      </c>
      <c r="O7758" t="s">
        <v>98</v>
      </c>
    </row>
    <row r="7759" spans="1:15" x14ac:dyDescent="0.25">
      <c r="A7759" t="s">
        <v>7673</v>
      </c>
      <c r="B7759" t="s">
        <v>292</v>
      </c>
      <c r="C7759" t="s">
        <v>4279</v>
      </c>
      <c r="D7759" t="s">
        <v>17</v>
      </c>
      <c r="E7759" t="s">
        <v>18</v>
      </c>
      <c r="F7759" t="s">
        <v>3201</v>
      </c>
      <c r="G7759" t="s">
        <v>114</v>
      </c>
      <c r="H7759" s="1">
        <v>28781</v>
      </c>
      <c r="I7759" s="1">
        <v>43498</v>
      </c>
      <c r="J7759" t="s">
        <v>10560</v>
      </c>
      <c r="K7759" t="s">
        <v>31</v>
      </c>
      <c r="L7759" t="s">
        <v>32</v>
      </c>
      <c r="M7759">
        <v>76410</v>
      </c>
      <c r="N7759" t="str">
        <f t="shared" si="121"/>
        <v>Terminated</v>
      </c>
      <c r="O7759" t="s">
        <v>33</v>
      </c>
    </row>
    <row r="7760" spans="1:15" x14ac:dyDescent="0.25">
      <c r="A7760" t="s">
        <v>9132</v>
      </c>
      <c r="B7760" t="s">
        <v>547</v>
      </c>
      <c r="C7760" t="s">
        <v>63</v>
      </c>
      <c r="D7760" t="s">
        <v>27</v>
      </c>
      <c r="E7760" t="s">
        <v>18</v>
      </c>
      <c r="F7760" t="s">
        <v>19</v>
      </c>
      <c r="G7760" t="s">
        <v>30</v>
      </c>
      <c r="H7760" s="1">
        <v>27193</v>
      </c>
      <c r="I7760" s="1">
        <v>44672</v>
      </c>
      <c r="J7760" t="s">
        <v>10560</v>
      </c>
      <c r="K7760" t="s">
        <v>96</v>
      </c>
      <c r="L7760" t="s">
        <v>119</v>
      </c>
      <c r="M7760">
        <v>89929</v>
      </c>
      <c r="N7760" t="str">
        <f t="shared" si="121"/>
        <v>Terminated</v>
      </c>
      <c r="O7760" t="s">
        <v>46</v>
      </c>
    </row>
    <row r="7761" spans="1:15" x14ac:dyDescent="0.25">
      <c r="A7761" t="s">
        <v>4283</v>
      </c>
      <c r="B7761" t="s">
        <v>218</v>
      </c>
      <c r="C7761" t="s">
        <v>2596</v>
      </c>
      <c r="D7761" t="s">
        <v>17</v>
      </c>
      <c r="E7761" t="s">
        <v>18</v>
      </c>
      <c r="F7761" t="s">
        <v>19</v>
      </c>
      <c r="G7761" t="s">
        <v>30</v>
      </c>
      <c r="H7761" s="1">
        <v>35825</v>
      </c>
      <c r="I7761" s="1">
        <v>44276</v>
      </c>
      <c r="J7761" t="s">
        <v>10560</v>
      </c>
      <c r="K7761" t="s">
        <v>96</v>
      </c>
      <c r="L7761" t="s">
        <v>119</v>
      </c>
      <c r="M7761">
        <v>81289</v>
      </c>
      <c r="N7761" t="str">
        <f t="shared" si="121"/>
        <v>Terminated</v>
      </c>
      <c r="O7761" t="s">
        <v>23</v>
      </c>
    </row>
    <row r="7762" spans="1:15" x14ac:dyDescent="0.25">
      <c r="A7762" t="s">
        <v>7607</v>
      </c>
      <c r="B7762" t="s">
        <v>393</v>
      </c>
      <c r="C7762" t="s">
        <v>846</v>
      </c>
      <c r="D7762" t="s">
        <v>17</v>
      </c>
      <c r="E7762" t="s">
        <v>83</v>
      </c>
      <c r="F7762" t="s">
        <v>106</v>
      </c>
      <c r="G7762" t="s">
        <v>114</v>
      </c>
      <c r="H7762" s="1">
        <v>29833</v>
      </c>
      <c r="I7762" s="1">
        <v>44162</v>
      </c>
      <c r="J7762" t="s">
        <v>10560</v>
      </c>
      <c r="K7762" t="s">
        <v>31</v>
      </c>
      <c r="L7762" t="s">
        <v>162</v>
      </c>
      <c r="M7762">
        <v>91741</v>
      </c>
      <c r="N7762" t="str">
        <f t="shared" si="121"/>
        <v>Terminated</v>
      </c>
      <c r="O7762" t="s">
        <v>33</v>
      </c>
    </row>
    <row r="7763" spans="1:15" x14ac:dyDescent="0.25">
      <c r="A7763" t="s">
        <v>8184</v>
      </c>
      <c r="B7763" t="s">
        <v>1145</v>
      </c>
      <c r="C7763" t="s">
        <v>1480</v>
      </c>
      <c r="D7763" t="s">
        <v>27</v>
      </c>
      <c r="E7763" t="s">
        <v>18</v>
      </c>
      <c r="F7763" t="s">
        <v>19</v>
      </c>
      <c r="G7763" t="s">
        <v>30</v>
      </c>
      <c r="H7763" s="1">
        <v>30077</v>
      </c>
      <c r="I7763" s="1">
        <v>44395</v>
      </c>
      <c r="J7763" t="s">
        <v>10560</v>
      </c>
      <c r="K7763" t="s">
        <v>37</v>
      </c>
      <c r="L7763" t="s">
        <v>45</v>
      </c>
      <c r="M7763">
        <v>96237</v>
      </c>
      <c r="N7763" t="str">
        <f t="shared" si="121"/>
        <v>Terminated</v>
      </c>
      <c r="O7763" t="s">
        <v>46</v>
      </c>
    </row>
    <row r="7764" spans="1:15" x14ac:dyDescent="0.25">
      <c r="A7764" t="s">
        <v>8379</v>
      </c>
      <c r="B7764" t="s">
        <v>547</v>
      </c>
      <c r="C7764" t="s">
        <v>3287</v>
      </c>
      <c r="D7764" t="s">
        <v>17</v>
      </c>
      <c r="E7764" t="s">
        <v>83</v>
      </c>
      <c r="F7764" t="s">
        <v>84</v>
      </c>
      <c r="G7764" t="s">
        <v>30</v>
      </c>
      <c r="H7764" s="1">
        <v>33457</v>
      </c>
      <c r="I7764" s="1">
        <v>44531</v>
      </c>
      <c r="J7764" t="s">
        <v>10560</v>
      </c>
      <c r="K7764" t="s">
        <v>21</v>
      </c>
      <c r="L7764" t="s">
        <v>102</v>
      </c>
      <c r="M7764">
        <v>52660</v>
      </c>
      <c r="N7764" t="str">
        <f t="shared" si="121"/>
        <v>Terminated</v>
      </c>
      <c r="O7764" t="s">
        <v>23</v>
      </c>
    </row>
    <row r="7765" spans="1:15" x14ac:dyDescent="0.25">
      <c r="A7765" t="s">
        <v>1098</v>
      </c>
      <c r="B7765" t="s">
        <v>527</v>
      </c>
      <c r="C7765" t="s">
        <v>1099</v>
      </c>
      <c r="D7765" t="s">
        <v>27</v>
      </c>
      <c r="E7765" t="s">
        <v>18</v>
      </c>
      <c r="F7765" t="s">
        <v>19</v>
      </c>
      <c r="G7765" t="s">
        <v>95</v>
      </c>
      <c r="H7765" s="1">
        <v>28813</v>
      </c>
      <c r="I7765" s="1">
        <v>44591</v>
      </c>
      <c r="J7765" s="1">
        <v>44771</v>
      </c>
      <c r="K7765" t="s">
        <v>96</v>
      </c>
      <c r="L7765" t="s">
        <v>124</v>
      </c>
      <c r="M7765">
        <v>70602</v>
      </c>
      <c r="N7765" t="str">
        <f t="shared" si="121"/>
        <v>Terminated</v>
      </c>
      <c r="O7765" t="s">
        <v>98</v>
      </c>
    </row>
    <row r="7766" spans="1:15" x14ac:dyDescent="0.25">
      <c r="A7766" t="s">
        <v>3041</v>
      </c>
      <c r="B7766" t="s">
        <v>764</v>
      </c>
      <c r="C7766" t="s">
        <v>210</v>
      </c>
      <c r="D7766" t="s">
        <v>17</v>
      </c>
      <c r="E7766" t="s">
        <v>18</v>
      </c>
      <c r="F7766" t="s">
        <v>19</v>
      </c>
      <c r="G7766" t="s">
        <v>114</v>
      </c>
      <c r="H7766" s="1">
        <v>27455</v>
      </c>
      <c r="I7766" s="1">
        <v>42153</v>
      </c>
      <c r="J7766" t="s">
        <v>10560</v>
      </c>
      <c r="K7766" t="s">
        <v>31</v>
      </c>
      <c r="L7766" t="s">
        <v>32</v>
      </c>
      <c r="M7766">
        <v>76074</v>
      </c>
      <c r="N7766" t="str">
        <f t="shared" si="121"/>
        <v>Terminated</v>
      </c>
      <c r="O7766" t="s">
        <v>98</v>
      </c>
    </row>
    <row r="7767" spans="1:15" x14ac:dyDescent="0.25">
      <c r="A7767" t="s">
        <v>8090</v>
      </c>
      <c r="B7767" t="s">
        <v>177</v>
      </c>
      <c r="C7767" t="s">
        <v>2909</v>
      </c>
      <c r="D7767" t="s">
        <v>17</v>
      </c>
      <c r="E7767" t="s">
        <v>122</v>
      </c>
      <c r="F7767" t="s">
        <v>123</v>
      </c>
      <c r="G7767" t="s">
        <v>30</v>
      </c>
      <c r="H7767" s="1">
        <v>30276</v>
      </c>
      <c r="I7767" s="1">
        <v>45268</v>
      </c>
      <c r="J7767" t="s">
        <v>10560</v>
      </c>
      <c r="K7767" t="s">
        <v>37</v>
      </c>
      <c r="L7767" t="s">
        <v>45</v>
      </c>
      <c r="M7767">
        <v>68869</v>
      </c>
      <c r="N7767" t="str">
        <f t="shared" si="121"/>
        <v>Terminated</v>
      </c>
      <c r="O7767" t="s">
        <v>33</v>
      </c>
    </row>
    <row r="7768" spans="1:15" x14ac:dyDescent="0.25">
      <c r="A7768" t="s">
        <v>10259</v>
      </c>
      <c r="B7768" t="s">
        <v>51</v>
      </c>
      <c r="C7768" t="s">
        <v>710</v>
      </c>
      <c r="D7768" t="s">
        <v>27</v>
      </c>
      <c r="E7768" t="s">
        <v>365</v>
      </c>
      <c r="F7768" t="s">
        <v>415</v>
      </c>
      <c r="G7768" t="s">
        <v>114</v>
      </c>
      <c r="H7768" s="1">
        <v>21882</v>
      </c>
      <c r="I7768" s="1">
        <v>44942</v>
      </c>
      <c r="J7768" t="s">
        <v>10560</v>
      </c>
      <c r="K7768" t="s">
        <v>96</v>
      </c>
      <c r="L7768" t="s">
        <v>124</v>
      </c>
      <c r="M7768">
        <v>98488</v>
      </c>
      <c r="N7768" t="str">
        <f t="shared" si="121"/>
        <v>Terminated</v>
      </c>
      <c r="O7768" t="s">
        <v>33</v>
      </c>
    </row>
    <row r="7769" spans="1:15" x14ac:dyDescent="0.25">
      <c r="A7769" t="s">
        <v>4740</v>
      </c>
      <c r="B7769" t="s">
        <v>223</v>
      </c>
      <c r="C7769" t="s">
        <v>3898</v>
      </c>
      <c r="D7769" t="s">
        <v>17</v>
      </c>
      <c r="E7769" t="s">
        <v>18</v>
      </c>
      <c r="F7769" t="s">
        <v>19</v>
      </c>
      <c r="G7769" t="s">
        <v>30</v>
      </c>
      <c r="H7769" s="1">
        <v>32474</v>
      </c>
      <c r="I7769" s="1">
        <v>42356</v>
      </c>
      <c r="J7769" t="s">
        <v>10560</v>
      </c>
      <c r="K7769" t="s">
        <v>37</v>
      </c>
      <c r="L7769" t="s">
        <v>41</v>
      </c>
      <c r="M7769">
        <v>55634</v>
      </c>
      <c r="N7769" t="str">
        <f t="shared" si="121"/>
        <v>Terminated</v>
      </c>
      <c r="O7769" t="s">
        <v>33</v>
      </c>
    </row>
    <row r="7770" spans="1:15" x14ac:dyDescent="0.25">
      <c r="A7770" t="s">
        <v>7269</v>
      </c>
      <c r="B7770" t="s">
        <v>948</v>
      </c>
      <c r="C7770" t="s">
        <v>321</v>
      </c>
      <c r="D7770" t="s">
        <v>27</v>
      </c>
      <c r="E7770" t="s">
        <v>18</v>
      </c>
      <c r="F7770" t="s">
        <v>19</v>
      </c>
      <c r="G7770" t="s">
        <v>20</v>
      </c>
      <c r="H7770" s="1">
        <v>31430</v>
      </c>
      <c r="I7770" s="1">
        <v>42605</v>
      </c>
      <c r="J7770" t="s">
        <v>10560</v>
      </c>
      <c r="K7770" t="s">
        <v>21</v>
      </c>
      <c r="L7770" t="s">
        <v>22</v>
      </c>
      <c r="M7770">
        <v>81328</v>
      </c>
      <c r="N7770" t="str">
        <f t="shared" si="121"/>
        <v>Terminated</v>
      </c>
      <c r="O7770" t="s">
        <v>23</v>
      </c>
    </row>
    <row r="7771" spans="1:15" x14ac:dyDescent="0.25">
      <c r="A7771" t="s">
        <v>6779</v>
      </c>
      <c r="B7771" t="s">
        <v>25</v>
      </c>
      <c r="C7771" t="s">
        <v>3568</v>
      </c>
      <c r="D7771" t="s">
        <v>17</v>
      </c>
      <c r="E7771" t="s">
        <v>83</v>
      </c>
      <c r="F7771" t="s">
        <v>169</v>
      </c>
      <c r="G7771" t="s">
        <v>114</v>
      </c>
      <c r="H7771" s="1">
        <v>29367</v>
      </c>
      <c r="I7771" s="1">
        <v>43519</v>
      </c>
      <c r="J7771" t="s">
        <v>10560</v>
      </c>
      <c r="K7771" t="s">
        <v>31</v>
      </c>
      <c r="L7771" t="s">
        <v>162</v>
      </c>
      <c r="M7771">
        <v>88389</v>
      </c>
      <c r="N7771" t="str">
        <f t="shared" si="121"/>
        <v>Terminated</v>
      </c>
      <c r="O7771" t="s">
        <v>33</v>
      </c>
    </row>
    <row r="7772" spans="1:15" x14ac:dyDescent="0.25">
      <c r="A7772" t="s">
        <v>6579</v>
      </c>
      <c r="B7772" t="s">
        <v>25</v>
      </c>
      <c r="C7772" t="s">
        <v>6091</v>
      </c>
      <c r="D7772" t="s">
        <v>17</v>
      </c>
      <c r="E7772" t="s">
        <v>18</v>
      </c>
      <c r="F7772" t="s">
        <v>3201</v>
      </c>
      <c r="G7772" t="s">
        <v>30</v>
      </c>
      <c r="H7772" s="1">
        <v>32523</v>
      </c>
      <c r="I7772" s="1">
        <v>45559</v>
      </c>
      <c r="J7772" t="s">
        <v>10560</v>
      </c>
      <c r="K7772" t="s">
        <v>37</v>
      </c>
      <c r="L7772" t="s">
        <v>38</v>
      </c>
      <c r="M7772">
        <v>54313</v>
      </c>
      <c r="N7772" t="str">
        <f t="shared" si="121"/>
        <v>Terminated</v>
      </c>
      <c r="O7772" t="s">
        <v>23</v>
      </c>
    </row>
    <row r="7773" spans="1:15" x14ac:dyDescent="0.25">
      <c r="A7773" t="s">
        <v>7586</v>
      </c>
      <c r="B7773" t="s">
        <v>1623</v>
      </c>
      <c r="C7773" t="s">
        <v>494</v>
      </c>
      <c r="D7773" t="s">
        <v>17</v>
      </c>
      <c r="E7773" t="s">
        <v>18</v>
      </c>
      <c r="F7773" t="s">
        <v>19</v>
      </c>
      <c r="G7773" t="s">
        <v>30</v>
      </c>
      <c r="H7773" s="1">
        <v>34441</v>
      </c>
      <c r="I7773" s="1">
        <v>45463</v>
      </c>
      <c r="J7773" t="s">
        <v>10560</v>
      </c>
      <c r="K7773" t="s">
        <v>96</v>
      </c>
      <c r="L7773" t="s">
        <v>188</v>
      </c>
      <c r="M7773">
        <v>62651</v>
      </c>
      <c r="N7773" t="str">
        <f t="shared" si="121"/>
        <v>Terminated</v>
      </c>
      <c r="O7773" t="s">
        <v>46</v>
      </c>
    </row>
    <row r="7774" spans="1:15" x14ac:dyDescent="0.25">
      <c r="A7774" t="s">
        <v>1971</v>
      </c>
      <c r="B7774" t="s">
        <v>1160</v>
      </c>
      <c r="C7774" t="s">
        <v>136</v>
      </c>
      <c r="D7774" t="s">
        <v>27</v>
      </c>
      <c r="E7774" t="s">
        <v>18</v>
      </c>
      <c r="F7774" t="s">
        <v>19</v>
      </c>
      <c r="G7774" t="s">
        <v>30</v>
      </c>
      <c r="H7774" s="1">
        <v>33909</v>
      </c>
      <c r="I7774" s="1">
        <v>44810</v>
      </c>
      <c r="J7774" t="s">
        <v>10560</v>
      </c>
      <c r="K7774" t="s">
        <v>37</v>
      </c>
      <c r="L7774" t="s">
        <v>268</v>
      </c>
      <c r="M7774">
        <v>88989</v>
      </c>
      <c r="N7774" t="str">
        <f t="shared" si="121"/>
        <v>Terminated</v>
      </c>
      <c r="O7774" t="s">
        <v>33</v>
      </c>
    </row>
    <row r="7775" spans="1:15" x14ac:dyDescent="0.25">
      <c r="A7775" t="s">
        <v>2899</v>
      </c>
      <c r="B7775" t="s">
        <v>489</v>
      </c>
      <c r="C7775" t="s">
        <v>2612</v>
      </c>
      <c r="D7775" t="s">
        <v>17</v>
      </c>
      <c r="E7775" t="s">
        <v>83</v>
      </c>
      <c r="F7775" t="s">
        <v>84</v>
      </c>
      <c r="G7775" t="s">
        <v>30</v>
      </c>
      <c r="H7775" s="1">
        <v>33353</v>
      </c>
      <c r="I7775" s="1">
        <v>42013</v>
      </c>
      <c r="J7775" t="s">
        <v>10560</v>
      </c>
      <c r="K7775" t="s">
        <v>31</v>
      </c>
      <c r="L7775" t="s">
        <v>85</v>
      </c>
      <c r="M7775">
        <v>57464</v>
      </c>
      <c r="N7775" t="str">
        <f t="shared" si="121"/>
        <v>Terminated</v>
      </c>
      <c r="O7775" t="s">
        <v>33</v>
      </c>
    </row>
    <row r="7776" spans="1:15" x14ac:dyDescent="0.25">
      <c r="A7776" t="s">
        <v>2200</v>
      </c>
      <c r="B7776" t="s">
        <v>267</v>
      </c>
      <c r="C7776" t="s">
        <v>576</v>
      </c>
      <c r="D7776" t="s">
        <v>17</v>
      </c>
      <c r="E7776" t="s">
        <v>18</v>
      </c>
      <c r="F7776" t="s">
        <v>19</v>
      </c>
      <c r="G7776" t="s">
        <v>30</v>
      </c>
      <c r="H7776" s="1">
        <v>26127</v>
      </c>
      <c r="I7776" s="1">
        <v>44173</v>
      </c>
      <c r="J7776" t="s">
        <v>10560</v>
      </c>
      <c r="K7776" t="s">
        <v>37</v>
      </c>
      <c r="L7776" t="s">
        <v>38</v>
      </c>
      <c r="M7776">
        <v>57568</v>
      </c>
      <c r="N7776" t="str">
        <f t="shared" si="121"/>
        <v>Terminated</v>
      </c>
      <c r="O7776" t="s">
        <v>23</v>
      </c>
    </row>
    <row r="7777" spans="1:15" x14ac:dyDescent="0.25">
      <c r="A7777" t="s">
        <v>3422</v>
      </c>
      <c r="B7777" t="s">
        <v>1966</v>
      </c>
      <c r="C7777" t="s">
        <v>91</v>
      </c>
      <c r="D7777" t="s">
        <v>27</v>
      </c>
      <c r="E7777" t="s">
        <v>18</v>
      </c>
      <c r="F7777" t="s">
        <v>2773</v>
      </c>
      <c r="G7777" t="s">
        <v>30</v>
      </c>
      <c r="H7777" s="1">
        <v>38017</v>
      </c>
      <c r="I7777" s="1">
        <v>44681</v>
      </c>
      <c r="J7777" t="s">
        <v>10560</v>
      </c>
      <c r="K7777" t="s">
        <v>37</v>
      </c>
      <c r="L7777" t="s">
        <v>38</v>
      </c>
      <c r="M7777">
        <v>63996</v>
      </c>
      <c r="N7777" t="str">
        <f t="shared" si="121"/>
        <v>Terminated</v>
      </c>
      <c r="O7777" t="s">
        <v>46</v>
      </c>
    </row>
    <row r="7778" spans="1:15" x14ac:dyDescent="0.25">
      <c r="A7778" t="s">
        <v>2036</v>
      </c>
      <c r="B7778" t="s">
        <v>143</v>
      </c>
      <c r="C7778" t="s">
        <v>66</v>
      </c>
      <c r="D7778" t="s">
        <v>27</v>
      </c>
      <c r="E7778" t="s">
        <v>18</v>
      </c>
      <c r="F7778" t="s">
        <v>19</v>
      </c>
      <c r="G7778" t="s">
        <v>30</v>
      </c>
      <c r="H7778" s="1">
        <v>26301</v>
      </c>
      <c r="I7778" s="1">
        <v>44919</v>
      </c>
      <c r="J7778" t="s">
        <v>10560</v>
      </c>
      <c r="K7778" t="s">
        <v>37</v>
      </c>
      <c r="L7778" t="s">
        <v>38</v>
      </c>
      <c r="M7778">
        <v>70439</v>
      </c>
      <c r="N7778" t="str">
        <f t="shared" si="121"/>
        <v>Terminated</v>
      </c>
      <c r="O7778" t="s">
        <v>33</v>
      </c>
    </row>
    <row r="7779" spans="1:15" x14ac:dyDescent="0.25">
      <c r="A7779" t="s">
        <v>1373</v>
      </c>
      <c r="B7779" t="s">
        <v>108</v>
      </c>
      <c r="C7779" t="s">
        <v>929</v>
      </c>
      <c r="D7779" t="s">
        <v>17</v>
      </c>
      <c r="E7779" t="s">
        <v>674</v>
      </c>
      <c r="F7779" t="s">
        <v>738</v>
      </c>
      <c r="G7779" t="s">
        <v>114</v>
      </c>
      <c r="H7779" s="1">
        <v>26504</v>
      </c>
      <c r="I7779" s="1">
        <v>43589</v>
      </c>
      <c r="J7779" s="1">
        <v>44560</v>
      </c>
      <c r="K7779" t="s">
        <v>72</v>
      </c>
      <c r="L7779" t="s">
        <v>308</v>
      </c>
      <c r="M7779">
        <v>62596</v>
      </c>
      <c r="N7779" t="str">
        <f t="shared" si="121"/>
        <v>Terminated</v>
      </c>
      <c r="O7779" t="s">
        <v>98</v>
      </c>
    </row>
    <row r="7780" spans="1:15" x14ac:dyDescent="0.25">
      <c r="A7780" t="s">
        <v>8948</v>
      </c>
      <c r="B7780" t="s">
        <v>451</v>
      </c>
      <c r="C7780" t="s">
        <v>4243</v>
      </c>
      <c r="D7780" t="s">
        <v>17</v>
      </c>
      <c r="E7780" t="s">
        <v>18</v>
      </c>
      <c r="F7780" t="s">
        <v>3201</v>
      </c>
      <c r="G7780" t="s">
        <v>30</v>
      </c>
      <c r="H7780" s="1">
        <v>30223</v>
      </c>
      <c r="I7780" s="1">
        <v>42434</v>
      </c>
      <c r="J7780" t="s">
        <v>10560</v>
      </c>
      <c r="K7780" t="s">
        <v>37</v>
      </c>
      <c r="L7780" t="s">
        <v>38</v>
      </c>
      <c r="M7780">
        <v>58372</v>
      </c>
      <c r="N7780" t="str">
        <f t="shared" si="121"/>
        <v>Terminated</v>
      </c>
      <c r="O7780" t="s">
        <v>33</v>
      </c>
    </row>
    <row r="7781" spans="1:15" x14ac:dyDescent="0.25">
      <c r="A7781" t="s">
        <v>9818</v>
      </c>
      <c r="B7781" t="s">
        <v>1108</v>
      </c>
      <c r="C7781" t="s">
        <v>396</v>
      </c>
      <c r="D7781" t="s">
        <v>17</v>
      </c>
      <c r="E7781" t="s">
        <v>28</v>
      </c>
      <c r="F7781" t="s">
        <v>29</v>
      </c>
      <c r="G7781" t="s">
        <v>30</v>
      </c>
      <c r="H7781" s="1">
        <v>27054</v>
      </c>
      <c r="I7781" s="1">
        <v>45129</v>
      </c>
      <c r="J7781" t="s">
        <v>10560</v>
      </c>
      <c r="K7781" t="s">
        <v>21</v>
      </c>
      <c r="L7781" t="s">
        <v>22</v>
      </c>
      <c r="M7781">
        <v>69239</v>
      </c>
      <c r="N7781" t="str">
        <f t="shared" si="121"/>
        <v>Terminated</v>
      </c>
      <c r="O7781" t="s">
        <v>33</v>
      </c>
    </row>
    <row r="7782" spans="1:15" x14ac:dyDescent="0.25">
      <c r="A7782" t="s">
        <v>6836</v>
      </c>
      <c r="B7782" t="s">
        <v>143</v>
      </c>
      <c r="C7782" t="s">
        <v>171</v>
      </c>
      <c r="D7782" t="s">
        <v>17</v>
      </c>
      <c r="E7782" t="s">
        <v>18</v>
      </c>
      <c r="F7782" t="s">
        <v>3201</v>
      </c>
      <c r="G7782" t="s">
        <v>114</v>
      </c>
      <c r="H7782" s="1">
        <v>30708</v>
      </c>
      <c r="I7782" s="1">
        <v>43910</v>
      </c>
      <c r="J7782" t="s">
        <v>10560</v>
      </c>
      <c r="K7782" t="s">
        <v>96</v>
      </c>
      <c r="L7782" t="s">
        <v>124</v>
      </c>
      <c r="M7782">
        <v>73287</v>
      </c>
      <c r="N7782" t="str">
        <f t="shared" si="121"/>
        <v>Terminated</v>
      </c>
      <c r="O7782" t="s">
        <v>46</v>
      </c>
    </row>
    <row r="7783" spans="1:15" x14ac:dyDescent="0.25">
      <c r="A7783" t="s">
        <v>5956</v>
      </c>
      <c r="B7783" t="s">
        <v>3482</v>
      </c>
      <c r="C7783" t="s">
        <v>16</v>
      </c>
      <c r="D7783" t="s">
        <v>27</v>
      </c>
      <c r="E7783" t="s">
        <v>140</v>
      </c>
      <c r="F7783" t="s">
        <v>141</v>
      </c>
      <c r="G7783" t="s">
        <v>30</v>
      </c>
      <c r="H7783" s="1">
        <v>37789</v>
      </c>
      <c r="I7783" s="1">
        <v>45268</v>
      </c>
      <c r="J7783" t="s">
        <v>10560</v>
      </c>
      <c r="K7783" t="s">
        <v>37</v>
      </c>
      <c r="L7783" t="s">
        <v>38</v>
      </c>
      <c r="M7783">
        <v>61143</v>
      </c>
      <c r="N7783" t="str">
        <f t="shared" si="121"/>
        <v>Terminated</v>
      </c>
      <c r="O7783" t="s">
        <v>33</v>
      </c>
    </row>
    <row r="7784" spans="1:15" x14ac:dyDescent="0.25">
      <c r="A7784" t="s">
        <v>10404</v>
      </c>
      <c r="B7784" t="s">
        <v>641</v>
      </c>
      <c r="C7784" t="s">
        <v>235</v>
      </c>
      <c r="D7784" t="s">
        <v>17</v>
      </c>
      <c r="E7784" t="s">
        <v>18</v>
      </c>
      <c r="F7784" t="s">
        <v>19</v>
      </c>
      <c r="G7784" t="s">
        <v>30</v>
      </c>
      <c r="H7784" s="1">
        <v>26884</v>
      </c>
      <c r="I7784" s="1">
        <v>45131</v>
      </c>
      <c r="J7784" t="s">
        <v>10560</v>
      </c>
      <c r="K7784" t="s">
        <v>37</v>
      </c>
      <c r="L7784" t="s">
        <v>38</v>
      </c>
      <c r="M7784">
        <v>59854</v>
      </c>
      <c r="N7784" t="str">
        <f t="shared" si="121"/>
        <v>Terminated</v>
      </c>
      <c r="O7784" t="s">
        <v>98</v>
      </c>
    </row>
    <row r="7785" spans="1:15" x14ac:dyDescent="0.25">
      <c r="A7785" t="s">
        <v>9595</v>
      </c>
      <c r="B7785" t="s">
        <v>242</v>
      </c>
      <c r="C7785" t="s">
        <v>3799</v>
      </c>
      <c r="D7785" t="s">
        <v>17</v>
      </c>
      <c r="E7785" t="s">
        <v>18</v>
      </c>
      <c r="F7785" t="s">
        <v>2773</v>
      </c>
      <c r="G7785" t="s">
        <v>95</v>
      </c>
      <c r="H7785" s="1">
        <v>34491</v>
      </c>
      <c r="I7785" s="1">
        <v>42797</v>
      </c>
      <c r="J7785" t="s">
        <v>10560</v>
      </c>
      <c r="K7785" t="s">
        <v>96</v>
      </c>
      <c r="L7785" t="s">
        <v>119</v>
      </c>
      <c r="M7785">
        <v>81679</v>
      </c>
      <c r="N7785" t="str">
        <f t="shared" si="121"/>
        <v>Terminated</v>
      </c>
      <c r="O7785" t="s">
        <v>98</v>
      </c>
    </row>
    <row r="7786" spans="1:15" x14ac:dyDescent="0.25">
      <c r="A7786" t="s">
        <v>8650</v>
      </c>
      <c r="B7786" t="s">
        <v>2282</v>
      </c>
      <c r="C7786" t="s">
        <v>245</v>
      </c>
      <c r="D7786" t="s">
        <v>27</v>
      </c>
      <c r="E7786" t="s">
        <v>18</v>
      </c>
      <c r="F7786" t="s">
        <v>19</v>
      </c>
      <c r="G7786" t="s">
        <v>30</v>
      </c>
      <c r="H7786" s="1">
        <v>36309</v>
      </c>
      <c r="I7786" s="1">
        <v>44038</v>
      </c>
      <c r="J7786" t="s">
        <v>10560</v>
      </c>
      <c r="K7786" t="s">
        <v>96</v>
      </c>
      <c r="L7786" t="s">
        <v>124</v>
      </c>
      <c r="M7786">
        <v>73568</v>
      </c>
      <c r="N7786" t="str">
        <f t="shared" si="121"/>
        <v>Terminated</v>
      </c>
      <c r="O7786" t="s">
        <v>98</v>
      </c>
    </row>
    <row r="7787" spans="1:15" x14ac:dyDescent="0.25">
      <c r="A7787" t="s">
        <v>3812</v>
      </c>
      <c r="B7787" t="s">
        <v>25</v>
      </c>
      <c r="C7787" t="s">
        <v>1821</v>
      </c>
      <c r="D7787" t="s">
        <v>17</v>
      </c>
      <c r="E7787" t="s">
        <v>365</v>
      </c>
      <c r="F7787" t="s">
        <v>366</v>
      </c>
      <c r="G7787" t="s">
        <v>30</v>
      </c>
      <c r="H7787" s="1">
        <v>37072</v>
      </c>
      <c r="I7787" s="1">
        <v>44501</v>
      </c>
      <c r="J7787" t="s">
        <v>10560</v>
      </c>
      <c r="K7787" t="s">
        <v>96</v>
      </c>
      <c r="L7787" t="s">
        <v>188</v>
      </c>
      <c r="M7787">
        <v>68793</v>
      </c>
      <c r="N7787" t="str">
        <f t="shared" si="121"/>
        <v>Terminated</v>
      </c>
      <c r="O7787" t="s">
        <v>33</v>
      </c>
    </row>
    <row r="7788" spans="1:15" x14ac:dyDescent="0.25">
      <c r="A7788" t="s">
        <v>464</v>
      </c>
      <c r="B7788" t="s">
        <v>465</v>
      </c>
      <c r="C7788" t="s">
        <v>466</v>
      </c>
      <c r="D7788" t="s">
        <v>17</v>
      </c>
      <c r="E7788" t="s">
        <v>18</v>
      </c>
      <c r="F7788" t="s">
        <v>19</v>
      </c>
      <c r="G7788" t="s">
        <v>30</v>
      </c>
      <c r="H7788" s="1">
        <v>34835</v>
      </c>
      <c r="I7788" s="1">
        <v>45374</v>
      </c>
      <c r="J7788" s="1">
        <v>45554</v>
      </c>
      <c r="K7788" t="s">
        <v>37</v>
      </c>
      <c r="L7788" t="s">
        <v>38</v>
      </c>
      <c r="M7788">
        <v>60859</v>
      </c>
      <c r="N7788" t="str">
        <f t="shared" si="121"/>
        <v>Terminated</v>
      </c>
      <c r="O7788" t="s">
        <v>46</v>
      </c>
    </row>
    <row r="7789" spans="1:15" x14ac:dyDescent="0.25">
      <c r="A7789" t="s">
        <v>4577</v>
      </c>
      <c r="B7789" t="s">
        <v>581</v>
      </c>
      <c r="C7789" t="s">
        <v>326</v>
      </c>
      <c r="D7789" t="s">
        <v>17</v>
      </c>
      <c r="E7789" t="s">
        <v>18</v>
      </c>
      <c r="F7789" t="s">
        <v>19</v>
      </c>
      <c r="G7789" t="s">
        <v>30</v>
      </c>
      <c r="H7789" s="1">
        <v>34292</v>
      </c>
      <c r="I7789" s="1">
        <v>45264</v>
      </c>
      <c r="J7789" t="s">
        <v>10560</v>
      </c>
      <c r="K7789" t="s">
        <v>37</v>
      </c>
      <c r="L7789" t="s">
        <v>38</v>
      </c>
      <c r="M7789">
        <v>55718</v>
      </c>
      <c r="N7789" t="str">
        <f t="shared" si="121"/>
        <v>Terminated</v>
      </c>
      <c r="O7789" t="s">
        <v>33</v>
      </c>
    </row>
    <row r="7790" spans="1:15" x14ac:dyDescent="0.25">
      <c r="A7790" t="s">
        <v>9775</v>
      </c>
      <c r="B7790" t="s">
        <v>864</v>
      </c>
      <c r="C7790" t="s">
        <v>199</v>
      </c>
      <c r="D7790" t="s">
        <v>17</v>
      </c>
      <c r="E7790" t="s">
        <v>18</v>
      </c>
      <c r="F7790" t="s">
        <v>3201</v>
      </c>
      <c r="G7790" t="s">
        <v>114</v>
      </c>
      <c r="H7790" s="1">
        <v>30578</v>
      </c>
      <c r="I7790" s="1">
        <v>44662</v>
      </c>
      <c r="J7790" t="s">
        <v>10560</v>
      </c>
      <c r="K7790" t="s">
        <v>37</v>
      </c>
      <c r="L7790" t="s">
        <v>45</v>
      </c>
      <c r="M7790">
        <v>64539</v>
      </c>
      <c r="N7790" t="str">
        <f t="shared" si="121"/>
        <v>Terminated</v>
      </c>
      <c r="O7790" t="s">
        <v>33</v>
      </c>
    </row>
    <row r="7791" spans="1:15" x14ac:dyDescent="0.25">
      <c r="A7791" t="s">
        <v>7773</v>
      </c>
      <c r="B7791" t="s">
        <v>633</v>
      </c>
      <c r="C7791" t="s">
        <v>7774</v>
      </c>
      <c r="D7791" t="s">
        <v>27</v>
      </c>
      <c r="E7791" t="s">
        <v>18</v>
      </c>
      <c r="F7791" t="s">
        <v>3201</v>
      </c>
      <c r="G7791" t="s">
        <v>30</v>
      </c>
      <c r="H7791" s="1">
        <v>22052</v>
      </c>
      <c r="I7791" s="1">
        <v>43887</v>
      </c>
      <c r="J7791" t="s">
        <v>10560</v>
      </c>
      <c r="K7791" t="s">
        <v>21</v>
      </c>
      <c r="L7791" t="s">
        <v>110</v>
      </c>
      <c r="M7791">
        <v>73338</v>
      </c>
      <c r="N7791" t="str">
        <f t="shared" si="121"/>
        <v>Terminated</v>
      </c>
      <c r="O7791" t="s">
        <v>33</v>
      </c>
    </row>
    <row r="7792" spans="1:15" x14ac:dyDescent="0.25">
      <c r="A7792" t="s">
        <v>9408</v>
      </c>
      <c r="B7792" t="s">
        <v>499</v>
      </c>
      <c r="C7792" t="s">
        <v>401</v>
      </c>
      <c r="D7792" t="s">
        <v>17</v>
      </c>
      <c r="E7792" t="s">
        <v>18</v>
      </c>
      <c r="F7792" t="s">
        <v>2773</v>
      </c>
      <c r="G7792" t="s">
        <v>30</v>
      </c>
      <c r="H7792" s="1">
        <v>29886</v>
      </c>
      <c r="I7792" s="1">
        <v>45063</v>
      </c>
      <c r="J7792" t="s">
        <v>10560</v>
      </c>
      <c r="K7792" t="s">
        <v>31</v>
      </c>
      <c r="L7792" t="s">
        <v>162</v>
      </c>
      <c r="M7792">
        <v>102655</v>
      </c>
      <c r="N7792" t="str">
        <f t="shared" si="121"/>
        <v>Terminated</v>
      </c>
      <c r="O7792" t="s">
        <v>98</v>
      </c>
    </row>
    <row r="7793" spans="1:15" x14ac:dyDescent="0.25">
      <c r="A7793" t="s">
        <v>3366</v>
      </c>
      <c r="B7793" t="s">
        <v>1886</v>
      </c>
      <c r="C7793" t="s">
        <v>2286</v>
      </c>
      <c r="D7793" t="s">
        <v>17</v>
      </c>
      <c r="E7793" t="s">
        <v>122</v>
      </c>
      <c r="F7793" t="s">
        <v>230</v>
      </c>
      <c r="G7793" t="s">
        <v>20</v>
      </c>
      <c r="H7793" s="1">
        <v>36055</v>
      </c>
      <c r="I7793" s="1">
        <v>44781</v>
      </c>
      <c r="J7793" t="s">
        <v>10560</v>
      </c>
      <c r="K7793" t="s">
        <v>31</v>
      </c>
      <c r="L7793" t="s">
        <v>85</v>
      </c>
      <c r="M7793">
        <v>61576</v>
      </c>
      <c r="N7793" t="str">
        <f t="shared" si="121"/>
        <v>Terminated</v>
      </c>
      <c r="O7793" t="s">
        <v>46</v>
      </c>
    </row>
    <row r="7794" spans="1:15" x14ac:dyDescent="0.25">
      <c r="A7794" t="s">
        <v>7833</v>
      </c>
      <c r="B7794" t="s">
        <v>465</v>
      </c>
      <c r="C7794" t="s">
        <v>199</v>
      </c>
      <c r="D7794" t="s">
        <v>27</v>
      </c>
      <c r="E7794" t="s">
        <v>18</v>
      </c>
      <c r="F7794" t="s">
        <v>19</v>
      </c>
      <c r="G7794" t="s">
        <v>114</v>
      </c>
      <c r="H7794" s="1">
        <v>35554</v>
      </c>
      <c r="I7794" s="1">
        <v>44579</v>
      </c>
      <c r="J7794" t="s">
        <v>10560</v>
      </c>
      <c r="K7794" t="s">
        <v>31</v>
      </c>
      <c r="L7794" t="s">
        <v>162</v>
      </c>
      <c r="M7794">
        <v>95336</v>
      </c>
      <c r="N7794" t="str">
        <f t="shared" si="121"/>
        <v>Terminated</v>
      </c>
      <c r="O7794" t="s">
        <v>46</v>
      </c>
    </row>
    <row r="7795" spans="1:15" x14ac:dyDescent="0.25">
      <c r="A7795" t="s">
        <v>2021</v>
      </c>
      <c r="B7795" t="s">
        <v>328</v>
      </c>
      <c r="C7795" t="s">
        <v>1935</v>
      </c>
      <c r="D7795" t="s">
        <v>27</v>
      </c>
      <c r="E7795" t="s">
        <v>18</v>
      </c>
      <c r="F7795" t="s">
        <v>19</v>
      </c>
      <c r="G7795" t="s">
        <v>30</v>
      </c>
      <c r="H7795" s="1">
        <v>28207</v>
      </c>
      <c r="I7795" s="1">
        <v>42550</v>
      </c>
      <c r="J7795" t="s">
        <v>10560</v>
      </c>
      <c r="K7795" t="s">
        <v>37</v>
      </c>
      <c r="L7795" t="s">
        <v>268</v>
      </c>
      <c r="M7795">
        <v>106327</v>
      </c>
      <c r="N7795" t="str">
        <f t="shared" si="121"/>
        <v>Terminated</v>
      </c>
      <c r="O7795" t="s">
        <v>46</v>
      </c>
    </row>
    <row r="7796" spans="1:15" x14ac:dyDescent="0.25">
      <c r="A7796" t="s">
        <v>4724</v>
      </c>
      <c r="B7796" t="s">
        <v>451</v>
      </c>
      <c r="C7796" t="s">
        <v>1443</v>
      </c>
      <c r="D7796" t="s">
        <v>27</v>
      </c>
      <c r="E7796" t="s">
        <v>18</v>
      </c>
      <c r="F7796" t="s">
        <v>19</v>
      </c>
      <c r="G7796" t="s">
        <v>20</v>
      </c>
      <c r="H7796" s="1">
        <v>35132</v>
      </c>
      <c r="I7796" s="1">
        <v>44232</v>
      </c>
      <c r="J7796" t="s">
        <v>10560</v>
      </c>
      <c r="K7796" t="s">
        <v>21</v>
      </c>
      <c r="L7796" t="s">
        <v>102</v>
      </c>
      <c r="M7796">
        <v>56768</v>
      </c>
      <c r="N7796" t="str">
        <f t="shared" si="121"/>
        <v>Terminated</v>
      </c>
      <c r="O7796" t="s">
        <v>23</v>
      </c>
    </row>
    <row r="7797" spans="1:15" x14ac:dyDescent="0.25">
      <c r="A7797" t="s">
        <v>9723</v>
      </c>
      <c r="B7797" t="s">
        <v>2984</v>
      </c>
      <c r="C7797" t="s">
        <v>1681</v>
      </c>
      <c r="D7797" t="s">
        <v>27</v>
      </c>
      <c r="E7797" t="s">
        <v>18</v>
      </c>
      <c r="F7797" t="s">
        <v>2773</v>
      </c>
      <c r="G7797" t="s">
        <v>30</v>
      </c>
      <c r="H7797" s="1">
        <v>22725</v>
      </c>
      <c r="I7797" s="1">
        <v>42695</v>
      </c>
      <c r="J7797" t="s">
        <v>10560</v>
      </c>
      <c r="K7797" t="s">
        <v>96</v>
      </c>
      <c r="L7797" t="s">
        <v>119</v>
      </c>
      <c r="M7797">
        <v>92559</v>
      </c>
      <c r="N7797" t="str">
        <f t="shared" si="121"/>
        <v>Terminated</v>
      </c>
      <c r="O7797" t="s">
        <v>46</v>
      </c>
    </row>
    <row r="7798" spans="1:15" x14ac:dyDescent="0.25">
      <c r="A7798" t="s">
        <v>7330</v>
      </c>
      <c r="B7798" t="s">
        <v>78</v>
      </c>
      <c r="C7798" t="s">
        <v>2571</v>
      </c>
      <c r="D7798" t="s">
        <v>17</v>
      </c>
      <c r="E7798" t="s">
        <v>18</v>
      </c>
      <c r="F7798" t="s">
        <v>2773</v>
      </c>
      <c r="G7798" t="s">
        <v>30</v>
      </c>
      <c r="H7798" s="1">
        <v>34803</v>
      </c>
      <c r="I7798" s="1">
        <v>42575</v>
      </c>
      <c r="J7798" t="s">
        <v>10560</v>
      </c>
      <c r="K7798" t="s">
        <v>67</v>
      </c>
      <c r="L7798" t="s">
        <v>324</v>
      </c>
      <c r="M7798">
        <v>54993</v>
      </c>
      <c r="N7798" t="str">
        <f t="shared" si="121"/>
        <v>Terminated</v>
      </c>
      <c r="O7798" t="s">
        <v>33</v>
      </c>
    </row>
    <row r="7799" spans="1:15" x14ac:dyDescent="0.25">
      <c r="A7799" t="s">
        <v>9683</v>
      </c>
      <c r="B7799" t="s">
        <v>448</v>
      </c>
      <c r="C7799" t="s">
        <v>825</v>
      </c>
      <c r="D7799" t="s">
        <v>17</v>
      </c>
      <c r="E7799" t="s">
        <v>18</v>
      </c>
      <c r="F7799" t="s">
        <v>3201</v>
      </c>
      <c r="G7799" t="s">
        <v>95</v>
      </c>
      <c r="H7799" s="1">
        <v>28572</v>
      </c>
      <c r="I7799" s="1">
        <v>42769</v>
      </c>
      <c r="J7799" t="s">
        <v>10560</v>
      </c>
      <c r="K7799" t="s">
        <v>96</v>
      </c>
      <c r="L7799" t="s">
        <v>119</v>
      </c>
      <c r="M7799">
        <v>72469</v>
      </c>
      <c r="N7799" t="str">
        <f t="shared" si="121"/>
        <v>Terminated</v>
      </c>
      <c r="O7799" t="s">
        <v>46</v>
      </c>
    </row>
    <row r="7800" spans="1:15" x14ac:dyDescent="0.25">
      <c r="A7800" t="s">
        <v>4686</v>
      </c>
      <c r="B7800" t="s">
        <v>81</v>
      </c>
      <c r="C7800" t="s">
        <v>1789</v>
      </c>
      <c r="D7800" t="s">
        <v>17</v>
      </c>
      <c r="E7800" t="s">
        <v>18</v>
      </c>
      <c r="F7800" t="s">
        <v>2773</v>
      </c>
      <c r="G7800" t="s">
        <v>114</v>
      </c>
      <c r="H7800" s="1">
        <v>29614</v>
      </c>
      <c r="I7800" s="1">
        <v>44814</v>
      </c>
      <c r="J7800" t="s">
        <v>10560</v>
      </c>
      <c r="K7800" t="s">
        <v>37</v>
      </c>
      <c r="L7800" t="s">
        <v>45</v>
      </c>
      <c r="M7800">
        <v>74625</v>
      </c>
      <c r="N7800" t="str">
        <f t="shared" si="121"/>
        <v>Terminated</v>
      </c>
      <c r="O7800" t="s">
        <v>98</v>
      </c>
    </row>
    <row r="7801" spans="1:15" x14ac:dyDescent="0.25">
      <c r="A7801" t="s">
        <v>6920</v>
      </c>
      <c r="B7801" t="s">
        <v>25</v>
      </c>
      <c r="C7801" t="s">
        <v>900</v>
      </c>
      <c r="D7801" t="s">
        <v>27</v>
      </c>
      <c r="E7801" t="s">
        <v>18</v>
      </c>
      <c r="F7801" t="s">
        <v>19</v>
      </c>
      <c r="G7801" t="s">
        <v>95</v>
      </c>
      <c r="H7801" s="1">
        <v>27254</v>
      </c>
      <c r="I7801" s="1">
        <v>43508</v>
      </c>
      <c r="J7801" t="s">
        <v>10560</v>
      </c>
      <c r="K7801" t="s">
        <v>96</v>
      </c>
      <c r="L7801" t="s">
        <v>124</v>
      </c>
      <c r="M7801">
        <v>89024</v>
      </c>
      <c r="N7801" t="str">
        <f t="shared" si="121"/>
        <v>Terminated</v>
      </c>
      <c r="O7801" t="s">
        <v>98</v>
      </c>
    </row>
    <row r="7802" spans="1:15" x14ac:dyDescent="0.25">
      <c r="A7802" t="s">
        <v>7928</v>
      </c>
      <c r="B7802" t="s">
        <v>2678</v>
      </c>
      <c r="C7802" t="s">
        <v>175</v>
      </c>
      <c r="D7802" t="s">
        <v>27</v>
      </c>
      <c r="E7802" t="s">
        <v>122</v>
      </c>
      <c r="F7802" t="s">
        <v>927</v>
      </c>
      <c r="G7802" t="s">
        <v>30</v>
      </c>
      <c r="H7802" s="1">
        <v>24042</v>
      </c>
      <c r="I7802" s="1">
        <v>43817</v>
      </c>
      <c r="J7802" t="s">
        <v>10560</v>
      </c>
      <c r="K7802" t="s">
        <v>37</v>
      </c>
      <c r="L7802" t="s">
        <v>41</v>
      </c>
      <c r="M7802">
        <v>73381</v>
      </c>
      <c r="N7802" t="str">
        <f t="shared" si="121"/>
        <v>Terminated</v>
      </c>
      <c r="O7802" t="s">
        <v>33</v>
      </c>
    </row>
    <row r="7803" spans="1:15" x14ac:dyDescent="0.25">
      <c r="A7803" t="s">
        <v>5711</v>
      </c>
      <c r="B7803" t="s">
        <v>198</v>
      </c>
      <c r="C7803" t="s">
        <v>1818</v>
      </c>
      <c r="D7803" t="s">
        <v>27</v>
      </c>
      <c r="E7803" t="s">
        <v>18</v>
      </c>
      <c r="F7803" t="s">
        <v>19</v>
      </c>
      <c r="G7803" t="s">
        <v>20</v>
      </c>
      <c r="H7803" s="1">
        <v>24395</v>
      </c>
      <c r="I7803" s="1">
        <v>44158</v>
      </c>
      <c r="J7803" t="s">
        <v>10560</v>
      </c>
      <c r="K7803" t="s">
        <v>21</v>
      </c>
      <c r="L7803" t="s">
        <v>102</v>
      </c>
      <c r="M7803">
        <v>56986</v>
      </c>
      <c r="N7803" t="str">
        <f t="shared" si="121"/>
        <v>Terminated</v>
      </c>
      <c r="O7803" t="s">
        <v>23</v>
      </c>
    </row>
    <row r="7804" spans="1:15" x14ac:dyDescent="0.25">
      <c r="A7804" t="s">
        <v>9316</v>
      </c>
      <c r="B7804" t="s">
        <v>842</v>
      </c>
      <c r="C7804" t="s">
        <v>1607</v>
      </c>
      <c r="D7804" t="s">
        <v>17</v>
      </c>
      <c r="E7804" t="s">
        <v>18</v>
      </c>
      <c r="F7804" t="s">
        <v>3201</v>
      </c>
      <c r="G7804" t="s">
        <v>30</v>
      </c>
      <c r="H7804" s="1">
        <v>35359</v>
      </c>
      <c r="I7804" s="1">
        <v>45455</v>
      </c>
      <c r="J7804" t="s">
        <v>10560</v>
      </c>
      <c r="K7804" t="s">
        <v>67</v>
      </c>
      <c r="L7804" t="s">
        <v>324</v>
      </c>
      <c r="M7804">
        <v>53449</v>
      </c>
      <c r="N7804" t="str">
        <f t="shared" si="121"/>
        <v>Terminated</v>
      </c>
      <c r="O7804" t="s">
        <v>33</v>
      </c>
    </row>
    <row r="7805" spans="1:15" x14ac:dyDescent="0.25">
      <c r="A7805" t="s">
        <v>5480</v>
      </c>
      <c r="B7805" t="s">
        <v>256</v>
      </c>
      <c r="C7805" t="s">
        <v>753</v>
      </c>
      <c r="D7805" t="s">
        <v>17</v>
      </c>
      <c r="E7805" t="s">
        <v>18</v>
      </c>
      <c r="F7805" t="s">
        <v>19</v>
      </c>
      <c r="G7805" t="s">
        <v>30</v>
      </c>
      <c r="H7805" s="1">
        <v>31667</v>
      </c>
      <c r="I7805" s="1">
        <v>42824</v>
      </c>
      <c r="J7805" t="s">
        <v>10560</v>
      </c>
      <c r="K7805" t="s">
        <v>37</v>
      </c>
      <c r="L7805" t="s">
        <v>268</v>
      </c>
      <c r="M7805">
        <v>87205</v>
      </c>
      <c r="N7805" t="str">
        <f t="shared" si="121"/>
        <v>Terminated</v>
      </c>
      <c r="O7805" t="s">
        <v>33</v>
      </c>
    </row>
    <row r="7806" spans="1:15" x14ac:dyDescent="0.25">
      <c r="A7806" t="s">
        <v>9339</v>
      </c>
      <c r="B7806" t="s">
        <v>684</v>
      </c>
      <c r="C7806" t="s">
        <v>564</v>
      </c>
      <c r="D7806" t="s">
        <v>17</v>
      </c>
      <c r="E7806" t="s">
        <v>18</v>
      </c>
      <c r="F7806" t="s">
        <v>2773</v>
      </c>
      <c r="G7806" t="s">
        <v>30</v>
      </c>
      <c r="H7806" s="1">
        <v>31573</v>
      </c>
      <c r="I7806" s="1">
        <v>42252</v>
      </c>
      <c r="J7806" t="s">
        <v>10560</v>
      </c>
      <c r="K7806" t="s">
        <v>37</v>
      </c>
      <c r="L7806" t="s">
        <v>38</v>
      </c>
      <c r="M7806">
        <v>61402</v>
      </c>
      <c r="N7806" t="str">
        <f t="shared" si="121"/>
        <v>Terminated</v>
      </c>
      <c r="O7806" t="s">
        <v>33</v>
      </c>
    </row>
    <row r="7807" spans="1:15" x14ac:dyDescent="0.25">
      <c r="A7807" t="s">
        <v>9168</v>
      </c>
      <c r="B7807" t="s">
        <v>489</v>
      </c>
      <c r="C7807" t="s">
        <v>394</v>
      </c>
      <c r="D7807" t="s">
        <v>27</v>
      </c>
      <c r="E7807" t="s">
        <v>18</v>
      </c>
      <c r="F7807" t="s">
        <v>19</v>
      </c>
      <c r="G7807" t="s">
        <v>30</v>
      </c>
      <c r="H7807" s="1">
        <v>31876</v>
      </c>
      <c r="I7807" s="1">
        <v>44979</v>
      </c>
      <c r="J7807" t="s">
        <v>10560</v>
      </c>
      <c r="K7807" t="s">
        <v>37</v>
      </c>
      <c r="L7807" t="s">
        <v>38</v>
      </c>
      <c r="M7807">
        <v>63612</v>
      </c>
      <c r="N7807" t="str">
        <f t="shared" si="121"/>
        <v>Terminated</v>
      </c>
      <c r="O7807" t="s">
        <v>33</v>
      </c>
    </row>
    <row r="7808" spans="1:15" x14ac:dyDescent="0.25">
      <c r="A7808" t="s">
        <v>8208</v>
      </c>
      <c r="B7808" t="s">
        <v>272</v>
      </c>
      <c r="C7808" t="s">
        <v>78</v>
      </c>
      <c r="D7808" t="s">
        <v>17</v>
      </c>
      <c r="E7808" t="s">
        <v>18</v>
      </c>
      <c r="F7808" t="s">
        <v>3201</v>
      </c>
      <c r="G7808" t="s">
        <v>114</v>
      </c>
      <c r="H7808" s="1">
        <v>31366</v>
      </c>
      <c r="I7808" s="1">
        <v>42215</v>
      </c>
      <c r="J7808" t="s">
        <v>10560</v>
      </c>
      <c r="K7808" t="s">
        <v>37</v>
      </c>
      <c r="L7808" t="s">
        <v>45</v>
      </c>
      <c r="M7808">
        <v>63114</v>
      </c>
      <c r="N7808" t="str">
        <f t="shared" si="121"/>
        <v>Terminated</v>
      </c>
      <c r="O7808" t="s">
        <v>33</v>
      </c>
    </row>
    <row r="7809" spans="1:15" x14ac:dyDescent="0.25">
      <c r="A7809" t="s">
        <v>2180</v>
      </c>
      <c r="B7809" t="s">
        <v>1045</v>
      </c>
      <c r="C7809" t="s">
        <v>210</v>
      </c>
      <c r="D7809" t="s">
        <v>17</v>
      </c>
      <c r="E7809" t="s">
        <v>18</v>
      </c>
      <c r="F7809" t="s">
        <v>19</v>
      </c>
      <c r="G7809" t="s">
        <v>30</v>
      </c>
      <c r="H7809" s="1">
        <v>30051</v>
      </c>
      <c r="I7809" s="1">
        <v>43785</v>
      </c>
      <c r="J7809" t="s">
        <v>10560</v>
      </c>
      <c r="K7809" t="s">
        <v>37</v>
      </c>
      <c r="L7809" t="s">
        <v>38</v>
      </c>
      <c r="M7809">
        <v>58483</v>
      </c>
      <c r="N7809" t="str">
        <f t="shared" si="121"/>
        <v>Terminated</v>
      </c>
      <c r="O7809" t="s">
        <v>46</v>
      </c>
    </row>
    <row r="7810" spans="1:15" x14ac:dyDescent="0.25">
      <c r="A7810" t="s">
        <v>6884</v>
      </c>
      <c r="B7810" t="s">
        <v>451</v>
      </c>
      <c r="C7810" t="s">
        <v>52</v>
      </c>
      <c r="D7810" t="s">
        <v>17</v>
      </c>
      <c r="E7810" t="s">
        <v>83</v>
      </c>
      <c r="F7810" t="s">
        <v>106</v>
      </c>
      <c r="G7810" t="s">
        <v>30</v>
      </c>
      <c r="H7810" s="1">
        <v>28874</v>
      </c>
      <c r="I7810" s="1">
        <v>42507</v>
      </c>
      <c r="J7810" t="s">
        <v>10560</v>
      </c>
      <c r="K7810" t="s">
        <v>21</v>
      </c>
      <c r="L7810" t="s">
        <v>110</v>
      </c>
      <c r="M7810">
        <v>57540</v>
      </c>
      <c r="N7810" t="str">
        <f t="shared" ref="N7810:N7873" si="122">IF(J7810="","Active","Terminated")</f>
        <v>Terminated</v>
      </c>
      <c r="O7810" t="s">
        <v>98</v>
      </c>
    </row>
    <row r="7811" spans="1:15" x14ac:dyDescent="0.25">
      <c r="A7811" t="s">
        <v>6768</v>
      </c>
      <c r="B7811" t="s">
        <v>4807</v>
      </c>
      <c r="C7811" t="s">
        <v>264</v>
      </c>
      <c r="D7811" t="s">
        <v>17</v>
      </c>
      <c r="E7811" t="s">
        <v>18</v>
      </c>
      <c r="F7811" t="s">
        <v>2773</v>
      </c>
      <c r="G7811" t="s">
        <v>20</v>
      </c>
      <c r="H7811" s="1">
        <v>25970</v>
      </c>
      <c r="I7811" s="1">
        <v>42458</v>
      </c>
      <c r="J7811" t="s">
        <v>10560</v>
      </c>
      <c r="K7811" t="s">
        <v>21</v>
      </c>
      <c r="L7811" t="s">
        <v>102</v>
      </c>
      <c r="M7811">
        <v>60224</v>
      </c>
      <c r="N7811" t="str">
        <f t="shared" si="122"/>
        <v>Terminated</v>
      </c>
      <c r="O7811" t="s">
        <v>33</v>
      </c>
    </row>
    <row r="7812" spans="1:15" x14ac:dyDescent="0.25">
      <c r="A7812" t="s">
        <v>7903</v>
      </c>
      <c r="B7812" t="s">
        <v>448</v>
      </c>
      <c r="C7812" t="s">
        <v>7365</v>
      </c>
      <c r="D7812" t="s">
        <v>27</v>
      </c>
      <c r="E7812" t="s">
        <v>122</v>
      </c>
      <c r="F7812" t="s">
        <v>230</v>
      </c>
      <c r="G7812" t="s">
        <v>30</v>
      </c>
      <c r="H7812" s="1">
        <v>26289</v>
      </c>
      <c r="I7812" s="1">
        <v>42963</v>
      </c>
      <c r="J7812" t="s">
        <v>10560</v>
      </c>
      <c r="K7812" t="s">
        <v>21</v>
      </c>
      <c r="L7812" t="s">
        <v>102</v>
      </c>
      <c r="M7812">
        <v>64799</v>
      </c>
      <c r="N7812" t="str">
        <f t="shared" si="122"/>
        <v>Terminated</v>
      </c>
      <c r="O7812" t="s">
        <v>33</v>
      </c>
    </row>
    <row r="7813" spans="1:15" x14ac:dyDescent="0.25">
      <c r="A7813" t="s">
        <v>3199</v>
      </c>
      <c r="B7813" t="s">
        <v>225</v>
      </c>
      <c r="C7813" t="s">
        <v>3200</v>
      </c>
      <c r="D7813" t="s">
        <v>27</v>
      </c>
      <c r="E7813" t="s">
        <v>18</v>
      </c>
      <c r="F7813" t="s">
        <v>3201</v>
      </c>
      <c r="G7813" t="s">
        <v>30</v>
      </c>
      <c r="H7813" s="1">
        <v>31494</v>
      </c>
      <c r="I7813" s="1">
        <v>43385</v>
      </c>
      <c r="J7813" t="s">
        <v>10560</v>
      </c>
      <c r="K7813" t="s">
        <v>21</v>
      </c>
      <c r="L7813" t="s">
        <v>102</v>
      </c>
      <c r="M7813">
        <v>66909</v>
      </c>
      <c r="N7813" t="str">
        <f t="shared" si="122"/>
        <v>Terminated</v>
      </c>
      <c r="O7813" t="s">
        <v>33</v>
      </c>
    </row>
    <row r="7814" spans="1:15" x14ac:dyDescent="0.25">
      <c r="A7814" t="s">
        <v>645</v>
      </c>
      <c r="B7814" t="s">
        <v>508</v>
      </c>
      <c r="C7814" t="s">
        <v>646</v>
      </c>
      <c r="D7814" t="s">
        <v>27</v>
      </c>
      <c r="E7814" t="s">
        <v>18</v>
      </c>
      <c r="F7814" t="s">
        <v>19</v>
      </c>
      <c r="G7814" t="s">
        <v>30</v>
      </c>
      <c r="H7814" s="1">
        <v>26638</v>
      </c>
      <c r="I7814" s="1">
        <v>43594</v>
      </c>
      <c r="J7814" s="1">
        <v>43774</v>
      </c>
      <c r="K7814" t="s">
        <v>37</v>
      </c>
      <c r="L7814" t="s">
        <v>38</v>
      </c>
      <c r="M7814">
        <v>63660</v>
      </c>
      <c r="N7814" t="str">
        <f t="shared" si="122"/>
        <v>Terminated</v>
      </c>
      <c r="O7814" t="s">
        <v>46</v>
      </c>
    </row>
    <row r="7815" spans="1:15" x14ac:dyDescent="0.25">
      <c r="A7815" t="s">
        <v>2754</v>
      </c>
      <c r="B7815" t="s">
        <v>964</v>
      </c>
      <c r="C7815" t="s">
        <v>1253</v>
      </c>
      <c r="D7815" t="s">
        <v>17</v>
      </c>
      <c r="E7815" t="s">
        <v>140</v>
      </c>
      <c r="F7815" t="s">
        <v>141</v>
      </c>
      <c r="G7815" t="s">
        <v>114</v>
      </c>
      <c r="H7815" s="1">
        <v>29412</v>
      </c>
      <c r="I7815" s="1">
        <v>45388</v>
      </c>
      <c r="J7815" t="s">
        <v>10560</v>
      </c>
      <c r="K7815" t="s">
        <v>96</v>
      </c>
      <c r="L7815" t="s">
        <v>119</v>
      </c>
      <c r="M7815">
        <v>87076</v>
      </c>
      <c r="N7815" t="str">
        <f t="shared" si="122"/>
        <v>Terminated</v>
      </c>
      <c r="O7815" t="s">
        <v>33</v>
      </c>
    </row>
    <row r="7816" spans="1:15" x14ac:dyDescent="0.25">
      <c r="A7816" t="s">
        <v>5974</v>
      </c>
      <c r="B7816" t="s">
        <v>132</v>
      </c>
      <c r="C7816" t="s">
        <v>3550</v>
      </c>
      <c r="D7816" t="s">
        <v>27</v>
      </c>
      <c r="E7816" t="s">
        <v>140</v>
      </c>
      <c r="F7816" t="s">
        <v>283</v>
      </c>
      <c r="G7816" t="s">
        <v>30</v>
      </c>
      <c r="H7816" s="1">
        <v>37256</v>
      </c>
      <c r="I7816" s="1">
        <v>44083</v>
      </c>
      <c r="J7816" t="s">
        <v>10560</v>
      </c>
      <c r="K7816" t="s">
        <v>21</v>
      </c>
      <c r="L7816" t="s">
        <v>22</v>
      </c>
      <c r="M7816">
        <v>73356</v>
      </c>
      <c r="N7816" t="str">
        <f t="shared" si="122"/>
        <v>Terminated</v>
      </c>
      <c r="O7816" t="s">
        <v>46</v>
      </c>
    </row>
    <row r="7817" spans="1:15" x14ac:dyDescent="0.25">
      <c r="A7817" t="s">
        <v>10311</v>
      </c>
      <c r="B7817" t="s">
        <v>1133</v>
      </c>
      <c r="C7817" t="s">
        <v>5985</v>
      </c>
      <c r="D7817" t="s">
        <v>17</v>
      </c>
      <c r="E7817" t="s">
        <v>18</v>
      </c>
      <c r="F7817" t="s">
        <v>19</v>
      </c>
      <c r="G7817" t="s">
        <v>30</v>
      </c>
      <c r="H7817" s="1">
        <v>36311</v>
      </c>
      <c r="I7817" s="1">
        <v>43705</v>
      </c>
      <c r="J7817" t="s">
        <v>10560</v>
      </c>
      <c r="K7817" t="s">
        <v>37</v>
      </c>
      <c r="L7817" t="s">
        <v>45</v>
      </c>
      <c r="M7817">
        <v>80582</v>
      </c>
      <c r="N7817" t="str">
        <f t="shared" si="122"/>
        <v>Terminated</v>
      </c>
      <c r="O7817" t="s">
        <v>33</v>
      </c>
    </row>
    <row r="7818" spans="1:15" x14ac:dyDescent="0.25">
      <c r="A7818" t="s">
        <v>8405</v>
      </c>
      <c r="B7818" t="s">
        <v>25</v>
      </c>
      <c r="C7818" t="s">
        <v>4853</v>
      </c>
      <c r="D7818" t="s">
        <v>27</v>
      </c>
      <c r="E7818" t="s">
        <v>18</v>
      </c>
      <c r="F7818" t="s">
        <v>19</v>
      </c>
      <c r="G7818" t="s">
        <v>30</v>
      </c>
      <c r="H7818" s="1">
        <v>37499</v>
      </c>
      <c r="I7818" s="1">
        <v>43676</v>
      </c>
      <c r="J7818" t="s">
        <v>10560</v>
      </c>
      <c r="K7818" t="s">
        <v>37</v>
      </c>
      <c r="L7818" t="s">
        <v>38</v>
      </c>
      <c r="M7818">
        <v>64443</v>
      </c>
      <c r="N7818" t="str">
        <f t="shared" si="122"/>
        <v>Terminated</v>
      </c>
      <c r="O7818" t="s">
        <v>98</v>
      </c>
    </row>
    <row r="7819" spans="1:15" x14ac:dyDescent="0.25">
      <c r="A7819" t="s">
        <v>7560</v>
      </c>
      <c r="B7819" t="s">
        <v>70</v>
      </c>
      <c r="C7819" t="s">
        <v>199</v>
      </c>
      <c r="D7819" t="s">
        <v>27</v>
      </c>
      <c r="E7819" t="s">
        <v>172</v>
      </c>
      <c r="F7819" t="s">
        <v>173</v>
      </c>
      <c r="G7819" t="s">
        <v>30</v>
      </c>
      <c r="H7819" s="1">
        <v>35918</v>
      </c>
      <c r="I7819" s="1">
        <v>42945</v>
      </c>
      <c r="J7819" t="s">
        <v>10560</v>
      </c>
      <c r="K7819" t="s">
        <v>67</v>
      </c>
      <c r="L7819" t="s">
        <v>134</v>
      </c>
      <c r="M7819">
        <v>70362</v>
      </c>
      <c r="N7819" t="str">
        <f t="shared" si="122"/>
        <v>Terminated</v>
      </c>
      <c r="O7819" t="s">
        <v>33</v>
      </c>
    </row>
    <row r="7820" spans="1:15" x14ac:dyDescent="0.25">
      <c r="A7820" t="s">
        <v>2268</v>
      </c>
      <c r="B7820" t="s">
        <v>1314</v>
      </c>
      <c r="C7820" t="s">
        <v>576</v>
      </c>
      <c r="D7820" t="s">
        <v>27</v>
      </c>
      <c r="E7820" t="s">
        <v>18</v>
      </c>
      <c r="F7820" t="s">
        <v>19</v>
      </c>
      <c r="G7820" t="s">
        <v>30</v>
      </c>
      <c r="H7820" s="1">
        <v>26434</v>
      </c>
      <c r="I7820" s="1">
        <v>42056</v>
      </c>
      <c r="J7820" t="s">
        <v>10560</v>
      </c>
      <c r="K7820" t="s">
        <v>31</v>
      </c>
      <c r="L7820" t="s">
        <v>32</v>
      </c>
      <c r="M7820">
        <v>103615</v>
      </c>
      <c r="N7820" t="str">
        <f t="shared" si="122"/>
        <v>Terminated</v>
      </c>
      <c r="O7820" t="s">
        <v>46</v>
      </c>
    </row>
    <row r="7821" spans="1:15" x14ac:dyDescent="0.25">
      <c r="A7821" t="s">
        <v>5289</v>
      </c>
      <c r="B7821" t="s">
        <v>760</v>
      </c>
      <c r="C7821" t="s">
        <v>1429</v>
      </c>
      <c r="D7821" t="s">
        <v>17</v>
      </c>
      <c r="E7821" t="s">
        <v>18</v>
      </c>
      <c r="F7821" t="s">
        <v>19</v>
      </c>
      <c r="G7821" t="s">
        <v>30</v>
      </c>
      <c r="H7821" s="1">
        <v>21762</v>
      </c>
      <c r="I7821" s="1">
        <v>44827</v>
      </c>
      <c r="J7821" t="s">
        <v>10560</v>
      </c>
      <c r="K7821" t="s">
        <v>96</v>
      </c>
      <c r="L7821" t="s">
        <v>188</v>
      </c>
      <c r="M7821">
        <v>68137</v>
      </c>
      <c r="N7821" t="str">
        <f t="shared" si="122"/>
        <v>Terminated</v>
      </c>
      <c r="O7821" t="s">
        <v>46</v>
      </c>
    </row>
    <row r="7822" spans="1:15" x14ac:dyDescent="0.25">
      <c r="A7822" t="s">
        <v>3452</v>
      </c>
      <c r="B7822" t="s">
        <v>1634</v>
      </c>
      <c r="C7822" t="s">
        <v>1708</v>
      </c>
      <c r="D7822" t="s">
        <v>27</v>
      </c>
      <c r="E7822" t="s">
        <v>18</v>
      </c>
      <c r="F7822" t="s">
        <v>3201</v>
      </c>
      <c r="G7822" t="s">
        <v>30</v>
      </c>
      <c r="H7822" s="1">
        <v>30806</v>
      </c>
      <c r="I7822" s="1">
        <v>42821</v>
      </c>
      <c r="J7822" t="s">
        <v>10560</v>
      </c>
      <c r="K7822" t="s">
        <v>21</v>
      </c>
      <c r="L7822" t="s">
        <v>22</v>
      </c>
      <c r="M7822">
        <v>82600</v>
      </c>
      <c r="N7822" t="str">
        <f t="shared" si="122"/>
        <v>Terminated</v>
      </c>
      <c r="O7822" t="s">
        <v>46</v>
      </c>
    </row>
    <row r="7823" spans="1:15" x14ac:dyDescent="0.25">
      <c r="A7823" t="s">
        <v>8839</v>
      </c>
      <c r="B7823" t="s">
        <v>5343</v>
      </c>
      <c r="C7823" t="s">
        <v>301</v>
      </c>
      <c r="D7823" t="s">
        <v>17</v>
      </c>
      <c r="E7823" t="s">
        <v>18</v>
      </c>
      <c r="F7823" t="s">
        <v>3201</v>
      </c>
      <c r="G7823" t="s">
        <v>20</v>
      </c>
      <c r="H7823" s="1">
        <v>31543</v>
      </c>
      <c r="I7823" s="1">
        <v>44697</v>
      </c>
      <c r="J7823" t="s">
        <v>10560</v>
      </c>
      <c r="K7823" t="s">
        <v>21</v>
      </c>
      <c r="L7823" t="s">
        <v>110</v>
      </c>
      <c r="M7823">
        <v>64257</v>
      </c>
      <c r="N7823" t="str">
        <f t="shared" si="122"/>
        <v>Terminated</v>
      </c>
      <c r="O7823" t="s">
        <v>33</v>
      </c>
    </row>
    <row r="7824" spans="1:15" x14ac:dyDescent="0.25">
      <c r="A7824" t="s">
        <v>5491</v>
      </c>
      <c r="B7824" t="s">
        <v>160</v>
      </c>
      <c r="C7824" t="s">
        <v>311</v>
      </c>
      <c r="D7824" t="s">
        <v>27</v>
      </c>
      <c r="E7824" t="s">
        <v>18</v>
      </c>
      <c r="F7824" t="s">
        <v>3201</v>
      </c>
      <c r="G7824" t="s">
        <v>30</v>
      </c>
      <c r="H7824" s="1">
        <v>33184</v>
      </c>
      <c r="I7824" s="1">
        <v>43910</v>
      </c>
      <c r="J7824" t="s">
        <v>10560</v>
      </c>
      <c r="K7824" t="s">
        <v>96</v>
      </c>
      <c r="L7824" t="s">
        <v>188</v>
      </c>
      <c r="M7824">
        <v>77413</v>
      </c>
      <c r="N7824" t="str">
        <f t="shared" si="122"/>
        <v>Terminated</v>
      </c>
      <c r="O7824" t="s">
        <v>33</v>
      </c>
    </row>
    <row r="7825" spans="1:15" x14ac:dyDescent="0.25">
      <c r="A7825" t="s">
        <v>1887</v>
      </c>
      <c r="B7825" t="s">
        <v>25</v>
      </c>
      <c r="C7825" t="s">
        <v>1888</v>
      </c>
      <c r="D7825" t="s">
        <v>17</v>
      </c>
      <c r="E7825" t="s">
        <v>18</v>
      </c>
      <c r="F7825" t="s">
        <v>19</v>
      </c>
      <c r="G7825" t="s">
        <v>114</v>
      </c>
      <c r="H7825" s="1">
        <v>29802</v>
      </c>
      <c r="I7825" s="1">
        <v>42691</v>
      </c>
      <c r="J7825" s="1">
        <v>44315</v>
      </c>
      <c r="K7825" t="s">
        <v>96</v>
      </c>
      <c r="L7825" t="s">
        <v>124</v>
      </c>
      <c r="M7825">
        <v>104096</v>
      </c>
      <c r="N7825" t="str">
        <f t="shared" si="122"/>
        <v>Terminated</v>
      </c>
      <c r="O7825" t="s">
        <v>33</v>
      </c>
    </row>
    <row r="7826" spans="1:15" x14ac:dyDescent="0.25">
      <c r="A7826" t="s">
        <v>2417</v>
      </c>
      <c r="B7826" t="s">
        <v>2418</v>
      </c>
      <c r="C7826" t="s">
        <v>243</v>
      </c>
      <c r="D7826" t="s">
        <v>17</v>
      </c>
      <c r="E7826" t="s">
        <v>18</v>
      </c>
      <c r="F7826" t="s">
        <v>19</v>
      </c>
      <c r="G7826" t="s">
        <v>30</v>
      </c>
      <c r="H7826" s="1">
        <v>31405</v>
      </c>
      <c r="I7826" s="1">
        <v>42844</v>
      </c>
      <c r="J7826" t="s">
        <v>10560</v>
      </c>
      <c r="K7826" t="s">
        <v>96</v>
      </c>
      <c r="L7826" t="s">
        <v>188</v>
      </c>
      <c r="M7826">
        <v>57107</v>
      </c>
      <c r="N7826" t="str">
        <f t="shared" si="122"/>
        <v>Terminated</v>
      </c>
      <c r="O7826" t="s">
        <v>33</v>
      </c>
    </row>
    <row r="7827" spans="1:15" x14ac:dyDescent="0.25">
      <c r="A7827" t="s">
        <v>7512</v>
      </c>
      <c r="B7827" t="s">
        <v>1656</v>
      </c>
      <c r="C7827" t="s">
        <v>218</v>
      </c>
      <c r="D7827" t="s">
        <v>27</v>
      </c>
      <c r="E7827" t="s">
        <v>18</v>
      </c>
      <c r="F7827" t="s">
        <v>19</v>
      </c>
      <c r="G7827" t="s">
        <v>30</v>
      </c>
      <c r="H7827" s="1">
        <v>30910</v>
      </c>
      <c r="I7827" s="1">
        <v>42641</v>
      </c>
      <c r="J7827" t="s">
        <v>10560</v>
      </c>
      <c r="K7827" t="s">
        <v>37</v>
      </c>
      <c r="L7827" t="s">
        <v>38</v>
      </c>
      <c r="M7827">
        <v>70491</v>
      </c>
      <c r="N7827" t="str">
        <f t="shared" si="122"/>
        <v>Terminated</v>
      </c>
      <c r="O7827" t="s">
        <v>46</v>
      </c>
    </row>
    <row r="7828" spans="1:15" x14ac:dyDescent="0.25">
      <c r="A7828" t="s">
        <v>1838</v>
      </c>
      <c r="B7828" t="s">
        <v>258</v>
      </c>
      <c r="C7828" t="s">
        <v>26</v>
      </c>
      <c r="D7828" t="s">
        <v>17</v>
      </c>
      <c r="E7828" t="s">
        <v>28</v>
      </c>
      <c r="F7828" t="s">
        <v>29</v>
      </c>
      <c r="G7828" t="s">
        <v>30</v>
      </c>
      <c r="H7828" s="1">
        <v>29986</v>
      </c>
      <c r="I7828" s="1">
        <v>42885</v>
      </c>
      <c r="J7828" s="1">
        <v>44748</v>
      </c>
      <c r="K7828" t="s">
        <v>96</v>
      </c>
      <c r="L7828" t="s">
        <v>188</v>
      </c>
      <c r="M7828">
        <v>72745</v>
      </c>
      <c r="N7828" t="str">
        <f t="shared" si="122"/>
        <v>Terminated</v>
      </c>
      <c r="O7828" t="s">
        <v>98</v>
      </c>
    </row>
    <row r="7829" spans="1:15" x14ac:dyDescent="0.25">
      <c r="A7829" t="s">
        <v>847</v>
      </c>
      <c r="B7829" t="s">
        <v>848</v>
      </c>
      <c r="C7829" t="s">
        <v>849</v>
      </c>
      <c r="D7829" t="s">
        <v>27</v>
      </c>
      <c r="E7829" t="s">
        <v>18</v>
      </c>
      <c r="F7829" t="s">
        <v>19</v>
      </c>
      <c r="G7829" t="s">
        <v>20</v>
      </c>
      <c r="H7829" s="1">
        <v>31241</v>
      </c>
      <c r="I7829" s="1">
        <v>43009</v>
      </c>
      <c r="J7829" s="1">
        <v>44198</v>
      </c>
      <c r="K7829" t="s">
        <v>37</v>
      </c>
      <c r="L7829" t="s">
        <v>41</v>
      </c>
      <c r="M7829">
        <v>60526</v>
      </c>
      <c r="N7829" t="str">
        <f t="shared" si="122"/>
        <v>Terminated</v>
      </c>
      <c r="O7829" t="s">
        <v>23</v>
      </c>
    </row>
    <row r="7830" spans="1:15" x14ac:dyDescent="0.25">
      <c r="A7830" t="s">
        <v>8328</v>
      </c>
      <c r="B7830" t="s">
        <v>1108</v>
      </c>
      <c r="C7830" t="s">
        <v>4193</v>
      </c>
      <c r="D7830" t="s">
        <v>27</v>
      </c>
      <c r="E7830" t="s">
        <v>18</v>
      </c>
      <c r="F7830" t="s">
        <v>19</v>
      </c>
      <c r="G7830" t="s">
        <v>30</v>
      </c>
      <c r="H7830" s="1">
        <v>35882</v>
      </c>
      <c r="I7830" s="1">
        <v>43426</v>
      </c>
      <c r="J7830" t="s">
        <v>10560</v>
      </c>
      <c r="K7830" t="s">
        <v>21</v>
      </c>
      <c r="L7830" t="s">
        <v>102</v>
      </c>
      <c r="M7830">
        <v>64661</v>
      </c>
      <c r="N7830" t="str">
        <f t="shared" si="122"/>
        <v>Terminated</v>
      </c>
      <c r="O7830" t="s">
        <v>46</v>
      </c>
    </row>
    <row r="7831" spans="1:15" x14ac:dyDescent="0.25">
      <c r="A7831" t="s">
        <v>6734</v>
      </c>
      <c r="B7831" t="s">
        <v>164</v>
      </c>
      <c r="C7831" t="s">
        <v>311</v>
      </c>
      <c r="D7831" t="s">
        <v>17</v>
      </c>
      <c r="E7831" t="s">
        <v>18</v>
      </c>
      <c r="F7831" t="s">
        <v>19</v>
      </c>
      <c r="G7831" t="s">
        <v>30</v>
      </c>
      <c r="H7831" s="1">
        <v>26230</v>
      </c>
      <c r="I7831" s="1">
        <v>44372</v>
      </c>
      <c r="J7831" t="s">
        <v>10560</v>
      </c>
      <c r="K7831" t="s">
        <v>37</v>
      </c>
      <c r="L7831" t="s">
        <v>38</v>
      </c>
      <c r="M7831">
        <v>60231</v>
      </c>
      <c r="N7831" t="str">
        <f t="shared" si="122"/>
        <v>Terminated</v>
      </c>
      <c r="O7831" t="s">
        <v>98</v>
      </c>
    </row>
    <row r="7832" spans="1:15" x14ac:dyDescent="0.25">
      <c r="A7832" t="s">
        <v>2498</v>
      </c>
      <c r="B7832" t="s">
        <v>864</v>
      </c>
      <c r="C7832" t="s">
        <v>133</v>
      </c>
      <c r="D7832" t="s">
        <v>17</v>
      </c>
      <c r="E7832" t="s">
        <v>365</v>
      </c>
      <c r="F7832" t="s">
        <v>534</v>
      </c>
      <c r="G7832" t="s">
        <v>114</v>
      </c>
      <c r="H7832" s="1">
        <v>31321</v>
      </c>
      <c r="I7832" s="1">
        <v>44077</v>
      </c>
      <c r="J7832" t="s">
        <v>10560</v>
      </c>
      <c r="K7832" t="s">
        <v>96</v>
      </c>
      <c r="L7832" t="s">
        <v>119</v>
      </c>
      <c r="M7832">
        <v>81239</v>
      </c>
      <c r="N7832" t="str">
        <f t="shared" si="122"/>
        <v>Terminated</v>
      </c>
      <c r="O7832" t="s">
        <v>98</v>
      </c>
    </row>
    <row r="7833" spans="1:15" x14ac:dyDescent="0.25">
      <c r="A7833" t="s">
        <v>9104</v>
      </c>
      <c r="B7833" t="s">
        <v>372</v>
      </c>
      <c r="C7833" t="s">
        <v>199</v>
      </c>
      <c r="D7833" t="s">
        <v>27</v>
      </c>
      <c r="E7833" t="s">
        <v>140</v>
      </c>
      <c r="F7833" t="s">
        <v>283</v>
      </c>
      <c r="G7833" t="s">
        <v>30</v>
      </c>
      <c r="H7833" s="1">
        <v>23338</v>
      </c>
      <c r="I7833" s="1">
        <v>42926</v>
      </c>
      <c r="J7833" t="s">
        <v>10560</v>
      </c>
      <c r="K7833" t="s">
        <v>31</v>
      </c>
      <c r="L7833" t="s">
        <v>85</v>
      </c>
      <c r="M7833">
        <v>67560</v>
      </c>
      <c r="N7833" t="str">
        <f t="shared" si="122"/>
        <v>Terminated</v>
      </c>
      <c r="O7833" t="s">
        <v>23</v>
      </c>
    </row>
    <row r="7834" spans="1:15" x14ac:dyDescent="0.25">
      <c r="A7834" t="s">
        <v>6464</v>
      </c>
      <c r="B7834" t="s">
        <v>70</v>
      </c>
      <c r="C7834" t="s">
        <v>932</v>
      </c>
      <c r="D7834" t="s">
        <v>27</v>
      </c>
      <c r="E7834" t="s">
        <v>18</v>
      </c>
      <c r="F7834" t="s">
        <v>3201</v>
      </c>
      <c r="G7834" t="s">
        <v>30</v>
      </c>
      <c r="H7834" s="1">
        <v>31072</v>
      </c>
      <c r="I7834" s="1">
        <v>43327</v>
      </c>
      <c r="J7834" t="s">
        <v>10560</v>
      </c>
      <c r="K7834" t="s">
        <v>96</v>
      </c>
      <c r="L7834" t="s">
        <v>188</v>
      </c>
      <c r="M7834">
        <v>62853</v>
      </c>
      <c r="N7834" t="str">
        <f t="shared" si="122"/>
        <v>Terminated</v>
      </c>
      <c r="O7834" t="s">
        <v>46</v>
      </c>
    </row>
    <row r="7835" spans="1:15" x14ac:dyDescent="0.25">
      <c r="A7835" t="s">
        <v>10391</v>
      </c>
      <c r="B7835" t="s">
        <v>305</v>
      </c>
      <c r="C7835" t="s">
        <v>3252</v>
      </c>
      <c r="D7835" t="s">
        <v>17</v>
      </c>
      <c r="E7835" t="s">
        <v>18</v>
      </c>
      <c r="F7835" t="s">
        <v>19</v>
      </c>
      <c r="G7835" t="s">
        <v>114</v>
      </c>
      <c r="H7835" s="1">
        <v>29420</v>
      </c>
      <c r="I7835" s="1">
        <v>44927</v>
      </c>
      <c r="J7835" t="s">
        <v>10560</v>
      </c>
      <c r="K7835" t="s">
        <v>96</v>
      </c>
      <c r="L7835" t="s">
        <v>119</v>
      </c>
      <c r="M7835">
        <v>88295</v>
      </c>
      <c r="N7835" t="str">
        <f t="shared" si="122"/>
        <v>Terminated</v>
      </c>
      <c r="O7835" t="s">
        <v>33</v>
      </c>
    </row>
    <row r="7836" spans="1:15" x14ac:dyDescent="0.25">
      <c r="A7836" t="s">
        <v>5934</v>
      </c>
      <c r="B7836" t="s">
        <v>451</v>
      </c>
      <c r="C7836" t="s">
        <v>2340</v>
      </c>
      <c r="D7836" t="s">
        <v>27</v>
      </c>
      <c r="E7836" t="s">
        <v>18</v>
      </c>
      <c r="F7836" t="s">
        <v>2773</v>
      </c>
      <c r="G7836" t="s">
        <v>114</v>
      </c>
      <c r="H7836" s="1">
        <v>31716</v>
      </c>
      <c r="I7836" s="1">
        <v>44379</v>
      </c>
      <c r="J7836" t="s">
        <v>10560</v>
      </c>
      <c r="K7836" t="s">
        <v>53</v>
      </c>
      <c r="L7836" t="s">
        <v>240</v>
      </c>
      <c r="M7836">
        <v>91860</v>
      </c>
      <c r="N7836" t="str">
        <f t="shared" si="122"/>
        <v>Terminated</v>
      </c>
      <c r="O7836" t="s">
        <v>46</v>
      </c>
    </row>
    <row r="7837" spans="1:15" x14ac:dyDescent="0.25">
      <c r="A7837" t="s">
        <v>4388</v>
      </c>
      <c r="B7837" t="s">
        <v>4002</v>
      </c>
      <c r="C7837" t="s">
        <v>2558</v>
      </c>
      <c r="D7837" t="s">
        <v>27</v>
      </c>
      <c r="E7837" t="s">
        <v>18</v>
      </c>
      <c r="F7837" t="s">
        <v>3201</v>
      </c>
      <c r="G7837" t="s">
        <v>30</v>
      </c>
      <c r="H7837" s="1">
        <v>36147</v>
      </c>
      <c r="I7837" s="1">
        <v>45192</v>
      </c>
      <c r="J7837" t="s">
        <v>10560</v>
      </c>
      <c r="K7837" t="s">
        <v>21</v>
      </c>
      <c r="L7837" t="s">
        <v>22</v>
      </c>
      <c r="M7837">
        <v>69421</v>
      </c>
      <c r="N7837" t="str">
        <f t="shared" si="122"/>
        <v>Terminated</v>
      </c>
      <c r="O7837" t="s">
        <v>46</v>
      </c>
    </row>
    <row r="7838" spans="1:15" x14ac:dyDescent="0.25">
      <c r="A7838" t="s">
        <v>3188</v>
      </c>
      <c r="B7838" t="s">
        <v>267</v>
      </c>
      <c r="C7838" t="s">
        <v>514</v>
      </c>
      <c r="D7838" t="s">
        <v>17</v>
      </c>
      <c r="E7838" t="s">
        <v>18</v>
      </c>
      <c r="F7838" t="s">
        <v>19</v>
      </c>
      <c r="G7838" t="s">
        <v>30</v>
      </c>
      <c r="H7838" s="1">
        <v>29335</v>
      </c>
      <c r="I7838" s="1">
        <v>44104</v>
      </c>
      <c r="J7838" t="s">
        <v>10560</v>
      </c>
      <c r="K7838" t="s">
        <v>37</v>
      </c>
      <c r="L7838" t="s">
        <v>38</v>
      </c>
      <c r="M7838">
        <v>55194</v>
      </c>
      <c r="N7838" t="str">
        <f t="shared" si="122"/>
        <v>Terminated</v>
      </c>
      <c r="O7838" t="s">
        <v>23</v>
      </c>
    </row>
    <row r="7839" spans="1:15" x14ac:dyDescent="0.25">
      <c r="A7839" t="s">
        <v>5774</v>
      </c>
      <c r="B7839" t="s">
        <v>570</v>
      </c>
      <c r="C7839" t="s">
        <v>1841</v>
      </c>
      <c r="D7839" t="s">
        <v>17</v>
      </c>
      <c r="E7839" t="s">
        <v>28</v>
      </c>
      <c r="F7839" t="s">
        <v>29</v>
      </c>
      <c r="G7839" t="s">
        <v>30</v>
      </c>
      <c r="H7839" s="1">
        <v>27524</v>
      </c>
      <c r="I7839" s="1">
        <v>43000</v>
      </c>
      <c r="J7839" t="s">
        <v>10560</v>
      </c>
      <c r="K7839" t="s">
        <v>37</v>
      </c>
      <c r="L7839" t="s">
        <v>45</v>
      </c>
      <c r="M7839">
        <v>74953</v>
      </c>
      <c r="N7839" t="str">
        <f t="shared" si="122"/>
        <v>Terminated</v>
      </c>
      <c r="O7839" t="s">
        <v>33</v>
      </c>
    </row>
    <row r="7840" spans="1:15" x14ac:dyDescent="0.25">
      <c r="A7840" t="s">
        <v>1740</v>
      </c>
      <c r="B7840" t="s">
        <v>326</v>
      </c>
      <c r="C7840" t="s">
        <v>178</v>
      </c>
      <c r="D7840" t="s">
        <v>27</v>
      </c>
      <c r="E7840" t="s">
        <v>18</v>
      </c>
      <c r="F7840" t="s">
        <v>19</v>
      </c>
      <c r="G7840" t="s">
        <v>95</v>
      </c>
      <c r="H7840" s="1">
        <v>35456</v>
      </c>
      <c r="I7840" s="1">
        <v>42426</v>
      </c>
      <c r="J7840" s="1">
        <v>43347</v>
      </c>
      <c r="K7840" t="s">
        <v>96</v>
      </c>
      <c r="L7840" t="s">
        <v>119</v>
      </c>
      <c r="M7840">
        <v>76777</v>
      </c>
      <c r="N7840" t="str">
        <f t="shared" si="122"/>
        <v>Terminated</v>
      </c>
      <c r="O7840" t="s">
        <v>98</v>
      </c>
    </row>
    <row r="7841" spans="1:15" x14ac:dyDescent="0.25">
      <c r="A7841" t="s">
        <v>6352</v>
      </c>
      <c r="B7841" t="s">
        <v>1402</v>
      </c>
      <c r="C7841" t="s">
        <v>1861</v>
      </c>
      <c r="D7841" t="s">
        <v>27</v>
      </c>
      <c r="E7841" t="s">
        <v>18</v>
      </c>
      <c r="F7841" t="s">
        <v>2773</v>
      </c>
      <c r="G7841" t="s">
        <v>30</v>
      </c>
      <c r="H7841" s="1">
        <v>36884</v>
      </c>
      <c r="I7841" s="1">
        <v>43544</v>
      </c>
      <c r="J7841" t="s">
        <v>10560</v>
      </c>
      <c r="K7841" t="s">
        <v>67</v>
      </c>
      <c r="L7841" t="s">
        <v>68</v>
      </c>
      <c r="M7841">
        <v>85286</v>
      </c>
      <c r="N7841" t="str">
        <f t="shared" si="122"/>
        <v>Terminated</v>
      </c>
      <c r="O7841" t="s">
        <v>46</v>
      </c>
    </row>
    <row r="7842" spans="1:15" x14ac:dyDescent="0.25">
      <c r="A7842" t="s">
        <v>759</v>
      </c>
      <c r="B7842" t="s">
        <v>760</v>
      </c>
      <c r="C7842" t="s">
        <v>761</v>
      </c>
      <c r="D7842" t="s">
        <v>17</v>
      </c>
      <c r="E7842" t="s">
        <v>18</v>
      </c>
      <c r="F7842" t="s">
        <v>19</v>
      </c>
      <c r="G7842" t="s">
        <v>30</v>
      </c>
      <c r="H7842" s="1">
        <v>25711</v>
      </c>
      <c r="I7842" s="1">
        <v>42892</v>
      </c>
      <c r="J7842" s="1">
        <v>43936</v>
      </c>
      <c r="K7842" t="s">
        <v>96</v>
      </c>
      <c r="L7842" t="s">
        <v>188</v>
      </c>
      <c r="M7842">
        <v>65222</v>
      </c>
      <c r="N7842" t="str">
        <f t="shared" si="122"/>
        <v>Terminated</v>
      </c>
      <c r="O7842" t="s">
        <v>23</v>
      </c>
    </row>
    <row r="7843" spans="1:15" x14ac:dyDescent="0.25">
      <c r="A7843" t="s">
        <v>1437</v>
      </c>
      <c r="B7843" t="s">
        <v>258</v>
      </c>
      <c r="C7843" t="s">
        <v>1438</v>
      </c>
      <c r="D7843" t="s">
        <v>27</v>
      </c>
      <c r="E7843" t="s">
        <v>18</v>
      </c>
      <c r="F7843" t="s">
        <v>19</v>
      </c>
      <c r="G7843" t="s">
        <v>20</v>
      </c>
      <c r="H7843" s="1">
        <v>32348</v>
      </c>
      <c r="I7843" s="1">
        <v>44919</v>
      </c>
      <c r="J7843" s="1">
        <v>45128</v>
      </c>
      <c r="K7843" t="s">
        <v>21</v>
      </c>
      <c r="L7843" t="s">
        <v>102</v>
      </c>
      <c r="M7843">
        <v>59013</v>
      </c>
      <c r="N7843" t="str">
        <f t="shared" si="122"/>
        <v>Terminated</v>
      </c>
      <c r="O7843" t="s">
        <v>23</v>
      </c>
    </row>
    <row r="7844" spans="1:15" x14ac:dyDescent="0.25">
      <c r="A7844" t="s">
        <v>3247</v>
      </c>
      <c r="B7844" t="s">
        <v>78</v>
      </c>
      <c r="C7844" t="s">
        <v>101</v>
      </c>
      <c r="D7844" t="s">
        <v>17</v>
      </c>
      <c r="E7844" t="s">
        <v>18</v>
      </c>
      <c r="F7844" t="s">
        <v>19</v>
      </c>
      <c r="G7844" t="s">
        <v>114</v>
      </c>
      <c r="H7844" s="1">
        <v>37351</v>
      </c>
      <c r="I7844" s="1">
        <v>45244</v>
      </c>
      <c r="J7844" t="s">
        <v>10560</v>
      </c>
      <c r="K7844" t="s">
        <v>31</v>
      </c>
      <c r="L7844" t="s">
        <v>32</v>
      </c>
      <c r="M7844">
        <v>96516</v>
      </c>
      <c r="N7844" t="str">
        <f t="shared" si="122"/>
        <v>Terminated</v>
      </c>
      <c r="O7844" t="s">
        <v>98</v>
      </c>
    </row>
    <row r="7845" spans="1:15" x14ac:dyDescent="0.25">
      <c r="A7845" t="s">
        <v>10077</v>
      </c>
      <c r="B7845" t="s">
        <v>177</v>
      </c>
      <c r="C7845" t="s">
        <v>824</v>
      </c>
      <c r="D7845" t="s">
        <v>17</v>
      </c>
      <c r="E7845" t="s">
        <v>18</v>
      </c>
      <c r="F7845" t="s">
        <v>3201</v>
      </c>
      <c r="G7845" t="s">
        <v>20</v>
      </c>
      <c r="H7845" s="1">
        <v>30253</v>
      </c>
      <c r="I7845" s="1">
        <v>44616</v>
      </c>
      <c r="J7845" t="s">
        <v>10560</v>
      </c>
      <c r="K7845" t="s">
        <v>21</v>
      </c>
      <c r="L7845" t="s">
        <v>22</v>
      </c>
      <c r="M7845">
        <v>72707</v>
      </c>
      <c r="N7845" t="str">
        <f t="shared" si="122"/>
        <v>Terminated</v>
      </c>
      <c r="O7845" t="s">
        <v>33</v>
      </c>
    </row>
    <row r="7846" spans="1:15" x14ac:dyDescent="0.25">
      <c r="A7846" t="s">
        <v>7156</v>
      </c>
      <c r="B7846" t="s">
        <v>1229</v>
      </c>
      <c r="C7846" t="s">
        <v>4228</v>
      </c>
      <c r="D7846" t="s">
        <v>27</v>
      </c>
      <c r="E7846" t="s">
        <v>83</v>
      </c>
      <c r="F7846" t="s">
        <v>169</v>
      </c>
      <c r="G7846" t="s">
        <v>20</v>
      </c>
      <c r="H7846" s="1">
        <v>32404</v>
      </c>
      <c r="I7846" s="1">
        <v>42642</v>
      </c>
      <c r="J7846" t="s">
        <v>10560</v>
      </c>
      <c r="K7846" t="s">
        <v>31</v>
      </c>
      <c r="L7846" t="s">
        <v>85</v>
      </c>
      <c r="M7846">
        <v>63517</v>
      </c>
      <c r="N7846" t="str">
        <f t="shared" si="122"/>
        <v>Terminated</v>
      </c>
      <c r="O7846" t="s">
        <v>33</v>
      </c>
    </row>
    <row r="7847" spans="1:15" x14ac:dyDescent="0.25">
      <c r="A7847" t="s">
        <v>3530</v>
      </c>
      <c r="B7847" t="s">
        <v>3531</v>
      </c>
      <c r="C7847" t="s">
        <v>36</v>
      </c>
      <c r="D7847" t="s">
        <v>27</v>
      </c>
      <c r="E7847" t="s">
        <v>28</v>
      </c>
      <c r="F7847" t="s">
        <v>290</v>
      </c>
      <c r="G7847" t="s">
        <v>30</v>
      </c>
      <c r="H7847" s="1">
        <v>36041</v>
      </c>
      <c r="I7847" s="1">
        <v>45104</v>
      </c>
      <c r="J7847" t="s">
        <v>10560</v>
      </c>
      <c r="K7847" t="s">
        <v>37</v>
      </c>
      <c r="L7847" t="s">
        <v>38</v>
      </c>
      <c r="M7847">
        <v>64914</v>
      </c>
      <c r="N7847" t="str">
        <f t="shared" si="122"/>
        <v>Terminated</v>
      </c>
      <c r="O7847" t="s">
        <v>33</v>
      </c>
    </row>
    <row r="7848" spans="1:15" x14ac:dyDescent="0.25">
      <c r="A7848" t="s">
        <v>7866</v>
      </c>
      <c r="B7848" t="s">
        <v>937</v>
      </c>
      <c r="C7848" t="s">
        <v>1274</v>
      </c>
      <c r="D7848" t="s">
        <v>17</v>
      </c>
      <c r="E7848" t="s">
        <v>18</v>
      </c>
      <c r="F7848" t="s">
        <v>2773</v>
      </c>
      <c r="G7848" t="s">
        <v>20</v>
      </c>
      <c r="H7848" s="1">
        <v>37755</v>
      </c>
      <c r="I7848" s="1">
        <v>44385</v>
      </c>
      <c r="J7848" t="s">
        <v>10560</v>
      </c>
      <c r="K7848" t="s">
        <v>72</v>
      </c>
      <c r="L7848" t="s">
        <v>73</v>
      </c>
      <c r="M7848">
        <v>70399</v>
      </c>
      <c r="N7848" t="str">
        <f t="shared" si="122"/>
        <v>Terminated</v>
      </c>
      <c r="O7848" t="s">
        <v>33</v>
      </c>
    </row>
    <row r="7849" spans="1:15" x14ac:dyDescent="0.25">
      <c r="A7849" t="s">
        <v>1182</v>
      </c>
      <c r="B7849" t="s">
        <v>289</v>
      </c>
      <c r="C7849" t="s">
        <v>1183</v>
      </c>
      <c r="D7849" t="s">
        <v>27</v>
      </c>
      <c r="E7849" t="s">
        <v>365</v>
      </c>
      <c r="F7849" t="s">
        <v>534</v>
      </c>
      <c r="G7849" t="s">
        <v>20</v>
      </c>
      <c r="H7849" s="1">
        <v>30944</v>
      </c>
      <c r="I7849" s="1">
        <v>42811</v>
      </c>
      <c r="J7849" t="s">
        <v>10560</v>
      </c>
      <c r="K7849" t="s">
        <v>21</v>
      </c>
      <c r="L7849" t="s">
        <v>22</v>
      </c>
      <c r="M7849">
        <v>63055</v>
      </c>
      <c r="N7849" t="str">
        <f t="shared" si="122"/>
        <v>Terminated</v>
      </c>
      <c r="O7849" t="s">
        <v>23</v>
      </c>
    </row>
    <row r="7850" spans="1:15" x14ac:dyDescent="0.25">
      <c r="A7850" t="s">
        <v>9963</v>
      </c>
      <c r="B7850" t="s">
        <v>448</v>
      </c>
      <c r="C7850" t="s">
        <v>301</v>
      </c>
      <c r="D7850" t="s">
        <v>17</v>
      </c>
      <c r="E7850" t="s">
        <v>18</v>
      </c>
      <c r="F7850" t="s">
        <v>19</v>
      </c>
      <c r="G7850" t="s">
        <v>30</v>
      </c>
      <c r="H7850" s="1">
        <v>32464</v>
      </c>
      <c r="I7850" s="1">
        <v>43034</v>
      </c>
      <c r="J7850" t="s">
        <v>10560</v>
      </c>
      <c r="K7850" t="s">
        <v>31</v>
      </c>
      <c r="L7850" t="s">
        <v>162</v>
      </c>
      <c r="M7850">
        <v>101819</v>
      </c>
      <c r="N7850" t="str">
        <f t="shared" si="122"/>
        <v>Terminated</v>
      </c>
      <c r="O7850" t="s">
        <v>33</v>
      </c>
    </row>
    <row r="7851" spans="1:15" x14ac:dyDescent="0.25">
      <c r="A7851" t="s">
        <v>8360</v>
      </c>
      <c r="B7851" t="s">
        <v>1829</v>
      </c>
      <c r="C7851" t="s">
        <v>1288</v>
      </c>
      <c r="D7851" t="s">
        <v>27</v>
      </c>
      <c r="E7851" t="s">
        <v>83</v>
      </c>
      <c r="F7851" t="s">
        <v>106</v>
      </c>
      <c r="G7851" t="s">
        <v>30</v>
      </c>
      <c r="H7851" s="1">
        <v>27449</v>
      </c>
      <c r="I7851" s="1">
        <v>43369</v>
      </c>
      <c r="J7851" t="s">
        <v>10560</v>
      </c>
      <c r="K7851" t="s">
        <v>96</v>
      </c>
      <c r="L7851" t="s">
        <v>188</v>
      </c>
      <c r="M7851">
        <v>63330</v>
      </c>
      <c r="N7851" t="str">
        <f t="shared" si="122"/>
        <v>Terminated</v>
      </c>
      <c r="O7851" t="s">
        <v>33</v>
      </c>
    </row>
    <row r="7852" spans="1:15" x14ac:dyDescent="0.25">
      <c r="A7852" t="s">
        <v>4897</v>
      </c>
      <c r="B7852" t="s">
        <v>285</v>
      </c>
      <c r="C7852" t="s">
        <v>745</v>
      </c>
      <c r="D7852" t="s">
        <v>27</v>
      </c>
      <c r="E7852" t="s">
        <v>83</v>
      </c>
      <c r="F7852" t="s">
        <v>169</v>
      </c>
      <c r="G7852" t="s">
        <v>114</v>
      </c>
      <c r="H7852" s="1">
        <v>26838</v>
      </c>
      <c r="I7852" s="1">
        <v>42778</v>
      </c>
      <c r="J7852" t="s">
        <v>10560</v>
      </c>
      <c r="K7852" t="s">
        <v>37</v>
      </c>
      <c r="L7852" t="s">
        <v>45</v>
      </c>
      <c r="M7852">
        <v>72195</v>
      </c>
      <c r="N7852" t="str">
        <f t="shared" si="122"/>
        <v>Terminated</v>
      </c>
      <c r="O7852" t="s">
        <v>98</v>
      </c>
    </row>
    <row r="7853" spans="1:15" x14ac:dyDescent="0.25">
      <c r="A7853" t="s">
        <v>3970</v>
      </c>
      <c r="B7853" t="s">
        <v>3781</v>
      </c>
      <c r="C7853" t="s">
        <v>296</v>
      </c>
      <c r="D7853" t="s">
        <v>27</v>
      </c>
      <c r="E7853" t="s">
        <v>18</v>
      </c>
      <c r="F7853" t="s">
        <v>2773</v>
      </c>
      <c r="G7853" t="s">
        <v>114</v>
      </c>
      <c r="H7853" s="1">
        <v>26608</v>
      </c>
      <c r="I7853" s="1">
        <v>42610</v>
      </c>
      <c r="J7853" t="s">
        <v>10560</v>
      </c>
      <c r="K7853" t="s">
        <v>31</v>
      </c>
      <c r="L7853" t="s">
        <v>162</v>
      </c>
      <c r="M7853">
        <v>83864</v>
      </c>
      <c r="N7853" t="str">
        <f t="shared" si="122"/>
        <v>Terminated</v>
      </c>
      <c r="O7853" t="s">
        <v>98</v>
      </c>
    </row>
    <row r="7854" spans="1:15" x14ac:dyDescent="0.25">
      <c r="A7854" t="s">
        <v>6720</v>
      </c>
      <c r="B7854" t="s">
        <v>2510</v>
      </c>
      <c r="C7854" t="s">
        <v>564</v>
      </c>
      <c r="D7854" t="s">
        <v>17</v>
      </c>
      <c r="E7854" t="s">
        <v>18</v>
      </c>
      <c r="F7854" t="s">
        <v>19</v>
      </c>
      <c r="G7854" t="s">
        <v>114</v>
      </c>
      <c r="H7854" s="1">
        <v>23441</v>
      </c>
      <c r="I7854" s="1">
        <v>43511</v>
      </c>
      <c r="J7854" t="s">
        <v>10560</v>
      </c>
      <c r="K7854" t="s">
        <v>37</v>
      </c>
      <c r="L7854" t="s">
        <v>45</v>
      </c>
      <c r="M7854">
        <v>63061</v>
      </c>
      <c r="N7854" t="str">
        <f t="shared" si="122"/>
        <v>Terminated</v>
      </c>
      <c r="O7854" t="s">
        <v>33</v>
      </c>
    </row>
    <row r="7855" spans="1:15" x14ac:dyDescent="0.25">
      <c r="A7855" t="s">
        <v>7117</v>
      </c>
      <c r="B7855" t="s">
        <v>285</v>
      </c>
      <c r="C7855" t="s">
        <v>16</v>
      </c>
      <c r="D7855" t="s">
        <v>27</v>
      </c>
      <c r="E7855" t="s">
        <v>18</v>
      </c>
      <c r="F7855" t="s">
        <v>3201</v>
      </c>
      <c r="G7855" t="s">
        <v>30</v>
      </c>
      <c r="H7855" s="1">
        <v>30199</v>
      </c>
      <c r="I7855" s="1">
        <v>43174</v>
      </c>
      <c r="J7855" t="s">
        <v>10560</v>
      </c>
      <c r="K7855" t="s">
        <v>37</v>
      </c>
      <c r="L7855" t="s">
        <v>38</v>
      </c>
      <c r="M7855">
        <v>61368</v>
      </c>
      <c r="N7855" t="str">
        <f t="shared" si="122"/>
        <v>Terminated</v>
      </c>
      <c r="O7855" t="s">
        <v>33</v>
      </c>
    </row>
    <row r="7856" spans="1:15" x14ac:dyDescent="0.25">
      <c r="A7856" t="s">
        <v>9071</v>
      </c>
      <c r="B7856" t="s">
        <v>177</v>
      </c>
      <c r="C7856" t="s">
        <v>101</v>
      </c>
      <c r="D7856" t="s">
        <v>27</v>
      </c>
      <c r="E7856" t="s">
        <v>18</v>
      </c>
      <c r="F7856" t="s">
        <v>2773</v>
      </c>
      <c r="G7856" t="s">
        <v>30</v>
      </c>
      <c r="H7856" s="1">
        <v>24172</v>
      </c>
      <c r="I7856" s="1">
        <v>43661</v>
      </c>
      <c r="J7856" t="s">
        <v>10560</v>
      </c>
      <c r="K7856" t="s">
        <v>67</v>
      </c>
      <c r="L7856" t="s">
        <v>324</v>
      </c>
      <c r="M7856">
        <v>75545</v>
      </c>
      <c r="N7856" t="str">
        <f t="shared" si="122"/>
        <v>Terminated</v>
      </c>
      <c r="O7856" t="s">
        <v>33</v>
      </c>
    </row>
    <row r="7857" spans="1:15" x14ac:dyDescent="0.25">
      <c r="A7857" t="s">
        <v>603</v>
      </c>
      <c r="B7857" t="s">
        <v>448</v>
      </c>
      <c r="C7857" t="s">
        <v>604</v>
      </c>
      <c r="D7857" t="s">
        <v>27</v>
      </c>
      <c r="E7857" t="s">
        <v>365</v>
      </c>
      <c r="F7857" t="s">
        <v>415</v>
      </c>
      <c r="G7857" t="s">
        <v>30</v>
      </c>
      <c r="H7857" s="1">
        <v>28152</v>
      </c>
      <c r="I7857" s="1">
        <v>43429</v>
      </c>
      <c r="J7857" s="1">
        <v>43609</v>
      </c>
      <c r="K7857" t="s">
        <v>37</v>
      </c>
      <c r="L7857" t="s">
        <v>38</v>
      </c>
      <c r="M7857">
        <v>59761</v>
      </c>
      <c r="N7857" t="str">
        <f t="shared" si="122"/>
        <v>Terminated</v>
      </c>
      <c r="O7857" t="s">
        <v>98</v>
      </c>
    </row>
    <row r="7858" spans="1:15" x14ac:dyDescent="0.25">
      <c r="A7858" t="s">
        <v>6353</v>
      </c>
      <c r="B7858" t="s">
        <v>802</v>
      </c>
      <c r="C7858" t="s">
        <v>26</v>
      </c>
      <c r="D7858" t="s">
        <v>17</v>
      </c>
      <c r="E7858" t="s">
        <v>18</v>
      </c>
      <c r="F7858" t="s">
        <v>2773</v>
      </c>
      <c r="G7858" t="s">
        <v>20</v>
      </c>
      <c r="H7858" s="1">
        <v>29483</v>
      </c>
      <c r="I7858" s="1">
        <v>45223</v>
      </c>
      <c r="J7858" t="s">
        <v>10560</v>
      </c>
      <c r="K7858" t="s">
        <v>21</v>
      </c>
      <c r="L7858" t="s">
        <v>102</v>
      </c>
      <c r="M7858">
        <v>65690</v>
      </c>
      <c r="N7858" t="str">
        <f t="shared" si="122"/>
        <v>Terminated</v>
      </c>
      <c r="O7858" t="s">
        <v>23</v>
      </c>
    </row>
    <row r="7859" spans="1:15" x14ac:dyDescent="0.25">
      <c r="A7859" t="s">
        <v>7113</v>
      </c>
      <c r="B7859" t="s">
        <v>2984</v>
      </c>
      <c r="C7859" t="s">
        <v>391</v>
      </c>
      <c r="D7859" t="s">
        <v>17</v>
      </c>
      <c r="E7859" t="s">
        <v>18</v>
      </c>
      <c r="F7859" t="s">
        <v>3201</v>
      </c>
      <c r="G7859" t="s">
        <v>95</v>
      </c>
      <c r="H7859" s="1">
        <v>26963</v>
      </c>
      <c r="I7859" s="1">
        <v>43390</v>
      </c>
      <c r="J7859" t="s">
        <v>10560</v>
      </c>
      <c r="K7859" t="s">
        <v>96</v>
      </c>
      <c r="L7859" t="s">
        <v>124</v>
      </c>
      <c r="M7859">
        <v>97739</v>
      </c>
      <c r="N7859" t="str">
        <f t="shared" si="122"/>
        <v>Terminated</v>
      </c>
      <c r="O7859" t="s">
        <v>23</v>
      </c>
    </row>
    <row r="7860" spans="1:15" x14ac:dyDescent="0.25">
      <c r="A7860" t="s">
        <v>2967</v>
      </c>
      <c r="B7860" t="s">
        <v>1966</v>
      </c>
      <c r="C7860" t="s">
        <v>2968</v>
      </c>
      <c r="D7860" t="s">
        <v>27</v>
      </c>
      <c r="E7860" t="s">
        <v>28</v>
      </c>
      <c r="F7860" t="s">
        <v>290</v>
      </c>
      <c r="G7860" t="s">
        <v>30</v>
      </c>
      <c r="H7860" s="1">
        <v>27294</v>
      </c>
      <c r="I7860" s="1">
        <v>45194</v>
      </c>
      <c r="J7860" t="s">
        <v>10560</v>
      </c>
      <c r="K7860" t="s">
        <v>37</v>
      </c>
      <c r="L7860" t="s">
        <v>38</v>
      </c>
      <c r="M7860">
        <v>64373</v>
      </c>
      <c r="N7860" t="str">
        <f t="shared" si="122"/>
        <v>Terminated</v>
      </c>
      <c r="O7860" t="s">
        <v>33</v>
      </c>
    </row>
    <row r="7861" spans="1:15" x14ac:dyDescent="0.25">
      <c r="A7861" t="s">
        <v>1897</v>
      </c>
      <c r="B7861" t="s">
        <v>451</v>
      </c>
      <c r="C7861" t="s">
        <v>1288</v>
      </c>
      <c r="D7861" t="s">
        <v>27</v>
      </c>
      <c r="E7861" t="s">
        <v>18</v>
      </c>
      <c r="F7861" t="s">
        <v>19</v>
      </c>
      <c r="G7861" t="s">
        <v>20</v>
      </c>
      <c r="H7861" s="1">
        <v>34819</v>
      </c>
      <c r="I7861" s="1">
        <v>43005</v>
      </c>
      <c r="J7861" s="1">
        <v>43184</v>
      </c>
      <c r="K7861" t="s">
        <v>37</v>
      </c>
      <c r="L7861" t="s">
        <v>41</v>
      </c>
      <c r="M7861">
        <v>61581</v>
      </c>
      <c r="N7861" t="str">
        <f t="shared" si="122"/>
        <v>Terminated</v>
      </c>
      <c r="O7861" t="s">
        <v>23</v>
      </c>
    </row>
    <row r="7862" spans="1:15" x14ac:dyDescent="0.25">
      <c r="A7862" t="s">
        <v>9940</v>
      </c>
      <c r="B7862" t="s">
        <v>954</v>
      </c>
      <c r="C7862" t="s">
        <v>2166</v>
      </c>
      <c r="D7862" t="s">
        <v>27</v>
      </c>
      <c r="E7862" t="s">
        <v>18</v>
      </c>
      <c r="F7862" t="s">
        <v>2773</v>
      </c>
      <c r="G7862" t="s">
        <v>114</v>
      </c>
      <c r="H7862" s="1">
        <v>25388</v>
      </c>
      <c r="I7862" s="1">
        <v>44149</v>
      </c>
      <c r="J7862" t="s">
        <v>10560</v>
      </c>
      <c r="K7862" t="s">
        <v>53</v>
      </c>
      <c r="L7862" t="s">
        <v>240</v>
      </c>
      <c r="M7862">
        <v>84095</v>
      </c>
      <c r="N7862" t="str">
        <f t="shared" si="122"/>
        <v>Terminated</v>
      </c>
      <c r="O7862" t="s">
        <v>33</v>
      </c>
    </row>
    <row r="7863" spans="1:15" x14ac:dyDescent="0.25">
      <c r="A7863" t="s">
        <v>2375</v>
      </c>
      <c r="B7863" t="s">
        <v>791</v>
      </c>
      <c r="C7863" t="s">
        <v>1667</v>
      </c>
      <c r="D7863" t="s">
        <v>17</v>
      </c>
      <c r="E7863" t="s">
        <v>83</v>
      </c>
      <c r="F7863" t="s">
        <v>169</v>
      </c>
      <c r="G7863" t="s">
        <v>30</v>
      </c>
      <c r="H7863" s="1">
        <v>28159</v>
      </c>
      <c r="I7863" s="1">
        <v>45029</v>
      </c>
      <c r="J7863" t="s">
        <v>10560</v>
      </c>
      <c r="K7863" t="s">
        <v>37</v>
      </c>
      <c r="L7863" t="s">
        <v>38</v>
      </c>
      <c r="M7863">
        <v>60206</v>
      </c>
      <c r="N7863" t="str">
        <f t="shared" si="122"/>
        <v>Terminated</v>
      </c>
      <c r="O7863" t="s">
        <v>98</v>
      </c>
    </row>
    <row r="7864" spans="1:15" x14ac:dyDescent="0.25">
      <c r="A7864" t="s">
        <v>6684</v>
      </c>
      <c r="B7864" t="s">
        <v>538</v>
      </c>
      <c r="C7864" t="s">
        <v>685</v>
      </c>
      <c r="D7864" t="s">
        <v>27</v>
      </c>
      <c r="E7864" t="s">
        <v>18</v>
      </c>
      <c r="F7864" t="s">
        <v>3201</v>
      </c>
      <c r="G7864" t="s">
        <v>95</v>
      </c>
      <c r="H7864" s="1">
        <v>33585</v>
      </c>
      <c r="I7864" s="1">
        <v>42760</v>
      </c>
      <c r="J7864" t="s">
        <v>10560</v>
      </c>
      <c r="K7864" t="s">
        <v>96</v>
      </c>
      <c r="L7864" t="s">
        <v>97</v>
      </c>
      <c r="M7864">
        <v>103189</v>
      </c>
      <c r="N7864" t="str">
        <f t="shared" si="122"/>
        <v>Terminated</v>
      </c>
      <c r="O7864" t="s">
        <v>33</v>
      </c>
    </row>
    <row r="7865" spans="1:15" x14ac:dyDescent="0.25">
      <c r="A7865" t="s">
        <v>9547</v>
      </c>
      <c r="B7865" t="s">
        <v>328</v>
      </c>
      <c r="C7865" t="s">
        <v>199</v>
      </c>
      <c r="D7865" t="s">
        <v>27</v>
      </c>
      <c r="E7865" t="s">
        <v>140</v>
      </c>
      <c r="F7865" t="s">
        <v>283</v>
      </c>
      <c r="G7865" t="s">
        <v>30</v>
      </c>
      <c r="H7865" s="1">
        <v>23821</v>
      </c>
      <c r="I7865" s="1">
        <v>42295</v>
      </c>
      <c r="J7865" t="s">
        <v>10560</v>
      </c>
      <c r="K7865" t="s">
        <v>37</v>
      </c>
      <c r="L7865" t="s">
        <v>38</v>
      </c>
      <c r="M7865">
        <v>62752</v>
      </c>
      <c r="N7865" t="str">
        <f t="shared" si="122"/>
        <v>Terminated</v>
      </c>
      <c r="O7865" t="s">
        <v>46</v>
      </c>
    </row>
    <row r="7866" spans="1:15" x14ac:dyDescent="0.25">
      <c r="A7866" t="s">
        <v>8077</v>
      </c>
      <c r="B7866" t="s">
        <v>1581</v>
      </c>
      <c r="C7866" t="s">
        <v>696</v>
      </c>
      <c r="D7866" t="s">
        <v>27</v>
      </c>
      <c r="E7866" t="s">
        <v>18</v>
      </c>
      <c r="F7866" t="s">
        <v>3201</v>
      </c>
      <c r="G7866" t="s">
        <v>95</v>
      </c>
      <c r="H7866" s="1">
        <v>26618</v>
      </c>
      <c r="I7866" s="1">
        <v>44138</v>
      </c>
      <c r="J7866" t="s">
        <v>10560</v>
      </c>
      <c r="K7866" t="s">
        <v>31</v>
      </c>
      <c r="L7866" t="s">
        <v>1275</v>
      </c>
      <c r="M7866">
        <v>116623</v>
      </c>
      <c r="N7866" t="str">
        <f t="shared" si="122"/>
        <v>Terminated</v>
      </c>
      <c r="O7866" t="s">
        <v>98</v>
      </c>
    </row>
    <row r="7867" spans="1:15" x14ac:dyDescent="0.25">
      <c r="A7867" t="s">
        <v>4892</v>
      </c>
      <c r="B7867" t="s">
        <v>460</v>
      </c>
      <c r="C7867" t="s">
        <v>404</v>
      </c>
      <c r="D7867" t="s">
        <v>17</v>
      </c>
      <c r="E7867" t="s">
        <v>18</v>
      </c>
      <c r="F7867" t="s">
        <v>2773</v>
      </c>
      <c r="G7867" t="s">
        <v>30</v>
      </c>
      <c r="H7867" s="1">
        <v>34728</v>
      </c>
      <c r="I7867" s="1">
        <v>45380</v>
      </c>
      <c r="J7867" t="s">
        <v>10560</v>
      </c>
      <c r="K7867" t="s">
        <v>37</v>
      </c>
      <c r="L7867" t="s">
        <v>38</v>
      </c>
      <c r="M7867">
        <v>61917</v>
      </c>
      <c r="N7867" t="str">
        <f t="shared" si="122"/>
        <v>Terminated</v>
      </c>
      <c r="O7867" t="s">
        <v>23</v>
      </c>
    </row>
    <row r="7868" spans="1:15" x14ac:dyDescent="0.25">
      <c r="A7868" t="s">
        <v>9072</v>
      </c>
      <c r="B7868" t="s">
        <v>143</v>
      </c>
      <c r="C7868" t="s">
        <v>91</v>
      </c>
      <c r="D7868" t="s">
        <v>27</v>
      </c>
      <c r="E7868" t="s">
        <v>18</v>
      </c>
      <c r="F7868" t="s">
        <v>3201</v>
      </c>
      <c r="G7868" t="s">
        <v>20</v>
      </c>
      <c r="H7868" s="1">
        <v>37204</v>
      </c>
      <c r="I7868" s="1">
        <v>45054</v>
      </c>
      <c r="J7868" t="s">
        <v>10560</v>
      </c>
      <c r="K7868" t="s">
        <v>67</v>
      </c>
      <c r="L7868" t="s">
        <v>68</v>
      </c>
      <c r="M7868">
        <v>59743</v>
      </c>
      <c r="N7868" t="str">
        <f t="shared" si="122"/>
        <v>Terminated</v>
      </c>
      <c r="O7868" t="s">
        <v>46</v>
      </c>
    </row>
    <row r="7869" spans="1:15" x14ac:dyDescent="0.25">
      <c r="A7869" t="s">
        <v>7240</v>
      </c>
      <c r="B7869" t="s">
        <v>247</v>
      </c>
      <c r="C7869" t="s">
        <v>2098</v>
      </c>
      <c r="D7869" t="s">
        <v>17</v>
      </c>
      <c r="E7869" t="s">
        <v>18</v>
      </c>
      <c r="F7869" t="s">
        <v>19</v>
      </c>
      <c r="G7869" t="s">
        <v>30</v>
      </c>
      <c r="H7869" s="1">
        <v>35595</v>
      </c>
      <c r="I7869" s="1">
        <v>44832</v>
      </c>
      <c r="J7869" t="s">
        <v>10560</v>
      </c>
      <c r="K7869" t="s">
        <v>96</v>
      </c>
      <c r="L7869" t="s">
        <v>188</v>
      </c>
      <c r="M7869">
        <v>70143</v>
      </c>
      <c r="N7869" t="str">
        <f t="shared" si="122"/>
        <v>Terminated</v>
      </c>
      <c r="O7869" t="s">
        <v>98</v>
      </c>
    </row>
    <row r="7870" spans="1:15" x14ac:dyDescent="0.25">
      <c r="A7870" t="s">
        <v>9839</v>
      </c>
      <c r="B7870" t="s">
        <v>1512</v>
      </c>
      <c r="C7870" t="s">
        <v>725</v>
      </c>
      <c r="D7870" t="s">
        <v>17</v>
      </c>
      <c r="E7870" t="s">
        <v>122</v>
      </c>
      <c r="F7870" t="s">
        <v>230</v>
      </c>
      <c r="G7870" t="s">
        <v>30</v>
      </c>
      <c r="H7870" s="1">
        <v>33379</v>
      </c>
      <c r="I7870" s="1">
        <v>44537</v>
      </c>
      <c r="J7870" t="s">
        <v>10560</v>
      </c>
      <c r="K7870" t="s">
        <v>37</v>
      </c>
      <c r="L7870" t="s">
        <v>45</v>
      </c>
      <c r="M7870">
        <v>52801</v>
      </c>
      <c r="N7870" t="str">
        <f t="shared" si="122"/>
        <v>Terminated</v>
      </c>
      <c r="O7870" t="s">
        <v>46</v>
      </c>
    </row>
    <row r="7871" spans="1:15" x14ac:dyDescent="0.25">
      <c r="A7871" t="s">
        <v>2314</v>
      </c>
      <c r="B7871" t="s">
        <v>225</v>
      </c>
      <c r="C7871" t="s">
        <v>175</v>
      </c>
      <c r="D7871" t="s">
        <v>17</v>
      </c>
      <c r="E7871" t="s">
        <v>18</v>
      </c>
      <c r="F7871" t="s">
        <v>19</v>
      </c>
      <c r="G7871" t="s">
        <v>30</v>
      </c>
      <c r="H7871" s="1">
        <v>34886</v>
      </c>
      <c r="I7871" s="1">
        <v>43000</v>
      </c>
      <c r="J7871" t="s">
        <v>10560</v>
      </c>
      <c r="K7871" t="s">
        <v>37</v>
      </c>
      <c r="L7871" t="s">
        <v>41</v>
      </c>
      <c r="M7871">
        <v>58347</v>
      </c>
      <c r="N7871" t="str">
        <f t="shared" si="122"/>
        <v>Terminated</v>
      </c>
      <c r="O7871" t="s">
        <v>46</v>
      </c>
    </row>
    <row r="7872" spans="1:15" x14ac:dyDescent="0.25">
      <c r="A7872" t="s">
        <v>2904</v>
      </c>
      <c r="B7872" t="s">
        <v>70</v>
      </c>
      <c r="C7872" t="s">
        <v>1647</v>
      </c>
      <c r="D7872" t="s">
        <v>27</v>
      </c>
      <c r="E7872" t="s">
        <v>18</v>
      </c>
      <c r="F7872" t="s">
        <v>2773</v>
      </c>
      <c r="G7872" t="s">
        <v>30</v>
      </c>
      <c r="H7872" s="1">
        <v>23607</v>
      </c>
      <c r="I7872" s="1">
        <v>43572</v>
      </c>
      <c r="J7872" t="s">
        <v>10560</v>
      </c>
      <c r="K7872" t="s">
        <v>37</v>
      </c>
      <c r="L7872" t="s">
        <v>45</v>
      </c>
      <c r="M7872">
        <v>81677</v>
      </c>
      <c r="N7872" t="str">
        <f t="shared" si="122"/>
        <v>Terminated</v>
      </c>
      <c r="O7872" t="s">
        <v>46</v>
      </c>
    </row>
    <row r="7873" spans="1:15" x14ac:dyDescent="0.25">
      <c r="A7873" t="s">
        <v>2604</v>
      </c>
      <c r="B7873" t="s">
        <v>272</v>
      </c>
      <c r="C7873" t="s">
        <v>199</v>
      </c>
      <c r="D7873" t="s">
        <v>17</v>
      </c>
      <c r="E7873" t="s">
        <v>28</v>
      </c>
      <c r="F7873" t="s">
        <v>290</v>
      </c>
      <c r="G7873" t="s">
        <v>30</v>
      </c>
      <c r="H7873" s="1">
        <v>31507</v>
      </c>
      <c r="I7873" s="1">
        <v>42932</v>
      </c>
      <c r="J7873" t="s">
        <v>10560</v>
      </c>
      <c r="K7873" t="s">
        <v>96</v>
      </c>
      <c r="L7873" t="s">
        <v>188</v>
      </c>
      <c r="M7873">
        <v>62813</v>
      </c>
      <c r="N7873" t="str">
        <f t="shared" si="122"/>
        <v>Terminated</v>
      </c>
      <c r="O7873" t="s">
        <v>46</v>
      </c>
    </row>
    <row r="7874" spans="1:15" x14ac:dyDescent="0.25">
      <c r="A7874" t="s">
        <v>6901</v>
      </c>
      <c r="B7874" t="s">
        <v>786</v>
      </c>
      <c r="C7874" t="s">
        <v>4032</v>
      </c>
      <c r="D7874" t="s">
        <v>17</v>
      </c>
      <c r="E7874" t="s">
        <v>83</v>
      </c>
      <c r="F7874" t="s">
        <v>84</v>
      </c>
      <c r="G7874" t="s">
        <v>30</v>
      </c>
      <c r="H7874" s="1">
        <v>29615</v>
      </c>
      <c r="I7874" s="1">
        <v>43574</v>
      </c>
      <c r="J7874" t="s">
        <v>10560</v>
      </c>
      <c r="K7874" t="s">
        <v>67</v>
      </c>
      <c r="L7874" t="s">
        <v>324</v>
      </c>
      <c r="M7874">
        <v>72232</v>
      </c>
      <c r="N7874" t="str">
        <f t="shared" ref="N7874:N7937" si="123">IF(J7874="","Active","Terminated")</f>
        <v>Terminated</v>
      </c>
      <c r="O7874" t="s">
        <v>33</v>
      </c>
    </row>
    <row r="7875" spans="1:15" x14ac:dyDescent="0.25">
      <c r="A7875" t="s">
        <v>8927</v>
      </c>
      <c r="B7875" t="s">
        <v>1591</v>
      </c>
      <c r="C7875" t="s">
        <v>193</v>
      </c>
      <c r="D7875" t="s">
        <v>17</v>
      </c>
      <c r="E7875" t="s">
        <v>18</v>
      </c>
      <c r="F7875" t="s">
        <v>2773</v>
      </c>
      <c r="G7875" t="s">
        <v>30</v>
      </c>
      <c r="H7875" s="1">
        <v>32326</v>
      </c>
      <c r="I7875" s="1">
        <v>42909</v>
      </c>
      <c r="J7875" t="s">
        <v>10560</v>
      </c>
      <c r="K7875" t="s">
        <v>37</v>
      </c>
      <c r="L7875" t="s">
        <v>38</v>
      </c>
      <c r="M7875">
        <v>62617</v>
      </c>
      <c r="N7875" t="str">
        <f t="shared" si="123"/>
        <v>Terminated</v>
      </c>
      <c r="O7875" t="s">
        <v>33</v>
      </c>
    </row>
    <row r="7876" spans="1:15" x14ac:dyDescent="0.25">
      <c r="A7876" t="s">
        <v>6105</v>
      </c>
      <c r="B7876" t="s">
        <v>5745</v>
      </c>
      <c r="C7876" t="s">
        <v>2001</v>
      </c>
      <c r="D7876" t="s">
        <v>17</v>
      </c>
      <c r="E7876" t="s">
        <v>83</v>
      </c>
      <c r="F7876" t="s">
        <v>84</v>
      </c>
      <c r="G7876" t="s">
        <v>30</v>
      </c>
      <c r="H7876" s="1">
        <v>28352</v>
      </c>
      <c r="I7876" s="1">
        <v>45066</v>
      </c>
      <c r="J7876" t="s">
        <v>10560</v>
      </c>
      <c r="K7876" t="s">
        <v>37</v>
      </c>
      <c r="L7876" t="s">
        <v>38</v>
      </c>
      <c r="M7876">
        <v>63338</v>
      </c>
      <c r="N7876" t="str">
        <f t="shared" si="123"/>
        <v>Terminated</v>
      </c>
      <c r="O7876" t="s">
        <v>46</v>
      </c>
    </row>
    <row r="7877" spans="1:15" x14ac:dyDescent="0.25">
      <c r="A7877" t="s">
        <v>6936</v>
      </c>
      <c r="B7877" t="s">
        <v>207</v>
      </c>
      <c r="C7877" t="s">
        <v>429</v>
      </c>
      <c r="D7877" t="s">
        <v>17</v>
      </c>
      <c r="E7877" t="s">
        <v>83</v>
      </c>
      <c r="F7877" t="s">
        <v>169</v>
      </c>
      <c r="G7877" t="s">
        <v>30</v>
      </c>
      <c r="H7877" s="1">
        <v>26007</v>
      </c>
      <c r="I7877" s="1">
        <v>42983</v>
      </c>
      <c r="J7877" t="s">
        <v>10560</v>
      </c>
      <c r="K7877" t="s">
        <v>31</v>
      </c>
      <c r="L7877" t="s">
        <v>85</v>
      </c>
      <c r="M7877">
        <v>60873</v>
      </c>
      <c r="N7877" t="str">
        <f t="shared" si="123"/>
        <v>Terminated</v>
      </c>
      <c r="O7877" t="s">
        <v>33</v>
      </c>
    </row>
    <row r="7878" spans="1:15" x14ac:dyDescent="0.25">
      <c r="A7878" t="s">
        <v>8837</v>
      </c>
      <c r="B7878" t="s">
        <v>129</v>
      </c>
      <c r="C7878" t="s">
        <v>441</v>
      </c>
      <c r="D7878" t="s">
        <v>27</v>
      </c>
      <c r="E7878" t="s">
        <v>18</v>
      </c>
      <c r="F7878" t="s">
        <v>2773</v>
      </c>
      <c r="G7878" t="s">
        <v>95</v>
      </c>
      <c r="H7878" s="1">
        <v>31234</v>
      </c>
      <c r="I7878" s="1">
        <v>42895</v>
      </c>
      <c r="J7878" t="s">
        <v>10560</v>
      </c>
      <c r="K7878" t="s">
        <v>96</v>
      </c>
      <c r="L7878" t="s">
        <v>124</v>
      </c>
      <c r="M7878">
        <v>71318</v>
      </c>
      <c r="N7878" t="str">
        <f t="shared" si="123"/>
        <v>Terminated</v>
      </c>
      <c r="O7878" t="s">
        <v>46</v>
      </c>
    </row>
    <row r="7879" spans="1:15" x14ac:dyDescent="0.25">
      <c r="A7879" t="s">
        <v>6556</v>
      </c>
      <c r="B7879" t="s">
        <v>2161</v>
      </c>
      <c r="C7879" t="s">
        <v>225</v>
      </c>
      <c r="D7879" t="s">
        <v>27</v>
      </c>
      <c r="E7879" t="s">
        <v>18</v>
      </c>
      <c r="F7879" t="s">
        <v>2773</v>
      </c>
      <c r="G7879" t="s">
        <v>30</v>
      </c>
      <c r="H7879" s="1">
        <v>35424</v>
      </c>
      <c r="I7879" s="1">
        <v>44899</v>
      </c>
      <c r="J7879" t="s">
        <v>10560</v>
      </c>
      <c r="K7879" t="s">
        <v>31</v>
      </c>
      <c r="L7879" t="s">
        <v>32</v>
      </c>
      <c r="M7879">
        <v>76840</v>
      </c>
      <c r="N7879" t="str">
        <f t="shared" si="123"/>
        <v>Terminated</v>
      </c>
      <c r="O7879" t="s">
        <v>98</v>
      </c>
    </row>
    <row r="7880" spans="1:15" x14ac:dyDescent="0.25">
      <c r="A7880" t="s">
        <v>3275</v>
      </c>
      <c r="B7880" t="s">
        <v>143</v>
      </c>
      <c r="C7880" t="s">
        <v>1625</v>
      </c>
      <c r="D7880" t="s">
        <v>27</v>
      </c>
      <c r="E7880" t="s">
        <v>18</v>
      </c>
      <c r="F7880" t="s">
        <v>19</v>
      </c>
      <c r="G7880" t="s">
        <v>20</v>
      </c>
      <c r="H7880" s="1">
        <v>36151</v>
      </c>
      <c r="I7880" s="1">
        <v>45326</v>
      </c>
      <c r="J7880" t="s">
        <v>10560</v>
      </c>
      <c r="K7880" t="s">
        <v>37</v>
      </c>
      <c r="L7880" t="s">
        <v>41</v>
      </c>
      <c r="M7880">
        <v>53429</v>
      </c>
      <c r="N7880" t="str">
        <f t="shared" si="123"/>
        <v>Terminated</v>
      </c>
      <c r="O7880" t="s">
        <v>46</v>
      </c>
    </row>
    <row r="7881" spans="1:15" x14ac:dyDescent="0.25">
      <c r="A7881" t="s">
        <v>6641</v>
      </c>
      <c r="B7881" t="s">
        <v>143</v>
      </c>
      <c r="C7881" t="s">
        <v>799</v>
      </c>
      <c r="D7881" t="s">
        <v>27</v>
      </c>
      <c r="E7881" t="s">
        <v>365</v>
      </c>
      <c r="F7881" t="s">
        <v>415</v>
      </c>
      <c r="G7881" t="s">
        <v>20</v>
      </c>
      <c r="H7881" s="1">
        <v>32631</v>
      </c>
      <c r="I7881" s="1">
        <v>43857</v>
      </c>
      <c r="J7881" t="s">
        <v>10560</v>
      </c>
      <c r="K7881" t="s">
        <v>72</v>
      </c>
      <c r="L7881" t="s">
        <v>1202</v>
      </c>
      <c r="M7881">
        <v>57171</v>
      </c>
      <c r="N7881" t="str">
        <f t="shared" si="123"/>
        <v>Terminated</v>
      </c>
      <c r="O7881" t="s">
        <v>33</v>
      </c>
    </row>
    <row r="7882" spans="1:15" x14ac:dyDescent="0.25">
      <c r="A7882" t="s">
        <v>8764</v>
      </c>
      <c r="B7882" t="s">
        <v>393</v>
      </c>
      <c r="C7882" t="s">
        <v>1297</v>
      </c>
      <c r="D7882" t="s">
        <v>17</v>
      </c>
      <c r="E7882" t="s">
        <v>18</v>
      </c>
      <c r="F7882" t="s">
        <v>3201</v>
      </c>
      <c r="G7882" t="s">
        <v>20</v>
      </c>
      <c r="H7882" s="1">
        <v>33561</v>
      </c>
      <c r="I7882" s="1">
        <v>43367</v>
      </c>
      <c r="J7882" t="s">
        <v>10560</v>
      </c>
      <c r="K7882" t="s">
        <v>21</v>
      </c>
      <c r="L7882" t="s">
        <v>102</v>
      </c>
      <c r="M7882">
        <v>63265</v>
      </c>
      <c r="N7882" t="str">
        <f t="shared" si="123"/>
        <v>Terminated</v>
      </c>
      <c r="O7882" t="s">
        <v>46</v>
      </c>
    </row>
    <row r="7883" spans="1:15" x14ac:dyDescent="0.25">
      <c r="A7883" t="s">
        <v>6298</v>
      </c>
      <c r="B7883" t="s">
        <v>547</v>
      </c>
      <c r="C7883" t="s">
        <v>3700</v>
      </c>
      <c r="D7883" t="s">
        <v>17</v>
      </c>
      <c r="E7883" t="s">
        <v>18</v>
      </c>
      <c r="F7883" t="s">
        <v>19</v>
      </c>
      <c r="G7883" t="s">
        <v>114</v>
      </c>
      <c r="H7883" s="1">
        <v>36710</v>
      </c>
      <c r="I7883" s="1">
        <v>42926</v>
      </c>
      <c r="J7883" t="s">
        <v>10560</v>
      </c>
      <c r="K7883" t="s">
        <v>96</v>
      </c>
      <c r="L7883" t="s">
        <v>119</v>
      </c>
      <c r="M7883">
        <v>74833</v>
      </c>
      <c r="N7883" t="str">
        <f t="shared" si="123"/>
        <v>Terminated</v>
      </c>
      <c r="O7883" t="s">
        <v>46</v>
      </c>
    </row>
    <row r="7884" spans="1:15" x14ac:dyDescent="0.25">
      <c r="A7884" t="s">
        <v>9026</v>
      </c>
      <c r="B7884" t="s">
        <v>298</v>
      </c>
      <c r="C7884" t="s">
        <v>4318</v>
      </c>
      <c r="D7884" t="s">
        <v>27</v>
      </c>
      <c r="E7884" t="s">
        <v>172</v>
      </c>
      <c r="F7884" t="s">
        <v>346</v>
      </c>
      <c r="G7884" t="s">
        <v>30</v>
      </c>
      <c r="H7884" s="1">
        <v>37780</v>
      </c>
      <c r="I7884" s="1">
        <v>43085</v>
      </c>
      <c r="J7884" t="s">
        <v>10560</v>
      </c>
      <c r="K7884" t="s">
        <v>37</v>
      </c>
      <c r="L7884" t="s">
        <v>45</v>
      </c>
      <c r="M7884">
        <v>77132</v>
      </c>
      <c r="N7884" t="str">
        <f t="shared" si="123"/>
        <v>Terminated</v>
      </c>
      <c r="O7884" t="s">
        <v>33</v>
      </c>
    </row>
    <row r="7885" spans="1:15" x14ac:dyDescent="0.25">
      <c r="A7885" t="s">
        <v>4810</v>
      </c>
      <c r="B7885" t="s">
        <v>1299</v>
      </c>
      <c r="C7885" t="s">
        <v>1681</v>
      </c>
      <c r="D7885" t="s">
        <v>27</v>
      </c>
      <c r="E7885" t="s">
        <v>18</v>
      </c>
      <c r="F7885" t="s">
        <v>2773</v>
      </c>
      <c r="G7885" t="s">
        <v>30</v>
      </c>
      <c r="H7885" s="1">
        <v>33640</v>
      </c>
      <c r="I7885" s="1">
        <v>42817</v>
      </c>
      <c r="J7885" t="s">
        <v>10560</v>
      </c>
      <c r="K7885" t="s">
        <v>31</v>
      </c>
      <c r="L7885" t="s">
        <v>162</v>
      </c>
      <c r="M7885">
        <v>97508</v>
      </c>
      <c r="N7885" t="str">
        <f t="shared" si="123"/>
        <v>Terminated</v>
      </c>
      <c r="O7885" t="s">
        <v>46</v>
      </c>
    </row>
    <row r="7886" spans="1:15" x14ac:dyDescent="0.25">
      <c r="A7886" t="s">
        <v>3519</v>
      </c>
      <c r="B7886" t="s">
        <v>138</v>
      </c>
      <c r="C7886" t="s">
        <v>882</v>
      </c>
      <c r="D7886" t="s">
        <v>27</v>
      </c>
      <c r="E7886" t="s">
        <v>28</v>
      </c>
      <c r="F7886" t="s">
        <v>29</v>
      </c>
      <c r="G7886" t="s">
        <v>30</v>
      </c>
      <c r="H7886" s="1">
        <v>23825</v>
      </c>
      <c r="I7886" s="1">
        <v>44649</v>
      </c>
      <c r="J7886" t="s">
        <v>10560</v>
      </c>
      <c r="K7886" t="s">
        <v>37</v>
      </c>
      <c r="L7886" t="s">
        <v>38</v>
      </c>
      <c r="M7886">
        <v>77942</v>
      </c>
      <c r="N7886" t="str">
        <f t="shared" si="123"/>
        <v>Terminated</v>
      </c>
      <c r="O7886" t="s">
        <v>98</v>
      </c>
    </row>
    <row r="7887" spans="1:15" x14ac:dyDescent="0.25">
      <c r="A7887" t="s">
        <v>3030</v>
      </c>
      <c r="B7887" t="s">
        <v>25</v>
      </c>
      <c r="C7887" t="s">
        <v>3031</v>
      </c>
      <c r="D7887" t="s">
        <v>17</v>
      </c>
      <c r="E7887" t="s">
        <v>83</v>
      </c>
      <c r="F7887" t="s">
        <v>84</v>
      </c>
      <c r="G7887" t="s">
        <v>114</v>
      </c>
      <c r="H7887" s="1">
        <v>33173</v>
      </c>
      <c r="I7887" s="1">
        <v>42499</v>
      </c>
      <c r="J7887" t="s">
        <v>10560</v>
      </c>
      <c r="K7887" t="s">
        <v>53</v>
      </c>
      <c r="L7887" t="s">
        <v>240</v>
      </c>
      <c r="M7887">
        <v>71029</v>
      </c>
      <c r="N7887" t="str">
        <f t="shared" si="123"/>
        <v>Terminated</v>
      </c>
      <c r="O7887" t="s">
        <v>33</v>
      </c>
    </row>
    <row r="7888" spans="1:15" x14ac:dyDescent="0.25">
      <c r="A7888" t="s">
        <v>5548</v>
      </c>
      <c r="B7888" t="s">
        <v>472</v>
      </c>
      <c r="C7888" t="s">
        <v>979</v>
      </c>
      <c r="D7888" t="s">
        <v>27</v>
      </c>
      <c r="E7888" t="s">
        <v>83</v>
      </c>
      <c r="F7888" t="s">
        <v>169</v>
      </c>
      <c r="G7888" t="s">
        <v>30</v>
      </c>
      <c r="H7888" s="1">
        <v>29760</v>
      </c>
      <c r="I7888" s="1">
        <v>43663</v>
      </c>
      <c r="J7888" t="s">
        <v>10560</v>
      </c>
      <c r="K7888" t="s">
        <v>37</v>
      </c>
      <c r="L7888" t="s">
        <v>41</v>
      </c>
      <c r="M7888">
        <v>61762</v>
      </c>
      <c r="N7888" t="str">
        <f t="shared" si="123"/>
        <v>Terminated</v>
      </c>
      <c r="O7888" t="s">
        <v>33</v>
      </c>
    </row>
    <row r="7889" spans="1:15" x14ac:dyDescent="0.25">
      <c r="A7889" t="s">
        <v>4554</v>
      </c>
      <c r="B7889" t="s">
        <v>326</v>
      </c>
      <c r="C7889" t="s">
        <v>296</v>
      </c>
      <c r="D7889" t="s">
        <v>17</v>
      </c>
      <c r="E7889" t="s">
        <v>18</v>
      </c>
      <c r="F7889" t="s">
        <v>2773</v>
      </c>
      <c r="G7889" t="s">
        <v>30</v>
      </c>
      <c r="H7889" s="1">
        <v>37263</v>
      </c>
      <c r="I7889" s="1">
        <v>43394</v>
      </c>
      <c r="J7889" t="s">
        <v>10560</v>
      </c>
      <c r="K7889" t="s">
        <v>37</v>
      </c>
      <c r="L7889" t="s">
        <v>38</v>
      </c>
      <c r="M7889">
        <v>59626</v>
      </c>
      <c r="N7889" t="str">
        <f t="shared" si="123"/>
        <v>Terminated</v>
      </c>
      <c r="O7889" t="s">
        <v>33</v>
      </c>
    </row>
    <row r="7890" spans="1:15" x14ac:dyDescent="0.25">
      <c r="A7890" t="s">
        <v>10304</v>
      </c>
      <c r="B7890" t="s">
        <v>545</v>
      </c>
      <c r="C7890" t="s">
        <v>594</v>
      </c>
      <c r="D7890" t="s">
        <v>27</v>
      </c>
      <c r="E7890" t="s">
        <v>28</v>
      </c>
      <c r="F7890" t="s">
        <v>29</v>
      </c>
      <c r="G7890" t="s">
        <v>20</v>
      </c>
      <c r="H7890" s="1">
        <v>28716</v>
      </c>
      <c r="I7890" s="1">
        <v>45564</v>
      </c>
      <c r="J7890" t="s">
        <v>10560</v>
      </c>
      <c r="K7890" t="s">
        <v>21</v>
      </c>
      <c r="L7890" t="s">
        <v>22</v>
      </c>
      <c r="M7890">
        <v>83593</v>
      </c>
      <c r="N7890" t="str">
        <f t="shared" si="123"/>
        <v>Terminated</v>
      </c>
      <c r="O7890" t="s">
        <v>46</v>
      </c>
    </row>
    <row r="7891" spans="1:15" x14ac:dyDescent="0.25">
      <c r="A7891" t="s">
        <v>8271</v>
      </c>
      <c r="B7891" t="s">
        <v>4807</v>
      </c>
      <c r="C7891" t="s">
        <v>1282</v>
      </c>
      <c r="D7891" t="s">
        <v>27</v>
      </c>
      <c r="E7891" t="s">
        <v>18</v>
      </c>
      <c r="F7891" t="s">
        <v>2773</v>
      </c>
      <c r="G7891" t="s">
        <v>20</v>
      </c>
      <c r="H7891" s="1">
        <v>26290</v>
      </c>
      <c r="I7891" s="1">
        <v>44908</v>
      </c>
      <c r="J7891" t="s">
        <v>10560</v>
      </c>
      <c r="K7891" t="s">
        <v>21</v>
      </c>
      <c r="L7891" t="s">
        <v>102</v>
      </c>
      <c r="M7891">
        <v>59470</v>
      </c>
      <c r="N7891" t="str">
        <f t="shared" si="123"/>
        <v>Terminated</v>
      </c>
      <c r="O7891" t="s">
        <v>33</v>
      </c>
    </row>
    <row r="7892" spans="1:15" x14ac:dyDescent="0.25">
      <c r="A7892" t="s">
        <v>8521</v>
      </c>
      <c r="B7892" t="s">
        <v>864</v>
      </c>
      <c r="C7892" t="s">
        <v>1920</v>
      </c>
      <c r="D7892" t="s">
        <v>17</v>
      </c>
      <c r="E7892" t="s">
        <v>122</v>
      </c>
      <c r="F7892" t="s">
        <v>927</v>
      </c>
      <c r="G7892" t="s">
        <v>30</v>
      </c>
      <c r="H7892" s="1">
        <v>34887</v>
      </c>
      <c r="I7892" s="1">
        <v>43904</v>
      </c>
      <c r="J7892" t="s">
        <v>10560</v>
      </c>
      <c r="K7892" t="s">
        <v>37</v>
      </c>
      <c r="L7892" t="s">
        <v>38</v>
      </c>
      <c r="M7892">
        <v>59584</v>
      </c>
      <c r="N7892" t="str">
        <f t="shared" si="123"/>
        <v>Terminated</v>
      </c>
      <c r="O7892" t="s">
        <v>33</v>
      </c>
    </row>
    <row r="7893" spans="1:15" x14ac:dyDescent="0.25">
      <c r="A7893" t="s">
        <v>7979</v>
      </c>
      <c r="B7893" t="s">
        <v>326</v>
      </c>
      <c r="C7893" t="s">
        <v>1194</v>
      </c>
      <c r="D7893" t="s">
        <v>17</v>
      </c>
      <c r="E7893" t="s">
        <v>18</v>
      </c>
      <c r="F7893" t="s">
        <v>19</v>
      </c>
      <c r="G7893" t="s">
        <v>20</v>
      </c>
      <c r="H7893" s="1">
        <v>26408</v>
      </c>
      <c r="I7893" s="1">
        <v>44967</v>
      </c>
      <c r="J7893" t="s">
        <v>10560</v>
      </c>
      <c r="K7893" t="s">
        <v>31</v>
      </c>
      <c r="L7893" t="s">
        <v>85</v>
      </c>
      <c r="M7893">
        <v>57974</v>
      </c>
      <c r="N7893" t="str">
        <f t="shared" si="123"/>
        <v>Terminated</v>
      </c>
      <c r="O7893" t="s">
        <v>98</v>
      </c>
    </row>
    <row r="7894" spans="1:15" x14ac:dyDescent="0.25">
      <c r="A7894" t="s">
        <v>10139</v>
      </c>
      <c r="B7894" t="s">
        <v>223</v>
      </c>
      <c r="C7894" t="s">
        <v>133</v>
      </c>
      <c r="D7894" t="s">
        <v>27</v>
      </c>
      <c r="E7894" t="s">
        <v>18</v>
      </c>
      <c r="F7894" t="s">
        <v>2773</v>
      </c>
      <c r="G7894" t="s">
        <v>30</v>
      </c>
      <c r="H7894" s="1">
        <v>32617</v>
      </c>
      <c r="I7894" s="1">
        <v>42011</v>
      </c>
      <c r="J7894" t="s">
        <v>10560</v>
      </c>
      <c r="K7894" t="s">
        <v>67</v>
      </c>
      <c r="L7894" t="s">
        <v>68</v>
      </c>
      <c r="M7894">
        <v>91987</v>
      </c>
      <c r="N7894" t="str">
        <f t="shared" si="123"/>
        <v>Terminated</v>
      </c>
      <c r="O7894" t="s">
        <v>33</v>
      </c>
    </row>
    <row r="7895" spans="1:15" x14ac:dyDescent="0.25">
      <c r="A7895" t="s">
        <v>8845</v>
      </c>
      <c r="B7895" t="s">
        <v>81</v>
      </c>
      <c r="C7895" t="s">
        <v>199</v>
      </c>
      <c r="D7895" t="s">
        <v>27</v>
      </c>
      <c r="E7895" t="s">
        <v>83</v>
      </c>
      <c r="F7895" t="s">
        <v>169</v>
      </c>
      <c r="G7895" t="s">
        <v>30</v>
      </c>
      <c r="H7895" s="1">
        <v>29452</v>
      </c>
      <c r="I7895" s="1">
        <v>45429</v>
      </c>
      <c r="J7895" t="s">
        <v>10560</v>
      </c>
      <c r="K7895" t="s">
        <v>53</v>
      </c>
      <c r="L7895" t="s">
        <v>58</v>
      </c>
      <c r="M7895">
        <v>64490</v>
      </c>
      <c r="N7895" t="str">
        <f t="shared" si="123"/>
        <v>Terminated</v>
      </c>
      <c r="O7895" t="s">
        <v>46</v>
      </c>
    </row>
    <row r="7896" spans="1:15" x14ac:dyDescent="0.25">
      <c r="A7896" t="s">
        <v>6380</v>
      </c>
      <c r="B7896" t="s">
        <v>793</v>
      </c>
      <c r="C7896" t="s">
        <v>1978</v>
      </c>
      <c r="D7896" t="s">
        <v>27</v>
      </c>
      <c r="E7896" t="s">
        <v>18</v>
      </c>
      <c r="F7896" t="s">
        <v>3201</v>
      </c>
      <c r="G7896" t="s">
        <v>30</v>
      </c>
      <c r="H7896" s="1">
        <v>31976</v>
      </c>
      <c r="I7896" s="1">
        <v>45202</v>
      </c>
      <c r="J7896" t="s">
        <v>10560</v>
      </c>
      <c r="K7896" t="s">
        <v>37</v>
      </c>
      <c r="L7896" t="s">
        <v>38</v>
      </c>
      <c r="M7896">
        <v>69780</v>
      </c>
      <c r="N7896" t="str">
        <f t="shared" si="123"/>
        <v>Terminated</v>
      </c>
      <c r="O7896" t="s">
        <v>46</v>
      </c>
    </row>
    <row r="7897" spans="1:15" x14ac:dyDescent="0.25">
      <c r="A7897" t="s">
        <v>6148</v>
      </c>
      <c r="B7897" t="s">
        <v>2308</v>
      </c>
      <c r="C7897" t="s">
        <v>101</v>
      </c>
      <c r="D7897" t="s">
        <v>17</v>
      </c>
      <c r="E7897" t="s">
        <v>18</v>
      </c>
      <c r="F7897" t="s">
        <v>19</v>
      </c>
      <c r="G7897" t="s">
        <v>114</v>
      </c>
      <c r="H7897" s="1">
        <v>25435</v>
      </c>
      <c r="I7897" s="1">
        <v>43188</v>
      </c>
      <c r="J7897" t="s">
        <v>10560</v>
      </c>
      <c r="K7897" t="s">
        <v>31</v>
      </c>
      <c r="L7897" t="s">
        <v>162</v>
      </c>
      <c r="M7897">
        <v>88435</v>
      </c>
      <c r="N7897" t="str">
        <f t="shared" si="123"/>
        <v>Terminated</v>
      </c>
      <c r="O7897" t="s">
        <v>46</v>
      </c>
    </row>
    <row r="7898" spans="1:15" x14ac:dyDescent="0.25">
      <c r="A7898" t="s">
        <v>6708</v>
      </c>
      <c r="B7898" t="s">
        <v>232</v>
      </c>
      <c r="C7898" t="s">
        <v>570</v>
      </c>
      <c r="D7898" t="s">
        <v>27</v>
      </c>
      <c r="E7898" t="s">
        <v>28</v>
      </c>
      <c r="F7898" t="s">
        <v>290</v>
      </c>
      <c r="G7898" t="s">
        <v>20</v>
      </c>
      <c r="H7898" s="1">
        <v>31332</v>
      </c>
      <c r="I7898" s="1">
        <v>44095</v>
      </c>
      <c r="J7898" t="s">
        <v>10560</v>
      </c>
      <c r="K7898" t="s">
        <v>21</v>
      </c>
      <c r="L7898" t="s">
        <v>110</v>
      </c>
      <c r="M7898">
        <v>65212</v>
      </c>
      <c r="N7898" t="str">
        <f t="shared" si="123"/>
        <v>Terminated</v>
      </c>
      <c r="O7898" t="s">
        <v>46</v>
      </c>
    </row>
    <row r="7899" spans="1:15" x14ac:dyDescent="0.25">
      <c r="A7899" t="s">
        <v>1195</v>
      </c>
      <c r="B7899" t="s">
        <v>802</v>
      </c>
      <c r="C7899" t="s">
        <v>737</v>
      </c>
      <c r="D7899" t="s">
        <v>27</v>
      </c>
      <c r="E7899" t="s">
        <v>18</v>
      </c>
      <c r="F7899" t="s">
        <v>19</v>
      </c>
      <c r="G7899" t="s">
        <v>30</v>
      </c>
      <c r="H7899" s="1">
        <v>26203</v>
      </c>
      <c r="I7899" s="1">
        <v>45397</v>
      </c>
      <c r="J7899" s="1">
        <v>45577</v>
      </c>
      <c r="K7899" t="s">
        <v>37</v>
      </c>
      <c r="L7899" t="s">
        <v>41</v>
      </c>
      <c r="M7899">
        <v>61847</v>
      </c>
      <c r="N7899" t="str">
        <f t="shared" si="123"/>
        <v>Terminated</v>
      </c>
      <c r="O7899" t="s">
        <v>33</v>
      </c>
    </row>
    <row r="7900" spans="1:15" x14ac:dyDescent="0.25">
      <c r="A7900" t="s">
        <v>5753</v>
      </c>
      <c r="B7900" t="s">
        <v>372</v>
      </c>
      <c r="C7900" t="s">
        <v>175</v>
      </c>
      <c r="D7900" t="s">
        <v>17</v>
      </c>
      <c r="E7900" t="s">
        <v>18</v>
      </c>
      <c r="F7900" t="s">
        <v>2773</v>
      </c>
      <c r="G7900" t="s">
        <v>95</v>
      </c>
      <c r="H7900" s="1">
        <v>33669</v>
      </c>
      <c r="I7900" s="1">
        <v>45108</v>
      </c>
      <c r="J7900" t="s">
        <v>10560</v>
      </c>
      <c r="K7900" t="s">
        <v>96</v>
      </c>
      <c r="L7900" t="s">
        <v>97</v>
      </c>
      <c r="M7900">
        <v>111925</v>
      </c>
      <c r="N7900" t="str">
        <f t="shared" si="123"/>
        <v>Terminated</v>
      </c>
      <c r="O7900" t="s">
        <v>23</v>
      </c>
    </row>
    <row r="7901" spans="1:15" x14ac:dyDescent="0.25">
      <c r="A7901" t="s">
        <v>10459</v>
      </c>
      <c r="B7901" t="s">
        <v>499</v>
      </c>
      <c r="C7901" t="s">
        <v>710</v>
      </c>
      <c r="D7901" t="s">
        <v>17</v>
      </c>
      <c r="E7901" t="s">
        <v>18</v>
      </c>
      <c r="F7901" t="s">
        <v>2773</v>
      </c>
      <c r="G7901" t="s">
        <v>20</v>
      </c>
      <c r="H7901" s="1">
        <v>30673</v>
      </c>
      <c r="I7901" s="1">
        <v>45263</v>
      </c>
      <c r="J7901" t="s">
        <v>10560</v>
      </c>
      <c r="K7901" t="s">
        <v>21</v>
      </c>
      <c r="L7901" t="s">
        <v>22</v>
      </c>
      <c r="M7901">
        <v>74209</v>
      </c>
      <c r="N7901" t="str">
        <f t="shared" si="123"/>
        <v>Terminated</v>
      </c>
      <c r="O7901" t="s">
        <v>33</v>
      </c>
    </row>
    <row r="7902" spans="1:15" x14ac:dyDescent="0.25">
      <c r="A7902" t="s">
        <v>9935</v>
      </c>
      <c r="B7902" t="s">
        <v>70</v>
      </c>
      <c r="C7902" t="s">
        <v>439</v>
      </c>
      <c r="D7902" t="s">
        <v>17</v>
      </c>
      <c r="E7902" t="s">
        <v>18</v>
      </c>
      <c r="F7902" t="s">
        <v>19</v>
      </c>
      <c r="G7902" t="s">
        <v>95</v>
      </c>
      <c r="H7902" s="1">
        <v>27378</v>
      </c>
      <c r="I7902" s="1">
        <v>45210</v>
      </c>
      <c r="J7902" t="s">
        <v>10560</v>
      </c>
      <c r="K7902" t="s">
        <v>96</v>
      </c>
      <c r="L7902" t="s">
        <v>124</v>
      </c>
      <c r="M7902">
        <v>87185</v>
      </c>
      <c r="N7902" t="str">
        <f t="shared" si="123"/>
        <v>Terminated</v>
      </c>
      <c r="O7902" t="s">
        <v>33</v>
      </c>
    </row>
    <row r="7903" spans="1:15" x14ac:dyDescent="0.25">
      <c r="A7903" t="s">
        <v>4263</v>
      </c>
      <c r="B7903" t="s">
        <v>78</v>
      </c>
      <c r="C7903" t="s">
        <v>153</v>
      </c>
      <c r="D7903" t="s">
        <v>17</v>
      </c>
      <c r="E7903" t="s">
        <v>18</v>
      </c>
      <c r="F7903" t="s">
        <v>2773</v>
      </c>
      <c r="G7903" t="s">
        <v>20</v>
      </c>
      <c r="H7903" s="1">
        <v>33989</v>
      </c>
      <c r="I7903" s="1">
        <v>44761</v>
      </c>
      <c r="J7903" t="s">
        <v>10560</v>
      </c>
      <c r="K7903" t="s">
        <v>21</v>
      </c>
      <c r="L7903" t="s">
        <v>22</v>
      </c>
      <c r="M7903">
        <v>71507</v>
      </c>
      <c r="N7903" t="str">
        <f t="shared" si="123"/>
        <v>Terminated</v>
      </c>
      <c r="O7903" t="s">
        <v>46</v>
      </c>
    </row>
    <row r="7904" spans="1:15" x14ac:dyDescent="0.25">
      <c r="A7904" t="s">
        <v>5030</v>
      </c>
      <c r="B7904" t="s">
        <v>824</v>
      </c>
      <c r="C7904" t="s">
        <v>704</v>
      </c>
      <c r="D7904" t="s">
        <v>17</v>
      </c>
      <c r="E7904" t="s">
        <v>83</v>
      </c>
      <c r="F7904" t="s">
        <v>169</v>
      </c>
      <c r="G7904" t="s">
        <v>20</v>
      </c>
      <c r="H7904" s="1">
        <v>27264</v>
      </c>
      <c r="I7904" s="1">
        <v>44360</v>
      </c>
      <c r="J7904" t="s">
        <v>10560</v>
      </c>
      <c r="K7904" t="s">
        <v>21</v>
      </c>
      <c r="L7904" t="s">
        <v>110</v>
      </c>
      <c r="M7904">
        <v>64964</v>
      </c>
      <c r="N7904" t="str">
        <f t="shared" si="123"/>
        <v>Terminated</v>
      </c>
      <c r="O7904" t="s">
        <v>23</v>
      </c>
    </row>
    <row r="7905" spans="1:15" x14ac:dyDescent="0.25">
      <c r="A7905" t="s">
        <v>7793</v>
      </c>
      <c r="B7905" t="s">
        <v>4807</v>
      </c>
      <c r="C7905" t="s">
        <v>769</v>
      </c>
      <c r="D7905" t="s">
        <v>27</v>
      </c>
      <c r="E7905" t="s">
        <v>18</v>
      </c>
      <c r="F7905" t="s">
        <v>2773</v>
      </c>
      <c r="G7905" t="s">
        <v>20</v>
      </c>
      <c r="H7905" s="1">
        <v>29877</v>
      </c>
      <c r="I7905" s="1">
        <v>44981</v>
      </c>
      <c r="J7905" t="s">
        <v>10560</v>
      </c>
      <c r="K7905" t="s">
        <v>21</v>
      </c>
      <c r="L7905" t="s">
        <v>110</v>
      </c>
      <c r="M7905">
        <v>65524</v>
      </c>
      <c r="N7905" t="str">
        <f t="shared" si="123"/>
        <v>Terminated</v>
      </c>
      <c r="O7905" t="s">
        <v>46</v>
      </c>
    </row>
    <row r="7906" spans="1:15" x14ac:dyDescent="0.25">
      <c r="A7906" t="s">
        <v>8175</v>
      </c>
      <c r="B7906" t="s">
        <v>289</v>
      </c>
      <c r="C7906" t="s">
        <v>88</v>
      </c>
      <c r="D7906" t="s">
        <v>27</v>
      </c>
      <c r="E7906" t="s">
        <v>18</v>
      </c>
      <c r="F7906" t="s">
        <v>3201</v>
      </c>
      <c r="G7906" t="s">
        <v>30</v>
      </c>
      <c r="H7906" s="1">
        <v>31304</v>
      </c>
      <c r="I7906" s="1">
        <v>44395</v>
      </c>
      <c r="J7906" t="s">
        <v>10560</v>
      </c>
      <c r="K7906" t="s">
        <v>96</v>
      </c>
      <c r="L7906" t="s">
        <v>188</v>
      </c>
      <c r="M7906">
        <v>75246</v>
      </c>
      <c r="N7906" t="str">
        <f t="shared" si="123"/>
        <v>Terminated</v>
      </c>
      <c r="O7906" t="s">
        <v>23</v>
      </c>
    </row>
    <row r="7907" spans="1:15" x14ac:dyDescent="0.25">
      <c r="A7907" t="s">
        <v>9541</v>
      </c>
      <c r="B7907" t="s">
        <v>145</v>
      </c>
      <c r="C7907" t="s">
        <v>243</v>
      </c>
      <c r="D7907" t="s">
        <v>27</v>
      </c>
      <c r="E7907" t="s">
        <v>365</v>
      </c>
      <c r="F7907" t="s">
        <v>366</v>
      </c>
      <c r="G7907" t="s">
        <v>95</v>
      </c>
      <c r="H7907" s="1">
        <v>35376</v>
      </c>
      <c r="I7907" s="1">
        <v>44993</v>
      </c>
      <c r="J7907" t="s">
        <v>10560</v>
      </c>
      <c r="K7907" t="s">
        <v>96</v>
      </c>
      <c r="L7907" t="s">
        <v>124</v>
      </c>
      <c r="M7907">
        <v>95267</v>
      </c>
      <c r="N7907" t="str">
        <f t="shared" si="123"/>
        <v>Terminated</v>
      </c>
      <c r="O7907" t="s">
        <v>98</v>
      </c>
    </row>
    <row r="7908" spans="1:15" x14ac:dyDescent="0.25">
      <c r="A7908" t="s">
        <v>5760</v>
      </c>
      <c r="B7908" t="s">
        <v>516</v>
      </c>
      <c r="C7908" t="s">
        <v>1083</v>
      </c>
      <c r="D7908" t="s">
        <v>17</v>
      </c>
      <c r="E7908" t="s">
        <v>28</v>
      </c>
      <c r="F7908" t="s">
        <v>290</v>
      </c>
      <c r="G7908" t="s">
        <v>20</v>
      </c>
      <c r="H7908" s="1">
        <v>34141</v>
      </c>
      <c r="I7908" s="1">
        <v>43076</v>
      </c>
      <c r="J7908" t="s">
        <v>10560</v>
      </c>
      <c r="K7908" t="s">
        <v>21</v>
      </c>
      <c r="L7908" t="s">
        <v>22</v>
      </c>
      <c r="M7908">
        <v>65235</v>
      </c>
      <c r="N7908" t="str">
        <f t="shared" si="123"/>
        <v>Terminated</v>
      </c>
      <c r="O7908" t="s">
        <v>23</v>
      </c>
    </row>
    <row r="7909" spans="1:15" x14ac:dyDescent="0.25">
      <c r="A7909" t="s">
        <v>4154</v>
      </c>
      <c r="B7909" t="s">
        <v>285</v>
      </c>
      <c r="C7909" t="s">
        <v>91</v>
      </c>
      <c r="D7909" t="s">
        <v>27</v>
      </c>
      <c r="E7909" t="s">
        <v>83</v>
      </c>
      <c r="F7909" t="s">
        <v>84</v>
      </c>
      <c r="G7909" t="s">
        <v>30</v>
      </c>
      <c r="H7909" s="1">
        <v>27992</v>
      </c>
      <c r="I7909" s="1">
        <v>42463</v>
      </c>
      <c r="J7909" t="s">
        <v>10560</v>
      </c>
      <c r="K7909" t="s">
        <v>21</v>
      </c>
      <c r="L7909" t="s">
        <v>22</v>
      </c>
      <c r="M7909">
        <v>63098</v>
      </c>
      <c r="N7909" t="str">
        <f t="shared" si="123"/>
        <v>Terminated</v>
      </c>
      <c r="O7909" t="s">
        <v>33</v>
      </c>
    </row>
    <row r="7910" spans="1:15" x14ac:dyDescent="0.25">
      <c r="A7910" t="s">
        <v>8556</v>
      </c>
      <c r="B7910" t="s">
        <v>143</v>
      </c>
      <c r="C7910" t="s">
        <v>1378</v>
      </c>
      <c r="D7910" t="s">
        <v>27</v>
      </c>
      <c r="E7910" t="s">
        <v>18</v>
      </c>
      <c r="F7910" t="s">
        <v>3201</v>
      </c>
      <c r="G7910" t="s">
        <v>20</v>
      </c>
      <c r="H7910" s="1">
        <v>25712</v>
      </c>
      <c r="I7910" s="1">
        <v>44657</v>
      </c>
      <c r="J7910" t="s">
        <v>10560</v>
      </c>
      <c r="K7910" t="s">
        <v>21</v>
      </c>
      <c r="L7910" t="s">
        <v>102</v>
      </c>
      <c r="M7910">
        <v>70065</v>
      </c>
      <c r="N7910" t="str">
        <f t="shared" si="123"/>
        <v>Terminated</v>
      </c>
      <c r="O7910" t="s">
        <v>33</v>
      </c>
    </row>
    <row r="7911" spans="1:15" x14ac:dyDescent="0.25">
      <c r="A7911" t="s">
        <v>8727</v>
      </c>
      <c r="B7911" t="s">
        <v>258</v>
      </c>
      <c r="C7911" t="s">
        <v>1173</v>
      </c>
      <c r="D7911" t="s">
        <v>27</v>
      </c>
      <c r="E7911" t="s">
        <v>18</v>
      </c>
      <c r="F7911" t="s">
        <v>3201</v>
      </c>
      <c r="G7911" t="s">
        <v>30</v>
      </c>
      <c r="H7911" s="1">
        <v>30959</v>
      </c>
      <c r="I7911" s="1">
        <v>42626</v>
      </c>
      <c r="J7911" t="s">
        <v>10560</v>
      </c>
      <c r="K7911" t="s">
        <v>31</v>
      </c>
      <c r="L7911" t="s">
        <v>32</v>
      </c>
      <c r="M7911">
        <v>79058</v>
      </c>
      <c r="N7911" t="str">
        <f t="shared" si="123"/>
        <v>Terminated</v>
      </c>
      <c r="O7911" t="s">
        <v>33</v>
      </c>
    </row>
    <row r="7912" spans="1:15" x14ac:dyDescent="0.25">
      <c r="A7912" t="s">
        <v>7486</v>
      </c>
      <c r="B7912" t="s">
        <v>573</v>
      </c>
      <c r="C7912" t="s">
        <v>16</v>
      </c>
      <c r="D7912" t="s">
        <v>17</v>
      </c>
      <c r="E7912" t="s">
        <v>18</v>
      </c>
      <c r="F7912" t="s">
        <v>2773</v>
      </c>
      <c r="G7912" t="s">
        <v>20</v>
      </c>
      <c r="H7912" s="1">
        <v>25810</v>
      </c>
      <c r="I7912" s="1">
        <v>45355</v>
      </c>
      <c r="J7912" t="s">
        <v>10560</v>
      </c>
      <c r="K7912" t="s">
        <v>21</v>
      </c>
      <c r="L7912" t="s">
        <v>110</v>
      </c>
      <c r="M7912">
        <v>61340</v>
      </c>
      <c r="N7912" t="str">
        <f t="shared" si="123"/>
        <v>Terminated</v>
      </c>
      <c r="O7912" t="s">
        <v>46</v>
      </c>
    </row>
    <row r="7913" spans="1:15" x14ac:dyDescent="0.25">
      <c r="A7913" t="s">
        <v>542</v>
      </c>
      <c r="B7913" t="s">
        <v>298</v>
      </c>
      <c r="C7913" t="s">
        <v>543</v>
      </c>
      <c r="D7913" t="s">
        <v>17</v>
      </c>
      <c r="E7913" t="s">
        <v>28</v>
      </c>
      <c r="F7913" t="s">
        <v>29</v>
      </c>
      <c r="G7913" t="s">
        <v>20</v>
      </c>
      <c r="H7913" s="1">
        <v>29623</v>
      </c>
      <c r="I7913" s="1">
        <v>43082</v>
      </c>
      <c r="J7913" s="1">
        <v>43630</v>
      </c>
      <c r="K7913" t="s">
        <v>21</v>
      </c>
      <c r="L7913" t="s">
        <v>22</v>
      </c>
      <c r="M7913">
        <v>80107</v>
      </c>
      <c r="N7913" t="str">
        <f t="shared" si="123"/>
        <v>Terminated</v>
      </c>
      <c r="O7913" t="s">
        <v>23</v>
      </c>
    </row>
    <row r="7914" spans="1:15" x14ac:dyDescent="0.25">
      <c r="A7914" t="s">
        <v>7670</v>
      </c>
      <c r="B7914" t="s">
        <v>258</v>
      </c>
      <c r="C7914" t="s">
        <v>1136</v>
      </c>
      <c r="D7914" t="s">
        <v>27</v>
      </c>
      <c r="E7914" t="s">
        <v>18</v>
      </c>
      <c r="F7914" t="s">
        <v>3201</v>
      </c>
      <c r="G7914" t="s">
        <v>30</v>
      </c>
      <c r="H7914" s="1">
        <v>29975</v>
      </c>
      <c r="I7914" s="1">
        <v>43072</v>
      </c>
      <c r="J7914" t="s">
        <v>10560</v>
      </c>
      <c r="K7914" t="s">
        <v>37</v>
      </c>
      <c r="L7914" t="s">
        <v>41</v>
      </c>
      <c r="M7914">
        <v>68465</v>
      </c>
      <c r="N7914" t="str">
        <f t="shared" si="123"/>
        <v>Terminated</v>
      </c>
      <c r="O7914" t="s">
        <v>33</v>
      </c>
    </row>
    <row r="7915" spans="1:15" x14ac:dyDescent="0.25">
      <c r="A7915" t="s">
        <v>2862</v>
      </c>
      <c r="B7915" t="s">
        <v>538</v>
      </c>
      <c r="C7915" t="s">
        <v>1331</v>
      </c>
      <c r="D7915" t="s">
        <v>27</v>
      </c>
      <c r="E7915" t="s">
        <v>83</v>
      </c>
      <c r="F7915" t="s">
        <v>169</v>
      </c>
      <c r="G7915" t="s">
        <v>30</v>
      </c>
      <c r="H7915" s="1">
        <v>32780</v>
      </c>
      <c r="I7915" s="1">
        <v>44306</v>
      </c>
      <c r="J7915" t="s">
        <v>10560</v>
      </c>
      <c r="K7915" t="s">
        <v>31</v>
      </c>
      <c r="L7915" t="s">
        <v>162</v>
      </c>
      <c r="M7915">
        <v>92140</v>
      </c>
      <c r="N7915" t="str">
        <f t="shared" si="123"/>
        <v>Terminated</v>
      </c>
      <c r="O7915" t="s">
        <v>33</v>
      </c>
    </row>
    <row r="7916" spans="1:15" x14ac:dyDescent="0.25">
      <c r="A7916" t="s">
        <v>5331</v>
      </c>
      <c r="B7916" t="s">
        <v>914</v>
      </c>
      <c r="C7916" t="s">
        <v>235</v>
      </c>
      <c r="D7916" t="s">
        <v>17</v>
      </c>
      <c r="E7916" t="s">
        <v>18</v>
      </c>
      <c r="F7916" t="s">
        <v>2773</v>
      </c>
      <c r="G7916" t="s">
        <v>30</v>
      </c>
      <c r="H7916" s="1">
        <v>23095</v>
      </c>
      <c r="I7916" s="1">
        <v>43608</v>
      </c>
      <c r="J7916" t="s">
        <v>10560</v>
      </c>
      <c r="K7916" t="s">
        <v>96</v>
      </c>
      <c r="L7916" t="s">
        <v>188</v>
      </c>
      <c r="M7916">
        <v>61100</v>
      </c>
      <c r="N7916" t="str">
        <f t="shared" si="123"/>
        <v>Terminated</v>
      </c>
      <c r="O7916" t="s">
        <v>46</v>
      </c>
    </row>
    <row r="7917" spans="1:15" x14ac:dyDescent="0.25">
      <c r="A7917" t="s">
        <v>3016</v>
      </c>
      <c r="B7917" t="s">
        <v>862</v>
      </c>
      <c r="C7917" t="s">
        <v>3017</v>
      </c>
      <c r="D7917" t="s">
        <v>17</v>
      </c>
      <c r="E7917" t="s">
        <v>83</v>
      </c>
      <c r="F7917" t="s">
        <v>169</v>
      </c>
      <c r="G7917" t="s">
        <v>30</v>
      </c>
      <c r="H7917" s="1">
        <v>32516</v>
      </c>
      <c r="I7917" s="1">
        <v>42752</v>
      </c>
      <c r="J7917" t="s">
        <v>10560</v>
      </c>
      <c r="K7917" t="s">
        <v>96</v>
      </c>
      <c r="L7917" t="s">
        <v>188</v>
      </c>
      <c r="M7917">
        <v>54726</v>
      </c>
      <c r="N7917" t="str">
        <f t="shared" si="123"/>
        <v>Terminated</v>
      </c>
      <c r="O7917" t="s">
        <v>46</v>
      </c>
    </row>
    <row r="7918" spans="1:15" x14ac:dyDescent="0.25">
      <c r="A7918" t="s">
        <v>10324</v>
      </c>
      <c r="B7918" t="s">
        <v>70</v>
      </c>
      <c r="C7918" t="s">
        <v>3904</v>
      </c>
      <c r="D7918" t="s">
        <v>17</v>
      </c>
      <c r="E7918" t="s">
        <v>18</v>
      </c>
      <c r="F7918" t="s">
        <v>3201</v>
      </c>
      <c r="G7918" t="s">
        <v>30</v>
      </c>
      <c r="H7918" s="1">
        <v>33472</v>
      </c>
      <c r="I7918" s="1">
        <v>42798</v>
      </c>
      <c r="J7918" t="s">
        <v>10560</v>
      </c>
      <c r="K7918" t="s">
        <v>37</v>
      </c>
      <c r="L7918" t="s">
        <v>38</v>
      </c>
      <c r="M7918">
        <v>62919</v>
      </c>
      <c r="N7918" t="str">
        <f t="shared" si="123"/>
        <v>Terminated</v>
      </c>
      <c r="O7918" t="s">
        <v>46</v>
      </c>
    </row>
    <row r="7919" spans="1:15" x14ac:dyDescent="0.25">
      <c r="A7919" t="s">
        <v>938</v>
      </c>
      <c r="B7919" t="s">
        <v>796</v>
      </c>
      <c r="C7919" t="s">
        <v>648</v>
      </c>
      <c r="D7919" t="s">
        <v>27</v>
      </c>
      <c r="E7919" t="s">
        <v>18</v>
      </c>
      <c r="F7919" t="s">
        <v>19</v>
      </c>
      <c r="G7919" t="s">
        <v>30</v>
      </c>
      <c r="H7919" s="1">
        <v>35773</v>
      </c>
      <c r="I7919" s="1">
        <v>43726</v>
      </c>
      <c r="J7919" s="1">
        <v>45357</v>
      </c>
      <c r="K7919" t="s">
        <v>53</v>
      </c>
      <c r="L7919" t="s">
        <v>58</v>
      </c>
      <c r="M7919">
        <v>61471</v>
      </c>
      <c r="N7919" t="str">
        <f t="shared" si="123"/>
        <v>Terminated</v>
      </c>
      <c r="O7919" t="s">
        <v>23</v>
      </c>
    </row>
    <row r="7920" spans="1:15" x14ac:dyDescent="0.25">
      <c r="A7920" t="s">
        <v>9803</v>
      </c>
      <c r="B7920" t="s">
        <v>874</v>
      </c>
      <c r="C7920" t="s">
        <v>1826</v>
      </c>
      <c r="D7920" t="s">
        <v>17</v>
      </c>
      <c r="E7920" t="s">
        <v>18</v>
      </c>
      <c r="F7920" t="s">
        <v>19</v>
      </c>
      <c r="G7920" t="s">
        <v>20</v>
      </c>
      <c r="H7920" s="1">
        <v>23538</v>
      </c>
      <c r="I7920" s="1">
        <v>44031</v>
      </c>
      <c r="J7920" t="s">
        <v>10560</v>
      </c>
      <c r="K7920" t="s">
        <v>37</v>
      </c>
      <c r="L7920" t="s">
        <v>41</v>
      </c>
      <c r="M7920">
        <v>57282</v>
      </c>
      <c r="N7920" t="str">
        <f t="shared" si="123"/>
        <v>Terminated</v>
      </c>
      <c r="O7920" t="s">
        <v>33</v>
      </c>
    </row>
    <row r="7921" spans="1:15" x14ac:dyDescent="0.25">
      <c r="A7921" t="s">
        <v>3244</v>
      </c>
      <c r="B7921" t="s">
        <v>1664</v>
      </c>
      <c r="C7921" t="s">
        <v>311</v>
      </c>
      <c r="D7921" t="s">
        <v>17</v>
      </c>
      <c r="E7921" t="s">
        <v>18</v>
      </c>
      <c r="F7921" t="s">
        <v>2773</v>
      </c>
      <c r="G7921" t="s">
        <v>30</v>
      </c>
      <c r="H7921" s="1">
        <v>28187</v>
      </c>
      <c r="I7921" s="1">
        <v>42413</v>
      </c>
      <c r="J7921" t="s">
        <v>10560</v>
      </c>
      <c r="K7921" t="s">
        <v>67</v>
      </c>
      <c r="L7921" t="s">
        <v>134</v>
      </c>
      <c r="M7921">
        <v>63369</v>
      </c>
      <c r="N7921" t="str">
        <f t="shared" si="123"/>
        <v>Terminated</v>
      </c>
      <c r="O7921" t="s">
        <v>46</v>
      </c>
    </row>
    <row r="7922" spans="1:15" x14ac:dyDescent="0.25">
      <c r="A7922" t="s">
        <v>5860</v>
      </c>
      <c r="B7922" t="s">
        <v>516</v>
      </c>
      <c r="C7922" t="s">
        <v>2158</v>
      </c>
      <c r="D7922" t="s">
        <v>27</v>
      </c>
      <c r="E7922" t="s">
        <v>28</v>
      </c>
      <c r="F7922" t="s">
        <v>29</v>
      </c>
      <c r="G7922" t="s">
        <v>20</v>
      </c>
      <c r="H7922" s="1">
        <v>32626</v>
      </c>
      <c r="I7922" s="1">
        <v>45075</v>
      </c>
      <c r="J7922" t="s">
        <v>10560</v>
      </c>
      <c r="K7922" t="s">
        <v>31</v>
      </c>
      <c r="L7922" t="s">
        <v>85</v>
      </c>
      <c r="M7922">
        <v>53799</v>
      </c>
      <c r="N7922" t="str">
        <f t="shared" si="123"/>
        <v>Terminated</v>
      </c>
      <c r="O7922" t="s">
        <v>23</v>
      </c>
    </row>
    <row r="7923" spans="1:15" x14ac:dyDescent="0.25">
      <c r="A7923" t="s">
        <v>5110</v>
      </c>
      <c r="B7923" t="s">
        <v>267</v>
      </c>
      <c r="C7923" t="s">
        <v>202</v>
      </c>
      <c r="D7923" t="s">
        <v>27</v>
      </c>
      <c r="E7923" t="s">
        <v>18</v>
      </c>
      <c r="F7923" t="s">
        <v>3201</v>
      </c>
      <c r="G7923" t="s">
        <v>20</v>
      </c>
      <c r="H7923" s="1">
        <v>28306</v>
      </c>
      <c r="I7923" s="1">
        <v>44191</v>
      </c>
      <c r="J7923" t="s">
        <v>10560</v>
      </c>
      <c r="K7923" t="s">
        <v>37</v>
      </c>
      <c r="L7923" t="s">
        <v>41</v>
      </c>
      <c r="M7923">
        <v>68561</v>
      </c>
      <c r="N7923" t="str">
        <f t="shared" si="123"/>
        <v>Terminated</v>
      </c>
      <c r="O7923" t="s">
        <v>23</v>
      </c>
    </row>
    <row r="7924" spans="1:15" x14ac:dyDescent="0.25">
      <c r="A7924" t="s">
        <v>6674</v>
      </c>
      <c r="B7924" t="s">
        <v>978</v>
      </c>
      <c r="C7924" t="s">
        <v>1917</v>
      </c>
      <c r="D7924" t="s">
        <v>27</v>
      </c>
      <c r="E7924" t="s">
        <v>18</v>
      </c>
      <c r="F7924" t="s">
        <v>3201</v>
      </c>
      <c r="G7924" t="s">
        <v>30</v>
      </c>
      <c r="H7924" s="1">
        <v>27371</v>
      </c>
      <c r="I7924" s="1">
        <v>43574</v>
      </c>
      <c r="J7924" t="s">
        <v>10560</v>
      </c>
      <c r="K7924" t="s">
        <v>31</v>
      </c>
      <c r="L7924" t="s">
        <v>162</v>
      </c>
      <c r="M7924">
        <v>88981</v>
      </c>
      <c r="N7924" t="str">
        <f t="shared" si="123"/>
        <v>Terminated</v>
      </c>
      <c r="O7924" t="s">
        <v>33</v>
      </c>
    </row>
    <row r="7925" spans="1:15" x14ac:dyDescent="0.25">
      <c r="A7925" t="s">
        <v>863</v>
      </c>
      <c r="B7925" t="s">
        <v>433</v>
      </c>
      <c r="C7925" t="s">
        <v>864</v>
      </c>
      <c r="D7925" t="s">
        <v>27</v>
      </c>
      <c r="E7925" t="s">
        <v>18</v>
      </c>
      <c r="F7925" t="s">
        <v>19</v>
      </c>
      <c r="G7925" t="s">
        <v>30</v>
      </c>
      <c r="H7925" s="1">
        <v>32327</v>
      </c>
      <c r="I7925" s="1">
        <v>42373</v>
      </c>
      <c r="J7925" s="1">
        <v>42553</v>
      </c>
      <c r="K7925" t="s">
        <v>53</v>
      </c>
      <c r="L7925" t="s">
        <v>58</v>
      </c>
      <c r="M7925">
        <v>61505</v>
      </c>
      <c r="N7925" t="str">
        <f t="shared" si="123"/>
        <v>Terminated</v>
      </c>
      <c r="O7925" t="s">
        <v>33</v>
      </c>
    </row>
    <row r="7926" spans="1:15" x14ac:dyDescent="0.25">
      <c r="A7926" t="s">
        <v>2743</v>
      </c>
      <c r="B7926" t="s">
        <v>2161</v>
      </c>
      <c r="C7926" t="s">
        <v>52</v>
      </c>
      <c r="D7926" t="s">
        <v>17</v>
      </c>
      <c r="E7926" t="s">
        <v>83</v>
      </c>
      <c r="F7926" t="s">
        <v>169</v>
      </c>
      <c r="G7926" t="s">
        <v>30</v>
      </c>
      <c r="H7926" s="1">
        <v>32324</v>
      </c>
      <c r="I7926" s="1">
        <v>44103</v>
      </c>
      <c r="J7926" t="s">
        <v>10560</v>
      </c>
      <c r="K7926" t="s">
        <v>72</v>
      </c>
      <c r="L7926" t="s">
        <v>308</v>
      </c>
      <c r="M7926">
        <v>54562</v>
      </c>
      <c r="N7926" t="str">
        <f t="shared" si="123"/>
        <v>Terminated</v>
      </c>
      <c r="O7926" t="s">
        <v>33</v>
      </c>
    </row>
    <row r="7927" spans="1:15" x14ac:dyDescent="0.25">
      <c r="A7927" t="s">
        <v>614</v>
      </c>
      <c r="B7927" t="s">
        <v>615</v>
      </c>
      <c r="C7927" t="s">
        <v>616</v>
      </c>
      <c r="D7927" t="s">
        <v>27</v>
      </c>
      <c r="E7927" t="s">
        <v>18</v>
      </c>
      <c r="F7927" t="s">
        <v>19</v>
      </c>
      <c r="G7927" t="s">
        <v>30</v>
      </c>
      <c r="H7927" s="1">
        <v>23388</v>
      </c>
      <c r="I7927" s="1">
        <v>43766</v>
      </c>
      <c r="J7927" s="1">
        <v>43946</v>
      </c>
      <c r="K7927" t="s">
        <v>21</v>
      </c>
      <c r="L7927" t="s">
        <v>22</v>
      </c>
      <c r="M7927">
        <v>66381</v>
      </c>
      <c r="N7927" t="str">
        <f t="shared" si="123"/>
        <v>Terminated</v>
      </c>
      <c r="O7927" t="s">
        <v>98</v>
      </c>
    </row>
    <row r="7928" spans="1:15" x14ac:dyDescent="0.25">
      <c r="A7928" t="s">
        <v>4351</v>
      </c>
      <c r="B7928" t="s">
        <v>954</v>
      </c>
      <c r="C7928" t="s">
        <v>133</v>
      </c>
      <c r="D7928" t="s">
        <v>17</v>
      </c>
      <c r="E7928" t="s">
        <v>18</v>
      </c>
      <c r="F7928" t="s">
        <v>3201</v>
      </c>
      <c r="G7928" t="s">
        <v>114</v>
      </c>
      <c r="H7928" s="1">
        <v>32132</v>
      </c>
      <c r="I7928" s="1">
        <v>45217</v>
      </c>
      <c r="J7928" t="s">
        <v>10560</v>
      </c>
      <c r="K7928" t="s">
        <v>67</v>
      </c>
      <c r="L7928" t="s">
        <v>746</v>
      </c>
      <c r="M7928">
        <v>82315</v>
      </c>
      <c r="N7928" t="str">
        <f t="shared" si="123"/>
        <v>Terminated</v>
      </c>
      <c r="O7928" t="s">
        <v>33</v>
      </c>
    </row>
    <row r="7929" spans="1:15" x14ac:dyDescent="0.25">
      <c r="A7929" t="s">
        <v>1734</v>
      </c>
      <c r="B7929" t="s">
        <v>825</v>
      </c>
      <c r="C7929" t="s">
        <v>394</v>
      </c>
      <c r="D7929" t="s">
        <v>17</v>
      </c>
      <c r="E7929" t="s">
        <v>140</v>
      </c>
      <c r="F7929" t="s">
        <v>141</v>
      </c>
      <c r="G7929" t="s">
        <v>30</v>
      </c>
      <c r="H7929" s="1">
        <v>26050</v>
      </c>
      <c r="I7929" s="1">
        <v>42672</v>
      </c>
      <c r="J7929" s="1">
        <v>42852</v>
      </c>
      <c r="K7929" t="s">
        <v>37</v>
      </c>
      <c r="L7929" t="s">
        <v>38</v>
      </c>
      <c r="M7929">
        <v>64308</v>
      </c>
      <c r="N7929" t="str">
        <f t="shared" si="123"/>
        <v>Terminated</v>
      </c>
      <c r="O7929" t="s">
        <v>46</v>
      </c>
    </row>
    <row r="7930" spans="1:15" x14ac:dyDescent="0.25">
      <c r="A7930" t="s">
        <v>5463</v>
      </c>
      <c r="B7930" t="s">
        <v>2151</v>
      </c>
      <c r="C7930" t="s">
        <v>1884</v>
      </c>
      <c r="D7930" t="s">
        <v>27</v>
      </c>
      <c r="E7930" t="s">
        <v>18</v>
      </c>
      <c r="F7930" t="s">
        <v>2773</v>
      </c>
      <c r="G7930" t="s">
        <v>30</v>
      </c>
      <c r="H7930" s="1">
        <v>31558</v>
      </c>
      <c r="I7930" s="1">
        <v>45384</v>
      </c>
      <c r="J7930" t="s">
        <v>10560</v>
      </c>
      <c r="K7930" t="s">
        <v>96</v>
      </c>
      <c r="L7930" t="s">
        <v>188</v>
      </c>
      <c r="M7930">
        <v>69400</v>
      </c>
      <c r="N7930" t="str">
        <f t="shared" si="123"/>
        <v>Terminated</v>
      </c>
      <c r="O7930" t="s">
        <v>98</v>
      </c>
    </row>
    <row r="7931" spans="1:15" x14ac:dyDescent="0.25">
      <c r="A7931" t="s">
        <v>4607</v>
      </c>
      <c r="B7931" t="s">
        <v>417</v>
      </c>
      <c r="C7931" t="s">
        <v>1371</v>
      </c>
      <c r="D7931" t="s">
        <v>17</v>
      </c>
      <c r="E7931" t="s">
        <v>18</v>
      </c>
      <c r="F7931" t="s">
        <v>19</v>
      </c>
      <c r="G7931" t="s">
        <v>30</v>
      </c>
      <c r="H7931" s="1">
        <v>29481</v>
      </c>
      <c r="I7931" s="1">
        <v>42877</v>
      </c>
      <c r="J7931" t="s">
        <v>10560</v>
      </c>
      <c r="K7931" t="s">
        <v>67</v>
      </c>
      <c r="L7931" t="s">
        <v>324</v>
      </c>
      <c r="M7931">
        <v>68870</v>
      </c>
      <c r="N7931" t="str">
        <f t="shared" si="123"/>
        <v>Terminated</v>
      </c>
      <c r="O7931" t="s">
        <v>46</v>
      </c>
    </row>
    <row r="7932" spans="1:15" x14ac:dyDescent="0.25">
      <c r="A7932" t="s">
        <v>993</v>
      </c>
      <c r="B7932" t="s">
        <v>827</v>
      </c>
      <c r="C7932" t="s">
        <v>311</v>
      </c>
      <c r="D7932" t="s">
        <v>27</v>
      </c>
      <c r="E7932" t="s">
        <v>18</v>
      </c>
      <c r="F7932" t="s">
        <v>19</v>
      </c>
      <c r="G7932" t="s">
        <v>30</v>
      </c>
      <c r="H7932" s="1">
        <v>31473</v>
      </c>
      <c r="I7932" s="1">
        <v>43862</v>
      </c>
      <c r="J7932" s="1">
        <v>45160</v>
      </c>
      <c r="K7932" t="s">
        <v>37</v>
      </c>
      <c r="L7932" t="s">
        <v>41</v>
      </c>
      <c r="M7932">
        <v>61715</v>
      </c>
      <c r="N7932" t="str">
        <f t="shared" si="123"/>
        <v>Terminated</v>
      </c>
      <c r="O7932" t="s">
        <v>33</v>
      </c>
    </row>
    <row r="7933" spans="1:15" x14ac:dyDescent="0.25">
      <c r="A7933" t="s">
        <v>3459</v>
      </c>
      <c r="B7933" t="s">
        <v>615</v>
      </c>
      <c r="C7933" t="s">
        <v>3460</v>
      </c>
      <c r="D7933" t="s">
        <v>17</v>
      </c>
      <c r="E7933" t="s">
        <v>18</v>
      </c>
      <c r="F7933" t="s">
        <v>19</v>
      </c>
      <c r="G7933" t="s">
        <v>20</v>
      </c>
      <c r="H7933" s="1">
        <v>22516</v>
      </c>
      <c r="I7933" s="1">
        <v>44737</v>
      </c>
      <c r="J7933" t="s">
        <v>10560</v>
      </c>
      <c r="K7933" t="s">
        <v>37</v>
      </c>
      <c r="L7933" t="s">
        <v>41</v>
      </c>
      <c r="M7933">
        <v>55920</v>
      </c>
      <c r="N7933" t="str">
        <f t="shared" si="123"/>
        <v>Terminated</v>
      </c>
      <c r="O7933" t="s">
        <v>46</v>
      </c>
    </row>
    <row r="7934" spans="1:15" x14ac:dyDescent="0.25">
      <c r="A7934" t="s">
        <v>2848</v>
      </c>
      <c r="B7934" t="s">
        <v>252</v>
      </c>
      <c r="C7934" t="s">
        <v>199</v>
      </c>
      <c r="D7934" t="s">
        <v>27</v>
      </c>
      <c r="E7934" t="s">
        <v>18</v>
      </c>
      <c r="F7934" t="s">
        <v>19</v>
      </c>
      <c r="G7934" t="s">
        <v>30</v>
      </c>
      <c r="H7934" s="1">
        <v>31087</v>
      </c>
      <c r="I7934" s="1">
        <v>45094</v>
      </c>
      <c r="J7934" t="s">
        <v>10560</v>
      </c>
      <c r="K7934" t="s">
        <v>37</v>
      </c>
      <c r="L7934" t="s">
        <v>38</v>
      </c>
      <c r="M7934">
        <v>67127</v>
      </c>
      <c r="N7934" t="str">
        <f t="shared" si="123"/>
        <v>Terminated</v>
      </c>
      <c r="O7934" t="s">
        <v>46</v>
      </c>
    </row>
    <row r="7935" spans="1:15" x14ac:dyDescent="0.25">
      <c r="A7935" t="s">
        <v>10490</v>
      </c>
      <c r="B7935" t="s">
        <v>547</v>
      </c>
      <c r="C7935" t="s">
        <v>252</v>
      </c>
      <c r="D7935" t="s">
        <v>27</v>
      </c>
      <c r="E7935" t="s">
        <v>18</v>
      </c>
      <c r="F7935" t="s">
        <v>2773</v>
      </c>
      <c r="G7935" t="s">
        <v>20</v>
      </c>
      <c r="H7935" s="1">
        <v>35843</v>
      </c>
      <c r="I7935" s="1">
        <v>42955</v>
      </c>
      <c r="J7935" t="s">
        <v>10560</v>
      </c>
      <c r="K7935" t="s">
        <v>72</v>
      </c>
      <c r="L7935" t="s">
        <v>1202</v>
      </c>
      <c r="M7935">
        <v>58767</v>
      </c>
      <c r="N7935" t="str">
        <f t="shared" si="123"/>
        <v>Terminated</v>
      </c>
      <c r="O7935" t="s">
        <v>33</v>
      </c>
    </row>
    <row r="7936" spans="1:15" x14ac:dyDescent="0.25">
      <c r="A7936" t="s">
        <v>9743</v>
      </c>
      <c r="B7936" t="s">
        <v>1482</v>
      </c>
      <c r="C7936" t="s">
        <v>4582</v>
      </c>
      <c r="D7936" t="s">
        <v>17</v>
      </c>
      <c r="E7936" t="s">
        <v>83</v>
      </c>
      <c r="F7936" t="s">
        <v>106</v>
      </c>
      <c r="G7936" t="s">
        <v>20</v>
      </c>
      <c r="H7936" s="1">
        <v>22110</v>
      </c>
      <c r="I7936" s="1">
        <v>43110</v>
      </c>
      <c r="J7936" t="s">
        <v>10560</v>
      </c>
      <c r="K7936" t="s">
        <v>37</v>
      </c>
      <c r="L7936" t="s">
        <v>41</v>
      </c>
      <c r="M7936">
        <v>70100</v>
      </c>
      <c r="N7936" t="str">
        <f t="shared" si="123"/>
        <v>Terminated</v>
      </c>
      <c r="O7936" t="s">
        <v>46</v>
      </c>
    </row>
    <row r="7937" spans="1:15" x14ac:dyDescent="0.25">
      <c r="A7937" t="s">
        <v>7934</v>
      </c>
      <c r="B7937" t="s">
        <v>143</v>
      </c>
      <c r="C7937" t="s">
        <v>1074</v>
      </c>
      <c r="D7937" t="s">
        <v>27</v>
      </c>
      <c r="E7937" t="s">
        <v>18</v>
      </c>
      <c r="F7937" t="s">
        <v>3201</v>
      </c>
      <c r="G7937" t="s">
        <v>114</v>
      </c>
      <c r="H7937" s="1">
        <v>26242</v>
      </c>
      <c r="I7937" s="1">
        <v>43768</v>
      </c>
      <c r="J7937" t="s">
        <v>10560</v>
      </c>
      <c r="K7937" t="s">
        <v>96</v>
      </c>
      <c r="L7937" t="s">
        <v>124</v>
      </c>
      <c r="M7937">
        <v>91712</v>
      </c>
      <c r="N7937" t="str">
        <f t="shared" si="123"/>
        <v>Terminated</v>
      </c>
      <c r="O7937" t="s">
        <v>46</v>
      </c>
    </row>
    <row r="7938" spans="1:15" x14ac:dyDescent="0.25">
      <c r="A7938" t="s">
        <v>7140</v>
      </c>
      <c r="B7938" t="s">
        <v>2388</v>
      </c>
      <c r="C7938" t="s">
        <v>63</v>
      </c>
      <c r="D7938" t="s">
        <v>17</v>
      </c>
      <c r="E7938" t="s">
        <v>18</v>
      </c>
      <c r="F7938" t="s">
        <v>19</v>
      </c>
      <c r="G7938" t="s">
        <v>20</v>
      </c>
      <c r="H7938" s="1">
        <v>24251</v>
      </c>
      <c r="I7938" s="1">
        <v>43046</v>
      </c>
      <c r="J7938" t="s">
        <v>10560</v>
      </c>
      <c r="K7938" t="s">
        <v>37</v>
      </c>
      <c r="L7938" t="s">
        <v>41</v>
      </c>
      <c r="M7938">
        <v>54801</v>
      </c>
      <c r="N7938" t="str">
        <f t="shared" ref="N7938:N8001" si="124">IF(J7938="","Active","Terminated")</f>
        <v>Terminated</v>
      </c>
      <c r="O7938" t="s">
        <v>46</v>
      </c>
    </row>
    <row r="7939" spans="1:15" x14ac:dyDescent="0.25">
      <c r="A7939" t="s">
        <v>2788</v>
      </c>
      <c r="B7939" t="s">
        <v>258</v>
      </c>
      <c r="C7939" t="s">
        <v>26</v>
      </c>
      <c r="D7939" t="s">
        <v>27</v>
      </c>
      <c r="E7939" t="s">
        <v>18</v>
      </c>
      <c r="F7939" t="s">
        <v>19</v>
      </c>
      <c r="G7939" t="s">
        <v>114</v>
      </c>
      <c r="H7939" s="1">
        <v>22392</v>
      </c>
      <c r="I7939" s="1">
        <v>44177</v>
      </c>
      <c r="J7939" t="s">
        <v>10560</v>
      </c>
      <c r="K7939" t="s">
        <v>96</v>
      </c>
      <c r="L7939" t="s">
        <v>119</v>
      </c>
      <c r="M7939">
        <v>56856</v>
      </c>
      <c r="N7939" t="str">
        <f t="shared" si="124"/>
        <v>Terminated</v>
      </c>
      <c r="O7939" t="s">
        <v>98</v>
      </c>
    </row>
    <row r="7940" spans="1:15" x14ac:dyDescent="0.25">
      <c r="A7940" t="s">
        <v>1964</v>
      </c>
      <c r="B7940" t="s">
        <v>196</v>
      </c>
      <c r="C7940" t="s">
        <v>1394</v>
      </c>
      <c r="D7940" t="s">
        <v>27</v>
      </c>
      <c r="E7940" t="s">
        <v>18</v>
      </c>
      <c r="F7940" t="s">
        <v>19</v>
      </c>
      <c r="G7940" t="s">
        <v>30</v>
      </c>
      <c r="H7940" s="1">
        <v>30946</v>
      </c>
      <c r="I7940" s="1">
        <v>43001</v>
      </c>
      <c r="J7940" t="s">
        <v>10560</v>
      </c>
      <c r="K7940" t="s">
        <v>37</v>
      </c>
      <c r="L7940" t="s">
        <v>41</v>
      </c>
      <c r="M7940">
        <v>61733</v>
      </c>
      <c r="N7940" t="str">
        <f t="shared" si="124"/>
        <v>Terminated</v>
      </c>
      <c r="O7940" t="s">
        <v>33</v>
      </c>
    </row>
    <row r="7941" spans="1:15" x14ac:dyDescent="0.25">
      <c r="A7941" t="s">
        <v>2658</v>
      </c>
      <c r="B7941" t="s">
        <v>129</v>
      </c>
      <c r="C7941" t="s">
        <v>1176</v>
      </c>
      <c r="D7941" t="s">
        <v>17</v>
      </c>
      <c r="E7941" t="s">
        <v>140</v>
      </c>
      <c r="F7941" t="s">
        <v>283</v>
      </c>
      <c r="G7941" t="s">
        <v>30</v>
      </c>
      <c r="H7941" s="1">
        <v>37357</v>
      </c>
      <c r="I7941" s="1">
        <v>43886</v>
      </c>
      <c r="J7941" t="s">
        <v>10560</v>
      </c>
      <c r="K7941" t="s">
        <v>37</v>
      </c>
      <c r="L7941" t="s">
        <v>38</v>
      </c>
      <c r="M7941">
        <v>54894</v>
      </c>
      <c r="N7941" t="str">
        <f t="shared" si="124"/>
        <v>Terminated</v>
      </c>
      <c r="O7941" t="s">
        <v>33</v>
      </c>
    </row>
    <row r="7942" spans="1:15" x14ac:dyDescent="0.25">
      <c r="A7942" t="s">
        <v>7764</v>
      </c>
      <c r="B7942" t="s">
        <v>547</v>
      </c>
      <c r="C7942" t="s">
        <v>2361</v>
      </c>
      <c r="D7942" t="s">
        <v>17</v>
      </c>
      <c r="E7942" t="s">
        <v>122</v>
      </c>
      <c r="F7942" t="s">
        <v>230</v>
      </c>
      <c r="G7942" t="s">
        <v>30</v>
      </c>
      <c r="H7942" s="1">
        <v>30612</v>
      </c>
      <c r="I7942" s="1">
        <v>43802</v>
      </c>
      <c r="J7942" t="s">
        <v>10560</v>
      </c>
      <c r="K7942" t="s">
        <v>37</v>
      </c>
      <c r="L7942" t="s">
        <v>41</v>
      </c>
      <c r="M7942">
        <v>66194</v>
      </c>
      <c r="N7942" t="str">
        <f t="shared" si="124"/>
        <v>Terminated</v>
      </c>
      <c r="O7942" t="s">
        <v>33</v>
      </c>
    </row>
    <row r="7943" spans="1:15" x14ac:dyDescent="0.25">
      <c r="A7943" t="s">
        <v>9260</v>
      </c>
      <c r="B7943" t="s">
        <v>545</v>
      </c>
      <c r="C7943" t="s">
        <v>210</v>
      </c>
      <c r="D7943" t="s">
        <v>27</v>
      </c>
      <c r="E7943" t="s">
        <v>18</v>
      </c>
      <c r="F7943" t="s">
        <v>2773</v>
      </c>
      <c r="G7943" t="s">
        <v>20</v>
      </c>
      <c r="H7943" s="1">
        <v>34161</v>
      </c>
      <c r="I7943" s="1">
        <v>42773</v>
      </c>
      <c r="J7943" t="s">
        <v>10560</v>
      </c>
      <c r="K7943" t="s">
        <v>72</v>
      </c>
      <c r="L7943" t="s">
        <v>1202</v>
      </c>
      <c r="M7943">
        <v>57614</v>
      </c>
      <c r="N7943" t="str">
        <f t="shared" si="124"/>
        <v>Terminated</v>
      </c>
      <c r="O7943" t="s">
        <v>33</v>
      </c>
    </row>
    <row r="7944" spans="1:15" x14ac:dyDescent="0.25">
      <c r="A7944" t="s">
        <v>2948</v>
      </c>
      <c r="B7944" t="s">
        <v>1512</v>
      </c>
      <c r="C7944" t="s">
        <v>620</v>
      </c>
      <c r="D7944" t="s">
        <v>17</v>
      </c>
      <c r="E7944" t="s">
        <v>18</v>
      </c>
      <c r="F7944" t="s">
        <v>2773</v>
      </c>
      <c r="G7944" t="s">
        <v>30</v>
      </c>
      <c r="H7944" s="1">
        <v>23895</v>
      </c>
      <c r="I7944" s="1">
        <v>45385</v>
      </c>
      <c r="J7944" t="s">
        <v>10560</v>
      </c>
      <c r="K7944" t="s">
        <v>96</v>
      </c>
      <c r="L7944" t="s">
        <v>188</v>
      </c>
      <c r="M7944">
        <v>62597</v>
      </c>
      <c r="N7944" t="str">
        <f t="shared" si="124"/>
        <v>Terminated</v>
      </c>
      <c r="O7944" t="s">
        <v>98</v>
      </c>
    </row>
    <row r="7945" spans="1:15" x14ac:dyDescent="0.25">
      <c r="A7945" t="s">
        <v>6934</v>
      </c>
      <c r="B7945" t="s">
        <v>258</v>
      </c>
      <c r="C7945" t="s">
        <v>1050</v>
      </c>
      <c r="D7945" t="s">
        <v>27</v>
      </c>
      <c r="E7945" t="s">
        <v>18</v>
      </c>
      <c r="F7945" t="s">
        <v>19</v>
      </c>
      <c r="G7945" t="s">
        <v>30</v>
      </c>
      <c r="H7945" s="1">
        <v>23170</v>
      </c>
      <c r="I7945" s="1">
        <v>43611</v>
      </c>
      <c r="J7945" t="s">
        <v>10560</v>
      </c>
      <c r="K7945" t="s">
        <v>96</v>
      </c>
      <c r="L7945" t="s">
        <v>188</v>
      </c>
      <c r="M7945">
        <v>74192</v>
      </c>
      <c r="N7945" t="str">
        <f t="shared" si="124"/>
        <v>Terminated</v>
      </c>
      <c r="O7945" t="s">
        <v>33</v>
      </c>
    </row>
    <row r="7946" spans="1:15" x14ac:dyDescent="0.25">
      <c r="A7946" t="s">
        <v>8196</v>
      </c>
      <c r="B7946" t="s">
        <v>532</v>
      </c>
      <c r="C7946" t="s">
        <v>152</v>
      </c>
      <c r="D7946" t="s">
        <v>27</v>
      </c>
      <c r="E7946" t="s">
        <v>18</v>
      </c>
      <c r="F7946" t="s">
        <v>19</v>
      </c>
      <c r="G7946" t="s">
        <v>20</v>
      </c>
      <c r="H7946" s="1">
        <v>27132</v>
      </c>
      <c r="I7946" s="1">
        <v>45286</v>
      </c>
      <c r="J7946" t="s">
        <v>10560</v>
      </c>
      <c r="K7946" t="s">
        <v>21</v>
      </c>
      <c r="L7946" t="s">
        <v>110</v>
      </c>
      <c r="M7946">
        <v>64321</v>
      </c>
      <c r="N7946" t="str">
        <f t="shared" si="124"/>
        <v>Terminated</v>
      </c>
      <c r="O7946" t="s">
        <v>33</v>
      </c>
    </row>
    <row r="7947" spans="1:15" x14ac:dyDescent="0.25">
      <c r="A7947" t="s">
        <v>4635</v>
      </c>
      <c r="B7947" t="s">
        <v>618</v>
      </c>
      <c r="C7947" t="s">
        <v>4636</v>
      </c>
      <c r="D7947" t="s">
        <v>17</v>
      </c>
      <c r="E7947" t="s">
        <v>18</v>
      </c>
      <c r="F7947" t="s">
        <v>3201</v>
      </c>
      <c r="G7947" t="s">
        <v>30</v>
      </c>
      <c r="H7947" s="1">
        <v>25858</v>
      </c>
      <c r="I7947" s="1">
        <v>43547</v>
      </c>
      <c r="J7947" t="s">
        <v>10560</v>
      </c>
      <c r="K7947" t="s">
        <v>21</v>
      </c>
      <c r="L7947" t="s">
        <v>22</v>
      </c>
      <c r="M7947">
        <v>59476</v>
      </c>
      <c r="N7947" t="str">
        <f t="shared" si="124"/>
        <v>Terminated</v>
      </c>
      <c r="O7947" t="s">
        <v>98</v>
      </c>
    </row>
    <row r="7948" spans="1:15" x14ac:dyDescent="0.25">
      <c r="A7948" t="s">
        <v>2633</v>
      </c>
      <c r="B7948" t="s">
        <v>2634</v>
      </c>
      <c r="C7948" t="s">
        <v>1394</v>
      </c>
      <c r="D7948" t="s">
        <v>17</v>
      </c>
      <c r="E7948" t="s">
        <v>18</v>
      </c>
      <c r="F7948" t="s">
        <v>19</v>
      </c>
      <c r="G7948" t="s">
        <v>20</v>
      </c>
      <c r="H7948" s="1">
        <v>26079</v>
      </c>
      <c r="I7948" s="1">
        <v>42258</v>
      </c>
      <c r="J7948" t="s">
        <v>10560</v>
      </c>
      <c r="K7948" t="s">
        <v>37</v>
      </c>
      <c r="L7948" t="s">
        <v>41</v>
      </c>
      <c r="M7948">
        <v>63523</v>
      </c>
      <c r="N7948" t="str">
        <f t="shared" si="124"/>
        <v>Terminated</v>
      </c>
      <c r="O7948" t="s">
        <v>23</v>
      </c>
    </row>
    <row r="7949" spans="1:15" x14ac:dyDescent="0.25">
      <c r="A7949" t="s">
        <v>7290</v>
      </c>
      <c r="B7949" t="s">
        <v>272</v>
      </c>
      <c r="C7949" t="s">
        <v>2784</v>
      </c>
      <c r="D7949" t="s">
        <v>17</v>
      </c>
      <c r="E7949" t="s">
        <v>18</v>
      </c>
      <c r="F7949" t="s">
        <v>2773</v>
      </c>
      <c r="G7949" t="s">
        <v>114</v>
      </c>
      <c r="H7949" s="1">
        <v>26233</v>
      </c>
      <c r="I7949" s="1">
        <v>42582</v>
      </c>
      <c r="J7949" t="s">
        <v>10560</v>
      </c>
      <c r="K7949" t="s">
        <v>31</v>
      </c>
      <c r="L7949" t="s">
        <v>32</v>
      </c>
      <c r="M7949">
        <v>81910</v>
      </c>
      <c r="N7949" t="str">
        <f t="shared" si="124"/>
        <v>Terminated</v>
      </c>
      <c r="O7949" t="s">
        <v>46</v>
      </c>
    </row>
    <row r="7950" spans="1:15" x14ac:dyDescent="0.25">
      <c r="A7950" t="s">
        <v>151</v>
      </c>
      <c r="B7950" t="s">
        <v>152</v>
      </c>
      <c r="C7950" t="s">
        <v>153</v>
      </c>
      <c r="D7950" t="s">
        <v>17</v>
      </c>
      <c r="E7950" t="s">
        <v>18</v>
      </c>
      <c r="F7950" t="s">
        <v>19</v>
      </c>
      <c r="G7950" t="s">
        <v>30</v>
      </c>
      <c r="H7950" s="1">
        <v>37589</v>
      </c>
      <c r="I7950" s="1">
        <v>45432</v>
      </c>
      <c r="J7950" s="1">
        <v>45612</v>
      </c>
      <c r="K7950" t="s">
        <v>96</v>
      </c>
      <c r="L7950" t="s">
        <v>119</v>
      </c>
      <c r="M7950">
        <v>81038</v>
      </c>
      <c r="N7950" t="str">
        <f t="shared" si="124"/>
        <v>Terminated</v>
      </c>
      <c r="O7950" t="s">
        <v>98</v>
      </c>
    </row>
    <row r="7951" spans="1:15" x14ac:dyDescent="0.25">
      <c r="A7951" t="s">
        <v>7825</v>
      </c>
      <c r="B7951" t="s">
        <v>615</v>
      </c>
      <c r="C7951" t="s">
        <v>1484</v>
      </c>
      <c r="D7951" t="s">
        <v>17</v>
      </c>
      <c r="E7951" t="s">
        <v>83</v>
      </c>
      <c r="F7951" t="s">
        <v>84</v>
      </c>
      <c r="G7951" t="s">
        <v>114</v>
      </c>
      <c r="H7951" s="1">
        <v>28309</v>
      </c>
      <c r="I7951" s="1">
        <v>42527</v>
      </c>
      <c r="J7951" t="s">
        <v>10560</v>
      </c>
      <c r="K7951" t="s">
        <v>37</v>
      </c>
      <c r="L7951" t="s">
        <v>45</v>
      </c>
      <c r="M7951">
        <v>71779</v>
      </c>
      <c r="N7951" t="str">
        <f t="shared" si="124"/>
        <v>Terminated</v>
      </c>
      <c r="O7951" t="s">
        <v>33</v>
      </c>
    </row>
    <row r="7952" spans="1:15" x14ac:dyDescent="0.25">
      <c r="A7952" t="s">
        <v>8965</v>
      </c>
      <c r="B7952" t="s">
        <v>112</v>
      </c>
      <c r="C7952" t="s">
        <v>2741</v>
      </c>
      <c r="D7952" t="s">
        <v>17</v>
      </c>
      <c r="E7952" t="s">
        <v>18</v>
      </c>
      <c r="F7952" t="s">
        <v>2773</v>
      </c>
      <c r="G7952" t="s">
        <v>114</v>
      </c>
      <c r="H7952" s="1">
        <v>31685</v>
      </c>
      <c r="I7952" s="1">
        <v>42236</v>
      </c>
      <c r="J7952" t="s">
        <v>10560</v>
      </c>
      <c r="K7952" t="s">
        <v>96</v>
      </c>
      <c r="L7952" t="s">
        <v>119</v>
      </c>
      <c r="M7952">
        <v>82947</v>
      </c>
      <c r="N7952" t="str">
        <f t="shared" si="124"/>
        <v>Terminated</v>
      </c>
      <c r="O7952" t="s">
        <v>33</v>
      </c>
    </row>
    <row r="7953" spans="1:15" x14ac:dyDescent="0.25">
      <c r="A7953" t="s">
        <v>2889</v>
      </c>
      <c r="B7953" t="s">
        <v>1831</v>
      </c>
      <c r="C7953" t="s">
        <v>918</v>
      </c>
      <c r="D7953" t="s">
        <v>17</v>
      </c>
      <c r="E7953" t="s">
        <v>83</v>
      </c>
      <c r="F7953" t="s">
        <v>106</v>
      </c>
      <c r="G7953" t="s">
        <v>20</v>
      </c>
      <c r="H7953" s="1">
        <v>26356</v>
      </c>
      <c r="I7953" s="1">
        <v>43560</v>
      </c>
      <c r="J7953" t="s">
        <v>10560</v>
      </c>
      <c r="K7953" t="s">
        <v>37</v>
      </c>
      <c r="L7953" t="s">
        <v>41</v>
      </c>
      <c r="M7953">
        <v>60538</v>
      </c>
      <c r="N7953" t="str">
        <f t="shared" si="124"/>
        <v>Terminated</v>
      </c>
      <c r="O7953" t="s">
        <v>98</v>
      </c>
    </row>
    <row r="7954" spans="1:15" x14ac:dyDescent="0.25">
      <c r="A7954" t="s">
        <v>6878</v>
      </c>
      <c r="B7954" t="s">
        <v>6879</v>
      </c>
      <c r="C7954" t="s">
        <v>106</v>
      </c>
      <c r="D7954" t="s">
        <v>27</v>
      </c>
      <c r="E7954" t="s">
        <v>18</v>
      </c>
      <c r="F7954" t="s">
        <v>2773</v>
      </c>
      <c r="G7954" t="s">
        <v>30</v>
      </c>
      <c r="H7954" s="1">
        <v>23847</v>
      </c>
      <c r="I7954" s="1">
        <v>42861</v>
      </c>
      <c r="J7954" t="s">
        <v>10560</v>
      </c>
      <c r="K7954" t="s">
        <v>21</v>
      </c>
      <c r="L7954" t="s">
        <v>110</v>
      </c>
      <c r="M7954">
        <v>62733</v>
      </c>
      <c r="N7954" t="str">
        <f t="shared" si="124"/>
        <v>Terminated</v>
      </c>
      <c r="O7954" t="s">
        <v>46</v>
      </c>
    </row>
    <row r="7955" spans="1:15" x14ac:dyDescent="0.25">
      <c r="A7955" t="s">
        <v>4616</v>
      </c>
      <c r="B7955" t="s">
        <v>126</v>
      </c>
      <c r="C7955" t="s">
        <v>650</v>
      </c>
      <c r="D7955" t="s">
        <v>27</v>
      </c>
      <c r="E7955" t="s">
        <v>83</v>
      </c>
      <c r="F7955" t="s">
        <v>169</v>
      </c>
      <c r="G7955" t="s">
        <v>20</v>
      </c>
      <c r="H7955" s="1">
        <v>23804</v>
      </c>
      <c r="I7955" s="1">
        <v>43065</v>
      </c>
      <c r="J7955" t="s">
        <v>10560</v>
      </c>
      <c r="K7955" t="s">
        <v>67</v>
      </c>
      <c r="L7955" t="s">
        <v>134</v>
      </c>
      <c r="M7955">
        <v>62819</v>
      </c>
      <c r="N7955" t="str">
        <f t="shared" si="124"/>
        <v>Terminated</v>
      </c>
      <c r="O7955" t="s">
        <v>46</v>
      </c>
    </row>
    <row r="7956" spans="1:15" x14ac:dyDescent="0.25">
      <c r="A7956" t="s">
        <v>2726</v>
      </c>
      <c r="B7956" t="s">
        <v>70</v>
      </c>
      <c r="C7956" t="s">
        <v>2727</v>
      </c>
      <c r="D7956" t="s">
        <v>17</v>
      </c>
      <c r="E7956" t="s">
        <v>122</v>
      </c>
      <c r="F7956" t="s">
        <v>123</v>
      </c>
      <c r="G7956" t="s">
        <v>30</v>
      </c>
      <c r="H7956" s="1">
        <v>37664</v>
      </c>
      <c r="I7956" s="1">
        <v>42823</v>
      </c>
      <c r="J7956" t="s">
        <v>10560</v>
      </c>
      <c r="K7956" t="s">
        <v>96</v>
      </c>
      <c r="L7956" t="s">
        <v>188</v>
      </c>
      <c r="M7956">
        <v>57810</v>
      </c>
      <c r="N7956" t="str">
        <f t="shared" si="124"/>
        <v>Terminated</v>
      </c>
      <c r="O7956" t="s">
        <v>33</v>
      </c>
    </row>
    <row r="7957" spans="1:15" x14ac:dyDescent="0.25">
      <c r="A7957" t="s">
        <v>8894</v>
      </c>
      <c r="B7957" t="s">
        <v>5852</v>
      </c>
      <c r="C7957" t="s">
        <v>2151</v>
      </c>
      <c r="D7957" t="s">
        <v>17</v>
      </c>
      <c r="E7957" t="s">
        <v>18</v>
      </c>
      <c r="F7957" t="s">
        <v>3201</v>
      </c>
      <c r="G7957" t="s">
        <v>114</v>
      </c>
      <c r="H7957" s="1">
        <v>23998</v>
      </c>
      <c r="I7957" s="1">
        <v>43690</v>
      </c>
      <c r="J7957" t="s">
        <v>10560</v>
      </c>
      <c r="K7957" t="s">
        <v>96</v>
      </c>
      <c r="L7957" t="s">
        <v>119</v>
      </c>
      <c r="M7957">
        <v>81109</v>
      </c>
      <c r="N7957" t="str">
        <f t="shared" si="124"/>
        <v>Terminated</v>
      </c>
      <c r="O7957" t="s">
        <v>46</v>
      </c>
    </row>
    <row r="7958" spans="1:15" x14ac:dyDescent="0.25">
      <c r="A7958" t="s">
        <v>9833</v>
      </c>
      <c r="B7958" t="s">
        <v>688</v>
      </c>
      <c r="C7958" t="s">
        <v>1277</v>
      </c>
      <c r="D7958" t="s">
        <v>17</v>
      </c>
      <c r="E7958" t="s">
        <v>18</v>
      </c>
      <c r="F7958" t="s">
        <v>3201</v>
      </c>
      <c r="G7958" t="s">
        <v>30</v>
      </c>
      <c r="H7958" s="1">
        <v>21697</v>
      </c>
      <c r="I7958" s="1">
        <v>43482</v>
      </c>
      <c r="J7958" t="s">
        <v>10560</v>
      </c>
      <c r="K7958" t="s">
        <v>96</v>
      </c>
      <c r="L7958" t="s">
        <v>188</v>
      </c>
      <c r="M7958">
        <v>75880</v>
      </c>
      <c r="N7958" t="str">
        <f t="shared" si="124"/>
        <v>Terminated</v>
      </c>
      <c r="O7958" t="s">
        <v>33</v>
      </c>
    </row>
    <row r="7959" spans="1:15" x14ac:dyDescent="0.25">
      <c r="A7959" t="s">
        <v>5867</v>
      </c>
      <c r="B7959" t="s">
        <v>615</v>
      </c>
      <c r="C7959" t="s">
        <v>570</v>
      </c>
      <c r="D7959" t="s">
        <v>27</v>
      </c>
      <c r="E7959" t="s">
        <v>18</v>
      </c>
      <c r="F7959" t="s">
        <v>2773</v>
      </c>
      <c r="G7959" t="s">
        <v>95</v>
      </c>
      <c r="H7959" s="1">
        <v>29503</v>
      </c>
      <c r="I7959" s="1">
        <v>43044</v>
      </c>
      <c r="J7959" t="s">
        <v>10560</v>
      </c>
      <c r="K7959" t="s">
        <v>96</v>
      </c>
      <c r="L7959" t="s">
        <v>124</v>
      </c>
      <c r="M7959">
        <v>65249</v>
      </c>
      <c r="N7959" t="str">
        <f t="shared" si="124"/>
        <v>Terminated</v>
      </c>
      <c r="O7959" t="s">
        <v>98</v>
      </c>
    </row>
    <row r="7960" spans="1:15" x14ac:dyDescent="0.25">
      <c r="A7960" t="s">
        <v>5117</v>
      </c>
      <c r="B7960" t="s">
        <v>728</v>
      </c>
      <c r="C7960" t="s">
        <v>473</v>
      </c>
      <c r="D7960" t="s">
        <v>27</v>
      </c>
      <c r="E7960" t="s">
        <v>18</v>
      </c>
      <c r="F7960" t="s">
        <v>2773</v>
      </c>
      <c r="G7960" t="s">
        <v>30</v>
      </c>
      <c r="H7960" s="1">
        <v>34194</v>
      </c>
      <c r="I7960" s="1">
        <v>45467</v>
      </c>
      <c r="J7960" t="s">
        <v>10560</v>
      </c>
      <c r="K7960" t="s">
        <v>67</v>
      </c>
      <c r="L7960" t="s">
        <v>324</v>
      </c>
      <c r="M7960">
        <v>70431</v>
      </c>
      <c r="N7960" t="str">
        <f t="shared" si="124"/>
        <v>Terminated</v>
      </c>
      <c r="O7960" t="s">
        <v>98</v>
      </c>
    </row>
    <row r="7961" spans="1:15" x14ac:dyDescent="0.25">
      <c r="A7961" t="s">
        <v>2696</v>
      </c>
      <c r="B7961" t="s">
        <v>1240</v>
      </c>
      <c r="C7961" t="s">
        <v>718</v>
      </c>
      <c r="D7961" t="s">
        <v>27</v>
      </c>
      <c r="E7961" t="s">
        <v>18</v>
      </c>
      <c r="F7961" t="s">
        <v>19</v>
      </c>
      <c r="G7961" t="s">
        <v>20</v>
      </c>
      <c r="H7961" s="1">
        <v>35287</v>
      </c>
      <c r="I7961" s="1">
        <v>43964</v>
      </c>
      <c r="J7961" t="s">
        <v>10560</v>
      </c>
      <c r="K7961" t="s">
        <v>37</v>
      </c>
      <c r="L7961" t="s">
        <v>41</v>
      </c>
      <c r="M7961">
        <v>53237</v>
      </c>
      <c r="N7961" t="str">
        <f t="shared" si="124"/>
        <v>Terminated</v>
      </c>
      <c r="O7961" t="s">
        <v>23</v>
      </c>
    </row>
    <row r="7962" spans="1:15" x14ac:dyDescent="0.25">
      <c r="A7962" t="s">
        <v>4442</v>
      </c>
      <c r="B7962" t="s">
        <v>760</v>
      </c>
      <c r="C7962" t="s">
        <v>199</v>
      </c>
      <c r="D7962" t="s">
        <v>27</v>
      </c>
      <c r="E7962" t="s">
        <v>18</v>
      </c>
      <c r="F7962" t="s">
        <v>19</v>
      </c>
      <c r="G7962" t="s">
        <v>20</v>
      </c>
      <c r="H7962" s="1">
        <v>30370</v>
      </c>
      <c r="I7962" s="1">
        <v>42989</v>
      </c>
      <c r="J7962" t="s">
        <v>10560</v>
      </c>
      <c r="K7962" t="s">
        <v>72</v>
      </c>
      <c r="L7962" t="s">
        <v>1202</v>
      </c>
      <c r="M7962">
        <v>56968</v>
      </c>
      <c r="N7962" t="str">
        <f t="shared" si="124"/>
        <v>Terminated</v>
      </c>
      <c r="O7962" t="s">
        <v>23</v>
      </c>
    </row>
    <row r="7963" spans="1:15" x14ac:dyDescent="0.25">
      <c r="A7963" t="s">
        <v>1037</v>
      </c>
      <c r="B7963" t="s">
        <v>116</v>
      </c>
      <c r="C7963" t="s">
        <v>1038</v>
      </c>
      <c r="D7963" t="s">
        <v>17</v>
      </c>
      <c r="E7963" t="s">
        <v>140</v>
      </c>
      <c r="F7963" t="s">
        <v>611</v>
      </c>
      <c r="G7963" t="s">
        <v>95</v>
      </c>
      <c r="H7963" s="1">
        <v>31049</v>
      </c>
      <c r="I7963" s="1">
        <v>43370</v>
      </c>
      <c r="J7963" s="1">
        <v>45419</v>
      </c>
      <c r="K7963" t="s">
        <v>96</v>
      </c>
      <c r="L7963" t="s">
        <v>119</v>
      </c>
      <c r="M7963">
        <v>70819</v>
      </c>
      <c r="N7963" t="str">
        <f t="shared" si="124"/>
        <v>Terminated</v>
      </c>
      <c r="O7963" t="s">
        <v>98</v>
      </c>
    </row>
    <row r="7964" spans="1:15" x14ac:dyDescent="0.25">
      <c r="A7964" t="s">
        <v>7819</v>
      </c>
      <c r="B7964" t="s">
        <v>755</v>
      </c>
      <c r="C7964" t="s">
        <v>202</v>
      </c>
      <c r="D7964" t="s">
        <v>17</v>
      </c>
      <c r="E7964" t="s">
        <v>18</v>
      </c>
      <c r="F7964" t="s">
        <v>19</v>
      </c>
      <c r="G7964" t="s">
        <v>30</v>
      </c>
      <c r="H7964" s="1">
        <v>26597</v>
      </c>
      <c r="I7964" s="1">
        <v>42860</v>
      </c>
      <c r="J7964" t="s">
        <v>10560</v>
      </c>
      <c r="K7964" t="s">
        <v>96</v>
      </c>
      <c r="L7964" t="s">
        <v>119</v>
      </c>
      <c r="M7964">
        <v>77313</v>
      </c>
      <c r="N7964" t="str">
        <f t="shared" si="124"/>
        <v>Terminated</v>
      </c>
      <c r="O7964" t="s">
        <v>98</v>
      </c>
    </row>
    <row r="7965" spans="1:15" x14ac:dyDescent="0.25">
      <c r="A7965" t="s">
        <v>10418</v>
      </c>
      <c r="B7965" t="s">
        <v>3014</v>
      </c>
      <c r="C7965" t="s">
        <v>66</v>
      </c>
      <c r="D7965" t="s">
        <v>27</v>
      </c>
      <c r="E7965" t="s">
        <v>365</v>
      </c>
      <c r="F7965" t="s">
        <v>534</v>
      </c>
      <c r="G7965" t="s">
        <v>30</v>
      </c>
      <c r="H7965" s="1">
        <v>30085</v>
      </c>
      <c r="I7965" s="1">
        <v>42974</v>
      </c>
      <c r="J7965" t="s">
        <v>10560</v>
      </c>
      <c r="K7965" t="s">
        <v>72</v>
      </c>
      <c r="L7965" t="s">
        <v>308</v>
      </c>
      <c r="M7965">
        <v>63072</v>
      </c>
      <c r="N7965" t="str">
        <f t="shared" si="124"/>
        <v>Terminated</v>
      </c>
      <c r="O7965" t="s">
        <v>33</v>
      </c>
    </row>
    <row r="7966" spans="1:15" x14ac:dyDescent="0.25">
      <c r="A7966" t="s">
        <v>1233</v>
      </c>
      <c r="B7966" t="s">
        <v>51</v>
      </c>
      <c r="C7966" t="s">
        <v>1234</v>
      </c>
      <c r="D7966" t="s">
        <v>17</v>
      </c>
      <c r="E7966" t="s">
        <v>28</v>
      </c>
      <c r="F7966" t="s">
        <v>29</v>
      </c>
      <c r="G7966" t="s">
        <v>30</v>
      </c>
      <c r="H7966" s="1">
        <v>34655</v>
      </c>
      <c r="I7966" s="1">
        <v>42933</v>
      </c>
      <c r="J7966" s="1">
        <v>43113</v>
      </c>
      <c r="K7966" t="s">
        <v>37</v>
      </c>
      <c r="L7966" t="s">
        <v>38</v>
      </c>
      <c r="M7966">
        <v>58084</v>
      </c>
      <c r="N7966" t="str">
        <f t="shared" si="124"/>
        <v>Terminated</v>
      </c>
      <c r="O7966" t="s">
        <v>46</v>
      </c>
    </row>
    <row r="7967" spans="1:15" x14ac:dyDescent="0.25">
      <c r="A7967" t="s">
        <v>5926</v>
      </c>
      <c r="B7967" t="s">
        <v>5927</v>
      </c>
      <c r="C7967" t="s">
        <v>851</v>
      </c>
      <c r="D7967" t="s">
        <v>17</v>
      </c>
      <c r="E7967" t="s">
        <v>18</v>
      </c>
      <c r="F7967" t="s">
        <v>3201</v>
      </c>
      <c r="G7967" t="s">
        <v>30</v>
      </c>
      <c r="H7967" s="1">
        <v>24241</v>
      </c>
      <c r="I7967" s="1">
        <v>43194</v>
      </c>
      <c r="J7967" t="s">
        <v>10560</v>
      </c>
      <c r="K7967" t="s">
        <v>21</v>
      </c>
      <c r="L7967" t="s">
        <v>110</v>
      </c>
      <c r="M7967">
        <v>63891</v>
      </c>
      <c r="N7967" t="str">
        <f t="shared" si="124"/>
        <v>Terminated</v>
      </c>
      <c r="O7967" t="s">
        <v>33</v>
      </c>
    </row>
    <row r="7968" spans="1:15" x14ac:dyDescent="0.25">
      <c r="A7968" t="s">
        <v>5813</v>
      </c>
      <c r="B7968" t="s">
        <v>349</v>
      </c>
      <c r="C7968" t="s">
        <v>1101</v>
      </c>
      <c r="D7968" t="s">
        <v>17</v>
      </c>
      <c r="E7968" t="s">
        <v>18</v>
      </c>
      <c r="F7968" t="s">
        <v>19</v>
      </c>
      <c r="G7968" t="s">
        <v>30</v>
      </c>
      <c r="H7968" s="1">
        <v>35526</v>
      </c>
      <c r="I7968" s="1">
        <v>44545</v>
      </c>
      <c r="J7968" t="s">
        <v>10560</v>
      </c>
      <c r="K7968" t="s">
        <v>53</v>
      </c>
      <c r="L7968" t="s">
        <v>54</v>
      </c>
      <c r="M7968">
        <v>72721</v>
      </c>
      <c r="N7968" t="str">
        <f t="shared" si="124"/>
        <v>Terminated</v>
      </c>
      <c r="O7968" t="s">
        <v>33</v>
      </c>
    </row>
    <row r="7969" spans="1:15" x14ac:dyDescent="0.25">
      <c r="A7969" t="s">
        <v>9853</v>
      </c>
      <c r="B7969" t="s">
        <v>717</v>
      </c>
      <c r="C7969" t="s">
        <v>1176</v>
      </c>
      <c r="D7969" t="s">
        <v>17</v>
      </c>
      <c r="E7969" t="s">
        <v>18</v>
      </c>
      <c r="F7969" t="s">
        <v>2773</v>
      </c>
      <c r="G7969" t="s">
        <v>95</v>
      </c>
      <c r="H7969" s="1">
        <v>29678</v>
      </c>
      <c r="I7969" s="1">
        <v>45532</v>
      </c>
      <c r="J7969" t="s">
        <v>10560</v>
      </c>
      <c r="K7969" t="s">
        <v>96</v>
      </c>
      <c r="L7969" t="s">
        <v>119</v>
      </c>
      <c r="M7969">
        <v>75024</v>
      </c>
      <c r="N7969" t="str">
        <f t="shared" si="124"/>
        <v>Terminated</v>
      </c>
      <c r="O7969" t="s">
        <v>33</v>
      </c>
    </row>
    <row r="7970" spans="1:15" x14ac:dyDescent="0.25">
      <c r="A7970" t="s">
        <v>5553</v>
      </c>
      <c r="B7970" t="s">
        <v>56</v>
      </c>
      <c r="C7970" t="s">
        <v>3439</v>
      </c>
      <c r="D7970" t="s">
        <v>27</v>
      </c>
      <c r="E7970" t="s">
        <v>140</v>
      </c>
      <c r="F7970" t="s">
        <v>141</v>
      </c>
      <c r="G7970" t="s">
        <v>30</v>
      </c>
      <c r="H7970" s="1">
        <v>35582</v>
      </c>
      <c r="I7970" s="1">
        <v>43953</v>
      </c>
      <c r="J7970" t="s">
        <v>10560</v>
      </c>
      <c r="K7970" t="s">
        <v>21</v>
      </c>
      <c r="L7970" t="s">
        <v>497</v>
      </c>
      <c r="M7970">
        <v>98383</v>
      </c>
      <c r="N7970" t="str">
        <f t="shared" si="124"/>
        <v>Terminated</v>
      </c>
      <c r="O7970" t="s">
        <v>33</v>
      </c>
    </row>
    <row r="7971" spans="1:15" x14ac:dyDescent="0.25">
      <c r="A7971" t="s">
        <v>10260</v>
      </c>
      <c r="B7971" t="s">
        <v>1167</v>
      </c>
      <c r="C7971" t="s">
        <v>3321</v>
      </c>
      <c r="D7971" t="s">
        <v>27</v>
      </c>
      <c r="E7971" t="s">
        <v>18</v>
      </c>
      <c r="F7971" t="s">
        <v>3201</v>
      </c>
      <c r="G7971" t="s">
        <v>30</v>
      </c>
      <c r="H7971" s="1">
        <v>33009</v>
      </c>
      <c r="I7971" s="1">
        <v>43280</v>
      </c>
      <c r="J7971" t="s">
        <v>10560</v>
      </c>
      <c r="K7971" t="s">
        <v>96</v>
      </c>
      <c r="L7971" t="s">
        <v>188</v>
      </c>
      <c r="M7971">
        <v>71309</v>
      </c>
      <c r="N7971" t="str">
        <f t="shared" si="124"/>
        <v>Terminated</v>
      </c>
      <c r="O7971" t="s">
        <v>46</v>
      </c>
    </row>
    <row r="7972" spans="1:15" x14ac:dyDescent="0.25">
      <c r="A7972" t="s">
        <v>4940</v>
      </c>
      <c r="B7972" t="s">
        <v>911</v>
      </c>
      <c r="C7972" t="s">
        <v>855</v>
      </c>
      <c r="D7972" t="s">
        <v>27</v>
      </c>
      <c r="E7972" t="s">
        <v>18</v>
      </c>
      <c r="F7972" t="s">
        <v>2773</v>
      </c>
      <c r="G7972" t="s">
        <v>30</v>
      </c>
      <c r="H7972" s="1">
        <v>24436</v>
      </c>
      <c r="I7972" s="1">
        <v>43105</v>
      </c>
      <c r="J7972" t="s">
        <v>10560</v>
      </c>
      <c r="K7972" t="s">
        <v>96</v>
      </c>
      <c r="L7972" t="s">
        <v>188</v>
      </c>
      <c r="M7972">
        <v>67484</v>
      </c>
      <c r="N7972" t="str">
        <f t="shared" si="124"/>
        <v>Terminated</v>
      </c>
      <c r="O7972" t="s">
        <v>33</v>
      </c>
    </row>
    <row r="7973" spans="1:15" x14ac:dyDescent="0.25">
      <c r="A7973" t="s">
        <v>6528</v>
      </c>
      <c r="B7973" t="s">
        <v>148</v>
      </c>
      <c r="C7973" t="s">
        <v>1556</v>
      </c>
      <c r="D7973" t="s">
        <v>17</v>
      </c>
      <c r="E7973" t="s">
        <v>18</v>
      </c>
      <c r="F7973" t="s">
        <v>19</v>
      </c>
      <c r="G7973" t="s">
        <v>30</v>
      </c>
      <c r="H7973" s="1">
        <v>36434</v>
      </c>
      <c r="I7973" s="1">
        <v>44635</v>
      </c>
      <c r="J7973" t="s">
        <v>10560</v>
      </c>
      <c r="K7973" t="s">
        <v>37</v>
      </c>
      <c r="L7973" t="s">
        <v>41</v>
      </c>
      <c r="M7973">
        <v>55776</v>
      </c>
      <c r="N7973" t="str">
        <f t="shared" si="124"/>
        <v>Terminated</v>
      </c>
      <c r="O7973" t="s">
        <v>33</v>
      </c>
    </row>
    <row r="7974" spans="1:15" x14ac:dyDescent="0.25">
      <c r="A7974" t="s">
        <v>10022</v>
      </c>
      <c r="B7974" t="s">
        <v>3219</v>
      </c>
      <c r="C7974" t="s">
        <v>650</v>
      </c>
      <c r="D7974" t="s">
        <v>27</v>
      </c>
      <c r="E7974" t="s">
        <v>18</v>
      </c>
      <c r="F7974" t="s">
        <v>19</v>
      </c>
      <c r="G7974" t="s">
        <v>30</v>
      </c>
      <c r="H7974" s="1">
        <v>31346</v>
      </c>
      <c r="I7974" s="1">
        <v>43837</v>
      </c>
      <c r="J7974" t="s">
        <v>10560</v>
      </c>
      <c r="K7974" t="s">
        <v>37</v>
      </c>
      <c r="L7974" t="s">
        <v>45</v>
      </c>
      <c r="M7974">
        <v>78261</v>
      </c>
      <c r="N7974" t="str">
        <f t="shared" si="124"/>
        <v>Terminated</v>
      </c>
      <c r="O7974" t="s">
        <v>98</v>
      </c>
    </row>
    <row r="7975" spans="1:15" x14ac:dyDescent="0.25">
      <c r="A7975" t="s">
        <v>3680</v>
      </c>
      <c r="B7975" t="s">
        <v>1042</v>
      </c>
      <c r="C7975" t="s">
        <v>1453</v>
      </c>
      <c r="D7975" t="s">
        <v>17</v>
      </c>
      <c r="E7975" t="s">
        <v>83</v>
      </c>
      <c r="F7975" t="s">
        <v>84</v>
      </c>
      <c r="G7975" t="s">
        <v>114</v>
      </c>
      <c r="H7975" s="1">
        <v>37598</v>
      </c>
      <c r="I7975" s="1">
        <v>42952</v>
      </c>
      <c r="J7975" t="s">
        <v>10560</v>
      </c>
      <c r="K7975" t="s">
        <v>31</v>
      </c>
      <c r="L7975" t="s">
        <v>162</v>
      </c>
      <c r="M7975">
        <v>86072</v>
      </c>
      <c r="N7975" t="str">
        <f t="shared" si="124"/>
        <v>Terminated</v>
      </c>
      <c r="O7975" t="s">
        <v>33</v>
      </c>
    </row>
    <row r="7976" spans="1:15" x14ac:dyDescent="0.25">
      <c r="A7976" t="s">
        <v>9529</v>
      </c>
      <c r="B7976" t="s">
        <v>292</v>
      </c>
      <c r="C7976" t="s">
        <v>16</v>
      </c>
      <c r="D7976" t="s">
        <v>27</v>
      </c>
      <c r="E7976" t="s">
        <v>18</v>
      </c>
      <c r="F7976" t="s">
        <v>2773</v>
      </c>
      <c r="G7976" t="s">
        <v>20</v>
      </c>
      <c r="H7976" s="1">
        <v>34195</v>
      </c>
      <c r="I7976" s="1">
        <v>43620</v>
      </c>
      <c r="J7976" t="s">
        <v>10560</v>
      </c>
      <c r="K7976" t="s">
        <v>67</v>
      </c>
      <c r="L7976" t="s">
        <v>68</v>
      </c>
      <c r="M7976">
        <v>83314</v>
      </c>
      <c r="N7976" t="str">
        <f t="shared" si="124"/>
        <v>Terminated</v>
      </c>
      <c r="O7976" t="s">
        <v>46</v>
      </c>
    </row>
    <row r="7977" spans="1:15" x14ac:dyDescent="0.25">
      <c r="A7977" t="s">
        <v>1007</v>
      </c>
      <c r="B7977" t="s">
        <v>1008</v>
      </c>
      <c r="C7977" t="s">
        <v>1009</v>
      </c>
      <c r="D7977" t="s">
        <v>27</v>
      </c>
      <c r="E7977" t="s">
        <v>18</v>
      </c>
      <c r="F7977" t="s">
        <v>19</v>
      </c>
      <c r="G7977" t="s">
        <v>30</v>
      </c>
      <c r="H7977" s="1">
        <v>32201</v>
      </c>
      <c r="I7977" s="1">
        <v>42628</v>
      </c>
      <c r="J7977" s="1">
        <v>44872</v>
      </c>
      <c r="K7977" t="s">
        <v>37</v>
      </c>
      <c r="L7977" t="s">
        <v>38</v>
      </c>
      <c r="M7977">
        <v>61601</v>
      </c>
      <c r="N7977" t="str">
        <f t="shared" si="124"/>
        <v>Terminated</v>
      </c>
      <c r="O7977" t="s">
        <v>46</v>
      </c>
    </row>
    <row r="7978" spans="1:15" x14ac:dyDescent="0.25">
      <c r="A7978" t="s">
        <v>1571</v>
      </c>
      <c r="B7978" t="s">
        <v>177</v>
      </c>
      <c r="C7978" t="s">
        <v>1572</v>
      </c>
      <c r="D7978" t="s">
        <v>17</v>
      </c>
      <c r="E7978" t="s">
        <v>18</v>
      </c>
      <c r="F7978" t="s">
        <v>19</v>
      </c>
      <c r="G7978" t="s">
        <v>20</v>
      </c>
      <c r="H7978" s="1">
        <v>29913</v>
      </c>
      <c r="I7978" s="1">
        <v>43562</v>
      </c>
      <c r="J7978" s="1">
        <v>44882</v>
      </c>
      <c r="K7978" t="s">
        <v>21</v>
      </c>
      <c r="L7978" t="s">
        <v>102</v>
      </c>
      <c r="M7978">
        <v>66508</v>
      </c>
      <c r="N7978" t="str">
        <f t="shared" si="124"/>
        <v>Terminated</v>
      </c>
      <c r="O7978" t="s">
        <v>23</v>
      </c>
    </row>
    <row r="7979" spans="1:15" x14ac:dyDescent="0.25">
      <c r="A7979" t="s">
        <v>4765</v>
      </c>
      <c r="B7979" t="s">
        <v>87</v>
      </c>
      <c r="C7979" t="s">
        <v>434</v>
      </c>
      <c r="D7979" t="s">
        <v>17</v>
      </c>
      <c r="E7979" t="s">
        <v>365</v>
      </c>
      <c r="F7979" t="s">
        <v>366</v>
      </c>
      <c r="G7979" t="s">
        <v>114</v>
      </c>
      <c r="H7979" s="1">
        <v>26750</v>
      </c>
      <c r="I7979" s="1">
        <v>44604</v>
      </c>
      <c r="J7979" t="s">
        <v>10560</v>
      </c>
      <c r="K7979" t="s">
        <v>96</v>
      </c>
      <c r="L7979" t="s">
        <v>119</v>
      </c>
      <c r="M7979">
        <v>83556</v>
      </c>
      <c r="N7979" t="str">
        <f t="shared" si="124"/>
        <v>Terminated</v>
      </c>
      <c r="O7979" t="s">
        <v>46</v>
      </c>
    </row>
    <row r="7980" spans="1:15" x14ac:dyDescent="0.25">
      <c r="A7980" t="s">
        <v>7641</v>
      </c>
      <c r="B7980" t="s">
        <v>1149</v>
      </c>
      <c r="C7980" t="s">
        <v>130</v>
      </c>
      <c r="D7980" t="s">
        <v>17</v>
      </c>
      <c r="E7980" t="s">
        <v>18</v>
      </c>
      <c r="F7980" t="s">
        <v>2773</v>
      </c>
      <c r="G7980" t="s">
        <v>20</v>
      </c>
      <c r="H7980" s="1">
        <v>21756</v>
      </c>
      <c r="I7980" s="1">
        <v>43277</v>
      </c>
      <c r="J7980" t="s">
        <v>10560</v>
      </c>
      <c r="K7980" t="s">
        <v>21</v>
      </c>
      <c r="L7980" t="s">
        <v>22</v>
      </c>
      <c r="M7980">
        <v>63422</v>
      </c>
      <c r="N7980" t="str">
        <f t="shared" si="124"/>
        <v>Terminated</v>
      </c>
      <c r="O7980" t="s">
        <v>33</v>
      </c>
    </row>
    <row r="7981" spans="1:15" x14ac:dyDescent="0.25">
      <c r="A7981" t="s">
        <v>6647</v>
      </c>
      <c r="B7981" t="s">
        <v>838</v>
      </c>
      <c r="C7981" t="s">
        <v>1935</v>
      </c>
      <c r="D7981" t="s">
        <v>17</v>
      </c>
      <c r="E7981" t="s">
        <v>18</v>
      </c>
      <c r="F7981" t="s">
        <v>19</v>
      </c>
      <c r="G7981" t="s">
        <v>30</v>
      </c>
      <c r="H7981" s="1">
        <v>28613</v>
      </c>
      <c r="I7981" s="1">
        <v>44665</v>
      </c>
      <c r="J7981" t="s">
        <v>10560</v>
      </c>
      <c r="K7981" t="s">
        <v>21</v>
      </c>
      <c r="L7981" t="s">
        <v>110</v>
      </c>
      <c r="M7981">
        <v>65237</v>
      </c>
      <c r="N7981" t="str">
        <f t="shared" si="124"/>
        <v>Terminated</v>
      </c>
      <c r="O7981" t="s">
        <v>33</v>
      </c>
    </row>
    <row r="7982" spans="1:15" x14ac:dyDescent="0.25">
      <c r="A7982" t="s">
        <v>3429</v>
      </c>
      <c r="B7982" t="s">
        <v>417</v>
      </c>
      <c r="C7982" t="s">
        <v>393</v>
      </c>
      <c r="D7982" t="s">
        <v>27</v>
      </c>
      <c r="E7982" t="s">
        <v>18</v>
      </c>
      <c r="F7982" t="s">
        <v>3201</v>
      </c>
      <c r="G7982" t="s">
        <v>114</v>
      </c>
      <c r="H7982" s="1">
        <v>35590</v>
      </c>
      <c r="I7982" s="1">
        <v>44687</v>
      </c>
      <c r="J7982" t="s">
        <v>10560</v>
      </c>
      <c r="K7982" t="s">
        <v>53</v>
      </c>
      <c r="L7982" t="s">
        <v>240</v>
      </c>
      <c r="M7982">
        <v>67302</v>
      </c>
      <c r="N7982" t="str">
        <f t="shared" si="124"/>
        <v>Terminated</v>
      </c>
      <c r="O7982" t="s">
        <v>98</v>
      </c>
    </row>
    <row r="7983" spans="1:15" x14ac:dyDescent="0.25">
      <c r="A7983" t="s">
        <v>2891</v>
      </c>
      <c r="B7983" t="s">
        <v>374</v>
      </c>
      <c r="C7983" t="s">
        <v>723</v>
      </c>
      <c r="D7983" t="s">
        <v>27</v>
      </c>
      <c r="E7983" t="s">
        <v>28</v>
      </c>
      <c r="F7983" t="s">
        <v>118</v>
      </c>
      <c r="G7983" t="s">
        <v>30</v>
      </c>
      <c r="H7983" s="1">
        <v>29625</v>
      </c>
      <c r="I7983" s="1">
        <v>42430</v>
      </c>
      <c r="J7983" t="s">
        <v>10560</v>
      </c>
      <c r="K7983" t="s">
        <v>37</v>
      </c>
      <c r="L7983" t="s">
        <v>38</v>
      </c>
      <c r="M7983">
        <v>61778</v>
      </c>
      <c r="N7983" t="str">
        <f t="shared" si="124"/>
        <v>Terminated</v>
      </c>
      <c r="O7983" t="s">
        <v>98</v>
      </c>
    </row>
    <row r="7984" spans="1:15" x14ac:dyDescent="0.25">
      <c r="A7984" t="s">
        <v>2379</v>
      </c>
      <c r="B7984" t="s">
        <v>2380</v>
      </c>
      <c r="C7984" t="s">
        <v>1443</v>
      </c>
      <c r="D7984" t="s">
        <v>17</v>
      </c>
      <c r="E7984" t="s">
        <v>18</v>
      </c>
      <c r="F7984" t="s">
        <v>19</v>
      </c>
      <c r="G7984" t="s">
        <v>30</v>
      </c>
      <c r="H7984" s="1">
        <v>35044</v>
      </c>
      <c r="I7984" s="1">
        <v>45213</v>
      </c>
      <c r="J7984" t="s">
        <v>10560</v>
      </c>
      <c r="K7984" t="s">
        <v>21</v>
      </c>
      <c r="L7984" t="s">
        <v>102</v>
      </c>
      <c r="M7984">
        <v>58212</v>
      </c>
      <c r="N7984" t="str">
        <f t="shared" si="124"/>
        <v>Terminated</v>
      </c>
      <c r="O7984" t="s">
        <v>33</v>
      </c>
    </row>
    <row r="7985" spans="1:15" x14ac:dyDescent="0.25">
      <c r="A7985" t="s">
        <v>4909</v>
      </c>
      <c r="B7985" t="s">
        <v>132</v>
      </c>
      <c r="C7985" t="s">
        <v>252</v>
      </c>
      <c r="D7985" t="s">
        <v>27</v>
      </c>
      <c r="E7985" t="s">
        <v>18</v>
      </c>
      <c r="F7985" t="s">
        <v>2773</v>
      </c>
      <c r="G7985" t="s">
        <v>20</v>
      </c>
      <c r="H7985" s="1">
        <v>35521</v>
      </c>
      <c r="I7985" s="1">
        <v>44984</v>
      </c>
      <c r="J7985" t="s">
        <v>10560</v>
      </c>
      <c r="K7985" t="s">
        <v>37</v>
      </c>
      <c r="L7985" t="s">
        <v>41</v>
      </c>
      <c r="M7985">
        <v>62882</v>
      </c>
      <c r="N7985" t="str">
        <f t="shared" si="124"/>
        <v>Terminated</v>
      </c>
      <c r="O7985" t="s">
        <v>46</v>
      </c>
    </row>
    <row r="7986" spans="1:15" x14ac:dyDescent="0.25">
      <c r="A7986" t="s">
        <v>8242</v>
      </c>
      <c r="B7986" t="s">
        <v>25</v>
      </c>
      <c r="C7986" t="s">
        <v>3873</v>
      </c>
      <c r="D7986" t="s">
        <v>27</v>
      </c>
      <c r="E7986" t="s">
        <v>18</v>
      </c>
      <c r="F7986" t="s">
        <v>2773</v>
      </c>
      <c r="G7986" t="s">
        <v>20</v>
      </c>
      <c r="H7986" s="1">
        <v>33165</v>
      </c>
      <c r="I7986" s="1">
        <v>43524</v>
      </c>
      <c r="J7986" t="s">
        <v>10560</v>
      </c>
      <c r="K7986" t="s">
        <v>37</v>
      </c>
      <c r="L7986" t="s">
        <v>41</v>
      </c>
      <c r="M7986">
        <v>59951</v>
      </c>
      <c r="N7986" t="str">
        <f t="shared" si="124"/>
        <v>Terminated</v>
      </c>
      <c r="O7986" t="s">
        <v>98</v>
      </c>
    </row>
    <row r="7987" spans="1:15" x14ac:dyDescent="0.25">
      <c r="A7987" t="s">
        <v>2588</v>
      </c>
      <c r="B7987" t="s">
        <v>261</v>
      </c>
      <c r="C7987" t="s">
        <v>280</v>
      </c>
      <c r="D7987" t="s">
        <v>17</v>
      </c>
      <c r="E7987" t="s">
        <v>18</v>
      </c>
      <c r="F7987" t="s">
        <v>19</v>
      </c>
      <c r="G7987" t="s">
        <v>20</v>
      </c>
      <c r="H7987" s="1">
        <v>27009</v>
      </c>
      <c r="I7987" s="1">
        <v>45402</v>
      </c>
      <c r="J7987" t="s">
        <v>10560</v>
      </c>
      <c r="K7987" t="s">
        <v>37</v>
      </c>
      <c r="L7987" t="s">
        <v>41</v>
      </c>
      <c r="M7987">
        <v>59927</v>
      </c>
      <c r="N7987" t="str">
        <f t="shared" si="124"/>
        <v>Terminated</v>
      </c>
      <c r="O7987" t="s">
        <v>23</v>
      </c>
    </row>
    <row r="7988" spans="1:15" x14ac:dyDescent="0.25">
      <c r="A7988" t="s">
        <v>5905</v>
      </c>
      <c r="B7988" t="s">
        <v>177</v>
      </c>
      <c r="C7988" t="s">
        <v>133</v>
      </c>
      <c r="D7988" t="s">
        <v>27</v>
      </c>
      <c r="E7988" t="s">
        <v>83</v>
      </c>
      <c r="F7988" t="s">
        <v>169</v>
      </c>
      <c r="G7988" t="s">
        <v>95</v>
      </c>
      <c r="H7988" s="1">
        <v>33664</v>
      </c>
      <c r="I7988" s="1">
        <v>43257</v>
      </c>
      <c r="J7988" t="s">
        <v>10560</v>
      </c>
      <c r="K7988" t="s">
        <v>96</v>
      </c>
      <c r="L7988" t="s">
        <v>124</v>
      </c>
      <c r="M7988">
        <v>82345</v>
      </c>
      <c r="N7988" t="str">
        <f t="shared" si="124"/>
        <v>Terminated</v>
      </c>
      <c r="O7988" t="s">
        <v>33</v>
      </c>
    </row>
    <row r="7989" spans="1:15" x14ac:dyDescent="0.25">
      <c r="A7989" t="s">
        <v>3924</v>
      </c>
      <c r="B7989" t="s">
        <v>1886</v>
      </c>
      <c r="C7989" t="s">
        <v>3925</v>
      </c>
      <c r="D7989" t="s">
        <v>27</v>
      </c>
      <c r="E7989" t="s">
        <v>28</v>
      </c>
      <c r="F7989" t="s">
        <v>118</v>
      </c>
      <c r="G7989" t="s">
        <v>20</v>
      </c>
      <c r="H7989" s="1">
        <v>33568</v>
      </c>
      <c r="I7989" s="1">
        <v>43957</v>
      </c>
      <c r="J7989" t="s">
        <v>10560</v>
      </c>
      <c r="K7989" t="s">
        <v>31</v>
      </c>
      <c r="L7989" t="s">
        <v>85</v>
      </c>
      <c r="M7989">
        <v>65745</v>
      </c>
      <c r="N7989" t="str">
        <f t="shared" si="124"/>
        <v>Terminated</v>
      </c>
      <c r="O7989" t="s">
        <v>46</v>
      </c>
    </row>
    <row r="7990" spans="1:15" x14ac:dyDescent="0.25">
      <c r="A7990" t="s">
        <v>5483</v>
      </c>
      <c r="B7990" t="s">
        <v>758</v>
      </c>
      <c r="C7990" t="s">
        <v>843</v>
      </c>
      <c r="D7990" t="s">
        <v>17</v>
      </c>
      <c r="E7990" t="s">
        <v>83</v>
      </c>
      <c r="F7990" t="s">
        <v>169</v>
      </c>
      <c r="G7990" t="s">
        <v>114</v>
      </c>
      <c r="H7990" s="1">
        <v>31794</v>
      </c>
      <c r="I7990" s="1">
        <v>45261</v>
      </c>
      <c r="J7990" t="s">
        <v>10560</v>
      </c>
      <c r="K7990" t="s">
        <v>31</v>
      </c>
      <c r="L7990" t="s">
        <v>162</v>
      </c>
      <c r="M7990">
        <v>93370</v>
      </c>
      <c r="N7990" t="str">
        <f t="shared" si="124"/>
        <v>Terminated</v>
      </c>
      <c r="O7990" t="s">
        <v>46</v>
      </c>
    </row>
    <row r="7991" spans="1:15" x14ac:dyDescent="0.25">
      <c r="A7991" t="s">
        <v>10210</v>
      </c>
      <c r="B7991" t="s">
        <v>51</v>
      </c>
      <c r="C7991" t="s">
        <v>26</v>
      </c>
      <c r="D7991" t="s">
        <v>27</v>
      </c>
      <c r="E7991" t="s">
        <v>18</v>
      </c>
      <c r="F7991" t="s">
        <v>2773</v>
      </c>
      <c r="G7991" t="s">
        <v>30</v>
      </c>
      <c r="H7991" s="1">
        <v>34748</v>
      </c>
      <c r="I7991" s="1">
        <v>44729</v>
      </c>
      <c r="J7991" t="s">
        <v>10560</v>
      </c>
      <c r="K7991" t="s">
        <v>53</v>
      </c>
      <c r="L7991" t="s">
        <v>54</v>
      </c>
      <c r="M7991">
        <v>76758</v>
      </c>
      <c r="N7991" t="str">
        <f t="shared" si="124"/>
        <v>Terminated</v>
      </c>
      <c r="O7991" t="s">
        <v>98</v>
      </c>
    </row>
    <row r="7992" spans="1:15" x14ac:dyDescent="0.25">
      <c r="A7992" t="s">
        <v>9439</v>
      </c>
      <c r="B7992" t="s">
        <v>1823</v>
      </c>
      <c r="C7992" t="s">
        <v>8203</v>
      </c>
      <c r="D7992" t="s">
        <v>27</v>
      </c>
      <c r="E7992" t="s">
        <v>18</v>
      </c>
      <c r="F7992" t="s">
        <v>3201</v>
      </c>
      <c r="G7992" t="s">
        <v>114</v>
      </c>
      <c r="H7992" s="1">
        <v>32099</v>
      </c>
      <c r="I7992" s="1">
        <v>43068</v>
      </c>
      <c r="J7992" t="s">
        <v>10560</v>
      </c>
      <c r="K7992" t="s">
        <v>96</v>
      </c>
      <c r="L7992" t="s">
        <v>119</v>
      </c>
      <c r="M7992">
        <v>64995</v>
      </c>
      <c r="N7992" t="str">
        <f t="shared" si="124"/>
        <v>Terminated</v>
      </c>
      <c r="O7992" t="s">
        <v>33</v>
      </c>
    </row>
    <row r="7993" spans="1:15" x14ac:dyDescent="0.25">
      <c r="A7993" t="s">
        <v>3747</v>
      </c>
      <c r="B7993" t="s">
        <v>261</v>
      </c>
      <c r="C7993" t="s">
        <v>564</v>
      </c>
      <c r="D7993" t="s">
        <v>17</v>
      </c>
      <c r="E7993" t="s">
        <v>18</v>
      </c>
      <c r="F7993" t="s">
        <v>2773</v>
      </c>
      <c r="G7993" t="s">
        <v>30</v>
      </c>
      <c r="H7993" s="1">
        <v>26738</v>
      </c>
      <c r="I7993" s="1">
        <v>45122</v>
      </c>
      <c r="J7993" t="s">
        <v>10560</v>
      </c>
      <c r="K7993" t="s">
        <v>31</v>
      </c>
      <c r="L7993" t="s">
        <v>85</v>
      </c>
      <c r="M7993">
        <v>54557</v>
      </c>
      <c r="N7993" t="str">
        <f t="shared" si="124"/>
        <v>Terminated</v>
      </c>
      <c r="O7993" t="s">
        <v>46</v>
      </c>
    </row>
    <row r="7994" spans="1:15" x14ac:dyDescent="0.25">
      <c r="A7994" t="s">
        <v>7922</v>
      </c>
      <c r="B7994" t="s">
        <v>2084</v>
      </c>
      <c r="C7994" t="s">
        <v>345</v>
      </c>
      <c r="D7994" t="s">
        <v>17</v>
      </c>
      <c r="E7994" t="s">
        <v>18</v>
      </c>
      <c r="F7994" t="s">
        <v>19</v>
      </c>
      <c r="G7994" t="s">
        <v>30</v>
      </c>
      <c r="H7994" s="1">
        <v>35492</v>
      </c>
      <c r="I7994" s="1">
        <v>43571</v>
      </c>
      <c r="J7994" t="s">
        <v>10560</v>
      </c>
      <c r="K7994" t="s">
        <v>37</v>
      </c>
      <c r="L7994" t="s">
        <v>45</v>
      </c>
      <c r="M7994">
        <v>67412</v>
      </c>
      <c r="N7994" t="str">
        <f t="shared" si="124"/>
        <v>Terminated</v>
      </c>
      <c r="O7994" t="s">
        <v>33</v>
      </c>
    </row>
    <row r="7995" spans="1:15" x14ac:dyDescent="0.25">
      <c r="A7995" t="s">
        <v>10534</v>
      </c>
      <c r="B7995" t="s">
        <v>326</v>
      </c>
      <c r="C7995" t="s">
        <v>265</v>
      </c>
      <c r="D7995" t="s">
        <v>27</v>
      </c>
      <c r="E7995" t="s">
        <v>18</v>
      </c>
      <c r="F7995" t="s">
        <v>3201</v>
      </c>
      <c r="G7995" t="s">
        <v>30</v>
      </c>
      <c r="H7995" s="1">
        <v>37557</v>
      </c>
      <c r="I7995" s="1">
        <v>42763</v>
      </c>
      <c r="J7995" t="s">
        <v>10560</v>
      </c>
      <c r="K7995" t="s">
        <v>67</v>
      </c>
      <c r="L7995" t="s">
        <v>324</v>
      </c>
      <c r="M7995">
        <v>60632</v>
      </c>
      <c r="N7995" t="str">
        <f t="shared" si="124"/>
        <v>Terminated</v>
      </c>
      <c r="O7995" t="s">
        <v>33</v>
      </c>
    </row>
    <row r="7996" spans="1:15" x14ac:dyDescent="0.25">
      <c r="A7996" t="s">
        <v>10173</v>
      </c>
      <c r="B7996" t="s">
        <v>433</v>
      </c>
      <c r="C7996" t="s">
        <v>256</v>
      </c>
      <c r="D7996" t="s">
        <v>27</v>
      </c>
      <c r="E7996" t="s">
        <v>18</v>
      </c>
      <c r="F7996" t="s">
        <v>2773</v>
      </c>
      <c r="G7996" t="s">
        <v>95</v>
      </c>
      <c r="H7996" s="1">
        <v>27161</v>
      </c>
      <c r="I7996" s="1">
        <v>44199</v>
      </c>
      <c r="J7996" t="s">
        <v>10560</v>
      </c>
      <c r="K7996" t="s">
        <v>96</v>
      </c>
      <c r="L7996" t="s">
        <v>119</v>
      </c>
      <c r="M7996">
        <v>76590</v>
      </c>
      <c r="N7996" t="str">
        <f t="shared" si="124"/>
        <v>Terminated</v>
      </c>
      <c r="O7996" t="s">
        <v>46</v>
      </c>
    </row>
    <row r="7997" spans="1:15" x14ac:dyDescent="0.25">
      <c r="A7997" t="s">
        <v>9322</v>
      </c>
      <c r="B7997" t="s">
        <v>104</v>
      </c>
      <c r="C7997" t="s">
        <v>199</v>
      </c>
      <c r="D7997" t="s">
        <v>17</v>
      </c>
      <c r="E7997" t="s">
        <v>18</v>
      </c>
      <c r="F7997" t="s">
        <v>2773</v>
      </c>
      <c r="G7997" t="s">
        <v>95</v>
      </c>
      <c r="H7997" s="1">
        <v>34732</v>
      </c>
      <c r="I7997" s="1">
        <v>42888</v>
      </c>
      <c r="J7997" t="s">
        <v>10560</v>
      </c>
      <c r="K7997" t="s">
        <v>96</v>
      </c>
      <c r="L7997" t="s">
        <v>124</v>
      </c>
      <c r="M7997">
        <v>106932</v>
      </c>
      <c r="N7997" t="str">
        <f t="shared" si="124"/>
        <v>Terminated</v>
      </c>
      <c r="O7997" t="s">
        <v>33</v>
      </c>
    </row>
    <row r="7998" spans="1:15" x14ac:dyDescent="0.25">
      <c r="A7998" t="s">
        <v>2623</v>
      </c>
      <c r="B7998" t="s">
        <v>326</v>
      </c>
      <c r="C7998" t="s">
        <v>280</v>
      </c>
      <c r="D7998" t="s">
        <v>17</v>
      </c>
      <c r="E7998" t="s">
        <v>18</v>
      </c>
      <c r="F7998" t="s">
        <v>19</v>
      </c>
      <c r="G7998" t="s">
        <v>20</v>
      </c>
      <c r="H7998" s="1">
        <v>35914</v>
      </c>
      <c r="I7998" s="1">
        <v>43725</v>
      </c>
      <c r="J7998" t="s">
        <v>10560</v>
      </c>
      <c r="K7998" t="s">
        <v>21</v>
      </c>
      <c r="L7998" t="s">
        <v>22</v>
      </c>
      <c r="M7998">
        <v>77143</v>
      </c>
      <c r="N7998" t="str">
        <f t="shared" si="124"/>
        <v>Terminated</v>
      </c>
      <c r="O7998" t="s">
        <v>23</v>
      </c>
    </row>
    <row r="7999" spans="1:15" x14ac:dyDescent="0.25">
      <c r="A7999" t="s">
        <v>9327</v>
      </c>
      <c r="B7999" t="s">
        <v>317</v>
      </c>
      <c r="C7999" t="s">
        <v>466</v>
      </c>
      <c r="D7999" t="s">
        <v>27</v>
      </c>
      <c r="E7999" t="s">
        <v>18</v>
      </c>
      <c r="F7999" t="s">
        <v>3201</v>
      </c>
      <c r="G7999" t="s">
        <v>30</v>
      </c>
      <c r="H7999" s="1">
        <v>24227</v>
      </c>
      <c r="I7999" s="1">
        <v>42528</v>
      </c>
      <c r="J7999" t="s">
        <v>10560</v>
      </c>
      <c r="K7999" t="s">
        <v>96</v>
      </c>
      <c r="L7999" t="s">
        <v>188</v>
      </c>
      <c r="M7999">
        <v>70608</v>
      </c>
      <c r="N7999" t="str">
        <f t="shared" si="124"/>
        <v>Terminated</v>
      </c>
      <c r="O7999" t="s">
        <v>46</v>
      </c>
    </row>
    <row r="8000" spans="1:15" x14ac:dyDescent="0.25">
      <c r="A8000" t="s">
        <v>9858</v>
      </c>
      <c r="B8000" t="s">
        <v>2841</v>
      </c>
      <c r="C8000" t="s">
        <v>5401</v>
      </c>
      <c r="D8000" t="s">
        <v>27</v>
      </c>
      <c r="E8000" t="s">
        <v>18</v>
      </c>
      <c r="F8000" t="s">
        <v>3201</v>
      </c>
      <c r="G8000" t="s">
        <v>30</v>
      </c>
      <c r="H8000" s="1">
        <v>32044</v>
      </c>
      <c r="I8000" s="1">
        <v>44817</v>
      </c>
      <c r="J8000" t="s">
        <v>10560</v>
      </c>
      <c r="K8000" t="s">
        <v>31</v>
      </c>
      <c r="L8000" t="s">
        <v>162</v>
      </c>
      <c r="M8000">
        <v>109100</v>
      </c>
      <c r="N8000" t="str">
        <f t="shared" si="124"/>
        <v>Terminated</v>
      </c>
      <c r="O8000" t="s">
        <v>33</v>
      </c>
    </row>
    <row r="8001" spans="1:15" x14ac:dyDescent="0.25">
      <c r="A8001" t="s">
        <v>1932</v>
      </c>
      <c r="B8001" t="s">
        <v>1829</v>
      </c>
      <c r="C8001" t="s">
        <v>335</v>
      </c>
      <c r="D8001" t="s">
        <v>27</v>
      </c>
      <c r="E8001" t="s">
        <v>83</v>
      </c>
      <c r="F8001" t="s">
        <v>106</v>
      </c>
      <c r="G8001" t="s">
        <v>30</v>
      </c>
      <c r="H8001" s="1">
        <v>28817</v>
      </c>
      <c r="I8001" s="1">
        <v>43519</v>
      </c>
      <c r="J8001" t="s">
        <v>10560</v>
      </c>
      <c r="K8001" t="s">
        <v>96</v>
      </c>
      <c r="L8001" t="s">
        <v>188</v>
      </c>
      <c r="M8001">
        <v>64166</v>
      </c>
      <c r="N8001" t="str">
        <f t="shared" si="124"/>
        <v>Terminated</v>
      </c>
      <c r="O8001" t="s">
        <v>46</v>
      </c>
    </row>
    <row r="8002" spans="1:15" x14ac:dyDescent="0.25">
      <c r="A8002" t="s">
        <v>9824</v>
      </c>
      <c r="B8002" t="s">
        <v>1479</v>
      </c>
      <c r="C8002" t="s">
        <v>63</v>
      </c>
      <c r="D8002" t="s">
        <v>17</v>
      </c>
      <c r="E8002" t="s">
        <v>18</v>
      </c>
      <c r="F8002" t="s">
        <v>3201</v>
      </c>
      <c r="G8002" t="s">
        <v>30</v>
      </c>
      <c r="H8002" s="1">
        <v>29468</v>
      </c>
      <c r="I8002" s="1">
        <v>42601</v>
      </c>
      <c r="J8002" t="s">
        <v>10560</v>
      </c>
      <c r="K8002" t="s">
        <v>67</v>
      </c>
      <c r="L8002" t="s">
        <v>68</v>
      </c>
      <c r="M8002">
        <v>86667</v>
      </c>
      <c r="N8002" t="str">
        <f t="shared" ref="N8002:N8065" si="125">IF(J8002="","Active","Terminated")</f>
        <v>Terminated</v>
      </c>
      <c r="O8002" t="s">
        <v>46</v>
      </c>
    </row>
    <row r="8003" spans="1:15" x14ac:dyDescent="0.25">
      <c r="A8003" t="s">
        <v>3409</v>
      </c>
      <c r="B8003" t="s">
        <v>2084</v>
      </c>
      <c r="C8003" t="s">
        <v>3410</v>
      </c>
      <c r="D8003" t="s">
        <v>27</v>
      </c>
      <c r="E8003" t="s">
        <v>18</v>
      </c>
      <c r="F8003" t="s">
        <v>2773</v>
      </c>
      <c r="G8003" t="s">
        <v>20</v>
      </c>
      <c r="H8003" s="1">
        <v>29136</v>
      </c>
      <c r="I8003" s="1">
        <v>43051</v>
      </c>
      <c r="J8003" t="s">
        <v>10560</v>
      </c>
      <c r="K8003" t="s">
        <v>21</v>
      </c>
      <c r="L8003" t="s">
        <v>22</v>
      </c>
      <c r="M8003">
        <v>61374</v>
      </c>
      <c r="N8003" t="str">
        <f t="shared" si="125"/>
        <v>Terminated</v>
      </c>
      <c r="O8003" t="s">
        <v>46</v>
      </c>
    </row>
    <row r="8004" spans="1:15" x14ac:dyDescent="0.25">
      <c r="A8004" t="s">
        <v>521</v>
      </c>
      <c r="B8004" t="s">
        <v>65</v>
      </c>
      <c r="C8004" t="s">
        <v>522</v>
      </c>
      <c r="D8004" t="s">
        <v>17</v>
      </c>
      <c r="E8004" t="s">
        <v>18</v>
      </c>
      <c r="F8004" t="s">
        <v>19</v>
      </c>
      <c r="G8004" t="s">
        <v>30</v>
      </c>
      <c r="H8004" s="1">
        <v>37178</v>
      </c>
      <c r="I8004" s="1">
        <v>44958</v>
      </c>
      <c r="J8004" s="1">
        <v>45138</v>
      </c>
      <c r="K8004" t="s">
        <v>67</v>
      </c>
      <c r="L8004" t="s">
        <v>134</v>
      </c>
      <c r="M8004">
        <v>58407</v>
      </c>
      <c r="N8004" t="str">
        <f t="shared" si="125"/>
        <v>Terminated</v>
      </c>
      <c r="O8004" t="s">
        <v>98</v>
      </c>
    </row>
    <row r="8005" spans="1:15" x14ac:dyDescent="0.25">
      <c r="A8005" t="s">
        <v>6060</v>
      </c>
      <c r="B8005" t="s">
        <v>2193</v>
      </c>
      <c r="C8005" t="s">
        <v>1136</v>
      </c>
      <c r="D8005" t="s">
        <v>17</v>
      </c>
      <c r="E8005" t="s">
        <v>18</v>
      </c>
      <c r="F8005" t="s">
        <v>19</v>
      </c>
      <c r="G8005" t="s">
        <v>114</v>
      </c>
      <c r="H8005" s="1">
        <v>27263</v>
      </c>
      <c r="I8005" s="1">
        <v>45004</v>
      </c>
      <c r="J8005" t="s">
        <v>10560</v>
      </c>
      <c r="K8005" t="s">
        <v>31</v>
      </c>
      <c r="L8005" t="s">
        <v>162</v>
      </c>
      <c r="M8005">
        <v>98733</v>
      </c>
      <c r="N8005" t="str">
        <f t="shared" si="125"/>
        <v>Terminated</v>
      </c>
      <c r="O8005" t="s">
        <v>33</v>
      </c>
    </row>
    <row r="8006" spans="1:15" x14ac:dyDescent="0.25">
      <c r="A8006" t="s">
        <v>8908</v>
      </c>
      <c r="B8006" t="s">
        <v>547</v>
      </c>
      <c r="C8006" t="s">
        <v>418</v>
      </c>
      <c r="D8006" t="s">
        <v>27</v>
      </c>
      <c r="E8006" t="s">
        <v>28</v>
      </c>
      <c r="F8006" t="s">
        <v>29</v>
      </c>
      <c r="G8006" t="s">
        <v>30</v>
      </c>
      <c r="H8006" s="1">
        <v>34538</v>
      </c>
      <c r="I8006" s="1">
        <v>45499</v>
      </c>
      <c r="J8006" t="s">
        <v>10560</v>
      </c>
      <c r="K8006" t="s">
        <v>67</v>
      </c>
      <c r="L8006" t="s">
        <v>324</v>
      </c>
      <c r="M8006">
        <v>82959</v>
      </c>
      <c r="N8006" t="str">
        <f t="shared" si="125"/>
        <v>Terminated</v>
      </c>
      <c r="O8006" t="s">
        <v>33</v>
      </c>
    </row>
    <row r="8007" spans="1:15" x14ac:dyDescent="0.25">
      <c r="A8007" t="s">
        <v>8704</v>
      </c>
      <c r="B8007" t="s">
        <v>349</v>
      </c>
      <c r="C8007" t="s">
        <v>136</v>
      </c>
      <c r="D8007" t="s">
        <v>27</v>
      </c>
      <c r="E8007" t="s">
        <v>18</v>
      </c>
      <c r="F8007" t="s">
        <v>19</v>
      </c>
      <c r="G8007" t="s">
        <v>30</v>
      </c>
      <c r="H8007" s="1">
        <v>26657</v>
      </c>
      <c r="I8007" s="1">
        <v>44968</v>
      </c>
      <c r="J8007" t="s">
        <v>10560</v>
      </c>
      <c r="K8007" t="s">
        <v>31</v>
      </c>
      <c r="L8007" t="s">
        <v>32</v>
      </c>
      <c r="M8007">
        <v>96586</v>
      </c>
      <c r="N8007" t="str">
        <f t="shared" si="125"/>
        <v>Terminated</v>
      </c>
      <c r="O8007" t="s">
        <v>33</v>
      </c>
    </row>
    <row r="8008" spans="1:15" x14ac:dyDescent="0.25">
      <c r="A8008" t="s">
        <v>7620</v>
      </c>
      <c r="B8008" t="s">
        <v>1634</v>
      </c>
      <c r="C8008" t="s">
        <v>4755</v>
      </c>
      <c r="D8008" t="s">
        <v>17</v>
      </c>
      <c r="E8008" t="s">
        <v>122</v>
      </c>
      <c r="F8008" t="s">
        <v>927</v>
      </c>
      <c r="G8008" t="s">
        <v>20</v>
      </c>
      <c r="H8008" s="1">
        <v>36837</v>
      </c>
      <c r="I8008" s="1">
        <v>45654</v>
      </c>
      <c r="J8008" t="s">
        <v>10560</v>
      </c>
      <c r="K8008" t="s">
        <v>37</v>
      </c>
      <c r="L8008" t="s">
        <v>41</v>
      </c>
      <c r="M8008">
        <v>58430</v>
      </c>
      <c r="N8008" t="str">
        <f t="shared" si="125"/>
        <v>Terminated</v>
      </c>
      <c r="O8008" t="s">
        <v>33</v>
      </c>
    </row>
    <row r="8009" spans="1:15" x14ac:dyDescent="0.25">
      <c r="A8009" t="s">
        <v>7851</v>
      </c>
      <c r="B8009" t="s">
        <v>639</v>
      </c>
      <c r="C8009" t="s">
        <v>429</v>
      </c>
      <c r="D8009" t="s">
        <v>17</v>
      </c>
      <c r="E8009" t="s">
        <v>18</v>
      </c>
      <c r="F8009" t="s">
        <v>19</v>
      </c>
      <c r="G8009" t="s">
        <v>20</v>
      </c>
      <c r="H8009" s="1">
        <v>27047</v>
      </c>
      <c r="I8009" s="1">
        <v>45427</v>
      </c>
      <c r="J8009" t="s">
        <v>10560</v>
      </c>
      <c r="K8009" t="s">
        <v>21</v>
      </c>
      <c r="L8009" t="s">
        <v>22</v>
      </c>
      <c r="M8009">
        <v>82755</v>
      </c>
      <c r="N8009" t="str">
        <f t="shared" si="125"/>
        <v>Terminated</v>
      </c>
      <c r="O8009" t="s">
        <v>23</v>
      </c>
    </row>
    <row r="8010" spans="1:15" x14ac:dyDescent="0.25">
      <c r="A8010" t="s">
        <v>9893</v>
      </c>
      <c r="B8010" t="s">
        <v>536</v>
      </c>
      <c r="C8010" t="s">
        <v>136</v>
      </c>
      <c r="D8010" t="s">
        <v>27</v>
      </c>
      <c r="E8010" t="s">
        <v>18</v>
      </c>
      <c r="F8010" t="s">
        <v>3201</v>
      </c>
      <c r="G8010" t="s">
        <v>95</v>
      </c>
      <c r="H8010" s="1">
        <v>21941</v>
      </c>
      <c r="I8010" s="1">
        <v>43456</v>
      </c>
      <c r="J8010" t="s">
        <v>10560</v>
      </c>
      <c r="K8010" t="s">
        <v>96</v>
      </c>
      <c r="L8010" t="s">
        <v>97</v>
      </c>
      <c r="M8010">
        <v>89630</v>
      </c>
      <c r="N8010" t="str">
        <f t="shared" si="125"/>
        <v>Terminated</v>
      </c>
      <c r="O8010" t="s">
        <v>33</v>
      </c>
    </row>
    <row r="8011" spans="1:15" x14ac:dyDescent="0.25">
      <c r="A8011" t="s">
        <v>7435</v>
      </c>
      <c r="B8011" t="s">
        <v>615</v>
      </c>
      <c r="C8011" t="s">
        <v>650</v>
      </c>
      <c r="D8011" t="s">
        <v>17</v>
      </c>
      <c r="E8011" t="s">
        <v>18</v>
      </c>
      <c r="F8011" t="s">
        <v>2773</v>
      </c>
      <c r="G8011" t="s">
        <v>30</v>
      </c>
      <c r="H8011" s="1">
        <v>27072</v>
      </c>
      <c r="I8011" s="1">
        <v>44236</v>
      </c>
      <c r="J8011" t="s">
        <v>10560</v>
      </c>
      <c r="K8011" t="s">
        <v>37</v>
      </c>
      <c r="L8011" t="s">
        <v>38</v>
      </c>
      <c r="M8011">
        <v>64509</v>
      </c>
      <c r="N8011" t="str">
        <f t="shared" si="125"/>
        <v>Terminated</v>
      </c>
      <c r="O8011" t="s">
        <v>33</v>
      </c>
    </row>
    <row r="8012" spans="1:15" x14ac:dyDescent="0.25">
      <c r="A8012" t="s">
        <v>9932</v>
      </c>
      <c r="B8012" t="s">
        <v>326</v>
      </c>
      <c r="C8012" t="s">
        <v>401</v>
      </c>
      <c r="D8012" t="s">
        <v>27</v>
      </c>
      <c r="E8012" t="s">
        <v>18</v>
      </c>
      <c r="F8012" t="s">
        <v>19</v>
      </c>
      <c r="G8012" t="s">
        <v>20</v>
      </c>
      <c r="H8012" s="1">
        <v>29317</v>
      </c>
      <c r="I8012" s="1">
        <v>42469</v>
      </c>
      <c r="J8012" t="s">
        <v>10560</v>
      </c>
      <c r="K8012" t="s">
        <v>37</v>
      </c>
      <c r="L8012" t="s">
        <v>41</v>
      </c>
      <c r="M8012">
        <v>68503</v>
      </c>
      <c r="N8012" t="str">
        <f t="shared" si="125"/>
        <v>Terminated</v>
      </c>
      <c r="O8012" t="s">
        <v>33</v>
      </c>
    </row>
    <row r="8013" spans="1:15" x14ac:dyDescent="0.25">
      <c r="A8013" t="s">
        <v>2778</v>
      </c>
      <c r="B8013" t="s">
        <v>2779</v>
      </c>
      <c r="C8013" t="s">
        <v>492</v>
      </c>
      <c r="D8013" t="s">
        <v>27</v>
      </c>
      <c r="E8013" t="s">
        <v>18</v>
      </c>
      <c r="F8013" t="s">
        <v>19</v>
      </c>
      <c r="G8013" t="s">
        <v>30</v>
      </c>
      <c r="H8013" s="1">
        <v>25827</v>
      </c>
      <c r="I8013" s="1">
        <v>44359</v>
      </c>
      <c r="J8013" t="s">
        <v>10560</v>
      </c>
      <c r="K8013" t="s">
        <v>37</v>
      </c>
      <c r="L8013" t="s">
        <v>38</v>
      </c>
      <c r="M8013">
        <v>70556</v>
      </c>
      <c r="N8013" t="str">
        <f t="shared" si="125"/>
        <v>Terminated</v>
      </c>
      <c r="O8013" t="s">
        <v>33</v>
      </c>
    </row>
    <row r="8014" spans="1:15" x14ac:dyDescent="0.25">
      <c r="A8014" t="s">
        <v>3350</v>
      </c>
      <c r="B8014" t="s">
        <v>545</v>
      </c>
      <c r="C8014" t="s">
        <v>441</v>
      </c>
      <c r="D8014" t="s">
        <v>17</v>
      </c>
      <c r="E8014" t="s">
        <v>122</v>
      </c>
      <c r="F8014" t="s">
        <v>927</v>
      </c>
      <c r="G8014" t="s">
        <v>30</v>
      </c>
      <c r="H8014" s="1">
        <v>28311</v>
      </c>
      <c r="I8014" s="1">
        <v>43092</v>
      </c>
      <c r="J8014" t="s">
        <v>10560</v>
      </c>
      <c r="K8014" t="s">
        <v>31</v>
      </c>
      <c r="L8014" t="s">
        <v>162</v>
      </c>
      <c r="M8014">
        <v>84421</v>
      </c>
      <c r="N8014" t="str">
        <f t="shared" si="125"/>
        <v>Terminated</v>
      </c>
      <c r="O8014" t="s">
        <v>33</v>
      </c>
    </row>
    <row r="8015" spans="1:15" x14ac:dyDescent="0.25">
      <c r="A8015" t="s">
        <v>5226</v>
      </c>
      <c r="B8015" t="s">
        <v>914</v>
      </c>
      <c r="C8015" t="s">
        <v>2912</v>
      </c>
      <c r="D8015" t="s">
        <v>27</v>
      </c>
      <c r="E8015" t="s">
        <v>18</v>
      </c>
      <c r="F8015" t="s">
        <v>3201</v>
      </c>
      <c r="G8015" t="s">
        <v>30</v>
      </c>
      <c r="H8015" s="1">
        <v>32159</v>
      </c>
      <c r="I8015" s="1">
        <v>45268</v>
      </c>
      <c r="J8015" t="s">
        <v>10560</v>
      </c>
      <c r="K8015" t="s">
        <v>72</v>
      </c>
      <c r="L8015" t="s">
        <v>73</v>
      </c>
      <c r="M8015">
        <v>67682</v>
      </c>
      <c r="N8015" t="str">
        <f t="shared" si="125"/>
        <v>Terminated</v>
      </c>
      <c r="O8015" t="s">
        <v>46</v>
      </c>
    </row>
    <row r="8016" spans="1:15" x14ac:dyDescent="0.25">
      <c r="A8016" t="s">
        <v>9850</v>
      </c>
      <c r="B8016" t="s">
        <v>874</v>
      </c>
      <c r="C8016" t="s">
        <v>449</v>
      </c>
      <c r="D8016" t="s">
        <v>27</v>
      </c>
      <c r="E8016" t="s">
        <v>18</v>
      </c>
      <c r="F8016" t="s">
        <v>2773</v>
      </c>
      <c r="G8016" t="s">
        <v>30</v>
      </c>
      <c r="H8016" s="1">
        <v>29039</v>
      </c>
      <c r="I8016" s="1">
        <v>43168</v>
      </c>
      <c r="J8016" t="s">
        <v>10560</v>
      </c>
      <c r="K8016" t="s">
        <v>37</v>
      </c>
      <c r="L8016" t="s">
        <v>45</v>
      </c>
      <c r="M8016">
        <v>67690</v>
      </c>
      <c r="N8016" t="str">
        <f t="shared" si="125"/>
        <v>Terminated</v>
      </c>
      <c r="O8016" t="s">
        <v>23</v>
      </c>
    </row>
    <row r="8017" spans="1:15" x14ac:dyDescent="0.25">
      <c r="A8017" t="s">
        <v>7805</v>
      </c>
      <c r="B8017" t="s">
        <v>78</v>
      </c>
      <c r="C8017" t="s">
        <v>1115</v>
      </c>
      <c r="D8017" t="s">
        <v>27</v>
      </c>
      <c r="E8017" t="s">
        <v>18</v>
      </c>
      <c r="F8017" t="s">
        <v>19</v>
      </c>
      <c r="G8017" t="s">
        <v>20</v>
      </c>
      <c r="H8017" s="1">
        <v>28660</v>
      </c>
      <c r="I8017" s="1">
        <v>43995</v>
      </c>
      <c r="J8017" t="s">
        <v>10560</v>
      </c>
      <c r="K8017" t="s">
        <v>37</v>
      </c>
      <c r="L8017" t="s">
        <v>41</v>
      </c>
      <c r="M8017">
        <v>58356</v>
      </c>
      <c r="N8017" t="str">
        <f t="shared" si="125"/>
        <v>Terminated</v>
      </c>
      <c r="O8017" t="s">
        <v>98</v>
      </c>
    </row>
    <row r="8018" spans="1:15" x14ac:dyDescent="0.25">
      <c r="A8018" t="s">
        <v>4067</v>
      </c>
      <c r="B8018" t="s">
        <v>56</v>
      </c>
      <c r="C8018" t="s">
        <v>4068</v>
      </c>
      <c r="D8018" t="s">
        <v>27</v>
      </c>
      <c r="E8018" t="s">
        <v>18</v>
      </c>
      <c r="F8018" t="s">
        <v>2773</v>
      </c>
      <c r="G8018" t="s">
        <v>30</v>
      </c>
      <c r="H8018" s="1">
        <v>29661</v>
      </c>
      <c r="I8018" s="1">
        <v>43093</v>
      </c>
      <c r="J8018" t="s">
        <v>10560</v>
      </c>
      <c r="K8018" t="s">
        <v>96</v>
      </c>
      <c r="L8018" t="s">
        <v>188</v>
      </c>
      <c r="M8018">
        <v>75968</v>
      </c>
      <c r="N8018" t="str">
        <f t="shared" si="125"/>
        <v>Terminated</v>
      </c>
      <c r="O8018" t="s">
        <v>33</v>
      </c>
    </row>
    <row r="8019" spans="1:15" x14ac:dyDescent="0.25">
      <c r="A8019" t="s">
        <v>4751</v>
      </c>
      <c r="B8019" t="s">
        <v>465</v>
      </c>
      <c r="C8019" t="s">
        <v>1660</v>
      </c>
      <c r="D8019" t="s">
        <v>27</v>
      </c>
      <c r="E8019" t="s">
        <v>172</v>
      </c>
      <c r="F8019" t="s">
        <v>346</v>
      </c>
      <c r="G8019" t="s">
        <v>30</v>
      </c>
      <c r="H8019" s="1">
        <v>36971</v>
      </c>
      <c r="I8019" s="1">
        <v>44020</v>
      </c>
      <c r="J8019" t="s">
        <v>10560</v>
      </c>
      <c r="K8019" t="s">
        <v>37</v>
      </c>
      <c r="L8019" t="s">
        <v>41</v>
      </c>
      <c r="M8019">
        <v>68274</v>
      </c>
      <c r="N8019" t="str">
        <f t="shared" si="125"/>
        <v>Terminated</v>
      </c>
      <c r="O8019" t="s">
        <v>23</v>
      </c>
    </row>
    <row r="8020" spans="1:15" x14ac:dyDescent="0.25">
      <c r="A8020" t="s">
        <v>3358</v>
      </c>
      <c r="B8020" t="s">
        <v>825</v>
      </c>
      <c r="C8020" t="s">
        <v>66</v>
      </c>
      <c r="D8020" t="s">
        <v>17</v>
      </c>
      <c r="E8020" t="s">
        <v>18</v>
      </c>
      <c r="F8020" t="s">
        <v>19</v>
      </c>
      <c r="G8020" t="s">
        <v>30</v>
      </c>
      <c r="H8020" s="1">
        <v>26503</v>
      </c>
      <c r="I8020" s="1">
        <v>42776</v>
      </c>
      <c r="J8020" t="s">
        <v>10560</v>
      </c>
      <c r="K8020" t="s">
        <v>37</v>
      </c>
      <c r="L8020" t="s">
        <v>41</v>
      </c>
      <c r="M8020">
        <v>60092</v>
      </c>
      <c r="N8020" t="str">
        <f t="shared" si="125"/>
        <v>Terminated</v>
      </c>
      <c r="O8020" t="s">
        <v>46</v>
      </c>
    </row>
    <row r="8021" spans="1:15" x14ac:dyDescent="0.25">
      <c r="A8021" t="s">
        <v>3620</v>
      </c>
      <c r="B8021" t="s">
        <v>256</v>
      </c>
      <c r="C8021" t="s">
        <v>2962</v>
      </c>
      <c r="D8021" t="s">
        <v>17</v>
      </c>
      <c r="E8021" t="s">
        <v>18</v>
      </c>
      <c r="F8021" t="s">
        <v>3201</v>
      </c>
      <c r="G8021" t="s">
        <v>30</v>
      </c>
      <c r="H8021" s="1">
        <v>36442</v>
      </c>
      <c r="I8021" s="1">
        <v>44983</v>
      </c>
      <c r="J8021" t="s">
        <v>10560</v>
      </c>
      <c r="K8021" t="s">
        <v>37</v>
      </c>
      <c r="L8021" t="s">
        <v>38</v>
      </c>
      <c r="M8021">
        <v>60747</v>
      </c>
      <c r="N8021" t="str">
        <f t="shared" si="125"/>
        <v>Terminated</v>
      </c>
      <c r="O8021" t="s">
        <v>33</v>
      </c>
    </row>
    <row r="8022" spans="1:15" x14ac:dyDescent="0.25">
      <c r="A8022" t="s">
        <v>4333</v>
      </c>
      <c r="B8022" t="s">
        <v>820</v>
      </c>
      <c r="C8022" t="s">
        <v>725</v>
      </c>
      <c r="D8022" t="s">
        <v>27</v>
      </c>
      <c r="E8022" t="s">
        <v>18</v>
      </c>
      <c r="F8022" t="s">
        <v>19</v>
      </c>
      <c r="G8022" t="s">
        <v>30</v>
      </c>
      <c r="H8022" s="1">
        <v>26236</v>
      </c>
      <c r="I8022" s="1">
        <v>44936</v>
      </c>
      <c r="J8022" t="s">
        <v>10560</v>
      </c>
      <c r="K8022" t="s">
        <v>96</v>
      </c>
      <c r="L8022" t="s">
        <v>188</v>
      </c>
      <c r="M8022">
        <v>73526</v>
      </c>
      <c r="N8022" t="str">
        <f t="shared" si="125"/>
        <v>Terminated</v>
      </c>
      <c r="O8022" t="s">
        <v>46</v>
      </c>
    </row>
    <row r="8023" spans="1:15" x14ac:dyDescent="0.25">
      <c r="A8023" t="s">
        <v>6589</v>
      </c>
      <c r="B8023" t="s">
        <v>167</v>
      </c>
      <c r="C8023" t="s">
        <v>193</v>
      </c>
      <c r="D8023" t="s">
        <v>17</v>
      </c>
      <c r="E8023" t="s">
        <v>172</v>
      </c>
      <c r="F8023" t="s">
        <v>173</v>
      </c>
      <c r="G8023" t="s">
        <v>95</v>
      </c>
      <c r="H8023" s="1">
        <v>23351</v>
      </c>
      <c r="I8023" s="1">
        <v>42494</v>
      </c>
      <c r="J8023" t="s">
        <v>10560</v>
      </c>
      <c r="K8023" t="s">
        <v>53</v>
      </c>
      <c r="L8023" t="s">
        <v>240</v>
      </c>
      <c r="M8023">
        <v>99060</v>
      </c>
      <c r="N8023" t="str">
        <f t="shared" si="125"/>
        <v>Terminated</v>
      </c>
      <c r="O8023" t="s">
        <v>33</v>
      </c>
    </row>
    <row r="8024" spans="1:15" x14ac:dyDescent="0.25">
      <c r="A8024" t="s">
        <v>7780</v>
      </c>
      <c r="B8024" t="s">
        <v>261</v>
      </c>
      <c r="C8024" t="s">
        <v>175</v>
      </c>
      <c r="D8024" t="s">
        <v>17</v>
      </c>
      <c r="E8024" t="s">
        <v>18</v>
      </c>
      <c r="F8024" t="s">
        <v>3201</v>
      </c>
      <c r="G8024" t="s">
        <v>30</v>
      </c>
      <c r="H8024" s="1">
        <v>27823</v>
      </c>
      <c r="I8024" s="1">
        <v>45075</v>
      </c>
      <c r="J8024" t="s">
        <v>10560</v>
      </c>
      <c r="K8024" t="s">
        <v>53</v>
      </c>
      <c r="L8024" t="s">
        <v>240</v>
      </c>
      <c r="M8024">
        <v>95988</v>
      </c>
      <c r="N8024" t="str">
        <f t="shared" si="125"/>
        <v>Terminated</v>
      </c>
      <c r="O8024" t="s">
        <v>46</v>
      </c>
    </row>
    <row r="8025" spans="1:15" x14ac:dyDescent="0.25">
      <c r="A8025" t="s">
        <v>3500</v>
      </c>
      <c r="B8025" t="s">
        <v>196</v>
      </c>
      <c r="C8025" t="s">
        <v>153</v>
      </c>
      <c r="D8025" t="s">
        <v>27</v>
      </c>
      <c r="E8025" t="s">
        <v>18</v>
      </c>
      <c r="F8025" t="s">
        <v>19</v>
      </c>
      <c r="G8025" t="s">
        <v>30</v>
      </c>
      <c r="H8025" s="1">
        <v>36733</v>
      </c>
      <c r="I8025" s="1">
        <v>44738</v>
      </c>
      <c r="J8025" t="s">
        <v>10560</v>
      </c>
      <c r="K8025" t="s">
        <v>37</v>
      </c>
      <c r="L8025" t="s">
        <v>45</v>
      </c>
      <c r="M8025">
        <v>66465</v>
      </c>
      <c r="N8025" t="str">
        <f t="shared" si="125"/>
        <v>Terminated</v>
      </c>
      <c r="O8025" t="s">
        <v>33</v>
      </c>
    </row>
    <row r="8026" spans="1:15" x14ac:dyDescent="0.25">
      <c r="A8026" t="s">
        <v>4019</v>
      </c>
      <c r="B8026" t="s">
        <v>403</v>
      </c>
      <c r="C8026" t="s">
        <v>1398</v>
      </c>
      <c r="D8026" t="s">
        <v>27</v>
      </c>
      <c r="E8026" t="s">
        <v>18</v>
      </c>
      <c r="F8026" t="s">
        <v>2773</v>
      </c>
      <c r="G8026" t="s">
        <v>20</v>
      </c>
      <c r="H8026" s="1">
        <v>26405</v>
      </c>
      <c r="I8026" s="1">
        <v>42683</v>
      </c>
      <c r="J8026" t="s">
        <v>10560</v>
      </c>
      <c r="K8026" t="s">
        <v>21</v>
      </c>
      <c r="L8026" t="s">
        <v>110</v>
      </c>
      <c r="M8026">
        <v>55467</v>
      </c>
      <c r="N8026" t="str">
        <f t="shared" si="125"/>
        <v>Terminated</v>
      </c>
      <c r="O8026" t="s">
        <v>98</v>
      </c>
    </row>
    <row r="8027" spans="1:15" x14ac:dyDescent="0.25">
      <c r="A8027" t="s">
        <v>5372</v>
      </c>
      <c r="B8027" t="s">
        <v>2052</v>
      </c>
      <c r="C8027" t="s">
        <v>16</v>
      </c>
      <c r="D8027" t="s">
        <v>27</v>
      </c>
      <c r="E8027" t="s">
        <v>18</v>
      </c>
      <c r="F8027" t="s">
        <v>2773</v>
      </c>
      <c r="G8027" t="s">
        <v>30</v>
      </c>
      <c r="H8027" s="1">
        <v>30630</v>
      </c>
      <c r="I8027" s="1">
        <v>45346</v>
      </c>
      <c r="J8027" t="s">
        <v>10560</v>
      </c>
      <c r="K8027" t="s">
        <v>96</v>
      </c>
      <c r="L8027" t="s">
        <v>124</v>
      </c>
      <c r="M8027">
        <v>86797</v>
      </c>
      <c r="N8027" t="str">
        <f t="shared" si="125"/>
        <v>Terminated</v>
      </c>
      <c r="O8027" t="s">
        <v>98</v>
      </c>
    </row>
    <row r="8028" spans="1:15" x14ac:dyDescent="0.25">
      <c r="A8028" t="s">
        <v>42</v>
      </c>
      <c r="B8028" t="s">
        <v>43</v>
      </c>
      <c r="C8028" t="s">
        <v>44</v>
      </c>
      <c r="D8028" t="s">
        <v>17</v>
      </c>
      <c r="E8028" t="s">
        <v>18</v>
      </c>
      <c r="F8028" t="s">
        <v>19</v>
      </c>
      <c r="G8028" t="s">
        <v>30</v>
      </c>
      <c r="H8028" s="1">
        <v>31144</v>
      </c>
      <c r="I8028" s="1">
        <v>42015</v>
      </c>
      <c r="J8028" t="s">
        <v>10560</v>
      </c>
      <c r="K8028" t="s">
        <v>37</v>
      </c>
      <c r="L8028" t="s">
        <v>45</v>
      </c>
      <c r="M8028">
        <v>55581</v>
      </c>
      <c r="N8028" t="str">
        <f t="shared" si="125"/>
        <v>Terminated</v>
      </c>
      <c r="O8028" t="s">
        <v>46</v>
      </c>
    </row>
    <row r="8029" spans="1:15" x14ac:dyDescent="0.25">
      <c r="A8029" t="s">
        <v>9196</v>
      </c>
      <c r="B8029" t="s">
        <v>1814</v>
      </c>
      <c r="C8029" t="s">
        <v>576</v>
      </c>
      <c r="D8029" t="s">
        <v>17</v>
      </c>
      <c r="E8029" t="s">
        <v>18</v>
      </c>
      <c r="F8029" t="s">
        <v>2773</v>
      </c>
      <c r="G8029" t="s">
        <v>30</v>
      </c>
      <c r="H8029" s="1">
        <v>36571</v>
      </c>
      <c r="I8029" s="1">
        <v>42075</v>
      </c>
      <c r="J8029" t="s">
        <v>10560</v>
      </c>
      <c r="K8029" t="s">
        <v>96</v>
      </c>
      <c r="L8029" t="s">
        <v>124</v>
      </c>
      <c r="M8029">
        <v>84050</v>
      </c>
      <c r="N8029" t="str">
        <f t="shared" si="125"/>
        <v>Terminated</v>
      </c>
      <c r="O8029" t="s">
        <v>46</v>
      </c>
    </row>
    <row r="8030" spans="1:15" x14ac:dyDescent="0.25">
      <c r="A8030" t="s">
        <v>9593</v>
      </c>
      <c r="B8030" t="s">
        <v>112</v>
      </c>
      <c r="C8030" t="s">
        <v>3037</v>
      </c>
      <c r="D8030" t="s">
        <v>17</v>
      </c>
      <c r="E8030" t="s">
        <v>18</v>
      </c>
      <c r="F8030" t="s">
        <v>2773</v>
      </c>
      <c r="G8030" t="s">
        <v>30</v>
      </c>
      <c r="H8030" s="1">
        <v>27288</v>
      </c>
      <c r="I8030" s="1">
        <v>44727</v>
      </c>
      <c r="J8030" t="s">
        <v>10560</v>
      </c>
      <c r="K8030" t="s">
        <v>31</v>
      </c>
      <c r="L8030" t="s">
        <v>162</v>
      </c>
      <c r="M8030">
        <v>81738</v>
      </c>
      <c r="N8030" t="str">
        <f t="shared" si="125"/>
        <v>Terminated</v>
      </c>
      <c r="O8030" t="s">
        <v>46</v>
      </c>
    </row>
    <row r="8031" spans="1:15" x14ac:dyDescent="0.25">
      <c r="A8031" t="s">
        <v>8670</v>
      </c>
      <c r="B8031" t="s">
        <v>65</v>
      </c>
      <c r="C8031" t="s">
        <v>3867</v>
      </c>
      <c r="D8031" t="s">
        <v>27</v>
      </c>
      <c r="E8031" t="s">
        <v>18</v>
      </c>
      <c r="F8031" t="s">
        <v>2773</v>
      </c>
      <c r="G8031" t="s">
        <v>30</v>
      </c>
      <c r="H8031" s="1">
        <v>36072</v>
      </c>
      <c r="I8031" s="1">
        <v>44745</v>
      </c>
      <c r="J8031" t="s">
        <v>10560</v>
      </c>
      <c r="K8031" t="s">
        <v>96</v>
      </c>
      <c r="L8031" t="s">
        <v>119</v>
      </c>
      <c r="M8031">
        <v>84213</v>
      </c>
      <c r="N8031" t="str">
        <f t="shared" si="125"/>
        <v>Terminated</v>
      </c>
      <c r="O8031" t="s">
        <v>46</v>
      </c>
    </row>
    <row r="8032" spans="1:15" x14ac:dyDescent="0.25">
      <c r="A8032" t="s">
        <v>2190</v>
      </c>
      <c r="B8032" t="s">
        <v>87</v>
      </c>
      <c r="C8032" t="s">
        <v>579</v>
      </c>
      <c r="D8032" t="s">
        <v>17</v>
      </c>
      <c r="E8032" t="s">
        <v>18</v>
      </c>
      <c r="F8032" t="s">
        <v>19</v>
      </c>
      <c r="G8032" t="s">
        <v>20</v>
      </c>
      <c r="H8032" s="1">
        <v>22770</v>
      </c>
      <c r="I8032" s="1">
        <v>44735</v>
      </c>
      <c r="J8032" t="s">
        <v>10560</v>
      </c>
      <c r="K8032" t="s">
        <v>37</v>
      </c>
      <c r="L8032" t="s">
        <v>41</v>
      </c>
      <c r="M8032">
        <v>64349</v>
      </c>
      <c r="N8032" t="str">
        <f t="shared" si="125"/>
        <v>Terminated</v>
      </c>
      <c r="O8032" t="s">
        <v>23</v>
      </c>
    </row>
    <row r="8033" spans="1:15" x14ac:dyDescent="0.25">
      <c r="A8033" t="s">
        <v>5718</v>
      </c>
      <c r="B8033" t="s">
        <v>1359</v>
      </c>
      <c r="C8033" t="s">
        <v>2525</v>
      </c>
      <c r="D8033" t="s">
        <v>27</v>
      </c>
      <c r="E8033" t="s">
        <v>140</v>
      </c>
      <c r="F8033" t="s">
        <v>141</v>
      </c>
      <c r="G8033" t="s">
        <v>20</v>
      </c>
      <c r="H8033" s="1">
        <v>28083</v>
      </c>
      <c r="I8033" s="1">
        <v>45456</v>
      </c>
      <c r="J8033" t="s">
        <v>10560</v>
      </c>
      <c r="K8033" t="s">
        <v>21</v>
      </c>
      <c r="L8033" t="s">
        <v>102</v>
      </c>
      <c r="M8033">
        <v>60841</v>
      </c>
      <c r="N8033" t="str">
        <f t="shared" si="125"/>
        <v>Terminated</v>
      </c>
      <c r="O8033" t="s">
        <v>46</v>
      </c>
    </row>
    <row r="8034" spans="1:15" x14ac:dyDescent="0.25">
      <c r="A8034" t="s">
        <v>4009</v>
      </c>
      <c r="B8034" t="s">
        <v>4010</v>
      </c>
      <c r="C8034" t="s">
        <v>109</v>
      </c>
      <c r="D8034" t="s">
        <v>17</v>
      </c>
      <c r="E8034" t="s">
        <v>18</v>
      </c>
      <c r="F8034" t="s">
        <v>3201</v>
      </c>
      <c r="G8034" t="s">
        <v>114</v>
      </c>
      <c r="H8034" s="1">
        <v>29763</v>
      </c>
      <c r="I8034" s="1">
        <v>44099</v>
      </c>
      <c r="J8034" t="s">
        <v>10560</v>
      </c>
      <c r="K8034" t="s">
        <v>31</v>
      </c>
      <c r="L8034" t="s">
        <v>162</v>
      </c>
      <c r="M8034">
        <v>102527</v>
      </c>
      <c r="N8034" t="str">
        <f t="shared" si="125"/>
        <v>Terminated</v>
      </c>
      <c r="O8034" t="s">
        <v>33</v>
      </c>
    </row>
    <row r="8035" spans="1:15" x14ac:dyDescent="0.25">
      <c r="A8035" t="s">
        <v>7846</v>
      </c>
      <c r="B8035" t="s">
        <v>465</v>
      </c>
      <c r="C8035" t="s">
        <v>133</v>
      </c>
      <c r="D8035" t="s">
        <v>17</v>
      </c>
      <c r="E8035" t="s">
        <v>18</v>
      </c>
      <c r="F8035" t="s">
        <v>2773</v>
      </c>
      <c r="G8035" t="s">
        <v>30</v>
      </c>
      <c r="H8035" s="1">
        <v>29897</v>
      </c>
      <c r="I8035" s="1">
        <v>42766</v>
      </c>
      <c r="J8035" t="s">
        <v>10560</v>
      </c>
      <c r="K8035" t="s">
        <v>31</v>
      </c>
      <c r="L8035" t="s">
        <v>85</v>
      </c>
      <c r="M8035">
        <v>57863</v>
      </c>
      <c r="N8035" t="str">
        <f t="shared" si="125"/>
        <v>Terminated</v>
      </c>
      <c r="O8035" t="s">
        <v>33</v>
      </c>
    </row>
    <row r="8036" spans="1:15" x14ac:dyDescent="0.25">
      <c r="A8036" t="s">
        <v>7155</v>
      </c>
      <c r="B8036" t="s">
        <v>408</v>
      </c>
      <c r="C8036" t="s">
        <v>210</v>
      </c>
      <c r="D8036" t="s">
        <v>17</v>
      </c>
      <c r="E8036" t="s">
        <v>18</v>
      </c>
      <c r="F8036" t="s">
        <v>3201</v>
      </c>
      <c r="G8036" t="s">
        <v>30</v>
      </c>
      <c r="H8036" s="1">
        <v>33490</v>
      </c>
      <c r="I8036" s="1">
        <v>45357</v>
      </c>
      <c r="J8036" t="s">
        <v>10560</v>
      </c>
      <c r="K8036" t="s">
        <v>37</v>
      </c>
      <c r="L8036" t="s">
        <v>38</v>
      </c>
      <c r="M8036">
        <v>58910</v>
      </c>
      <c r="N8036" t="str">
        <f t="shared" si="125"/>
        <v>Terminated</v>
      </c>
      <c r="O8036" t="s">
        <v>33</v>
      </c>
    </row>
    <row r="8037" spans="1:15" x14ac:dyDescent="0.25">
      <c r="A8037" t="s">
        <v>8600</v>
      </c>
      <c r="B8037" t="s">
        <v>8601</v>
      </c>
      <c r="C8037" t="s">
        <v>66</v>
      </c>
      <c r="D8037" t="s">
        <v>27</v>
      </c>
      <c r="E8037" t="s">
        <v>18</v>
      </c>
      <c r="F8037" t="s">
        <v>2773</v>
      </c>
      <c r="G8037" t="s">
        <v>20</v>
      </c>
      <c r="H8037" s="1">
        <v>25650</v>
      </c>
      <c r="I8037" s="1">
        <v>45226</v>
      </c>
      <c r="J8037" t="s">
        <v>10560</v>
      </c>
      <c r="K8037" t="s">
        <v>37</v>
      </c>
      <c r="L8037" t="s">
        <v>41</v>
      </c>
      <c r="M8037">
        <v>59701</v>
      </c>
      <c r="N8037" t="str">
        <f t="shared" si="125"/>
        <v>Terminated</v>
      </c>
      <c r="O8037" t="s">
        <v>98</v>
      </c>
    </row>
    <row r="8038" spans="1:15" x14ac:dyDescent="0.25">
      <c r="A8038" t="s">
        <v>5235</v>
      </c>
      <c r="B8038" t="s">
        <v>536</v>
      </c>
      <c r="C8038" t="s">
        <v>207</v>
      </c>
      <c r="D8038" t="s">
        <v>17</v>
      </c>
      <c r="E8038" t="s">
        <v>18</v>
      </c>
      <c r="F8038" t="s">
        <v>3201</v>
      </c>
      <c r="G8038" t="s">
        <v>30</v>
      </c>
      <c r="H8038" s="1">
        <v>36863</v>
      </c>
      <c r="I8038" s="1">
        <v>43588</v>
      </c>
      <c r="J8038" t="s">
        <v>10560</v>
      </c>
      <c r="K8038" t="s">
        <v>21</v>
      </c>
      <c r="L8038" t="s">
        <v>110</v>
      </c>
      <c r="M8038">
        <v>61514</v>
      </c>
      <c r="N8038" t="str">
        <f t="shared" si="125"/>
        <v>Terminated</v>
      </c>
      <c r="O8038" t="s">
        <v>33</v>
      </c>
    </row>
    <row r="8039" spans="1:15" x14ac:dyDescent="0.25">
      <c r="A8039" t="s">
        <v>1825</v>
      </c>
      <c r="B8039" t="s">
        <v>1019</v>
      </c>
      <c r="C8039" t="s">
        <v>1826</v>
      </c>
      <c r="D8039" t="s">
        <v>27</v>
      </c>
      <c r="E8039" t="s">
        <v>83</v>
      </c>
      <c r="F8039" t="s">
        <v>169</v>
      </c>
      <c r="G8039" t="s">
        <v>30</v>
      </c>
      <c r="H8039" s="1">
        <v>30177</v>
      </c>
      <c r="I8039" s="1">
        <v>42106</v>
      </c>
      <c r="J8039" s="1">
        <v>42822</v>
      </c>
      <c r="K8039" t="s">
        <v>31</v>
      </c>
      <c r="L8039" t="s">
        <v>85</v>
      </c>
      <c r="M8039">
        <v>68661</v>
      </c>
      <c r="N8039" t="str">
        <f t="shared" si="125"/>
        <v>Terminated</v>
      </c>
      <c r="O8039" t="s">
        <v>46</v>
      </c>
    </row>
    <row r="8040" spans="1:15" x14ac:dyDescent="0.25">
      <c r="A8040" t="s">
        <v>3857</v>
      </c>
      <c r="B8040" t="s">
        <v>451</v>
      </c>
      <c r="C8040" t="s">
        <v>694</v>
      </c>
      <c r="D8040" t="s">
        <v>27</v>
      </c>
      <c r="E8040" t="s">
        <v>18</v>
      </c>
      <c r="F8040" t="s">
        <v>2773</v>
      </c>
      <c r="G8040" t="s">
        <v>30</v>
      </c>
      <c r="H8040" s="1">
        <v>29223</v>
      </c>
      <c r="I8040" s="1">
        <v>43567</v>
      </c>
      <c r="J8040" t="s">
        <v>10560</v>
      </c>
      <c r="K8040" t="s">
        <v>67</v>
      </c>
      <c r="L8040" t="s">
        <v>324</v>
      </c>
      <c r="M8040">
        <v>67397</v>
      </c>
      <c r="N8040" t="str">
        <f t="shared" si="125"/>
        <v>Terminated</v>
      </c>
      <c r="O8040" t="s">
        <v>33</v>
      </c>
    </row>
    <row r="8041" spans="1:15" x14ac:dyDescent="0.25">
      <c r="A8041" t="s">
        <v>2221</v>
      </c>
      <c r="B8041" t="s">
        <v>237</v>
      </c>
      <c r="C8041" t="s">
        <v>2222</v>
      </c>
      <c r="D8041" t="s">
        <v>17</v>
      </c>
      <c r="E8041" t="s">
        <v>18</v>
      </c>
      <c r="F8041" t="s">
        <v>19</v>
      </c>
      <c r="G8041" t="s">
        <v>30</v>
      </c>
      <c r="H8041" s="1">
        <v>32069</v>
      </c>
      <c r="I8041" s="1">
        <v>42774</v>
      </c>
      <c r="J8041" t="s">
        <v>10560</v>
      </c>
      <c r="K8041" t="s">
        <v>37</v>
      </c>
      <c r="L8041" t="s">
        <v>38</v>
      </c>
      <c r="M8041">
        <v>57327</v>
      </c>
      <c r="N8041" t="str">
        <f t="shared" si="125"/>
        <v>Terminated</v>
      </c>
      <c r="O8041" t="s">
        <v>33</v>
      </c>
    </row>
    <row r="8042" spans="1:15" x14ac:dyDescent="0.25">
      <c r="A8042" t="s">
        <v>2371</v>
      </c>
      <c r="B8042" t="s">
        <v>633</v>
      </c>
      <c r="C8042" t="s">
        <v>202</v>
      </c>
      <c r="D8042" t="s">
        <v>27</v>
      </c>
      <c r="E8042" t="s">
        <v>18</v>
      </c>
      <c r="F8042" t="s">
        <v>19</v>
      </c>
      <c r="G8042" t="s">
        <v>114</v>
      </c>
      <c r="H8042" s="1">
        <v>28398</v>
      </c>
      <c r="I8042" s="1">
        <v>44053</v>
      </c>
      <c r="J8042" t="s">
        <v>10560</v>
      </c>
      <c r="K8042" t="s">
        <v>96</v>
      </c>
      <c r="L8042" t="s">
        <v>124</v>
      </c>
      <c r="M8042">
        <v>97280</v>
      </c>
      <c r="N8042" t="str">
        <f t="shared" si="125"/>
        <v>Terminated</v>
      </c>
      <c r="O8042" t="s">
        <v>98</v>
      </c>
    </row>
    <row r="8043" spans="1:15" x14ac:dyDescent="0.25">
      <c r="A8043" t="s">
        <v>9697</v>
      </c>
      <c r="B8043" t="s">
        <v>225</v>
      </c>
      <c r="C8043" t="s">
        <v>426</v>
      </c>
      <c r="D8043" t="s">
        <v>27</v>
      </c>
      <c r="E8043" t="s">
        <v>172</v>
      </c>
      <c r="F8043" t="s">
        <v>346</v>
      </c>
      <c r="G8043" t="s">
        <v>20</v>
      </c>
      <c r="H8043" s="1">
        <v>27554</v>
      </c>
      <c r="I8043" s="1">
        <v>45201</v>
      </c>
      <c r="J8043" t="s">
        <v>10560</v>
      </c>
      <c r="K8043" t="s">
        <v>37</v>
      </c>
      <c r="L8043" t="s">
        <v>41</v>
      </c>
      <c r="M8043">
        <v>60146</v>
      </c>
      <c r="N8043" t="str">
        <f t="shared" si="125"/>
        <v>Terminated</v>
      </c>
      <c r="O8043" t="s">
        <v>46</v>
      </c>
    </row>
    <row r="8044" spans="1:15" x14ac:dyDescent="0.25">
      <c r="A8044" t="s">
        <v>3470</v>
      </c>
      <c r="B8044" t="s">
        <v>303</v>
      </c>
      <c r="C8044" t="s">
        <v>429</v>
      </c>
      <c r="D8044" t="s">
        <v>17</v>
      </c>
      <c r="E8044" t="s">
        <v>28</v>
      </c>
      <c r="F8044" t="s">
        <v>290</v>
      </c>
      <c r="G8044" t="s">
        <v>114</v>
      </c>
      <c r="H8044" s="1">
        <v>30744</v>
      </c>
      <c r="I8044" s="1">
        <v>42819</v>
      </c>
      <c r="J8044" t="s">
        <v>10560</v>
      </c>
      <c r="K8044" t="s">
        <v>96</v>
      </c>
      <c r="L8044" t="s">
        <v>119</v>
      </c>
      <c r="M8044">
        <v>76060</v>
      </c>
      <c r="N8044" t="str">
        <f t="shared" si="125"/>
        <v>Terminated</v>
      </c>
      <c r="O8044" t="s">
        <v>98</v>
      </c>
    </row>
    <row r="8045" spans="1:15" x14ac:dyDescent="0.25">
      <c r="A8045" t="s">
        <v>9682</v>
      </c>
      <c r="B8045" t="s">
        <v>252</v>
      </c>
      <c r="C8045" t="s">
        <v>4032</v>
      </c>
      <c r="D8045" t="s">
        <v>17</v>
      </c>
      <c r="E8045" t="s">
        <v>18</v>
      </c>
      <c r="F8045" t="s">
        <v>19</v>
      </c>
      <c r="G8045" t="s">
        <v>20</v>
      </c>
      <c r="H8045" s="1">
        <v>31367</v>
      </c>
      <c r="I8045" s="1">
        <v>44965</v>
      </c>
      <c r="J8045" t="s">
        <v>10560</v>
      </c>
      <c r="K8045" t="s">
        <v>21</v>
      </c>
      <c r="L8045" t="s">
        <v>102</v>
      </c>
      <c r="M8045">
        <v>62481</v>
      </c>
      <c r="N8045" t="str">
        <f t="shared" si="125"/>
        <v>Terminated</v>
      </c>
      <c r="O8045" t="s">
        <v>33</v>
      </c>
    </row>
    <row r="8046" spans="1:15" x14ac:dyDescent="0.25">
      <c r="A8046" t="s">
        <v>9342</v>
      </c>
      <c r="B8046" t="s">
        <v>406</v>
      </c>
      <c r="C8046" t="s">
        <v>117</v>
      </c>
      <c r="D8046" t="s">
        <v>27</v>
      </c>
      <c r="E8046" t="s">
        <v>18</v>
      </c>
      <c r="F8046" t="s">
        <v>2773</v>
      </c>
      <c r="G8046" t="s">
        <v>30</v>
      </c>
      <c r="H8046" s="1">
        <v>34709</v>
      </c>
      <c r="I8046" s="1">
        <v>42525</v>
      </c>
      <c r="J8046" t="s">
        <v>10560</v>
      </c>
      <c r="K8046" t="s">
        <v>67</v>
      </c>
      <c r="L8046" t="s">
        <v>324</v>
      </c>
      <c r="M8046">
        <v>65535</v>
      </c>
      <c r="N8046" t="str">
        <f t="shared" si="125"/>
        <v>Terminated</v>
      </c>
      <c r="O8046" t="s">
        <v>46</v>
      </c>
    </row>
    <row r="8047" spans="1:15" x14ac:dyDescent="0.25">
      <c r="A8047" t="s">
        <v>8783</v>
      </c>
      <c r="B8047" t="s">
        <v>4036</v>
      </c>
      <c r="C8047" t="s">
        <v>1238</v>
      </c>
      <c r="D8047" t="s">
        <v>27</v>
      </c>
      <c r="E8047" t="s">
        <v>18</v>
      </c>
      <c r="F8047" t="s">
        <v>2773</v>
      </c>
      <c r="G8047" t="s">
        <v>114</v>
      </c>
      <c r="H8047" s="1">
        <v>35260</v>
      </c>
      <c r="I8047" s="1">
        <v>44568</v>
      </c>
      <c r="J8047" t="s">
        <v>10560</v>
      </c>
      <c r="K8047" t="s">
        <v>31</v>
      </c>
      <c r="L8047" t="s">
        <v>162</v>
      </c>
      <c r="M8047">
        <v>78259</v>
      </c>
      <c r="N8047" t="str">
        <f t="shared" si="125"/>
        <v>Terminated</v>
      </c>
      <c r="O8047" t="s">
        <v>98</v>
      </c>
    </row>
    <row r="8048" spans="1:15" x14ac:dyDescent="0.25">
      <c r="A8048" t="s">
        <v>4694</v>
      </c>
      <c r="B8048" t="s">
        <v>1808</v>
      </c>
      <c r="C8048" t="s">
        <v>2149</v>
      </c>
      <c r="D8048" t="s">
        <v>17</v>
      </c>
      <c r="E8048" t="s">
        <v>18</v>
      </c>
      <c r="F8048" t="s">
        <v>2773</v>
      </c>
      <c r="G8048" t="s">
        <v>20</v>
      </c>
      <c r="H8048" s="1">
        <v>29030</v>
      </c>
      <c r="I8048" s="1">
        <v>45049</v>
      </c>
      <c r="J8048" t="s">
        <v>10560</v>
      </c>
      <c r="K8048" t="s">
        <v>37</v>
      </c>
      <c r="L8048" t="s">
        <v>41</v>
      </c>
      <c r="M8048">
        <v>60093</v>
      </c>
      <c r="N8048" t="str">
        <f t="shared" si="125"/>
        <v>Terminated</v>
      </c>
      <c r="O8048" t="s">
        <v>46</v>
      </c>
    </row>
    <row r="8049" spans="1:15" x14ac:dyDescent="0.25">
      <c r="A8049" t="s">
        <v>6201</v>
      </c>
      <c r="B8049" t="s">
        <v>1726</v>
      </c>
      <c r="C8049" t="s">
        <v>6091</v>
      </c>
      <c r="D8049" t="s">
        <v>27</v>
      </c>
      <c r="E8049" t="s">
        <v>18</v>
      </c>
      <c r="F8049" t="s">
        <v>19</v>
      </c>
      <c r="G8049" t="s">
        <v>30</v>
      </c>
      <c r="H8049" s="1">
        <v>33890</v>
      </c>
      <c r="I8049" s="1">
        <v>43889</v>
      </c>
      <c r="J8049" t="s">
        <v>10560</v>
      </c>
      <c r="K8049" t="s">
        <v>37</v>
      </c>
      <c r="L8049" t="s">
        <v>45</v>
      </c>
      <c r="M8049">
        <v>77445</v>
      </c>
      <c r="N8049" t="str">
        <f t="shared" si="125"/>
        <v>Terminated</v>
      </c>
      <c r="O8049" t="s">
        <v>98</v>
      </c>
    </row>
    <row r="8050" spans="1:15" x14ac:dyDescent="0.25">
      <c r="A8050" t="s">
        <v>3496</v>
      </c>
      <c r="B8050" t="s">
        <v>641</v>
      </c>
      <c r="C8050" t="s">
        <v>253</v>
      </c>
      <c r="D8050" t="s">
        <v>27</v>
      </c>
      <c r="E8050" t="s">
        <v>18</v>
      </c>
      <c r="F8050" t="s">
        <v>19</v>
      </c>
      <c r="G8050" t="s">
        <v>30</v>
      </c>
      <c r="H8050" s="1">
        <v>33616</v>
      </c>
      <c r="I8050" s="1">
        <v>42820</v>
      </c>
      <c r="J8050" t="s">
        <v>10560</v>
      </c>
      <c r="K8050" t="s">
        <v>37</v>
      </c>
      <c r="L8050" t="s">
        <v>38</v>
      </c>
      <c r="M8050">
        <v>59366</v>
      </c>
      <c r="N8050" t="str">
        <f t="shared" si="125"/>
        <v>Terminated</v>
      </c>
      <c r="O8050" t="s">
        <v>33</v>
      </c>
    </row>
    <row r="8051" spans="1:15" x14ac:dyDescent="0.25">
      <c r="A8051" t="s">
        <v>9333</v>
      </c>
      <c r="B8051" t="s">
        <v>160</v>
      </c>
      <c r="C8051" t="s">
        <v>1091</v>
      </c>
      <c r="D8051" t="s">
        <v>17</v>
      </c>
      <c r="E8051" t="s">
        <v>18</v>
      </c>
      <c r="F8051" t="s">
        <v>19</v>
      </c>
      <c r="G8051" t="s">
        <v>30</v>
      </c>
      <c r="H8051" s="1">
        <v>35113</v>
      </c>
      <c r="I8051" s="1">
        <v>42930</v>
      </c>
      <c r="J8051" t="s">
        <v>10560</v>
      </c>
      <c r="K8051" t="s">
        <v>53</v>
      </c>
      <c r="L8051" t="s">
        <v>58</v>
      </c>
      <c r="M8051">
        <v>54090</v>
      </c>
      <c r="N8051" t="str">
        <f t="shared" si="125"/>
        <v>Terminated</v>
      </c>
      <c r="O8051" t="s">
        <v>46</v>
      </c>
    </row>
    <row r="8052" spans="1:15" x14ac:dyDescent="0.25">
      <c r="A8052" t="s">
        <v>4361</v>
      </c>
      <c r="B8052" t="s">
        <v>3797</v>
      </c>
      <c r="C8052" t="s">
        <v>199</v>
      </c>
      <c r="D8052" t="s">
        <v>17</v>
      </c>
      <c r="E8052" t="s">
        <v>140</v>
      </c>
      <c r="F8052" t="s">
        <v>283</v>
      </c>
      <c r="G8052" t="s">
        <v>30</v>
      </c>
      <c r="H8052" s="1">
        <v>35788</v>
      </c>
      <c r="I8052" s="1">
        <v>44876</v>
      </c>
      <c r="J8052" t="s">
        <v>10560</v>
      </c>
      <c r="K8052" t="s">
        <v>96</v>
      </c>
      <c r="L8052" t="s">
        <v>188</v>
      </c>
      <c r="M8052">
        <v>55830</v>
      </c>
      <c r="N8052" t="str">
        <f t="shared" si="125"/>
        <v>Terminated</v>
      </c>
      <c r="O8052" t="s">
        <v>23</v>
      </c>
    </row>
    <row r="8053" spans="1:15" x14ac:dyDescent="0.25">
      <c r="A8053" t="s">
        <v>2154</v>
      </c>
      <c r="B8053" t="s">
        <v>143</v>
      </c>
      <c r="C8053" t="s">
        <v>91</v>
      </c>
      <c r="D8053" t="s">
        <v>27</v>
      </c>
      <c r="E8053" t="s">
        <v>18</v>
      </c>
      <c r="F8053" t="s">
        <v>19</v>
      </c>
      <c r="G8053" t="s">
        <v>30</v>
      </c>
      <c r="H8053" s="1">
        <v>36381</v>
      </c>
      <c r="I8053" s="1">
        <v>45462</v>
      </c>
      <c r="J8053" t="s">
        <v>10560</v>
      </c>
      <c r="K8053" t="s">
        <v>96</v>
      </c>
      <c r="L8053" t="s">
        <v>124</v>
      </c>
      <c r="M8053">
        <v>81158</v>
      </c>
      <c r="N8053" t="str">
        <f t="shared" si="125"/>
        <v>Terminated</v>
      </c>
      <c r="O8053" t="s">
        <v>33</v>
      </c>
    </row>
    <row r="8054" spans="1:15" x14ac:dyDescent="0.25">
      <c r="A8054" t="s">
        <v>1442</v>
      </c>
      <c r="B8054" t="s">
        <v>659</v>
      </c>
      <c r="C8054" t="s">
        <v>1443</v>
      </c>
      <c r="D8054" t="s">
        <v>27</v>
      </c>
      <c r="E8054" t="s">
        <v>18</v>
      </c>
      <c r="F8054" t="s">
        <v>19</v>
      </c>
      <c r="G8054" t="s">
        <v>20</v>
      </c>
      <c r="H8054" s="1">
        <v>29572</v>
      </c>
      <c r="I8054" s="1">
        <v>44629</v>
      </c>
      <c r="J8054" s="1">
        <v>44809</v>
      </c>
      <c r="K8054" t="s">
        <v>21</v>
      </c>
      <c r="L8054" t="s">
        <v>110</v>
      </c>
      <c r="M8054">
        <v>58081</v>
      </c>
      <c r="N8054" t="str">
        <f t="shared" si="125"/>
        <v>Terminated</v>
      </c>
      <c r="O8054" t="s">
        <v>23</v>
      </c>
    </row>
    <row r="8055" spans="1:15" x14ac:dyDescent="0.25">
      <c r="A8055" t="s">
        <v>7668</v>
      </c>
      <c r="B8055" t="s">
        <v>341</v>
      </c>
      <c r="C8055" t="s">
        <v>1410</v>
      </c>
      <c r="D8055" t="s">
        <v>27</v>
      </c>
      <c r="E8055" t="s">
        <v>18</v>
      </c>
      <c r="F8055" t="s">
        <v>3201</v>
      </c>
      <c r="G8055" t="s">
        <v>30</v>
      </c>
      <c r="H8055" s="1">
        <v>32828</v>
      </c>
      <c r="I8055" s="1">
        <v>42844</v>
      </c>
      <c r="J8055" t="s">
        <v>10560</v>
      </c>
      <c r="K8055" t="s">
        <v>31</v>
      </c>
      <c r="L8055" t="s">
        <v>162</v>
      </c>
      <c r="M8055">
        <v>97580</v>
      </c>
      <c r="N8055" t="str">
        <f t="shared" si="125"/>
        <v>Terminated</v>
      </c>
      <c r="O8055" t="s">
        <v>33</v>
      </c>
    </row>
    <row r="8056" spans="1:15" x14ac:dyDescent="0.25">
      <c r="A8056" t="s">
        <v>5185</v>
      </c>
      <c r="B8056" t="s">
        <v>4648</v>
      </c>
      <c r="C8056" t="s">
        <v>5045</v>
      </c>
      <c r="D8056" t="s">
        <v>27</v>
      </c>
      <c r="E8056" t="s">
        <v>28</v>
      </c>
      <c r="F8056" t="s">
        <v>290</v>
      </c>
      <c r="G8056" t="s">
        <v>20</v>
      </c>
      <c r="H8056" s="1">
        <v>33864</v>
      </c>
      <c r="I8056" s="1">
        <v>43613</v>
      </c>
      <c r="J8056" t="s">
        <v>10560</v>
      </c>
      <c r="K8056" t="s">
        <v>31</v>
      </c>
      <c r="L8056" t="s">
        <v>85</v>
      </c>
      <c r="M8056">
        <v>64209</v>
      </c>
      <c r="N8056" t="str">
        <f t="shared" si="125"/>
        <v>Terminated</v>
      </c>
      <c r="O8056" t="s">
        <v>98</v>
      </c>
    </row>
    <row r="8057" spans="1:15" x14ac:dyDescent="0.25">
      <c r="A8057" t="s">
        <v>1053</v>
      </c>
      <c r="B8057" t="s">
        <v>633</v>
      </c>
      <c r="C8057" t="s">
        <v>91</v>
      </c>
      <c r="D8057" t="s">
        <v>17</v>
      </c>
      <c r="E8057" t="s">
        <v>18</v>
      </c>
      <c r="F8057" t="s">
        <v>19</v>
      </c>
      <c r="G8057" t="s">
        <v>114</v>
      </c>
      <c r="H8057" s="1">
        <v>37259</v>
      </c>
      <c r="I8057" s="1">
        <v>42797</v>
      </c>
      <c r="J8057" t="s">
        <v>10560</v>
      </c>
      <c r="K8057" t="s">
        <v>96</v>
      </c>
      <c r="L8057" t="s">
        <v>119</v>
      </c>
      <c r="M8057">
        <v>78405</v>
      </c>
      <c r="N8057" t="str">
        <f t="shared" si="125"/>
        <v>Terminated</v>
      </c>
      <c r="O8057" t="s">
        <v>33</v>
      </c>
    </row>
    <row r="8058" spans="1:15" x14ac:dyDescent="0.25">
      <c r="A8058" t="s">
        <v>8315</v>
      </c>
      <c r="B8058" t="s">
        <v>65</v>
      </c>
      <c r="C8058" t="s">
        <v>199</v>
      </c>
      <c r="D8058" t="s">
        <v>27</v>
      </c>
      <c r="E8058" t="s">
        <v>18</v>
      </c>
      <c r="F8058" t="s">
        <v>19</v>
      </c>
      <c r="G8058" t="s">
        <v>30</v>
      </c>
      <c r="H8058" s="1">
        <v>36032</v>
      </c>
      <c r="I8058" s="1">
        <v>42798</v>
      </c>
      <c r="J8058" t="s">
        <v>10560</v>
      </c>
      <c r="K8058" t="s">
        <v>37</v>
      </c>
      <c r="L8058" t="s">
        <v>41</v>
      </c>
      <c r="M8058">
        <v>63345</v>
      </c>
      <c r="N8058" t="str">
        <f t="shared" si="125"/>
        <v>Terminated</v>
      </c>
      <c r="O8058" t="s">
        <v>33</v>
      </c>
    </row>
    <row r="8059" spans="1:15" x14ac:dyDescent="0.25">
      <c r="A8059" t="s">
        <v>4241</v>
      </c>
      <c r="B8059" t="s">
        <v>190</v>
      </c>
      <c r="C8059" t="s">
        <v>315</v>
      </c>
      <c r="D8059" t="s">
        <v>17</v>
      </c>
      <c r="E8059" t="s">
        <v>83</v>
      </c>
      <c r="F8059" t="s">
        <v>84</v>
      </c>
      <c r="G8059" t="s">
        <v>30</v>
      </c>
      <c r="H8059" s="1">
        <v>37223</v>
      </c>
      <c r="I8059" s="1">
        <v>43134</v>
      </c>
      <c r="J8059" t="s">
        <v>10560</v>
      </c>
      <c r="K8059" t="s">
        <v>53</v>
      </c>
      <c r="L8059" t="s">
        <v>54</v>
      </c>
      <c r="M8059">
        <v>51887</v>
      </c>
      <c r="N8059" t="str">
        <f t="shared" si="125"/>
        <v>Terminated</v>
      </c>
      <c r="O8059" t="s">
        <v>46</v>
      </c>
    </row>
    <row r="8060" spans="1:15" x14ac:dyDescent="0.25">
      <c r="A8060" t="s">
        <v>9621</v>
      </c>
      <c r="B8060" t="s">
        <v>436</v>
      </c>
      <c r="C8060" t="s">
        <v>4125</v>
      </c>
      <c r="D8060" t="s">
        <v>17</v>
      </c>
      <c r="E8060" t="s">
        <v>18</v>
      </c>
      <c r="F8060" t="s">
        <v>3201</v>
      </c>
      <c r="G8060" t="s">
        <v>30</v>
      </c>
      <c r="H8060" s="1">
        <v>24769</v>
      </c>
      <c r="I8060" s="1">
        <v>43041</v>
      </c>
      <c r="J8060" t="s">
        <v>10560</v>
      </c>
      <c r="K8060" t="s">
        <v>53</v>
      </c>
      <c r="L8060" t="s">
        <v>58</v>
      </c>
      <c r="M8060">
        <v>61150</v>
      </c>
      <c r="N8060" t="str">
        <f t="shared" si="125"/>
        <v>Terminated</v>
      </c>
      <c r="O8060" t="s">
        <v>33</v>
      </c>
    </row>
    <row r="8061" spans="1:15" x14ac:dyDescent="0.25">
      <c r="A8061" t="s">
        <v>2798</v>
      </c>
      <c r="B8061" t="s">
        <v>78</v>
      </c>
      <c r="C8061" t="s">
        <v>2225</v>
      </c>
      <c r="D8061" t="s">
        <v>27</v>
      </c>
      <c r="E8061" t="s">
        <v>18</v>
      </c>
      <c r="F8061" t="s">
        <v>19</v>
      </c>
      <c r="G8061" t="s">
        <v>20</v>
      </c>
      <c r="H8061" s="1">
        <v>32199</v>
      </c>
      <c r="I8061" s="1">
        <v>45527</v>
      </c>
      <c r="J8061" t="s">
        <v>10560</v>
      </c>
      <c r="K8061" t="s">
        <v>21</v>
      </c>
      <c r="L8061" t="s">
        <v>22</v>
      </c>
      <c r="M8061">
        <v>86423</v>
      </c>
      <c r="N8061" t="str">
        <f t="shared" si="125"/>
        <v>Terminated</v>
      </c>
      <c r="O8061" t="s">
        <v>23</v>
      </c>
    </row>
    <row r="8062" spans="1:15" x14ac:dyDescent="0.25">
      <c r="A8062" t="s">
        <v>8593</v>
      </c>
      <c r="B8062" t="s">
        <v>242</v>
      </c>
      <c r="C8062" t="s">
        <v>5063</v>
      </c>
      <c r="D8062" t="s">
        <v>27</v>
      </c>
      <c r="E8062" t="s">
        <v>18</v>
      </c>
      <c r="F8062" t="s">
        <v>2773</v>
      </c>
      <c r="G8062" t="s">
        <v>30</v>
      </c>
      <c r="H8062" s="1">
        <v>37375</v>
      </c>
      <c r="I8062" s="1">
        <v>44101</v>
      </c>
      <c r="J8062" t="s">
        <v>10560</v>
      </c>
      <c r="K8062" t="s">
        <v>96</v>
      </c>
      <c r="L8062" t="s">
        <v>188</v>
      </c>
      <c r="M8062">
        <v>70486</v>
      </c>
      <c r="N8062" t="str">
        <f t="shared" si="125"/>
        <v>Terminated</v>
      </c>
      <c r="O8062" t="s">
        <v>33</v>
      </c>
    </row>
    <row r="8063" spans="1:15" x14ac:dyDescent="0.25">
      <c r="A8063" t="s">
        <v>5385</v>
      </c>
      <c r="B8063" t="s">
        <v>538</v>
      </c>
      <c r="C8063" t="s">
        <v>2748</v>
      </c>
      <c r="D8063" t="s">
        <v>17</v>
      </c>
      <c r="E8063" t="s">
        <v>18</v>
      </c>
      <c r="F8063" t="s">
        <v>19</v>
      </c>
      <c r="G8063" t="s">
        <v>30</v>
      </c>
      <c r="H8063" s="1">
        <v>28381</v>
      </c>
      <c r="I8063" s="1">
        <v>43213</v>
      </c>
      <c r="J8063" t="s">
        <v>10560</v>
      </c>
      <c r="K8063" t="s">
        <v>37</v>
      </c>
      <c r="L8063" t="s">
        <v>41</v>
      </c>
      <c r="M8063">
        <v>56747</v>
      </c>
      <c r="N8063" t="str">
        <f t="shared" si="125"/>
        <v>Terminated</v>
      </c>
      <c r="O8063" t="s">
        <v>46</v>
      </c>
    </row>
    <row r="8064" spans="1:15" x14ac:dyDescent="0.25">
      <c r="A8064" t="s">
        <v>8689</v>
      </c>
      <c r="B8064" t="s">
        <v>655</v>
      </c>
      <c r="C8064" t="s">
        <v>1604</v>
      </c>
      <c r="D8064" t="s">
        <v>27</v>
      </c>
      <c r="E8064" t="s">
        <v>18</v>
      </c>
      <c r="F8064" t="s">
        <v>19</v>
      </c>
      <c r="G8064" t="s">
        <v>30</v>
      </c>
      <c r="H8064" s="1">
        <v>36127</v>
      </c>
      <c r="I8064" s="1">
        <v>45346</v>
      </c>
      <c r="J8064" t="s">
        <v>10560</v>
      </c>
      <c r="K8064" t="s">
        <v>96</v>
      </c>
      <c r="L8064" t="s">
        <v>188</v>
      </c>
      <c r="M8064">
        <v>79109</v>
      </c>
      <c r="N8064" t="str">
        <f t="shared" si="125"/>
        <v>Terminated</v>
      </c>
      <c r="O8064" t="s">
        <v>46</v>
      </c>
    </row>
    <row r="8065" spans="1:15" x14ac:dyDescent="0.25">
      <c r="A8065" t="s">
        <v>8002</v>
      </c>
      <c r="B8065" t="s">
        <v>3210</v>
      </c>
      <c r="C8065" t="s">
        <v>594</v>
      </c>
      <c r="D8065" t="s">
        <v>27</v>
      </c>
      <c r="E8065" t="s">
        <v>18</v>
      </c>
      <c r="F8065" t="s">
        <v>3201</v>
      </c>
      <c r="G8065" t="s">
        <v>20</v>
      </c>
      <c r="H8065" s="1">
        <v>34792</v>
      </c>
      <c r="I8065" s="1">
        <v>43217</v>
      </c>
      <c r="J8065" t="s">
        <v>10560</v>
      </c>
      <c r="K8065" t="s">
        <v>21</v>
      </c>
      <c r="L8065" t="s">
        <v>110</v>
      </c>
      <c r="M8065">
        <v>65016</v>
      </c>
      <c r="N8065" t="str">
        <f t="shared" si="125"/>
        <v>Terminated</v>
      </c>
      <c r="O8065" t="s">
        <v>33</v>
      </c>
    </row>
    <row r="8066" spans="1:15" x14ac:dyDescent="0.25">
      <c r="A8066" t="s">
        <v>9724</v>
      </c>
      <c r="B8066" t="s">
        <v>48</v>
      </c>
      <c r="C8066" t="s">
        <v>199</v>
      </c>
      <c r="D8066" t="s">
        <v>27</v>
      </c>
      <c r="E8066" t="s">
        <v>18</v>
      </c>
      <c r="F8066" t="s">
        <v>2773</v>
      </c>
      <c r="G8066" t="s">
        <v>30</v>
      </c>
      <c r="H8066" s="1">
        <v>26412</v>
      </c>
      <c r="I8066" s="1">
        <v>42461</v>
      </c>
      <c r="J8066" t="s">
        <v>10560</v>
      </c>
      <c r="K8066" t="s">
        <v>96</v>
      </c>
      <c r="L8066" t="s">
        <v>119</v>
      </c>
      <c r="M8066">
        <v>80774</v>
      </c>
      <c r="N8066" t="str">
        <f t="shared" ref="N8066:N8129" si="126">IF(J8066="","Active","Terminated")</f>
        <v>Terminated</v>
      </c>
      <c r="O8066" t="s">
        <v>23</v>
      </c>
    </row>
    <row r="8067" spans="1:15" x14ac:dyDescent="0.25">
      <c r="A8067" t="s">
        <v>6709</v>
      </c>
      <c r="B8067" t="s">
        <v>1808</v>
      </c>
      <c r="C8067" t="s">
        <v>91</v>
      </c>
      <c r="D8067" t="s">
        <v>27</v>
      </c>
      <c r="E8067" t="s">
        <v>122</v>
      </c>
      <c r="F8067" t="s">
        <v>927</v>
      </c>
      <c r="G8067" t="s">
        <v>30</v>
      </c>
      <c r="H8067" s="1">
        <v>37856</v>
      </c>
      <c r="I8067" s="1">
        <v>44758</v>
      </c>
      <c r="J8067" t="s">
        <v>10560</v>
      </c>
      <c r="K8067" t="s">
        <v>37</v>
      </c>
      <c r="L8067" t="s">
        <v>41</v>
      </c>
      <c r="M8067">
        <v>60320</v>
      </c>
      <c r="N8067" t="str">
        <f t="shared" si="126"/>
        <v>Terminated</v>
      </c>
      <c r="O8067" t="s">
        <v>33</v>
      </c>
    </row>
    <row r="8068" spans="1:15" x14ac:dyDescent="0.25">
      <c r="A8068" t="s">
        <v>4369</v>
      </c>
      <c r="B8068" t="s">
        <v>225</v>
      </c>
      <c r="C8068" t="s">
        <v>1236</v>
      </c>
      <c r="D8068" t="s">
        <v>27</v>
      </c>
      <c r="E8068" t="s">
        <v>365</v>
      </c>
      <c r="F8068" t="s">
        <v>534</v>
      </c>
      <c r="G8068" t="s">
        <v>20</v>
      </c>
      <c r="H8068" s="1">
        <v>34405</v>
      </c>
      <c r="I8068" s="1">
        <v>45134</v>
      </c>
      <c r="J8068" t="s">
        <v>10560</v>
      </c>
      <c r="K8068" t="s">
        <v>37</v>
      </c>
      <c r="L8068" t="s">
        <v>41</v>
      </c>
      <c r="M8068">
        <v>56377</v>
      </c>
      <c r="N8068" t="str">
        <f t="shared" si="126"/>
        <v>Terminated</v>
      </c>
      <c r="O8068" t="s">
        <v>23</v>
      </c>
    </row>
    <row r="8069" spans="1:15" x14ac:dyDescent="0.25">
      <c r="A8069" t="s">
        <v>1144</v>
      </c>
      <c r="B8069" t="s">
        <v>1145</v>
      </c>
      <c r="C8069" t="s">
        <v>193</v>
      </c>
      <c r="D8069" t="s">
        <v>17</v>
      </c>
      <c r="E8069" t="s">
        <v>83</v>
      </c>
      <c r="F8069" t="s">
        <v>84</v>
      </c>
      <c r="G8069" t="s">
        <v>20</v>
      </c>
      <c r="H8069" s="1">
        <v>37615</v>
      </c>
      <c r="I8069" s="1">
        <v>42767</v>
      </c>
      <c r="J8069" s="1">
        <v>44554</v>
      </c>
      <c r="K8069" t="s">
        <v>67</v>
      </c>
      <c r="L8069" t="s">
        <v>68</v>
      </c>
      <c r="M8069">
        <v>58810</v>
      </c>
      <c r="N8069" t="str">
        <f t="shared" si="126"/>
        <v>Terminated</v>
      </c>
      <c r="O8069" t="s">
        <v>23</v>
      </c>
    </row>
    <row r="8070" spans="1:15" x14ac:dyDescent="0.25">
      <c r="A8070" t="s">
        <v>8692</v>
      </c>
      <c r="B8070" t="s">
        <v>60</v>
      </c>
      <c r="C8070" t="s">
        <v>66</v>
      </c>
      <c r="D8070" t="s">
        <v>17</v>
      </c>
      <c r="E8070" t="s">
        <v>18</v>
      </c>
      <c r="F8070" t="s">
        <v>3201</v>
      </c>
      <c r="G8070" t="s">
        <v>30</v>
      </c>
      <c r="H8070" s="1">
        <v>28645</v>
      </c>
      <c r="I8070" s="1">
        <v>44088</v>
      </c>
      <c r="J8070" t="s">
        <v>10560</v>
      </c>
      <c r="K8070" t="s">
        <v>37</v>
      </c>
      <c r="L8070" t="s">
        <v>41</v>
      </c>
      <c r="M8070">
        <v>57046</v>
      </c>
      <c r="N8070" t="str">
        <f t="shared" si="126"/>
        <v>Terminated</v>
      </c>
      <c r="O8070" t="s">
        <v>98</v>
      </c>
    </row>
    <row r="8071" spans="1:15" x14ac:dyDescent="0.25">
      <c r="A8071" t="s">
        <v>4273</v>
      </c>
      <c r="B8071" t="s">
        <v>289</v>
      </c>
      <c r="C8071" t="s">
        <v>604</v>
      </c>
      <c r="D8071" t="s">
        <v>17</v>
      </c>
      <c r="E8071" t="s">
        <v>365</v>
      </c>
      <c r="F8071" t="s">
        <v>534</v>
      </c>
      <c r="G8071" t="s">
        <v>30</v>
      </c>
      <c r="H8071" s="1">
        <v>29472</v>
      </c>
      <c r="I8071" s="1">
        <v>45551</v>
      </c>
      <c r="J8071" t="s">
        <v>10560</v>
      </c>
      <c r="K8071" t="s">
        <v>37</v>
      </c>
      <c r="L8071" t="s">
        <v>45</v>
      </c>
      <c r="M8071">
        <v>53369</v>
      </c>
      <c r="N8071" t="str">
        <f t="shared" si="126"/>
        <v>Terminated</v>
      </c>
      <c r="O8071" t="s">
        <v>46</v>
      </c>
    </row>
    <row r="8072" spans="1:15" x14ac:dyDescent="0.25">
      <c r="A8072" t="s">
        <v>1516</v>
      </c>
      <c r="B8072" t="s">
        <v>1517</v>
      </c>
      <c r="C8072" t="s">
        <v>280</v>
      </c>
      <c r="D8072" t="s">
        <v>27</v>
      </c>
      <c r="E8072" t="s">
        <v>18</v>
      </c>
      <c r="F8072" t="s">
        <v>19</v>
      </c>
      <c r="G8072" t="s">
        <v>30</v>
      </c>
      <c r="H8072" s="1">
        <v>27685</v>
      </c>
      <c r="I8072" s="1">
        <v>44854</v>
      </c>
      <c r="J8072" s="1">
        <v>45277</v>
      </c>
      <c r="K8072" t="s">
        <v>37</v>
      </c>
      <c r="L8072" t="s">
        <v>41</v>
      </c>
      <c r="M8072">
        <v>63989</v>
      </c>
      <c r="N8072" t="str">
        <f t="shared" si="126"/>
        <v>Terminated</v>
      </c>
      <c r="O8072" t="s">
        <v>46</v>
      </c>
    </row>
    <row r="8073" spans="1:15" x14ac:dyDescent="0.25">
      <c r="A8073" t="s">
        <v>9217</v>
      </c>
      <c r="B8073" t="s">
        <v>433</v>
      </c>
      <c r="C8073" t="s">
        <v>1091</v>
      </c>
      <c r="D8073" t="s">
        <v>17</v>
      </c>
      <c r="E8073" t="s">
        <v>18</v>
      </c>
      <c r="F8073" t="s">
        <v>19</v>
      </c>
      <c r="G8073" t="s">
        <v>114</v>
      </c>
      <c r="H8073" s="1">
        <v>28945</v>
      </c>
      <c r="I8073" s="1">
        <v>42459</v>
      </c>
      <c r="J8073" t="s">
        <v>10560</v>
      </c>
      <c r="K8073" t="s">
        <v>31</v>
      </c>
      <c r="L8073" t="s">
        <v>162</v>
      </c>
      <c r="M8073">
        <v>97470</v>
      </c>
      <c r="N8073" t="str">
        <f t="shared" si="126"/>
        <v>Terminated</v>
      </c>
      <c r="O8073" t="s">
        <v>33</v>
      </c>
    </row>
    <row r="8074" spans="1:15" x14ac:dyDescent="0.25">
      <c r="A8074" t="s">
        <v>9435</v>
      </c>
      <c r="B8074" t="s">
        <v>633</v>
      </c>
      <c r="C8074" t="s">
        <v>199</v>
      </c>
      <c r="D8074" t="s">
        <v>27</v>
      </c>
      <c r="E8074" t="s">
        <v>18</v>
      </c>
      <c r="F8074" t="s">
        <v>2773</v>
      </c>
      <c r="G8074" t="s">
        <v>30</v>
      </c>
      <c r="H8074" s="1">
        <v>29539</v>
      </c>
      <c r="I8074" s="1">
        <v>43472</v>
      </c>
      <c r="J8074" t="s">
        <v>10560</v>
      </c>
      <c r="K8074" t="s">
        <v>37</v>
      </c>
      <c r="L8074" t="s">
        <v>41</v>
      </c>
      <c r="M8074">
        <v>60198</v>
      </c>
      <c r="N8074" t="str">
        <f t="shared" si="126"/>
        <v>Terminated</v>
      </c>
      <c r="O8074" t="s">
        <v>33</v>
      </c>
    </row>
    <row r="8075" spans="1:15" x14ac:dyDescent="0.25">
      <c r="A8075" t="s">
        <v>6297</v>
      </c>
      <c r="B8075" t="s">
        <v>56</v>
      </c>
      <c r="C8075" t="s">
        <v>1258</v>
      </c>
      <c r="D8075" t="s">
        <v>17</v>
      </c>
      <c r="E8075" t="s">
        <v>83</v>
      </c>
      <c r="F8075" t="s">
        <v>169</v>
      </c>
      <c r="G8075" t="s">
        <v>30</v>
      </c>
      <c r="H8075" s="1">
        <v>34107</v>
      </c>
      <c r="I8075" s="1">
        <v>44179</v>
      </c>
      <c r="J8075" t="s">
        <v>10560</v>
      </c>
      <c r="K8075" t="s">
        <v>37</v>
      </c>
      <c r="L8075" t="s">
        <v>38</v>
      </c>
      <c r="M8075">
        <v>57925</v>
      </c>
      <c r="N8075" t="str">
        <f t="shared" si="126"/>
        <v>Terminated</v>
      </c>
      <c r="O8075" t="s">
        <v>46</v>
      </c>
    </row>
    <row r="8076" spans="1:15" x14ac:dyDescent="0.25">
      <c r="A8076" t="s">
        <v>9874</v>
      </c>
      <c r="B8076" t="s">
        <v>4587</v>
      </c>
      <c r="C8076" t="s">
        <v>9875</v>
      </c>
      <c r="D8076" t="s">
        <v>27</v>
      </c>
      <c r="E8076" t="s">
        <v>18</v>
      </c>
      <c r="F8076" t="s">
        <v>19</v>
      </c>
      <c r="G8076" t="s">
        <v>20</v>
      </c>
      <c r="H8076" s="1">
        <v>29813</v>
      </c>
      <c r="I8076" s="1">
        <v>44984</v>
      </c>
      <c r="J8076" t="s">
        <v>10560</v>
      </c>
      <c r="K8076" t="s">
        <v>21</v>
      </c>
      <c r="L8076" t="s">
        <v>110</v>
      </c>
      <c r="M8076">
        <v>63536</v>
      </c>
      <c r="N8076" t="str">
        <f t="shared" si="126"/>
        <v>Terminated</v>
      </c>
      <c r="O8076" t="s">
        <v>46</v>
      </c>
    </row>
    <row r="8077" spans="1:15" x14ac:dyDescent="0.25">
      <c r="A8077" t="s">
        <v>5769</v>
      </c>
      <c r="B8077" t="s">
        <v>201</v>
      </c>
      <c r="C8077" t="s">
        <v>1429</v>
      </c>
      <c r="D8077" t="s">
        <v>17</v>
      </c>
      <c r="E8077" t="s">
        <v>18</v>
      </c>
      <c r="F8077" t="s">
        <v>19</v>
      </c>
      <c r="G8077" t="s">
        <v>30</v>
      </c>
      <c r="H8077" s="1">
        <v>37435</v>
      </c>
      <c r="I8077" s="1">
        <v>44697</v>
      </c>
      <c r="J8077" t="s">
        <v>10560</v>
      </c>
      <c r="K8077" t="s">
        <v>37</v>
      </c>
      <c r="L8077" t="s">
        <v>38</v>
      </c>
      <c r="M8077">
        <v>62601</v>
      </c>
      <c r="N8077" t="str">
        <f t="shared" si="126"/>
        <v>Terminated</v>
      </c>
      <c r="O8077" t="s">
        <v>33</v>
      </c>
    </row>
    <row r="8078" spans="1:15" x14ac:dyDescent="0.25">
      <c r="A8078" t="s">
        <v>6097</v>
      </c>
      <c r="B8078" t="s">
        <v>1474</v>
      </c>
      <c r="C8078" t="s">
        <v>5951</v>
      </c>
      <c r="D8078" t="s">
        <v>17</v>
      </c>
      <c r="E8078" t="s">
        <v>18</v>
      </c>
      <c r="F8078" t="s">
        <v>3201</v>
      </c>
      <c r="G8078" t="s">
        <v>20</v>
      </c>
      <c r="H8078" s="1">
        <v>22207</v>
      </c>
      <c r="I8078" s="1">
        <v>44001</v>
      </c>
      <c r="J8078" t="s">
        <v>10560</v>
      </c>
      <c r="K8078" t="s">
        <v>67</v>
      </c>
      <c r="L8078" t="s">
        <v>134</v>
      </c>
      <c r="M8078">
        <v>64095</v>
      </c>
      <c r="N8078" t="str">
        <f t="shared" si="126"/>
        <v>Terminated</v>
      </c>
      <c r="O8078" t="s">
        <v>23</v>
      </c>
    </row>
    <row r="8079" spans="1:15" x14ac:dyDescent="0.25">
      <c r="A8079" t="s">
        <v>4870</v>
      </c>
      <c r="B8079" t="s">
        <v>272</v>
      </c>
      <c r="C8079" t="s">
        <v>855</v>
      </c>
      <c r="D8079" t="s">
        <v>17</v>
      </c>
      <c r="E8079" t="s">
        <v>18</v>
      </c>
      <c r="F8079" t="s">
        <v>3201</v>
      </c>
      <c r="G8079" t="s">
        <v>20</v>
      </c>
      <c r="H8079" s="1">
        <v>35175</v>
      </c>
      <c r="I8079" s="1">
        <v>43089</v>
      </c>
      <c r="J8079" t="s">
        <v>10560</v>
      </c>
      <c r="K8079" t="s">
        <v>21</v>
      </c>
      <c r="L8079" t="s">
        <v>102</v>
      </c>
      <c r="M8079">
        <v>61169</v>
      </c>
      <c r="N8079" t="str">
        <f t="shared" si="126"/>
        <v>Terminated</v>
      </c>
      <c r="O8079" t="s">
        <v>23</v>
      </c>
    </row>
    <row r="8080" spans="1:15" x14ac:dyDescent="0.25">
      <c r="A8080" t="s">
        <v>2831</v>
      </c>
      <c r="B8080" t="s">
        <v>1412</v>
      </c>
      <c r="C8080" t="s">
        <v>786</v>
      </c>
      <c r="D8080" t="s">
        <v>17</v>
      </c>
      <c r="E8080" t="s">
        <v>674</v>
      </c>
      <c r="F8080" t="s">
        <v>2365</v>
      </c>
      <c r="G8080" t="s">
        <v>30</v>
      </c>
      <c r="H8080" s="1">
        <v>24281</v>
      </c>
      <c r="I8080" s="1">
        <v>43456</v>
      </c>
      <c r="J8080" t="s">
        <v>10560</v>
      </c>
      <c r="K8080" t="s">
        <v>37</v>
      </c>
      <c r="L8080" t="s">
        <v>41</v>
      </c>
      <c r="M8080">
        <v>62493</v>
      </c>
      <c r="N8080" t="str">
        <f t="shared" si="126"/>
        <v>Terminated</v>
      </c>
      <c r="O8080" t="s">
        <v>33</v>
      </c>
    </row>
    <row r="8081" spans="1:15" x14ac:dyDescent="0.25">
      <c r="A8081" t="s">
        <v>3634</v>
      </c>
      <c r="B8081" t="s">
        <v>2705</v>
      </c>
      <c r="C8081" t="s">
        <v>199</v>
      </c>
      <c r="D8081" t="s">
        <v>27</v>
      </c>
      <c r="E8081" t="s">
        <v>83</v>
      </c>
      <c r="F8081" t="s">
        <v>106</v>
      </c>
      <c r="G8081" t="s">
        <v>95</v>
      </c>
      <c r="H8081" s="1">
        <v>27114</v>
      </c>
      <c r="I8081" s="1">
        <v>42937</v>
      </c>
      <c r="J8081" t="s">
        <v>10560</v>
      </c>
      <c r="K8081" t="s">
        <v>96</v>
      </c>
      <c r="L8081" t="s">
        <v>124</v>
      </c>
      <c r="M8081">
        <v>84439</v>
      </c>
      <c r="N8081" t="str">
        <f t="shared" si="126"/>
        <v>Terminated</v>
      </c>
      <c r="O8081" t="s">
        <v>98</v>
      </c>
    </row>
    <row r="8082" spans="1:15" x14ac:dyDescent="0.25">
      <c r="A8082" t="s">
        <v>507</v>
      </c>
      <c r="B8082" t="s">
        <v>508</v>
      </c>
      <c r="C8082" t="s">
        <v>509</v>
      </c>
      <c r="D8082" t="s">
        <v>27</v>
      </c>
      <c r="E8082" t="s">
        <v>18</v>
      </c>
      <c r="F8082" t="s">
        <v>19</v>
      </c>
      <c r="G8082" t="s">
        <v>30</v>
      </c>
      <c r="H8082" s="1">
        <v>26965</v>
      </c>
      <c r="I8082" s="1">
        <v>44370</v>
      </c>
      <c r="J8082" s="1">
        <v>44550</v>
      </c>
      <c r="K8082" t="s">
        <v>67</v>
      </c>
      <c r="L8082" t="s">
        <v>68</v>
      </c>
      <c r="M8082">
        <v>73844</v>
      </c>
      <c r="N8082" t="str">
        <f t="shared" si="126"/>
        <v>Terminated</v>
      </c>
      <c r="O8082" t="s">
        <v>46</v>
      </c>
    </row>
    <row r="8083" spans="1:15" x14ac:dyDescent="0.25">
      <c r="A8083" t="s">
        <v>2605</v>
      </c>
      <c r="B8083" t="s">
        <v>239</v>
      </c>
      <c r="C8083" t="s">
        <v>2606</v>
      </c>
      <c r="D8083" t="s">
        <v>17</v>
      </c>
      <c r="E8083" t="s">
        <v>18</v>
      </c>
      <c r="F8083" t="s">
        <v>19</v>
      </c>
      <c r="G8083" t="s">
        <v>114</v>
      </c>
      <c r="H8083" s="1">
        <v>23773</v>
      </c>
      <c r="I8083" s="1">
        <v>44786</v>
      </c>
      <c r="J8083" t="s">
        <v>10560</v>
      </c>
      <c r="K8083" t="s">
        <v>37</v>
      </c>
      <c r="L8083" t="s">
        <v>268</v>
      </c>
      <c r="M8083">
        <v>106749</v>
      </c>
      <c r="N8083" t="str">
        <f t="shared" si="126"/>
        <v>Terminated</v>
      </c>
      <c r="O8083" t="s">
        <v>33</v>
      </c>
    </row>
    <row r="8084" spans="1:15" x14ac:dyDescent="0.25">
      <c r="A8084" t="s">
        <v>6899</v>
      </c>
      <c r="B8084" t="s">
        <v>641</v>
      </c>
      <c r="C8084" t="s">
        <v>91</v>
      </c>
      <c r="D8084" t="s">
        <v>17</v>
      </c>
      <c r="E8084" t="s">
        <v>365</v>
      </c>
      <c r="F8084" t="s">
        <v>534</v>
      </c>
      <c r="G8084" t="s">
        <v>30</v>
      </c>
      <c r="H8084" s="1">
        <v>34253</v>
      </c>
      <c r="I8084" s="1">
        <v>43861</v>
      </c>
      <c r="J8084" t="s">
        <v>10560</v>
      </c>
      <c r="K8084" t="s">
        <v>53</v>
      </c>
      <c r="L8084" t="s">
        <v>54</v>
      </c>
      <c r="M8084">
        <v>65455</v>
      </c>
      <c r="N8084" t="str">
        <f t="shared" si="126"/>
        <v>Terminated</v>
      </c>
      <c r="O8084" t="s">
        <v>46</v>
      </c>
    </row>
    <row r="8085" spans="1:15" x14ac:dyDescent="0.25">
      <c r="A8085" t="s">
        <v>2185</v>
      </c>
      <c r="B8085" t="s">
        <v>786</v>
      </c>
      <c r="C8085" t="s">
        <v>210</v>
      </c>
      <c r="D8085" t="s">
        <v>27</v>
      </c>
      <c r="E8085" t="s">
        <v>18</v>
      </c>
      <c r="F8085" t="s">
        <v>19</v>
      </c>
      <c r="G8085" t="s">
        <v>30</v>
      </c>
      <c r="H8085" s="1">
        <v>36624</v>
      </c>
      <c r="I8085" s="1">
        <v>45254</v>
      </c>
      <c r="J8085" t="s">
        <v>10560</v>
      </c>
      <c r="K8085" t="s">
        <v>37</v>
      </c>
      <c r="L8085" t="s">
        <v>38</v>
      </c>
      <c r="M8085">
        <v>63423</v>
      </c>
      <c r="N8085" t="str">
        <f t="shared" si="126"/>
        <v>Terminated</v>
      </c>
      <c r="O8085" t="s">
        <v>33</v>
      </c>
    </row>
    <row r="8086" spans="1:15" x14ac:dyDescent="0.25">
      <c r="A8086" t="s">
        <v>6176</v>
      </c>
      <c r="B8086" t="s">
        <v>954</v>
      </c>
      <c r="C8086" t="s">
        <v>1021</v>
      </c>
      <c r="D8086" t="s">
        <v>17</v>
      </c>
      <c r="E8086" t="s">
        <v>18</v>
      </c>
      <c r="F8086" t="s">
        <v>19</v>
      </c>
      <c r="G8086" t="s">
        <v>30</v>
      </c>
      <c r="H8086" s="1">
        <v>35040</v>
      </c>
      <c r="I8086" s="1">
        <v>45125</v>
      </c>
      <c r="J8086" t="s">
        <v>10560</v>
      </c>
      <c r="K8086" t="s">
        <v>96</v>
      </c>
      <c r="L8086" t="s">
        <v>124</v>
      </c>
      <c r="M8086">
        <v>82972</v>
      </c>
      <c r="N8086" t="str">
        <f t="shared" si="126"/>
        <v>Terminated</v>
      </c>
      <c r="O8086" t="s">
        <v>23</v>
      </c>
    </row>
    <row r="8087" spans="1:15" x14ac:dyDescent="0.25">
      <c r="A8087" t="s">
        <v>4236</v>
      </c>
      <c r="B8087" t="s">
        <v>3045</v>
      </c>
      <c r="C8087" t="s">
        <v>396</v>
      </c>
      <c r="D8087" t="s">
        <v>27</v>
      </c>
      <c r="E8087" t="s">
        <v>18</v>
      </c>
      <c r="F8087" t="s">
        <v>2773</v>
      </c>
      <c r="G8087" t="s">
        <v>20</v>
      </c>
      <c r="H8087" s="1">
        <v>33833</v>
      </c>
      <c r="I8087" s="1">
        <v>42467</v>
      </c>
      <c r="J8087" t="s">
        <v>10560</v>
      </c>
      <c r="K8087" t="s">
        <v>21</v>
      </c>
      <c r="L8087" t="s">
        <v>110</v>
      </c>
      <c r="M8087">
        <v>67106</v>
      </c>
      <c r="N8087" t="str">
        <f t="shared" si="126"/>
        <v>Terminated</v>
      </c>
      <c r="O8087" t="s">
        <v>23</v>
      </c>
    </row>
    <row r="8088" spans="1:15" x14ac:dyDescent="0.25">
      <c r="A8088" t="s">
        <v>5822</v>
      </c>
      <c r="B8088" t="s">
        <v>138</v>
      </c>
      <c r="C8088" t="s">
        <v>429</v>
      </c>
      <c r="D8088" t="s">
        <v>17</v>
      </c>
      <c r="E8088" t="s">
        <v>18</v>
      </c>
      <c r="F8088" t="s">
        <v>3201</v>
      </c>
      <c r="G8088" t="s">
        <v>30</v>
      </c>
      <c r="H8088" s="1">
        <v>29105</v>
      </c>
      <c r="I8088" s="1">
        <v>43597</v>
      </c>
      <c r="J8088" t="s">
        <v>10560</v>
      </c>
      <c r="K8088" t="s">
        <v>21</v>
      </c>
      <c r="L8088" t="s">
        <v>22</v>
      </c>
      <c r="M8088">
        <v>83638</v>
      </c>
      <c r="N8088" t="str">
        <f t="shared" si="126"/>
        <v>Terminated</v>
      </c>
      <c r="O8088" t="s">
        <v>33</v>
      </c>
    </row>
    <row r="8089" spans="1:15" x14ac:dyDescent="0.25">
      <c r="A8089" t="s">
        <v>2270</v>
      </c>
      <c r="B8089" t="s">
        <v>129</v>
      </c>
      <c r="C8089" t="s">
        <v>906</v>
      </c>
      <c r="D8089" t="s">
        <v>27</v>
      </c>
      <c r="E8089" t="s">
        <v>365</v>
      </c>
      <c r="F8089" t="s">
        <v>534</v>
      </c>
      <c r="G8089" t="s">
        <v>30</v>
      </c>
      <c r="H8089" s="1">
        <v>30935</v>
      </c>
      <c r="I8089" s="1">
        <v>42488</v>
      </c>
      <c r="J8089" t="s">
        <v>10560</v>
      </c>
      <c r="K8089" t="s">
        <v>96</v>
      </c>
      <c r="L8089" t="s">
        <v>188</v>
      </c>
      <c r="M8089">
        <v>65600</v>
      </c>
      <c r="N8089" t="str">
        <f t="shared" si="126"/>
        <v>Terminated</v>
      </c>
      <c r="O8089" t="s">
        <v>33</v>
      </c>
    </row>
    <row r="8090" spans="1:15" x14ac:dyDescent="0.25">
      <c r="A8090" t="s">
        <v>6493</v>
      </c>
      <c r="B8090" t="s">
        <v>764</v>
      </c>
      <c r="C8090" t="s">
        <v>470</v>
      </c>
      <c r="D8090" t="s">
        <v>17</v>
      </c>
      <c r="E8090" t="s">
        <v>18</v>
      </c>
      <c r="F8090" t="s">
        <v>2773</v>
      </c>
      <c r="G8090" t="s">
        <v>20</v>
      </c>
      <c r="H8090" s="1">
        <v>29543</v>
      </c>
      <c r="I8090" s="1">
        <v>44326</v>
      </c>
      <c r="J8090" t="s">
        <v>10560</v>
      </c>
      <c r="K8090" t="s">
        <v>37</v>
      </c>
      <c r="L8090" t="s">
        <v>41</v>
      </c>
      <c r="M8090">
        <v>59582</v>
      </c>
      <c r="N8090" t="str">
        <f t="shared" si="126"/>
        <v>Terminated</v>
      </c>
      <c r="O8090" t="s">
        <v>23</v>
      </c>
    </row>
    <row r="8091" spans="1:15" x14ac:dyDescent="0.25">
      <c r="A8091" t="s">
        <v>6789</v>
      </c>
      <c r="B8091" t="s">
        <v>198</v>
      </c>
      <c r="C8091" t="s">
        <v>872</v>
      </c>
      <c r="D8091" t="s">
        <v>17</v>
      </c>
      <c r="E8091" t="s">
        <v>18</v>
      </c>
      <c r="F8091" t="s">
        <v>19</v>
      </c>
      <c r="G8091" t="s">
        <v>30</v>
      </c>
      <c r="H8091" s="1">
        <v>30843</v>
      </c>
      <c r="I8091" s="1">
        <v>45242</v>
      </c>
      <c r="J8091" t="s">
        <v>10560</v>
      </c>
      <c r="K8091" t="s">
        <v>37</v>
      </c>
      <c r="L8091" t="s">
        <v>38</v>
      </c>
      <c r="M8091">
        <v>57017</v>
      </c>
      <c r="N8091" t="str">
        <f t="shared" si="126"/>
        <v>Terminated</v>
      </c>
      <c r="O8091" t="s">
        <v>98</v>
      </c>
    </row>
    <row r="8092" spans="1:15" x14ac:dyDescent="0.25">
      <c r="A8092" t="s">
        <v>5494</v>
      </c>
      <c r="B8092" t="s">
        <v>1495</v>
      </c>
      <c r="C8092" t="s">
        <v>252</v>
      </c>
      <c r="D8092" t="s">
        <v>27</v>
      </c>
      <c r="E8092" t="s">
        <v>18</v>
      </c>
      <c r="F8092" t="s">
        <v>2773</v>
      </c>
      <c r="G8092" t="s">
        <v>30</v>
      </c>
      <c r="H8092" s="1">
        <v>32497</v>
      </c>
      <c r="I8092" s="1">
        <v>43957</v>
      </c>
      <c r="J8092" t="s">
        <v>10560</v>
      </c>
      <c r="K8092" t="s">
        <v>37</v>
      </c>
      <c r="L8092" t="s">
        <v>38</v>
      </c>
      <c r="M8092">
        <v>68732</v>
      </c>
      <c r="N8092" t="str">
        <f t="shared" si="126"/>
        <v>Terminated</v>
      </c>
      <c r="O8092" t="s">
        <v>46</v>
      </c>
    </row>
    <row r="8093" spans="1:15" x14ac:dyDescent="0.25">
      <c r="A8093" t="s">
        <v>5053</v>
      </c>
      <c r="B8093" t="s">
        <v>545</v>
      </c>
      <c r="C8093" t="s">
        <v>579</v>
      </c>
      <c r="D8093" t="s">
        <v>17</v>
      </c>
      <c r="E8093" t="s">
        <v>18</v>
      </c>
      <c r="F8093" t="s">
        <v>3201</v>
      </c>
      <c r="G8093" t="s">
        <v>95</v>
      </c>
      <c r="H8093" s="1">
        <v>32382</v>
      </c>
      <c r="I8093" s="1">
        <v>42877</v>
      </c>
      <c r="J8093" t="s">
        <v>10560</v>
      </c>
      <c r="K8093" t="s">
        <v>96</v>
      </c>
      <c r="L8093" t="s">
        <v>119</v>
      </c>
      <c r="M8093">
        <v>97220</v>
      </c>
      <c r="N8093" t="str">
        <f t="shared" si="126"/>
        <v>Terminated</v>
      </c>
      <c r="O8093" t="s">
        <v>33</v>
      </c>
    </row>
    <row r="8094" spans="1:15" x14ac:dyDescent="0.25">
      <c r="A8094" t="s">
        <v>7952</v>
      </c>
      <c r="B8094" t="s">
        <v>684</v>
      </c>
      <c r="C8094" t="s">
        <v>4582</v>
      </c>
      <c r="D8094" t="s">
        <v>17</v>
      </c>
      <c r="E8094" t="s">
        <v>18</v>
      </c>
      <c r="F8094" t="s">
        <v>3201</v>
      </c>
      <c r="G8094" t="s">
        <v>20</v>
      </c>
      <c r="H8094" s="1">
        <v>33378</v>
      </c>
      <c r="I8094" s="1">
        <v>44401</v>
      </c>
      <c r="J8094" t="s">
        <v>10560</v>
      </c>
      <c r="K8094" t="s">
        <v>21</v>
      </c>
      <c r="L8094" t="s">
        <v>22</v>
      </c>
      <c r="M8094">
        <v>66703</v>
      </c>
      <c r="N8094" t="str">
        <f t="shared" si="126"/>
        <v>Terminated</v>
      </c>
      <c r="O8094" t="s">
        <v>46</v>
      </c>
    </row>
    <row r="8095" spans="1:15" x14ac:dyDescent="0.25">
      <c r="A8095" t="s">
        <v>6393</v>
      </c>
      <c r="B8095" t="s">
        <v>954</v>
      </c>
      <c r="C8095" t="s">
        <v>418</v>
      </c>
      <c r="D8095" t="s">
        <v>17</v>
      </c>
      <c r="E8095" t="s">
        <v>365</v>
      </c>
      <c r="F8095" t="s">
        <v>534</v>
      </c>
      <c r="G8095" t="s">
        <v>114</v>
      </c>
      <c r="H8095" s="1">
        <v>27439</v>
      </c>
      <c r="I8095" s="1">
        <v>43941</v>
      </c>
      <c r="J8095" t="s">
        <v>10560</v>
      </c>
      <c r="K8095" t="s">
        <v>31</v>
      </c>
      <c r="L8095" t="s">
        <v>32</v>
      </c>
      <c r="M8095">
        <v>101244</v>
      </c>
      <c r="N8095" t="str">
        <f t="shared" si="126"/>
        <v>Terminated</v>
      </c>
      <c r="O8095" t="s">
        <v>33</v>
      </c>
    </row>
    <row r="8096" spans="1:15" x14ac:dyDescent="0.25">
      <c r="A8096" t="s">
        <v>1730</v>
      </c>
      <c r="B8096" t="s">
        <v>635</v>
      </c>
      <c r="C8096" t="s">
        <v>253</v>
      </c>
      <c r="D8096" t="s">
        <v>17</v>
      </c>
      <c r="E8096" t="s">
        <v>18</v>
      </c>
      <c r="F8096" t="s">
        <v>19</v>
      </c>
      <c r="G8096" t="s">
        <v>20</v>
      </c>
      <c r="H8096" s="1">
        <v>23383</v>
      </c>
      <c r="I8096" s="1">
        <v>43841</v>
      </c>
      <c r="J8096" s="1">
        <v>44021</v>
      </c>
      <c r="K8096" t="s">
        <v>31</v>
      </c>
      <c r="L8096" t="s">
        <v>85</v>
      </c>
      <c r="M8096">
        <v>60402</v>
      </c>
      <c r="N8096" t="str">
        <f t="shared" si="126"/>
        <v>Terminated</v>
      </c>
      <c r="O8096" t="s">
        <v>98</v>
      </c>
    </row>
    <row r="8097" spans="1:15" x14ac:dyDescent="0.25">
      <c r="A8097" t="s">
        <v>10125</v>
      </c>
      <c r="B8097" t="s">
        <v>3129</v>
      </c>
      <c r="C8097" t="s">
        <v>3904</v>
      </c>
      <c r="D8097" t="s">
        <v>27</v>
      </c>
      <c r="E8097" t="s">
        <v>18</v>
      </c>
      <c r="F8097" t="s">
        <v>3201</v>
      </c>
      <c r="G8097" t="s">
        <v>30</v>
      </c>
      <c r="H8097" s="1">
        <v>25952</v>
      </c>
      <c r="I8097" s="1">
        <v>45457</v>
      </c>
      <c r="J8097" t="s">
        <v>10560</v>
      </c>
      <c r="K8097" t="s">
        <v>67</v>
      </c>
      <c r="L8097" t="s">
        <v>68</v>
      </c>
      <c r="M8097">
        <v>71295</v>
      </c>
      <c r="N8097" t="str">
        <f t="shared" si="126"/>
        <v>Terminated</v>
      </c>
      <c r="O8097" t="s">
        <v>33</v>
      </c>
    </row>
    <row r="8098" spans="1:15" x14ac:dyDescent="0.25">
      <c r="A8098" t="s">
        <v>4530</v>
      </c>
      <c r="B8098" t="s">
        <v>148</v>
      </c>
      <c r="C8098" t="s">
        <v>1180</v>
      </c>
      <c r="D8098" t="s">
        <v>27</v>
      </c>
      <c r="E8098" t="s">
        <v>18</v>
      </c>
      <c r="F8098" t="s">
        <v>3201</v>
      </c>
      <c r="G8098" t="s">
        <v>30</v>
      </c>
      <c r="H8098" s="1">
        <v>35403</v>
      </c>
      <c r="I8098" s="1">
        <v>43462</v>
      </c>
      <c r="J8098" t="s">
        <v>10560</v>
      </c>
      <c r="K8098" t="s">
        <v>96</v>
      </c>
      <c r="L8098" t="s">
        <v>188</v>
      </c>
      <c r="M8098">
        <v>77729</v>
      </c>
      <c r="N8098" t="str">
        <f t="shared" si="126"/>
        <v>Terminated</v>
      </c>
      <c r="O8098" t="s">
        <v>33</v>
      </c>
    </row>
    <row r="8099" spans="1:15" x14ac:dyDescent="0.25">
      <c r="A8099" t="s">
        <v>1921</v>
      </c>
      <c r="B8099" t="s">
        <v>1922</v>
      </c>
      <c r="C8099" t="s">
        <v>66</v>
      </c>
      <c r="D8099" t="s">
        <v>27</v>
      </c>
      <c r="E8099" t="s">
        <v>18</v>
      </c>
      <c r="F8099" t="s">
        <v>19</v>
      </c>
      <c r="G8099" t="s">
        <v>30</v>
      </c>
      <c r="H8099" s="1">
        <v>32549</v>
      </c>
      <c r="I8099" s="1">
        <v>44963</v>
      </c>
      <c r="J8099" t="s">
        <v>10560</v>
      </c>
      <c r="K8099" t="s">
        <v>37</v>
      </c>
      <c r="L8099" t="s">
        <v>45</v>
      </c>
      <c r="M8099">
        <v>63522</v>
      </c>
      <c r="N8099" t="str">
        <f t="shared" si="126"/>
        <v>Terminated</v>
      </c>
      <c r="O8099" t="s">
        <v>46</v>
      </c>
    </row>
    <row r="8100" spans="1:15" x14ac:dyDescent="0.25">
      <c r="A8100" t="s">
        <v>10219</v>
      </c>
      <c r="B8100" t="s">
        <v>610</v>
      </c>
      <c r="C8100" t="s">
        <v>108</v>
      </c>
      <c r="D8100" t="s">
        <v>17</v>
      </c>
      <c r="E8100" t="s">
        <v>18</v>
      </c>
      <c r="F8100" t="s">
        <v>3201</v>
      </c>
      <c r="G8100" t="s">
        <v>30</v>
      </c>
      <c r="H8100" s="1">
        <v>35570</v>
      </c>
      <c r="I8100" s="1">
        <v>43270</v>
      </c>
      <c r="J8100" t="s">
        <v>10560</v>
      </c>
      <c r="K8100" t="s">
        <v>37</v>
      </c>
      <c r="L8100" t="s">
        <v>38</v>
      </c>
      <c r="M8100">
        <v>57156</v>
      </c>
      <c r="N8100" t="str">
        <f t="shared" si="126"/>
        <v>Terminated</v>
      </c>
      <c r="O8100" t="s">
        <v>33</v>
      </c>
    </row>
    <row r="8101" spans="1:15" x14ac:dyDescent="0.25">
      <c r="A8101" t="s">
        <v>7461</v>
      </c>
      <c r="B8101" t="s">
        <v>791</v>
      </c>
      <c r="C8101" t="s">
        <v>1361</v>
      </c>
      <c r="D8101" t="s">
        <v>27</v>
      </c>
      <c r="E8101" t="s">
        <v>18</v>
      </c>
      <c r="F8101" t="s">
        <v>3201</v>
      </c>
      <c r="G8101" t="s">
        <v>30</v>
      </c>
      <c r="H8101" s="1">
        <v>30217</v>
      </c>
      <c r="I8101" s="1">
        <v>43082</v>
      </c>
      <c r="J8101" t="s">
        <v>10560</v>
      </c>
      <c r="K8101" t="s">
        <v>96</v>
      </c>
      <c r="L8101" t="s">
        <v>188</v>
      </c>
      <c r="M8101">
        <v>76259</v>
      </c>
      <c r="N8101" t="str">
        <f t="shared" si="126"/>
        <v>Terminated</v>
      </c>
      <c r="O8101" t="s">
        <v>46</v>
      </c>
    </row>
    <row r="8102" spans="1:15" x14ac:dyDescent="0.25">
      <c r="A8102" t="s">
        <v>4150</v>
      </c>
      <c r="B8102" t="s">
        <v>1139</v>
      </c>
      <c r="C8102" t="s">
        <v>301</v>
      </c>
      <c r="D8102" t="s">
        <v>27</v>
      </c>
      <c r="E8102" t="s">
        <v>18</v>
      </c>
      <c r="F8102" t="s">
        <v>2773</v>
      </c>
      <c r="G8102" t="s">
        <v>114</v>
      </c>
      <c r="H8102" s="1">
        <v>27343</v>
      </c>
      <c r="I8102" s="1">
        <v>42496</v>
      </c>
      <c r="J8102" t="s">
        <v>10560</v>
      </c>
      <c r="K8102" t="s">
        <v>37</v>
      </c>
      <c r="L8102" t="s">
        <v>45</v>
      </c>
      <c r="M8102">
        <v>75932</v>
      </c>
      <c r="N8102" t="str">
        <f t="shared" si="126"/>
        <v>Terminated</v>
      </c>
      <c r="O8102" t="s">
        <v>33</v>
      </c>
    </row>
    <row r="8103" spans="1:15" x14ac:dyDescent="0.25">
      <c r="A8103" t="s">
        <v>1140</v>
      </c>
      <c r="B8103" t="s">
        <v>1141</v>
      </c>
      <c r="C8103" t="s">
        <v>311</v>
      </c>
      <c r="D8103" t="s">
        <v>27</v>
      </c>
      <c r="E8103" t="s">
        <v>18</v>
      </c>
      <c r="F8103" t="s">
        <v>19</v>
      </c>
      <c r="G8103" t="s">
        <v>20</v>
      </c>
      <c r="H8103" s="1">
        <v>22907</v>
      </c>
      <c r="I8103" s="1">
        <v>44598</v>
      </c>
      <c r="J8103" s="1">
        <v>44778</v>
      </c>
      <c r="K8103" t="s">
        <v>67</v>
      </c>
      <c r="L8103" t="s">
        <v>134</v>
      </c>
      <c r="M8103">
        <v>60242</v>
      </c>
      <c r="N8103" t="str">
        <f t="shared" si="126"/>
        <v>Terminated</v>
      </c>
      <c r="O8103" t="s">
        <v>23</v>
      </c>
    </row>
    <row r="8104" spans="1:15" x14ac:dyDescent="0.25">
      <c r="A8104" t="s">
        <v>1728</v>
      </c>
      <c r="B8104" t="s">
        <v>70</v>
      </c>
      <c r="C8104" t="s">
        <v>725</v>
      </c>
      <c r="D8104" t="s">
        <v>27</v>
      </c>
      <c r="E8104" t="s">
        <v>18</v>
      </c>
      <c r="F8104" t="s">
        <v>19</v>
      </c>
      <c r="G8104" t="s">
        <v>30</v>
      </c>
      <c r="H8104" s="1">
        <v>29940</v>
      </c>
      <c r="I8104" s="1">
        <v>42787</v>
      </c>
      <c r="J8104" s="1">
        <v>42967</v>
      </c>
      <c r="K8104" t="s">
        <v>96</v>
      </c>
      <c r="L8104" t="s">
        <v>188</v>
      </c>
      <c r="M8104">
        <v>67819</v>
      </c>
      <c r="N8104" t="str">
        <f t="shared" si="126"/>
        <v>Terminated</v>
      </c>
      <c r="O8104" t="s">
        <v>33</v>
      </c>
    </row>
    <row r="8105" spans="1:15" x14ac:dyDescent="0.25">
      <c r="A8105" t="s">
        <v>5853</v>
      </c>
      <c r="B8105" t="s">
        <v>177</v>
      </c>
      <c r="C8105" t="s">
        <v>650</v>
      </c>
      <c r="D8105" t="s">
        <v>27</v>
      </c>
      <c r="E8105" t="s">
        <v>18</v>
      </c>
      <c r="F8105" t="s">
        <v>2773</v>
      </c>
      <c r="G8105" t="s">
        <v>30</v>
      </c>
      <c r="H8105" s="1">
        <v>29546</v>
      </c>
      <c r="I8105" s="1">
        <v>42792</v>
      </c>
      <c r="J8105" t="s">
        <v>10560</v>
      </c>
      <c r="K8105" t="s">
        <v>67</v>
      </c>
      <c r="L8105" t="s">
        <v>324</v>
      </c>
      <c r="M8105">
        <v>84032</v>
      </c>
      <c r="N8105" t="str">
        <f t="shared" si="126"/>
        <v>Terminated</v>
      </c>
      <c r="O8105" t="s">
        <v>33</v>
      </c>
    </row>
    <row r="8106" spans="1:15" x14ac:dyDescent="0.25">
      <c r="A8106" t="s">
        <v>4291</v>
      </c>
      <c r="B8106" t="s">
        <v>1517</v>
      </c>
      <c r="C8106" t="s">
        <v>900</v>
      </c>
      <c r="D8106" t="s">
        <v>17</v>
      </c>
      <c r="E8106" t="s">
        <v>18</v>
      </c>
      <c r="F8106" t="s">
        <v>2773</v>
      </c>
      <c r="G8106" t="s">
        <v>30</v>
      </c>
      <c r="H8106" s="1">
        <v>34305</v>
      </c>
      <c r="I8106" s="1">
        <v>43065</v>
      </c>
      <c r="J8106" t="s">
        <v>10560</v>
      </c>
      <c r="K8106" t="s">
        <v>37</v>
      </c>
      <c r="L8106" t="s">
        <v>41</v>
      </c>
      <c r="M8106">
        <v>56488</v>
      </c>
      <c r="N8106" t="str">
        <f t="shared" si="126"/>
        <v>Terminated</v>
      </c>
      <c r="O8106" t="s">
        <v>46</v>
      </c>
    </row>
    <row r="8107" spans="1:15" x14ac:dyDescent="0.25">
      <c r="A8107" t="s">
        <v>7759</v>
      </c>
      <c r="B8107" t="s">
        <v>639</v>
      </c>
      <c r="C8107" t="s">
        <v>213</v>
      </c>
      <c r="D8107" t="s">
        <v>27</v>
      </c>
      <c r="E8107" t="s">
        <v>18</v>
      </c>
      <c r="F8107" t="s">
        <v>2773</v>
      </c>
      <c r="G8107" t="s">
        <v>95</v>
      </c>
      <c r="H8107" s="1">
        <v>24424</v>
      </c>
      <c r="I8107" s="1">
        <v>42096</v>
      </c>
      <c r="J8107" t="s">
        <v>10560</v>
      </c>
      <c r="K8107" t="s">
        <v>21</v>
      </c>
      <c r="L8107" t="s">
        <v>497</v>
      </c>
      <c r="M8107">
        <v>81879</v>
      </c>
      <c r="N8107" t="str">
        <f t="shared" si="126"/>
        <v>Terminated</v>
      </c>
      <c r="O8107" t="s">
        <v>98</v>
      </c>
    </row>
    <row r="8108" spans="1:15" x14ac:dyDescent="0.25">
      <c r="A8108" t="s">
        <v>4548</v>
      </c>
      <c r="B8108" t="s">
        <v>65</v>
      </c>
      <c r="C8108" t="s">
        <v>2050</v>
      </c>
      <c r="D8108" t="s">
        <v>27</v>
      </c>
      <c r="E8108" t="s">
        <v>83</v>
      </c>
      <c r="F8108" t="s">
        <v>169</v>
      </c>
      <c r="G8108" t="s">
        <v>30</v>
      </c>
      <c r="H8108" s="1">
        <v>30622</v>
      </c>
      <c r="I8108" s="1">
        <v>45477</v>
      </c>
      <c r="J8108" t="s">
        <v>10560</v>
      </c>
      <c r="K8108" t="s">
        <v>37</v>
      </c>
      <c r="L8108" t="s">
        <v>38</v>
      </c>
      <c r="M8108">
        <v>60995</v>
      </c>
      <c r="N8108" t="str">
        <f t="shared" si="126"/>
        <v>Terminated</v>
      </c>
      <c r="O8108" t="s">
        <v>33</v>
      </c>
    </row>
    <row r="8109" spans="1:15" x14ac:dyDescent="0.25">
      <c r="A8109" t="s">
        <v>8049</v>
      </c>
      <c r="B8109" t="s">
        <v>70</v>
      </c>
      <c r="C8109" t="s">
        <v>235</v>
      </c>
      <c r="D8109" t="s">
        <v>27</v>
      </c>
      <c r="E8109" t="s">
        <v>83</v>
      </c>
      <c r="F8109" t="s">
        <v>106</v>
      </c>
      <c r="G8109" t="s">
        <v>20</v>
      </c>
      <c r="H8109" s="1">
        <v>35232</v>
      </c>
      <c r="I8109" s="1">
        <v>45441</v>
      </c>
      <c r="J8109" t="s">
        <v>10560</v>
      </c>
      <c r="K8109" t="s">
        <v>72</v>
      </c>
      <c r="L8109" t="s">
        <v>73</v>
      </c>
      <c r="M8109">
        <v>68444</v>
      </c>
      <c r="N8109" t="str">
        <f t="shared" si="126"/>
        <v>Terminated</v>
      </c>
      <c r="O8109" t="s">
        <v>98</v>
      </c>
    </row>
    <row r="8110" spans="1:15" x14ac:dyDescent="0.25">
      <c r="A8110" t="s">
        <v>4822</v>
      </c>
      <c r="B8110" t="s">
        <v>1232</v>
      </c>
      <c r="C8110" t="s">
        <v>1691</v>
      </c>
      <c r="D8110" t="s">
        <v>27</v>
      </c>
      <c r="E8110" t="s">
        <v>140</v>
      </c>
      <c r="F8110" t="s">
        <v>141</v>
      </c>
      <c r="G8110" t="s">
        <v>30</v>
      </c>
      <c r="H8110" s="1">
        <v>28236</v>
      </c>
      <c r="I8110" s="1">
        <v>42179</v>
      </c>
      <c r="J8110" t="s">
        <v>10560</v>
      </c>
      <c r="K8110" t="s">
        <v>21</v>
      </c>
      <c r="L8110" t="s">
        <v>110</v>
      </c>
      <c r="M8110">
        <v>60150</v>
      </c>
      <c r="N8110" t="str">
        <f t="shared" si="126"/>
        <v>Terminated</v>
      </c>
      <c r="O8110" t="s">
        <v>33</v>
      </c>
    </row>
    <row r="8111" spans="1:15" x14ac:dyDescent="0.25">
      <c r="A8111" t="s">
        <v>7335</v>
      </c>
      <c r="B8111" t="s">
        <v>143</v>
      </c>
      <c r="C8111" t="s">
        <v>955</v>
      </c>
      <c r="D8111" t="s">
        <v>17</v>
      </c>
      <c r="E8111" t="s">
        <v>18</v>
      </c>
      <c r="F8111" t="s">
        <v>3201</v>
      </c>
      <c r="G8111" t="s">
        <v>20</v>
      </c>
      <c r="H8111" s="1">
        <v>26561</v>
      </c>
      <c r="I8111" s="1">
        <v>42256</v>
      </c>
      <c r="J8111" t="s">
        <v>10560</v>
      </c>
      <c r="K8111" t="s">
        <v>67</v>
      </c>
      <c r="L8111" t="s">
        <v>134</v>
      </c>
      <c r="M8111">
        <v>57484</v>
      </c>
      <c r="N8111" t="str">
        <f t="shared" si="126"/>
        <v>Terminated</v>
      </c>
      <c r="O8111" t="s">
        <v>33</v>
      </c>
    </row>
    <row r="8112" spans="1:15" x14ac:dyDescent="0.25">
      <c r="A8112" t="s">
        <v>4773</v>
      </c>
      <c r="B8112" t="s">
        <v>164</v>
      </c>
      <c r="C8112" t="s">
        <v>216</v>
      </c>
      <c r="D8112" t="s">
        <v>27</v>
      </c>
      <c r="E8112" t="s">
        <v>18</v>
      </c>
      <c r="F8112" t="s">
        <v>2773</v>
      </c>
      <c r="G8112" t="s">
        <v>30</v>
      </c>
      <c r="H8112" s="1">
        <v>36994</v>
      </c>
      <c r="I8112" s="1">
        <v>45218</v>
      </c>
      <c r="J8112" t="s">
        <v>10560</v>
      </c>
      <c r="K8112" t="s">
        <v>53</v>
      </c>
      <c r="L8112" t="s">
        <v>58</v>
      </c>
      <c r="M8112">
        <v>61689</v>
      </c>
      <c r="N8112" t="str">
        <f t="shared" si="126"/>
        <v>Terminated</v>
      </c>
      <c r="O8112" t="s">
        <v>46</v>
      </c>
    </row>
    <row r="8113" spans="1:15" x14ac:dyDescent="0.25">
      <c r="A8113" t="s">
        <v>7768</v>
      </c>
      <c r="B8113" t="s">
        <v>538</v>
      </c>
      <c r="C8113" t="s">
        <v>872</v>
      </c>
      <c r="D8113" t="s">
        <v>17</v>
      </c>
      <c r="E8113" t="s">
        <v>18</v>
      </c>
      <c r="F8113" t="s">
        <v>3201</v>
      </c>
      <c r="G8113" t="s">
        <v>114</v>
      </c>
      <c r="H8113" s="1">
        <v>27371</v>
      </c>
      <c r="I8113" s="1">
        <v>45112</v>
      </c>
      <c r="J8113" t="s">
        <v>10560</v>
      </c>
      <c r="K8113" t="s">
        <v>96</v>
      </c>
      <c r="L8113" t="s">
        <v>119</v>
      </c>
      <c r="M8113">
        <v>63453</v>
      </c>
      <c r="N8113" t="str">
        <f t="shared" si="126"/>
        <v>Terminated</v>
      </c>
      <c r="O8113" t="s">
        <v>33</v>
      </c>
    </row>
    <row r="8114" spans="1:15" x14ac:dyDescent="0.25">
      <c r="A8114" t="s">
        <v>10075</v>
      </c>
      <c r="B8114" t="s">
        <v>864</v>
      </c>
      <c r="C8114" t="s">
        <v>6505</v>
      </c>
      <c r="D8114" t="s">
        <v>27</v>
      </c>
      <c r="E8114" t="s">
        <v>674</v>
      </c>
      <c r="F8114" t="s">
        <v>675</v>
      </c>
      <c r="G8114" t="s">
        <v>30</v>
      </c>
      <c r="H8114" s="1">
        <v>28157</v>
      </c>
      <c r="I8114" s="1">
        <v>45168</v>
      </c>
      <c r="J8114" t="s">
        <v>10560</v>
      </c>
      <c r="K8114" t="s">
        <v>96</v>
      </c>
      <c r="L8114" t="s">
        <v>188</v>
      </c>
      <c r="M8114">
        <v>61305</v>
      </c>
      <c r="N8114" t="str">
        <f t="shared" si="126"/>
        <v>Terminated</v>
      </c>
      <c r="O8114" t="s">
        <v>98</v>
      </c>
    </row>
    <row r="8115" spans="1:15" x14ac:dyDescent="0.25">
      <c r="A8115" t="s">
        <v>8659</v>
      </c>
      <c r="B8115" t="s">
        <v>108</v>
      </c>
      <c r="C8115" t="s">
        <v>250</v>
      </c>
      <c r="D8115" t="s">
        <v>17</v>
      </c>
      <c r="E8115" t="s">
        <v>18</v>
      </c>
      <c r="F8115" t="s">
        <v>2773</v>
      </c>
      <c r="G8115" t="s">
        <v>114</v>
      </c>
      <c r="H8115" s="1">
        <v>27404</v>
      </c>
      <c r="I8115" s="1">
        <v>42597</v>
      </c>
      <c r="J8115" t="s">
        <v>10560</v>
      </c>
      <c r="K8115" t="s">
        <v>37</v>
      </c>
      <c r="L8115" t="s">
        <v>45</v>
      </c>
      <c r="M8115">
        <v>60496</v>
      </c>
      <c r="N8115" t="str">
        <f t="shared" si="126"/>
        <v>Terminated</v>
      </c>
      <c r="O8115" t="s">
        <v>33</v>
      </c>
    </row>
    <row r="8116" spans="1:15" x14ac:dyDescent="0.25">
      <c r="A8116" t="s">
        <v>7152</v>
      </c>
      <c r="B8116" t="s">
        <v>70</v>
      </c>
      <c r="C8116" t="s">
        <v>1556</v>
      </c>
      <c r="D8116" t="s">
        <v>27</v>
      </c>
      <c r="E8116" t="s">
        <v>18</v>
      </c>
      <c r="F8116" t="s">
        <v>3201</v>
      </c>
      <c r="G8116" t="s">
        <v>30</v>
      </c>
      <c r="H8116" s="1">
        <v>36203</v>
      </c>
      <c r="I8116" s="1">
        <v>44664</v>
      </c>
      <c r="J8116" t="s">
        <v>10560</v>
      </c>
      <c r="K8116" t="s">
        <v>53</v>
      </c>
      <c r="L8116" t="s">
        <v>58</v>
      </c>
      <c r="M8116">
        <v>60970</v>
      </c>
      <c r="N8116" t="str">
        <f t="shared" si="126"/>
        <v>Terminated</v>
      </c>
      <c r="O8116" t="s">
        <v>33</v>
      </c>
    </row>
    <row r="8117" spans="1:15" x14ac:dyDescent="0.25">
      <c r="A8117" t="s">
        <v>5274</v>
      </c>
      <c r="B8117" t="s">
        <v>1061</v>
      </c>
      <c r="C8117" t="s">
        <v>301</v>
      </c>
      <c r="D8117" t="s">
        <v>27</v>
      </c>
      <c r="E8117" t="s">
        <v>18</v>
      </c>
      <c r="F8117" t="s">
        <v>3201</v>
      </c>
      <c r="G8117" t="s">
        <v>114</v>
      </c>
      <c r="H8117" s="1">
        <v>35950</v>
      </c>
      <c r="I8117" s="1">
        <v>45041</v>
      </c>
      <c r="J8117" t="s">
        <v>10560</v>
      </c>
      <c r="K8117" t="s">
        <v>37</v>
      </c>
      <c r="L8117" t="s">
        <v>268</v>
      </c>
      <c r="M8117">
        <v>82125</v>
      </c>
      <c r="N8117" t="str">
        <f t="shared" si="126"/>
        <v>Terminated</v>
      </c>
      <c r="O8117" t="s">
        <v>98</v>
      </c>
    </row>
    <row r="8118" spans="1:15" x14ac:dyDescent="0.25">
      <c r="A8118" t="s">
        <v>4887</v>
      </c>
      <c r="B8118" t="s">
        <v>1808</v>
      </c>
      <c r="C8118" t="s">
        <v>243</v>
      </c>
      <c r="D8118" t="s">
        <v>27</v>
      </c>
      <c r="E8118" t="s">
        <v>28</v>
      </c>
      <c r="F8118" t="s">
        <v>29</v>
      </c>
      <c r="G8118" t="s">
        <v>30</v>
      </c>
      <c r="H8118" s="1">
        <v>34749</v>
      </c>
      <c r="I8118" s="1">
        <v>44257</v>
      </c>
      <c r="J8118" t="s">
        <v>10560</v>
      </c>
      <c r="K8118" t="s">
        <v>53</v>
      </c>
      <c r="L8118" t="s">
        <v>240</v>
      </c>
      <c r="M8118">
        <v>104796</v>
      </c>
      <c r="N8118" t="str">
        <f t="shared" si="126"/>
        <v>Terminated</v>
      </c>
      <c r="O8118" t="s">
        <v>23</v>
      </c>
    </row>
    <row r="8119" spans="1:15" x14ac:dyDescent="0.25">
      <c r="A8119" t="s">
        <v>7734</v>
      </c>
      <c r="B8119" t="s">
        <v>4914</v>
      </c>
      <c r="C8119" t="s">
        <v>7735</v>
      </c>
      <c r="D8119" t="s">
        <v>17</v>
      </c>
      <c r="E8119" t="s">
        <v>18</v>
      </c>
      <c r="F8119" t="s">
        <v>2773</v>
      </c>
      <c r="G8119" t="s">
        <v>20</v>
      </c>
      <c r="H8119" s="1">
        <v>28604</v>
      </c>
      <c r="I8119" s="1">
        <v>42929</v>
      </c>
      <c r="J8119" t="s">
        <v>10560</v>
      </c>
      <c r="K8119" t="s">
        <v>67</v>
      </c>
      <c r="L8119" t="s">
        <v>134</v>
      </c>
      <c r="M8119">
        <v>59129</v>
      </c>
      <c r="N8119" t="str">
        <f t="shared" si="126"/>
        <v>Terminated</v>
      </c>
      <c r="O8119" t="s">
        <v>46</v>
      </c>
    </row>
    <row r="8120" spans="1:15" x14ac:dyDescent="0.25">
      <c r="A8120" t="s">
        <v>9836</v>
      </c>
      <c r="B8120" t="s">
        <v>4587</v>
      </c>
      <c r="C8120" t="s">
        <v>2727</v>
      </c>
      <c r="D8120" t="s">
        <v>17</v>
      </c>
      <c r="E8120" t="s">
        <v>18</v>
      </c>
      <c r="F8120" t="s">
        <v>19</v>
      </c>
      <c r="G8120" t="s">
        <v>20</v>
      </c>
      <c r="H8120" s="1">
        <v>37775</v>
      </c>
      <c r="I8120" s="1">
        <v>43772</v>
      </c>
      <c r="J8120" t="s">
        <v>10560</v>
      </c>
      <c r="K8120" t="s">
        <v>37</v>
      </c>
      <c r="L8120" t="s">
        <v>41</v>
      </c>
      <c r="M8120">
        <v>61130</v>
      </c>
      <c r="N8120" t="str">
        <f t="shared" si="126"/>
        <v>Terminated</v>
      </c>
      <c r="O8120" t="s">
        <v>46</v>
      </c>
    </row>
    <row r="8121" spans="1:15" x14ac:dyDescent="0.25">
      <c r="A8121" t="s">
        <v>1076</v>
      </c>
      <c r="B8121" t="s">
        <v>610</v>
      </c>
      <c r="C8121" t="s">
        <v>210</v>
      </c>
      <c r="D8121" t="s">
        <v>17</v>
      </c>
      <c r="E8121" t="s">
        <v>18</v>
      </c>
      <c r="F8121" t="s">
        <v>19</v>
      </c>
      <c r="G8121" t="s">
        <v>114</v>
      </c>
      <c r="H8121" s="1">
        <v>36730</v>
      </c>
      <c r="I8121" s="1">
        <v>43952</v>
      </c>
      <c r="J8121" s="1">
        <v>44132</v>
      </c>
      <c r="K8121" t="s">
        <v>31</v>
      </c>
      <c r="L8121" t="s">
        <v>32</v>
      </c>
      <c r="M8121">
        <v>85152</v>
      </c>
      <c r="N8121" t="str">
        <f t="shared" si="126"/>
        <v>Terminated</v>
      </c>
      <c r="O8121" t="s">
        <v>33</v>
      </c>
    </row>
    <row r="8122" spans="1:15" x14ac:dyDescent="0.25">
      <c r="A8122" t="s">
        <v>8480</v>
      </c>
      <c r="B8122" t="s">
        <v>879</v>
      </c>
      <c r="C8122" t="s">
        <v>650</v>
      </c>
      <c r="D8122" t="s">
        <v>17</v>
      </c>
      <c r="E8122" t="s">
        <v>140</v>
      </c>
      <c r="F8122" t="s">
        <v>283</v>
      </c>
      <c r="G8122" t="s">
        <v>30</v>
      </c>
      <c r="H8122" s="1">
        <v>22411</v>
      </c>
      <c r="I8122" s="1">
        <v>44037</v>
      </c>
      <c r="J8122" t="s">
        <v>10560</v>
      </c>
      <c r="K8122" t="s">
        <v>37</v>
      </c>
      <c r="L8122" t="s">
        <v>38</v>
      </c>
      <c r="M8122">
        <v>61551</v>
      </c>
      <c r="N8122" t="str">
        <f t="shared" si="126"/>
        <v>Terminated</v>
      </c>
      <c r="O8122" t="s">
        <v>33</v>
      </c>
    </row>
    <row r="8123" spans="1:15" x14ac:dyDescent="0.25">
      <c r="A8123" t="s">
        <v>4849</v>
      </c>
      <c r="B8123" t="s">
        <v>81</v>
      </c>
      <c r="C8123" t="s">
        <v>4755</v>
      </c>
      <c r="D8123" t="s">
        <v>27</v>
      </c>
      <c r="E8123" t="s">
        <v>18</v>
      </c>
      <c r="F8123" t="s">
        <v>3201</v>
      </c>
      <c r="G8123" t="s">
        <v>20</v>
      </c>
      <c r="H8123" s="1">
        <v>25873</v>
      </c>
      <c r="I8123" s="1">
        <v>42894</v>
      </c>
      <c r="J8123" t="s">
        <v>10560</v>
      </c>
      <c r="K8123" t="s">
        <v>37</v>
      </c>
      <c r="L8123" t="s">
        <v>41</v>
      </c>
      <c r="M8123">
        <v>60302</v>
      </c>
      <c r="N8123" t="str">
        <f t="shared" si="126"/>
        <v>Terminated</v>
      </c>
      <c r="O8123" t="s">
        <v>23</v>
      </c>
    </row>
    <row r="8124" spans="1:15" x14ac:dyDescent="0.25">
      <c r="A8124" t="s">
        <v>9594</v>
      </c>
      <c r="B8124" t="s">
        <v>78</v>
      </c>
      <c r="C8124" t="s">
        <v>2208</v>
      </c>
      <c r="D8124" t="s">
        <v>27</v>
      </c>
      <c r="E8124" t="s">
        <v>83</v>
      </c>
      <c r="F8124" t="s">
        <v>169</v>
      </c>
      <c r="G8124" t="s">
        <v>20</v>
      </c>
      <c r="H8124" s="1">
        <v>24846</v>
      </c>
      <c r="I8124" s="1">
        <v>42093</v>
      </c>
      <c r="J8124" t="s">
        <v>10560</v>
      </c>
      <c r="K8124" t="s">
        <v>21</v>
      </c>
      <c r="L8124" t="s">
        <v>102</v>
      </c>
      <c r="M8124">
        <v>65230</v>
      </c>
      <c r="N8124" t="str">
        <f t="shared" si="126"/>
        <v>Terminated</v>
      </c>
      <c r="O8124" t="s">
        <v>46</v>
      </c>
    </row>
    <row r="8125" spans="1:15" x14ac:dyDescent="0.25">
      <c r="A8125" t="s">
        <v>8803</v>
      </c>
      <c r="B8125" t="s">
        <v>2821</v>
      </c>
      <c r="C8125" t="s">
        <v>1036</v>
      </c>
      <c r="D8125" t="s">
        <v>27</v>
      </c>
      <c r="E8125" t="s">
        <v>140</v>
      </c>
      <c r="F8125" t="s">
        <v>283</v>
      </c>
      <c r="G8125" t="s">
        <v>20</v>
      </c>
      <c r="H8125" s="1">
        <v>31852</v>
      </c>
      <c r="I8125" s="1">
        <v>44265</v>
      </c>
      <c r="J8125" t="s">
        <v>10560</v>
      </c>
      <c r="K8125" t="s">
        <v>21</v>
      </c>
      <c r="L8125" t="s">
        <v>110</v>
      </c>
      <c r="M8125">
        <v>63794</v>
      </c>
      <c r="N8125" t="str">
        <f t="shared" si="126"/>
        <v>Terminated</v>
      </c>
      <c r="O8125" t="s">
        <v>33</v>
      </c>
    </row>
    <row r="8126" spans="1:15" x14ac:dyDescent="0.25">
      <c r="A8126" t="s">
        <v>9511</v>
      </c>
      <c r="B8126" t="s">
        <v>1229</v>
      </c>
      <c r="C8126" t="s">
        <v>2361</v>
      </c>
      <c r="D8126" t="s">
        <v>27</v>
      </c>
      <c r="E8126" t="s">
        <v>365</v>
      </c>
      <c r="F8126" t="s">
        <v>534</v>
      </c>
      <c r="G8126" t="s">
        <v>30</v>
      </c>
      <c r="H8126" s="1">
        <v>37636</v>
      </c>
      <c r="I8126" s="1">
        <v>44852</v>
      </c>
      <c r="J8126" t="s">
        <v>10560</v>
      </c>
      <c r="K8126" t="s">
        <v>31</v>
      </c>
      <c r="L8126" t="s">
        <v>162</v>
      </c>
      <c r="M8126">
        <v>88360</v>
      </c>
      <c r="N8126" t="str">
        <f t="shared" si="126"/>
        <v>Terminated</v>
      </c>
      <c r="O8126" t="s">
        <v>33</v>
      </c>
    </row>
    <row r="8127" spans="1:15" x14ac:dyDescent="0.25">
      <c r="A8127" t="s">
        <v>7708</v>
      </c>
      <c r="B8127" t="s">
        <v>48</v>
      </c>
      <c r="C8127" t="s">
        <v>150</v>
      </c>
      <c r="D8127" t="s">
        <v>17</v>
      </c>
      <c r="E8127" t="s">
        <v>122</v>
      </c>
      <c r="F8127" t="s">
        <v>230</v>
      </c>
      <c r="G8127" t="s">
        <v>30</v>
      </c>
      <c r="H8127" s="1">
        <v>26344</v>
      </c>
      <c r="I8127" s="1">
        <v>43883</v>
      </c>
      <c r="J8127" t="s">
        <v>10560</v>
      </c>
      <c r="K8127" t="s">
        <v>96</v>
      </c>
      <c r="L8127" t="s">
        <v>188</v>
      </c>
      <c r="M8127">
        <v>77819</v>
      </c>
      <c r="N8127" t="str">
        <f t="shared" si="126"/>
        <v>Terminated</v>
      </c>
      <c r="O8127" t="s">
        <v>33</v>
      </c>
    </row>
    <row r="8128" spans="1:15" x14ac:dyDescent="0.25">
      <c r="A8128" t="s">
        <v>1004</v>
      </c>
      <c r="B8128" t="s">
        <v>232</v>
      </c>
      <c r="C8128" t="s">
        <v>133</v>
      </c>
      <c r="D8128" t="s">
        <v>17</v>
      </c>
      <c r="E8128" t="s">
        <v>674</v>
      </c>
      <c r="F8128" t="s">
        <v>675</v>
      </c>
      <c r="G8128" t="s">
        <v>114</v>
      </c>
      <c r="H8128" s="1">
        <v>32381</v>
      </c>
      <c r="I8128" s="1">
        <v>42867</v>
      </c>
      <c r="J8128" s="1">
        <v>43387</v>
      </c>
      <c r="K8128" t="s">
        <v>37</v>
      </c>
      <c r="L8128" t="s">
        <v>45</v>
      </c>
      <c r="M8128">
        <v>57264</v>
      </c>
      <c r="N8128" t="str">
        <f t="shared" si="126"/>
        <v>Terminated</v>
      </c>
      <c r="O8128" t="s">
        <v>98</v>
      </c>
    </row>
    <row r="8129" spans="1:15" x14ac:dyDescent="0.25">
      <c r="A8129" t="s">
        <v>9509</v>
      </c>
      <c r="B8129" t="s">
        <v>276</v>
      </c>
      <c r="C8129" t="s">
        <v>3922</v>
      </c>
      <c r="D8129" t="s">
        <v>27</v>
      </c>
      <c r="E8129" t="s">
        <v>18</v>
      </c>
      <c r="F8129" t="s">
        <v>19</v>
      </c>
      <c r="G8129" t="s">
        <v>20</v>
      </c>
      <c r="H8129" s="1">
        <v>32789</v>
      </c>
      <c r="I8129" s="1">
        <v>43469</v>
      </c>
      <c r="J8129" t="s">
        <v>10560</v>
      </c>
      <c r="K8129" t="s">
        <v>31</v>
      </c>
      <c r="L8129" t="s">
        <v>85</v>
      </c>
      <c r="M8129">
        <v>61723</v>
      </c>
      <c r="N8129" t="str">
        <f t="shared" si="126"/>
        <v>Terminated</v>
      </c>
      <c r="O8129" t="s">
        <v>33</v>
      </c>
    </row>
    <row r="8130" spans="1:15" x14ac:dyDescent="0.25">
      <c r="A8130" t="s">
        <v>7604</v>
      </c>
      <c r="B8130" t="s">
        <v>718</v>
      </c>
      <c r="C8130" t="s">
        <v>6539</v>
      </c>
      <c r="D8130" t="s">
        <v>27</v>
      </c>
      <c r="E8130" t="s">
        <v>18</v>
      </c>
      <c r="F8130" t="s">
        <v>3201</v>
      </c>
      <c r="G8130" t="s">
        <v>114</v>
      </c>
      <c r="H8130" s="1">
        <v>29182</v>
      </c>
      <c r="I8130" s="1">
        <v>43367</v>
      </c>
      <c r="J8130" t="s">
        <v>10560</v>
      </c>
      <c r="K8130" t="s">
        <v>37</v>
      </c>
      <c r="L8130" t="s">
        <v>268</v>
      </c>
      <c r="M8130">
        <v>97348</v>
      </c>
      <c r="N8130" t="str">
        <f t="shared" ref="N8130:N8193" si="127">IF(J8130="","Active","Terminated")</f>
        <v>Terminated</v>
      </c>
      <c r="O8130" t="s">
        <v>33</v>
      </c>
    </row>
    <row r="8131" spans="1:15" x14ac:dyDescent="0.25">
      <c r="A8131" t="s">
        <v>5477</v>
      </c>
      <c r="B8131" t="s">
        <v>2768</v>
      </c>
      <c r="C8131" t="s">
        <v>1115</v>
      </c>
      <c r="D8131" t="s">
        <v>27</v>
      </c>
      <c r="E8131" t="s">
        <v>18</v>
      </c>
      <c r="F8131" t="s">
        <v>19</v>
      </c>
      <c r="G8131" t="s">
        <v>114</v>
      </c>
      <c r="H8131" s="1">
        <v>30909</v>
      </c>
      <c r="I8131" s="1">
        <v>43703</v>
      </c>
      <c r="J8131" t="s">
        <v>10560</v>
      </c>
      <c r="K8131" t="s">
        <v>37</v>
      </c>
      <c r="L8131" t="s">
        <v>45</v>
      </c>
      <c r="M8131">
        <v>77136</v>
      </c>
      <c r="N8131" t="str">
        <f t="shared" si="127"/>
        <v>Terminated</v>
      </c>
      <c r="O8131" t="s">
        <v>98</v>
      </c>
    </row>
    <row r="8132" spans="1:15" x14ac:dyDescent="0.25">
      <c r="A8132" t="s">
        <v>812</v>
      </c>
      <c r="B8132" t="s">
        <v>813</v>
      </c>
      <c r="C8132" t="s">
        <v>691</v>
      </c>
      <c r="D8132" t="s">
        <v>27</v>
      </c>
      <c r="E8132" t="s">
        <v>83</v>
      </c>
      <c r="F8132" t="s">
        <v>169</v>
      </c>
      <c r="G8132" t="s">
        <v>114</v>
      </c>
      <c r="H8132" s="1">
        <v>27343</v>
      </c>
      <c r="I8132" s="1">
        <v>42752</v>
      </c>
      <c r="J8132" t="s">
        <v>10560</v>
      </c>
      <c r="K8132" t="s">
        <v>31</v>
      </c>
      <c r="L8132" t="s">
        <v>162</v>
      </c>
      <c r="M8132">
        <v>100022</v>
      </c>
      <c r="N8132" t="str">
        <f t="shared" si="127"/>
        <v>Terminated</v>
      </c>
      <c r="O8132" t="s">
        <v>33</v>
      </c>
    </row>
    <row r="8133" spans="1:15" x14ac:dyDescent="0.25">
      <c r="A8133" t="s">
        <v>9648</v>
      </c>
      <c r="B8133" t="s">
        <v>252</v>
      </c>
      <c r="C8133" t="s">
        <v>108</v>
      </c>
      <c r="D8133" t="s">
        <v>27</v>
      </c>
      <c r="E8133" t="s">
        <v>18</v>
      </c>
      <c r="F8133" t="s">
        <v>2773</v>
      </c>
      <c r="G8133" t="s">
        <v>95</v>
      </c>
      <c r="H8133" s="1">
        <v>27911</v>
      </c>
      <c r="I8133" s="1">
        <v>43846</v>
      </c>
      <c r="J8133" t="s">
        <v>10560</v>
      </c>
      <c r="K8133" t="s">
        <v>96</v>
      </c>
      <c r="L8133" t="s">
        <v>119</v>
      </c>
      <c r="M8133">
        <v>74689</v>
      </c>
      <c r="N8133" t="str">
        <f t="shared" si="127"/>
        <v>Terminated</v>
      </c>
      <c r="O8133" t="s">
        <v>46</v>
      </c>
    </row>
    <row r="8134" spans="1:15" x14ac:dyDescent="0.25">
      <c r="A8134" t="s">
        <v>9282</v>
      </c>
      <c r="B8134" t="s">
        <v>2550</v>
      </c>
      <c r="C8134" t="s">
        <v>150</v>
      </c>
      <c r="D8134" t="s">
        <v>27</v>
      </c>
      <c r="E8134" t="s">
        <v>18</v>
      </c>
      <c r="F8134" t="s">
        <v>19</v>
      </c>
      <c r="G8134" t="s">
        <v>95</v>
      </c>
      <c r="H8134" s="1">
        <v>26968</v>
      </c>
      <c r="I8134" s="1">
        <v>42862</v>
      </c>
      <c r="J8134" t="s">
        <v>10560</v>
      </c>
      <c r="K8134" t="s">
        <v>96</v>
      </c>
      <c r="L8134" t="s">
        <v>119</v>
      </c>
      <c r="M8134">
        <v>83857</v>
      </c>
      <c r="N8134" t="str">
        <f t="shared" si="127"/>
        <v>Terminated</v>
      </c>
      <c r="O8134" t="s">
        <v>98</v>
      </c>
    </row>
    <row r="8135" spans="1:15" x14ac:dyDescent="0.25">
      <c r="A8135" t="s">
        <v>1717</v>
      </c>
      <c r="B8135" t="s">
        <v>635</v>
      </c>
      <c r="C8135" t="s">
        <v>1050</v>
      </c>
      <c r="D8135" t="s">
        <v>27</v>
      </c>
      <c r="E8135" t="s">
        <v>18</v>
      </c>
      <c r="F8135" t="s">
        <v>19</v>
      </c>
      <c r="G8135" t="s">
        <v>20</v>
      </c>
      <c r="H8135" s="1">
        <v>30556</v>
      </c>
      <c r="I8135" s="1">
        <v>44634</v>
      </c>
      <c r="J8135" s="1">
        <v>44814</v>
      </c>
      <c r="K8135" t="s">
        <v>37</v>
      </c>
      <c r="L8135" t="s">
        <v>41</v>
      </c>
      <c r="M8135">
        <v>59258</v>
      </c>
      <c r="N8135" t="str">
        <f t="shared" si="127"/>
        <v>Terminated</v>
      </c>
      <c r="O8135" t="s">
        <v>23</v>
      </c>
    </row>
    <row r="8136" spans="1:15" x14ac:dyDescent="0.25">
      <c r="A8136" t="s">
        <v>4829</v>
      </c>
      <c r="B8136" t="s">
        <v>408</v>
      </c>
      <c r="C8136" t="s">
        <v>4657</v>
      </c>
      <c r="D8136" t="s">
        <v>27</v>
      </c>
      <c r="E8136" t="s">
        <v>18</v>
      </c>
      <c r="F8136" t="s">
        <v>19</v>
      </c>
      <c r="G8136" t="s">
        <v>30</v>
      </c>
      <c r="H8136" s="1">
        <v>34208</v>
      </c>
      <c r="I8136" s="1">
        <v>44118</v>
      </c>
      <c r="J8136" t="s">
        <v>10560</v>
      </c>
      <c r="K8136" t="s">
        <v>67</v>
      </c>
      <c r="L8136" t="s">
        <v>134</v>
      </c>
      <c r="M8136">
        <v>60104</v>
      </c>
      <c r="N8136" t="str">
        <f t="shared" si="127"/>
        <v>Terminated</v>
      </c>
      <c r="O8136" t="s">
        <v>46</v>
      </c>
    </row>
    <row r="8137" spans="1:15" x14ac:dyDescent="0.25">
      <c r="A8137" t="s">
        <v>10543</v>
      </c>
      <c r="B8137" t="s">
        <v>87</v>
      </c>
      <c r="C8137" t="s">
        <v>5699</v>
      </c>
      <c r="D8137" t="s">
        <v>17</v>
      </c>
      <c r="E8137" t="s">
        <v>83</v>
      </c>
      <c r="F8137" t="s">
        <v>84</v>
      </c>
      <c r="G8137" t="s">
        <v>30</v>
      </c>
      <c r="H8137" s="1">
        <v>23980</v>
      </c>
      <c r="I8137" s="1">
        <v>45286</v>
      </c>
      <c r="J8137" t="s">
        <v>10560</v>
      </c>
      <c r="K8137" t="s">
        <v>21</v>
      </c>
      <c r="L8137" t="s">
        <v>110</v>
      </c>
      <c r="M8137">
        <v>67235</v>
      </c>
      <c r="N8137" t="str">
        <f t="shared" si="127"/>
        <v>Terminated</v>
      </c>
      <c r="O8137" t="s">
        <v>46</v>
      </c>
    </row>
    <row r="8138" spans="1:15" x14ac:dyDescent="0.25">
      <c r="A8138" t="s">
        <v>3688</v>
      </c>
      <c r="B8138" t="s">
        <v>2550</v>
      </c>
      <c r="C8138" t="s">
        <v>145</v>
      </c>
      <c r="D8138" t="s">
        <v>17</v>
      </c>
      <c r="E8138" t="s">
        <v>18</v>
      </c>
      <c r="F8138" t="s">
        <v>19</v>
      </c>
      <c r="G8138" t="s">
        <v>30</v>
      </c>
      <c r="H8138" s="1">
        <v>27109</v>
      </c>
      <c r="I8138" s="1">
        <v>44015</v>
      </c>
      <c r="J8138" t="s">
        <v>10560</v>
      </c>
      <c r="K8138" t="s">
        <v>96</v>
      </c>
      <c r="L8138" t="s">
        <v>124</v>
      </c>
      <c r="M8138">
        <v>96360</v>
      </c>
      <c r="N8138" t="str">
        <f t="shared" si="127"/>
        <v>Terminated</v>
      </c>
      <c r="O8138" t="s">
        <v>46</v>
      </c>
    </row>
    <row r="8139" spans="1:15" x14ac:dyDescent="0.25">
      <c r="A8139" t="s">
        <v>9938</v>
      </c>
      <c r="B8139" t="s">
        <v>1814</v>
      </c>
      <c r="C8139" t="s">
        <v>2045</v>
      </c>
      <c r="D8139" t="s">
        <v>27</v>
      </c>
      <c r="E8139" t="s">
        <v>18</v>
      </c>
      <c r="F8139" t="s">
        <v>19</v>
      </c>
      <c r="G8139" t="s">
        <v>30</v>
      </c>
      <c r="H8139" s="1">
        <v>29008</v>
      </c>
      <c r="I8139" s="1">
        <v>44339</v>
      </c>
      <c r="J8139" t="s">
        <v>10560</v>
      </c>
      <c r="K8139" t="s">
        <v>96</v>
      </c>
      <c r="L8139" t="s">
        <v>188</v>
      </c>
      <c r="M8139">
        <v>82713</v>
      </c>
      <c r="N8139" t="str">
        <f t="shared" si="127"/>
        <v>Terminated</v>
      </c>
      <c r="O8139" t="s">
        <v>46</v>
      </c>
    </row>
    <row r="8140" spans="1:15" x14ac:dyDescent="0.25">
      <c r="A8140" t="s">
        <v>3051</v>
      </c>
      <c r="B8140" t="s">
        <v>1301</v>
      </c>
      <c r="C8140" t="s">
        <v>723</v>
      </c>
      <c r="D8140" t="s">
        <v>17</v>
      </c>
      <c r="E8140" t="s">
        <v>365</v>
      </c>
      <c r="F8140" t="s">
        <v>415</v>
      </c>
      <c r="G8140" t="s">
        <v>95</v>
      </c>
      <c r="H8140" s="1">
        <v>25237</v>
      </c>
      <c r="I8140" s="1">
        <v>44910</v>
      </c>
      <c r="J8140" t="s">
        <v>10560</v>
      </c>
      <c r="K8140" t="s">
        <v>96</v>
      </c>
      <c r="L8140" t="s">
        <v>119</v>
      </c>
      <c r="M8140">
        <v>68455</v>
      </c>
      <c r="N8140" t="str">
        <f t="shared" si="127"/>
        <v>Terminated</v>
      </c>
      <c r="O8140" t="s">
        <v>98</v>
      </c>
    </row>
    <row r="8141" spans="1:15" x14ac:dyDescent="0.25">
      <c r="A8141" t="s">
        <v>3554</v>
      </c>
      <c r="B8141" t="s">
        <v>791</v>
      </c>
      <c r="C8141" t="s">
        <v>117</v>
      </c>
      <c r="D8141" t="s">
        <v>17</v>
      </c>
      <c r="E8141" t="s">
        <v>674</v>
      </c>
      <c r="F8141" t="s">
        <v>738</v>
      </c>
      <c r="G8141" t="s">
        <v>30</v>
      </c>
      <c r="H8141" s="1">
        <v>35495</v>
      </c>
      <c r="I8141" s="1">
        <v>44555</v>
      </c>
      <c r="J8141" t="s">
        <v>10560</v>
      </c>
      <c r="K8141" t="s">
        <v>21</v>
      </c>
      <c r="L8141" t="s">
        <v>110</v>
      </c>
      <c r="M8141">
        <v>53610</v>
      </c>
      <c r="N8141" t="str">
        <f t="shared" si="127"/>
        <v>Terminated</v>
      </c>
      <c r="O8141" t="s">
        <v>23</v>
      </c>
    </row>
    <row r="8142" spans="1:15" x14ac:dyDescent="0.25">
      <c r="A8142" t="s">
        <v>7199</v>
      </c>
      <c r="B8142" t="s">
        <v>56</v>
      </c>
      <c r="C8142" t="s">
        <v>1480</v>
      </c>
      <c r="D8142" t="s">
        <v>27</v>
      </c>
      <c r="E8142" t="s">
        <v>18</v>
      </c>
      <c r="F8142" t="s">
        <v>19</v>
      </c>
      <c r="G8142" t="s">
        <v>20</v>
      </c>
      <c r="H8142" s="1">
        <v>32839</v>
      </c>
      <c r="I8142" s="1">
        <v>43617</v>
      </c>
      <c r="J8142" t="s">
        <v>10560</v>
      </c>
      <c r="K8142" t="s">
        <v>37</v>
      </c>
      <c r="L8142" t="s">
        <v>41</v>
      </c>
      <c r="M8142">
        <v>62116</v>
      </c>
      <c r="N8142" t="str">
        <f t="shared" si="127"/>
        <v>Terminated</v>
      </c>
      <c r="O8142" t="s">
        <v>33</v>
      </c>
    </row>
    <row r="8143" spans="1:15" x14ac:dyDescent="0.25">
      <c r="A8143" t="s">
        <v>10167</v>
      </c>
      <c r="B8143" t="s">
        <v>1631</v>
      </c>
      <c r="C8143" t="s">
        <v>620</v>
      </c>
      <c r="D8143" t="s">
        <v>17</v>
      </c>
      <c r="E8143" t="s">
        <v>18</v>
      </c>
      <c r="F8143" t="s">
        <v>2773</v>
      </c>
      <c r="G8143" t="s">
        <v>30</v>
      </c>
      <c r="H8143" s="1">
        <v>26030</v>
      </c>
      <c r="I8143" s="1">
        <v>45641</v>
      </c>
      <c r="J8143" t="s">
        <v>10560</v>
      </c>
      <c r="K8143" t="s">
        <v>72</v>
      </c>
      <c r="L8143" t="s">
        <v>73</v>
      </c>
      <c r="M8143">
        <v>66447</v>
      </c>
      <c r="N8143" t="str">
        <f t="shared" si="127"/>
        <v>Terminated</v>
      </c>
      <c r="O8143" t="s">
        <v>33</v>
      </c>
    </row>
    <row r="8144" spans="1:15" x14ac:dyDescent="0.25">
      <c r="A8144" t="s">
        <v>10544</v>
      </c>
      <c r="B8144" t="s">
        <v>78</v>
      </c>
      <c r="C8144" t="s">
        <v>2010</v>
      </c>
      <c r="D8144" t="s">
        <v>27</v>
      </c>
      <c r="E8144" t="s">
        <v>18</v>
      </c>
      <c r="F8144" t="s">
        <v>3201</v>
      </c>
      <c r="G8144" t="s">
        <v>20</v>
      </c>
      <c r="H8144" s="1">
        <v>33562</v>
      </c>
      <c r="I8144" s="1">
        <v>43843</v>
      </c>
      <c r="J8144" t="s">
        <v>10560</v>
      </c>
      <c r="K8144" t="s">
        <v>21</v>
      </c>
      <c r="L8144" t="s">
        <v>102</v>
      </c>
      <c r="M8144">
        <v>57700</v>
      </c>
      <c r="N8144" t="str">
        <f t="shared" si="127"/>
        <v>Terminated</v>
      </c>
      <c r="O8144" t="s">
        <v>98</v>
      </c>
    </row>
    <row r="8145" spans="1:15" x14ac:dyDescent="0.25">
      <c r="A8145" t="s">
        <v>8606</v>
      </c>
      <c r="B8145" t="s">
        <v>78</v>
      </c>
      <c r="C8145" t="s">
        <v>91</v>
      </c>
      <c r="D8145" t="s">
        <v>27</v>
      </c>
      <c r="E8145" t="s">
        <v>18</v>
      </c>
      <c r="F8145" t="s">
        <v>3201</v>
      </c>
      <c r="G8145" t="s">
        <v>95</v>
      </c>
      <c r="H8145" s="1">
        <v>35367</v>
      </c>
      <c r="I8145" s="1">
        <v>42783</v>
      </c>
      <c r="J8145" t="s">
        <v>10560</v>
      </c>
      <c r="K8145" t="s">
        <v>53</v>
      </c>
      <c r="L8145" t="s">
        <v>240</v>
      </c>
      <c r="M8145">
        <v>86571</v>
      </c>
      <c r="N8145" t="str">
        <f t="shared" si="127"/>
        <v>Terminated</v>
      </c>
      <c r="O8145" t="s">
        <v>33</v>
      </c>
    </row>
    <row r="8146" spans="1:15" x14ac:dyDescent="0.25">
      <c r="A8146" t="s">
        <v>5191</v>
      </c>
      <c r="B8146" t="s">
        <v>25</v>
      </c>
      <c r="C8146" t="s">
        <v>1480</v>
      </c>
      <c r="D8146" t="s">
        <v>17</v>
      </c>
      <c r="E8146" t="s">
        <v>18</v>
      </c>
      <c r="F8146" t="s">
        <v>2773</v>
      </c>
      <c r="G8146" t="s">
        <v>30</v>
      </c>
      <c r="H8146" s="1">
        <v>36731</v>
      </c>
      <c r="I8146" s="1">
        <v>42926</v>
      </c>
      <c r="J8146" t="s">
        <v>10560</v>
      </c>
      <c r="K8146" t="s">
        <v>31</v>
      </c>
      <c r="L8146" t="s">
        <v>162</v>
      </c>
      <c r="M8146">
        <v>79687</v>
      </c>
      <c r="N8146" t="str">
        <f t="shared" si="127"/>
        <v>Terminated</v>
      </c>
      <c r="O8146" t="s">
        <v>46</v>
      </c>
    </row>
    <row r="8147" spans="1:15" x14ac:dyDescent="0.25">
      <c r="A8147" t="s">
        <v>6675</v>
      </c>
      <c r="B8147" t="s">
        <v>258</v>
      </c>
      <c r="C8147" t="s">
        <v>16</v>
      </c>
      <c r="D8147" t="s">
        <v>17</v>
      </c>
      <c r="E8147" t="s">
        <v>18</v>
      </c>
      <c r="F8147" t="s">
        <v>3201</v>
      </c>
      <c r="G8147" t="s">
        <v>30</v>
      </c>
      <c r="H8147" s="1">
        <v>22432</v>
      </c>
      <c r="I8147" s="1">
        <v>43035</v>
      </c>
      <c r="J8147" t="s">
        <v>10560</v>
      </c>
      <c r="K8147" t="s">
        <v>96</v>
      </c>
      <c r="L8147" t="s">
        <v>119</v>
      </c>
      <c r="M8147">
        <v>62793</v>
      </c>
      <c r="N8147" t="str">
        <f t="shared" si="127"/>
        <v>Terminated</v>
      </c>
      <c r="O8147" t="s">
        <v>46</v>
      </c>
    </row>
    <row r="8148" spans="1:15" x14ac:dyDescent="0.25">
      <c r="A8148" t="s">
        <v>4275</v>
      </c>
      <c r="B8148" t="s">
        <v>3129</v>
      </c>
      <c r="C8148" t="s">
        <v>243</v>
      </c>
      <c r="D8148" t="s">
        <v>27</v>
      </c>
      <c r="E8148" t="s">
        <v>18</v>
      </c>
      <c r="F8148" t="s">
        <v>2773</v>
      </c>
      <c r="G8148" t="s">
        <v>30</v>
      </c>
      <c r="H8148" s="1">
        <v>32307</v>
      </c>
      <c r="I8148" s="1">
        <v>42960</v>
      </c>
      <c r="J8148" t="s">
        <v>10560</v>
      </c>
      <c r="K8148" t="s">
        <v>96</v>
      </c>
      <c r="L8148" t="s">
        <v>188</v>
      </c>
      <c r="M8148">
        <v>68374</v>
      </c>
      <c r="N8148" t="str">
        <f t="shared" si="127"/>
        <v>Terminated</v>
      </c>
      <c r="O8148" t="s">
        <v>33</v>
      </c>
    </row>
    <row r="8149" spans="1:15" x14ac:dyDescent="0.25">
      <c r="A8149" t="s">
        <v>6951</v>
      </c>
      <c r="B8149" t="s">
        <v>1149</v>
      </c>
      <c r="C8149" t="s">
        <v>3168</v>
      </c>
      <c r="D8149" t="s">
        <v>27</v>
      </c>
      <c r="E8149" t="s">
        <v>18</v>
      </c>
      <c r="F8149" t="s">
        <v>19</v>
      </c>
      <c r="G8149" t="s">
        <v>20</v>
      </c>
      <c r="H8149" s="1">
        <v>31486</v>
      </c>
      <c r="I8149" s="1">
        <v>43470</v>
      </c>
      <c r="J8149" t="s">
        <v>10560</v>
      </c>
      <c r="K8149" t="s">
        <v>31</v>
      </c>
      <c r="L8149" t="s">
        <v>85</v>
      </c>
      <c r="M8149">
        <v>58994</v>
      </c>
      <c r="N8149" t="str">
        <f t="shared" si="127"/>
        <v>Terminated</v>
      </c>
      <c r="O8149" t="s">
        <v>33</v>
      </c>
    </row>
    <row r="8150" spans="1:15" x14ac:dyDescent="0.25">
      <c r="A8150" t="s">
        <v>8064</v>
      </c>
      <c r="B8150" t="s">
        <v>177</v>
      </c>
      <c r="C8150" t="s">
        <v>517</v>
      </c>
      <c r="D8150" t="s">
        <v>27</v>
      </c>
      <c r="E8150" t="s">
        <v>140</v>
      </c>
      <c r="F8150" t="s">
        <v>283</v>
      </c>
      <c r="G8150" t="s">
        <v>114</v>
      </c>
      <c r="H8150" s="1">
        <v>34996</v>
      </c>
      <c r="I8150" s="1">
        <v>42288</v>
      </c>
      <c r="J8150" t="s">
        <v>10560</v>
      </c>
      <c r="K8150" t="s">
        <v>31</v>
      </c>
      <c r="L8150" t="s">
        <v>32</v>
      </c>
      <c r="M8150">
        <v>65630</v>
      </c>
      <c r="N8150" t="str">
        <f t="shared" si="127"/>
        <v>Terminated</v>
      </c>
      <c r="O8150" t="s">
        <v>98</v>
      </c>
    </row>
    <row r="8151" spans="1:15" x14ac:dyDescent="0.25">
      <c r="A8151" t="s">
        <v>9055</v>
      </c>
      <c r="B8151" t="s">
        <v>160</v>
      </c>
      <c r="C8151" t="s">
        <v>1503</v>
      </c>
      <c r="D8151" t="s">
        <v>17</v>
      </c>
      <c r="E8151" t="s">
        <v>18</v>
      </c>
      <c r="F8151" t="s">
        <v>3201</v>
      </c>
      <c r="G8151" t="s">
        <v>30</v>
      </c>
      <c r="H8151" s="1">
        <v>27451</v>
      </c>
      <c r="I8151" s="1">
        <v>44215</v>
      </c>
      <c r="J8151" t="s">
        <v>10560</v>
      </c>
      <c r="K8151" t="s">
        <v>67</v>
      </c>
      <c r="L8151" t="s">
        <v>324</v>
      </c>
      <c r="M8151">
        <v>77707</v>
      </c>
      <c r="N8151" t="str">
        <f t="shared" si="127"/>
        <v>Terminated</v>
      </c>
      <c r="O8151" t="s">
        <v>98</v>
      </c>
    </row>
    <row r="8152" spans="1:15" x14ac:dyDescent="0.25">
      <c r="A8152" t="s">
        <v>2707</v>
      </c>
      <c r="B8152" t="s">
        <v>1299</v>
      </c>
      <c r="C8152" t="s">
        <v>696</v>
      </c>
      <c r="D8152" t="s">
        <v>17</v>
      </c>
      <c r="E8152" t="s">
        <v>140</v>
      </c>
      <c r="F8152" t="s">
        <v>611</v>
      </c>
      <c r="G8152" t="s">
        <v>30</v>
      </c>
      <c r="H8152" s="1">
        <v>25376</v>
      </c>
      <c r="I8152" s="1">
        <v>45208</v>
      </c>
      <c r="J8152" t="s">
        <v>10560</v>
      </c>
      <c r="K8152" t="s">
        <v>96</v>
      </c>
      <c r="L8152" t="s">
        <v>188</v>
      </c>
      <c r="M8152">
        <v>60711</v>
      </c>
      <c r="N8152" t="str">
        <f t="shared" si="127"/>
        <v>Terminated</v>
      </c>
      <c r="O8152" t="s">
        <v>33</v>
      </c>
    </row>
    <row r="8153" spans="1:15" x14ac:dyDescent="0.25">
      <c r="A8153" t="s">
        <v>6208</v>
      </c>
      <c r="B8153" t="s">
        <v>87</v>
      </c>
      <c r="C8153" t="s">
        <v>4265</v>
      </c>
      <c r="D8153" t="s">
        <v>27</v>
      </c>
      <c r="E8153" t="s">
        <v>18</v>
      </c>
      <c r="F8153" t="s">
        <v>3201</v>
      </c>
      <c r="G8153" t="s">
        <v>30</v>
      </c>
      <c r="H8153" s="1">
        <v>34712</v>
      </c>
      <c r="I8153" s="1">
        <v>45571</v>
      </c>
      <c r="J8153" t="s">
        <v>10560</v>
      </c>
      <c r="K8153" t="s">
        <v>96</v>
      </c>
      <c r="L8153" t="s">
        <v>188</v>
      </c>
      <c r="M8153">
        <v>77107</v>
      </c>
      <c r="N8153" t="str">
        <f t="shared" si="127"/>
        <v>Terminated</v>
      </c>
      <c r="O8153" t="s">
        <v>33</v>
      </c>
    </row>
    <row r="8154" spans="1:15" x14ac:dyDescent="0.25">
      <c r="A8154" t="s">
        <v>10242</v>
      </c>
      <c r="B8154" t="s">
        <v>70</v>
      </c>
      <c r="C8154" t="s">
        <v>824</v>
      </c>
      <c r="D8154" t="s">
        <v>27</v>
      </c>
      <c r="E8154" t="s">
        <v>18</v>
      </c>
      <c r="F8154" t="s">
        <v>3201</v>
      </c>
      <c r="G8154" t="s">
        <v>30</v>
      </c>
      <c r="H8154" s="1">
        <v>37916</v>
      </c>
      <c r="I8154" s="1">
        <v>45048</v>
      </c>
      <c r="J8154" t="s">
        <v>10560</v>
      </c>
      <c r="K8154" t="s">
        <v>31</v>
      </c>
      <c r="L8154" t="s">
        <v>162</v>
      </c>
      <c r="M8154">
        <v>94593</v>
      </c>
      <c r="N8154" t="str">
        <f t="shared" si="127"/>
        <v>Terminated</v>
      </c>
      <c r="O8154" t="s">
        <v>33</v>
      </c>
    </row>
    <row r="8155" spans="1:15" x14ac:dyDescent="0.25">
      <c r="A8155" t="s">
        <v>4027</v>
      </c>
      <c r="B8155" t="s">
        <v>707</v>
      </c>
      <c r="C8155" t="s">
        <v>3302</v>
      </c>
      <c r="D8155" t="s">
        <v>27</v>
      </c>
      <c r="E8155" t="s">
        <v>18</v>
      </c>
      <c r="F8155" t="s">
        <v>3201</v>
      </c>
      <c r="G8155" t="s">
        <v>30</v>
      </c>
      <c r="H8155" s="1">
        <v>32822</v>
      </c>
      <c r="I8155" s="1">
        <v>45097</v>
      </c>
      <c r="J8155" t="s">
        <v>10560</v>
      </c>
      <c r="K8155" t="s">
        <v>37</v>
      </c>
      <c r="L8155" t="s">
        <v>38</v>
      </c>
      <c r="M8155">
        <v>62051</v>
      </c>
      <c r="N8155" t="str">
        <f t="shared" si="127"/>
        <v>Terminated</v>
      </c>
      <c r="O8155" t="s">
        <v>46</v>
      </c>
    </row>
    <row r="8156" spans="1:15" x14ac:dyDescent="0.25">
      <c r="A8156" t="s">
        <v>6175</v>
      </c>
      <c r="B8156" t="s">
        <v>822</v>
      </c>
      <c r="C8156" t="s">
        <v>2023</v>
      </c>
      <c r="D8156" t="s">
        <v>17</v>
      </c>
      <c r="E8156" t="s">
        <v>172</v>
      </c>
      <c r="F8156" t="s">
        <v>346</v>
      </c>
      <c r="G8156" t="s">
        <v>20</v>
      </c>
      <c r="H8156" s="1">
        <v>30490</v>
      </c>
      <c r="I8156" s="1">
        <v>42806</v>
      </c>
      <c r="J8156" t="s">
        <v>10560</v>
      </c>
      <c r="K8156" t="s">
        <v>21</v>
      </c>
      <c r="L8156" t="s">
        <v>22</v>
      </c>
      <c r="M8156">
        <v>73638</v>
      </c>
      <c r="N8156" t="str">
        <f t="shared" si="127"/>
        <v>Terminated</v>
      </c>
      <c r="O8156" t="s">
        <v>23</v>
      </c>
    </row>
    <row r="8157" spans="1:15" x14ac:dyDescent="0.25">
      <c r="A8157" t="s">
        <v>8313</v>
      </c>
      <c r="B8157" t="s">
        <v>538</v>
      </c>
      <c r="C8157" t="s">
        <v>2045</v>
      </c>
      <c r="D8157" t="s">
        <v>27</v>
      </c>
      <c r="E8157" t="s">
        <v>83</v>
      </c>
      <c r="F8157" t="s">
        <v>106</v>
      </c>
      <c r="G8157" t="s">
        <v>20</v>
      </c>
      <c r="H8157" s="1">
        <v>37571</v>
      </c>
      <c r="I8157" s="1">
        <v>45105</v>
      </c>
      <c r="J8157" t="s">
        <v>10560</v>
      </c>
      <c r="K8157" t="s">
        <v>67</v>
      </c>
      <c r="L8157" t="s">
        <v>134</v>
      </c>
      <c r="M8157">
        <v>59912</v>
      </c>
      <c r="N8157" t="str">
        <f t="shared" si="127"/>
        <v>Terminated</v>
      </c>
      <c r="O8157" t="s">
        <v>33</v>
      </c>
    </row>
    <row r="8158" spans="1:15" x14ac:dyDescent="0.25">
      <c r="A8158" t="s">
        <v>10236</v>
      </c>
      <c r="B8158" t="s">
        <v>3168</v>
      </c>
      <c r="C8158" t="s">
        <v>2648</v>
      </c>
      <c r="D8158" t="s">
        <v>17</v>
      </c>
      <c r="E8158" t="s">
        <v>18</v>
      </c>
      <c r="F8158" t="s">
        <v>2773</v>
      </c>
      <c r="G8158" t="s">
        <v>30</v>
      </c>
      <c r="H8158" s="1">
        <v>36546</v>
      </c>
      <c r="I8158" s="1">
        <v>42991</v>
      </c>
      <c r="J8158" t="s">
        <v>10560</v>
      </c>
      <c r="K8158" t="s">
        <v>96</v>
      </c>
      <c r="L8158" t="s">
        <v>124</v>
      </c>
      <c r="M8158">
        <v>77540</v>
      </c>
      <c r="N8158" t="str">
        <f t="shared" si="127"/>
        <v>Terminated</v>
      </c>
      <c r="O8158" t="s">
        <v>23</v>
      </c>
    </row>
    <row r="8159" spans="1:15" x14ac:dyDescent="0.25">
      <c r="A8159" t="s">
        <v>4699</v>
      </c>
      <c r="B8159" t="s">
        <v>70</v>
      </c>
      <c r="C8159" t="s">
        <v>396</v>
      </c>
      <c r="D8159" t="s">
        <v>17</v>
      </c>
      <c r="E8159" t="s">
        <v>18</v>
      </c>
      <c r="F8159" t="s">
        <v>19</v>
      </c>
      <c r="G8159" t="s">
        <v>30</v>
      </c>
      <c r="H8159" s="1">
        <v>37691</v>
      </c>
      <c r="I8159" s="1">
        <v>44668</v>
      </c>
      <c r="J8159" t="s">
        <v>10560</v>
      </c>
      <c r="K8159" t="s">
        <v>96</v>
      </c>
      <c r="L8159" t="s">
        <v>188</v>
      </c>
      <c r="M8159">
        <v>58847</v>
      </c>
      <c r="N8159" t="str">
        <f t="shared" si="127"/>
        <v>Terminated</v>
      </c>
      <c r="O8159" t="s">
        <v>33</v>
      </c>
    </row>
    <row r="8160" spans="1:15" x14ac:dyDescent="0.25">
      <c r="A8160" t="s">
        <v>9306</v>
      </c>
      <c r="B8160" t="s">
        <v>489</v>
      </c>
      <c r="C8160" t="s">
        <v>904</v>
      </c>
      <c r="D8160" t="s">
        <v>27</v>
      </c>
      <c r="E8160" t="s">
        <v>83</v>
      </c>
      <c r="F8160" t="s">
        <v>106</v>
      </c>
      <c r="G8160" t="s">
        <v>20</v>
      </c>
      <c r="H8160" s="1">
        <v>26837</v>
      </c>
      <c r="I8160" s="1">
        <v>45219</v>
      </c>
      <c r="J8160" t="s">
        <v>10560</v>
      </c>
      <c r="K8160" t="s">
        <v>37</v>
      </c>
      <c r="L8160" t="s">
        <v>41</v>
      </c>
      <c r="M8160">
        <v>64845</v>
      </c>
      <c r="N8160" t="str">
        <f t="shared" si="127"/>
        <v>Terminated</v>
      </c>
      <c r="O8160" t="s">
        <v>46</v>
      </c>
    </row>
    <row r="8161" spans="1:15" x14ac:dyDescent="0.25">
      <c r="A8161" t="s">
        <v>8622</v>
      </c>
      <c r="B8161" t="s">
        <v>1232</v>
      </c>
      <c r="C8161" t="s">
        <v>4214</v>
      </c>
      <c r="D8161" t="s">
        <v>27</v>
      </c>
      <c r="E8161" t="s">
        <v>18</v>
      </c>
      <c r="F8161" t="s">
        <v>3201</v>
      </c>
      <c r="G8161" t="s">
        <v>30</v>
      </c>
      <c r="H8161" s="1">
        <v>26651</v>
      </c>
      <c r="I8161" s="1">
        <v>44070</v>
      </c>
      <c r="J8161" t="s">
        <v>10560</v>
      </c>
      <c r="K8161" t="s">
        <v>96</v>
      </c>
      <c r="L8161" t="s">
        <v>188</v>
      </c>
      <c r="M8161">
        <v>69340</v>
      </c>
      <c r="N8161" t="str">
        <f t="shared" si="127"/>
        <v>Terminated</v>
      </c>
      <c r="O8161" t="s">
        <v>46</v>
      </c>
    </row>
    <row r="8162" spans="1:15" x14ac:dyDescent="0.25">
      <c r="A8162" t="s">
        <v>9741</v>
      </c>
      <c r="B8162" t="s">
        <v>164</v>
      </c>
      <c r="C8162" t="s">
        <v>117</v>
      </c>
      <c r="D8162" t="s">
        <v>17</v>
      </c>
      <c r="E8162" t="s">
        <v>83</v>
      </c>
      <c r="F8162" t="s">
        <v>106</v>
      </c>
      <c r="G8162" t="s">
        <v>30</v>
      </c>
      <c r="H8162" s="1">
        <v>26528</v>
      </c>
      <c r="I8162" s="1">
        <v>42205</v>
      </c>
      <c r="J8162" t="s">
        <v>10560</v>
      </c>
      <c r="K8162" t="s">
        <v>96</v>
      </c>
      <c r="L8162" t="s">
        <v>119</v>
      </c>
      <c r="M8162">
        <v>81144</v>
      </c>
      <c r="N8162" t="str">
        <f t="shared" si="127"/>
        <v>Terminated</v>
      </c>
      <c r="O8162" t="s">
        <v>23</v>
      </c>
    </row>
    <row r="8163" spans="1:15" x14ac:dyDescent="0.25">
      <c r="A8163" t="s">
        <v>2598</v>
      </c>
      <c r="B8163" t="s">
        <v>547</v>
      </c>
      <c r="C8163" t="s">
        <v>1336</v>
      </c>
      <c r="D8163" t="s">
        <v>17</v>
      </c>
      <c r="E8163" t="s">
        <v>18</v>
      </c>
      <c r="F8163" t="s">
        <v>19</v>
      </c>
      <c r="G8163" t="s">
        <v>20</v>
      </c>
      <c r="H8163" s="1">
        <v>30647</v>
      </c>
      <c r="I8163" s="1">
        <v>42915</v>
      </c>
      <c r="J8163" t="s">
        <v>10560</v>
      </c>
      <c r="K8163" t="s">
        <v>21</v>
      </c>
      <c r="L8163" t="s">
        <v>22</v>
      </c>
      <c r="M8163">
        <v>77258</v>
      </c>
      <c r="N8163" t="str">
        <f t="shared" si="127"/>
        <v>Terminated</v>
      </c>
      <c r="O8163" t="s">
        <v>23</v>
      </c>
    </row>
    <row r="8164" spans="1:15" x14ac:dyDescent="0.25">
      <c r="A8164" t="s">
        <v>2751</v>
      </c>
      <c r="B8164" t="s">
        <v>2388</v>
      </c>
      <c r="C8164" t="s">
        <v>646</v>
      </c>
      <c r="D8164" t="s">
        <v>27</v>
      </c>
      <c r="E8164" t="s">
        <v>18</v>
      </c>
      <c r="F8164" t="s">
        <v>19</v>
      </c>
      <c r="G8164" t="s">
        <v>30</v>
      </c>
      <c r="H8164" s="1">
        <v>36655</v>
      </c>
      <c r="I8164" s="1">
        <v>45653</v>
      </c>
      <c r="J8164" t="s">
        <v>10560</v>
      </c>
      <c r="K8164" t="s">
        <v>37</v>
      </c>
      <c r="L8164" t="s">
        <v>38</v>
      </c>
      <c r="M8164">
        <v>62733</v>
      </c>
      <c r="N8164" t="str">
        <f t="shared" si="127"/>
        <v>Terminated</v>
      </c>
      <c r="O8164" t="s">
        <v>46</v>
      </c>
    </row>
    <row r="8165" spans="1:15" x14ac:dyDescent="0.25">
      <c r="A8165" t="s">
        <v>9000</v>
      </c>
      <c r="B8165" t="s">
        <v>252</v>
      </c>
      <c r="C8165" t="s">
        <v>199</v>
      </c>
      <c r="D8165" t="s">
        <v>27</v>
      </c>
      <c r="E8165" t="s">
        <v>18</v>
      </c>
      <c r="F8165" t="s">
        <v>19</v>
      </c>
      <c r="G8165" t="s">
        <v>30</v>
      </c>
      <c r="H8165" s="1">
        <v>32153</v>
      </c>
      <c r="I8165" s="1">
        <v>43422</v>
      </c>
      <c r="J8165" t="s">
        <v>10560</v>
      </c>
      <c r="K8165" t="s">
        <v>96</v>
      </c>
      <c r="L8165" t="s">
        <v>188</v>
      </c>
      <c r="M8165">
        <v>69280</v>
      </c>
      <c r="N8165" t="str">
        <f t="shared" si="127"/>
        <v>Terminated</v>
      </c>
      <c r="O8165" t="s">
        <v>98</v>
      </c>
    </row>
    <row r="8166" spans="1:15" x14ac:dyDescent="0.25">
      <c r="A8166" t="s">
        <v>7931</v>
      </c>
      <c r="B8166" t="s">
        <v>285</v>
      </c>
      <c r="C8166" t="s">
        <v>959</v>
      </c>
      <c r="D8166" t="s">
        <v>27</v>
      </c>
      <c r="E8166" t="s">
        <v>18</v>
      </c>
      <c r="F8166" t="s">
        <v>2773</v>
      </c>
      <c r="G8166" t="s">
        <v>30</v>
      </c>
      <c r="H8166" s="1">
        <v>25767</v>
      </c>
      <c r="I8166" s="1">
        <v>42073</v>
      </c>
      <c r="J8166" t="s">
        <v>10560</v>
      </c>
      <c r="K8166" t="s">
        <v>37</v>
      </c>
      <c r="L8166" t="s">
        <v>38</v>
      </c>
      <c r="M8166">
        <v>72308</v>
      </c>
      <c r="N8166" t="str">
        <f t="shared" si="127"/>
        <v>Terminated</v>
      </c>
      <c r="O8166" t="s">
        <v>46</v>
      </c>
    </row>
    <row r="8167" spans="1:15" x14ac:dyDescent="0.25">
      <c r="A8167" t="s">
        <v>9233</v>
      </c>
      <c r="B8167" t="s">
        <v>2030</v>
      </c>
      <c r="C8167" t="s">
        <v>311</v>
      </c>
      <c r="D8167" t="s">
        <v>27</v>
      </c>
      <c r="E8167" t="s">
        <v>18</v>
      </c>
      <c r="F8167" t="s">
        <v>19</v>
      </c>
      <c r="G8167" t="s">
        <v>30</v>
      </c>
      <c r="H8167" s="1">
        <v>28255</v>
      </c>
      <c r="I8167" s="1">
        <v>42800</v>
      </c>
      <c r="J8167" t="s">
        <v>10560</v>
      </c>
      <c r="K8167" t="s">
        <v>96</v>
      </c>
      <c r="L8167" t="s">
        <v>188</v>
      </c>
      <c r="M8167">
        <v>76003</v>
      </c>
      <c r="N8167" t="str">
        <f t="shared" si="127"/>
        <v>Terminated</v>
      </c>
      <c r="O8167" t="s">
        <v>23</v>
      </c>
    </row>
    <row r="8168" spans="1:15" x14ac:dyDescent="0.25">
      <c r="A8168" t="s">
        <v>1895</v>
      </c>
      <c r="B8168" t="s">
        <v>744</v>
      </c>
      <c r="C8168" t="s">
        <v>1896</v>
      </c>
      <c r="D8168" t="s">
        <v>27</v>
      </c>
      <c r="E8168" t="s">
        <v>83</v>
      </c>
      <c r="F8168" t="s">
        <v>169</v>
      </c>
      <c r="G8168" t="s">
        <v>30</v>
      </c>
      <c r="H8168" s="1">
        <v>35151</v>
      </c>
      <c r="I8168" s="1">
        <v>44963</v>
      </c>
      <c r="J8168" s="1">
        <v>45143</v>
      </c>
      <c r="K8168" t="s">
        <v>21</v>
      </c>
      <c r="L8168" t="s">
        <v>22</v>
      </c>
      <c r="M8168">
        <v>77004</v>
      </c>
      <c r="N8168" t="str">
        <f t="shared" si="127"/>
        <v>Terminated</v>
      </c>
      <c r="O8168" t="s">
        <v>46</v>
      </c>
    </row>
    <row r="8169" spans="1:15" x14ac:dyDescent="0.25">
      <c r="A8169" t="s">
        <v>9107</v>
      </c>
      <c r="B8169" t="s">
        <v>223</v>
      </c>
      <c r="C8169" t="s">
        <v>414</v>
      </c>
      <c r="D8169" t="s">
        <v>27</v>
      </c>
      <c r="E8169" t="s">
        <v>83</v>
      </c>
      <c r="F8169" t="s">
        <v>169</v>
      </c>
      <c r="G8169" t="s">
        <v>30</v>
      </c>
      <c r="H8169" s="1">
        <v>34200</v>
      </c>
      <c r="I8169" s="1">
        <v>44601</v>
      </c>
      <c r="J8169" t="s">
        <v>10560</v>
      </c>
      <c r="K8169" t="s">
        <v>31</v>
      </c>
      <c r="L8169" t="s">
        <v>162</v>
      </c>
      <c r="M8169">
        <v>83483</v>
      </c>
      <c r="N8169" t="str">
        <f t="shared" si="127"/>
        <v>Terminated</v>
      </c>
      <c r="O8169" t="s">
        <v>46</v>
      </c>
    </row>
    <row r="8170" spans="1:15" x14ac:dyDescent="0.25">
      <c r="A8170" t="s">
        <v>2994</v>
      </c>
      <c r="B8170" t="s">
        <v>1486</v>
      </c>
      <c r="C8170" t="s">
        <v>712</v>
      </c>
      <c r="D8170" t="s">
        <v>17</v>
      </c>
      <c r="E8170" t="s">
        <v>18</v>
      </c>
      <c r="F8170" t="s">
        <v>19</v>
      </c>
      <c r="G8170" t="s">
        <v>30</v>
      </c>
      <c r="H8170" s="1">
        <v>38107</v>
      </c>
      <c r="I8170" s="1">
        <v>44436</v>
      </c>
      <c r="J8170" t="s">
        <v>10560</v>
      </c>
      <c r="K8170" t="s">
        <v>37</v>
      </c>
      <c r="L8170" t="s">
        <v>38</v>
      </c>
      <c r="M8170">
        <v>57685</v>
      </c>
      <c r="N8170" t="str">
        <f t="shared" si="127"/>
        <v>Terminated</v>
      </c>
      <c r="O8170" t="s">
        <v>46</v>
      </c>
    </row>
    <row r="8171" spans="1:15" x14ac:dyDescent="0.25">
      <c r="A8171" t="s">
        <v>1849</v>
      </c>
      <c r="B8171" t="s">
        <v>258</v>
      </c>
      <c r="C8171" t="s">
        <v>745</v>
      </c>
      <c r="D8171" t="s">
        <v>17</v>
      </c>
      <c r="E8171" t="s">
        <v>18</v>
      </c>
      <c r="F8171" t="s">
        <v>19</v>
      </c>
      <c r="G8171" t="s">
        <v>114</v>
      </c>
      <c r="H8171" s="1">
        <v>37257</v>
      </c>
      <c r="I8171" s="1">
        <v>44472</v>
      </c>
      <c r="J8171" s="1">
        <v>44652</v>
      </c>
      <c r="K8171" t="s">
        <v>31</v>
      </c>
      <c r="L8171" t="s">
        <v>162</v>
      </c>
      <c r="M8171">
        <v>83279</v>
      </c>
      <c r="N8171" t="str">
        <f t="shared" si="127"/>
        <v>Terminated</v>
      </c>
      <c r="O8171" t="s">
        <v>33</v>
      </c>
    </row>
    <row r="8172" spans="1:15" x14ac:dyDescent="0.25">
      <c r="A8172" t="s">
        <v>1605</v>
      </c>
      <c r="B8172" t="s">
        <v>465</v>
      </c>
      <c r="C8172" t="s">
        <v>301</v>
      </c>
      <c r="D8172" t="s">
        <v>17</v>
      </c>
      <c r="E8172" t="s">
        <v>122</v>
      </c>
      <c r="F8172" t="s">
        <v>123</v>
      </c>
      <c r="G8172" t="s">
        <v>114</v>
      </c>
      <c r="H8172" s="1">
        <v>29293</v>
      </c>
      <c r="I8172" s="1">
        <v>45087</v>
      </c>
      <c r="J8172" s="1">
        <v>45267</v>
      </c>
      <c r="K8172" t="s">
        <v>31</v>
      </c>
      <c r="L8172" t="s">
        <v>32</v>
      </c>
      <c r="M8172">
        <v>94473</v>
      </c>
      <c r="N8172" t="str">
        <f t="shared" si="127"/>
        <v>Terminated</v>
      </c>
      <c r="O8172" t="s">
        <v>33</v>
      </c>
    </row>
    <row r="8173" spans="1:15" x14ac:dyDescent="0.25">
      <c r="A8173" t="s">
        <v>7125</v>
      </c>
      <c r="B8173" t="s">
        <v>65</v>
      </c>
      <c r="C8173" t="s">
        <v>710</v>
      </c>
      <c r="D8173" t="s">
        <v>17</v>
      </c>
      <c r="E8173" t="s">
        <v>83</v>
      </c>
      <c r="F8173" t="s">
        <v>106</v>
      </c>
      <c r="G8173" t="s">
        <v>30</v>
      </c>
      <c r="H8173" s="1">
        <v>34780</v>
      </c>
      <c r="I8173" s="1">
        <v>44939</v>
      </c>
      <c r="J8173" t="s">
        <v>10560</v>
      </c>
      <c r="K8173" t="s">
        <v>67</v>
      </c>
      <c r="L8173" t="s">
        <v>134</v>
      </c>
      <c r="M8173">
        <v>56210</v>
      </c>
      <c r="N8173" t="str">
        <f t="shared" si="127"/>
        <v>Terminated</v>
      </c>
      <c r="O8173" t="s">
        <v>46</v>
      </c>
    </row>
    <row r="8174" spans="1:15" x14ac:dyDescent="0.25">
      <c r="A8174" t="s">
        <v>8973</v>
      </c>
      <c r="B8174" t="s">
        <v>615</v>
      </c>
      <c r="C8174" t="s">
        <v>2571</v>
      </c>
      <c r="D8174" t="s">
        <v>27</v>
      </c>
      <c r="E8174" t="s">
        <v>18</v>
      </c>
      <c r="F8174" t="s">
        <v>2773</v>
      </c>
      <c r="G8174" t="s">
        <v>30</v>
      </c>
      <c r="H8174" s="1">
        <v>34907</v>
      </c>
      <c r="I8174" s="1">
        <v>43742</v>
      </c>
      <c r="J8174" t="s">
        <v>10560</v>
      </c>
      <c r="K8174" t="s">
        <v>31</v>
      </c>
      <c r="L8174" t="s">
        <v>162</v>
      </c>
      <c r="M8174">
        <v>108143</v>
      </c>
      <c r="N8174" t="str">
        <f t="shared" si="127"/>
        <v>Terminated</v>
      </c>
      <c r="O8174" t="s">
        <v>98</v>
      </c>
    </row>
    <row r="8175" spans="1:15" x14ac:dyDescent="0.25">
      <c r="A8175" t="s">
        <v>9357</v>
      </c>
      <c r="B8175" t="s">
        <v>1299</v>
      </c>
      <c r="C8175" t="s">
        <v>712</v>
      </c>
      <c r="D8175" t="s">
        <v>27</v>
      </c>
      <c r="E8175" t="s">
        <v>83</v>
      </c>
      <c r="F8175" t="s">
        <v>169</v>
      </c>
      <c r="G8175" t="s">
        <v>30</v>
      </c>
      <c r="H8175" s="1">
        <v>29450</v>
      </c>
      <c r="I8175" s="1">
        <v>44853</v>
      </c>
      <c r="J8175" t="s">
        <v>10560</v>
      </c>
      <c r="K8175" t="s">
        <v>96</v>
      </c>
      <c r="L8175" t="s">
        <v>188</v>
      </c>
      <c r="M8175">
        <v>79999</v>
      </c>
      <c r="N8175" t="str">
        <f t="shared" si="127"/>
        <v>Terminated</v>
      </c>
      <c r="O8175" t="s">
        <v>33</v>
      </c>
    </row>
    <row r="8176" spans="1:15" x14ac:dyDescent="0.25">
      <c r="A8176" t="s">
        <v>9727</v>
      </c>
      <c r="B8176" t="s">
        <v>1834</v>
      </c>
      <c r="C8176" t="s">
        <v>851</v>
      </c>
      <c r="D8176" t="s">
        <v>27</v>
      </c>
      <c r="E8176" t="s">
        <v>18</v>
      </c>
      <c r="F8176" t="s">
        <v>19</v>
      </c>
      <c r="G8176" t="s">
        <v>30</v>
      </c>
      <c r="H8176" s="1">
        <v>28622</v>
      </c>
      <c r="I8176" s="1">
        <v>42725</v>
      </c>
      <c r="J8176" t="s">
        <v>10560</v>
      </c>
      <c r="K8176" t="s">
        <v>21</v>
      </c>
      <c r="L8176" t="s">
        <v>110</v>
      </c>
      <c r="M8176">
        <v>72216</v>
      </c>
      <c r="N8176" t="str">
        <f t="shared" si="127"/>
        <v>Terminated</v>
      </c>
      <c r="O8176" t="s">
        <v>33</v>
      </c>
    </row>
    <row r="8177" spans="1:15" x14ac:dyDescent="0.25">
      <c r="A8177" t="s">
        <v>3344</v>
      </c>
      <c r="B8177" t="s">
        <v>177</v>
      </c>
      <c r="C8177" t="s">
        <v>225</v>
      </c>
      <c r="D8177" t="s">
        <v>27</v>
      </c>
      <c r="E8177" t="s">
        <v>18</v>
      </c>
      <c r="F8177" t="s">
        <v>3201</v>
      </c>
      <c r="G8177" t="s">
        <v>30</v>
      </c>
      <c r="H8177" s="1">
        <v>29226</v>
      </c>
      <c r="I8177" s="1">
        <v>45201</v>
      </c>
      <c r="J8177" t="s">
        <v>10560</v>
      </c>
      <c r="K8177" t="s">
        <v>37</v>
      </c>
      <c r="L8177" t="s">
        <v>45</v>
      </c>
      <c r="M8177">
        <v>90941</v>
      </c>
      <c r="N8177" t="str">
        <f t="shared" si="127"/>
        <v>Terminated</v>
      </c>
      <c r="O8177" t="s">
        <v>46</v>
      </c>
    </row>
    <row r="8178" spans="1:15" x14ac:dyDescent="0.25">
      <c r="A8178" t="s">
        <v>2064</v>
      </c>
      <c r="B8178" t="s">
        <v>635</v>
      </c>
      <c r="C8178" t="s">
        <v>1643</v>
      </c>
      <c r="D8178" t="s">
        <v>27</v>
      </c>
      <c r="E8178" t="s">
        <v>18</v>
      </c>
      <c r="F8178" t="s">
        <v>19</v>
      </c>
      <c r="G8178" t="s">
        <v>30</v>
      </c>
      <c r="H8178" s="1">
        <v>36668</v>
      </c>
      <c r="I8178" s="1">
        <v>43502</v>
      </c>
      <c r="J8178" t="s">
        <v>10560</v>
      </c>
      <c r="K8178" t="s">
        <v>37</v>
      </c>
      <c r="L8178" t="s">
        <v>38</v>
      </c>
      <c r="M8178">
        <v>64498</v>
      </c>
      <c r="N8178" t="str">
        <f t="shared" si="127"/>
        <v>Terminated</v>
      </c>
      <c r="O8178" t="s">
        <v>33</v>
      </c>
    </row>
    <row r="8179" spans="1:15" x14ac:dyDescent="0.25">
      <c r="A8179" t="s">
        <v>10295</v>
      </c>
      <c r="B8179" t="s">
        <v>760</v>
      </c>
      <c r="C8179" t="s">
        <v>604</v>
      </c>
      <c r="D8179" t="s">
        <v>27</v>
      </c>
      <c r="E8179" t="s">
        <v>18</v>
      </c>
      <c r="F8179" t="s">
        <v>2773</v>
      </c>
      <c r="G8179" t="s">
        <v>30</v>
      </c>
      <c r="H8179" s="1">
        <v>29439</v>
      </c>
      <c r="I8179" s="1">
        <v>42752</v>
      </c>
      <c r="J8179" t="s">
        <v>10560</v>
      </c>
      <c r="K8179" t="s">
        <v>67</v>
      </c>
      <c r="L8179" t="s">
        <v>68</v>
      </c>
      <c r="M8179">
        <v>75886</v>
      </c>
      <c r="N8179" t="str">
        <f t="shared" si="127"/>
        <v>Terminated</v>
      </c>
      <c r="O8179" t="s">
        <v>98</v>
      </c>
    </row>
    <row r="8180" spans="1:15" x14ac:dyDescent="0.25">
      <c r="A8180" t="s">
        <v>8357</v>
      </c>
      <c r="B8180" t="s">
        <v>160</v>
      </c>
      <c r="C8180" t="s">
        <v>202</v>
      </c>
      <c r="D8180" t="s">
        <v>27</v>
      </c>
      <c r="E8180" t="s">
        <v>18</v>
      </c>
      <c r="F8180" t="s">
        <v>2773</v>
      </c>
      <c r="G8180" t="s">
        <v>20</v>
      </c>
      <c r="H8180" s="1">
        <v>22731</v>
      </c>
      <c r="I8180" s="1">
        <v>42905</v>
      </c>
      <c r="J8180" t="s">
        <v>10560</v>
      </c>
      <c r="K8180" t="s">
        <v>21</v>
      </c>
      <c r="L8180" t="s">
        <v>110</v>
      </c>
      <c r="M8180">
        <v>66093</v>
      </c>
      <c r="N8180" t="str">
        <f t="shared" si="127"/>
        <v>Terminated</v>
      </c>
      <c r="O8180" t="s">
        <v>98</v>
      </c>
    </row>
    <row r="8181" spans="1:15" x14ac:dyDescent="0.25">
      <c r="A8181" t="s">
        <v>6766</v>
      </c>
      <c r="B8181" t="s">
        <v>536</v>
      </c>
      <c r="C8181" t="s">
        <v>595</v>
      </c>
      <c r="D8181" t="s">
        <v>27</v>
      </c>
      <c r="E8181" t="s">
        <v>365</v>
      </c>
      <c r="F8181" t="s">
        <v>534</v>
      </c>
      <c r="G8181" t="s">
        <v>30</v>
      </c>
      <c r="H8181" s="1">
        <v>34736</v>
      </c>
      <c r="I8181" s="1">
        <v>42753</v>
      </c>
      <c r="J8181" t="s">
        <v>10560</v>
      </c>
      <c r="K8181" t="s">
        <v>37</v>
      </c>
      <c r="L8181" t="s">
        <v>38</v>
      </c>
      <c r="M8181">
        <v>63754</v>
      </c>
      <c r="N8181" t="str">
        <f t="shared" si="127"/>
        <v>Terminated</v>
      </c>
      <c r="O8181" t="s">
        <v>98</v>
      </c>
    </row>
    <row r="8182" spans="1:15" x14ac:dyDescent="0.25">
      <c r="A8182" t="s">
        <v>5991</v>
      </c>
      <c r="B8182" t="s">
        <v>56</v>
      </c>
      <c r="C8182" t="s">
        <v>1264</v>
      </c>
      <c r="D8182" t="s">
        <v>17</v>
      </c>
      <c r="E8182" t="s">
        <v>122</v>
      </c>
      <c r="F8182" t="s">
        <v>927</v>
      </c>
      <c r="G8182" t="s">
        <v>95</v>
      </c>
      <c r="H8182" s="1">
        <v>22144</v>
      </c>
      <c r="I8182" s="1">
        <v>45576</v>
      </c>
      <c r="J8182" t="s">
        <v>10560</v>
      </c>
      <c r="K8182" t="s">
        <v>96</v>
      </c>
      <c r="L8182" t="s">
        <v>119</v>
      </c>
      <c r="M8182">
        <v>91663</v>
      </c>
      <c r="N8182" t="str">
        <f t="shared" si="127"/>
        <v>Terminated</v>
      </c>
      <c r="O8182" t="s">
        <v>98</v>
      </c>
    </row>
    <row r="8183" spans="1:15" x14ac:dyDescent="0.25">
      <c r="A8183" t="s">
        <v>1400</v>
      </c>
      <c r="B8183" t="s">
        <v>164</v>
      </c>
      <c r="C8183" t="s">
        <v>175</v>
      </c>
      <c r="D8183" t="s">
        <v>17</v>
      </c>
      <c r="E8183" t="s">
        <v>18</v>
      </c>
      <c r="F8183" t="s">
        <v>19</v>
      </c>
      <c r="G8183" t="s">
        <v>30</v>
      </c>
      <c r="H8183" s="1">
        <v>29595</v>
      </c>
      <c r="I8183" s="1">
        <v>44599</v>
      </c>
      <c r="J8183" s="1">
        <v>44862</v>
      </c>
      <c r="K8183" t="s">
        <v>37</v>
      </c>
      <c r="L8183" t="s">
        <v>38</v>
      </c>
      <c r="M8183">
        <v>57130</v>
      </c>
      <c r="N8183" t="str">
        <f t="shared" si="127"/>
        <v>Terminated</v>
      </c>
      <c r="O8183" t="s">
        <v>33</v>
      </c>
    </row>
    <row r="8184" spans="1:15" x14ac:dyDescent="0.25">
      <c r="A8184" t="s">
        <v>9719</v>
      </c>
      <c r="B8184" t="s">
        <v>116</v>
      </c>
      <c r="C8184" t="s">
        <v>16</v>
      </c>
      <c r="D8184" t="s">
        <v>27</v>
      </c>
      <c r="E8184" t="s">
        <v>18</v>
      </c>
      <c r="F8184" t="s">
        <v>3201</v>
      </c>
      <c r="G8184" t="s">
        <v>30</v>
      </c>
      <c r="H8184" s="1">
        <v>34679</v>
      </c>
      <c r="I8184" s="1">
        <v>43124</v>
      </c>
      <c r="J8184" t="s">
        <v>10560</v>
      </c>
      <c r="K8184" t="s">
        <v>37</v>
      </c>
      <c r="L8184" t="s">
        <v>38</v>
      </c>
      <c r="M8184">
        <v>63185</v>
      </c>
      <c r="N8184" t="str">
        <f t="shared" si="127"/>
        <v>Terminated</v>
      </c>
      <c r="O8184" t="s">
        <v>33</v>
      </c>
    </row>
    <row r="8185" spans="1:15" x14ac:dyDescent="0.25">
      <c r="A8185" t="s">
        <v>6051</v>
      </c>
      <c r="B8185" t="s">
        <v>684</v>
      </c>
      <c r="C8185" t="s">
        <v>193</v>
      </c>
      <c r="D8185" t="s">
        <v>17</v>
      </c>
      <c r="E8185" t="s">
        <v>18</v>
      </c>
      <c r="F8185" t="s">
        <v>2773</v>
      </c>
      <c r="G8185" t="s">
        <v>30</v>
      </c>
      <c r="H8185" s="1">
        <v>37285</v>
      </c>
      <c r="I8185" s="1">
        <v>44678</v>
      </c>
      <c r="J8185" t="s">
        <v>10560</v>
      </c>
      <c r="K8185" t="s">
        <v>53</v>
      </c>
      <c r="L8185" t="s">
        <v>58</v>
      </c>
      <c r="M8185">
        <v>55311</v>
      </c>
      <c r="N8185" t="str">
        <f t="shared" si="127"/>
        <v>Terminated</v>
      </c>
      <c r="O8185" t="s">
        <v>33</v>
      </c>
    </row>
    <row r="8186" spans="1:15" x14ac:dyDescent="0.25">
      <c r="A8186" t="s">
        <v>865</v>
      </c>
      <c r="B8186" t="s">
        <v>285</v>
      </c>
      <c r="C8186" t="s">
        <v>866</v>
      </c>
      <c r="D8186" t="s">
        <v>27</v>
      </c>
      <c r="E8186" t="s">
        <v>18</v>
      </c>
      <c r="F8186" t="s">
        <v>19</v>
      </c>
      <c r="G8186" t="s">
        <v>20</v>
      </c>
      <c r="H8186" s="1">
        <v>33624</v>
      </c>
      <c r="I8186" s="1">
        <v>42116</v>
      </c>
      <c r="J8186" s="1">
        <v>44997</v>
      </c>
      <c r="K8186" t="s">
        <v>21</v>
      </c>
      <c r="L8186" t="s">
        <v>102</v>
      </c>
      <c r="M8186">
        <v>59618</v>
      </c>
      <c r="N8186" t="str">
        <f t="shared" si="127"/>
        <v>Terminated</v>
      </c>
      <c r="O8186" t="s">
        <v>98</v>
      </c>
    </row>
    <row r="8187" spans="1:15" x14ac:dyDescent="0.25">
      <c r="A8187" t="s">
        <v>6919</v>
      </c>
      <c r="B8187" t="s">
        <v>70</v>
      </c>
      <c r="C8187" t="s">
        <v>502</v>
      </c>
      <c r="D8187" t="s">
        <v>27</v>
      </c>
      <c r="E8187" t="s">
        <v>674</v>
      </c>
      <c r="F8187" t="s">
        <v>2365</v>
      </c>
      <c r="G8187" t="s">
        <v>30</v>
      </c>
      <c r="H8187" s="1">
        <v>36159</v>
      </c>
      <c r="I8187" s="1">
        <v>44010</v>
      </c>
      <c r="J8187" t="s">
        <v>10560</v>
      </c>
      <c r="K8187" t="s">
        <v>37</v>
      </c>
      <c r="L8187" t="s">
        <v>38</v>
      </c>
      <c r="M8187">
        <v>62935</v>
      </c>
      <c r="N8187" t="str">
        <f t="shared" si="127"/>
        <v>Terminated</v>
      </c>
      <c r="O8187" t="s">
        <v>33</v>
      </c>
    </row>
    <row r="8188" spans="1:15" x14ac:dyDescent="0.25">
      <c r="A8188" t="s">
        <v>2809</v>
      </c>
      <c r="B8188" t="s">
        <v>481</v>
      </c>
      <c r="C8188" t="s">
        <v>458</v>
      </c>
      <c r="D8188" t="s">
        <v>27</v>
      </c>
      <c r="E8188" t="s">
        <v>18</v>
      </c>
      <c r="F8188" t="s">
        <v>19</v>
      </c>
      <c r="G8188" t="s">
        <v>20</v>
      </c>
      <c r="H8188" s="1">
        <v>27592</v>
      </c>
      <c r="I8188" s="1">
        <v>45644</v>
      </c>
      <c r="J8188" t="s">
        <v>10560</v>
      </c>
      <c r="K8188" t="s">
        <v>21</v>
      </c>
      <c r="L8188" t="s">
        <v>22</v>
      </c>
      <c r="M8188">
        <v>60124</v>
      </c>
      <c r="N8188" t="str">
        <f t="shared" si="127"/>
        <v>Terminated</v>
      </c>
      <c r="O8188" t="s">
        <v>23</v>
      </c>
    </row>
    <row r="8189" spans="1:15" x14ac:dyDescent="0.25">
      <c r="A8189" t="s">
        <v>1073</v>
      </c>
      <c r="B8189" t="s">
        <v>499</v>
      </c>
      <c r="C8189" t="s">
        <v>1074</v>
      </c>
      <c r="D8189" t="s">
        <v>27</v>
      </c>
      <c r="E8189" t="s">
        <v>18</v>
      </c>
      <c r="F8189" t="s">
        <v>19</v>
      </c>
      <c r="G8189" t="s">
        <v>30</v>
      </c>
      <c r="H8189" s="1">
        <v>27313</v>
      </c>
      <c r="I8189" s="1">
        <v>42159</v>
      </c>
      <c r="J8189" s="1">
        <v>43635</v>
      </c>
      <c r="K8189" t="s">
        <v>31</v>
      </c>
      <c r="L8189" t="s">
        <v>32</v>
      </c>
      <c r="M8189">
        <v>91567</v>
      </c>
      <c r="N8189" t="str">
        <f t="shared" si="127"/>
        <v>Terminated</v>
      </c>
      <c r="O8189" t="s">
        <v>46</v>
      </c>
    </row>
    <row r="8190" spans="1:15" x14ac:dyDescent="0.25">
      <c r="A8190" t="s">
        <v>1220</v>
      </c>
      <c r="B8190" t="s">
        <v>408</v>
      </c>
      <c r="C8190" t="s">
        <v>1221</v>
      </c>
      <c r="D8190" t="s">
        <v>27</v>
      </c>
      <c r="E8190" t="s">
        <v>18</v>
      </c>
      <c r="F8190" t="s">
        <v>19</v>
      </c>
      <c r="G8190" t="s">
        <v>30</v>
      </c>
      <c r="H8190" s="1">
        <v>34961</v>
      </c>
      <c r="I8190" s="1">
        <v>43509</v>
      </c>
      <c r="J8190" s="1">
        <v>43689</v>
      </c>
      <c r="K8190" t="s">
        <v>37</v>
      </c>
      <c r="L8190" t="s">
        <v>38</v>
      </c>
      <c r="M8190">
        <v>69470</v>
      </c>
      <c r="N8190" t="str">
        <f t="shared" si="127"/>
        <v>Terminated</v>
      </c>
      <c r="O8190" t="s">
        <v>46</v>
      </c>
    </row>
    <row r="8191" spans="1:15" x14ac:dyDescent="0.25">
      <c r="A8191" t="s">
        <v>6174</v>
      </c>
      <c r="B8191" t="s">
        <v>1804</v>
      </c>
      <c r="C8191" t="s">
        <v>171</v>
      </c>
      <c r="D8191" t="s">
        <v>27</v>
      </c>
      <c r="E8191" t="s">
        <v>18</v>
      </c>
      <c r="F8191" t="s">
        <v>19</v>
      </c>
      <c r="G8191" t="s">
        <v>30</v>
      </c>
      <c r="H8191" s="1">
        <v>23298</v>
      </c>
      <c r="I8191" s="1">
        <v>44959</v>
      </c>
      <c r="J8191" t="s">
        <v>10560</v>
      </c>
      <c r="K8191" t="s">
        <v>31</v>
      </c>
      <c r="L8191" t="s">
        <v>32</v>
      </c>
      <c r="M8191">
        <v>91400</v>
      </c>
      <c r="N8191" t="str">
        <f t="shared" si="127"/>
        <v>Terminated</v>
      </c>
      <c r="O8191" t="s">
        <v>33</v>
      </c>
    </row>
    <row r="8192" spans="1:15" x14ac:dyDescent="0.25">
      <c r="A8192" t="s">
        <v>6072</v>
      </c>
      <c r="B8192" t="s">
        <v>160</v>
      </c>
      <c r="C8192" t="s">
        <v>352</v>
      </c>
      <c r="D8192" t="s">
        <v>27</v>
      </c>
      <c r="E8192" t="s">
        <v>18</v>
      </c>
      <c r="F8192" t="s">
        <v>3201</v>
      </c>
      <c r="G8192" t="s">
        <v>30</v>
      </c>
      <c r="H8192" s="1">
        <v>24219</v>
      </c>
      <c r="I8192" s="1">
        <v>44761</v>
      </c>
      <c r="J8192" t="s">
        <v>10560</v>
      </c>
      <c r="K8192" t="s">
        <v>21</v>
      </c>
      <c r="L8192" t="s">
        <v>102</v>
      </c>
      <c r="M8192">
        <v>74229</v>
      </c>
      <c r="N8192" t="str">
        <f t="shared" si="127"/>
        <v>Terminated</v>
      </c>
      <c r="O8192" t="s">
        <v>33</v>
      </c>
    </row>
    <row r="8193" spans="1:15" x14ac:dyDescent="0.25">
      <c r="A8193" t="s">
        <v>4903</v>
      </c>
      <c r="B8193" t="s">
        <v>164</v>
      </c>
      <c r="C8193" t="s">
        <v>193</v>
      </c>
      <c r="D8193" t="s">
        <v>27</v>
      </c>
      <c r="E8193" t="s">
        <v>140</v>
      </c>
      <c r="F8193" t="s">
        <v>283</v>
      </c>
      <c r="G8193" t="s">
        <v>20</v>
      </c>
      <c r="H8193" s="1">
        <v>32918</v>
      </c>
      <c r="I8193" s="1">
        <v>43360</v>
      </c>
      <c r="J8193" t="s">
        <v>10560</v>
      </c>
      <c r="K8193" t="s">
        <v>67</v>
      </c>
      <c r="L8193" t="s">
        <v>134</v>
      </c>
      <c r="M8193">
        <v>64145</v>
      </c>
      <c r="N8193" t="str">
        <f t="shared" si="127"/>
        <v>Terminated</v>
      </c>
      <c r="O8193" t="s">
        <v>46</v>
      </c>
    </row>
    <row r="8194" spans="1:15" x14ac:dyDescent="0.25">
      <c r="A8194" t="s">
        <v>9701</v>
      </c>
      <c r="B8194" t="s">
        <v>978</v>
      </c>
      <c r="C8194" t="s">
        <v>178</v>
      </c>
      <c r="D8194" t="s">
        <v>27</v>
      </c>
      <c r="E8194" t="s">
        <v>18</v>
      </c>
      <c r="F8194" t="s">
        <v>3201</v>
      </c>
      <c r="G8194" t="s">
        <v>30</v>
      </c>
      <c r="H8194" s="1">
        <v>27720</v>
      </c>
      <c r="I8194" s="1">
        <v>44962</v>
      </c>
      <c r="J8194" t="s">
        <v>10560</v>
      </c>
      <c r="K8194" t="s">
        <v>37</v>
      </c>
      <c r="L8194" t="s">
        <v>45</v>
      </c>
      <c r="M8194">
        <v>65394</v>
      </c>
      <c r="N8194" t="str">
        <f t="shared" ref="N8194:N8257" si="128">IF(J8194="","Active","Terminated")</f>
        <v>Terminated</v>
      </c>
      <c r="O8194" t="s">
        <v>46</v>
      </c>
    </row>
    <row r="8195" spans="1:15" x14ac:dyDescent="0.25">
      <c r="A8195" t="s">
        <v>2896</v>
      </c>
      <c r="B8195" t="s">
        <v>112</v>
      </c>
      <c r="C8195" t="s">
        <v>1284</v>
      </c>
      <c r="D8195" t="s">
        <v>17</v>
      </c>
      <c r="E8195" t="s">
        <v>18</v>
      </c>
      <c r="F8195" t="s">
        <v>19</v>
      </c>
      <c r="G8195" t="s">
        <v>30</v>
      </c>
      <c r="H8195" s="1">
        <v>32418</v>
      </c>
      <c r="I8195" s="1">
        <v>43879</v>
      </c>
      <c r="J8195" t="s">
        <v>10560</v>
      </c>
      <c r="K8195" t="s">
        <v>37</v>
      </c>
      <c r="L8195" t="s">
        <v>41</v>
      </c>
      <c r="M8195">
        <v>58711</v>
      </c>
      <c r="N8195" t="str">
        <f t="shared" si="128"/>
        <v>Terminated</v>
      </c>
      <c r="O8195" t="s">
        <v>33</v>
      </c>
    </row>
    <row r="8196" spans="1:15" x14ac:dyDescent="0.25">
      <c r="A8196" t="s">
        <v>1310</v>
      </c>
      <c r="B8196" t="s">
        <v>874</v>
      </c>
      <c r="C8196" t="s">
        <v>704</v>
      </c>
      <c r="D8196" t="s">
        <v>17</v>
      </c>
      <c r="E8196" t="s">
        <v>122</v>
      </c>
      <c r="F8196" t="s">
        <v>230</v>
      </c>
      <c r="G8196" t="s">
        <v>20</v>
      </c>
      <c r="H8196" s="1">
        <v>37897</v>
      </c>
      <c r="I8196" s="1">
        <v>44911</v>
      </c>
      <c r="J8196" s="1">
        <v>45091</v>
      </c>
      <c r="K8196" t="s">
        <v>21</v>
      </c>
      <c r="L8196" t="s">
        <v>110</v>
      </c>
      <c r="M8196">
        <v>54961</v>
      </c>
      <c r="N8196" t="str">
        <f t="shared" si="128"/>
        <v>Terminated</v>
      </c>
      <c r="O8196" t="s">
        <v>23</v>
      </c>
    </row>
    <row r="8197" spans="1:15" x14ac:dyDescent="0.25">
      <c r="A8197" t="s">
        <v>8513</v>
      </c>
      <c r="B8197" t="s">
        <v>527</v>
      </c>
      <c r="C8197" t="s">
        <v>691</v>
      </c>
      <c r="D8197" t="s">
        <v>17</v>
      </c>
      <c r="E8197" t="s">
        <v>172</v>
      </c>
      <c r="F8197" t="s">
        <v>173</v>
      </c>
      <c r="G8197" t="s">
        <v>114</v>
      </c>
      <c r="H8197" s="1">
        <v>36060</v>
      </c>
      <c r="I8197" s="1">
        <v>42438</v>
      </c>
      <c r="J8197" t="s">
        <v>10560</v>
      </c>
      <c r="K8197" t="s">
        <v>31</v>
      </c>
      <c r="L8197" t="s">
        <v>32</v>
      </c>
      <c r="M8197">
        <v>89443</v>
      </c>
      <c r="N8197" t="str">
        <f t="shared" si="128"/>
        <v>Terminated</v>
      </c>
      <c r="O8197" t="s">
        <v>23</v>
      </c>
    </row>
    <row r="8198" spans="1:15" x14ac:dyDescent="0.25">
      <c r="A8198" t="s">
        <v>10097</v>
      </c>
      <c r="B8198" t="s">
        <v>465</v>
      </c>
      <c r="C8198" t="s">
        <v>1253</v>
      </c>
      <c r="D8198" t="s">
        <v>27</v>
      </c>
      <c r="E8198" t="s">
        <v>18</v>
      </c>
      <c r="F8198" t="s">
        <v>19</v>
      </c>
      <c r="G8198" t="s">
        <v>30</v>
      </c>
      <c r="H8198" s="1">
        <v>30582</v>
      </c>
      <c r="I8198" s="1">
        <v>42399</v>
      </c>
      <c r="J8198" t="s">
        <v>10560</v>
      </c>
      <c r="K8198" t="s">
        <v>37</v>
      </c>
      <c r="L8198" t="s">
        <v>38</v>
      </c>
      <c r="M8198">
        <v>65614</v>
      </c>
      <c r="N8198" t="str">
        <f t="shared" si="128"/>
        <v>Terminated</v>
      </c>
      <c r="O8198" t="s">
        <v>33</v>
      </c>
    </row>
    <row r="8199" spans="1:15" x14ac:dyDescent="0.25">
      <c r="A8199" t="s">
        <v>5031</v>
      </c>
      <c r="B8199" t="s">
        <v>659</v>
      </c>
      <c r="C8199" t="s">
        <v>245</v>
      </c>
      <c r="D8199" t="s">
        <v>27</v>
      </c>
      <c r="E8199" t="s">
        <v>18</v>
      </c>
      <c r="F8199" t="s">
        <v>19</v>
      </c>
      <c r="G8199" t="s">
        <v>30</v>
      </c>
      <c r="H8199" s="1">
        <v>31048</v>
      </c>
      <c r="I8199" s="1">
        <v>44662</v>
      </c>
      <c r="J8199" t="s">
        <v>10560</v>
      </c>
      <c r="K8199" t="s">
        <v>21</v>
      </c>
      <c r="L8199" t="s">
        <v>22</v>
      </c>
      <c r="M8199">
        <v>72625</v>
      </c>
      <c r="N8199" t="str">
        <f t="shared" si="128"/>
        <v>Terminated</v>
      </c>
      <c r="O8199" t="s">
        <v>33</v>
      </c>
    </row>
    <row r="8200" spans="1:15" x14ac:dyDescent="0.25">
      <c r="A8200" t="s">
        <v>8841</v>
      </c>
      <c r="B8200" t="s">
        <v>65</v>
      </c>
      <c r="C8200" t="s">
        <v>3630</v>
      </c>
      <c r="D8200" t="s">
        <v>27</v>
      </c>
      <c r="E8200" t="s">
        <v>83</v>
      </c>
      <c r="F8200" t="s">
        <v>84</v>
      </c>
      <c r="G8200" t="s">
        <v>30</v>
      </c>
      <c r="H8200" s="1">
        <v>38058</v>
      </c>
      <c r="I8200" s="1">
        <v>42809</v>
      </c>
      <c r="J8200" t="s">
        <v>10560</v>
      </c>
      <c r="K8200" t="s">
        <v>37</v>
      </c>
      <c r="L8200" t="s">
        <v>38</v>
      </c>
      <c r="M8200">
        <v>64657</v>
      </c>
      <c r="N8200" t="str">
        <f t="shared" si="128"/>
        <v>Terminated</v>
      </c>
      <c r="O8200" t="s">
        <v>33</v>
      </c>
    </row>
    <row r="8201" spans="1:15" x14ac:dyDescent="0.25">
      <c r="A8201" t="s">
        <v>2816</v>
      </c>
      <c r="B8201" t="s">
        <v>258</v>
      </c>
      <c r="C8201" t="s">
        <v>1040</v>
      </c>
      <c r="D8201" t="s">
        <v>27</v>
      </c>
      <c r="E8201" t="s">
        <v>18</v>
      </c>
      <c r="F8201" t="s">
        <v>2773</v>
      </c>
      <c r="G8201" t="s">
        <v>30</v>
      </c>
      <c r="H8201" s="1">
        <v>36016</v>
      </c>
      <c r="I8201" s="1">
        <v>45300</v>
      </c>
      <c r="J8201" t="s">
        <v>10560</v>
      </c>
      <c r="K8201" t="s">
        <v>31</v>
      </c>
      <c r="L8201" t="s">
        <v>162</v>
      </c>
      <c r="M8201">
        <v>86278</v>
      </c>
      <c r="N8201" t="str">
        <f t="shared" si="128"/>
        <v>Terminated</v>
      </c>
      <c r="O8201" t="s">
        <v>23</v>
      </c>
    </row>
    <row r="8202" spans="1:15" x14ac:dyDescent="0.25">
      <c r="A8202" t="s">
        <v>2667</v>
      </c>
      <c r="B8202" t="s">
        <v>258</v>
      </c>
      <c r="C8202" t="s">
        <v>193</v>
      </c>
      <c r="D8202" t="s">
        <v>17</v>
      </c>
      <c r="E8202" t="s">
        <v>18</v>
      </c>
      <c r="F8202" t="s">
        <v>19</v>
      </c>
      <c r="G8202" t="s">
        <v>30</v>
      </c>
      <c r="H8202" s="1">
        <v>28822</v>
      </c>
      <c r="I8202" s="1">
        <v>45329</v>
      </c>
      <c r="J8202" t="s">
        <v>10560</v>
      </c>
      <c r="K8202" t="s">
        <v>96</v>
      </c>
      <c r="L8202" t="s">
        <v>188</v>
      </c>
      <c r="M8202">
        <v>66465</v>
      </c>
      <c r="N8202" t="str">
        <f t="shared" si="128"/>
        <v>Terminated</v>
      </c>
      <c r="O8202" t="s">
        <v>46</v>
      </c>
    </row>
    <row r="8203" spans="1:15" x14ac:dyDescent="0.25">
      <c r="A8203" t="s">
        <v>1719</v>
      </c>
      <c r="B8203" t="s">
        <v>1720</v>
      </c>
      <c r="C8203" t="s">
        <v>452</v>
      </c>
      <c r="D8203" t="s">
        <v>27</v>
      </c>
      <c r="E8203" t="s">
        <v>18</v>
      </c>
      <c r="F8203" t="s">
        <v>19</v>
      </c>
      <c r="G8203" t="s">
        <v>30</v>
      </c>
      <c r="H8203" s="1">
        <v>25406</v>
      </c>
      <c r="I8203" s="1">
        <v>44657</v>
      </c>
      <c r="J8203" s="1">
        <v>44837</v>
      </c>
      <c r="K8203" t="s">
        <v>31</v>
      </c>
      <c r="L8203" t="s">
        <v>85</v>
      </c>
      <c r="M8203">
        <v>59579</v>
      </c>
      <c r="N8203" t="str">
        <f t="shared" si="128"/>
        <v>Terminated</v>
      </c>
      <c r="O8203" t="s">
        <v>46</v>
      </c>
    </row>
    <row r="8204" spans="1:15" x14ac:dyDescent="0.25">
      <c r="A8204" t="s">
        <v>4485</v>
      </c>
      <c r="B8204" t="s">
        <v>1464</v>
      </c>
      <c r="C8204" t="s">
        <v>657</v>
      </c>
      <c r="D8204" t="s">
        <v>17</v>
      </c>
      <c r="E8204" t="s">
        <v>18</v>
      </c>
      <c r="F8204" t="s">
        <v>3201</v>
      </c>
      <c r="G8204" t="s">
        <v>114</v>
      </c>
      <c r="H8204" s="1">
        <v>35535</v>
      </c>
      <c r="I8204" s="1">
        <v>44317</v>
      </c>
      <c r="J8204" t="s">
        <v>10560</v>
      </c>
      <c r="K8204" t="s">
        <v>96</v>
      </c>
      <c r="L8204" t="s">
        <v>119</v>
      </c>
      <c r="M8204">
        <v>81223</v>
      </c>
      <c r="N8204" t="str">
        <f t="shared" si="128"/>
        <v>Terminated</v>
      </c>
      <c r="O8204" t="s">
        <v>98</v>
      </c>
    </row>
    <row r="8205" spans="1:15" x14ac:dyDescent="0.25">
      <c r="A8205" t="s">
        <v>6972</v>
      </c>
      <c r="B8205" t="s">
        <v>326</v>
      </c>
      <c r="C8205" t="s">
        <v>2451</v>
      </c>
      <c r="D8205" t="s">
        <v>27</v>
      </c>
      <c r="E8205" t="s">
        <v>18</v>
      </c>
      <c r="F8205" t="s">
        <v>3201</v>
      </c>
      <c r="G8205" t="s">
        <v>30</v>
      </c>
      <c r="H8205" s="1">
        <v>22315</v>
      </c>
      <c r="I8205" s="1">
        <v>42395</v>
      </c>
      <c r="J8205" t="s">
        <v>10560</v>
      </c>
      <c r="K8205" t="s">
        <v>31</v>
      </c>
      <c r="L8205" t="s">
        <v>162</v>
      </c>
      <c r="M8205">
        <v>98184</v>
      </c>
      <c r="N8205" t="str">
        <f t="shared" si="128"/>
        <v>Terminated</v>
      </c>
      <c r="O8205" t="s">
        <v>33</v>
      </c>
    </row>
    <row r="8206" spans="1:15" x14ac:dyDescent="0.25">
      <c r="A8206" t="s">
        <v>1472</v>
      </c>
      <c r="B8206" t="s">
        <v>143</v>
      </c>
      <c r="C8206" t="s">
        <v>101</v>
      </c>
      <c r="D8206" t="s">
        <v>17</v>
      </c>
      <c r="E8206" t="s">
        <v>18</v>
      </c>
      <c r="F8206" t="s">
        <v>19</v>
      </c>
      <c r="G8206" t="s">
        <v>30</v>
      </c>
      <c r="H8206" s="1">
        <v>32067</v>
      </c>
      <c r="I8206" s="1">
        <v>43399</v>
      </c>
      <c r="J8206" s="1">
        <v>43579</v>
      </c>
      <c r="K8206" t="s">
        <v>96</v>
      </c>
      <c r="L8206" t="s">
        <v>119</v>
      </c>
      <c r="M8206">
        <v>62944</v>
      </c>
      <c r="N8206" t="str">
        <f t="shared" si="128"/>
        <v>Terminated</v>
      </c>
      <c r="O8206" t="s">
        <v>33</v>
      </c>
    </row>
    <row r="8207" spans="1:15" x14ac:dyDescent="0.25">
      <c r="A8207" t="s">
        <v>9885</v>
      </c>
      <c r="B8207" t="s">
        <v>261</v>
      </c>
      <c r="C8207" t="s">
        <v>452</v>
      </c>
      <c r="D8207" t="s">
        <v>27</v>
      </c>
      <c r="E8207" t="s">
        <v>18</v>
      </c>
      <c r="F8207" t="s">
        <v>2773</v>
      </c>
      <c r="G8207" t="s">
        <v>30</v>
      </c>
      <c r="H8207" s="1">
        <v>26006</v>
      </c>
      <c r="I8207" s="1">
        <v>44119</v>
      </c>
      <c r="J8207" t="s">
        <v>10560</v>
      </c>
      <c r="K8207" t="s">
        <v>31</v>
      </c>
      <c r="L8207" t="s">
        <v>32</v>
      </c>
      <c r="M8207">
        <v>108569</v>
      </c>
      <c r="N8207" t="str">
        <f t="shared" si="128"/>
        <v>Terminated</v>
      </c>
      <c r="O8207" t="s">
        <v>33</v>
      </c>
    </row>
    <row r="8208" spans="1:15" x14ac:dyDescent="0.25">
      <c r="A8208" t="s">
        <v>3501</v>
      </c>
      <c r="B8208" t="s">
        <v>465</v>
      </c>
      <c r="C8208" t="s">
        <v>26</v>
      </c>
      <c r="D8208" t="s">
        <v>27</v>
      </c>
      <c r="E8208" t="s">
        <v>18</v>
      </c>
      <c r="F8208" t="s">
        <v>19</v>
      </c>
      <c r="G8208" t="s">
        <v>30</v>
      </c>
      <c r="H8208" s="1">
        <v>32376</v>
      </c>
      <c r="I8208" s="1">
        <v>43374</v>
      </c>
      <c r="J8208" t="s">
        <v>10560</v>
      </c>
      <c r="K8208" t="s">
        <v>37</v>
      </c>
      <c r="L8208" t="s">
        <v>38</v>
      </c>
      <c r="M8208">
        <v>68528</v>
      </c>
      <c r="N8208" t="str">
        <f t="shared" si="128"/>
        <v>Terminated</v>
      </c>
      <c r="O8208" t="s">
        <v>98</v>
      </c>
    </row>
    <row r="8209" spans="1:15" x14ac:dyDescent="0.25">
      <c r="A8209" t="s">
        <v>10434</v>
      </c>
      <c r="B8209" t="s">
        <v>758</v>
      </c>
      <c r="C8209" t="s">
        <v>1443</v>
      </c>
      <c r="D8209" t="s">
        <v>17</v>
      </c>
      <c r="E8209" t="s">
        <v>28</v>
      </c>
      <c r="F8209" t="s">
        <v>290</v>
      </c>
      <c r="G8209" t="s">
        <v>20</v>
      </c>
      <c r="H8209" s="1">
        <v>30562</v>
      </c>
      <c r="I8209" s="1">
        <v>43930</v>
      </c>
      <c r="J8209" t="s">
        <v>10560</v>
      </c>
      <c r="K8209" t="s">
        <v>37</v>
      </c>
      <c r="L8209" t="s">
        <v>41</v>
      </c>
      <c r="M8209">
        <v>57574</v>
      </c>
      <c r="N8209" t="str">
        <f t="shared" si="128"/>
        <v>Terminated</v>
      </c>
      <c r="O8209" t="s">
        <v>33</v>
      </c>
    </row>
    <row r="8210" spans="1:15" x14ac:dyDescent="0.25">
      <c r="A8210" t="s">
        <v>2284</v>
      </c>
      <c r="B8210" t="s">
        <v>1486</v>
      </c>
      <c r="C8210" t="s">
        <v>955</v>
      </c>
      <c r="D8210" t="s">
        <v>27</v>
      </c>
      <c r="E8210" t="s">
        <v>18</v>
      </c>
      <c r="F8210" t="s">
        <v>19</v>
      </c>
      <c r="G8210" t="s">
        <v>30</v>
      </c>
      <c r="H8210" s="1">
        <v>29143</v>
      </c>
      <c r="I8210" s="1">
        <v>45127</v>
      </c>
      <c r="J8210" t="s">
        <v>10560</v>
      </c>
      <c r="K8210" t="s">
        <v>53</v>
      </c>
      <c r="L8210" t="s">
        <v>54</v>
      </c>
      <c r="M8210">
        <v>88866</v>
      </c>
      <c r="N8210" t="str">
        <f t="shared" si="128"/>
        <v>Terminated</v>
      </c>
      <c r="O8210" t="s">
        <v>46</v>
      </c>
    </row>
    <row r="8211" spans="1:15" x14ac:dyDescent="0.25">
      <c r="A8211" t="s">
        <v>2610</v>
      </c>
      <c r="B8211" t="s">
        <v>808</v>
      </c>
      <c r="C8211" t="s">
        <v>2045</v>
      </c>
      <c r="D8211" t="s">
        <v>27</v>
      </c>
      <c r="E8211" t="s">
        <v>18</v>
      </c>
      <c r="F8211" t="s">
        <v>19</v>
      </c>
      <c r="G8211" t="s">
        <v>30</v>
      </c>
      <c r="H8211" s="1">
        <v>29027</v>
      </c>
      <c r="I8211" s="1">
        <v>43082</v>
      </c>
      <c r="J8211" t="s">
        <v>10560</v>
      </c>
      <c r="K8211" t="s">
        <v>37</v>
      </c>
      <c r="L8211" t="s">
        <v>41</v>
      </c>
      <c r="M8211">
        <v>62575</v>
      </c>
      <c r="N8211" t="str">
        <f t="shared" si="128"/>
        <v>Terminated</v>
      </c>
      <c r="O8211" t="s">
        <v>33</v>
      </c>
    </row>
    <row r="8212" spans="1:15" x14ac:dyDescent="0.25">
      <c r="A8212" t="s">
        <v>8615</v>
      </c>
      <c r="B8212" t="s">
        <v>5612</v>
      </c>
      <c r="C8212" t="s">
        <v>2052</v>
      </c>
      <c r="D8212" t="s">
        <v>27</v>
      </c>
      <c r="E8212" t="s">
        <v>18</v>
      </c>
      <c r="F8212" t="s">
        <v>2773</v>
      </c>
      <c r="G8212" t="s">
        <v>30</v>
      </c>
      <c r="H8212" s="1">
        <v>29750</v>
      </c>
      <c r="I8212" s="1">
        <v>44682</v>
      </c>
      <c r="J8212" t="s">
        <v>10560</v>
      </c>
      <c r="K8212" t="s">
        <v>31</v>
      </c>
      <c r="L8212" t="s">
        <v>32</v>
      </c>
      <c r="M8212">
        <v>83871</v>
      </c>
      <c r="N8212" t="str">
        <f t="shared" si="128"/>
        <v>Terminated</v>
      </c>
      <c r="O8212" t="s">
        <v>98</v>
      </c>
    </row>
    <row r="8213" spans="1:15" x14ac:dyDescent="0.25">
      <c r="A8213" t="s">
        <v>2870</v>
      </c>
      <c r="B8213" t="s">
        <v>303</v>
      </c>
      <c r="C8213" t="s">
        <v>691</v>
      </c>
      <c r="D8213" t="s">
        <v>17</v>
      </c>
      <c r="E8213" t="s">
        <v>83</v>
      </c>
      <c r="F8213" t="s">
        <v>106</v>
      </c>
      <c r="G8213" t="s">
        <v>95</v>
      </c>
      <c r="H8213" s="1">
        <v>25137</v>
      </c>
      <c r="I8213" s="1">
        <v>42763</v>
      </c>
      <c r="J8213" t="s">
        <v>10560</v>
      </c>
      <c r="K8213" t="s">
        <v>96</v>
      </c>
      <c r="L8213" t="s">
        <v>119</v>
      </c>
      <c r="M8213">
        <v>73469</v>
      </c>
      <c r="N8213" t="str">
        <f t="shared" si="128"/>
        <v>Terminated</v>
      </c>
      <c r="O8213" t="s">
        <v>98</v>
      </c>
    </row>
    <row r="8214" spans="1:15" x14ac:dyDescent="0.25">
      <c r="A8214" t="s">
        <v>2737</v>
      </c>
      <c r="B8214" t="s">
        <v>618</v>
      </c>
      <c r="C8214" t="s">
        <v>855</v>
      </c>
      <c r="D8214" t="s">
        <v>27</v>
      </c>
      <c r="E8214" t="s">
        <v>18</v>
      </c>
      <c r="F8214" t="s">
        <v>19</v>
      </c>
      <c r="G8214" t="s">
        <v>30</v>
      </c>
      <c r="H8214" s="1">
        <v>27442</v>
      </c>
      <c r="I8214" s="1">
        <v>43597</v>
      </c>
      <c r="J8214" t="s">
        <v>10560</v>
      </c>
      <c r="K8214" t="s">
        <v>96</v>
      </c>
      <c r="L8214" t="s">
        <v>188</v>
      </c>
      <c r="M8214">
        <v>63433</v>
      </c>
      <c r="N8214" t="str">
        <f t="shared" si="128"/>
        <v>Terminated</v>
      </c>
      <c r="O8214" t="s">
        <v>23</v>
      </c>
    </row>
    <row r="8215" spans="1:15" x14ac:dyDescent="0.25">
      <c r="A8215" t="s">
        <v>7899</v>
      </c>
      <c r="B8215" t="s">
        <v>838</v>
      </c>
      <c r="C8215" t="s">
        <v>66</v>
      </c>
      <c r="D8215" t="s">
        <v>17</v>
      </c>
      <c r="E8215" t="s">
        <v>18</v>
      </c>
      <c r="F8215" t="s">
        <v>3201</v>
      </c>
      <c r="G8215" t="s">
        <v>20</v>
      </c>
      <c r="H8215" s="1">
        <v>33240</v>
      </c>
      <c r="I8215" s="1">
        <v>44923</v>
      </c>
      <c r="J8215" t="s">
        <v>10560</v>
      </c>
      <c r="K8215" t="s">
        <v>72</v>
      </c>
      <c r="L8215" t="s">
        <v>73</v>
      </c>
      <c r="M8215">
        <v>68962</v>
      </c>
      <c r="N8215" t="str">
        <f t="shared" si="128"/>
        <v>Terminated</v>
      </c>
      <c r="O8215" t="s">
        <v>33</v>
      </c>
    </row>
    <row r="8216" spans="1:15" x14ac:dyDescent="0.25">
      <c r="A8216" t="s">
        <v>7640</v>
      </c>
      <c r="B8216" t="s">
        <v>633</v>
      </c>
      <c r="C8216" t="s">
        <v>1394</v>
      </c>
      <c r="D8216" t="s">
        <v>27</v>
      </c>
      <c r="E8216" t="s">
        <v>18</v>
      </c>
      <c r="F8216" t="s">
        <v>3201</v>
      </c>
      <c r="G8216" t="s">
        <v>20</v>
      </c>
      <c r="H8216" s="1">
        <v>27510</v>
      </c>
      <c r="I8216" s="1">
        <v>42889</v>
      </c>
      <c r="J8216" t="s">
        <v>10560</v>
      </c>
      <c r="K8216" t="s">
        <v>37</v>
      </c>
      <c r="L8216" t="s">
        <v>41</v>
      </c>
      <c r="M8216">
        <v>60102</v>
      </c>
      <c r="N8216" t="str">
        <f t="shared" si="128"/>
        <v>Terminated</v>
      </c>
      <c r="O8216" t="s">
        <v>33</v>
      </c>
    </row>
    <row r="8217" spans="1:15" x14ac:dyDescent="0.25">
      <c r="A8217" t="s">
        <v>3746</v>
      </c>
      <c r="B8217" t="s">
        <v>2300</v>
      </c>
      <c r="C8217" t="s">
        <v>2403</v>
      </c>
      <c r="D8217" t="s">
        <v>17</v>
      </c>
      <c r="E8217" t="s">
        <v>18</v>
      </c>
      <c r="F8217" t="s">
        <v>2773</v>
      </c>
      <c r="G8217" t="s">
        <v>20</v>
      </c>
      <c r="H8217" s="1">
        <v>32644</v>
      </c>
      <c r="I8217" s="1">
        <v>44830</v>
      </c>
      <c r="J8217" t="s">
        <v>10560</v>
      </c>
      <c r="K8217" t="s">
        <v>37</v>
      </c>
      <c r="L8217" t="s">
        <v>41</v>
      </c>
      <c r="M8217">
        <v>56706</v>
      </c>
      <c r="N8217" t="str">
        <f t="shared" si="128"/>
        <v>Terminated</v>
      </c>
      <c r="O8217" t="s">
        <v>46</v>
      </c>
    </row>
    <row r="8218" spans="1:15" x14ac:dyDescent="0.25">
      <c r="A8218" t="s">
        <v>8788</v>
      </c>
      <c r="B8218" t="s">
        <v>802</v>
      </c>
      <c r="C8218" t="s">
        <v>311</v>
      </c>
      <c r="D8218" t="s">
        <v>17</v>
      </c>
      <c r="E8218" t="s">
        <v>365</v>
      </c>
      <c r="F8218" t="s">
        <v>366</v>
      </c>
      <c r="G8218" t="s">
        <v>30</v>
      </c>
      <c r="H8218" s="1">
        <v>26437</v>
      </c>
      <c r="I8218" s="1">
        <v>45285</v>
      </c>
      <c r="J8218" t="s">
        <v>10560</v>
      </c>
      <c r="K8218" t="s">
        <v>96</v>
      </c>
      <c r="L8218" t="s">
        <v>188</v>
      </c>
      <c r="M8218">
        <v>65769</v>
      </c>
      <c r="N8218" t="str">
        <f t="shared" si="128"/>
        <v>Terminated</v>
      </c>
      <c r="O8218" t="s">
        <v>23</v>
      </c>
    </row>
    <row r="8219" spans="1:15" x14ac:dyDescent="0.25">
      <c r="A8219" t="s">
        <v>4217</v>
      </c>
      <c r="B8219" t="s">
        <v>87</v>
      </c>
      <c r="C8219" t="s">
        <v>160</v>
      </c>
      <c r="D8219" t="s">
        <v>17</v>
      </c>
      <c r="E8219" t="s">
        <v>28</v>
      </c>
      <c r="F8219" t="s">
        <v>118</v>
      </c>
      <c r="G8219" t="s">
        <v>20</v>
      </c>
      <c r="H8219" s="1">
        <v>26633</v>
      </c>
      <c r="I8219" s="1">
        <v>42842</v>
      </c>
      <c r="J8219" t="s">
        <v>10560</v>
      </c>
      <c r="K8219" t="s">
        <v>21</v>
      </c>
      <c r="L8219" t="s">
        <v>110</v>
      </c>
      <c r="M8219">
        <v>62530</v>
      </c>
      <c r="N8219" t="str">
        <f t="shared" si="128"/>
        <v>Terminated</v>
      </c>
      <c r="O8219" t="s">
        <v>23</v>
      </c>
    </row>
    <row r="8220" spans="1:15" x14ac:dyDescent="0.25">
      <c r="A8220" t="s">
        <v>3420</v>
      </c>
      <c r="B8220" t="s">
        <v>25</v>
      </c>
      <c r="C8220" t="s">
        <v>3421</v>
      </c>
      <c r="D8220" t="s">
        <v>17</v>
      </c>
      <c r="E8220" t="s">
        <v>18</v>
      </c>
      <c r="F8220" t="s">
        <v>19</v>
      </c>
      <c r="G8220" t="s">
        <v>30</v>
      </c>
      <c r="H8220" s="1">
        <v>35971</v>
      </c>
      <c r="I8220" s="1">
        <v>43471</v>
      </c>
      <c r="J8220" t="s">
        <v>10560</v>
      </c>
      <c r="K8220" t="s">
        <v>37</v>
      </c>
      <c r="L8220" t="s">
        <v>38</v>
      </c>
      <c r="M8220">
        <v>55258</v>
      </c>
      <c r="N8220" t="str">
        <f t="shared" si="128"/>
        <v>Terminated</v>
      </c>
      <c r="O8220" t="s">
        <v>23</v>
      </c>
    </row>
    <row r="8221" spans="1:15" x14ac:dyDescent="0.25">
      <c r="A8221" t="s">
        <v>2093</v>
      </c>
      <c r="B8221" t="s">
        <v>242</v>
      </c>
      <c r="C8221" t="s">
        <v>1171</v>
      </c>
      <c r="D8221" t="s">
        <v>27</v>
      </c>
      <c r="E8221" t="s">
        <v>28</v>
      </c>
      <c r="F8221" t="s">
        <v>29</v>
      </c>
      <c r="G8221" t="s">
        <v>30</v>
      </c>
      <c r="H8221" s="1">
        <v>36325</v>
      </c>
      <c r="I8221" s="1">
        <v>42381</v>
      </c>
      <c r="J8221" t="s">
        <v>10560</v>
      </c>
      <c r="K8221" t="s">
        <v>37</v>
      </c>
      <c r="L8221" t="s">
        <v>38</v>
      </c>
      <c r="M8221">
        <v>64145</v>
      </c>
      <c r="N8221" t="str">
        <f t="shared" si="128"/>
        <v>Terminated</v>
      </c>
      <c r="O8221" t="s">
        <v>33</v>
      </c>
    </row>
    <row r="8222" spans="1:15" x14ac:dyDescent="0.25">
      <c r="A8222" t="s">
        <v>7362</v>
      </c>
      <c r="B8222" t="s">
        <v>116</v>
      </c>
      <c r="C8222" t="s">
        <v>667</v>
      </c>
      <c r="D8222" t="s">
        <v>17</v>
      </c>
      <c r="E8222" t="s">
        <v>18</v>
      </c>
      <c r="F8222" t="s">
        <v>3201</v>
      </c>
      <c r="G8222" t="s">
        <v>30</v>
      </c>
      <c r="H8222" s="1">
        <v>28700</v>
      </c>
      <c r="I8222" s="1">
        <v>42631</v>
      </c>
      <c r="J8222" t="s">
        <v>10560</v>
      </c>
      <c r="K8222" t="s">
        <v>21</v>
      </c>
      <c r="L8222" t="s">
        <v>22</v>
      </c>
      <c r="M8222">
        <v>80302</v>
      </c>
      <c r="N8222" t="str">
        <f t="shared" si="128"/>
        <v>Terminated</v>
      </c>
      <c r="O8222" t="s">
        <v>46</v>
      </c>
    </row>
    <row r="8223" spans="1:15" x14ac:dyDescent="0.25">
      <c r="A8223" t="s">
        <v>2538</v>
      </c>
      <c r="B8223" t="s">
        <v>2539</v>
      </c>
      <c r="C8223" t="s">
        <v>2018</v>
      </c>
      <c r="D8223" t="s">
        <v>27</v>
      </c>
      <c r="E8223" t="s">
        <v>674</v>
      </c>
      <c r="F8223" t="s">
        <v>738</v>
      </c>
      <c r="G8223" t="s">
        <v>30</v>
      </c>
      <c r="H8223" s="1">
        <v>30246</v>
      </c>
      <c r="I8223" s="1">
        <v>43801</v>
      </c>
      <c r="J8223" t="s">
        <v>10560</v>
      </c>
      <c r="K8223" t="s">
        <v>21</v>
      </c>
      <c r="L8223" t="s">
        <v>110</v>
      </c>
      <c r="M8223">
        <v>74289</v>
      </c>
      <c r="N8223" t="str">
        <f t="shared" si="128"/>
        <v>Terminated</v>
      </c>
      <c r="O8223" t="s">
        <v>46</v>
      </c>
    </row>
    <row r="8224" spans="1:15" x14ac:dyDescent="0.25">
      <c r="A8224" t="s">
        <v>7766</v>
      </c>
      <c r="B8224" t="s">
        <v>586</v>
      </c>
      <c r="C8224" t="s">
        <v>1951</v>
      </c>
      <c r="D8224" t="s">
        <v>17</v>
      </c>
      <c r="E8224" t="s">
        <v>18</v>
      </c>
      <c r="F8224" t="s">
        <v>19</v>
      </c>
      <c r="G8224" t="s">
        <v>20</v>
      </c>
      <c r="H8224" s="1">
        <v>27249</v>
      </c>
      <c r="I8224" s="1">
        <v>45210</v>
      </c>
      <c r="J8224" t="s">
        <v>10560</v>
      </c>
      <c r="K8224" t="s">
        <v>21</v>
      </c>
      <c r="L8224" t="s">
        <v>110</v>
      </c>
      <c r="M8224">
        <v>61887</v>
      </c>
      <c r="N8224" t="str">
        <f t="shared" si="128"/>
        <v>Terminated</v>
      </c>
      <c r="O8224" t="s">
        <v>46</v>
      </c>
    </row>
    <row r="8225" spans="1:15" x14ac:dyDescent="0.25">
      <c r="A8225" t="s">
        <v>7466</v>
      </c>
      <c r="B8225" t="s">
        <v>228</v>
      </c>
      <c r="C8225" t="s">
        <v>2361</v>
      </c>
      <c r="D8225" t="s">
        <v>17</v>
      </c>
      <c r="E8225" t="s">
        <v>83</v>
      </c>
      <c r="F8225" t="s">
        <v>169</v>
      </c>
      <c r="G8225" t="s">
        <v>30</v>
      </c>
      <c r="H8225" s="1">
        <v>30369</v>
      </c>
      <c r="I8225" s="1">
        <v>45494</v>
      </c>
      <c r="J8225" t="s">
        <v>10560</v>
      </c>
      <c r="K8225" t="s">
        <v>37</v>
      </c>
      <c r="L8225" t="s">
        <v>38</v>
      </c>
      <c r="M8225">
        <v>59473</v>
      </c>
      <c r="N8225" t="str">
        <f t="shared" si="128"/>
        <v>Terminated</v>
      </c>
      <c r="O8225" t="s">
        <v>33</v>
      </c>
    </row>
    <row r="8226" spans="1:15" x14ac:dyDescent="0.25">
      <c r="A8226" t="s">
        <v>4494</v>
      </c>
      <c r="B8226" t="s">
        <v>1634</v>
      </c>
      <c r="C8226" t="s">
        <v>1009</v>
      </c>
      <c r="D8226" t="s">
        <v>17</v>
      </c>
      <c r="E8226" t="s">
        <v>18</v>
      </c>
      <c r="F8226" t="s">
        <v>2773</v>
      </c>
      <c r="G8226" t="s">
        <v>30</v>
      </c>
      <c r="H8226" s="1">
        <v>28049</v>
      </c>
      <c r="I8226" s="1">
        <v>44594</v>
      </c>
      <c r="J8226" t="s">
        <v>10560</v>
      </c>
      <c r="K8226" t="s">
        <v>96</v>
      </c>
      <c r="L8226" t="s">
        <v>188</v>
      </c>
      <c r="M8226">
        <v>68686</v>
      </c>
      <c r="N8226" t="str">
        <f t="shared" si="128"/>
        <v>Terminated</v>
      </c>
      <c r="O8226" t="s">
        <v>33</v>
      </c>
    </row>
    <row r="8227" spans="1:15" x14ac:dyDescent="0.25">
      <c r="A8227" t="s">
        <v>1204</v>
      </c>
      <c r="B8227" t="s">
        <v>1205</v>
      </c>
      <c r="C8227" t="s">
        <v>817</v>
      </c>
      <c r="D8227" t="s">
        <v>17</v>
      </c>
      <c r="E8227" t="s">
        <v>18</v>
      </c>
      <c r="F8227" t="s">
        <v>19</v>
      </c>
      <c r="G8227" t="s">
        <v>30</v>
      </c>
      <c r="H8227" s="1">
        <v>27015</v>
      </c>
      <c r="I8227" s="1">
        <v>44228</v>
      </c>
      <c r="J8227" s="1">
        <v>44408</v>
      </c>
      <c r="K8227" t="s">
        <v>67</v>
      </c>
      <c r="L8227" t="s">
        <v>746</v>
      </c>
      <c r="M8227">
        <v>98920</v>
      </c>
      <c r="N8227" t="str">
        <f t="shared" si="128"/>
        <v>Terminated</v>
      </c>
      <c r="O8227" t="s">
        <v>98</v>
      </c>
    </row>
    <row r="8228" spans="1:15" x14ac:dyDescent="0.25">
      <c r="A8228" t="s">
        <v>960</v>
      </c>
      <c r="B8228" t="s">
        <v>961</v>
      </c>
      <c r="C8228" t="s">
        <v>91</v>
      </c>
      <c r="D8228" t="s">
        <v>27</v>
      </c>
      <c r="E8228" t="s">
        <v>83</v>
      </c>
      <c r="F8228" t="s">
        <v>169</v>
      </c>
      <c r="G8228" t="s">
        <v>30</v>
      </c>
      <c r="H8228" s="1">
        <v>24606</v>
      </c>
      <c r="I8228" s="1">
        <v>43595</v>
      </c>
      <c r="J8228" s="1">
        <v>43775</v>
      </c>
      <c r="K8228" t="s">
        <v>96</v>
      </c>
      <c r="L8228" t="s">
        <v>188</v>
      </c>
      <c r="M8228">
        <v>73482</v>
      </c>
      <c r="N8228" t="str">
        <f t="shared" si="128"/>
        <v>Terminated</v>
      </c>
      <c r="O8228" t="s">
        <v>33</v>
      </c>
    </row>
    <row r="8229" spans="1:15" x14ac:dyDescent="0.25">
      <c r="A8229" t="s">
        <v>8343</v>
      </c>
      <c r="B8229" t="s">
        <v>3228</v>
      </c>
      <c r="C8229" t="s">
        <v>199</v>
      </c>
      <c r="D8229" t="s">
        <v>27</v>
      </c>
      <c r="E8229" t="s">
        <v>18</v>
      </c>
      <c r="F8229" t="s">
        <v>19</v>
      </c>
      <c r="G8229" t="s">
        <v>30</v>
      </c>
      <c r="H8229" s="1">
        <v>35303</v>
      </c>
      <c r="I8229" s="1">
        <v>45196</v>
      </c>
      <c r="J8229" t="s">
        <v>10560</v>
      </c>
      <c r="K8229" t="s">
        <v>67</v>
      </c>
      <c r="L8229" t="s">
        <v>68</v>
      </c>
      <c r="M8229">
        <v>83836</v>
      </c>
      <c r="N8229" t="str">
        <f t="shared" si="128"/>
        <v>Terminated</v>
      </c>
      <c r="O8229" t="s">
        <v>33</v>
      </c>
    </row>
    <row r="8230" spans="1:15" x14ac:dyDescent="0.25">
      <c r="A8230" t="s">
        <v>2135</v>
      </c>
      <c r="B8230" t="s">
        <v>393</v>
      </c>
      <c r="C8230" t="s">
        <v>718</v>
      </c>
      <c r="D8230" t="s">
        <v>27</v>
      </c>
      <c r="E8230" t="s">
        <v>18</v>
      </c>
      <c r="F8230" t="s">
        <v>19</v>
      </c>
      <c r="G8230" t="s">
        <v>114</v>
      </c>
      <c r="H8230" s="1">
        <v>30200</v>
      </c>
      <c r="I8230" s="1">
        <v>42637</v>
      </c>
      <c r="J8230" t="s">
        <v>10560</v>
      </c>
      <c r="K8230" t="s">
        <v>96</v>
      </c>
      <c r="L8230" t="s">
        <v>124</v>
      </c>
      <c r="M8230">
        <v>71445</v>
      </c>
      <c r="N8230" t="str">
        <f t="shared" si="128"/>
        <v>Terminated</v>
      </c>
      <c r="O8230" t="s">
        <v>98</v>
      </c>
    </row>
    <row r="8231" spans="1:15" x14ac:dyDescent="0.25">
      <c r="A8231" t="s">
        <v>2242</v>
      </c>
      <c r="B8231" t="s">
        <v>258</v>
      </c>
      <c r="C8231" t="s">
        <v>1841</v>
      </c>
      <c r="D8231" t="s">
        <v>17</v>
      </c>
      <c r="E8231" t="s">
        <v>18</v>
      </c>
      <c r="F8231" t="s">
        <v>19</v>
      </c>
      <c r="G8231" t="s">
        <v>30</v>
      </c>
      <c r="H8231" s="1">
        <v>35114</v>
      </c>
      <c r="I8231" s="1">
        <v>43903</v>
      </c>
      <c r="J8231" t="s">
        <v>10560</v>
      </c>
      <c r="K8231" t="s">
        <v>21</v>
      </c>
      <c r="L8231" t="s">
        <v>102</v>
      </c>
      <c r="M8231">
        <v>60877</v>
      </c>
      <c r="N8231" t="str">
        <f t="shared" si="128"/>
        <v>Terminated</v>
      </c>
      <c r="O8231" t="s">
        <v>33</v>
      </c>
    </row>
    <row r="8232" spans="1:15" x14ac:dyDescent="0.25">
      <c r="A8232" t="s">
        <v>5792</v>
      </c>
      <c r="B8232" t="s">
        <v>451</v>
      </c>
      <c r="C8232" t="s">
        <v>91</v>
      </c>
      <c r="D8232" t="s">
        <v>17</v>
      </c>
      <c r="E8232" t="s">
        <v>18</v>
      </c>
      <c r="F8232" t="s">
        <v>2773</v>
      </c>
      <c r="G8232" t="s">
        <v>30</v>
      </c>
      <c r="H8232" s="1">
        <v>24879</v>
      </c>
      <c r="I8232" s="1">
        <v>43826</v>
      </c>
      <c r="J8232" t="s">
        <v>10560</v>
      </c>
      <c r="K8232" t="s">
        <v>96</v>
      </c>
      <c r="L8232" t="s">
        <v>188</v>
      </c>
      <c r="M8232">
        <v>56838</v>
      </c>
      <c r="N8232" t="str">
        <f t="shared" si="128"/>
        <v>Terminated</v>
      </c>
      <c r="O8232" t="s">
        <v>46</v>
      </c>
    </row>
    <row r="8233" spans="1:15" x14ac:dyDescent="0.25">
      <c r="A8233" t="s">
        <v>6989</v>
      </c>
      <c r="B8233" t="s">
        <v>267</v>
      </c>
      <c r="C8233" t="s">
        <v>202</v>
      </c>
      <c r="D8233" t="s">
        <v>17</v>
      </c>
      <c r="E8233" t="s">
        <v>18</v>
      </c>
      <c r="F8233" t="s">
        <v>3201</v>
      </c>
      <c r="G8233" t="s">
        <v>30</v>
      </c>
      <c r="H8233" s="1">
        <v>31308</v>
      </c>
      <c r="I8233" s="1">
        <v>43888</v>
      </c>
      <c r="J8233" t="s">
        <v>10560</v>
      </c>
      <c r="K8233" t="s">
        <v>31</v>
      </c>
      <c r="L8233" t="s">
        <v>162</v>
      </c>
      <c r="M8233">
        <v>98010</v>
      </c>
      <c r="N8233" t="str">
        <f t="shared" si="128"/>
        <v>Terminated</v>
      </c>
      <c r="O8233" t="s">
        <v>33</v>
      </c>
    </row>
    <row r="8234" spans="1:15" x14ac:dyDescent="0.25">
      <c r="A8234" t="s">
        <v>5655</v>
      </c>
      <c r="B8234" t="s">
        <v>100</v>
      </c>
      <c r="C8234" t="s">
        <v>891</v>
      </c>
      <c r="D8234" t="s">
        <v>17</v>
      </c>
      <c r="E8234" t="s">
        <v>140</v>
      </c>
      <c r="F8234" t="s">
        <v>141</v>
      </c>
      <c r="G8234" t="s">
        <v>30</v>
      </c>
      <c r="H8234" s="1">
        <v>32081</v>
      </c>
      <c r="I8234" s="1">
        <v>44659</v>
      </c>
      <c r="J8234" t="s">
        <v>10560</v>
      </c>
      <c r="K8234" t="s">
        <v>96</v>
      </c>
      <c r="L8234" t="s">
        <v>188</v>
      </c>
      <c r="M8234">
        <v>59550</v>
      </c>
      <c r="N8234" t="str">
        <f t="shared" si="128"/>
        <v>Terminated</v>
      </c>
      <c r="O8234" t="s">
        <v>46</v>
      </c>
    </row>
    <row r="8235" spans="1:15" x14ac:dyDescent="0.25">
      <c r="A8235" t="s">
        <v>7126</v>
      </c>
      <c r="B8235" t="s">
        <v>462</v>
      </c>
      <c r="C8235" t="s">
        <v>3768</v>
      </c>
      <c r="D8235" t="s">
        <v>17</v>
      </c>
      <c r="E8235" t="s">
        <v>18</v>
      </c>
      <c r="F8235" t="s">
        <v>3201</v>
      </c>
      <c r="G8235" t="s">
        <v>30</v>
      </c>
      <c r="H8235" s="1">
        <v>27497</v>
      </c>
      <c r="I8235" s="1">
        <v>43561</v>
      </c>
      <c r="J8235" t="s">
        <v>10560</v>
      </c>
      <c r="K8235" t="s">
        <v>67</v>
      </c>
      <c r="L8235" t="s">
        <v>324</v>
      </c>
      <c r="M8235">
        <v>59331</v>
      </c>
      <c r="N8235" t="str">
        <f t="shared" si="128"/>
        <v>Terminated</v>
      </c>
      <c r="O8235" t="s">
        <v>33</v>
      </c>
    </row>
    <row r="8236" spans="1:15" x14ac:dyDescent="0.25">
      <c r="A8236" t="s">
        <v>2576</v>
      </c>
      <c r="B8236" t="s">
        <v>138</v>
      </c>
      <c r="C8236" t="s">
        <v>1637</v>
      </c>
      <c r="D8236" t="s">
        <v>17</v>
      </c>
      <c r="E8236" t="s">
        <v>83</v>
      </c>
      <c r="F8236" t="s">
        <v>106</v>
      </c>
      <c r="G8236" t="s">
        <v>30</v>
      </c>
      <c r="H8236" s="1">
        <v>28242</v>
      </c>
      <c r="I8236" s="1">
        <v>43382</v>
      </c>
      <c r="J8236" t="s">
        <v>10560</v>
      </c>
      <c r="K8236" t="s">
        <v>96</v>
      </c>
      <c r="L8236" t="s">
        <v>124</v>
      </c>
      <c r="M8236">
        <v>69446</v>
      </c>
      <c r="N8236" t="str">
        <f t="shared" si="128"/>
        <v>Terminated</v>
      </c>
      <c r="O8236" t="s">
        <v>33</v>
      </c>
    </row>
    <row r="8237" spans="1:15" x14ac:dyDescent="0.25">
      <c r="A8237" t="s">
        <v>9575</v>
      </c>
      <c r="B8237" t="s">
        <v>279</v>
      </c>
      <c r="C8237" t="s">
        <v>66</v>
      </c>
      <c r="D8237" t="s">
        <v>27</v>
      </c>
      <c r="E8237" t="s">
        <v>18</v>
      </c>
      <c r="F8237" t="s">
        <v>2773</v>
      </c>
      <c r="G8237" t="s">
        <v>30</v>
      </c>
      <c r="H8237" s="1">
        <v>29425</v>
      </c>
      <c r="I8237" s="1">
        <v>44172</v>
      </c>
      <c r="J8237" t="s">
        <v>10560</v>
      </c>
      <c r="K8237" t="s">
        <v>96</v>
      </c>
      <c r="L8237" t="s">
        <v>188</v>
      </c>
      <c r="M8237">
        <v>63884</v>
      </c>
      <c r="N8237" t="str">
        <f t="shared" si="128"/>
        <v>Terminated</v>
      </c>
      <c r="O8237" t="s">
        <v>33</v>
      </c>
    </row>
    <row r="8238" spans="1:15" x14ac:dyDescent="0.25">
      <c r="A8238" t="s">
        <v>9736</v>
      </c>
      <c r="B8238" t="s">
        <v>1452</v>
      </c>
      <c r="C8238" t="s">
        <v>704</v>
      </c>
      <c r="D8238" t="s">
        <v>17</v>
      </c>
      <c r="E8238" t="s">
        <v>18</v>
      </c>
      <c r="F8238" t="s">
        <v>19</v>
      </c>
      <c r="G8238" t="s">
        <v>30</v>
      </c>
      <c r="H8238" s="1">
        <v>21905</v>
      </c>
      <c r="I8238" s="1">
        <v>45178</v>
      </c>
      <c r="J8238" t="s">
        <v>10560</v>
      </c>
      <c r="K8238" t="s">
        <v>96</v>
      </c>
      <c r="L8238" t="s">
        <v>188</v>
      </c>
      <c r="M8238">
        <v>73185</v>
      </c>
      <c r="N8238" t="str">
        <f t="shared" si="128"/>
        <v>Terminated</v>
      </c>
      <c r="O8238" t="s">
        <v>46</v>
      </c>
    </row>
    <row r="8239" spans="1:15" x14ac:dyDescent="0.25">
      <c r="A8239" t="s">
        <v>6537</v>
      </c>
      <c r="B8239" t="s">
        <v>532</v>
      </c>
      <c r="C8239" t="s">
        <v>4210</v>
      </c>
      <c r="D8239" t="s">
        <v>27</v>
      </c>
      <c r="E8239" t="s">
        <v>18</v>
      </c>
      <c r="F8239" t="s">
        <v>19</v>
      </c>
      <c r="G8239" t="s">
        <v>30</v>
      </c>
      <c r="H8239" s="1">
        <v>28248</v>
      </c>
      <c r="I8239" s="1">
        <v>45277</v>
      </c>
      <c r="J8239" t="s">
        <v>10560</v>
      </c>
      <c r="K8239" t="s">
        <v>37</v>
      </c>
      <c r="L8239" t="s">
        <v>41</v>
      </c>
      <c r="M8239">
        <v>73719</v>
      </c>
      <c r="N8239" t="str">
        <f t="shared" si="128"/>
        <v>Terminated</v>
      </c>
      <c r="O8239" t="s">
        <v>33</v>
      </c>
    </row>
    <row r="8240" spans="1:15" x14ac:dyDescent="0.25">
      <c r="A8240" t="s">
        <v>5220</v>
      </c>
      <c r="B8240" t="s">
        <v>5221</v>
      </c>
      <c r="C8240" t="s">
        <v>233</v>
      </c>
      <c r="D8240" t="s">
        <v>27</v>
      </c>
      <c r="E8240" t="s">
        <v>18</v>
      </c>
      <c r="F8240" t="s">
        <v>3201</v>
      </c>
      <c r="G8240" t="s">
        <v>30</v>
      </c>
      <c r="H8240" s="1">
        <v>32313</v>
      </c>
      <c r="I8240" s="1">
        <v>42779</v>
      </c>
      <c r="J8240" t="s">
        <v>10560</v>
      </c>
      <c r="K8240" t="s">
        <v>37</v>
      </c>
      <c r="L8240" t="s">
        <v>38</v>
      </c>
      <c r="M8240">
        <v>65598</v>
      </c>
      <c r="N8240" t="str">
        <f t="shared" si="128"/>
        <v>Terminated</v>
      </c>
      <c r="O8240" t="s">
        <v>46</v>
      </c>
    </row>
    <row r="8241" spans="1:15" x14ac:dyDescent="0.25">
      <c r="A8241" t="s">
        <v>5680</v>
      </c>
      <c r="B8241" t="s">
        <v>223</v>
      </c>
      <c r="C8241" t="s">
        <v>218</v>
      </c>
      <c r="D8241" t="s">
        <v>27</v>
      </c>
      <c r="E8241" t="s">
        <v>18</v>
      </c>
      <c r="F8241" t="s">
        <v>3201</v>
      </c>
      <c r="G8241" t="s">
        <v>30</v>
      </c>
      <c r="H8241" s="1">
        <v>32660</v>
      </c>
      <c r="I8241" s="1">
        <v>43378</v>
      </c>
      <c r="J8241" t="s">
        <v>10560</v>
      </c>
      <c r="K8241" t="s">
        <v>96</v>
      </c>
      <c r="L8241" t="s">
        <v>188</v>
      </c>
      <c r="M8241">
        <v>75210</v>
      </c>
      <c r="N8241" t="str">
        <f t="shared" si="128"/>
        <v>Terminated</v>
      </c>
      <c r="O8241" t="s">
        <v>33</v>
      </c>
    </row>
    <row r="8242" spans="1:15" x14ac:dyDescent="0.25">
      <c r="A8242" t="s">
        <v>3055</v>
      </c>
      <c r="B8242" t="s">
        <v>635</v>
      </c>
      <c r="C8242" t="s">
        <v>1595</v>
      </c>
      <c r="D8242" t="s">
        <v>27</v>
      </c>
      <c r="E8242" t="s">
        <v>18</v>
      </c>
      <c r="F8242" t="s">
        <v>19</v>
      </c>
      <c r="G8242" t="s">
        <v>30</v>
      </c>
      <c r="H8242" s="1">
        <v>25945</v>
      </c>
      <c r="I8242" s="1">
        <v>43146</v>
      </c>
      <c r="J8242" t="s">
        <v>10560</v>
      </c>
      <c r="K8242" t="s">
        <v>67</v>
      </c>
      <c r="L8242" t="s">
        <v>68</v>
      </c>
      <c r="M8242">
        <v>71209</v>
      </c>
      <c r="N8242" t="str">
        <f t="shared" si="128"/>
        <v>Terminated</v>
      </c>
      <c r="O8242" t="s">
        <v>33</v>
      </c>
    </row>
    <row r="8243" spans="1:15" x14ac:dyDescent="0.25">
      <c r="A8243" t="s">
        <v>9506</v>
      </c>
      <c r="B8243" t="s">
        <v>1299</v>
      </c>
      <c r="C8243" t="s">
        <v>1080</v>
      </c>
      <c r="D8243" t="s">
        <v>27</v>
      </c>
      <c r="E8243" t="s">
        <v>18</v>
      </c>
      <c r="F8243" t="s">
        <v>19</v>
      </c>
      <c r="G8243" t="s">
        <v>30</v>
      </c>
      <c r="H8243" s="1">
        <v>30598</v>
      </c>
      <c r="I8243" s="1">
        <v>45252</v>
      </c>
      <c r="J8243" t="s">
        <v>10560</v>
      </c>
      <c r="K8243" t="s">
        <v>37</v>
      </c>
      <c r="L8243" t="s">
        <v>41</v>
      </c>
      <c r="M8243">
        <v>62712</v>
      </c>
      <c r="N8243" t="str">
        <f t="shared" si="128"/>
        <v>Terminated</v>
      </c>
      <c r="O8243" t="s">
        <v>46</v>
      </c>
    </row>
    <row r="8244" spans="1:15" x14ac:dyDescent="0.25">
      <c r="A8244" t="s">
        <v>3119</v>
      </c>
      <c r="B8244" t="s">
        <v>258</v>
      </c>
      <c r="C8244" t="s">
        <v>226</v>
      </c>
      <c r="D8244" t="s">
        <v>17</v>
      </c>
      <c r="E8244" t="s">
        <v>18</v>
      </c>
      <c r="F8244" t="s">
        <v>19</v>
      </c>
      <c r="G8244" t="s">
        <v>95</v>
      </c>
      <c r="H8244" s="1">
        <v>32918</v>
      </c>
      <c r="I8244" s="1">
        <v>42303</v>
      </c>
      <c r="J8244" t="s">
        <v>10560</v>
      </c>
      <c r="K8244" t="s">
        <v>96</v>
      </c>
      <c r="L8244" t="s">
        <v>124</v>
      </c>
      <c r="M8244">
        <v>96394</v>
      </c>
      <c r="N8244" t="str">
        <f t="shared" si="128"/>
        <v>Terminated</v>
      </c>
      <c r="O8244" t="s">
        <v>98</v>
      </c>
    </row>
    <row r="8245" spans="1:15" x14ac:dyDescent="0.25">
      <c r="A8245" t="s">
        <v>8669</v>
      </c>
      <c r="B8245" t="s">
        <v>3210</v>
      </c>
      <c r="C8245" t="s">
        <v>655</v>
      </c>
      <c r="D8245" t="s">
        <v>27</v>
      </c>
      <c r="E8245" t="s">
        <v>83</v>
      </c>
      <c r="F8245" t="s">
        <v>106</v>
      </c>
      <c r="G8245" t="s">
        <v>30</v>
      </c>
      <c r="H8245" s="1">
        <v>30302</v>
      </c>
      <c r="I8245" s="1">
        <v>43692</v>
      </c>
      <c r="J8245" t="s">
        <v>10560</v>
      </c>
      <c r="K8245" t="s">
        <v>37</v>
      </c>
      <c r="L8245" t="s">
        <v>38</v>
      </c>
      <c r="M8245">
        <v>63533</v>
      </c>
      <c r="N8245" t="str">
        <f t="shared" si="128"/>
        <v>Terminated</v>
      </c>
      <c r="O8245" t="s">
        <v>98</v>
      </c>
    </row>
    <row r="8246" spans="1:15" x14ac:dyDescent="0.25">
      <c r="A8246" t="s">
        <v>3749</v>
      </c>
      <c r="B8246" t="s">
        <v>615</v>
      </c>
      <c r="C8246" t="s">
        <v>1136</v>
      </c>
      <c r="D8246" t="s">
        <v>17</v>
      </c>
      <c r="E8246" t="s">
        <v>18</v>
      </c>
      <c r="F8246" t="s">
        <v>3201</v>
      </c>
      <c r="G8246" t="s">
        <v>30</v>
      </c>
      <c r="H8246" s="1">
        <v>28564</v>
      </c>
      <c r="I8246" s="1">
        <v>42539</v>
      </c>
      <c r="J8246" t="s">
        <v>10560</v>
      </c>
      <c r="K8246" t="s">
        <v>37</v>
      </c>
      <c r="L8246" t="s">
        <v>38</v>
      </c>
      <c r="M8246">
        <v>57169</v>
      </c>
      <c r="N8246" t="str">
        <f t="shared" si="128"/>
        <v>Terminated</v>
      </c>
      <c r="O8246" t="s">
        <v>33</v>
      </c>
    </row>
    <row r="8247" spans="1:15" x14ac:dyDescent="0.25">
      <c r="A8247" t="s">
        <v>6701</v>
      </c>
      <c r="B8247" t="s">
        <v>2418</v>
      </c>
      <c r="C8247" t="s">
        <v>1510</v>
      </c>
      <c r="D8247" t="s">
        <v>17</v>
      </c>
      <c r="E8247" t="s">
        <v>18</v>
      </c>
      <c r="F8247" t="s">
        <v>19</v>
      </c>
      <c r="G8247" t="s">
        <v>20</v>
      </c>
      <c r="H8247" s="1">
        <v>26491</v>
      </c>
      <c r="I8247" s="1">
        <v>45085</v>
      </c>
      <c r="J8247" t="s">
        <v>10560</v>
      </c>
      <c r="K8247" t="s">
        <v>67</v>
      </c>
      <c r="L8247" t="s">
        <v>134</v>
      </c>
      <c r="M8247">
        <v>61243</v>
      </c>
      <c r="N8247" t="str">
        <f t="shared" si="128"/>
        <v>Terminated</v>
      </c>
      <c r="O8247" t="s">
        <v>23</v>
      </c>
    </row>
    <row r="8248" spans="1:15" x14ac:dyDescent="0.25">
      <c r="A8248" t="s">
        <v>6669</v>
      </c>
      <c r="B8248" t="s">
        <v>874</v>
      </c>
      <c r="C8248" t="s">
        <v>6539</v>
      </c>
      <c r="D8248" t="s">
        <v>27</v>
      </c>
      <c r="E8248" t="s">
        <v>18</v>
      </c>
      <c r="F8248" t="s">
        <v>2773</v>
      </c>
      <c r="G8248" t="s">
        <v>30</v>
      </c>
      <c r="H8248" s="1">
        <v>30388</v>
      </c>
      <c r="I8248" s="1">
        <v>43433</v>
      </c>
      <c r="J8248" t="s">
        <v>10560</v>
      </c>
      <c r="K8248" t="s">
        <v>37</v>
      </c>
      <c r="L8248" t="s">
        <v>38</v>
      </c>
      <c r="M8248">
        <v>62149</v>
      </c>
      <c r="N8248" t="str">
        <f t="shared" si="128"/>
        <v>Terminated</v>
      </c>
      <c r="O8248" t="s">
        <v>46</v>
      </c>
    </row>
    <row r="8249" spans="1:15" x14ac:dyDescent="0.25">
      <c r="A8249" t="s">
        <v>811</v>
      </c>
      <c r="B8249" t="s">
        <v>417</v>
      </c>
      <c r="C8249" t="s">
        <v>207</v>
      </c>
      <c r="D8249" t="s">
        <v>17</v>
      </c>
      <c r="E8249" t="s">
        <v>18</v>
      </c>
      <c r="F8249" t="s">
        <v>19</v>
      </c>
      <c r="G8249" t="s">
        <v>114</v>
      </c>
      <c r="H8249" s="1">
        <v>24612</v>
      </c>
      <c r="I8249" s="1">
        <v>45075</v>
      </c>
      <c r="J8249" s="1">
        <v>45255</v>
      </c>
      <c r="K8249" t="s">
        <v>21</v>
      </c>
      <c r="L8249" t="s">
        <v>497</v>
      </c>
      <c r="M8249">
        <v>69548</v>
      </c>
      <c r="N8249" t="str">
        <f t="shared" si="128"/>
        <v>Terminated</v>
      </c>
      <c r="O8249" t="s">
        <v>33</v>
      </c>
    </row>
    <row r="8250" spans="1:15" x14ac:dyDescent="0.25">
      <c r="A8250" t="s">
        <v>1485</v>
      </c>
      <c r="B8250" t="s">
        <v>1486</v>
      </c>
      <c r="C8250" t="s">
        <v>525</v>
      </c>
      <c r="D8250" t="s">
        <v>17</v>
      </c>
      <c r="E8250" t="s">
        <v>83</v>
      </c>
      <c r="F8250" t="s">
        <v>84</v>
      </c>
      <c r="G8250" t="s">
        <v>114</v>
      </c>
      <c r="H8250" s="1">
        <v>37433</v>
      </c>
      <c r="I8250" s="1">
        <v>44117</v>
      </c>
      <c r="J8250" s="1">
        <v>44297</v>
      </c>
      <c r="K8250" t="s">
        <v>37</v>
      </c>
      <c r="L8250" t="s">
        <v>45</v>
      </c>
      <c r="M8250">
        <v>88719</v>
      </c>
      <c r="N8250" t="str">
        <f t="shared" si="128"/>
        <v>Terminated</v>
      </c>
      <c r="O8250" t="s">
        <v>98</v>
      </c>
    </row>
    <row r="8251" spans="1:15" x14ac:dyDescent="0.25">
      <c r="A8251" t="s">
        <v>5766</v>
      </c>
      <c r="B8251" t="s">
        <v>258</v>
      </c>
      <c r="C8251" t="s">
        <v>568</v>
      </c>
      <c r="D8251" t="s">
        <v>17</v>
      </c>
      <c r="E8251" t="s">
        <v>18</v>
      </c>
      <c r="F8251" t="s">
        <v>19</v>
      </c>
      <c r="G8251" t="s">
        <v>30</v>
      </c>
      <c r="H8251" s="1">
        <v>30997</v>
      </c>
      <c r="I8251" s="1">
        <v>44667</v>
      </c>
      <c r="J8251" t="s">
        <v>10560</v>
      </c>
      <c r="K8251" t="s">
        <v>67</v>
      </c>
      <c r="L8251" t="s">
        <v>68</v>
      </c>
      <c r="M8251">
        <v>87476</v>
      </c>
      <c r="N8251" t="str">
        <f t="shared" si="128"/>
        <v>Terminated</v>
      </c>
      <c r="O8251" t="s">
        <v>46</v>
      </c>
    </row>
    <row r="8252" spans="1:15" x14ac:dyDescent="0.25">
      <c r="A8252" t="s">
        <v>2594</v>
      </c>
      <c r="B8252" t="s">
        <v>1090</v>
      </c>
      <c r="C8252" t="s">
        <v>1443</v>
      </c>
      <c r="D8252" t="s">
        <v>27</v>
      </c>
      <c r="E8252" t="s">
        <v>18</v>
      </c>
      <c r="F8252" t="s">
        <v>19</v>
      </c>
      <c r="G8252" t="s">
        <v>95</v>
      </c>
      <c r="H8252" s="1">
        <v>32608</v>
      </c>
      <c r="I8252" s="1">
        <v>43041</v>
      </c>
      <c r="J8252" t="s">
        <v>10560</v>
      </c>
      <c r="K8252" t="s">
        <v>31</v>
      </c>
      <c r="L8252" t="s">
        <v>1275</v>
      </c>
      <c r="M8252">
        <v>117952</v>
      </c>
      <c r="N8252" t="str">
        <f t="shared" si="128"/>
        <v>Terminated</v>
      </c>
      <c r="O8252" t="s">
        <v>98</v>
      </c>
    </row>
    <row r="8253" spans="1:15" x14ac:dyDescent="0.25">
      <c r="A8253" t="s">
        <v>7496</v>
      </c>
      <c r="B8253" t="s">
        <v>1656</v>
      </c>
      <c r="C8253" t="s">
        <v>311</v>
      </c>
      <c r="D8253" t="s">
        <v>27</v>
      </c>
      <c r="E8253" t="s">
        <v>18</v>
      </c>
      <c r="F8253" t="s">
        <v>3201</v>
      </c>
      <c r="G8253" t="s">
        <v>30</v>
      </c>
      <c r="H8253" s="1">
        <v>34455</v>
      </c>
      <c r="I8253" s="1">
        <v>43670</v>
      </c>
      <c r="J8253" t="s">
        <v>10560</v>
      </c>
      <c r="K8253" t="s">
        <v>37</v>
      </c>
      <c r="L8253" t="s">
        <v>41</v>
      </c>
      <c r="M8253">
        <v>65236</v>
      </c>
      <c r="N8253" t="str">
        <f t="shared" si="128"/>
        <v>Terminated</v>
      </c>
      <c r="O8253" t="s">
        <v>33</v>
      </c>
    </row>
    <row r="8254" spans="1:15" x14ac:dyDescent="0.25">
      <c r="A8254" t="s">
        <v>8630</v>
      </c>
      <c r="B8254" t="s">
        <v>964</v>
      </c>
      <c r="C8254" t="s">
        <v>803</v>
      </c>
      <c r="D8254" t="s">
        <v>27</v>
      </c>
      <c r="E8254" t="s">
        <v>18</v>
      </c>
      <c r="F8254" t="s">
        <v>3201</v>
      </c>
      <c r="G8254" t="s">
        <v>30</v>
      </c>
      <c r="H8254" s="1">
        <v>25712</v>
      </c>
      <c r="I8254" s="1">
        <v>43496</v>
      </c>
      <c r="J8254" t="s">
        <v>10560</v>
      </c>
      <c r="K8254" t="s">
        <v>31</v>
      </c>
      <c r="L8254" t="s">
        <v>32</v>
      </c>
      <c r="M8254">
        <v>96277</v>
      </c>
      <c r="N8254" t="str">
        <f t="shared" si="128"/>
        <v>Terminated</v>
      </c>
      <c r="O8254" t="s">
        <v>33</v>
      </c>
    </row>
    <row r="8255" spans="1:15" x14ac:dyDescent="0.25">
      <c r="A8255" t="s">
        <v>3114</v>
      </c>
      <c r="B8255" t="s">
        <v>1686</v>
      </c>
      <c r="C8255" t="s">
        <v>564</v>
      </c>
      <c r="D8255" t="s">
        <v>27</v>
      </c>
      <c r="E8255" t="s">
        <v>18</v>
      </c>
      <c r="F8255" t="s">
        <v>19</v>
      </c>
      <c r="G8255" t="s">
        <v>30</v>
      </c>
      <c r="H8255" s="1">
        <v>35868</v>
      </c>
      <c r="I8255" s="1">
        <v>45265</v>
      </c>
      <c r="J8255" t="s">
        <v>10560</v>
      </c>
      <c r="K8255" t="s">
        <v>37</v>
      </c>
      <c r="L8255" t="s">
        <v>38</v>
      </c>
      <c r="M8255">
        <v>69363</v>
      </c>
      <c r="N8255" t="str">
        <f t="shared" si="128"/>
        <v>Terminated</v>
      </c>
      <c r="O8255" t="s">
        <v>33</v>
      </c>
    </row>
    <row r="8256" spans="1:15" x14ac:dyDescent="0.25">
      <c r="A8256" t="s">
        <v>2447</v>
      </c>
      <c r="B8256" t="s">
        <v>791</v>
      </c>
      <c r="C8256" t="s">
        <v>1829</v>
      </c>
      <c r="D8256" t="s">
        <v>17</v>
      </c>
      <c r="E8256" t="s">
        <v>18</v>
      </c>
      <c r="F8256" t="s">
        <v>19</v>
      </c>
      <c r="G8256" t="s">
        <v>30</v>
      </c>
      <c r="H8256" s="1">
        <v>33918</v>
      </c>
      <c r="I8256" s="1">
        <v>43296</v>
      </c>
      <c r="J8256" t="s">
        <v>10560</v>
      </c>
      <c r="K8256" t="s">
        <v>53</v>
      </c>
      <c r="L8256" t="s">
        <v>58</v>
      </c>
      <c r="M8256">
        <v>56649</v>
      </c>
      <c r="N8256" t="str">
        <f t="shared" si="128"/>
        <v>Terminated</v>
      </c>
      <c r="O8256" t="s">
        <v>33</v>
      </c>
    </row>
    <row r="8257" spans="1:15" x14ac:dyDescent="0.25">
      <c r="A8257" t="s">
        <v>3677</v>
      </c>
      <c r="B8257" t="s">
        <v>160</v>
      </c>
      <c r="C8257" t="s">
        <v>3678</v>
      </c>
      <c r="D8257" t="s">
        <v>27</v>
      </c>
      <c r="E8257" t="s">
        <v>83</v>
      </c>
      <c r="F8257" t="s">
        <v>169</v>
      </c>
      <c r="G8257" t="s">
        <v>30</v>
      </c>
      <c r="H8257" s="1">
        <v>30462</v>
      </c>
      <c r="I8257" s="1">
        <v>42784</v>
      </c>
      <c r="J8257" t="s">
        <v>10560</v>
      </c>
      <c r="K8257" t="s">
        <v>96</v>
      </c>
      <c r="L8257" t="s">
        <v>188</v>
      </c>
      <c r="M8257">
        <v>82011</v>
      </c>
      <c r="N8257" t="str">
        <f t="shared" si="128"/>
        <v>Terminated</v>
      </c>
      <c r="O8257" t="s">
        <v>33</v>
      </c>
    </row>
    <row r="8258" spans="1:15" x14ac:dyDescent="0.25">
      <c r="A8258" t="s">
        <v>10068</v>
      </c>
      <c r="B8258" t="s">
        <v>462</v>
      </c>
      <c r="C8258" t="s">
        <v>216</v>
      </c>
      <c r="D8258" t="s">
        <v>17</v>
      </c>
      <c r="E8258" t="s">
        <v>18</v>
      </c>
      <c r="F8258" t="s">
        <v>19</v>
      </c>
      <c r="G8258" t="s">
        <v>30</v>
      </c>
      <c r="H8258" s="1">
        <v>27736</v>
      </c>
      <c r="I8258" s="1">
        <v>42955</v>
      </c>
      <c r="J8258" t="s">
        <v>10560</v>
      </c>
      <c r="K8258" t="s">
        <v>37</v>
      </c>
      <c r="L8258" t="s">
        <v>38</v>
      </c>
      <c r="M8258">
        <v>61641</v>
      </c>
      <c r="N8258" t="str">
        <f t="shared" ref="N8258:N8321" si="129">IF(J8258="","Active","Terminated")</f>
        <v>Terminated</v>
      </c>
      <c r="O8258" t="s">
        <v>33</v>
      </c>
    </row>
    <row r="8259" spans="1:15" x14ac:dyDescent="0.25">
      <c r="A8259" t="s">
        <v>4678</v>
      </c>
      <c r="B8259" t="s">
        <v>1829</v>
      </c>
      <c r="C8259" t="s">
        <v>3637</v>
      </c>
      <c r="D8259" t="s">
        <v>17</v>
      </c>
      <c r="E8259" t="s">
        <v>674</v>
      </c>
      <c r="F8259" t="s">
        <v>675</v>
      </c>
      <c r="G8259" t="s">
        <v>30</v>
      </c>
      <c r="H8259" s="1">
        <v>28378</v>
      </c>
      <c r="I8259" s="1">
        <v>43967</v>
      </c>
      <c r="J8259" t="s">
        <v>10560</v>
      </c>
      <c r="K8259" t="s">
        <v>96</v>
      </c>
      <c r="L8259" t="s">
        <v>119</v>
      </c>
      <c r="M8259">
        <v>75045</v>
      </c>
      <c r="N8259" t="str">
        <f t="shared" si="129"/>
        <v>Terminated</v>
      </c>
      <c r="O8259" t="s">
        <v>33</v>
      </c>
    </row>
    <row r="8260" spans="1:15" x14ac:dyDescent="0.25">
      <c r="A8260" t="s">
        <v>8863</v>
      </c>
      <c r="B8260" t="s">
        <v>1428</v>
      </c>
      <c r="C8260" t="s">
        <v>655</v>
      </c>
      <c r="D8260" t="s">
        <v>17</v>
      </c>
      <c r="E8260" t="s">
        <v>83</v>
      </c>
      <c r="F8260" t="s">
        <v>84</v>
      </c>
      <c r="G8260" t="s">
        <v>95</v>
      </c>
      <c r="H8260" s="1">
        <v>31187</v>
      </c>
      <c r="I8260" s="1">
        <v>45184</v>
      </c>
      <c r="J8260" t="s">
        <v>10560</v>
      </c>
      <c r="K8260" t="s">
        <v>96</v>
      </c>
      <c r="L8260" t="s">
        <v>124</v>
      </c>
      <c r="M8260">
        <v>107902</v>
      </c>
      <c r="N8260" t="str">
        <f t="shared" si="129"/>
        <v>Terminated</v>
      </c>
      <c r="O8260" t="s">
        <v>33</v>
      </c>
    </row>
    <row r="8261" spans="1:15" x14ac:dyDescent="0.25">
      <c r="A8261" t="s">
        <v>10493</v>
      </c>
      <c r="B8261" t="s">
        <v>428</v>
      </c>
      <c r="C8261" t="s">
        <v>311</v>
      </c>
      <c r="D8261" t="s">
        <v>17</v>
      </c>
      <c r="E8261" t="s">
        <v>18</v>
      </c>
      <c r="F8261" t="s">
        <v>3201</v>
      </c>
      <c r="G8261" t="s">
        <v>20</v>
      </c>
      <c r="H8261" s="1">
        <v>32523</v>
      </c>
      <c r="I8261" s="1">
        <v>44234</v>
      </c>
      <c r="J8261" t="s">
        <v>10560</v>
      </c>
      <c r="K8261" t="s">
        <v>37</v>
      </c>
      <c r="L8261" t="s">
        <v>41</v>
      </c>
      <c r="M8261">
        <v>64695</v>
      </c>
      <c r="N8261" t="str">
        <f t="shared" si="129"/>
        <v>Terminated</v>
      </c>
      <c r="O8261" t="s">
        <v>33</v>
      </c>
    </row>
    <row r="8262" spans="1:15" x14ac:dyDescent="0.25">
      <c r="A8262" t="s">
        <v>7224</v>
      </c>
      <c r="B8262" t="s">
        <v>570</v>
      </c>
      <c r="C8262" t="s">
        <v>685</v>
      </c>
      <c r="D8262" t="s">
        <v>27</v>
      </c>
      <c r="E8262" t="s">
        <v>18</v>
      </c>
      <c r="F8262" t="s">
        <v>2773</v>
      </c>
      <c r="G8262" t="s">
        <v>30</v>
      </c>
      <c r="H8262" s="1">
        <v>27333</v>
      </c>
      <c r="I8262" s="1">
        <v>43368</v>
      </c>
      <c r="J8262" t="s">
        <v>10560</v>
      </c>
      <c r="K8262" t="s">
        <v>37</v>
      </c>
      <c r="L8262" t="s">
        <v>38</v>
      </c>
      <c r="M8262">
        <v>62145</v>
      </c>
      <c r="N8262" t="str">
        <f t="shared" si="129"/>
        <v>Terminated</v>
      </c>
      <c r="O8262" t="s">
        <v>98</v>
      </c>
    </row>
    <row r="8263" spans="1:15" x14ac:dyDescent="0.25">
      <c r="A8263" t="s">
        <v>9898</v>
      </c>
      <c r="B8263" t="s">
        <v>633</v>
      </c>
      <c r="C8263" t="s">
        <v>470</v>
      </c>
      <c r="D8263" t="s">
        <v>27</v>
      </c>
      <c r="E8263" t="s">
        <v>18</v>
      </c>
      <c r="F8263" t="s">
        <v>19</v>
      </c>
      <c r="G8263" t="s">
        <v>30</v>
      </c>
      <c r="H8263" s="1">
        <v>32645</v>
      </c>
      <c r="I8263" s="1">
        <v>43926</v>
      </c>
      <c r="J8263" t="s">
        <v>10560</v>
      </c>
      <c r="K8263" t="s">
        <v>67</v>
      </c>
      <c r="L8263" t="s">
        <v>134</v>
      </c>
      <c r="M8263">
        <v>62971</v>
      </c>
      <c r="N8263" t="str">
        <f t="shared" si="129"/>
        <v>Terminated</v>
      </c>
      <c r="O8263" t="s">
        <v>33</v>
      </c>
    </row>
    <row r="8264" spans="1:15" x14ac:dyDescent="0.25">
      <c r="A8264" t="s">
        <v>2679</v>
      </c>
      <c r="B8264" t="s">
        <v>1560</v>
      </c>
      <c r="C8264" t="s">
        <v>1027</v>
      </c>
      <c r="D8264" t="s">
        <v>27</v>
      </c>
      <c r="E8264" t="s">
        <v>18</v>
      </c>
      <c r="F8264" t="s">
        <v>19</v>
      </c>
      <c r="G8264" t="s">
        <v>30</v>
      </c>
      <c r="H8264" s="1">
        <v>37447</v>
      </c>
      <c r="I8264" s="1">
        <v>45604</v>
      </c>
      <c r="J8264" t="s">
        <v>10560</v>
      </c>
      <c r="K8264" t="s">
        <v>96</v>
      </c>
      <c r="L8264" t="s">
        <v>124</v>
      </c>
      <c r="M8264">
        <v>77635</v>
      </c>
      <c r="N8264" t="str">
        <f t="shared" si="129"/>
        <v>Terminated</v>
      </c>
      <c r="O8264" t="s">
        <v>33</v>
      </c>
    </row>
    <row r="8265" spans="1:15" x14ac:dyDescent="0.25">
      <c r="A8265" t="s">
        <v>605</v>
      </c>
      <c r="B8265" t="s">
        <v>258</v>
      </c>
      <c r="C8265" t="s">
        <v>606</v>
      </c>
      <c r="D8265" t="s">
        <v>27</v>
      </c>
      <c r="E8265" t="s">
        <v>18</v>
      </c>
      <c r="F8265" t="s">
        <v>19</v>
      </c>
      <c r="G8265" t="s">
        <v>20</v>
      </c>
      <c r="H8265" s="1">
        <v>25663</v>
      </c>
      <c r="I8265" s="1">
        <v>42538</v>
      </c>
      <c r="J8265" s="1">
        <v>42718</v>
      </c>
      <c r="K8265" t="s">
        <v>21</v>
      </c>
      <c r="L8265" t="s">
        <v>22</v>
      </c>
      <c r="M8265">
        <v>69063</v>
      </c>
      <c r="N8265" t="str">
        <f t="shared" si="129"/>
        <v>Terminated</v>
      </c>
      <c r="O8265" t="s">
        <v>23</v>
      </c>
    </row>
    <row r="8266" spans="1:15" x14ac:dyDescent="0.25">
      <c r="A8266" t="s">
        <v>2245</v>
      </c>
      <c r="B8266" t="s">
        <v>1205</v>
      </c>
      <c r="C8266" t="s">
        <v>301</v>
      </c>
      <c r="D8266" t="s">
        <v>27</v>
      </c>
      <c r="E8266" t="s">
        <v>18</v>
      </c>
      <c r="F8266" t="s">
        <v>19</v>
      </c>
      <c r="G8266" t="s">
        <v>30</v>
      </c>
      <c r="H8266" s="1">
        <v>37039</v>
      </c>
      <c r="I8266" s="1">
        <v>43043</v>
      </c>
      <c r="J8266" t="s">
        <v>10560</v>
      </c>
      <c r="K8266" t="s">
        <v>53</v>
      </c>
      <c r="L8266" t="s">
        <v>54</v>
      </c>
      <c r="M8266">
        <v>67055</v>
      </c>
      <c r="N8266" t="str">
        <f t="shared" si="129"/>
        <v>Terminated</v>
      </c>
      <c r="O8266" t="s">
        <v>33</v>
      </c>
    </row>
    <row r="8267" spans="1:15" x14ac:dyDescent="0.25">
      <c r="A8267" t="s">
        <v>5436</v>
      </c>
      <c r="B8267" t="s">
        <v>70</v>
      </c>
      <c r="C8267" t="s">
        <v>1176</v>
      </c>
      <c r="D8267" t="s">
        <v>17</v>
      </c>
      <c r="E8267" t="s">
        <v>365</v>
      </c>
      <c r="F8267" t="s">
        <v>366</v>
      </c>
      <c r="G8267" t="s">
        <v>114</v>
      </c>
      <c r="H8267" s="1">
        <v>26609</v>
      </c>
      <c r="I8267" s="1">
        <v>42977</v>
      </c>
      <c r="J8267" t="s">
        <v>10560</v>
      </c>
      <c r="K8267" t="s">
        <v>96</v>
      </c>
      <c r="L8267" t="s">
        <v>119</v>
      </c>
      <c r="M8267">
        <v>78511</v>
      </c>
      <c r="N8267" t="str">
        <f t="shared" si="129"/>
        <v>Terminated</v>
      </c>
      <c r="O8267" t="s">
        <v>98</v>
      </c>
    </row>
    <row r="8268" spans="1:15" x14ac:dyDescent="0.25">
      <c r="A8268" t="s">
        <v>4811</v>
      </c>
      <c r="B8268" t="s">
        <v>2276</v>
      </c>
      <c r="C8268" t="s">
        <v>210</v>
      </c>
      <c r="D8268" t="s">
        <v>27</v>
      </c>
      <c r="E8268" t="s">
        <v>18</v>
      </c>
      <c r="F8268" t="s">
        <v>3201</v>
      </c>
      <c r="G8268" t="s">
        <v>30</v>
      </c>
      <c r="H8268" s="1">
        <v>30866</v>
      </c>
      <c r="I8268" s="1">
        <v>43507</v>
      </c>
      <c r="J8268" t="s">
        <v>10560</v>
      </c>
      <c r="K8268" t="s">
        <v>37</v>
      </c>
      <c r="L8268" t="s">
        <v>45</v>
      </c>
      <c r="M8268">
        <v>87716</v>
      </c>
      <c r="N8268" t="str">
        <f t="shared" si="129"/>
        <v>Terminated</v>
      </c>
      <c r="O8268" t="s">
        <v>33</v>
      </c>
    </row>
    <row r="8269" spans="1:15" x14ac:dyDescent="0.25">
      <c r="A8269" t="s">
        <v>10369</v>
      </c>
      <c r="B8269" t="s">
        <v>4587</v>
      </c>
      <c r="C8269" t="s">
        <v>52</v>
      </c>
      <c r="D8269" t="s">
        <v>27</v>
      </c>
      <c r="E8269" t="s">
        <v>674</v>
      </c>
      <c r="F8269" t="s">
        <v>738</v>
      </c>
      <c r="G8269" t="s">
        <v>20</v>
      </c>
      <c r="H8269" s="1">
        <v>35961</v>
      </c>
      <c r="I8269" s="1">
        <v>44435</v>
      </c>
      <c r="J8269" t="s">
        <v>10560</v>
      </c>
      <c r="K8269" t="s">
        <v>37</v>
      </c>
      <c r="L8269" t="s">
        <v>41</v>
      </c>
      <c r="M8269">
        <v>61357</v>
      </c>
      <c r="N8269" t="str">
        <f t="shared" si="129"/>
        <v>Terminated</v>
      </c>
      <c r="O8269" t="s">
        <v>46</v>
      </c>
    </row>
    <row r="8270" spans="1:15" x14ac:dyDescent="0.25">
      <c r="A8270" t="s">
        <v>6416</v>
      </c>
      <c r="B8270" t="s">
        <v>3741</v>
      </c>
      <c r="C8270" t="s">
        <v>6063</v>
      </c>
      <c r="D8270" t="s">
        <v>17</v>
      </c>
      <c r="E8270" t="s">
        <v>83</v>
      </c>
      <c r="F8270" t="s">
        <v>84</v>
      </c>
      <c r="G8270" t="s">
        <v>95</v>
      </c>
      <c r="H8270" s="1">
        <v>32945</v>
      </c>
      <c r="I8270" s="1">
        <v>45070</v>
      </c>
      <c r="J8270" t="s">
        <v>10560</v>
      </c>
      <c r="K8270" t="s">
        <v>96</v>
      </c>
      <c r="L8270" t="s">
        <v>119</v>
      </c>
      <c r="M8270">
        <v>65834</v>
      </c>
      <c r="N8270" t="str">
        <f t="shared" si="129"/>
        <v>Terminated</v>
      </c>
      <c r="O8270" t="s">
        <v>98</v>
      </c>
    </row>
    <row r="8271" spans="1:15" x14ac:dyDescent="0.25">
      <c r="A8271" t="s">
        <v>9870</v>
      </c>
      <c r="B8271" t="s">
        <v>4767</v>
      </c>
      <c r="C8271" t="s">
        <v>1067</v>
      </c>
      <c r="D8271" t="s">
        <v>27</v>
      </c>
      <c r="E8271" t="s">
        <v>18</v>
      </c>
      <c r="F8271" t="s">
        <v>19</v>
      </c>
      <c r="G8271" t="s">
        <v>30</v>
      </c>
      <c r="H8271" s="1">
        <v>35427</v>
      </c>
      <c r="I8271" s="1">
        <v>42037</v>
      </c>
      <c r="J8271" t="s">
        <v>10560</v>
      </c>
      <c r="K8271" t="s">
        <v>21</v>
      </c>
      <c r="L8271" t="s">
        <v>102</v>
      </c>
      <c r="M8271">
        <v>61361</v>
      </c>
      <c r="N8271" t="str">
        <f t="shared" si="129"/>
        <v>Terminated</v>
      </c>
      <c r="O8271" t="s">
        <v>33</v>
      </c>
    </row>
    <row r="8272" spans="1:15" x14ac:dyDescent="0.25">
      <c r="A8272" t="s">
        <v>2113</v>
      </c>
      <c r="B8272" t="s">
        <v>393</v>
      </c>
      <c r="C8272" t="s">
        <v>16</v>
      </c>
      <c r="D8272" t="s">
        <v>27</v>
      </c>
      <c r="E8272" t="s">
        <v>140</v>
      </c>
      <c r="F8272" t="s">
        <v>141</v>
      </c>
      <c r="G8272" t="s">
        <v>30</v>
      </c>
      <c r="H8272" s="1">
        <v>35265</v>
      </c>
      <c r="I8272" s="1">
        <v>42757</v>
      </c>
      <c r="J8272" t="s">
        <v>10560</v>
      </c>
      <c r="K8272" t="s">
        <v>53</v>
      </c>
      <c r="L8272" t="s">
        <v>54</v>
      </c>
      <c r="M8272">
        <v>65168</v>
      </c>
      <c r="N8272" t="str">
        <f t="shared" si="129"/>
        <v>Terminated</v>
      </c>
      <c r="O8272" t="s">
        <v>33</v>
      </c>
    </row>
    <row r="8273" spans="1:15" x14ac:dyDescent="0.25">
      <c r="A8273" t="s">
        <v>5719</v>
      </c>
      <c r="B8273" t="s">
        <v>138</v>
      </c>
      <c r="C8273" t="s">
        <v>2796</v>
      </c>
      <c r="D8273" t="s">
        <v>17</v>
      </c>
      <c r="E8273" t="s">
        <v>18</v>
      </c>
      <c r="F8273" t="s">
        <v>3201</v>
      </c>
      <c r="G8273" t="s">
        <v>20</v>
      </c>
      <c r="H8273" s="1">
        <v>31693</v>
      </c>
      <c r="I8273" s="1">
        <v>45284</v>
      </c>
      <c r="J8273" t="s">
        <v>10560</v>
      </c>
      <c r="K8273" t="s">
        <v>21</v>
      </c>
      <c r="L8273" t="s">
        <v>110</v>
      </c>
      <c r="M8273">
        <v>61592</v>
      </c>
      <c r="N8273" t="str">
        <f t="shared" si="129"/>
        <v>Terminated</v>
      </c>
      <c r="O8273" t="s">
        <v>46</v>
      </c>
    </row>
    <row r="8274" spans="1:15" x14ac:dyDescent="0.25">
      <c r="A8274" t="s">
        <v>8790</v>
      </c>
      <c r="B8274" t="s">
        <v>43</v>
      </c>
      <c r="C8274" t="s">
        <v>193</v>
      </c>
      <c r="D8274" t="s">
        <v>17</v>
      </c>
      <c r="E8274" t="s">
        <v>18</v>
      </c>
      <c r="F8274" t="s">
        <v>3201</v>
      </c>
      <c r="G8274" t="s">
        <v>20</v>
      </c>
      <c r="H8274" s="1">
        <v>34936</v>
      </c>
      <c r="I8274" s="1">
        <v>45415</v>
      </c>
      <c r="J8274" t="s">
        <v>10560</v>
      </c>
      <c r="K8274" t="s">
        <v>37</v>
      </c>
      <c r="L8274" t="s">
        <v>41</v>
      </c>
      <c r="M8274">
        <v>56066</v>
      </c>
      <c r="N8274" t="str">
        <f t="shared" si="129"/>
        <v>Terminated</v>
      </c>
      <c r="O8274" t="s">
        <v>98</v>
      </c>
    </row>
    <row r="8275" spans="1:15" x14ac:dyDescent="0.25">
      <c r="A8275" t="s">
        <v>10008</v>
      </c>
      <c r="B8275" t="s">
        <v>242</v>
      </c>
      <c r="C8275" t="s">
        <v>1394</v>
      </c>
      <c r="D8275" t="s">
        <v>17</v>
      </c>
      <c r="E8275" t="s">
        <v>18</v>
      </c>
      <c r="F8275" t="s">
        <v>19</v>
      </c>
      <c r="G8275" t="s">
        <v>30</v>
      </c>
      <c r="H8275" s="1">
        <v>27103</v>
      </c>
      <c r="I8275" s="1">
        <v>43840</v>
      </c>
      <c r="J8275" t="s">
        <v>10560</v>
      </c>
      <c r="K8275" t="s">
        <v>37</v>
      </c>
      <c r="L8275" t="s">
        <v>45</v>
      </c>
      <c r="M8275">
        <v>73302</v>
      </c>
      <c r="N8275" t="str">
        <f t="shared" si="129"/>
        <v>Terminated</v>
      </c>
      <c r="O8275" t="s">
        <v>33</v>
      </c>
    </row>
    <row r="8276" spans="1:15" x14ac:dyDescent="0.25">
      <c r="A8276" t="s">
        <v>8124</v>
      </c>
      <c r="B8276" t="s">
        <v>8125</v>
      </c>
      <c r="C8276" t="s">
        <v>5182</v>
      </c>
      <c r="D8276" t="s">
        <v>27</v>
      </c>
      <c r="E8276" t="s">
        <v>18</v>
      </c>
      <c r="F8276" t="s">
        <v>2773</v>
      </c>
      <c r="G8276" t="s">
        <v>20</v>
      </c>
      <c r="H8276" s="1">
        <v>34567</v>
      </c>
      <c r="I8276" s="1">
        <v>42727</v>
      </c>
      <c r="J8276" t="s">
        <v>10560</v>
      </c>
      <c r="K8276" t="s">
        <v>37</v>
      </c>
      <c r="L8276" t="s">
        <v>41</v>
      </c>
      <c r="M8276">
        <v>63273</v>
      </c>
      <c r="N8276" t="str">
        <f t="shared" si="129"/>
        <v>Terminated</v>
      </c>
      <c r="O8276" t="s">
        <v>33</v>
      </c>
    </row>
    <row r="8277" spans="1:15" x14ac:dyDescent="0.25">
      <c r="A8277" t="s">
        <v>7243</v>
      </c>
      <c r="B8277" t="s">
        <v>2885</v>
      </c>
      <c r="C8277" t="s">
        <v>101</v>
      </c>
      <c r="D8277" t="s">
        <v>27</v>
      </c>
      <c r="E8277" t="s">
        <v>18</v>
      </c>
      <c r="F8277" t="s">
        <v>19</v>
      </c>
      <c r="G8277" t="s">
        <v>30</v>
      </c>
      <c r="H8277" s="1">
        <v>25982</v>
      </c>
      <c r="I8277" s="1">
        <v>42931</v>
      </c>
      <c r="J8277" t="s">
        <v>10560</v>
      </c>
      <c r="K8277" t="s">
        <v>37</v>
      </c>
      <c r="L8277" t="s">
        <v>38</v>
      </c>
      <c r="M8277">
        <v>68042</v>
      </c>
      <c r="N8277" t="str">
        <f t="shared" si="129"/>
        <v>Terminated</v>
      </c>
      <c r="O8277" t="s">
        <v>33</v>
      </c>
    </row>
    <row r="8278" spans="1:15" x14ac:dyDescent="0.25">
      <c r="A8278" t="s">
        <v>9275</v>
      </c>
      <c r="B8278" t="s">
        <v>87</v>
      </c>
      <c r="C8278" t="s">
        <v>2784</v>
      </c>
      <c r="D8278" t="s">
        <v>27</v>
      </c>
      <c r="E8278" t="s">
        <v>18</v>
      </c>
      <c r="F8278" t="s">
        <v>19</v>
      </c>
      <c r="G8278" t="s">
        <v>30</v>
      </c>
      <c r="H8278" s="1">
        <v>36035</v>
      </c>
      <c r="I8278" s="1">
        <v>43050</v>
      </c>
      <c r="J8278" t="s">
        <v>10560</v>
      </c>
      <c r="K8278" t="s">
        <v>37</v>
      </c>
      <c r="L8278" t="s">
        <v>38</v>
      </c>
      <c r="M8278">
        <v>70596</v>
      </c>
      <c r="N8278" t="str">
        <f t="shared" si="129"/>
        <v>Terminated</v>
      </c>
      <c r="O8278" t="s">
        <v>33</v>
      </c>
    </row>
    <row r="8279" spans="1:15" x14ac:dyDescent="0.25">
      <c r="A8279" t="s">
        <v>5584</v>
      </c>
      <c r="B8279" t="s">
        <v>78</v>
      </c>
      <c r="C8279" t="s">
        <v>363</v>
      </c>
      <c r="D8279" t="s">
        <v>27</v>
      </c>
      <c r="E8279" t="s">
        <v>122</v>
      </c>
      <c r="F8279" t="s">
        <v>123</v>
      </c>
      <c r="G8279" t="s">
        <v>20</v>
      </c>
      <c r="H8279" s="1">
        <v>35869</v>
      </c>
      <c r="I8279" s="1">
        <v>42039</v>
      </c>
      <c r="J8279" t="s">
        <v>10560</v>
      </c>
      <c r="K8279" t="s">
        <v>21</v>
      </c>
      <c r="L8279" t="s">
        <v>102</v>
      </c>
      <c r="M8279">
        <v>56363</v>
      </c>
      <c r="N8279" t="str">
        <f t="shared" si="129"/>
        <v>Terminated</v>
      </c>
      <c r="O8279" t="s">
        <v>23</v>
      </c>
    </row>
    <row r="8280" spans="1:15" x14ac:dyDescent="0.25">
      <c r="A8280" t="s">
        <v>6542</v>
      </c>
      <c r="B8280" t="s">
        <v>261</v>
      </c>
      <c r="C8280" t="s">
        <v>1371</v>
      </c>
      <c r="D8280" t="s">
        <v>27</v>
      </c>
      <c r="E8280" t="s">
        <v>18</v>
      </c>
      <c r="F8280" t="s">
        <v>3201</v>
      </c>
      <c r="G8280" t="s">
        <v>30</v>
      </c>
      <c r="H8280" s="1">
        <v>31200</v>
      </c>
      <c r="I8280" s="1">
        <v>44861</v>
      </c>
      <c r="J8280" t="s">
        <v>10560</v>
      </c>
      <c r="K8280" t="s">
        <v>53</v>
      </c>
      <c r="L8280" t="s">
        <v>240</v>
      </c>
      <c r="M8280">
        <v>76576</v>
      </c>
      <c r="N8280" t="str">
        <f t="shared" si="129"/>
        <v>Terminated</v>
      </c>
      <c r="O8280" t="s">
        <v>46</v>
      </c>
    </row>
    <row r="8281" spans="1:15" x14ac:dyDescent="0.25">
      <c r="A8281" t="s">
        <v>480</v>
      </c>
      <c r="B8281" t="s">
        <v>481</v>
      </c>
      <c r="C8281" t="s">
        <v>482</v>
      </c>
      <c r="D8281" t="s">
        <v>17</v>
      </c>
      <c r="E8281" t="s">
        <v>140</v>
      </c>
      <c r="F8281" t="s">
        <v>141</v>
      </c>
      <c r="G8281" t="s">
        <v>30</v>
      </c>
      <c r="H8281" s="1">
        <v>35325</v>
      </c>
      <c r="I8281" s="1">
        <v>44007</v>
      </c>
      <c r="J8281" s="1">
        <v>44187</v>
      </c>
      <c r="K8281" t="s">
        <v>21</v>
      </c>
      <c r="L8281" t="s">
        <v>102</v>
      </c>
      <c r="M8281">
        <v>54580</v>
      </c>
      <c r="N8281" t="str">
        <f t="shared" si="129"/>
        <v>Terminated</v>
      </c>
      <c r="O8281" t="s">
        <v>46</v>
      </c>
    </row>
    <row r="8282" spans="1:15" x14ac:dyDescent="0.25">
      <c r="A8282" t="s">
        <v>4130</v>
      </c>
      <c r="B8282" t="s">
        <v>292</v>
      </c>
      <c r="C8282" t="s">
        <v>3460</v>
      </c>
      <c r="D8282" t="s">
        <v>17</v>
      </c>
      <c r="E8282" t="s">
        <v>83</v>
      </c>
      <c r="F8282" t="s">
        <v>84</v>
      </c>
      <c r="G8282" t="s">
        <v>30</v>
      </c>
      <c r="H8282" s="1">
        <v>35853</v>
      </c>
      <c r="I8282" s="1">
        <v>43751</v>
      </c>
      <c r="J8282" t="s">
        <v>10560</v>
      </c>
      <c r="K8282" t="s">
        <v>72</v>
      </c>
      <c r="L8282" t="s">
        <v>73</v>
      </c>
      <c r="M8282">
        <v>68810</v>
      </c>
      <c r="N8282" t="str">
        <f t="shared" si="129"/>
        <v>Terminated</v>
      </c>
      <c r="O8282" t="s">
        <v>33</v>
      </c>
    </row>
    <row r="8283" spans="1:15" x14ac:dyDescent="0.25">
      <c r="A8283" t="s">
        <v>9597</v>
      </c>
      <c r="B8283" t="s">
        <v>326</v>
      </c>
      <c r="C8283" t="s">
        <v>386</v>
      </c>
      <c r="D8283" t="s">
        <v>17</v>
      </c>
      <c r="E8283" t="s">
        <v>122</v>
      </c>
      <c r="F8283" t="s">
        <v>927</v>
      </c>
      <c r="G8283" t="s">
        <v>30</v>
      </c>
      <c r="H8283" s="1">
        <v>34768</v>
      </c>
      <c r="I8283" s="1">
        <v>43571</v>
      </c>
      <c r="J8283" t="s">
        <v>10560</v>
      </c>
      <c r="K8283" t="s">
        <v>96</v>
      </c>
      <c r="L8283" t="s">
        <v>188</v>
      </c>
      <c r="M8283">
        <v>70230</v>
      </c>
      <c r="N8283" t="str">
        <f t="shared" si="129"/>
        <v>Terminated</v>
      </c>
      <c r="O8283" t="s">
        <v>33</v>
      </c>
    </row>
    <row r="8284" spans="1:15" x14ac:dyDescent="0.25">
      <c r="A8284" t="s">
        <v>10174</v>
      </c>
      <c r="B8284" t="s">
        <v>1045</v>
      </c>
      <c r="C8284" t="s">
        <v>817</v>
      </c>
      <c r="D8284" t="s">
        <v>27</v>
      </c>
      <c r="E8284" t="s">
        <v>18</v>
      </c>
      <c r="F8284" t="s">
        <v>2773</v>
      </c>
      <c r="G8284" t="s">
        <v>114</v>
      </c>
      <c r="H8284" s="1">
        <v>27906</v>
      </c>
      <c r="I8284" s="1">
        <v>43639</v>
      </c>
      <c r="J8284" t="s">
        <v>10560</v>
      </c>
      <c r="K8284" t="s">
        <v>37</v>
      </c>
      <c r="L8284" t="s">
        <v>45</v>
      </c>
      <c r="M8284">
        <v>76451</v>
      </c>
      <c r="N8284" t="str">
        <f t="shared" si="129"/>
        <v>Terminated</v>
      </c>
      <c r="O8284" t="s">
        <v>46</v>
      </c>
    </row>
    <row r="8285" spans="1:15" x14ac:dyDescent="0.25">
      <c r="A8285" t="s">
        <v>7970</v>
      </c>
      <c r="B8285" t="s">
        <v>56</v>
      </c>
      <c r="C8285" t="s">
        <v>3153</v>
      </c>
      <c r="D8285" t="s">
        <v>17</v>
      </c>
      <c r="E8285" t="s">
        <v>18</v>
      </c>
      <c r="F8285" t="s">
        <v>19</v>
      </c>
      <c r="G8285" t="s">
        <v>30</v>
      </c>
      <c r="H8285" s="1">
        <v>34876</v>
      </c>
      <c r="I8285" s="1">
        <v>45453</v>
      </c>
      <c r="J8285" t="s">
        <v>10560</v>
      </c>
      <c r="K8285" t="s">
        <v>37</v>
      </c>
      <c r="L8285" t="s">
        <v>38</v>
      </c>
      <c r="M8285">
        <v>61882</v>
      </c>
      <c r="N8285" t="str">
        <f t="shared" si="129"/>
        <v>Terminated</v>
      </c>
      <c r="O8285" t="s">
        <v>46</v>
      </c>
    </row>
    <row r="8286" spans="1:15" x14ac:dyDescent="0.25">
      <c r="A8286" t="s">
        <v>8923</v>
      </c>
      <c r="B8286" t="s">
        <v>499</v>
      </c>
      <c r="C8286" t="s">
        <v>1708</v>
      </c>
      <c r="D8286" t="s">
        <v>27</v>
      </c>
      <c r="E8286" t="s">
        <v>18</v>
      </c>
      <c r="F8286" t="s">
        <v>19</v>
      </c>
      <c r="G8286" t="s">
        <v>30</v>
      </c>
      <c r="H8286" s="1">
        <v>37358</v>
      </c>
      <c r="I8286" s="1">
        <v>44654</v>
      </c>
      <c r="J8286" t="s">
        <v>10560</v>
      </c>
      <c r="K8286" t="s">
        <v>37</v>
      </c>
      <c r="L8286" t="s">
        <v>41</v>
      </c>
      <c r="M8286">
        <v>62369</v>
      </c>
      <c r="N8286" t="str">
        <f t="shared" si="129"/>
        <v>Terminated</v>
      </c>
      <c r="O8286" t="s">
        <v>98</v>
      </c>
    </row>
    <row r="8287" spans="1:15" x14ac:dyDescent="0.25">
      <c r="A8287" t="s">
        <v>1791</v>
      </c>
      <c r="B8287" t="s">
        <v>586</v>
      </c>
      <c r="C8287" t="s">
        <v>1274</v>
      </c>
      <c r="D8287" t="s">
        <v>27</v>
      </c>
      <c r="E8287" t="s">
        <v>122</v>
      </c>
      <c r="F8287" t="s">
        <v>927</v>
      </c>
      <c r="G8287" t="s">
        <v>30</v>
      </c>
      <c r="H8287" s="1">
        <v>34831</v>
      </c>
      <c r="I8287" s="1">
        <v>42887</v>
      </c>
      <c r="J8287" s="1">
        <v>45348</v>
      </c>
      <c r="K8287" t="s">
        <v>37</v>
      </c>
      <c r="L8287" t="s">
        <v>41</v>
      </c>
      <c r="M8287">
        <v>62922</v>
      </c>
      <c r="N8287" t="str">
        <f t="shared" si="129"/>
        <v>Terminated</v>
      </c>
      <c r="O8287" t="s">
        <v>98</v>
      </c>
    </row>
    <row r="8288" spans="1:15" x14ac:dyDescent="0.25">
      <c r="A8288" t="s">
        <v>5850</v>
      </c>
      <c r="B8288" t="s">
        <v>160</v>
      </c>
      <c r="C8288" t="s">
        <v>349</v>
      </c>
      <c r="D8288" t="s">
        <v>17</v>
      </c>
      <c r="E8288" t="s">
        <v>83</v>
      </c>
      <c r="F8288" t="s">
        <v>106</v>
      </c>
      <c r="G8288" t="s">
        <v>30</v>
      </c>
      <c r="H8288" s="1">
        <v>32106</v>
      </c>
      <c r="I8288" s="1">
        <v>42942</v>
      </c>
      <c r="J8288" t="s">
        <v>10560</v>
      </c>
      <c r="K8288" t="s">
        <v>67</v>
      </c>
      <c r="L8288" t="s">
        <v>324</v>
      </c>
      <c r="M8288">
        <v>73072</v>
      </c>
      <c r="N8288" t="str">
        <f t="shared" si="129"/>
        <v>Terminated</v>
      </c>
      <c r="O8288" t="s">
        <v>23</v>
      </c>
    </row>
    <row r="8289" spans="1:15" x14ac:dyDescent="0.25">
      <c r="A8289" t="s">
        <v>6819</v>
      </c>
      <c r="B8289" t="s">
        <v>1264</v>
      </c>
      <c r="C8289" t="s">
        <v>6820</v>
      </c>
      <c r="D8289" t="s">
        <v>27</v>
      </c>
      <c r="E8289" t="s">
        <v>28</v>
      </c>
      <c r="F8289" t="s">
        <v>29</v>
      </c>
      <c r="G8289" t="s">
        <v>30</v>
      </c>
      <c r="H8289" s="1">
        <v>37850</v>
      </c>
      <c r="I8289" s="1">
        <v>44829</v>
      </c>
      <c r="J8289" t="s">
        <v>10560</v>
      </c>
      <c r="K8289" t="s">
        <v>37</v>
      </c>
      <c r="L8289" t="s">
        <v>45</v>
      </c>
      <c r="M8289">
        <v>75066</v>
      </c>
      <c r="N8289" t="str">
        <f t="shared" si="129"/>
        <v>Terminated</v>
      </c>
      <c r="O8289" t="s">
        <v>33</v>
      </c>
    </row>
    <row r="8290" spans="1:15" x14ac:dyDescent="0.25">
      <c r="A8290" t="s">
        <v>1969</v>
      </c>
      <c r="B8290" t="s">
        <v>940</v>
      </c>
      <c r="C8290" t="s">
        <v>1256</v>
      </c>
      <c r="D8290" t="s">
        <v>17</v>
      </c>
      <c r="E8290" t="s">
        <v>18</v>
      </c>
      <c r="F8290" t="s">
        <v>19</v>
      </c>
      <c r="G8290" t="s">
        <v>30</v>
      </c>
      <c r="H8290" s="1">
        <v>27296</v>
      </c>
      <c r="I8290" s="1">
        <v>43942</v>
      </c>
      <c r="J8290" t="s">
        <v>10560</v>
      </c>
      <c r="K8290" t="s">
        <v>21</v>
      </c>
      <c r="L8290" t="s">
        <v>22</v>
      </c>
      <c r="M8290">
        <v>87854</v>
      </c>
      <c r="N8290" t="str">
        <f t="shared" si="129"/>
        <v>Terminated</v>
      </c>
      <c r="O8290" t="s">
        <v>33</v>
      </c>
    </row>
    <row r="8291" spans="1:15" x14ac:dyDescent="0.25">
      <c r="A8291" t="s">
        <v>3793</v>
      </c>
      <c r="B8291" t="s">
        <v>285</v>
      </c>
      <c r="C8291" t="s">
        <v>253</v>
      </c>
      <c r="D8291" t="s">
        <v>17</v>
      </c>
      <c r="E8291" t="s">
        <v>365</v>
      </c>
      <c r="F8291" t="s">
        <v>415</v>
      </c>
      <c r="G8291" t="s">
        <v>30</v>
      </c>
      <c r="H8291" s="1">
        <v>31234</v>
      </c>
      <c r="I8291" s="1">
        <v>45068</v>
      </c>
      <c r="J8291" t="s">
        <v>10560</v>
      </c>
      <c r="K8291" t="s">
        <v>37</v>
      </c>
      <c r="L8291" t="s">
        <v>38</v>
      </c>
      <c r="M8291">
        <v>60112</v>
      </c>
      <c r="N8291" t="str">
        <f t="shared" si="129"/>
        <v>Terminated</v>
      </c>
      <c r="O8291" t="s">
        <v>23</v>
      </c>
    </row>
    <row r="8292" spans="1:15" x14ac:dyDescent="0.25">
      <c r="A8292" t="s">
        <v>1246</v>
      </c>
      <c r="B8292" t="s">
        <v>51</v>
      </c>
      <c r="C8292" t="s">
        <v>1247</v>
      </c>
      <c r="D8292" t="s">
        <v>17</v>
      </c>
      <c r="E8292" t="s">
        <v>18</v>
      </c>
      <c r="F8292" t="s">
        <v>19</v>
      </c>
      <c r="G8292" t="s">
        <v>20</v>
      </c>
      <c r="H8292" s="1">
        <v>34611</v>
      </c>
      <c r="I8292" s="1">
        <v>44629</v>
      </c>
      <c r="J8292" s="1">
        <v>44809</v>
      </c>
      <c r="K8292" t="s">
        <v>67</v>
      </c>
      <c r="L8292" t="s">
        <v>134</v>
      </c>
      <c r="M8292">
        <v>60380</v>
      </c>
      <c r="N8292" t="str">
        <f t="shared" si="129"/>
        <v>Terminated</v>
      </c>
      <c r="O8292" t="s">
        <v>98</v>
      </c>
    </row>
    <row r="8293" spans="1:15" x14ac:dyDescent="0.25">
      <c r="A8293" t="s">
        <v>722</v>
      </c>
      <c r="B8293" t="s">
        <v>78</v>
      </c>
      <c r="C8293" t="s">
        <v>723</v>
      </c>
      <c r="D8293" t="s">
        <v>27</v>
      </c>
      <c r="E8293" t="s">
        <v>18</v>
      </c>
      <c r="F8293" t="s">
        <v>19</v>
      </c>
      <c r="G8293" t="s">
        <v>20</v>
      </c>
      <c r="H8293" s="1">
        <v>34129</v>
      </c>
      <c r="I8293" s="1">
        <v>44833</v>
      </c>
      <c r="J8293" s="1">
        <v>45013</v>
      </c>
      <c r="K8293" t="s">
        <v>31</v>
      </c>
      <c r="L8293" t="s">
        <v>85</v>
      </c>
      <c r="M8293">
        <v>66001</v>
      </c>
      <c r="N8293" t="str">
        <f t="shared" si="129"/>
        <v>Terminated</v>
      </c>
      <c r="O8293" t="s">
        <v>23</v>
      </c>
    </row>
    <row r="8294" spans="1:15" x14ac:dyDescent="0.25">
      <c r="A8294" t="s">
        <v>10135</v>
      </c>
      <c r="B8294" t="s">
        <v>1071</v>
      </c>
      <c r="C8294" t="s">
        <v>539</v>
      </c>
      <c r="D8294" t="s">
        <v>17</v>
      </c>
      <c r="E8294" t="s">
        <v>83</v>
      </c>
      <c r="F8294" t="s">
        <v>84</v>
      </c>
      <c r="G8294" t="s">
        <v>20</v>
      </c>
      <c r="H8294" s="1">
        <v>30045</v>
      </c>
      <c r="I8294" s="1">
        <v>45239</v>
      </c>
      <c r="J8294" t="s">
        <v>10560</v>
      </c>
      <c r="K8294" t="s">
        <v>21</v>
      </c>
      <c r="L8294" t="s">
        <v>102</v>
      </c>
      <c r="M8294">
        <v>61174</v>
      </c>
      <c r="N8294" t="str">
        <f t="shared" si="129"/>
        <v>Terminated</v>
      </c>
      <c r="O8294" t="s">
        <v>98</v>
      </c>
    </row>
    <row r="8295" spans="1:15" x14ac:dyDescent="0.25">
      <c r="A8295" t="s">
        <v>7068</v>
      </c>
      <c r="B8295" t="s">
        <v>252</v>
      </c>
      <c r="C8295" t="s">
        <v>1336</v>
      </c>
      <c r="D8295" t="s">
        <v>27</v>
      </c>
      <c r="E8295" t="s">
        <v>18</v>
      </c>
      <c r="F8295" t="s">
        <v>3201</v>
      </c>
      <c r="G8295" t="s">
        <v>30</v>
      </c>
      <c r="H8295" s="1">
        <v>34722</v>
      </c>
      <c r="I8295" s="1">
        <v>45287</v>
      </c>
      <c r="J8295" t="s">
        <v>10560</v>
      </c>
      <c r="K8295" t="s">
        <v>37</v>
      </c>
      <c r="L8295" t="s">
        <v>38</v>
      </c>
      <c r="M8295">
        <v>69414</v>
      </c>
      <c r="N8295" t="str">
        <f t="shared" si="129"/>
        <v>Terminated</v>
      </c>
      <c r="O8295" t="s">
        <v>33</v>
      </c>
    </row>
    <row r="8296" spans="1:15" x14ac:dyDescent="0.25">
      <c r="A8296" t="s">
        <v>8946</v>
      </c>
      <c r="B8296" t="s">
        <v>1402</v>
      </c>
      <c r="C8296" t="s">
        <v>1115</v>
      </c>
      <c r="D8296" t="s">
        <v>17</v>
      </c>
      <c r="E8296" t="s">
        <v>83</v>
      </c>
      <c r="F8296" t="s">
        <v>169</v>
      </c>
      <c r="G8296" t="s">
        <v>30</v>
      </c>
      <c r="H8296" s="1">
        <v>29921</v>
      </c>
      <c r="I8296" s="1">
        <v>44695</v>
      </c>
      <c r="J8296" t="s">
        <v>10560</v>
      </c>
      <c r="K8296" t="s">
        <v>67</v>
      </c>
      <c r="L8296" t="s">
        <v>134</v>
      </c>
      <c r="M8296">
        <v>58210</v>
      </c>
      <c r="N8296" t="str">
        <f t="shared" si="129"/>
        <v>Terminated</v>
      </c>
      <c r="O8296" t="s">
        <v>33</v>
      </c>
    </row>
    <row r="8297" spans="1:15" x14ac:dyDescent="0.25">
      <c r="A8297" t="s">
        <v>2940</v>
      </c>
      <c r="B8297" t="s">
        <v>258</v>
      </c>
      <c r="C8297" t="s">
        <v>101</v>
      </c>
      <c r="D8297" t="s">
        <v>27</v>
      </c>
      <c r="E8297" t="s">
        <v>365</v>
      </c>
      <c r="F8297" t="s">
        <v>366</v>
      </c>
      <c r="G8297" t="s">
        <v>30</v>
      </c>
      <c r="H8297" s="1">
        <v>33899</v>
      </c>
      <c r="I8297" s="1">
        <v>42253</v>
      </c>
      <c r="J8297" t="s">
        <v>10560</v>
      </c>
      <c r="K8297" t="s">
        <v>21</v>
      </c>
      <c r="L8297" t="s">
        <v>102</v>
      </c>
      <c r="M8297">
        <v>67638</v>
      </c>
      <c r="N8297" t="str">
        <f t="shared" si="129"/>
        <v>Terminated</v>
      </c>
      <c r="O8297" t="s">
        <v>23</v>
      </c>
    </row>
    <row r="8298" spans="1:15" x14ac:dyDescent="0.25">
      <c r="A8298" t="s">
        <v>3582</v>
      </c>
      <c r="B8298" t="s">
        <v>261</v>
      </c>
      <c r="C8298" t="s">
        <v>210</v>
      </c>
      <c r="D8298" t="s">
        <v>27</v>
      </c>
      <c r="E8298" t="s">
        <v>365</v>
      </c>
      <c r="F8298" t="s">
        <v>366</v>
      </c>
      <c r="G8298" t="s">
        <v>30</v>
      </c>
      <c r="H8298" s="1">
        <v>30448</v>
      </c>
      <c r="I8298" s="1">
        <v>45125</v>
      </c>
      <c r="J8298" t="s">
        <v>10560</v>
      </c>
      <c r="K8298" t="s">
        <v>31</v>
      </c>
      <c r="L8298" t="s">
        <v>162</v>
      </c>
      <c r="M8298">
        <v>99161</v>
      </c>
      <c r="N8298" t="str">
        <f t="shared" si="129"/>
        <v>Terminated</v>
      </c>
      <c r="O8298" t="s">
        <v>33</v>
      </c>
    </row>
    <row r="8299" spans="1:15" x14ac:dyDescent="0.25">
      <c r="A8299" t="s">
        <v>6430</v>
      </c>
      <c r="B8299" t="s">
        <v>4017</v>
      </c>
      <c r="C8299" t="s">
        <v>2158</v>
      </c>
      <c r="D8299" t="s">
        <v>27</v>
      </c>
      <c r="E8299" t="s">
        <v>18</v>
      </c>
      <c r="F8299" t="s">
        <v>2773</v>
      </c>
      <c r="G8299" t="s">
        <v>30</v>
      </c>
      <c r="H8299" s="1">
        <v>35862</v>
      </c>
      <c r="I8299" s="1">
        <v>45069</v>
      </c>
      <c r="J8299" t="s">
        <v>10560</v>
      </c>
      <c r="K8299" t="s">
        <v>67</v>
      </c>
      <c r="L8299" t="s">
        <v>324</v>
      </c>
      <c r="M8299">
        <v>66315</v>
      </c>
      <c r="N8299" t="str">
        <f t="shared" si="129"/>
        <v>Terminated</v>
      </c>
      <c r="O8299" t="s">
        <v>23</v>
      </c>
    </row>
    <row r="8300" spans="1:15" x14ac:dyDescent="0.25">
      <c r="A8300" t="s">
        <v>7194</v>
      </c>
      <c r="B8300" t="s">
        <v>160</v>
      </c>
      <c r="C8300" t="s">
        <v>108</v>
      </c>
      <c r="D8300" t="s">
        <v>27</v>
      </c>
      <c r="E8300" t="s">
        <v>18</v>
      </c>
      <c r="F8300" t="s">
        <v>3201</v>
      </c>
      <c r="G8300" t="s">
        <v>30</v>
      </c>
      <c r="H8300" s="1">
        <v>33685</v>
      </c>
      <c r="I8300" s="1">
        <v>45037</v>
      </c>
      <c r="J8300" t="s">
        <v>10560</v>
      </c>
      <c r="K8300" t="s">
        <v>37</v>
      </c>
      <c r="L8300" t="s">
        <v>41</v>
      </c>
      <c r="M8300">
        <v>61080</v>
      </c>
      <c r="N8300" t="str">
        <f t="shared" si="129"/>
        <v>Terminated</v>
      </c>
      <c r="O8300" t="s">
        <v>46</v>
      </c>
    </row>
    <row r="8301" spans="1:15" x14ac:dyDescent="0.25">
      <c r="A8301" t="s">
        <v>6342</v>
      </c>
      <c r="B8301" t="s">
        <v>51</v>
      </c>
      <c r="C8301" t="s">
        <v>543</v>
      </c>
      <c r="D8301" t="s">
        <v>27</v>
      </c>
      <c r="E8301" t="s">
        <v>18</v>
      </c>
      <c r="F8301" t="s">
        <v>3201</v>
      </c>
      <c r="G8301" t="s">
        <v>30</v>
      </c>
      <c r="H8301" s="1">
        <v>28546</v>
      </c>
      <c r="I8301" s="1">
        <v>42909</v>
      </c>
      <c r="J8301" t="s">
        <v>10560</v>
      </c>
      <c r="K8301" t="s">
        <v>53</v>
      </c>
      <c r="L8301" t="s">
        <v>58</v>
      </c>
      <c r="M8301">
        <v>69543</v>
      </c>
      <c r="N8301" t="str">
        <f t="shared" si="129"/>
        <v>Terminated</v>
      </c>
      <c r="O8301" t="s">
        <v>23</v>
      </c>
    </row>
    <row r="8302" spans="1:15" x14ac:dyDescent="0.25">
      <c r="A8302" t="s">
        <v>4411</v>
      </c>
      <c r="B8302" t="s">
        <v>242</v>
      </c>
      <c r="C8302" t="s">
        <v>1510</v>
      </c>
      <c r="D8302" t="s">
        <v>17</v>
      </c>
      <c r="E8302" t="s">
        <v>18</v>
      </c>
      <c r="F8302" t="s">
        <v>3201</v>
      </c>
      <c r="G8302" t="s">
        <v>114</v>
      </c>
      <c r="H8302" s="1">
        <v>33065</v>
      </c>
      <c r="I8302" s="1">
        <v>45554</v>
      </c>
      <c r="J8302" t="s">
        <v>10560</v>
      </c>
      <c r="K8302" t="s">
        <v>31</v>
      </c>
      <c r="L8302" t="s">
        <v>162</v>
      </c>
      <c r="M8302">
        <v>87416</v>
      </c>
      <c r="N8302" t="str">
        <f t="shared" si="129"/>
        <v>Terminated</v>
      </c>
      <c r="O8302" t="s">
        <v>98</v>
      </c>
    </row>
    <row r="8303" spans="1:15" x14ac:dyDescent="0.25">
      <c r="A8303" t="s">
        <v>3916</v>
      </c>
      <c r="B8303" t="s">
        <v>35</v>
      </c>
      <c r="C8303" t="s">
        <v>839</v>
      </c>
      <c r="D8303" t="s">
        <v>17</v>
      </c>
      <c r="E8303" t="s">
        <v>83</v>
      </c>
      <c r="F8303" t="s">
        <v>106</v>
      </c>
      <c r="G8303" t="s">
        <v>20</v>
      </c>
      <c r="H8303" s="1">
        <v>24860</v>
      </c>
      <c r="I8303" s="1">
        <v>42746</v>
      </c>
      <c r="J8303" t="s">
        <v>10560</v>
      </c>
      <c r="K8303" t="s">
        <v>37</v>
      </c>
      <c r="L8303" t="s">
        <v>41</v>
      </c>
      <c r="M8303">
        <v>55205</v>
      </c>
      <c r="N8303" t="str">
        <f t="shared" si="129"/>
        <v>Terminated</v>
      </c>
      <c r="O8303" t="s">
        <v>23</v>
      </c>
    </row>
    <row r="8304" spans="1:15" x14ac:dyDescent="0.25">
      <c r="A8304" t="s">
        <v>1039</v>
      </c>
      <c r="B8304" t="s">
        <v>326</v>
      </c>
      <c r="C8304" t="s">
        <v>1040</v>
      </c>
      <c r="D8304" t="s">
        <v>27</v>
      </c>
      <c r="E8304" t="s">
        <v>18</v>
      </c>
      <c r="F8304" t="s">
        <v>19</v>
      </c>
      <c r="G8304" t="s">
        <v>30</v>
      </c>
      <c r="H8304" s="1">
        <v>35693</v>
      </c>
      <c r="I8304" s="1">
        <v>43008</v>
      </c>
      <c r="J8304" s="1">
        <v>43187</v>
      </c>
      <c r="K8304" t="s">
        <v>53</v>
      </c>
      <c r="L8304" t="s">
        <v>54</v>
      </c>
      <c r="M8304">
        <v>86643</v>
      </c>
      <c r="N8304" t="str">
        <f t="shared" si="129"/>
        <v>Terminated</v>
      </c>
      <c r="O8304" t="s">
        <v>33</v>
      </c>
    </row>
    <row r="8305" spans="1:15" x14ac:dyDescent="0.25">
      <c r="A8305" t="s">
        <v>10421</v>
      </c>
      <c r="B8305" t="s">
        <v>104</v>
      </c>
      <c r="C8305" t="s">
        <v>301</v>
      </c>
      <c r="D8305" t="s">
        <v>17</v>
      </c>
      <c r="E8305" t="s">
        <v>18</v>
      </c>
      <c r="F8305" t="s">
        <v>2773</v>
      </c>
      <c r="G8305" t="s">
        <v>30</v>
      </c>
      <c r="H8305" s="1">
        <v>31044</v>
      </c>
      <c r="I8305" s="1">
        <v>44811</v>
      </c>
      <c r="J8305" t="s">
        <v>10560</v>
      </c>
      <c r="K8305" t="s">
        <v>37</v>
      </c>
      <c r="L8305" t="s">
        <v>41</v>
      </c>
      <c r="M8305">
        <v>59086</v>
      </c>
      <c r="N8305" t="str">
        <f t="shared" si="129"/>
        <v>Terminated</v>
      </c>
      <c r="O8305" t="s">
        <v>33</v>
      </c>
    </row>
    <row r="8306" spans="1:15" x14ac:dyDescent="0.25">
      <c r="A8306" t="s">
        <v>621</v>
      </c>
      <c r="B8306" t="s">
        <v>622</v>
      </c>
      <c r="C8306" t="s">
        <v>210</v>
      </c>
      <c r="D8306" t="s">
        <v>27</v>
      </c>
      <c r="E8306" t="s">
        <v>18</v>
      </c>
      <c r="F8306" t="s">
        <v>19</v>
      </c>
      <c r="G8306" t="s">
        <v>30</v>
      </c>
      <c r="H8306" s="1">
        <v>35680</v>
      </c>
      <c r="I8306" s="1">
        <v>44173</v>
      </c>
      <c r="J8306" s="1">
        <v>44765</v>
      </c>
      <c r="K8306" t="s">
        <v>96</v>
      </c>
      <c r="L8306" t="s">
        <v>188</v>
      </c>
      <c r="M8306">
        <v>82595</v>
      </c>
      <c r="N8306" t="str">
        <f t="shared" si="129"/>
        <v>Terminated</v>
      </c>
      <c r="O8306" t="s">
        <v>33</v>
      </c>
    </row>
    <row r="8307" spans="1:15" x14ac:dyDescent="0.25">
      <c r="A8307" t="s">
        <v>6666</v>
      </c>
      <c r="B8307" t="s">
        <v>618</v>
      </c>
      <c r="C8307" t="s">
        <v>165</v>
      </c>
      <c r="D8307" t="s">
        <v>27</v>
      </c>
      <c r="E8307" t="s">
        <v>83</v>
      </c>
      <c r="F8307" t="s">
        <v>106</v>
      </c>
      <c r="G8307" t="s">
        <v>30</v>
      </c>
      <c r="H8307" s="1">
        <v>28255</v>
      </c>
      <c r="I8307" s="1">
        <v>45235</v>
      </c>
      <c r="J8307" t="s">
        <v>10560</v>
      </c>
      <c r="K8307" t="s">
        <v>67</v>
      </c>
      <c r="L8307" t="s">
        <v>324</v>
      </c>
      <c r="M8307">
        <v>67413</v>
      </c>
      <c r="N8307" t="str">
        <f t="shared" si="129"/>
        <v>Terminated</v>
      </c>
      <c r="O8307" t="s">
        <v>33</v>
      </c>
    </row>
    <row r="8308" spans="1:15" x14ac:dyDescent="0.25">
      <c r="A8308" t="s">
        <v>2701</v>
      </c>
      <c r="B8308" t="s">
        <v>65</v>
      </c>
      <c r="C8308" t="s">
        <v>1643</v>
      </c>
      <c r="D8308" t="s">
        <v>17</v>
      </c>
      <c r="E8308" t="s">
        <v>365</v>
      </c>
      <c r="F8308" t="s">
        <v>415</v>
      </c>
      <c r="G8308" t="s">
        <v>30</v>
      </c>
      <c r="H8308" s="1">
        <v>30099</v>
      </c>
      <c r="I8308" s="1">
        <v>43371</v>
      </c>
      <c r="J8308" t="s">
        <v>10560</v>
      </c>
      <c r="K8308" t="s">
        <v>37</v>
      </c>
      <c r="L8308" t="s">
        <v>38</v>
      </c>
      <c r="M8308">
        <v>62105</v>
      </c>
      <c r="N8308" t="str">
        <f t="shared" si="129"/>
        <v>Terminated</v>
      </c>
      <c r="O8308" t="s">
        <v>33</v>
      </c>
    </row>
    <row r="8309" spans="1:15" x14ac:dyDescent="0.25">
      <c r="A8309" t="s">
        <v>4955</v>
      </c>
      <c r="B8309" t="s">
        <v>351</v>
      </c>
      <c r="C8309" t="s">
        <v>136</v>
      </c>
      <c r="D8309" t="s">
        <v>27</v>
      </c>
      <c r="E8309" t="s">
        <v>122</v>
      </c>
      <c r="F8309" t="s">
        <v>230</v>
      </c>
      <c r="G8309" t="s">
        <v>30</v>
      </c>
      <c r="H8309" s="1">
        <v>37305</v>
      </c>
      <c r="I8309" s="1">
        <v>42391</v>
      </c>
      <c r="J8309" t="s">
        <v>10560</v>
      </c>
      <c r="K8309" t="s">
        <v>96</v>
      </c>
      <c r="L8309" t="s">
        <v>119</v>
      </c>
      <c r="M8309">
        <v>79736</v>
      </c>
      <c r="N8309" t="str">
        <f t="shared" si="129"/>
        <v>Terminated</v>
      </c>
      <c r="O8309" t="s">
        <v>33</v>
      </c>
    </row>
    <row r="8310" spans="1:15" x14ac:dyDescent="0.25">
      <c r="A8310" t="s">
        <v>6827</v>
      </c>
      <c r="B8310" t="s">
        <v>3210</v>
      </c>
      <c r="C8310" t="s">
        <v>133</v>
      </c>
      <c r="D8310" t="s">
        <v>27</v>
      </c>
      <c r="E8310" t="s">
        <v>83</v>
      </c>
      <c r="F8310" t="s">
        <v>84</v>
      </c>
      <c r="G8310" t="s">
        <v>30</v>
      </c>
      <c r="H8310" s="1">
        <v>31514</v>
      </c>
      <c r="I8310" s="1">
        <v>44190</v>
      </c>
      <c r="J8310" t="s">
        <v>10560</v>
      </c>
      <c r="K8310" t="s">
        <v>67</v>
      </c>
      <c r="L8310" t="s">
        <v>134</v>
      </c>
      <c r="M8310">
        <v>59608</v>
      </c>
      <c r="N8310" t="str">
        <f t="shared" si="129"/>
        <v>Terminated</v>
      </c>
      <c r="O8310" t="s">
        <v>33</v>
      </c>
    </row>
    <row r="8311" spans="1:15" x14ac:dyDescent="0.25">
      <c r="A8311" t="s">
        <v>4748</v>
      </c>
      <c r="B8311" t="s">
        <v>239</v>
      </c>
      <c r="C8311" t="s">
        <v>2045</v>
      </c>
      <c r="D8311" t="s">
        <v>17</v>
      </c>
      <c r="E8311" t="s">
        <v>18</v>
      </c>
      <c r="F8311" t="s">
        <v>2773</v>
      </c>
      <c r="G8311" t="s">
        <v>30</v>
      </c>
      <c r="H8311" s="1">
        <v>24790</v>
      </c>
      <c r="I8311" s="1">
        <v>43459</v>
      </c>
      <c r="J8311" t="s">
        <v>10560</v>
      </c>
      <c r="K8311" t="s">
        <v>37</v>
      </c>
      <c r="L8311" t="s">
        <v>38</v>
      </c>
      <c r="M8311">
        <v>65401</v>
      </c>
      <c r="N8311" t="str">
        <f t="shared" si="129"/>
        <v>Terminated</v>
      </c>
      <c r="O8311" t="s">
        <v>33</v>
      </c>
    </row>
    <row r="8312" spans="1:15" x14ac:dyDescent="0.25">
      <c r="A8312" t="s">
        <v>5986</v>
      </c>
      <c r="B8312" t="s">
        <v>303</v>
      </c>
      <c r="C8312" t="s">
        <v>1695</v>
      </c>
      <c r="D8312" t="s">
        <v>27</v>
      </c>
      <c r="E8312" t="s">
        <v>18</v>
      </c>
      <c r="F8312" t="s">
        <v>3201</v>
      </c>
      <c r="G8312" t="s">
        <v>30</v>
      </c>
      <c r="H8312" s="1">
        <v>34153</v>
      </c>
      <c r="I8312" s="1">
        <v>43197</v>
      </c>
      <c r="J8312" t="s">
        <v>10560</v>
      </c>
      <c r="K8312" t="s">
        <v>37</v>
      </c>
      <c r="L8312" t="s">
        <v>38</v>
      </c>
      <c r="M8312">
        <v>68904</v>
      </c>
      <c r="N8312" t="str">
        <f t="shared" si="129"/>
        <v>Terminated</v>
      </c>
      <c r="O8312" t="s">
        <v>33</v>
      </c>
    </row>
    <row r="8313" spans="1:15" x14ac:dyDescent="0.25">
      <c r="A8313" t="s">
        <v>8127</v>
      </c>
      <c r="B8313" t="s">
        <v>78</v>
      </c>
      <c r="C8313" t="s">
        <v>3252</v>
      </c>
      <c r="D8313" t="s">
        <v>17</v>
      </c>
      <c r="E8313" t="s">
        <v>18</v>
      </c>
      <c r="F8313" t="s">
        <v>3201</v>
      </c>
      <c r="G8313" t="s">
        <v>114</v>
      </c>
      <c r="H8313" s="1">
        <v>29068</v>
      </c>
      <c r="I8313" s="1">
        <v>45609</v>
      </c>
      <c r="J8313" t="s">
        <v>10560</v>
      </c>
      <c r="K8313" t="s">
        <v>72</v>
      </c>
      <c r="L8313" t="s">
        <v>308</v>
      </c>
      <c r="M8313">
        <v>60000</v>
      </c>
      <c r="N8313" t="str">
        <f t="shared" si="129"/>
        <v>Terminated</v>
      </c>
      <c r="O8313" t="s">
        <v>33</v>
      </c>
    </row>
    <row r="8314" spans="1:15" x14ac:dyDescent="0.25">
      <c r="A8314" t="s">
        <v>4925</v>
      </c>
      <c r="B8314" t="s">
        <v>313</v>
      </c>
      <c r="C8314" t="s">
        <v>199</v>
      </c>
      <c r="D8314" t="s">
        <v>17</v>
      </c>
      <c r="E8314" t="s">
        <v>18</v>
      </c>
      <c r="F8314" t="s">
        <v>3201</v>
      </c>
      <c r="G8314" t="s">
        <v>30</v>
      </c>
      <c r="H8314" s="1">
        <v>28397</v>
      </c>
      <c r="I8314" s="1">
        <v>42335</v>
      </c>
      <c r="J8314" t="s">
        <v>10560</v>
      </c>
      <c r="K8314" t="s">
        <v>96</v>
      </c>
      <c r="L8314" t="s">
        <v>188</v>
      </c>
      <c r="M8314">
        <v>78022</v>
      </c>
      <c r="N8314" t="str">
        <f t="shared" si="129"/>
        <v>Terminated</v>
      </c>
      <c r="O8314" t="s">
        <v>46</v>
      </c>
    </row>
    <row r="8315" spans="1:15" x14ac:dyDescent="0.25">
      <c r="A8315" t="s">
        <v>4281</v>
      </c>
      <c r="B8315" t="s">
        <v>641</v>
      </c>
      <c r="C8315" t="s">
        <v>1333</v>
      </c>
      <c r="D8315" t="s">
        <v>27</v>
      </c>
      <c r="E8315" t="s">
        <v>18</v>
      </c>
      <c r="F8315" t="s">
        <v>3201</v>
      </c>
      <c r="G8315" t="s">
        <v>114</v>
      </c>
      <c r="H8315" s="1">
        <v>33433</v>
      </c>
      <c r="I8315" s="1">
        <v>44279</v>
      </c>
      <c r="J8315" t="s">
        <v>10560</v>
      </c>
      <c r="K8315" t="s">
        <v>31</v>
      </c>
      <c r="L8315" t="s">
        <v>162</v>
      </c>
      <c r="M8315">
        <v>95285</v>
      </c>
      <c r="N8315" t="str">
        <f t="shared" si="129"/>
        <v>Terminated</v>
      </c>
      <c r="O8315" t="s">
        <v>98</v>
      </c>
    </row>
    <row r="8316" spans="1:15" x14ac:dyDescent="0.25">
      <c r="A8316" t="s">
        <v>3734</v>
      </c>
      <c r="B8316" t="s">
        <v>862</v>
      </c>
      <c r="C8316" t="s">
        <v>3612</v>
      </c>
      <c r="D8316" t="s">
        <v>27</v>
      </c>
      <c r="E8316" t="s">
        <v>28</v>
      </c>
      <c r="F8316" t="s">
        <v>29</v>
      </c>
      <c r="G8316" t="s">
        <v>95</v>
      </c>
      <c r="H8316" s="1">
        <v>22946</v>
      </c>
      <c r="I8316" s="1">
        <v>45534</v>
      </c>
      <c r="J8316" t="s">
        <v>10560</v>
      </c>
      <c r="K8316" t="s">
        <v>96</v>
      </c>
      <c r="L8316" t="s">
        <v>119</v>
      </c>
      <c r="M8316">
        <v>85385</v>
      </c>
      <c r="N8316" t="str">
        <f t="shared" si="129"/>
        <v>Terminated</v>
      </c>
      <c r="O8316" t="s">
        <v>98</v>
      </c>
    </row>
    <row r="8317" spans="1:15" x14ac:dyDescent="0.25">
      <c r="A8317" t="s">
        <v>6513</v>
      </c>
      <c r="B8317" t="s">
        <v>300</v>
      </c>
      <c r="C8317" t="s">
        <v>604</v>
      </c>
      <c r="D8317" t="s">
        <v>27</v>
      </c>
      <c r="E8317" t="s">
        <v>18</v>
      </c>
      <c r="F8317" t="s">
        <v>3201</v>
      </c>
      <c r="G8317" t="s">
        <v>30</v>
      </c>
      <c r="H8317" s="1">
        <v>37957</v>
      </c>
      <c r="I8317" s="1">
        <v>45279</v>
      </c>
      <c r="J8317" t="s">
        <v>10560</v>
      </c>
      <c r="K8317" t="s">
        <v>21</v>
      </c>
      <c r="L8317" t="s">
        <v>110</v>
      </c>
      <c r="M8317">
        <v>65802</v>
      </c>
      <c r="N8317" t="str">
        <f t="shared" si="129"/>
        <v>Terminated</v>
      </c>
      <c r="O8317" t="s">
        <v>33</v>
      </c>
    </row>
    <row r="8318" spans="1:15" x14ac:dyDescent="0.25">
      <c r="A8318" t="s">
        <v>9613</v>
      </c>
      <c r="B8318" t="s">
        <v>51</v>
      </c>
      <c r="C8318" t="s">
        <v>745</v>
      </c>
      <c r="D8318" t="s">
        <v>17</v>
      </c>
      <c r="E8318" t="s">
        <v>140</v>
      </c>
      <c r="F8318" t="s">
        <v>141</v>
      </c>
      <c r="G8318" t="s">
        <v>30</v>
      </c>
      <c r="H8318" s="1">
        <v>36763</v>
      </c>
      <c r="I8318" s="1">
        <v>42903</v>
      </c>
      <c r="J8318" t="s">
        <v>10560</v>
      </c>
      <c r="K8318" t="s">
        <v>31</v>
      </c>
      <c r="L8318" t="s">
        <v>32</v>
      </c>
      <c r="M8318">
        <v>83575</v>
      </c>
      <c r="N8318" t="str">
        <f t="shared" si="129"/>
        <v>Terminated</v>
      </c>
      <c r="O8318" t="s">
        <v>46</v>
      </c>
    </row>
    <row r="8319" spans="1:15" x14ac:dyDescent="0.25">
      <c r="A8319" t="s">
        <v>2509</v>
      </c>
      <c r="B8319" t="s">
        <v>2510</v>
      </c>
      <c r="C8319" t="s">
        <v>352</v>
      </c>
      <c r="D8319" t="s">
        <v>17</v>
      </c>
      <c r="E8319" t="s">
        <v>18</v>
      </c>
      <c r="F8319" t="s">
        <v>19</v>
      </c>
      <c r="G8319" t="s">
        <v>30</v>
      </c>
      <c r="H8319" s="1">
        <v>29392</v>
      </c>
      <c r="I8319" s="1">
        <v>42429</v>
      </c>
      <c r="J8319" t="s">
        <v>10560</v>
      </c>
      <c r="K8319" t="s">
        <v>37</v>
      </c>
      <c r="L8319" t="s">
        <v>45</v>
      </c>
      <c r="M8319">
        <v>85383</v>
      </c>
      <c r="N8319" t="str">
        <f t="shared" si="129"/>
        <v>Terminated</v>
      </c>
      <c r="O8319" t="s">
        <v>33</v>
      </c>
    </row>
    <row r="8320" spans="1:15" x14ac:dyDescent="0.25">
      <c r="A8320" t="s">
        <v>10527</v>
      </c>
      <c r="B8320" t="s">
        <v>547</v>
      </c>
      <c r="C8320" t="s">
        <v>16</v>
      </c>
      <c r="D8320" t="s">
        <v>17</v>
      </c>
      <c r="E8320" t="s">
        <v>18</v>
      </c>
      <c r="F8320" t="s">
        <v>2773</v>
      </c>
      <c r="G8320" t="s">
        <v>114</v>
      </c>
      <c r="H8320" s="1">
        <v>30080</v>
      </c>
      <c r="I8320" s="1">
        <v>42297</v>
      </c>
      <c r="J8320" t="s">
        <v>10560</v>
      </c>
      <c r="K8320" t="s">
        <v>96</v>
      </c>
      <c r="L8320" t="s">
        <v>119</v>
      </c>
      <c r="M8320">
        <v>60082</v>
      </c>
      <c r="N8320" t="str">
        <f t="shared" si="129"/>
        <v>Terminated</v>
      </c>
      <c r="O8320" t="s">
        <v>98</v>
      </c>
    </row>
    <row r="8321" spans="1:15" x14ac:dyDescent="0.25">
      <c r="A8321" t="s">
        <v>5674</v>
      </c>
      <c r="B8321" t="s">
        <v>2199</v>
      </c>
      <c r="C8321" t="s">
        <v>985</v>
      </c>
      <c r="D8321" t="s">
        <v>17</v>
      </c>
      <c r="E8321" t="s">
        <v>83</v>
      </c>
      <c r="F8321" t="s">
        <v>84</v>
      </c>
      <c r="G8321" t="s">
        <v>114</v>
      </c>
      <c r="H8321" s="1">
        <v>36820</v>
      </c>
      <c r="I8321" s="1">
        <v>43245</v>
      </c>
      <c r="J8321" t="s">
        <v>10560</v>
      </c>
      <c r="K8321" t="s">
        <v>31</v>
      </c>
      <c r="L8321" t="s">
        <v>32</v>
      </c>
      <c r="M8321">
        <v>80523</v>
      </c>
      <c r="N8321" t="str">
        <f t="shared" si="129"/>
        <v>Terminated</v>
      </c>
      <c r="O8321" t="s">
        <v>46</v>
      </c>
    </row>
    <row r="8322" spans="1:15" x14ac:dyDescent="0.25">
      <c r="A8322" t="s">
        <v>3345</v>
      </c>
      <c r="B8322" t="s">
        <v>2565</v>
      </c>
      <c r="C8322" t="s">
        <v>150</v>
      </c>
      <c r="D8322" t="s">
        <v>27</v>
      </c>
      <c r="E8322" t="s">
        <v>83</v>
      </c>
      <c r="F8322" t="s">
        <v>169</v>
      </c>
      <c r="G8322" t="s">
        <v>114</v>
      </c>
      <c r="H8322" s="1">
        <v>36033</v>
      </c>
      <c r="I8322" s="1">
        <v>42576</v>
      </c>
      <c r="J8322" t="s">
        <v>10560</v>
      </c>
      <c r="K8322" t="s">
        <v>96</v>
      </c>
      <c r="L8322" t="s">
        <v>119</v>
      </c>
      <c r="M8322">
        <v>74572</v>
      </c>
      <c r="N8322" t="str">
        <f t="shared" ref="N8322:N8385" si="130">IF(J8322="","Active","Terminated")</f>
        <v>Terminated</v>
      </c>
      <c r="O8322" t="s">
        <v>33</v>
      </c>
    </row>
    <row r="8323" spans="1:15" x14ac:dyDescent="0.25">
      <c r="A8323" t="s">
        <v>4000</v>
      </c>
      <c r="B8323" t="s">
        <v>2227</v>
      </c>
      <c r="C8323" t="s">
        <v>525</v>
      </c>
      <c r="D8323" t="s">
        <v>27</v>
      </c>
      <c r="E8323" t="s">
        <v>28</v>
      </c>
      <c r="F8323" t="s">
        <v>290</v>
      </c>
      <c r="G8323" t="s">
        <v>30</v>
      </c>
      <c r="H8323" s="1">
        <v>21923</v>
      </c>
      <c r="I8323" s="1">
        <v>45377</v>
      </c>
      <c r="J8323" t="s">
        <v>10560</v>
      </c>
      <c r="K8323" t="s">
        <v>67</v>
      </c>
      <c r="L8323" t="s">
        <v>68</v>
      </c>
      <c r="M8323">
        <v>102226</v>
      </c>
      <c r="N8323" t="str">
        <f t="shared" si="130"/>
        <v>Terminated</v>
      </c>
      <c r="O8323" t="s">
        <v>98</v>
      </c>
    </row>
    <row r="8324" spans="1:15" x14ac:dyDescent="0.25">
      <c r="A8324" t="s">
        <v>6888</v>
      </c>
      <c r="B8324" t="s">
        <v>48</v>
      </c>
      <c r="C8324" t="s">
        <v>1841</v>
      </c>
      <c r="D8324" t="s">
        <v>27</v>
      </c>
      <c r="E8324" t="s">
        <v>18</v>
      </c>
      <c r="F8324" t="s">
        <v>2773</v>
      </c>
      <c r="G8324" t="s">
        <v>30</v>
      </c>
      <c r="H8324" s="1">
        <v>36404</v>
      </c>
      <c r="I8324" s="1">
        <v>43856</v>
      </c>
      <c r="J8324" t="s">
        <v>10560</v>
      </c>
      <c r="K8324" t="s">
        <v>31</v>
      </c>
      <c r="L8324" t="s">
        <v>85</v>
      </c>
      <c r="M8324">
        <v>68245</v>
      </c>
      <c r="N8324" t="str">
        <f t="shared" si="130"/>
        <v>Terminated</v>
      </c>
      <c r="O8324" t="s">
        <v>98</v>
      </c>
    </row>
    <row r="8325" spans="1:15" x14ac:dyDescent="0.25">
      <c r="A8325" t="s">
        <v>7248</v>
      </c>
      <c r="B8325" t="s">
        <v>196</v>
      </c>
      <c r="C8325" t="s">
        <v>3372</v>
      </c>
      <c r="D8325" t="s">
        <v>27</v>
      </c>
      <c r="E8325" t="s">
        <v>122</v>
      </c>
      <c r="F8325" t="s">
        <v>123</v>
      </c>
      <c r="G8325" t="s">
        <v>114</v>
      </c>
      <c r="H8325" s="1">
        <v>24386</v>
      </c>
      <c r="I8325" s="1">
        <v>44271</v>
      </c>
      <c r="J8325" t="s">
        <v>10560</v>
      </c>
      <c r="K8325" t="s">
        <v>31</v>
      </c>
      <c r="L8325" t="s">
        <v>162</v>
      </c>
      <c r="M8325">
        <v>82959</v>
      </c>
      <c r="N8325" t="str">
        <f t="shared" si="130"/>
        <v>Terminated</v>
      </c>
      <c r="O8325" t="s">
        <v>46</v>
      </c>
    </row>
    <row r="8326" spans="1:15" x14ac:dyDescent="0.25">
      <c r="A8326" t="s">
        <v>6745</v>
      </c>
      <c r="B8326" t="s">
        <v>201</v>
      </c>
      <c r="C8326" t="s">
        <v>16</v>
      </c>
      <c r="D8326" t="s">
        <v>17</v>
      </c>
      <c r="E8326" t="s">
        <v>172</v>
      </c>
      <c r="F8326" t="s">
        <v>346</v>
      </c>
      <c r="G8326" t="s">
        <v>30</v>
      </c>
      <c r="H8326" s="1">
        <v>23472</v>
      </c>
      <c r="I8326" s="1">
        <v>43116</v>
      </c>
      <c r="J8326" t="s">
        <v>10560</v>
      </c>
      <c r="K8326" t="s">
        <v>67</v>
      </c>
      <c r="L8326" t="s">
        <v>68</v>
      </c>
      <c r="M8326">
        <v>85447</v>
      </c>
      <c r="N8326" t="str">
        <f t="shared" si="130"/>
        <v>Terminated</v>
      </c>
      <c r="O8326" t="s">
        <v>23</v>
      </c>
    </row>
    <row r="8327" spans="1:15" x14ac:dyDescent="0.25">
      <c r="A8327" t="s">
        <v>6580</v>
      </c>
      <c r="B8327" t="s">
        <v>813</v>
      </c>
      <c r="C8327" t="s">
        <v>3204</v>
      </c>
      <c r="D8327" t="s">
        <v>27</v>
      </c>
      <c r="E8327" t="s">
        <v>18</v>
      </c>
      <c r="F8327" t="s">
        <v>19</v>
      </c>
      <c r="G8327" t="s">
        <v>30</v>
      </c>
      <c r="H8327" s="1">
        <v>26210</v>
      </c>
      <c r="I8327" s="1">
        <v>42857</v>
      </c>
      <c r="J8327" t="s">
        <v>10560</v>
      </c>
      <c r="K8327" t="s">
        <v>67</v>
      </c>
      <c r="L8327" t="s">
        <v>68</v>
      </c>
      <c r="M8327">
        <v>91317</v>
      </c>
      <c r="N8327" t="str">
        <f t="shared" si="130"/>
        <v>Terminated</v>
      </c>
      <c r="O8327" t="s">
        <v>46</v>
      </c>
    </row>
    <row r="8328" spans="1:15" x14ac:dyDescent="0.25">
      <c r="A8328" t="s">
        <v>10131</v>
      </c>
      <c r="B8328" t="s">
        <v>220</v>
      </c>
      <c r="C8328" t="s">
        <v>452</v>
      </c>
      <c r="D8328" t="s">
        <v>17</v>
      </c>
      <c r="E8328" t="s">
        <v>18</v>
      </c>
      <c r="F8328" t="s">
        <v>3201</v>
      </c>
      <c r="G8328" t="s">
        <v>30</v>
      </c>
      <c r="H8328" s="1">
        <v>29835</v>
      </c>
      <c r="I8328" s="1">
        <v>44976</v>
      </c>
      <c r="J8328" t="s">
        <v>10560</v>
      </c>
      <c r="K8328" t="s">
        <v>31</v>
      </c>
      <c r="L8328" t="s">
        <v>85</v>
      </c>
      <c r="M8328">
        <v>63390</v>
      </c>
      <c r="N8328" t="str">
        <f t="shared" si="130"/>
        <v>Terminated</v>
      </c>
      <c r="O8328" t="s">
        <v>23</v>
      </c>
    </row>
    <row r="8329" spans="1:15" x14ac:dyDescent="0.25">
      <c r="A8329" t="s">
        <v>6212</v>
      </c>
      <c r="B8329" t="s">
        <v>1495</v>
      </c>
      <c r="C8329" t="s">
        <v>1776</v>
      </c>
      <c r="D8329" t="s">
        <v>17</v>
      </c>
      <c r="E8329" t="s">
        <v>18</v>
      </c>
      <c r="F8329" t="s">
        <v>19</v>
      </c>
      <c r="G8329" t="s">
        <v>30</v>
      </c>
      <c r="H8329" s="1">
        <v>32894</v>
      </c>
      <c r="I8329" s="1">
        <v>45600</v>
      </c>
      <c r="J8329" t="s">
        <v>10560</v>
      </c>
      <c r="K8329" t="s">
        <v>37</v>
      </c>
      <c r="L8329" t="s">
        <v>38</v>
      </c>
      <c r="M8329">
        <v>60567</v>
      </c>
      <c r="N8329" t="str">
        <f t="shared" si="130"/>
        <v>Terminated</v>
      </c>
      <c r="O8329" t="s">
        <v>33</v>
      </c>
    </row>
    <row r="8330" spans="1:15" x14ac:dyDescent="0.25">
      <c r="A8330" t="s">
        <v>9018</v>
      </c>
      <c r="B8330" t="s">
        <v>160</v>
      </c>
      <c r="C8330" t="s">
        <v>1445</v>
      </c>
      <c r="D8330" t="s">
        <v>27</v>
      </c>
      <c r="E8330" t="s">
        <v>18</v>
      </c>
      <c r="F8330" t="s">
        <v>2773</v>
      </c>
      <c r="G8330" t="s">
        <v>114</v>
      </c>
      <c r="H8330" s="1">
        <v>27921</v>
      </c>
      <c r="I8330" s="1">
        <v>43681</v>
      </c>
      <c r="J8330" t="s">
        <v>10560</v>
      </c>
      <c r="K8330" t="s">
        <v>96</v>
      </c>
      <c r="L8330" t="s">
        <v>124</v>
      </c>
      <c r="M8330">
        <v>65384</v>
      </c>
      <c r="N8330" t="str">
        <f t="shared" si="130"/>
        <v>Terminated</v>
      </c>
      <c r="O8330" t="s">
        <v>23</v>
      </c>
    </row>
    <row r="8331" spans="1:15" x14ac:dyDescent="0.25">
      <c r="A8331" t="s">
        <v>8943</v>
      </c>
      <c r="B8331" t="s">
        <v>78</v>
      </c>
      <c r="C8331" t="s">
        <v>525</v>
      </c>
      <c r="D8331" t="s">
        <v>27</v>
      </c>
      <c r="E8331" t="s">
        <v>365</v>
      </c>
      <c r="F8331" t="s">
        <v>534</v>
      </c>
      <c r="G8331" t="s">
        <v>30</v>
      </c>
      <c r="H8331" s="1">
        <v>32641</v>
      </c>
      <c r="I8331" s="1">
        <v>45283</v>
      </c>
      <c r="J8331" t="s">
        <v>10560</v>
      </c>
      <c r="K8331" t="s">
        <v>37</v>
      </c>
      <c r="L8331" t="s">
        <v>41</v>
      </c>
      <c r="M8331">
        <v>73603</v>
      </c>
      <c r="N8331" t="str">
        <f t="shared" si="130"/>
        <v>Terminated</v>
      </c>
      <c r="O8331" t="s">
        <v>33</v>
      </c>
    </row>
    <row r="8332" spans="1:15" x14ac:dyDescent="0.25">
      <c r="A8332" t="s">
        <v>8115</v>
      </c>
      <c r="B8332" t="s">
        <v>138</v>
      </c>
      <c r="C8332" t="s">
        <v>117</v>
      </c>
      <c r="D8332" t="s">
        <v>17</v>
      </c>
      <c r="E8332" t="s">
        <v>18</v>
      </c>
      <c r="F8332" t="s">
        <v>3201</v>
      </c>
      <c r="G8332" t="s">
        <v>30</v>
      </c>
      <c r="H8332" s="1">
        <v>36998</v>
      </c>
      <c r="I8332" s="1">
        <v>43802</v>
      </c>
      <c r="J8332" t="s">
        <v>10560</v>
      </c>
      <c r="K8332" t="s">
        <v>67</v>
      </c>
      <c r="L8332" t="s">
        <v>324</v>
      </c>
      <c r="M8332">
        <v>67472</v>
      </c>
      <c r="N8332" t="str">
        <f t="shared" si="130"/>
        <v>Terminated</v>
      </c>
      <c r="O8332" t="s">
        <v>33</v>
      </c>
    </row>
    <row r="8333" spans="1:15" x14ac:dyDescent="0.25">
      <c r="A8333" t="s">
        <v>7629</v>
      </c>
      <c r="B8333" t="s">
        <v>1517</v>
      </c>
      <c r="C8333" t="s">
        <v>817</v>
      </c>
      <c r="D8333" t="s">
        <v>27</v>
      </c>
      <c r="E8333" t="s">
        <v>140</v>
      </c>
      <c r="F8333" t="s">
        <v>611</v>
      </c>
      <c r="G8333" t="s">
        <v>30</v>
      </c>
      <c r="H8333" s="1">
        <v>36016</v>
      </c>
      <c r="I8333" s="1">
        <v>43066</v>
      </c>
      <c r="J8333" t="s">
        <v>10560</v>
      </c>
      <c r="K8333" t="s">
        <v>37</v>
      </c>
      <c r="L8333" t="s">
        <v>41</v>
      </c>
      <c r="M8333">
        <v>62336</v>
      </c>
      <c r="N8333" t="str">
        <f t="shared" si="130"/>
        <v>Terminated</v>
      </c>
      <c r="O8333" t="s">
        <v>98</v>
      </c>
    </row>
    <row r="8334" spans="1:15" x14ac:dyDescent="0.25">
      <c r="A8334" t="s">
        <v>983</v>
      </c>
      <c r="B8334" t="s">
        <v>448</v>
      </c>
      <c r="C8334" t="s">
        <v>202</v>
      </c>
      <c r="D8334" t="s">
        <v>27</v>
      </c>
      <c r="E8334" t="s">
        <v>18</v>
      </c>
      <c r="F8334" t="s">
        <v>19</v>
      </c>
      <c r="G8334" t="s">
        <v>30</v>
      </c>
      <c r="H8334" s="1">
        <v>23943</v>
      </c>
      <c r="I8334" s="1">
        <v>43296</v>
      </c>
      <c r="J8334" s="1">
        <v>43476</v>
      </c>
      <c r="K8334" t="s">
        <v>37</v>
      </c>
      <c r="L8334" t="s">
        <v>38</v>
      </c>
      <c r="M8334">
        <v>65842</v>
      </c>
      <c r="N8334" t="str">
        <f t="shared" si="130"/>
        <v>Terminated</v>
      </c>
      <c r="O8334" t="s">
        <v>46</v>
      </c>
    </row>
    <row r="8335" spans="1:15" x14ac:dyDescent="0.25">
      <c r="A8335" t="s">
        <v>3137</v>
      </c>
      <c r="B8335" t="s">
        <v>195</v>
      </c>
      <c r="C8335" t="s">
        <v>108</v>
      </c>
      <c r="D8335" t="s">
        <v>27</v>
      </c>
      <c r="E8335" t="s">
        <v>18</v>
      </c>
      <c r="F8335" t="s">
        <v>19</v>
      </c>
      <c r="G8335" t="s">
        <v>30</v>
      </c>
      <c r="H8335" s="1">
        <v>29094</v>
      </c>
      <c r="I8335" s="1">
        <v>42261</v>
      </c>
      <c r="J8335" t="s">
        <v>10560</v>
      </c>
      <c r="K8335" t="s">
        <v>21</v>
      </c>
      <c r="L8335" t="s">
        <v>102</v>
      </c>
      <c r="M8335">
        <v>74726</v>
      </c>
      <c r="N8335" t="str">
        <f t="shared" si="130"/>
        <v>Terminated</v>
      </c>
      <c r="O8335" t="s">
        <v>33</v>
      </c>
    </row>
    <row r="8336" spans="1:15" x14ac:dyDescent="0.25">
      <c r="A8336" t="s">
        <v>10111</v>
      </c>
      <c r="B8336" t="s">
        <v>104</v>
      </c>
      <c r="C8336" t="s">
        <v>26</v>
      </c>
      <c r="D8336" t="s">
        <v>27</v>
      </c>
      <c r="E8336" t="s">
        <v>18</v>
      </c>
      <c r="F8336" t="s">
        <v>3201</v>
      </c>
      <c r="G8336" t="s">
        <v>30</v>
      </c>
      <c r="H8336" s="1">
        <v>36347</v>
      </c>
      <c r="I8336" s="1">
        <v>43687</v>
      </c>
      <c r="J8336" t="s">
        <v>10560</v>
      </c>
      <c r="K8336" t="s">
        <v>67</v>
      </c>
      <c r="L8336" t="s">
        <v>134</v>
      </c>
      <c r="M8336">
        <v>66536</v>
      </c>
      <c r="N8336" t="str">
        <f t="shared" si="130"/>
        <v>Terminated</v>
      </c>
      <c r="O8336" t="s">
        <v>33</v>
      </c>
    </row>
    <row r="8337" spans="1:15" x14ac:dyDescent="0.25">
      <c r="A8337" t="s">
        <v>9352</v>
      </c>
      <c r="B8337" t="s">
        <v>472</v>
      </c>
      <c r="C8337" t="s">
        <v>1976</v>
      </c>
      <c r="D8337" t="s">
        <v>17</v>
      </c>
      <c r="E8337" t="s">
        <v>122</v>
      </c>
      <c r="F8337" t="s">
        <v>230</v>
      </c>
      <c r="G8337" t="s">
        <v>30</v>
      </c>
      <c r="H8337" s="1">
        <v>31111</v>
      </c>
      <c r="I8337" s="1">
        <v>43629</v>
      </c>
      <c r="J8337" t="s">
        <v>10560</v>
      </c>
      <c r="K8337" t="s">
        <v>37</v>
      </c>
      <c r="L8337" t="s">
        <v>38</v>
      </c>
      <c r="M8337">
        <v>57031</v>
      </c>
      <c r="N8337" t="str">
        <f t="shared" si="130"/>
        <v>Terminated</v>
      </c>
      <c r="O8337" t="s">
        <v>98</v>
      </c>
    </row>
    <row r="8338" spans="1:15" x14ac:dyDescent="0.25">
      <c r="A8338" t="s">
        <v>1768</v>
      </c>
      <c r="B8338" t="s">
        <v>408</v>
      </c>
      <c r="C8338" t="s">
        <v>735</v>
      </c>
      <c r="D8338" t="s">
        <v>17</v>
      </c>
      <c r="E8338" t="s">
        <v>28</v>
      </c>
      <c r="F8338" t="s">
        <v>29</v>
      </c>
      <c r="G8338" t="s">
        <v>30</v>
      </c>
      <c r="H8338" s="1">
        <v>31937</v>
      </c>
      <c r="I8338" s="1">
        <v>42424</v>
      </c>
      <c r="J8338" s="1">
        <v>42756</v>
      </c>
      <c r="K8338" t="s">
        <v>37</v>
      </c>
      <c r="L8338" t="s">
        <v>38</v>
      </c>
      <c r="M8338">
        <v>55231</v>
      </c>
      <c r="N8338" t="str">
        <f t="shared" si="130"/>
        <v>Terminated</v>
      </c>
      <c r="O8338" t="s">
        <v>46</v>
      </c>
    </row>
    <row r="8339" spans="1:15" x14ac:dyDescent="0.25">
      <c r="A8339" t="s">
        <v>3598</v>
      </c>
      <c r="B8339" t="s">
        <v>1045</v>
      </c>
      <c r="C8339" t="s">
        <v>1510</v>
      </c>
      <c r="D8339" t="s">
        <v>17</v>
      </c>
      <c r="E8339" t="s">
        <v>18</v>
      </c>
      <c r="F8339" t="s">
        <v>3201</v>
      </c>
      <c r="G8339" t="s">
        <v>20</v>
      </c>
      <c r="H8339" s="1">
        <v>24981</v>
      </c>
      <c r="I8339" s="1">
        <v>44668</v>
      </c>
      <c r="J8339" t="s">
        <v>10560</v>
      </c>
      <c r="K8339" t="s">
        <v>21</v>
      </c>
      <c r="L8339" t="s">
        <v>110</v>
      </c>
      <c r="M8339">
        <v>62953</v>
      </c>
      <c r="N8339" t="str">
        <f t="shared" si="130"/>
        <v>Terminated</v>
      </c>
      <c r="O8339" t="s">
        <v>23</v>
      </c>
    </row>
    <row r="8340" spans="1:15" x14ac:dyDescent="0.25">
      <c r="A8340" t="s">
        <v>8990</v>
      </c>
      <c r="B8340" t="s">
        <v>1365</v>
      </c>
      <c r="C8340" t="s">
        <v>2343</v>
      </c>
      <c r="D8340" t="s">
        <v>17</v>
      </c>
      <c r="E8340" t="s">
        <v>18</v>
      </c>
      <c r="F8340" t="s">
        <v>2773</v>
      </c>
      <c r="G8340" t="s">
        <v>95</v>
      </c>
      <c r="H8340" s="1">
        <v>29269</v>
      </c>
      <c r="I8340" s="1">
        <v>44640</v>
      </c>
      <c r="J8340" t="s">
        <v>10560</v>
      </c>
      <c r="K8340" t="s">
        <v>96</v>
      </c>
      <c r="L8340" t="s">
        <v>124</v>
      </c>
      <c r="M8340">
        <v>107648</v>
      </c>
      <c r="N8340" t="str">
        <f t="shared" si="130"/>
        <v>Terminated</v>
      </c>
      <c r="O8340" t="s">
        <v>46</v>
      </c>
    </row>
    <row r="8341" spans="1:15" x14ac:dyDescent="0.25">
      <c r="A8341" t="s">
        <v>1672</v>
      </c>
      <c r="B8341" t="s">
        <v>225</v>
      </c>
      <c r="C8341" t="s">
        <v>979</v>
      </c>
      <c r="D8341" t="s">
        <v>27</v>
      </c>
      <c r="E8341" t="s">
        <v>18</v>
      </c>
      <c r="F8341" t="s">
        <v>19</v>
      </c>
      <c r="G8341" t="s">
        <v>114</v>
      </c>
      <c r="H8341" s="1">
        <v>36197</v>
      </c>
      <c r="I8341" s="1">
        <v>43782</v>
      </c>
      <c r="J8341" s="1">
        <v>45071</v>
      </c>
      <c r="K8341" t="s">
        <v>37</v>
      </c>
      <c r="L8341" t="s">
        <v>45</v>
      </c>
      <c r="M8341">
        <v>56781</v>
      </c>
      <c r="N8341" t="str">
        <f t="shared" si="130"/>
        <v>Terminated</v>
      </c>
      <c r="O8341" t="s">
        <v>98</v>
      </c>
    </row>
    <row r="8342" spans="1:15" x14ac:dyDescent="0.25">
      <c r="A8342" t="s">
        <v>8635</v>
      </c>
      <c r="B8342" t="s">
        <v>70</v>
      </c>
      <c r="C8342" t="s">
        <v>660</v>
      </c>
      <c r="D8342" t="s">
        <v>27</v>
      </c>
      <c r="E8342" t="s">
        <v>18</v>
      </c>
      <c r="F8342" t="s">
        <v>19</v>
      </c>
      <c r="G8342" t="s">
        <v>30</v>
      </c>
      <c r="H8342" s="1">
        <v>34849</v>
      </c>
      <c r="I8342" s="1">
        <v>45547</v>
      </c>
      <c r="J8342" t="s">
        <v>10560</v>
      </c>
      <c r="K8342" t="s">
        <v>67</v>
      </c>
      <c r="L8342" t="s">
        <v>134</v>
      </c>
      <c r="M8342">
        <v>65523</v>
      </c>
      <c r="N8342" t="str">
        <f t="shared" si="130"/>
        <v>Terminated</v>
      </c>
      <c r="O8342" t="s">
        <v>46</v>
      </c>
    </row>
    <row r="8343" spans="1:15" x14ac:dyDescent="0.25">
      <c r="A8343" t="s">
        <v>7904</v>
      </c>
      <c r="B8343" t="s">
        <v>1105</v>
      </c>
      <c r="C8343" t="s">
        <v>252</v>
      </c>
      <c r="D8343" t="s">
        <v>17</v>
      </c>
      <c r="E8343" t="s">
        <v>18</v>
      </c>
      <c r="F8343" t="s">
        <v>19</v>
      </c>
      <c r="G8343" t="s">
        <v>30</v>
      </c>
      <c r="H8343" s="1">
        <v>26499</v>
      </c>
      <c r="I8343" s="1">
        <v>44970</v>
      </c>
      <c r="J8343" t="s">
        <v>10560</v>
      </c>
      <c r="K8343" t="s">
        <v>37</v>
      </c>
      <c r="L8343" t="s">
        <v>38</v>
      </c>
      <c r="M8343">
        <v>67280</v>
      </c>
      <c r="N8343" t="str">
        <f t="shared" si="130"/>
        <v>Terminated</v>
      </c>
      <c r="O8343" t="s">
        <v>33</v>
      </c>
    </row>
    <row r="8344" spans="1:15" x14ac:dyDescent="0.25">
      <c r="A8344" t="s">
        <v>3882</v>
      </c>
      <c r="B8344" t="s">
        <v>212</v>
      </c>
      <c r="C8344" t="s">
        <v>199</v>
      </c>
      <c r="D8344" t="s">
        <v>27</v>
      </c>
      <c r="E8344" t="s">
        <v>18</v>
      </c>
      <c r="F8344" t="s">
        <v>19</v>
      </c>
      <c r="G8344" t="s">
        <v>20</v>
      </c>
      <c r="H8344" s="1">
        <v>28529</v>
      </c>
      <c r="I8344" s="1">
        <v>44026</v>
      </c>
      <c r="J8344" t="s">
        <v>10560</v>
      </c>
      <c r="K8344" t="s">
        <v>21</v>
      </c>
      <c r="L8344" t="s">
        <v>110</v>
      </c>
      <c r="M8344">
        <v>61461</v>
      </c>
      <c r="N8344" t="str">
        <f t="shared" si="130"/>
        <v>Terminated</v>
      </c>
      <c r="O8344" t="s">
        <v>46</v>
      </c>
    </row>
    <row r="8345" spans="1:15" x14ac:dyDescent="0.25">
      <c r="A8345" t="s">
        <v>5695</v>
      </c>
      <c r="B8345" t="s">
        <v>547</v>
      </c>
      <c r="C8345" t="s">
        <v>1821</v>
      </c>
      <c r="D8345" t="s">
        <v>17</v>
      </c>
      <c r="E8345" t="s">
        <v>365</v>
      </c>
      <c r="F8345" t="s">
        <v>415</v>
      </c>
      <c r="G8345" t="s">
        <v>30</v>
      </c>
      <c r="H8345" s="1">
        <v>33529</v>
      </c>
      <c r="I8345" s="1">
        <v>45029</v>
      </c>
      <c r="J8345" t="s">
        <v>10560</v>
      </c>
      <c r="K8345" t="s">
        <v>96</v>
      </c>
      <c r="L8345" t="s">
        <v>188</v>
      </c>
      <c r="M8345">
        <v>58468</v>
      </c>
      <c r="N8345" t="str">
        <f t="shared" si="130"/>
        <v>Terminated</v>
      </c>
      <c r="O8345" t="s">
        <v>33</v>
      </c>
    </row>
    <row r="8346" spans="1:15" x14ac:dyDescent="0.25">
      <c r="A8346" t="s">
        <v>5502</v>
      </c>
      <c r="B8346" t="s">
        <v>1217</v>
      </c>
      <c r="C8346" t="s">
        <v>562</v>
      </c>
      <c r="D8346" t="s">
        <v>17</v>
      </c>
      <c r="E8346" t="s">
        <v>18</v>
      </c>
      <c r="F8346" t="s">
        <v>19</v>
      </c>
      <c r="G8346" t="s">
        <v>30</v>
      </c>
      <c r="H8346" s="1">
        <v>34520</v>
      </c>
      <c r="I8346" s="1">
        <v>44788</v>
      </c>
      <c r="J8346" t="s">
        <v>10560</v>
      </c>
      <c r="K8346" t="s">
        <v>96</v>
      </c>
      <c r="L8346" t="s">
        <v>188</v>
      </c>
      <c r="M8346">
        <v>61334</v>
      </c>
      <c r="N8346" t="str">
        <f t="shared" si="130"/>
        <v>Terminated</v>
      </c>
      <c r="O8346" t="s">
        <v>46</v>
      </c>
    </row>
    <row r="8347" spans="1:15" x14ac:dyDescent="0.25">
      <c r="A8347" t="s">
        <v>8681</v>
      </c>
      <c r="B8347" t="s">
        <v>225</v>
      </c>
      <c r="C8347" t="s">
        <v>1826</v>
      </c>
      <c r="D8347" t="s">
        <v>17</v>
      </c>
      <c r="E8347" t="s">
        <v>18</v>
      </c>
      <c r="F8347" t="s">
        <v>19</v>
      </c>
      <c r="G8347" t="s">
        <v>30</v>
      </c>
      <c r="H8347" s="1">
        <v>30741</v>
      </c>
      <c r="I8347" s="1">
        <v>45363</v>
      </c>
      <c r="J8347" t="s">
        <v>10560</v>
      </c>
      <c r="K8347" t="s">
        <v>37</v>
      </c>
      <c r="L8347" t="s">
        <v>38</v>
      </c>
      <c r="M8347">
        <v>53694</v>
      </c>
      <c r="N8347" t="str">
        <f t="shared" si="130"/>
        <v>Terminated</v>
      </c>
      <c r="O8347" t="s">
        <v>98</v>
      </c>
    </row>
    <row r="8348" spans="1:15" x14ac:dyDescent="0.25">
      <c r="A8348" t="s">
        <v>5475</v>
      </c>
      <c r="B8348" t="s">
        <v>822</v>
      </c>
      <c r="C8348" t="s">
        <v>3615</v>
      </c>
      <c r="D8348" t="s">
        <v>17</v>
      </c>
      <c r="E8348" t="s">
        <v>18</v>
      </c>
      <c r="F8348" t="s">
        <v>19</v>
      </c>
      <c r="G8348" t="s">
        <v>20</v>
      </c>
      <c r="H8348" s="1">
        <v>31754</v>
      </c>
      <c r="I8348" s="1">
        <v>44158</v>
      </c>
      <c r="J8348" t="s">
        <v>10560</v>
      </c>
      <c r="K8348" t="s">
        <v>37</v>
      </c>
      <c r="L8348" t="s">
        <v>41</v>
      </c>
      <c r="M8348">
        <v>58404</v>
      </c>
      <c r="N8348" t="str">
        <f t="shared" si="130"/>
        <v>Terminated</v>
      </c>
      <c r="O8348" t="s">
        <v>23</v>
      </c>
    </row>
    <row r="8349" spans="1:15" x14ac:dyDescent="0.25">
      <c r="A8349" t="s">
        <v>9237</v>
      </c>
      <c r="B8349" t="s">
        <v>2055</v>
      </c>
      <c r="C8349" t="s">
        <v>52</v>
      </c>
      <c r="D8349" t="s">
        <v>27</v>
      </c>
      <c r="E8349" t="s">
        <v>18</v>
      </c>
      <c r="F8349" t="s">
        <v>2773</v>
      </c>
      <c r="G8349" t="s">
        <v>30</v>
      </c>
      <c r="H8349" s="1">
        <v>38054</v>
      </c>
      <c r="I8349" s="1">
        <v>44585</v>
      </c>
      <c r="J8349" t="s">
        <v>10560</v>
      </c>
      <c r="K8349" t="s">
        <v>37</v>
      </c>
      <c r="L8349" t="s">
        <v>38</v>
      </c>
      <c r="M8349">
        <v>58006</v>
      </c>
      <c r="N8349" t="str">
        <f t="shared" si="130"/>
        <v>Terminated</v>
      </c>
      <c r="O8349" t="s">
        <v>33</v>
      </c>
    </row>
    <row r="8350" spans="1:15" x14ac:dyDescent="0.25">
      <c r="A8350" t="s">
        <v>8186</v>
      </c>
      <c r="B8350" t="s">
        <v>707</v>
      </c>
      <c r="C8350" t="s">
        <v>3089</v>
      </c>
      <c r="D8350" t="s">
        <v>17</v>
      </c>
      <c r="E8350" t="s">
        <v>172</v>
      </c>
      <c r="F8350" t="s">
        <v>173</v>
      </c>
      <c r="G8350" t="s">
        <v>30</v>
      </c>
      <c r="H8350" s="1">
        <v>30966</v>
      </c>
      <c r="I8350" s="1">
        <v>42713</v>
      </c>
      <c r="J8350" t="s">
        <v>10560</v>
      </c>
      <c r="K8350" t="s">
        <v>37</v>
      </c>
      <c r="L8350" t="s">
        <v>41</v>
      </c>
      <c r="M8350">
        <v>57586</v>
      </c>
      <c r="N8350" t="str">
        <f t="shared" si="130"/>
        <v>Terminated</v>
      </c>
      <c r="O8350" t="s">
        <v>33</v>
      </c>
    </row>
    <row r="8351" spans="1:15" x14ac:dyDescent="0.25">
      <c r="A8351" t="s">
        <v>9280</v>
      </c>
      <c r="B8351" t="s">
        <v>684</v>
      </c>
      <c r="C8351" t="s">
        <v>5562</v>
      </c>
      <c r="D8351" t="s">
        <v>17</v>
      </c>
      <c r="E8351" t="s">
        <v>18</v>
      </c>
      <c r="F8351" t="s">
        <v>19</v>
      </c>
      <c r="G8351" t="s">
        <v>30</v>
      </c>
      <c r="H8351" s="1">
        <v>26124</v>
      </c>
      <c r="I8351" s="1">
        <v>42424</v>
      </c>
      <c r="J8351" t="s">
        <v>10560</v>
      </c>
      <c r="K8351" t="s">
        <v>53</v>
      </c>
      <c r="L8351" t="s">
        <v>240</v>
      </c>
      <c r="M8351">
        <v>69199</v>
      </c>
      <c r="N8351" t="str">
        <f t="shared" si="130"/>
        <v>Terminated</v>
      </c>
      <c r="O8351" t="s">
        <v>46</v>
      </c>
    </row>
    <row r="8352" spans="1:15" x14ac:dyDescent="0.25">
      <c r="A8352" t="s">
        <v>5022</v>
      </c>
      <c r="B8352" t="s">
        <v>527</v>
      </c>
      <c r="C8352" t="s">
        <v>1113</v>
      </c>
      <c r="D8352" t="s">
        <v>27</v>
      </c>
      <c r="E8352" t="s">
        <v>18</v>
      </c>
      <c r="F8352" t="s">
        <v>19</v>
      </c>
      <c r="G8352" t="s">
        <v>30</v>
      </c>
      <c r="H8352" s="1">
        <v>22133</v>
      </c>
      <c r="I8352" s="1">
        <v>42253</v>
      </c>
      <c r="J8352" t="s">
        <v>10560</v>
      </c>
      <c r="K8352" t="s">
        <v>37</v>
      </c>
      <c r="L8352" t="s">
        <v>41</v>
      </c>
      <c r="M8352">
        <v>69039</v>
      </c>
      <c r="N8352" t="str">
        <f t="shared" si="130"/>
        <v>Terminated</v>
      </c>
      <c r="O8352" t="s">
        <v>33</v>
      </c>
    </row>
    <row r="8353" spans="1:15" x14ac:dyDescent="0.25">
      <c r="A8353" t="s">
        <v>9662</v>
      </c>
      <c r="B8353" t="s">
        <v>1698</v>
      </c>
      <c r="C8353" t="s">
        <v>3364</v>
      </c>
      <c r="D8353" t="s">
        <v>27</v>
      </c>
      <c r="E8353" t="s">
        <v>18</v>
      </c>
      <c r="F8353" t="s">
        <v>19</v>
      </c>
      <c r="G8353" t="s">
        <v>30</v>
      </c>
      <c r="H8353" s="1">
        <v>33909</v>
      </c>
      <c r="I8353" s="1">
        <v>45568</v>
      </c>
      <c r="J8353" t="s">
        <v>10560</v>
      </c>
      <c r="K8353" t="s">
        <v>53</v>
      </c>
      <c r="L8353" t="s">
        <v>58</v>
      </c>
      <c r="M8353">
        <v>62690</v>
      </c>
      <c r="N8353" t="str">
        <f t="shared" si="130"/>
        <v>Terminated</v>
      </c>
      <c r="O8353" t="s">
        <v>33</v>
      </c>
    </row>
    <row r="8354" spans="1:15" x14ac:dyDescent="0.25">
      <c r="A8354" t="s">
        <v>4493</v>
      </c>
      <c r="B8354" t="s">
        <v>3424</v>
      </c>
      <c r="C8354" t="s">
        <v>468</v>
      </c>
      <c r="D8354" t="s">
        <v>27</v>
      </c>
      <c r="E8354" t="s">
        <v>28</v>
      </c>
      <c r="F8354" t="s">
        <v>290</v>
      </c>
      <c r="G8354" t="s">
        <v>30</v>
      </c>
      <c r="H8354" s="1">
        <v>36510</v>
      </c>
      <c r="I8354" s="1">
        <v>44934</v>
      </c>
      <c r="J8354" t="s">
        <v>10560</v>
      </c>
      <c r="K8354" t="s">
        <v>96</v>
      </c>
      <c r="L8354" t="s">
        <v>124</v>
      </c>
      <c r="M8354">
        <v>88015</v>
      </c>
      <c r="N8354" t="str">
        <f t="shared" si="130"/>
        <v>Terminated</v>
      </c>
      <c r="O8354" t="s">
        <v>33</v>
      </c>
    </row>
    <row r="8355" spans="1:15" x14ac:dyDescent="0.25">
      <c r="A8355" t="s">
        <v>2797</v>
      </c>
      <c r="B8355" t="s">
        <v>212</v>
      </c>
      <c r="C8355" t="s">
        <v>71</v>
      </c>
      <c r="D8355" t="s">
        <v>17</v>
      </c>
      <c r="E8355" t="s">
        <v>18</v>
      </c>
      <c r="F8355" t="s">
        <v>19</v>
      </c>
      <c r="G8355" t="s">
        <v>30</v>
      </c>
      <c r="H8355" s="1">
        <v>35813</v>
      </c>
      <c r="I8355" s="1">
        <v>43990</v>
      </c>
      <c r="J8355" t="s">
        <v>10560</v>
      </c>
      <c r="K8355" t="s">
        <v>37</v>
      </c>
      <c r="L8355" t="s">
        <v>41</v>
      </c>
      <c r="M8355">
        <v>61889</v>
      </c>
      <c r="N8355" t="str">
        <f t="shared" si="130"/>
        <v>Terminated</v>
      </c>
      <c r="O8355" t="s">
        <v>98</v>
      </c>
    </row>
    <row r="8356" spans="1:15" x14ac:dyDescent="0.25">
      <c r="A8356" t="s">
        <v>7867</v>
      </c>
      <c r="B8356" t="s">
        <v>499</v>
      </c>
      <c r="C8356" t="s">
        <v>650</v>
      </c>
      <c r="D8356" t="s">
        <v>27</v>
      </c>
      <c r="E8356" t="s">
        <v>18</v>
      </c>
      <c r="F8356" t="s">
        <v>19</v>
      </c>
      <c r="G8356" t="s">
        <v>20</v>
      </c>
      <c r="H8356" s="1">
        <v>23984</v>
      </c>
      <c r="I8356" s="1">
        <v>45024</v>
      </c>
      <c r="J8356" t="s">
        <v>10560</v>
      </c>
      <c r="K8356" t="s">
        <v>21</v>
      </c>
      <c r="L8356" t="s">
        <v>22</v>
      </c>
      <c r="M8356">
        <v>85997</v>
      </c>
      <c r="N8356" t="str">
        <f t="shared" si="130"/>
        <v>Terminated</v>
      </c>
      <c r="O8356" t="s">
        <v>33</v>
      </c>
    </row>
    <row r="8357" spans="1:15" x14ac:dyDescent="0.25">
      <c r="A8357" t="s">
        <v>6356</v>
      </c>
      <c r="B8357" t="s">
        <v>538</v>
      </c>
      <c r="C8357" t="s">
        <v>101</v>
      </c>
      <c r="D8357" t="s">
        <v>17</v>
      </c>
      <c r="E8357" t="s">
        <v>18</v>
      </c>
      <c r="F8357" t="s">
        <v>3201</v>
      </c>
      <c r="G8357" t="s">
        <v>95</v>
      </c>
      <c r="H8357" s="1">
        <v>22547</v>
      </c>
      <c r="I8357" s="1">
        <v>45509</v>
      </c>
      <c r="J8357" t="s">
        <v>10560</v>
      </c>
      <c r="K8357" t="s">
        <v>31</v>
      </c>
      <c r="L8357" t="s">
        <v>1275</v>
      </c>
      <c r="M8357">
        <v>121860</v>
      </c>
      <c r="N8357" t="str">
        <f t="shared" si="130"/>
        <v>Terminated</v>
      </c>
      <c r="O8357" t="s">
        <v>33</v>
      </c>
    </row>
    <row r="8358" spans="1:15" x14ac:dyDescent="0.25">
      <c r="A8358" t="s">
        <v>10315</v>
      </c>
      <c r="B8358" t="s">
        <v>508</v>
      </c>
      <c r="C8358" t="s">
        <v>180</v>
      </c>
      <c r="D8358" t="s">
        <v>17</v>
      </c>
      <c r="E8358" t="s">
        <v>18</v>
      </c>
      <c r="F8358" t="s">
        <v>3201</v>
      </c>
      <c r="G8358" t="s">
        <v>114</v>
      </c>
      <c r="H8358" s="1">
        <v>32179</v>
      </c>
      <c r="I8358" s="1">
        <v>42896</v>
      </c>
      <c r="J8358" t="s">
        <v>10560</v>
      </c>
      <c r="K8358" t="s">
        <v>21</v>
      </c>
      <c r="L8358" t="s">
        <v>497</v>
      </c>
      <c r="M8358">
        <v>74923</v>
      </c>
      <c r="N8358" t="str">
        <f t="shared" si="130"/>
        <v>Terminated</v>
      </c>
      <c r="O8358" t="s">
        <v>23</v>
      </c>
    </row>
    <row r="8359" spans="1:15" x14ac:dyDescent="0.25">
      <c r="A8359" t="s">
        <v>7741</v>
      </c>
      <c r="B8359" t="s">
        <v>2954</v>
      </c>
      <c r="C8359" t="s">
        <v>5241</v>
      </c>
      <c r="D8359" t="s">
        <v>27</v>
      </c>
      <c r="E8359" t="s">
        <v>18</v>
      </c>
      <c r="F8359" t="s">
        <v>3201</v>
      </c>
      <c r="G8359" t="s">
        <v>30</v>
      </c>
      <c r="H8359" s="1">
        <v>32182</v>
      </c>
      <c r="I8359" s="1">
        <v>44915</v>
      </c>
      <c r="J8359" t="s">
        <v>10560</v>
      </c>
      <c r="K8359" t="s">
        <v>37</v>
      </c>
      <c r="L8359" t="s">
        <v>38</v>
      </c>
      <c r="M8359">
        <v>69183</v>
      </c>
      <c r="N8359" t="str">
        <f t="shared" si="130"/>
        <v>Terminated</v>
      </c>
      <c r="O8359" t="s">
        <v>46</v>
      </c>
    </row>
    <row r="8360" spans="1:15" x14ac:dyDescent="0.25">
      <c r="A8360" t="s">
        <v>6631</v>
      </c>
      <c r="B8360" t="s">
        <v>6632</v>
      </c>
      <c r="C8360" t="s">
        <v>133</v>
      </c>
      <c r="D8360" t="s">
        <v>27</v>
      </c>
      <c r="E8360" t="s">
        <v>18</v>
      </c>
      <c r="F8360" t="s">
        <v>19</v>
      </c>
      <c r="G8360" t="s">
        <v>30</v>
      </c>
      <c r="H8360" s="1">
        <v>35968</v>
      </c>
      <c r="I8360" s="1">
        <v>43122</v>
      </c>
      <c r="J8360" t="s">
        <v>10560</v>
      </c>
      <c r="K8360" t="s">
        <v>37</v>
      </c>
      <c r="L8360" t="s">
        <v>38</v>
      </c>
      <c r="M8360">
        <v>67837</v>
      </c>
      <c r="N8360" t="str">
        <f t="shared" si="130"/>
        <v>Terminated</v>
      </c>
      <c r="O8360" t="s">
        <v>33</v>
      </c>
    </row>
    <row r="8361" spans="1:15" x14ac:dyDescent="0.25">
      <c r="A8361" t="s">
        <v>1266</v>
      </c>
      <c r="B8361" t="s">
        <v>820</v>
      </c>
      <c r="C8361" t="s">
        <v>784</v>
      </c>
      <c r="D8361" t="s">
        <v>17</v>
      </c>
      <c r="E8361" t="s">
        <v>122</v>
      </c>
      <c r="F8361" t="s">
        <v>927</v>
      </c>
      <c r="G8361" t="s">
        <v>114</v>
      </c>
      <c r="H8361" s="1">
        <v>23018</v>
      </c>
      <c r="I8361" s="1">
        <v>42363</v>
      </c>
      <c r="J8361" s="1">
        <v>42543</v>
      </c>
      <c r="K8361" t="s">
        <v>31</v>
      </c>
      <c r="L8361" t="s">
        <v>32</v>
      </c>
      <c r="M8361">
        <v>110836</v>
      </c>
      <c r="N8361" t="str">
        <f t="shared" si="130"/>
        <v>Terminated</v>
      </c>
      <c r="O8361" t="s">
        <v>33</v>
      </c>
    </row>
    <row r="8362" spans="1:15" x14ac:dyDescent="0.25">
      <c r="A8362" t="s">
        <v>5247</v>
      </c>
      <c r="B8362" t="s">
        <v>132</v>
      </c>
      <c r="C8362" t="s">
        <v>101</v>
      </c>
      <c r="D8362" t="s">
        <v>27</v>
      </c>
      <c r="E8362" t="s">
        <v>18</v>
      </c>
      <c r="F8362" t="s">
        <v>2773</v>
      </c>
      <c r="G8362" t="s">
        <v>114</v>
      </c>
      <c r="H8362" s="1">
        <v>35955</v>
      </c>
      <c r="I8362" s="1">
        <v>44509</v>
      </c>
      <c r="J8362" t="s">
        <v>10560</v>
      </c>
      <c r="K8362" t="s">
        <v>96</v>
      </c>
      <c r="L8362" t="s">
        <v>119</v>
      </c>
      <c r="M8362">
        <v>63355</v>
      </c>
      <c r="N8362" t="str">
        <f t="shared" si="130"/>
        <v>Terminated</v>
      </c>
      <c r="O8362" t="s">
        <v>98</v>
      </c>
    </row>
    <row r="8363" spans="1:15" x14ac:dyDescent="0.25">
      <c r="A8363" t="s">
        <v>3565</v>
      </c>
      <c r="B8363" t="s">
        <v>451</v>
      </c>
      <c r="C8363" t="s">
        <v>1223</v>
      </c>
      <c r="D8363" t="s">
        <v>27</v>
      </c>
      <c r="E8363" t="s">
        <v>18</v>
      </c>
      <c r="F8363" t="s">
        <v>19</v>
      </c>
      <c r="G8363" t="s">
        <v>30</v>
      </c>
      <c r="H8363" s="1">
        <v>25981</v>
      </c>
      <c r="I8363" s="1">
        <v>44618</v>
      </c>
      <c r="J8363" t="s">
        <v>10560</v>
      </c>
      <c r="K8363" t="s">
        <v>37</v>
      </c>
      <c r="L8363" t="s">
        <v>268</v>
      </c>
      <c r="M8363">
        <v>112670</v>
      </c>
      <c r="N8363" t="str">
        <f t="shared" si="130"/>
        <v>Terminated</v>
      </c>
      <c r="O8363" t="s">
        <v>46</v>
      </c>
    </row>
    <row r="8364" spans="1:15" x14ac:dyDescent="0.25">
      <c r="A8364" t="s">
        <v>2255</v>
      </c>
      <c r="B8364" t="s">
        <v>793</v>
      </c>
      <c r="C8364" t="s">
        <v>2256</v>
      </c>
      <c r="D8364" t="s">
        <v>17</v>
      </c>
      <c r="E8364" t="s">
        <v>18</v>
      </c>
      <c r="F8364" t="s">
        <v>19</v>
      </c>
      <c r="G8364" t="s">
        <v>114</v>
      </c>
      <c r="H8364" s="1">
        <v>37512</v>
      </c>
      <c r="I8364" s="1">
        <v>45020</v>
      </c>
      <c r="J8364" t="s">
        <v>10560</v>
      </c>
      <c r="K8364" t="s">
        <v>53</v>
      </c>
      <c r="L8364" t="s">
        <v>240</v>
      </c>
      <c r="M8364">
        <v>102877</v>
      </c>
      <c r="N8364" t="str">
        <f t="shared" si="130"/>
        <v>Terminated</v>
      </c>
      <c r="O8364" t="s">
        <v>98</v>
      </c>
    </row>
    <row r="8365" spans="1:15" x14ac:dyDescent="0.25">
      <c r="A8365" t="s">
        <v>10536</v>
      </c>
      <c r="B8365" t="s">
        <v>758</v>
      </c>
      <c r="C8365" t="s">
        <v>5266</v>
      </c>
      <c r="D8365" t="s">
        <v>17</v>
      </c>
      <c r="E8365" t="s">
        <v>122</v>
      </c>
      <c r="F8365" t="s">
        <v>123</v>
      </c>
      <c r="G8365" t="s">
        <v>114</v>
      </c>
      <c r="H8365" s="1">
        <v>27350</v>
      </c>
      <c r="I8365" s="1">
        <v>45644</v>
      </c>
      <c r="J8365" t="s">
        <v>10560</v>
      </c>
      <c r="K8365" t="s">
        <v>31</v>
      </c>
      <c r="L8365" t="s">
        <v>162</v>
      </c>
      <c r="M8365">
        <v>93533</v>
      </c>
      <c r="N8365" t="str">
        <f t="shared" si="130"/>
        <v>Terminated</v>
      </c>
      <c r="O8365" t="s">
        <v>33</v>
      </c>
    </row>
    <row r="8366" spans="1:15" x14ac:dyDescent="0.25">
      <c r="A8366" t="s">
        <v>2478</v>
      </c>
      <c r="B8366" t="s">
        <v>1823</v>
      </c>
      <c r="C8366" t="s">
        <v>1988</v>
      </c>
      <c r="D8366" t="s">
        <v>27</v>
      </c>
      <c r="E8366" t="s">
        <v>18</v>
      </c>
      <c r="F8366" t="s">
        <v>19</v>
      </c>
      <c r="G8366" t="s">
        <v>30</v>
      </c>
      <c r="H8366" s="1">
        <v>34025</v>
      </c>
      <c r="I8366" s="1">
        <v>42379</v>
      </c>
      <c r="J8366" t="s">
        <v>10560</v>
      </c>
      <c r="K8366" t="s">
        <v>31</v>
      </c>
      <c r="L8366" t="s">
        <v>85</v>
      </c>
      <c r="M8366">
        <v>64635</v>
      </c>
      <c r="N8366" t="str">
        <f t="shared" si="130"/>
        <v>Terminated</v>
      </c>
      <c r="O8366" t="s">
        <v>23</v>
      </c>
    </row>
    <row r="8367" spans="1:15" x14ac:dyDescent="0.25">
      <c r="A8367" t="s">
        <v>3557</v>
      </c>
      <c r="B8367" t="s">
        <v>1428</v>
      </c>
      <c r="C8367" t="s">
        <v>2028</v>
      </c>
      <c r="D8367" t="s">
        <v>17</v>
      </c>
      <c r="E8367" t="s">
        <v>18</v>
      </c>
      <c r="F8367" t="s">
        <v>3201</v>
      </c>
      <c r="G8367" t="s">
        <v>30</v>
      </c>
      <c r="H8367" s="1">
        <v>37512</v>
      </c>
      <c r="I8367" s="1">
        <v>42639</v>
      </c>
      <c r="J8367" t="s">
        <v>10560</v>
      </c>
      <c r="K8367" t="s">
        <v>96</v>
      </c>
      <c r="L8367" t="s">
        <v>119</v>
      </c>
      <c r="M8367">
        <v>76325</v>
      </c>
      <c r="N8367" t="str">
        <f t="shared" si="130"/>
        <v>Terminated</v>
      </c>
      <c r="O8367" t="s">
        <v>23</v>
      </c>
    </row>
    <row r="8368" spans="1:15" x14ac:dyDescent="0.25">
      <c r="A8368" t="s">
        <v>7508</v>
      </c>
      <c r="B8368" t="s">
        <v>258</v>
      </c>
      <c r="C8368" t="s">
        <v>216</v>
      </c>
      <c r="D8368" t="s">
        <v>27</v>
      </c>
      <c r="E8368" t="s">
        <v>18</v>
      </c>
      <c r="F8368" t="s">
        <v>19</v>
      </c>
      <c r="G8368" t="s">
        <v>95</v>
      </c>
      <c r="H8368" s="1">
        <v>21744</v>
      </c>
      <c r="I8368" s="1">
        <v>44615</v>
      </c>
      <c r="J8368" t="s">
        <v>10560</v>
      </c>
      <c r="K8368" t="s">
        <v>21</v>
      </c>
      <c r="L8368" t="s">
        <v>497</v>
      </c>
      <c r="M8368">
        <v>72372</v>
      </c>
      <c r="N8368" t="str">
        <f t="shared" si="130"/>
        <v>Terminated</v>
      </c>
      <c r="O8368" t="s">
        <v>46</v>
      </c>
    </row>
    <row r="8369" spans="1:15" x14ac:dyDescent="0.25">
      <c r="A8369" t="s">
        <v>8564</v>
      </c>
      <c r="B8369" t="s">
        <v>229</v>
      </c>
      <c r="C8369" t="s">
        <v>900</v>
      </c>
      <c r="D8369" t="s">
        <v>17</v>
      </c>
      <c r="E8369" t="s">
        <v>18</v>
      </c>
      <c r="F8369" t="s">
        <v>19</v>
      </c>
      <c r="G8369" t="s">
        <v>30</v>
      </c>
      <c r="H8369" s="1">
        <v>34041</v>
      </c>
      <c r="I8369" s="1">
        <v>44818</v>
      </c>
      <c r="J8369" t="s">
        <v>10560</v>
      </c>
      <c r="K8369" t="s">
        <v>21</v>
      </c>
      <c r="L8369" t="s">
        <v>102</v>
      </c>
      <c r="M8369">
        <v>52361</v>
      </c>
      <c r="N8369" t="str">
        <f t="shared" si="130"/>
        <v>Terminated</v>
      </c>
      <c r="O8369" t="s">
        <v>46</v>
      </c>
    </row>
    <row r="8370" spans="1:15" x14ac:dyDescent="0.25">
      <c r="A8370" t="s">
        <v>7455</v>
      </c>
      <c r="B8370" t="s">
        <v>160</v>
      </c>
      <c r="C8370" t="s">
        <v>2105</v>
      </c>
      <c r="D8370" t="s">
        <v>27</v>
      </c>
      <c r="E8370" t="s">
        <v>18</v>
      </c>
      <c r="F8370" t="s">
        <v>3201</v>
      </c>
      <c r="G8370" t="s">
        <v>30</v>
      </c>
      <c r="H8370" s="1">
        <v>33185</v>
      </c>
      <c r="I8370" s="1">
        <v>43779</v>
      </c>
      <c r="J8370" t="s">
        <v>10560</v>
      </c>
      <c r="K8370" t="s">
        <v>21</v>
      </c>
      <c r="L8370" t="s">
        <v>497</v>
      </c>
      <c r="M8370">
        <v>103559</v>
      </c>
      <c r="N8370" t="str">
        <f t="shared" si="130"/>
        <v>Terminated</v>
      </c>
      <c r="O8370" t="s">
        <v>46</v>
      </c>
    </row>
    <row r="8371" spans="1:15" x14ac:dyDescent="0.25">
      <c r="A8371" t="s">
        <v>7900</v>
      </c>
      <c r="B8371" t="s">
        <v>285</v>
      </c>
      <c r="C8371" t="s">
        <v>3284</v>
      </c>
      <c r="D8371" t="s">
        <v>27</v>
      </c>
      <c r="E8371" t="s">
        <v>18</v>
      </c>
      <c r="F8371" t="s">
        <v>3201</v>
      </c>
      <c r="G8371" t="s">
        <v>30</v>
      </c>
      <c r="H8371" s="1">
        <v>34882</v>
      </c>
      <c r="I8371" s="1">
        <v>45237</v>
      </c>
      <c r="J8371" t="s">
        <v>10560</v>
      </c>
      <c r="K8371" t="s">
        <v>21</v>
      </c>
      <c r="L8371" t="s">
        <v>102</v>
      </c>
      <c r="M8371">
        <v>70426</v>
      </c>
      <c r="N8371" t="str">
        <f t="shared" si="130"/>
        <v>Terminated</v>
      </c>
      <c r="O8371" t="s">
        <v>33</v>
      </c>
    </row>
    <row r="8372" spans="1:15" x14ac:dyDescent="0.25">
      <c r="A8372" t="s">
        <v>1837</v>
      </c>
      <c r="B8372" t="s">
        <v>1205</v>
      </c>
      <c r="C8372" t="s">
        <v>252</v>
      </c>
      <c r="D8372" t="s">
        <v>17</v>
      </c>
      <c r="E8372" t="s">
        <v>28</v>
      </c>
      <c r="F8372" t="s">
        <v>118</v>
      </c>
      <c r="G8372" t="s">
        <v>114</v>
      </c>
      <c r="H8372" s="1">
        <v>21885</v>
      </c>
      <c r="I8372" s="1">
        <v>45442</v>
      </c>
      <c r="J8372" s="1">
        <v>45622</v>
      </c>
      <c r="K8372" t="s">
        <v>37</v>
      </c>
      <c r="L8372" t="s">
        <v>45</v>
      </c>
      <c r="M8372">
        <v>86995</v>
      </c>
      <c r="N8372" t="str">
        <f t="shared" si="130"/>
        <v>Terminated</v>
      </c>
      <c r="O8372" t="s">
        <v>33</v>
      </c>
    </row>
    <row r="8373" spans="1:15" x14ac:dyDescent="0.25">
      <c r="A8373" t="s">
        <v>5504</v>
      </c>
      <c r="B8373" t="s">
        <v>1042</v>
      </c>
      <c r="C8373" t="s">
        <v>3421</v>
      </c>
      <c r="D8373" t="s">
        <v>17</v>
      </c>
      <c r="E8373" t="s">
        <v>18</v>
      </c>
      <c r="F8373" t="s">
        <v>2773</v>
      </c>
      <c r="G8373" t="s">
        <v>30</v>
      </c>
      <c r="H8373" s="1">
        <v>31098</v>
      </c>
      <c r="I8373" s="1">
        <v>45322</v>
      </c>
      <c r="J8373" t="s">
        <v>10560</v>
      </c>
      <c r="K8373" t="s">
        <v>37</v>
      </c>
      <c r="L8373" t="s">
        <v>38</v>
      </c>
      <c r="M8373">
        <v>55430</v>
      </c>
      <c r="N8373" t="str">
        <f t="shared" si="130"/>
        <v>Terminated</v>
      </c>
      <c r="O8373" t="s">
        <v>98</v>
      </c>
    </row>
    <row r="8374" spans="1:15" x14ac:dyDescent="0.25">
      <c r="A8374" t="s">
        <v>1854</v>
      </c>
      <c r="B8374" t="s">
        <v>1365</v>
      </c>
      <c r="C8374" t="s">
        <v>1723</v>
      </c>
      <c r="D8374" t="s">
        <v>17</v>
      </c>
      <c r="E8374" t="s">
        <v>365</v>
      </c>
      <c r="F8374" t="s">
        <v>415</v>
      </c>
      <c r="G8374" t="s">
        <v>30</v>
      </c>
      <c r="H8374" s="1">
        <v>31904</v>
      </c>
      <c r="I8374" s="1">
        <v>43319</v>
      </c>
      <c r="J8374" s="1">
        <v>43499</v>
      </c>
      <c r="K8374" t="s">
        <v>37</v>
      </c>
      <c r="L8374" t="s">
        <v>38</v>
      </c>
      <c r="M8374">
        <v>60276</v>
      </c>
      <c r="N8374" t="str">
        <f t="shared" si="130"/>
        <v>Terminated</v>
      </c>
      <c r="O8374" t="s">
        <v>33</v>
      </c>
    </row>
    <row r="8375" spans="1:15" x14ac:dyDescent="0.25">
      <c r="A8375" t="s">
        <v>6916</v>
      </c>
      <c r="B8375" t="s">
        <v>448</v>
      </c>
      <c r="C8375" t="s">
        <v>301</v>
      </c>
      <c r="D8375" t="s">
        <v>27</v>
      </c>
      <c r="E8375" t="s">
        <v>83</v>
      </c>
      <c r="F8375" t="s">
        <v>84</v>
      </c>
      <c r="G8375" t="s">
        <v>20</v>
      </c>
      <c r="H8375" s="1">
        <v>23876</v>
      </c>
      <c r="I8375" s="1">
        <v>44979</v>
      </c>
      <c r="J8375" t="s">
        <v>10560</v>
      </c>
      <c r="K8375" t="s">
        <v>37</v>
      </c>
      <c r="L8375" t="s">
        <v>41</v>
      </c>
      <c r="M8375">
        <v>60941</v>
      </c>
      <c r="N8375" t="str">
        <f t="shared" si="130"/>
        <v>Terminated</v>
      </c>
      <c r="O8375" t="s">
        <v>33</v>
      </c>
    </row>
    <row r="8376" spans="1:15" x14ac:dyDescent="0.25">
      <c r="A8376" t="s">
        <v>6408</v>
      </c>
      <c r="B8376" t="s">
        <v>303</v>
      </c>
      <c r="C8376" t="s">
        <v>225</v>
      </c>
      <c r="D8376" t="s">
        <v>17</v>
      </c>
      <c r="E8376" t="s">
        <v>83</v>
      </c>
      <c r="F8376" t="s">
        <v>169</v>
      </c>
      <c r="G8376" t="s">
        <v>30</v>
      </c>
      <c r="H8376" s="1">
        <v>35092</v>
      </c>
      <c r="I8376" s="1">
        <v>44675</v>
      </c>
      <c r="J8376" t="s">
        <v>10560</v>
      </c>
      <c r="K8376" t="s">
        <v>37</v>
      </c>
      <c r="L8376" t="s">
        <v>38</v>
      </c>
      <c r="M8376">
        <v>61761</v>
      </c>
      <c r="N8376" t="str">
        <f t="shared" si="130"/>
        <v>Terminated</v>
      </c>
      <c r="O8376" t="s">
        <v>98</v>
      </c>
    </row>
    <row r="8377" spans="1:15" x14ac:dyDescent="0.25">
      <c r="A8377" t="s">
        <v>3929</v>
      </c>
      <c r="B8377" t="s">
        <v>267</v>
      </c>
      <c r="C8377" t="s">
        <v>1190</v>
      </c>
      <c r="D8377" t="s">
        <v>17</v>
      </c>
      <c r="E8377" t="s">
        <v>18</v>
      </c>
      <c r="F8377" t="s">
        <v>3201</v>
      </c>
      <c r="G8377" t="s">
        <v>20</v>
      </c>
      <c r="H8377" s="1">
        <v>33011</v>
      </c>
      <c r="I8377" s="1">
        <v>44671</v>
      </c>
      <c r="J8377" t="s">
        <v>10560</v>
      </c>
      <c r="K8377" t="s">
        <v>67</v>
      </c>
      <c r="L8377" t="s">
        <v>134</v>
      </c>
      <c r="M8377">
        <v>56807</v>
      </c>
      <c r="N8377" t="str">
        <f t="shared" si="130"/>
        <v>Terminated</v>
      </c>
      <c r="O8377" t="s">
        <v>46</v>
      </c>
    </row>
    <row r="8378" spans="1:15" x14ac:dyDescent="0.25">
      <c r="A8378" t="s">
        <v>7802</v>
      </c>
      <c r="B8378" t="s">
        <v>196</v>
      </c>
      <c r="C8378" t="s">
        <v>2525</v>
      </c>
      <c r="D8378" t="s">
        <v>17</v>
      </c>
      <c r="E8378" t="s">
        <v>83</v>
      </c>
      <c r="F8378" t="s">
        <v>84</v>
      </c>
      <c r="G8378" t="s">
        <v>30</v>
      </c>
      <c r="H8378" s="1">
        <v>33205</v>
      </c>
      <c r="I8378" s="1">
        <v>44864</v>
      </c>
      <c r="J8378" t="s">
        <v>10560</v>
      </c>
      <c r="K8378" t="s">
        <v>37</v>
      </c>
      <c r="L8378" t="s">
        <v>41</v>
      </c>
      <c r="M8378">
        <v>54893</v>
      </c>
      <c r="N8378" t="str">
        <f t="shared" si="130"/>
        <v>Terminated</v>
      </c>
      <c r="O8378" t="s">
        <v>33</v>
      </c>
    </row>
    <row r="8379" spans="1:15" x14ac:dyDescent="0.25">
      <c r="A8379" t="s">
        <v>7729</v>
      </c>
      <c r="B8379" t="s">
        <v>2768</v>
      </c>
      <c r="C8379" t="s">
        <v>178</v>
      </c>
      <c r="D8379" t="s">
        <v>27</v>
      </c>
      <c r="E8379" t="s">
        <v>83</v>
      </c>
      <c r="F8379" t="s">
        <v>106</v>
      </c>
      <c r="G8379" t="s">
        <v>30</v>
      </c>
      <c r="H8379" s="1">
        <v>27943</v>
      </c>
      <c r="I8379" s="1">
        <v>45339</v>
      </c>
      <c r="J8379" t="s">
        <v>10560</v>
      </c>
      <c r="K8379" t="s">
        <v>37</v>
      </c>
      <c r="L8379" t="s">
        <v>38</v>
      </c>
      <c r="M8379">
        <v>65621</v>
      </c>
      <c r="N8379" t="str">
        <f t="shared" si="130"/>
        <v>Terminated</v>
      </c>
      <c r="O8379" t="s">
        <v>33</v>
      </c>
    </row>
    <row r="8380" spans="1:15" x14ac:dyDescent="0.25">
      <c r="A8380" t="s">
        <v>730</v>
      </c>
      <c r="B8380" t="s">
        <v>25</v>
      </c>
      <c r="C8380" t="s">
        <v>66</v>
      </c>
      <c r="D8380" t="s">
        <v>17</v>
      </c>
      <c r="E8380" t="s">
        <v>18</v>
      </c>
      <c r="F8380" t="s">
        <v>19</v>
      </c>
      <c r="G8380" t="s">
        <v>30</v>
      </c>
      <c r="H8380" s="1">
        <v>33122</v>
      </c>
      <c r="I8380" s="1">
        <v>44823</v>
      </c>
      <c r="J8380" s="1">
        <v>45108</v>
      </c>
      <c r="K8380" t="s">
        <v>21</v>
      </c>
      <c r="L8380" t="s">
        <v>22</v>
      </c>
      <c r="M8380">
        <v>76637</v>
      </c>
      <c r="N8380" t="str">
        <f t="shared" si="130"/>
        <v>Terminated</v>
      </c>
      <c r="O8380" t="s">
        <v>98</v>
      </c>
    </row>
    <row r="8381" spans="1:15" x14ac:dyDescent="0.25">
      <c r="A8381" t="s">
        <v>7436</v>
      </c>
      <c r="B8381" t="s">
        <v>499</v>
      </c>
      <c r="C8381" t="s">
        <v>704</v>
      </c>
      <c r="D8381" t="s">
        <v>27</v>
      </c>
      <c r="E8381" t="s">
        <v>18</v>
      </c>
      <c r="F8381" t="s">
        <v>19</v>
      </c>
      <c r="G8381" t="s">
        <v>20</v>
      </c>
      <c r="H8381" s="1">
        <v>34126</v>
      </c>
      <c r="I8381" s="1">
        <v>45196</v>
      </c>
      <c r="J8381" t="s">
        <v>10560</v>
      </c>
      <c r="K8381" t="s">
        <v>21</v>
      </c>
      <c r="L8381" t="s">
        <v>102</v>
      </c>
      <c r="M8381">
        <v>64484</v>
      </c>
      <c r="N8381" t="str">
        <f t="shared" si="130"/>
        <v>Terminated</v>
      </c>
      <c r="O8381" t="s">
        <v>33</v>
      </c>
    </row>
    <row r="8382" spans="1:15" x14ac:dyDescent="0.25">
      <c r="A8382" t="s">
        <v>2492</v>
      </c>
      <c r="B8382" t="s">
        <v>1365</v>
      </c>
      <c r="C8382" t="s">
        <v>2493</v>
      </c>
      <c r="D8382" t="s">
        <v>17</v>
      </c>
      <c r="E8382" t="s">
        <v>18</v>
      </c>
      <c r="F8382" t="s">
        <v>19</v>
      </c>
      <c r="G8382" t="s">
        <v>30</v>
      </c>
      <c r="H8382" s="1">
        <v>34495</v>
      </c>
      <c r="I8382" s="1">
        <v>44556</v>
      </c>
      <c r="J8382" t="s">
        <v>10560</v>
      </c>
      <c r="K8382" t="s">
        <v>37</v>
      </c>
      <c r="L8382" t="s">
        <v>38</v>
      </c>
      <c r="M8382">
        <v>52672</v>
      </c>
      <c r="N8382" t="str">
        <f t="shared" si="130"/>
        <v>Terminated</v>
      </c>
      <c r="O8382" t="s">
        <v>46</v>
      </c>
    </row>
    <row r="8383" spans="1:15" x14ac:dyDescent="0.25">
      <c r="A8383" t="s">
        <v>4733</v>
      </c>
      <c r="B8383" t="s">
        <v>825</v>
      </c>
      <c r="C8383" t="s">
        <v>655</v>
      </c>
      <c r="D8383" t="s">
        <v>17</v>
      </c>
      <c r="E8383" t="s">
        <v>18</v>
      </c>
      <c r="F8383" t="s">
        <v>2773</v>
      </c>
      <c r="G8383" t="s">
        <v>20</v>
      </c>
      <c r="H8383" s="1">
        <v>30271</v>
      </c>
      <c r="I8383" s="1">
        <v>45249</v>
      </c>
      <c r="J8383" t="s">
        <v>10560</v>
      </c>
      <c r="K8383" t="s">
        <v>37</v>
      </c>
      <c r="L8383" t="s">
        <v>41</v>
      </c>
      <c r="M8383">
        <v>63542</v>
      </c>
      <c r="N8383" t="str">
        <f t="shared" si="130"/>
        <v>Terminated</v>
      </c>
      <c r="O8383" t="s">
        <v>98</v>
      </c>
    </row>
    <row r="8384" spans="1:15" x14ac:dyDescent="0.25">
      <c r="A8384" t="s">
        <v>5938</v>
      </c>
      <c r="B8384" t="s">
        <v>126</v>
      </c>
      <c r="C8384" t="s">
        <v>590</v>
      </c>
      <c r="D8384" t="s">
        <v>27</v>
      </c>
      <c r="E8384" t="s">
        <v>18</v>
      </c>
      <c r="F8384" t="s">
        <v>2773</v>
      </c>
      <c r="G8384" t="s">
        <v>30</v>
      </c>
      <c r="H8384" s="1">
        <v>24517</v>
      </c>
      <c r="I8384" s="1">
        <v>45462</v>
      </c>
      <c r="J8384" t="s">
        <v>10560</v>
      </c>
      <c r="K8384" t="s">
        <v>31</v>
      </c>
      <c r="L8384" t="s">
        <v>162</v>
      </c>
      <c r="M8384">
        <v>94972</v>
      </c>
      <c r="N8384" t="str">
        <f t="shared" si="130"/>
        <v>Terminated</v>
      </c>
      <c r="O8384" t="s">
        <v>46</v>
      </c>
    </row>
    <row r="8385" spans="1:15" x14ac:dyDescent="0.25">
      <c r="A8385" t="s">
        <v>7464</v>
      </c>
      <c r="B8385" t="s">
        <v>2193</v>
      </c>
      <c r="C8385" t="s">
        <v>463</v>
      </c>
      <c r="D8385" t="s">
        <v>17</v>
      </c>
      <c r="E8385" t="s">
        <v>18</v>
      </c>
      <c r="F8385" t="s">
        <v>19</v>
      </c>
      <c r="G8385" t="s">
        <v>30</v>
      </c>
      <c r="H8385" s="1">
        <v>32076</v>
      </c>
      <c r="I8385" s="1">
        <v>45053</v>
      </c>
      <c r="J8385" t="s">
        <v>10560</v>
      </c>
      <c r="K8385" t="s">
        <v>31</v>
      </c>
      <c r="L8385" t="s">
        <v>32</v>
      </c>
      <c r="M8385">
        <v>69572</v>
      </c>
      <c r="N8385" t="str">
        <f t="shared" si="130"/>
        <v>Terminated</v>
      </c>
      <c r="O8385" t="s">
        <v>46</v>
      </c>
    </row>
    <row r="8386" spans="1:15" x14ac:dyDescent="0.25">
      <c r="A8386" t="s">
        <v>3385</v>
      </c>
      <c r="B8386" t="s">
        <v>538</v>
      </c>
      <c r="C8386" t="s">
        <v>784</v>
      </c>
      <c r="D8386" t="s">
        <v>17</v>
      </c>
      <c r="E8386" t="s">
        <v>18</v>
      </c>
      <c r="F8386" t="s">
        <v>2773</v>
      </c>
      <c r="G8386" t="s">
        <v>114</v>
      </c>
      <c r="H8386" s="1">
        <v>30371</v>
      </c>
      <c r="I8386" s="1">
        <v>43354</v>
      </c>
      <c r="J8386" t="s">
        <v>10560</v>
      </c>
      <c r="K8386" t="s">
        <v>37</v>
      </c>
      <c r="L8386" t="s">
        <v>45</v>
      </c>
      <c r="M8386">
        <v>70579</v>
      </c>
      <c r="N8386" t="str">
        <f t="shared" ref="N8386:N8449" si="131">IF(J8386="","Active","Terminated")</f>
        <v>Terminated</v>
      </c>
      <c r="O8386" t="s">
        <v>33</v>
      </c>
    </row>
    <row r="8387" spans="1:15" x14ac:dyDescent="0.25">
      <c r="A8387" t="s">
        <v>5791</v>
      </c>
      <c r="B8387" t="s">
        <v>1205</v>
      </c>
      <c r="C8387" t="s">
        <v>824</v>
      </c>
      <c r="D8387" t="s">
        <v>17</v>
      </c>
      <c r="E8387" t="s">
        <v>365</v>
      </c>
      <c r="F8387" t="s">
        <v>366</v>
      </c>
      <c r="G8387" t="s">
        <v>30</v>
      </c>
      <c r="H8387" s="1">
        <v>29067</v>
      </c>
      <c r="I8387" s="1">
        <v>42999</v>
      </c>
      <c r="J8387" t="s">
        <v>10560</v>
      </c>
      <c r="K8387" t="s">
        <v>96</v>
      </c>
      <c r="L8387" t="s">
        <v>119</v>
      </c>
      <c r="M8387">
        <v>60797</v>
      </c>
      <c r="N8387" t="str">
        <f t="shared" si="131"/>
        <v>Terminated</v>
      </c>
      <c r="O8387" t="s">
        <v>98</v>
      </c>
    </row>
    <row r="8388" spans="1:15" x14ac:dyDescent="0.25">
      <c r="A8388" t="s">
        <v>6142</v>
      </c>
      <c r="B8388" t="s">
        <v>760</v>
      </c>
      <c r="C8388" t="s">
        <v>1708</v>
      </c>
      <c r="D8388" t="s">
        <v>17</v>
      </c>
      <c r="E8388" t="s">
        <v>18</v>
      </c>
      <c r="F8388" t="s">
        <v>2773</v>
      </c>
      <c r="G8388" t="s">
        <v>30</v>
      </c>
      <c r="H8388" s="1">
        <v>21975</v>
      </c>
      <c r="I8388" s="1">
        <v>44800</v>
      </c>
      <c r="J8388" t="s">
        <v>10560</v>
      </c>
      <c r="K8388" t="s">
        <v>37</v>
      </c>
      <c r="L8388" t="s">
        <v>38</v>
      </c>
      <c r="M8388">
        <v>56154</v>
      </c>
      <c r="N8388" t="str">
        <f t="shared" si="131"/>
        <v>Terminated</v>
      </c>
      <c r="O8388" t="s">
        <v>46</v>
      </c>
    </row>
    <row r="8389" spans="1:15" x14ac:dyDescent="0.25">
      <c r="A8389" t="s">
        <v>8107</v>
      </c>
      <c r="B8389" t="s">
        <v>247</v>
      </c>
      <c r="C8389" t="s">
        <v>7229</v>
      </c>
      <c r="D8389" t="s">
        <v>27</v>
      </c>
      <c r="E8389" t="s">
        <v>18</v>
      </c>
      <c r="F8389" t="s">
        <v>19</v>
      </c>
      <c r="G8389" t="s">
        <v>30</v>
      </c>
      <c r="H8389" s="1">
        <v>32598</v>
      </c>
      <c r="I8389" s="1">
        <v>45567</v>
      </c>
      <c r="J8389" t="s">
        <v>10560</v>
      </c>
      <c r="K8389" t="s">
        <v>96</v>
      </c>
      <c r="L8389" t="s">
        <v>188</v>
      </c>
      <c r="M8389">
        <v>69926</v>
      </c>
      <c r="N8389" t="str">
        <f t="shared" si="131"/>
        <v>Terminated</v>
      </c>
      <c r="O8389" t="s">
        <v>46</v>
      </c>
    </row>
    <row r="8390" spans="1:15" x14ac:dyDescent="0.25">
      <c r="A8390" t="s">
        <v>9929</v>
      </c>
      <c r="B8390" t="s">
        <v>132</v>
      </c>
      <c r="C8390" t="s">
        <v>382</v>
      </c>
      <c r="D8390" t="s">
        <v>27</v>
      </c>
      <c r="E8390" t="s">
        <v>18</v>
      </c>
      <c r="F8390" t="s">
        <v>3201</v>
      </c>
      <c r="G8390" t="s">
        <v>30</v>
      </c>
      <c r="H8390" s="1">
        <v>31595</v>
      </c>
      <c r="I8390" s="1">
        <v>45114</v>
      </c>
      <c r="J8390" t="s">
        <v>10560</v>
      </c>
      <c r="K8390" t="s">
        <v>21</v>
      </c>
      <c r="L8390" t="s">
        <v>102</v>
      </c>
      <c r="M8390">
        <v>69176</v>
      </c>
      <c r="N8390" t="str">
        <f t="shared" si="131"/>
        <v>Terminated</v>
      </c>
      <c r="O8390" t="s">
        <v>46</v>
      </c>
    </row>
    <row r="8391" spans="1:15" x14ac:dyDescent="0.25">
      <c r="A8391" t="s">
        <v>8957</v>
      </c>
      <c r="B8391" t="s">
        <v>433</v>
      </c>
      <c r="C8391" t="s">
        <v>718</v>
      </c>
      <c r="D8391" t="s">
        <v>17</v>
      </c>
      <c r="E8391" t="s">
        <v>28</v>
      </c>
      <c r="F8391" t="s">
        <v>290</v>
      </c>
      <c r="G8391" t="s">
        <v>20</v>
      </c>
      <c r="H8391" s="1">
        <v>32124</v>
      </c>
      <c r="I8391" s="1">
        <v>45276</v>
      </c>
      <c r="J8391" t="s">
        <v>10560</v>
      </c>
      <c r="K8391" t="s">
        <v>21</v>
      </c>
      <c r="L8391" t="s">
        <v>102</v>
      </c>
      <c r="M8391">
        <v>57198</v>
      </c>
      <c r="N8391" t="str">
        <f t="shared" si="131"/>
        <v>Terminated</v>
      </c>
      <c r="O8391" t="s">
        <v>33</v>
      </c>
    </row>
    <row r="8392" spans="1:15" x14ac:dyDescent="0.25">
      <c r="A8392" t="s">
        <v>3576</v>
      </c>
      <c r="B8392" t="s">
        <v>81</v>
      </c>
      <c r="C8392" t="s">
        <v>718</v>
      </c>
      <c r="D8392" t="s">
        <v>17</v>
      </c>
      <c r="E8392" t="s">
        <v>18</v>
      </c>
      <c r="F8392" t="s">
        <v>3201</v>
      </c>
      <c r="G8392" t="s">
        <v>114</v>
      </c>
      <c r="H8392" s="1">
        <v>30328</v>
      </c>
      <c r="I8392" s="1">
        <v>45447</v>
      </c>
      <c r="J8392" t="s">
        <v>10560</v>
      </c>
      <c r="K8392" t="s">
        <v>96</v>
      </c>
      <c r="L8392" t="s">
        <v>119</v>
      </c>
      <c r="M8392">
        <v>72948</v>
      </c>
      <c r="N8392" t="str">
        <f t="shared" si="131"/>
        <v>Terminated</v>
      </c>
      <c r="O8392" t="s">
        <v>98</v>
      </c>
    </row>
    <row r="8393" spans="1:15" x14ac:dyDescent="0.25">
      <c r="A8393" t="s">
        <v>6851</v>
      </c>
      <c r="B8393" t="s">
        <v>2954</v>
      </c>
      <c r="C8393" t="s">
        <v>2833</v>
      </c>
      <c r="D8393" t="s">
        <v>17</v>
      </c>
      <c r="E8393" t="s">
        <v>18</v>
      </c>
      <c r="F8393" t="s">
        <v>3201</v>
      </c>
      <c r="G8393" t="s">
        <v>30</v>
      </c>
      <c r="H8393" s="1">
        <v>36298</v>
      </c>
      <c r="I8393" s="1">
        <v>44347</v>
      </c>
      <c r="J8393" t="s">
        <v>10560</v>
      </c>
      <c r="K8393" t="s">
        <v>96</v>
      </c>
      <c r="L8393" t="s">
        <v>188</v>
      </c>
      <c r="M8393">
        <v>56538</v>
      </c>
      <c r="N8393" t="str">
        <f t="shared" si="131"/>
        <v>Terminated</v>
      </c>
      <c r="O8393" t="s">
        <v>33</v>
      </c>
    </row>
    <row r="8394" spans="1:15" x14ac:dyDescent="0.25">
      <c r="A8394" t="s">
        <v>7717</v>
      </c>
      <c r="B8394" t="s">
        <v>864</v>
      </c>
      <c r="C8394" t="s">
        <v>2439</v>
      </c>
      <c r="D8394" t="s">
        <v>17</v>
      </c>
      <c r="E8394" t="s">
        <v>18</v>
      </c>
      <c r="F8394" t="s">
        <v>2773</v>
      </c>
      <c r="G8394" t="s">
        <v>30</v>
      </c>
      <c r="H8394" s="1">
        <v>29940</v>
      </c>
      <c r="I8394" s="1">
        <v>42089</v>
      </c>
      <c r="J8394" t="s">
        <v>10560</v>
      </c>
      <c r="K8394" t="s">
        <v>37</v>
      </c>
      <c r="L8394" t="s">
        <v>41</v>
      </c>
      <c r="M8394">
        <v>60897</v>
      </c>
      <c r="N8394" t="str">
        <f t="shared" si="131"/>
        <v>Terminated</v>
      </c>
      <c r="O8394" t="s">
        <v>98</v>
      </c>
    </row>
    <row r="8395" spans="1:15" x14ac:dyDescent="0.25">
      <c r="A8395" t="s">
        <v>2803</v>
      </c>
      <c r="B8395" t="s">
        <v>229</v>
      </c>
      <c r="C8395" t="s">
        <v>1274</v>
      </c>
      <c r="D8395" t="s">
        <v>27</v>
      </c>
      <c r="E8395" t="s">
        <v>18</v>
      </c>
      <c r="F8395" t="s">
        <v>19</v>
      </c>
      <c r="G8395" t="s">
        <v>20</v>
      </c>
      <c r="H8395" s="1">
        <v>35573</v>
      </c>
      <c r="I8395" s="1">
        <v>43861</v>
      </c>
      <c r="J8395" t="s">
        <v>10560</v>
      </c>
      <c r="K8395" t="s">
        <v>67</v>
      </c>
      <c r="L8395" t="s">
        <v>68</v>
      </c>
      <c r="M8395">
        <v>58088</v>
      </c>
      <c r="N8395" t="str">
        <f t="shared" si="131"/>
        <v>Terminated</v>
      </c>
      <c r="O8395" t="s">
        <v>23</v>
      </c>
    </row>
    <row r="8396" spans="1:15" x14ac:dyDescent="0.25">
      <c r="A8396" t="s">
        <v>9212</v>
      </c>
      <c r="B8396" t="s">
        <v>3111</v>
      </c>
      <c r="C8396" t="s">
        <v>587</v>
      </c>
      <c r="D8396" t="s">
        <v>27</v>
      </c>
      <c r="E8396" t="s">
        <v>28</v>
      </c>
      <c r="F8396" t="s">
        <v>290</v>
      </c>
      <c r="G8396" t="s">
        <v>30</v>
      </c>
      <c r="H8396" s="1">
        <v>33434</v>
      </c>
      <c r="I8396" s="1">
        <v>42935</v>
      </c>
      <c r="J8396" t="s">
        <v>10560</v>
      </c>
      <c r="K8396" t="s">
        <v>37</v>
      </c>
      <c r="L8396" t="s">
        <v>38</v>
      </c>
      <c r="M8396">
        <v>69359</v>
      </c>
      <c r="N8396" t="str">
        <f t="shared" si="131"/>
        <v>Terminated</v>
      </c>
      <c r="O8396" t="s">
        <v>33</v>
      </c>
    </row>
    <row r="8397" spans="1:15" x14ac:dyDescent="0.25">
      <c r="A8397" t="s">
        <v>8958</v>
      </c>
      <c r="B8397" t="s">
        <v>1264</v>
      </c>
      <c r="C8397" t="s">
        <v>1556</v>
      </c>
      <c r="D8397" t="s">
        <v>17</v>
      </c>
      <c r="E8397" t="s">
        <v>18</v>
      </c>
      <c r="F8397" t="s">
        <v>3201</v>
      </c>
      <c r="G8397" t="s">
        <v>20</v>
      </c>
      <c r="H8397" s="1">
        <v>25816</v>
      </c>
      <c r="I8397" s="1">
        <v>45192</v>
      </c>
      <c r="J8397" t="s">
        <v>10560</v>
      </c>
      <c r="K8397" t="s">
        <v>21</v>
      </c>
      <c r="L8397" t="s">
        <v>110</v>
      </c>
      <c r="M8397">
        <v>60603</v>
      </c>
      <c r="N8397" t="str">
        <f t="shared" si="131"/>
        <v>Terminated</v>
      </c>
      <c r="O8397" t="s">
        <v>46</v>
      </c>
    </row>
    <row r="8398" spans="1:15" x14ac:dyDescent="0.25">
      <c r="A8398" t="s">
        <v>5779</v>
      </c>
      <c r="B8398" t="s">
        <v>242</v>
      </c>
      <c r="C8398" t="s">
        <v>175</v>
      </c>
      <c r="D8398" t="s">
        <v>27</v>
      </c>
      <c r="E8398" t="s">
        <v>18</v>
      </c>
      <c r="F8398" t="s">
        <v>19</v>
      </c>
      <c r="G8398" t="s">
        <v>20</v>
      </c>
      <c r="H8398" s="1">
        <v>33343</v>
      </c>
      <c r="I8398" s="1">
        <v>42991</v>
      </c>
      <c r="J8398" t="s">
        <v>10560</v>
      </c>
      <c r="K8398" t="s">
        <v>21</v>
      </c>
      <c r="L8398" t="s">
        <v>102</v>
      </c>
      <c r="M8398">
        <v>61549</v>
      </c>
      <c r="N8398" t="str">
        <f t="shared" si="131"/>
        <v>Terminated</v>
      </c>
      <c r="O8398" t="s">
        <v>23</v>
      </c>
    </row>
    <row r="8399" spans="1:15" x14ac:dyDescent="0.25">
      <c r="A8399" t="s">
        <v>2654</v>
      </c>
      <c r="B8399" t="s">
        <v>1754</v>
      </c>
      <c r="C8399" t="s">
        <v>1286</v>
      </c>
      <c r="D8399" t="s">
        <v>17</v>
      </c>
      <c r="E8399" t="s">
        <v>83</v>
      </c>
      <c r="F8399" t="s">
        <v>84</v>
      </c>
      <c r="G8399" t="s">
        <v>30</v>
      </c>
      <c r="H8399" s="1">
        <v>33386</v>
      </c>
      <c r="I8399" s="1">
        <v>43442</v>
      </c>
      <c r="J8399" t="s">
        <v>10560</v>
      </c>
      <c r="K8399" t="s">
        <v>37</v>
      </c>
      <c r="L8399" t="s">
        <v>38</v>
      </c>
      <c r="M8399">
        <v>57712</v>
      </c>
      <c r="N8399" t="str">
        <f t="shared" si="131"/>
        <v>Terminated</v>
      </c>
      <c r="O8399" t="s">
        <v>33</v>
      </c>
    </row>
    <row r="8400" spans="1:15" x14ac:dyDescent="0.25">
      <c r="A8400" t="s">
        <v>3042</v>
      </c>
      <c r="B8400" t="s">
        <v>3043</v>
      </c>
      <c r="C8400" t="s">
        <v>393</v>
      </c>
      <c r="D8400" t="s">
        <v>27</v>
      </c>
      <c r="E8400" t="s">
        <v>18</v>
      </c>
      <c r="F8400" t="s">
        <v>2773</v>
      </c>
      <c r="G8400" t="s">
        <v>30</v>
      </c>
      <c r="H8400" s="1">
        <v>26885</v>
      </c>
      <c r="I8400" s="1">
        <v>44535</v>
      </c>
      <c r="J8400" t="s">
        <v>10560</v>
      </c>
      <c r="K8400" t="s">
        <v>53</v>
      </c>
      <c r="L8400" t="s">
        <v>240</v>
      </c>
      <c r="M8400">
        <v>111607</v>
      </c>
      <c r="N8400" t="str">
        <f t="shared" si="131"/>
        <v>Terminated</v>
      </c>
      <c r="O8400" t="s">
        <v>33</v>
      </c>
    </row>
    <row r="8401" spans="1:15" x14ac:dyDescent="0.25">
      <c r="A8401" t="s">
        <v>5057</v>
      </c>
      <c r="B8401" t="s">
        <v>70</v>
      </c>
      <c r="C8401" t="s">
        <v>1683</v>
      </c>
      <c r="D8401" t="s">
        <v>17</v>
      </c>
      <c r="E8401" t="s">
        <v>18</v>
      </c>
      <c r="F8401" t="s">
        <v>19</v>
      </c>
      <c r="G8401" t="s">
        <v>20</v>
      </c>
      <c r="H8401" s="1">
        <v>30407</v>
      </c>
      <c r="I8401" s="1">
        <v>43631</v>
      </c>
      <c r="J8401" t="s">
        <v>10560</v>
      </c>
      <c r="K8401" t="s">
        <v>31</v>
      </c>
      <c r="L8401" t="s">
        <v>85</v>
      </c>
      <c r="M8401">
        <v>57619</v>
      </c>
      <c r="N8401" t="str">
        <f t="shared" si="131"/>
        <v>Terminated</v>
      </c>
      <c r="O8401" t="s">
        <v>98</v>
      </c>
    </row>
    <row r="8402" spans="1:15" x14ac:dyDescent="0.25">
      <c r="A8402" t="s">
        <v>3006</v>
      </c>
      <c r="B8402" t="s">
        <v>160</v>
      </c>
      <c r="C8402" t="s">
        <v>301</v>
      </c>
      <c r="D8402" t="s">
        <v>17</v>
      </c>
      <c r="E8402" t="s">
        <v>83</v>
      </c>
      <c r="F8402" t="s">
        <v>106</v>
      </c>
      <c r="G8402" t="s">
        <v>30</v>
      </c>
      <c r="H8402" s="1">
        <v>36058</v>
      </c>
      <c r="I8402" s="1">
        <v>45533</v>
      </c>
      <c r="J8402" t="s">
        <v>10560</v>
      </c>
      <c r="K8402" t="s">
        <v>37</v>
      </c>
      <c r="L8402" t="s">
        <v>38</v>
      </c>
      <c r="M8402">
        <v>56966</v>
      </c>
      <c r="N8402" t="str">
        <f t="shared" si="131"/>
        <v>Terminated</v>
      </c>
      <c r="O8402" t="s">
        <v>33</v>
      </c>
    </row>
    <row r="8403" spans="1:15" x14ac:dyDescent="0.25">
      <c r="A8403" t="s">
        <v>4874</v>
      </c>
      <c r="B8403" t="s">
        <v>825</v>
      </c>
      <c r="C8403" t="s">
        <v>101</v>
      </c>
      <c r="D8403" t="s">
        <v>27</v>
      </c>
      <c r="E8403" t="s">
        <v>365</v>
      </c>
      <c r="F8403" t="s">
        <v>534</v>
      </c>
      <c r="G8403" t="s">
        <v>114</v>
      </c>
      <c r="H8403" s="1">
        <v>35804</v>
      </c>
      <c r="I8403" s="1">
        <v>45076</v>
      </c>
      <c r="J8403" t="s">
        <v>10560</v>
      </c>
      <c r="K8403" t="s">
        <v>37</v>
      </c>
      <c r="L8403" t="s">
        <v>45</v>
      </c>
      <c r="M8403">
        <v>82192</v>
      </c>
      <c r="N8403" t="str">
        <f t="shared" si="131"/>
        <v>Terminated</v>
      </c>
      <c r="O8403" t="s">
        <v>46</v>
      </c>
    </row>
    <row r="8404" spans="1:15" x14ac:dyDescent="0.25">
      <c r="A8404" t="s">
        <v>9165</v>
      </c>
      <c r="B8404" t="s">
        <v>1486</v>
      </c>
      <c r="C8404" t="s">
        <v>301</v>
      </c>
      <c r="D8404" t="s">
        <v>27</v>
      </c>
      <c r="E8404" t="s">
        <v>18</v>
      </c>
      <c r="F8404" t="s">
        <v>3201</v>
      </c>
      <c r="G8404" t="s">
        <v>114</v>
      </c>
      <c r="H8404" s="1">
        <v>29749</v>
      </c>
      <c r="I8404" s="1">
        <v>43097</v>
      </c>
      <c r="J8404" t="s">
        <v>10560</v>
      </c>
      <c r="K8404" t="s">
        <v>96</v>
      </c>
      <c r="L8404" t="s">
        <v>124</v>
      </c>
      <c r="M8404">
        <v>68451</v>
      </c>
      <c r="N8404" t="str">
        <f t="shared" si="131"/>
        <v>Terminated</v>
      </c>
      <c r="O8404" t="s">
        <v>33</v>
      </c>
    </row>
    <row r="8405" spans="1:15" x14ac:dyDescent="0.25">
      <c r="A8405" t="s">
        <v>2567</v>
      </c>
      <c r="B8405" t="s">
        <v>35</v>
      </c>
      <c r="C8405" t="s">
        <v>907</v>
      </c>
      <c r="D8405" t="s">
        <v>17</v>
      </c>
      <c r="E8405" t="s">
        <v>18</v>
      </c>
      <c r="F8405" t="s">
        <v>19</v>
      </c>
      <c r="G8405" t="s">
        <v>20</v>
      </c>
      <c r="H8405" s="1">
        <v>25513</v>
      </c>
      <c r="I8405" s="1">
        <v>43774</v>
      </c>
      <c r="J8405" t="s">
        <v>10560</v>
      </c>
      <c r="K8405" t="s">
        <v>37</v>
      </c>
      <c r="L8405" t="s">
        <v>41</v>
      </c>
      <c r="M8405">
        <v>56747</v>
      </c>
      <c r="N8405" t="str">
        <f t="shared" si="131"/>
        <v>Terminated</v>
      </c>
      <c r="O8405" t="s">
        <v>23</v>
      </c>
    </row>
    <row r="8406" spans="1:15" x14ac:dyDescent="0.25">
      <c r="A8406" t="s">
        <v>409</v>
      </c>
      <c r="B8406" t="s">
        <v>410</v>
      </c>
      <c r="C8406" t="s">
        <v>152</v>
      </c>
      <c r="D8406" t="s">
        <v>17</v>
      </c>
      <c r="E8406" t="s">
        <v>18</v>
      </c>
      <c r="F8406" t="s">
        <v>19</v>
      </c>
      <c r="G8406" t="s">
        <v>30</v>
      </c>
      <c r="H8406" s="1">
        <v>25513</v>
      </c>
      <c r="I8406" s="1">
        <v>44305</v>
      </c>
      <c r="J8406" s="1">
        <v>44678</v>
      </c>
      <c r="K8406" t="s">
        <v>96</v>
      </c>
      <c r="L8406" t="s">
        <v>188</v>
      </c>
      <c r="M8406">
        <v>75303</v>
      </c>
      <c r="N8406" t="str">
        <f t="shared" si="131"/>
        <v>Terminated</v>
      </c>
      <c r="O8406" t="s">
        <v>33</v>
      </c>
    </row>
    <row r="8407" spans="1:15" x14ac:dyDescent="0.25">
      <c r="A8407" t="s">
        <v>4135</v>
      </c>
      <c r="B8407" t="s">
        <v>545</v>
      </c>
      <c r="C8407" t="s">
        <v>1556</v>
      </c>
      <c r="D8407" t="s">
        <v>17</v>
      </c>
      <c r="E8407" t="s">
        <v>18</v>
      </c>
      <c r="F8407" t="s">
        <v>3201</v>
      </c>
      <c r="G8407" t="s">
        <v>30</v>
      </c>
      <c r="H8407" s="1">
        <v>36961</v>
      </c>
      <c r="I8407" s="1">
        <v>44856</v>
      </c>
      <c r="J8407" t="s">
        <v>10560</v>
      </c>
      <c r="K8407" t="s">
        <v>37</v>
      </c>
      <c r="L8407" t="s">
        <v>38</v>
      </c>
      <c r="M8407">
        <v>59026</v>
      </c>
      <c r="N8407" t="str">
        <f t="shared" si="131"/>
        <v>Terminated</v>
      </c>
      <c r="O8407" t="s">
        <v>33</v>
      </c>
    </row>
    <row r="8408" spans="1:15" x14ac:dyDescent="0.25">
      <c r="A8408" t="s">
        <v>2176</v>
      </c>
      <c r="B8408" t="s">
        <v>635</v>
      </c>
      <c r="C8408" t="s">
        <v>389</v>
      </c>
      <c r="D8408" t="s">
        <v>27</v>
      </c>
      <c r="E8408" t="s">
        <v>83</v>
      </c>
      <c r="F8408" t="s">
        <v>169</v>
      </c>
      <c r="G8408" t="s">
        <v>30</v>
      </c>
      <c r="H8408" s="1">
        <v>30122</v>
      </c>
      <c r="I8408" s="1">
        <v>45136</v>
      </c>
      <c r="J8408" t="s">
        <v>10560</v>
      </c>
      <c r="K8408" t="s">
        <v>37</v>
      </c>
      <c r="L8408" t="s">
        <v>38</v>
      </c>
      <c r="M8408">
        <v>69852</v>
      </c>
      <c r="N8408" t="str">
        <f t="shared" si="131"/>
        <v>Terminated</v>
      </c>
      <c r="O8408" t="s">
        <v>46</v>
      </c>
    </row>
    <row r="8409" spans="1:15" x14ac:dyDescent="0.25">
      <c r="A8409" t="s">
        <v>4229</v>
      </c>
      <c r="B8409" t="s">
        <v>1105</v>
      </c>
      <c r="C8409" t="s">
        <v>199</v>
      </c>
      <c r="D8409" t="s">
        <v>27</v>
      </c>
      <c r="E8409" t="s">
        <v>28</v>
      </c>
      <c r="F8409" t="s">
        <v>29</v>
      </c>
      <c r="G8409" t="s">
        <v>20</v>
      </c>
      <c r="H8409" s="1">
        <v>30981</v>
      </c>
      <c r="I8409" s="1">
        <v>45367</v>
      </c>
      <c r="J8409" t="s">
        <v>10560</v>
      </c>
      <c r="K8409" t="s">
        <v>37</v>
      </c>
      <c r="L8409" t="s">
        <v>41</v>
      </c>
      <c r="M8409">
        <v>68366</v>
      </c>
      <c r="N8409" t="str">
        <f t="shared" si="131"/>
        <v>Terminated</v>
      </c>
      <c r="O8409" t="s">
        <v>23</v>
      </c>
    </row>
    <row r="8410" spans="1:15" x14ac:dyDescent="0.25">
      <c r="A8410" t="s">
        <v>9901</v>
      </c>
      <c r="B8410" t="s">
        <v>570</v>
      </c>
      <c r="C8410" t="s">
        <v>396</v>
      </c>
      <c r="D8410" t="s">
        <v>27</v>
      </c>
      <c r="E8410" t="s">
        <v>18</v>
      </c>
      <c r="F8410" t="s">
        <v>19</v>
      </c>
      <c r="G8410" t="s">
        <v>30</v>
      </c>
      <c r="H8410" s="1">
        <v>25621</v>
      </c>
      <c r="I8410" s="1">
        <v>44383</v>
      </c>
      <c r="J8410" t="s">
        <v>10560</v>
      </c>
      <c r="K8410" t="s">
        <v>67</v>
      </c>
      <c r="L8410" t="s">
        <v>324</v>
      </c>
      <c r="M8410">
        <v>84534</v>
      </c>
      <c r="N8410" t="str">
        <f t="shared" si="131"/>
        <v>Terminated</v>
      </c>
      <c r="O8410" t="s">
        <v>33</v>
      </c>
    </row>
    <row r="8411" spans="1:15" x14ac:dyDescent="0.25">
      <c r="A8411" t="s">
        <v>6016</v>
      </c>
      <c r="B8411" t="s">
        <v>1042</v>
      </c>
      <c r="C8411" t="s">
        <v>63</v>
      </c>
      <c r="D8411" t="s">
        <v>27</v>
      </c>
      <c r="E8411" t="s">
        <v>365</v>
      </c>
      <c r="F8411" t="s">
        <v>415</v>
      </c>
      <c r="G8411" t="s">
        <v>30</v>
      </c>
      <c r="H8411" s="1">
        <v>29732</v>
      </c>
      <c r="I8411" s="1">
        <v>45121</v>
      </c>
      <c r="J8411" t="s">
        <v>10560</v>
      </c>
      <c r="K8411" t="s">
        <v>96</v>
      </c>
      <c r="L8411" t="s">
        <v>119</v>
      </c>
      <c r="M8411">
        <v>74681</v>
      </c>
      <c r="N8411" t="str">
        <f t="shared" si="131"/>
        <v>Terminated</v>
      </c>
      <c r="O8411" t="s">
        <v>33</v>
      </c>
    </row>
    <row r="8412" spans="1:15" x14ac:dyDescent="0.25">
      <c r="A8412" t="s">
        <v>7020</v>
      </c>
      <c r="B8412" t="s">
        <v>326</v>
      </c>
      <c r="C8412" t="s">
        <v>180</v>
      </c>
      <c r="D8412" t="s">
        <v>17</v>
      </c>
      <c r="E8412" t="s">
        <v>18</v>
      </c>
      <c r="F8412" t="s">
        <v>19</v>
      </c>
      <c r="G8412" t="s">
        <v>20</v>
      </c>
      <c r="H8412" s="1">
        <v>34613</v>
      </c>
      <c r="I8412" s="1">
        <v>43061</v>
      </c>
      <c r="J8412" t="s">
        <v>10560</v>
      </c>
      <c r="K8412" t="s">
        <v>37</v>
      </c>
      <c r="L8412" t="s">
        <v>41</v>
      </c>
      <c r="M8412">
        <v>59503</v>
      </c>
      <c r="N8412" t="str">
        <f t="shared" si="131"/>
        <v>Terminated</v>
      </c>
      <c r="O8412" t="s">
        <v>46</v>
      </c>
    </row>
    <row r="8413" spans="1:15" x14ac:dyDescent="0.25">
      <c r="A8413" t="s">
        <v>2333</v>
      </c>
      <c r="B8413" t="s">
        <v>225</v>
      </c>
      <c r="C8413" t="s">
        <v>2334</v>
      </c>
      <c r="D8413" t="s">
        <v>27</v>
      </c>
      <c r="E8413" t="s">
        <v>140</v>
      </c>
      <c r="F8413" t="s">
        <v>141</v>
      </c>
      <c r="G8413" t="s">
        <v>30</v>
      </c>
      <c r="H8413" s="1">
        <v>28719</v>
      </c>
      <c r="I8413" s="1">
        <v>45170</v>
      </c>
      <c r="J8413" t="s">
        <v>10560</v>
      </c>
      <c r="K8413" t="s">
        <v>37</v>
      </c>
      <c r="L8413" t="s">
        <v>38</v>
      </c>
      <c r="M8413">
        <v>73345</v>
      </c>
      <c r="N8413" t="str">
        <f t="shared" si="131"/>
        <v>Terminated</v>
      </c>
      <c r="O8413" t="s">
        <v>33</v>
      </c>
    </row>
    <row r="8414" spans="1:15" x14ac:dyDescent="0.25">
      <c r="A8414" t="s">
        <v>10268</v>
      </c>
      <c r="B8414" t="s">
        <v>292</v>
      </c>
      <c r="C8414" t="s">
        <v>950</v>
      </c>
      <c r="D8414" t="s">
        <v>27</v>
      </c>
      <c r="E8414" t="s">
        <v>18</v>
      </c>
      <c r="F8414" t="s">
        <v>3201</v>
      </c>
      <c r="G8414" t="s">
        <v>30</v>
      </c>
      <c r="H8414" s="1">
        <v>32794</v>
      </c>
      <c r="I8414" s="1">
        <v>44716</v>
      </c>
      <c r="J8414" t="s">
        <v>10560</v>
      </c>
      <c r="K8414" t="s">
        <v>96</v>
      </c>
      <c r="L8414" t="s">
        <v>188</v>
      </c>
      <c r="M8414">
        <v>69254</v>
      </c>
      <c r="N8414" t="str">
        <f t="shared" si="131"/>
        <v>Terminated</v>
      </c>
      <c r="O8414" t="s">
        <v>33</v>
      </c>
    </row>
    <row r="8415" spans="1:15" x14ac:dyDescent="0.25">
      <c r="A8415" t="s">
        <v>9616</v>
      </c>
      <c r="B8415" t="s">
        <v>768</v>
      </c>
      <c r="C8415" t="s">
        <v>235</v>
      </c>
      <c r="D8415" t="s">
        <v>27</v>
      </c>
      <c r="E8415" t="s">
        <v>140</v>
      </c>
      <c r="F8415" t="s">
        <v>283</v>
      </c>
      <c r="G8415" t="s">
        <v>114</v>
      </c>
      <c r="H8415" s="1">
        <v>37586</v>
      </c>
      <c r="I8415" s="1">
        <v>42221</v>
      </c>
      <c r="J8415" t="s">
        <v>10560</v>
      </c>
      <c r="K8415" t="s">
        <v>37</v>
      </c>
      <c r="L8415" t="s">
        <v>45</v>
      </c>
      <c r="M8415">
        <v>62820</v>
      </c>
      <c r="N8415" t="str">
        <f t="shared" si="131"/>
        <v>Terminated</v>
      </c>
      <c r="O8415" t="s">
        <v>46</v>
      </c>
    </row>
    <row r="8416" spans="1:15" x14ac:dyDescent="0.25">
      <c r="A8416" t="s">
        <v>1673</v>
      </c>
      <c r="B8416" t="s">
        <v>70</v>
      </c>
      <c r="C8416" t="s">
        <v>1403</v>
      </c>
      <c r="D8416" t="s">
        <v>27</v>
      </c>
      <c r="E8416" t="s">
        <v>18</v>
      </c>
      <c r="F8416" t="s">
        <v>19</v>
      </c>
      <c r="G8416" t="s">
        <v>30</v>
      </c>
      <c r="H8416" s="1">
        <v>31220</v>
      </c>
      <c r="I8416" s="1">
        <v>44957</v>
      </c>
      <c r="J8416" s="1">
        <v>45137</v>
      </c>
      <c r="K8416" t="s">
        <v>37</v>
      </c>
      <c r="L8416" t="s">
        <v>38</v>
      </c>
      <c r="M8416">
        <v>63688</v>
      </c>
      <c r="N8416" t="str">
        <f t="shared" si="131"/>
        <v>Terminated</v>
      </c>
      <c r="O8416" t="s">
        <v>33</v>
      </c>
    </row>
    <row r="8417" spans="1:15" x14ac:dyDescent="0.25">
      <c r="A8417" t="s">
        <v>733</v>
      </c>
      <c r="B8417" t="s">
        <v>734</v>
      </c>
      <c r="C8417" t="s">
        <v>735</v>
      </c>
      <c r="D8417" t="s">
        <v>17</v>
      </c>
      <c r="E8417" t="s">
        <v>18</v>
      </c>
      <c r="F8417" t="s">
        <v>19</v>
      </c>
      <c r="G8417" t="s">
        <v>30</v>
      </c>
      <c r="H8417" s="1">
        <v>24487</v>
      </c>
      <c r="I8417" s="1">
        <v>44666</v>
      </c>
      <c r="J8417" s="1">
        <v>44846</v>
      </c>
      <c r="K8417" t="s">
        <v>21</v>
      </c>
      <c r="L8417" t="s">
        <v>110</v>
      </c>
      <c r="M8417">
        <v>62938</v>
      </c>
      <c r="N8417" t="str">
        <f t="shared" si="131"/>
        <v>Terminated</v>
      </c>
      <c r="O8417" t="s">
        <v>33</v>
      </c>
    </row>
    <row r="8418" spans="1:15" x14ac:dyDescent="0.25">
      <c r="A8418" t="s">
        <v>6400</v>
      </c>
      <c r="B8418" t="s">
        <v>1042</v>
      </c>
      <c r="C8418" t="s">
        <v>437</v>
      </c>
      <c r="D8418" t="s">
        <v>27</v>
      </c>
      <c r="E8418" t="s">
        <v>18</v>
      </c>
      <c r="F8418" t="s">
        <v>2773</v>
      </c>
      <c r="G8418" t="s">
        <v>114</v>
      </c>
      <c r="H8418" s="1">
        <v>27213</v>
      </c>
      <c r="I8418" s="1">
        <v>43924</v>
      </c>
      <c r="J8418" t="s">
        <v>10560</v>
      </c>
      <c r="K8418" t="s">
        <v>31</v>
      </c>
      <c r="L8418" t="s">
        <v>162</v>
      </c>
      <c r="M8418">
        <v>99637</v>
      </c>
      <c r="N8418" t="str">
        <f t="shared" si="131"/>
        <v>Terminated</v>
      </c>
      <c r="O8418" t="s">
        <v>46</v>
      </c>
    </row>
    <row r="8419" spans="1:15" x14ac:dyDescent="0.25">
      <c r="A8419" t="s">
        <v>5291</v>
      </c>
      <c r="B8419" t="s">
        <v>635</v>
      </c>
      <c r="C8419" t="s">
        <v>872</v>
      </c>
      <c r="D8419" t="s">
        <v>27</v>
      </c>
      <c r="E8419" t="s">
        <v>18</v>
      </c>
      <c r="F8419" t="s">
        <v>19</v>
      </c>
      <c r="G8419" t="s">
        <v>30</v>
      </c>
      <c r="H8419" s="1">
        <v>23342</v>
      </c>
      <c r="I8419" s="1">
        <v>42403</v>
      </c>
      <c r="J8419" t="s">
        <v>10560</v>
      </c>
      <c r="K8419" t="s">
        <v>67</v>
      </c>
      <c r="L8419" t="s">
        <v>134</v>
      </c>
      <c r="M8419">
        <v>65065</v>
      </c>
      <c r="N8419" t="str">
        <f t="shared" si="131"/>
        <v>Terminated</v>
      </c>
      <c r="O8419" t="s">
        <v>46</v>
      </c>
    </row>
    <row r="8420" spans="1:15" x14ac:dyDescent="0.25">
      <c r="A8420" t="s">
        <v>6676</v>
      </c>
      <c r="B8420" t="s">
        <v>1412</v>
      </c>
      <c r="C8420" t="s">
        <v>175</v>
      </c>
      <c r="D8420" t="s">
        <v>27</v>
      </c>
      <c r="E8420" t="s">
        <v>18</v>
      </c>
      <c r="F8420" t="s">
        <v>2773</v>
      </c>
      <c r="G8420" t="s">
        <v>30</v>
      </c>
      <c r="H8420" s="1">
        <v>23967</v>
      </c>
      <c r="I8420" s="1">
        <v>45347</v>
      </c>
      <c r="J8420" t="s">
        <v>10560</v>
      </c>
      <c r="K8420" t="s">
        <v>37</v>
      </c>
      <c r="L8420" t="s">
        <v>38</v>
      </c>
      <c r="M8420">
        <v>74837</v>
      </c>
      <c r="N8420" t="str">
        <f t="shared" si="131"/>
        <v>Terminated</v>
      </c>
      <c r="O8420" t="s">
        <v>46</v>
      </c>
    </row>
    <row r="8421" spans="1:15" x14ac:dyDescent="0.25">
      <c r="A8421" t="s">
        <v>8536</v>
      </c>
      <c r="B8421" t="s">
        <v>417</v>
      </c>
      <c r="C8421" t="s">
        <v>404</v>
      </c>
      <c r="D8421" t="s">
        <v>17</v>
      </c>
      <c r="E8421" t="s">
        <v>18</v>
      </c>
      <c r="F8421" t="s">
        <v>2773</v>
      </c>
      <c r="G8421" t="s">
        <v>30</v>
      </c>
      <c r="H8421" s="1">
        <v>36741</v>
      </c>
      <c r="I8421" s="1">
        <v>43317</v>
      </c>
      <c r="J8421" t="s">
        <v>10560</v>
      </c>
      <c r="K8421" t="s">
        <v>37</v>
      </c>
      <c r="L8421" t="s">
        <v>38</v>
      </c>
      <c r="M8421">
        <v>54657</v>
      </c>
      <c r="N8421" t="str">
        <f t="shared" si="131"/>
        <v>Terminated</v>
      </c>
      <c r="O8421" t="s">
        <v>33</v>
      </c>
    </row>
    <row r="8422" spans="1:15" x14ac:dyDescent="0.25">
      <c r="A8422" t="s">
        <v>2274</v>
      </c>
      <c r="B8422" t="s">
        <v>35</v>
      </c>
      <c r="C8422" t="s">
        <v>957</v>
      </c>
      <c r="D8422" t="s">
        <v>17</v>
      </c>
      <c r="E8422" t="s">
        <v>18</v>
      </c>
      <c r="F8422" t="s">
        <v>19</v>
      </c>
      <c r="G8422" t="s">
        <v>30</v>
      </c>
      <c r="H8422" s="1">
        <v>27559</v>
      </c>
      <c r="I8422" s="1">
        <v>42890</v>
      </c>
      <c r="J8422" t="s">
        <v>10560</v>
      </c>
      <c r="K8422" t="s">
        <v>37</v>
      </c>
      <c r="L8422" t="s">
        <v>41</v>
      </c>
      <c r="M8422">
        <v>64634</v>
      </c>
      <c r="N8422" t="str">
        <f t="shared" si="131"/>
        <v>Terminated</v>
      </c>
      <c r="O8422" t="s">
        <v>33</v>
      </c>
    </row>
    <row r="8423" spans="1:15" x14ac:dyDescent="0.25">
      <c r="A8423" t="s">
        <v>10542</v>
      </c>
      <c r="B8423" t="s">
        <v>758</v>
      </c>
      <c r="C8423" t="s">
        <v>3031</v>
      </c>
      <c r="D8423" t="s">
        <v>27</v>
      </c>
      <c r="E8423" t="s">
        <v>28</v>
      </c>
      <c r="F8423" t="s">
        <v>290</v>
      </c>
      <c r="G8423" t="s">
        <v>20</v>
      </c>
      <c r="H8423" s="1">
        <v>28503</v>
      </c>
      <c r="I8423" s="1">
        <v>42692</v>
      </c>
      <c r="J8423" t="s">
        <v>10560</v>
      </c>
      <c r="K8423" t="s">
        <v>21</v>
      </c>
      <c r="L8423" t="s">
        <v>110</v>
      </c>
      <c r="M8423">
        <v>65399</v>
      </c>
      <c r="N8423" t="str">
        <f t="shared" si="131"/>
        <v>Terminated</v>
      </c>
      <c r="O8423" t="s">
        <v>33</v>
      </c>
    </row>
    <row r="8424" spans="1:15" x14ac:dyDescent="0.25">
      <c r="A8424" t="s">
        <v>10109</v>
      </c>
      <c r="B8424" t="s">
        <v>1141</v>
      </c>
      <c r="C8424" t="s">
        <v>426</v>
      </c>
      <c r="D8424" t="s">
        <v>27</v>
      </c>
      <c r="E8424" t="s">
        <v>18</v>
      </c>
      <c r="F8424" t="s">
        <v>3201</v>
      </c>
      <c r="G8424" t="s">
        <v>30</v>
      </c>
      <c r="H8424" s="1">
        <v>25552</v>
      </c>
      <c r="I8424" s="1">
        <v>44500</v>
      </c>
      <c r="J8424" t="s">
        <v>10560</v>
      </c>
      <c r="K8424" t="s">
        <v>37</v>
      </c>
      <c r="L8424" t="s">
        <v>38</v>
      </c>
      <c r="M8424">
        <v>73396</v>
      </c>
      <c r="N8424" t="str">
        <f t="shared" si="131"/>
        <v>Terminated</v>
      </c>
      <c r="O8424" t="s">
        <v>98</v>
      </c>
    </row>
    <row r="8425" spans="1:15" x14ac:dyDescent="0.25">
      <c r="A8425" t="s">
        <v>9906</v>
      </c>
      <c r="B8425" t="s">
        <v>78</v>
      </c>
      <c r="C8425" t="s">
        <v>218</v>
      </c>
      <c r="D8425" t="s">
        <v>27</v>
      </c>
      <c r="E8425" t="s">
        <v>18</v>
      </c>
      <c r="F8425" t="s">
        <v>3201</v>
      </c>
      <c r="G8425" t="s">
        <v>30</v>
      </c>
      <c r="H8425" s="1">
        <v>35984</v>
      </c>
      <c r="I8425" s="1">
        <v>45379</v>
      </c>
      <c r="J8425" t="s">
        <v>10560</v>
      </c>
      <c r="K8425" t="s">
        <v>37</v>
      </c>
      <c r="L8425" t="s">
        <v>38</v>
      </c>
      <c r="M8425">
        <v>64666</v>
      </c>
      <c r="N8425" t="str">
        <f t="shared" si="131"/>
        <v>Terminated</v>
      </c>
      <c r="O8425" t="s">
        <v>46</v>
      </c>
    </row>
    <row r="8426" spans="1:15" x14ac:dyDescent="0.25">
      <c r="A8426" t="s">
        <v>316</v>
      </c>
      <c r="B8426" t="s">
        <v>317</v>
      </c>
      <c r="C8426" t="s">
        <v>318</v>
      </c>
      <c r="D8426" t="s">
        <v>27</v>
      </c>
      <c r="E8426" t="s">
        <v>18</v>
      </c>
      <c r="F8426" t="s">
        <v>19</v>
      </c>
      <c r="G8426" t="s">
        <v>20</v>
      </c>
      <c r="H8426" s="1">
        <v>33899</v>
      </c>
      <c r="I8426" s="1">
        <v>42962</v>
      </c>
      <c r="J8426" s="1">
        <v>43142</v>
      </c>
      <c r="K8426" t="s">
        <v>37</v>
      </c>
      <c r="L8426" t="s">
        <v>41</v>
      </c>
      <c r="M8426">
        <v>56431</v>
      </c>
      <c r="N8426" t="str">
        <f t="shared" si="131"/>
        <v>Terminated</v>
      </c>
      <c r="O8426" t="s">
        <v>23</v>
      </c>
    </row>
    <row r="8427" spans="1:15" x14ac:dyDescent="0.25">
      <c r="A8427" t="s">
        <v>322</v>
      </c>
      <c r="B8427" t="s">
        <v>225</v>
      </c>
      <c r="C8427" t="s">
        <v>323</v>
      </c>
      <c r="D8427" t="s">
        <v>17</v>
      </c>
      <c r="E8427" t="s">
        <v>18</v>
      </c>
      <c r="F8427" t="s">
        <v>19</v>
      </c>
      <c r="G8427" t="s">
        <v>30</v>
      </c>
      <c r="H8427" s="1">
        <v>32445</v>
      </c>
      <c r="I8427" s="1">
        <v>43558</v>
      </c>
      <c r="J8427" s="1">
        <v>45538</v>
      </c>
      <c r="K8427" t="s">
        <v>67</v>
      </c>
      <c r="L8427" t="s">
        <v>324</v>
      </c>
      <c r="M8427">
        <v>59137</v>
      </c>
      <c r="N8427" t="str">
        <f t="shared" si="131"/>
        <v>Terminated</v>
      </c>
      <c r="O8427" t="s">
        <v>33</v>
      </c>
    </row>
    <row r="8428" spans="1:15" x14ac:dyDescent="0.25">
      <c r="A8428" t="s">
        <v>7070</v>
      </c>
      <c r="B8428" t="s">
        <v>885</v>
      </c>
      <c r="C8428" t="s">
        <v>1443</v>
      </c>
      <c r="D8428" t="s">
        <v>27</v>
      </c>
      <c r="E8428" t="s">
        <v>83</v>
      </c>
      <c r="F8428" t="s">
        <v>84</v>
      </c>
      <c r="G8428" t="s">
        <v>114</v>
      </c>
      <c r="H8428" s="1">
        <v>32553</v>
      </c>
      <c r="I8428" s="1">
        <v>44791</v>
      </c>
      <c r="J8428" t="s">
        <v>10560</v>
      </c>
      <c r="K8428" t="s">
        <v>96</v>
      </c>
      <c r="L8428" t="s">
        <v>97</v>
      </c>
      <c r="M8428">
        <v>111723</v>
      </c>
      <c r="N8428" t="str">
        <f t="shared" si="131"/>
        <v>Terminated</v>
      </c>
      <c r="O8428" t="s">
        <v>23</v>
      </c>
    </row>
    <row r="8429" spans="1:15" x14ac:dyDescent="0.25">
      <c r="A8429" t="s">
        <v>5356</v>
      </c>
      <c r="B8429" t="s">
        <v>2247</v>
      </c>
      <c r="C8429" t="s">
        <v>66</v>
      </c>
      <c r="D8429" t="s">
        <v>17</v>
      </c>
      <c r="E8429" t="s">
        <v>83</v>
      </c>
      <c r="F8429" t="s">
        <v>169</v>
      </c>
      <c r="G8429" t="s">
        <v>30</v>
      </c>
      <c r="H8429" s="1">
        <v>36056</v>
      </c>
      <c r="I8429" s="1">
        <v>42411</v>
      </c>
      <c r="J8429" t="s">
        <v>10560</v>
      </c>
      <c r="K8429" t="s">
        <v>21</v>
      </c>
      <c r="L8429" t="s">
        <v>22</v>
      </c>
      <c r="M8429">
        <v>72053</v>
      </c>
      <c r="N8429" t="str">
        <f t="shared" si="131"/>
        <v>Terminated</v>
      </c>
      <c r="O8429" t="s">
        <v>46</v>
      </c>
    </row>
    <row r="8430" spans="1:15" x14ac:dyDescent="0.25">
      <c r="A8430" t="s">
        <v>2051</v>
      </c>
      <c r="B8430" t="s">
        <v>160</v>
      </c>
      <c r="C8430" t="s">
        <v>2052</v>
      </c>
      <c r="D8430" t="s">
        <v>17</v>
      </c>
      <c r="E8430" t="s">
        <v>18</v>
      </c>
      <c r="F8430" t="s">
        <v>19</v>
      </c>
      <c r="G8430" t="s">
        <v>30</v>
      </c>
      <c r="H8430" s="1">
        <v>34171</v>
      </c>
      <c r="I8430" s="1">
        <v>43952</v>
      </c>
      <c r="J8430" t="s">
        <v>10560</v>
      </c>
      <c r="K8430" t="s">
        <v>37</v>
      </c>
      <c r="L8430" t="s">
        <v>45</v>
      </c>
      <c r="M8430">
        <v>54776</v>
      </c>
      <c r="N8430" t="str">
        <f t="shared" si="131"/>
        <v>Terminated</v>
      </c>
      <c r="O8430" t="s">
        <v>98</v>
      </c>
    </row>
    <row r="8431" spans="1:15" x14ac:dyDescent="0.25">
      <c r="A8431" t="s">
        <v>9032</v>
      </c>
      <c r="B8431" t="s">
        <v>1377</v>
      </c>
      <c r="C8431" t="s">
        <v>439</v>
      </c>
      <c r="D8431" t="s">
        <v>17</v>
      </c>
      <c r="E8431" t="s">
        <v>18</v>
      </c>
      <c r="F8431" t="s">
        <v>2773</v>
      </c>
      <c r="G8431" t="s">
        <v>20</v>
      </c>
      <c r="H8431" s="1">
        <v>23849</v>
      </c>
      <c r="I8431" s="1">
        <v>43428</v>
      </c>
      <c r="J8431" t="s">
        <v>10560</v>
      </c>
      <c r="K8431" t="s">
        <v>21</v>
      </c>
      <c r="L8431" t="s">
        <v>22</v>
      </c>
      <c r="M8431">
        <v>65742</v>
      </c>
      <c r="N8431" t="str">
        <f t="shared" si="131"/>
        <v>Terminated</v>
      </c>
      <c r="O8431" t="s">
        <v>33</v>
      </c>
    </row>
    <row r="8432" spans="1:15" x14ac:dyDescent="0.25">
      <c r="A8432" t="s">
        <v>4224</v>
      </c>
      <c r="B8432" t="s">
        <v>1270</v>
      </c>
      <c r="C8432" t="s">
        <v>1115</v>
      </c>
      <c r="D8432" t="s">
        <v>17</v>
      </c>
      <c r="E8432" t="s">
        <v>18</v>
      </c>
      <c r="F8432" t="s">
        <v>2773</v>
      </c>
      <c r="G8432" t="s">
        <v>114</v>
      </c>
      <c r="H8432" s="1">
        <v>37804</v>
      </c>
      <c r="I8432" s="1">
        <v>43000</v>
      </c>
      <c r="J8432" t="s">
        <v>10560</v>
      </c>
      <c r="K8432" t="s">
        <v>96</v>
      </c>
      <c r="L8432" t="s">
        <v>124</v>
      </c>
      <c r="M8432">
        <v>71890</v>
      </c>
      <c r="N8432" t="str">
        <f t="shared" si="131"/>
        <v>Terminated</v>
      </c>
      <c r="O8432" t="s">
        <v>98</v>
      </c>
    </row>
    <row r="8433" spans="1:15" x14ac:dyDescent="0.25">
      <c r="A8433" t="s">
        <v>10385</v>
      </c>
      <c r="B8433" t="s">
        <v>536</v>
      </c>
      <c r="C8433" t="s">
        <v>225</v>
      </c>
      <c r="D8433" t="s">
        <v>17</v>
      </c>
      <c r="E8433" t="s">
        <v>83</v>
      </c>
      <c r="F8433" t="s">
        <v>84</v>
      </c>
      <c r="G8433" t="s">
        <v>30</v>
      </c>
      <c r="H8433" s="1">
        <v>25647</v>
      </c>
      <c r="I8433" s="1">
        <v>44434</v>
      </c>
      <c r="J8433" t="s">
        <v>10560</v>
      </c>
      <c r="K8433" t="s">
        <v>37</v>
      </c>
      <c r="L8433" t="s">
        <v>38</v>
      </c>
      <c r="M8433">
        <v>59533</v>
      </c>
      <c r="N8433" t="str">
        <f t="shared" si="131"/>
        <v>Terminated</v>
      </c>
      <c r="O8433" t="s">
        <v>33</v>
      </c>
    </row>
    <row r="8434" spans="1:15" x14ac:dyDescent="0.25">
      <c r="A8434" t="s">
        <v>3905</v>
      </c>
      <c r="B8434" t="s">
        <v>937</v>
      </c>
      <c r="C8434" t="s">
        <v>3906</v>
      </c>
      <c r="D8434" t="s">
        <v>27</v>
      </c>
      <c r="E8434" t="s">
        <v>18</v>
      </c>
      <c r="F8434" t="s">
        <v>19</v>
      </c>
      <c r="G8434" t="s">
        <v>95</v>
      </c>
      <c r="H8434" s="1">
        <v>24648</v>
      </c>
      <c r="I8434" s="1">
        <v>45119</v>
      </c>
      <c r="J8434" t="s">
        <v>10560</v>
      </c>
      <c r="K8434" t="s">
        <v>96</v>
      </c>
      <c r="L8434" t="s">
        <v>119</v>
      </c>
      <c r="M8434">
        <v>63319</v>
      </c>
      <c r="N8434" t="str">
        <f t="shared" si="131"/>
        <v>Terminated</v>
      </c>
      <c r="O8434" t="s">
        <v>98</v>
      </c>
    </row>
    <row r="8435" spans="1:15" x14ac:dyDescent="0.25">
      <c r="A8435" t="s">
        <v>5509</v>
      </c>
      <c r="B8435" t="s">
        <v>581</v>
      </c>
      <c r="C8435" t="s">
        <v>470</v>
      </c>
      <c r="D8435" t="s">
        <v>17</v>
      </c>
      <c r="E8435" t="s">
        <v>28</v>
      </c>
      <c r="F8435" t="s">
        <v>290</v>
      </c>
      <c r="G8435" t="s">
        <v>20</v>
      </c>
      <c r="H8435" s="1">
        <v>28243</v>
      </c>
      <c r="I8435" s="1">
        <v>42938</v>
      </c>
      <c r="J8435" t="s">
        <v>10560</v>
      </c>
      <c r="K8435" t="s">
        <v>21</v>
      </c>
      <c r="L8435" t="s">
        <v>22</v>
      </c>
      <c r="M8435">
        <v>69326</v>
      </c>
      <c r="N8435" t="str">
        <f t="shared" si="131"/>
        <v>Terminated</v>
      </c>
      <c r="O8435" t="s">
        <v>46</v>
      </c>
    </row>
    <row r="8436" spans="1:15" x14ac:dyDescent="0.25">
      <c r="A8436" t="s">
        <v>5189</v>
      </c>
      <c r="B8436" t="s">
        <v>874</v>
      </c>
      <c r="C8436" t="s">
        <v>3906</v>
      </c>
      <c r="D8436" t="s">
        <v>17</v>
      </c>
      <c r="E8436" t="s">
        <v>18</v>
      </c>
      <c r="F8436" t="s">
        <v>2773</v>
      </c>
      <c r="G8436" t="s">
        <v>20</v>
      </c>
      <c r="H8436" s="1">
        <v>31523</v>
      </c>
      <c r="I8436" s="1">
        <v>43348</v>
      </c>
      <c r="J8436" t="s">
        <v>10560</v>
      </c>
      <c r="K8436" t="s">
        <v>31</v>
      </c>
      <c r="L8436" t="s">
        <v>85</v>
      </c>
      <c r="M8436">
        <v>53857</v>
      </c>
      <c r="N8436" t="str">
        <f t="shared" si="131"/>
        <v>Terminated</v>
      </c>
      <c r="O8436" t="s">
        <v>46</v>
      </c>
    </row>
    <row r="8437" spans="1:15" x14ac:dyDescent="0.25">
      <c r="A8437" t="s">
        <v>5456</v>
      </c>
      <c r="B8437" t="s">
        <v>65</v>
      </c>
      <c r="C8437" t="s">
        <v>82</v>
      </c>
      <c r="D8437" t="s">
        <v>27</v>
      </c>
      <c r="E8437" t="s">
        <v>122</v>
      </c>
      <c r="F8437" t="s">
        <v>927</v>
      </c>
      <c r="G8437" t="s">
        <v>114</v>
      </c>
      <c r="H8437" s="1">
        <v>36405</v>
      </c>
      <c r="I8437" s="1">
        <v>44365</v>
      </c>
      <c r="J8437" t="s">
        <v>10560</v>
      </c>
      <c r="K8437" t="s">
        <v>96</v>
      </c>
      <c r="L8437" t="s">
        <v>119</v>
      </c>
      <c r="M8437">
        <v>63593</v>
      </c>
      <c r="N8437" t="str">
        <f t="shared" si="131"/>
        <v>Terminated</v>
      </c>
      <c r="O8437" t="s">
        <v>46</v>
      </c>
    </row>
    <row r="8438" spans="1:15" x14ac:dyDescent="0.25">
      <c r="A8438" t="s">
        <v>10392</v>
      </c>
      <c r="B8438" t="s">
        <v>1428</v>
      </c>
      <c r="C8438" t="s">
        <v>1264</v>
      </c>
      <c r="D8438" t="s">
        <v>27</v>
      </c>
      <c r="E8438" t="s">
        <v>28</v>
      </c>
      <c r="F8438" t="s">
        <v>29</v>
      </c>
      <c r="G8438" t="s">
        <v>30</v>
      </c>
      <c r="H8438" s="1">
        <v>28669</v>
      </c>
      <c r="I8438" s="1">
        <v>44691</v>
      </c>
      <c r="J8438" t="s">
        <v>10560</v>
      </c>
      <c r="K8438" t="s">
        <v>21</v>
      </c>
      <c r="L8438" t="s">
        <v>22</v>
      </c>
      <c r="M8438">
        <v>73770</v>
      </c>
      <c r="N8438" t="str">
        <f t="shared" si="131"/>
        <v>Terminated</v>
      </c>
      <c r="O8438" t="s">
        <v>23</v>
      </c>
    </row>
    <row r="8439" spans="1:15" x14ac:dyDescent="0.25">
      <c r="A8439" t="s">
        <v>9628</v>
      </c>
      <c r="B8439" t="s">
        <v>2276</v>
      </c>
      <c r="C8439" t="s">
        <v>117</v>
      </c>
      <c r="D8439" t="s">
        <v>27</v>
      </c>
      <c r="E8439" t="s">
        <v>18</v>
      </c>
      <c r="F8439" t="s">
        <v>3201</v>
      </c>
      <c r="G8439" t="s">
        <v>30</v>
      </c>
      <c r="H8439" s="1">
        <v>25457</v>
      </c>
      <c r="I8439" s="1">
        <v>42854</v>
      </c>
      <c r="J8439" t="s">
        <v>10560</v>
      </c>
      <c r="K8439" t="s">
        <v>37</v>
      </c>
      <c r="L8439" t="s">
        <v>38</v>
      </c>
      <c r="M8439">
        <v>68793</v>
      </c>
      <c r="N8439" t="str">
        <f t="shared" si="131"/>
        <v>Terminated</v>
      </c>
      <c r="O8439" t="s">
        <v>46</v>
      </c>
    </row>
    <row r="8440" spans="1:15" x14ac:dyDescent="0.25">
      <c r="A8440" t="s">
        <v>6127</v>
      </c>
      <c r="B8440" t="s">
        <v>190</v>
      </c>
      <c r="C8440" t="s">
        <v>6128</v>
      </c>
      <c r="D8440" t="s">
        <v>27</v>
      </c>
      <c r="E8440" t="s">
        <v>18</v>
      </c>
      <c r="F8440" t="s">
        <v>19</v>
      </c>
      <c r="G8440" t="s">
        <v>30</v>
      </c>
      <c r="H8440" s="1">
        <v>36540</v>
      </c>
      <c r="I8440" s="1">
        <v>42838</v>
      </c>
      <c r="J8440" t="s">
        <v>10560</v>
      </c>
      <c r="K8440" t="s">
        <v>96</v>
      </c>
      <c r="L8440" t="s">
        <v>188</v>
      </c>
      <c r="M8440">
        <v>64602</v>
      </c>
      <c r="N8440" t="str">
        <f t="shared" si="131"/>
        <v>Terminated</v>
      </c>
      <c r="O8440" t="s">
        <v>33</v>
      </c>
    </row>
    <row r="8441" spans="1:15" x14ac:dyDescent="0.25">
      <c r="A8441" t="s">
        <v>6940</v>
      </c>
      <c r="B8441" t="s">
        <v>207</v>
      </c>
      <c r="C8441" t="s">
        <v>133</v>
      </c>
      <c r="D8441" t="s">
        <v>17</v>
      </c>
      <c r="E8441" t="s">
        <v>18</v>
      </c>
      <c r="F8441" t="s">
        <v>2773</v>
      </c>
      <c r="G8441" t="s">
        <v>20</v>
      </c>
      <c r="H8441" s="1">
        <v>33933</v>
      </c>
      <c r="I8441" s="1">
        <v>42540</v>
      </c>
      <c r="J8441" t="s">
        <v>10560</v>
      </c>
      <c r="K8441" t="s">
        <v>21</v>
      </c>
      <c r="L8441" t="s">
        <v>110</v>
      </c>
      <c r="M8441">
        <v>58448</v>
      </c>
      <c r="N8441" t="str">
        <f t="shared" si="131"/>
        <v>Terminated</v>
      </c>
      <c r="O8441" t="s">
        <v>33</v>
      </c>
    </row>
    <row r="8442" spans="1:15" x14ac:dyDescent="0.25">
      <c r="A8442" t="s">
        <v>7468</v>
      </c>
      <c r="B8442" t="s">
        <v>639</v>
      </c>
      <c r="C8442" t="s">
        <v>3618</v>
      </c>
      <c r="D8442" t="s">
        <v>17</v>
      </c>
      <c r="E8442" t="s">
        <v>172</v>
      </c>
      <c r="F8442" t="s">
        <v>346</v>
      </c>
      <c r="G8442" t="s">
        <v>95</v>
      </c>
      <c r="H8442" s="1">
        <v>33425</v>
      </c>
      <c r="I8442" s="1">
        <v>45037</v>
      </c>
      <c r="J8442" t="s">
        <v>10560</v>
      </c>
      <c r="K8442" t="s">
        <v>21</v>
      </c>
      <c r="L8442" t="s">
        <v>497</v>
      </c>
      <c r="M8442">
        <v>86176</v>
      </c>
      <c r="N8442" t="str">
        <f t="shared" si="131"/>
        <v>Terminated</v>
      </c>
      <c r="O8442" t="s">
        <v>33</v>
      </c>
    </row>
    <row r="8443" spans="1:15" x14ac:dyDescent="0.25">
      <c r="A8443" t="s">
        <v>3328</v>
      </c>
      <c r="B8443" t="s">
        <v>56</v>
      </c>
      <c r="C8443" t="s">
        <v>864</v>
      </c>
      <c r="D8443" t="s">
        <v>27</v>
      </c>
      <c r="E8443" t="s">
        <v>18</v>
      </c>
      <c r="F8443" t="s">
        <v>2773</v>
      </c>
      <c r="G8443" t="s">
        <v>114</v>
      </c>
      <c r="H8443" s="1">
        <v>36377</v>
      </c>
      <c r="I8443" s="1">
        <v>45214</v>
      </c>
      <c r="J8443" t="s">
        <v>10560</v>
      </c>
      <c r="K8443" t="s">
        <v>31</v>
      </c>
      <c r="L8443" t="s">
        <v>1275</v>
      </c>
      <c r="M8443">
        <v>88270</v>
      </c>
      <c r="N8443" t="str">
        <f t="shared" si="131"/>
        <v>Terminated</v>
      </c>
      <c r="O8443" t="s">
        <v>98</v>
      </c>
    </row>
    <row r="8444" spans="1:15" x14ac:dyDescent="0.25">
      <c r="A8444" t="s">
        <v>1626</v>
      </c>
      <c r="B8444" t="s">
        <v>995</v>
      </c>
      <c r="C8444" t="s">
        <v>660</v>
      </c>
      <c r="D8444" t="s">
        <v>17</v>
      </c>
      <c r="E8444" t="s">
        <v>18</v>
      </c>
      <c r="F8444" t="s">
        <v>19</v>
      </c>
      <c r="G8444" t="s">
        <v>114</v>
      </c>
      <c r="H8444" s="1">
        <v>32451</v>
      </c>
      <c r="I8444" s="1">
        <v>44012</v>
      </c>
      <c r="J8444" s="1">
        <v>44905</v>
      </c>
      <c r="K8444" t="s">
        <v>96</v>
      </c>
      <c r="L8444" t="s">
        <v>119</v>
      </c>
      <c r="M8444">
        <v>71298</v>
      </c>
      <c r="N8444" t="str">
        <f t="shared" si="131"/>
        <v>Terminated</v>
      </c>
      <c r="O8444" t="s">
        <v>98</v>
      </c>
    </row>
    <row r="8445" spans="1:15" x14ac:dyDescent="0.25">
      <c r="A8445" t="s">
        <v>4162</v>
      </c>
      <c r="B8445" t="s">
        <v>289</v>
      </c>
      <c r="C8445" t="s">
        <v>642</v>
      </c>
      <c r="D8445" t="s">
        <v>27</v>
      </c>
      <c r="E8445" t="s">
        <v>18</v>
      </c>
      <c r="F8445" t="s">
        <v>19</v>
      </c>
      <c r="G8445" t="s">
        <v>30</v>
      </c>
      <c r="H8445" s="1">
        <v>29698</v>
      </c>
      <c r="I8445" s="1">
        <v>45084</v>
      </c>
      <c r="J8445" t="s">
        <v>10560</v>
      </c>
      <c r="K8445" t="s">
        <v>37</v>
      </c>
      <c r="L8445" t="s">
        <v>38</v>
      </c>
      <c r="M8445">
        <v>69666</v>
      </c>
      <c r="N8445" t="str">
        <f t="shared" si="131"/>
        <v>Terminated</v>
      </c>
      <c r="O8445" t="s">
        <v>33</v>
      </c>
    </row>
    <row r="8446" spans="1:15" x14ac:dyDescent="0.25">
      <c r="A8446" t="s">
        <v>1093</v>
      </c>
      <c r="B8446" t="s">
        <v>70</v>
      </c>
      <c r="C8446" t="s">
        <v>1094</v>
      </c>
      <c r="D8446" t="s">
        <v>27</v>
      </c>
      <c r="E8446" t="s">
        <v>18</v>
      </c>
      <c r="F8446" t="s">
        <v>19</v>
      </c>
      <c r="G8446" t="s">
        <v>30</v>
      </c>
      <c r="H8446" s="1">
        <v>35725</v>
      </c>
      <c r="I8446" s="1">
        <v>43419</v>
      </c>
      <c r="J8446" s="1">
        <v>44551</v>
      </c>
      <c r="K8446" t="s">
        <v>31</v>
      </c>
      <c r="L8446" t="s">
        <v>162</v>
      </c>
      <c r="M8446">
        <v>88518</v>
      </c>
      <c r="N8446" t="str">
        <f t="shared" si="131"/>
        <v>Terminated</v>
      </c>
      <c r="O8446" t="s">
        <v>46</v>
      </c>
    </row>
    <row r="8447" spans="1:15" x14ac:dyDescent="0.25">
      <c r="A8447" t="s">
        <v>9373</v>
      </c>
      <c r="B8447" t="s">
        <v>1631</v>
      </c>
      <c r="C8447" t="s">
        <v>3604</v>
      </c>
      <c r="D8447" t="s">
        <v>17</v>
      </c>
      <c r="E8447" t="s">
        <v>140</v>
      </c>
      <c r="F8447" t="s">
        <v>141</v>
      </c>
      <c r="G8447" t="s">
        <v>20</v>
      </c>
      <c r="H8447" s="1">
        <v>34789</v>
      </c>
      <c r="I8447" s="1">
        <v>44126</v>
      </c>
      <c r="J8447" t="s">
        <v>10560</v>
      </c>
      <c r="K8447" t="s">
        <v>37</v>
      </c>
      <c r="L8447" t="s">
        <v>41</v>
      </c>
      <c r="M8447">
        <v>53094</v>
      </c>
      <c r="N8447" t="str">
        <f t="shared" si="131"/>
        <v>Terminated</v>
      </c>
      <c r="O8447" t="s">
        <v>46</v>
      </c>
    </row>
    <row r="8448" spans="1:15" x14ac:dyDescent="0.25">
      <c r="A8448" t="s">
        <v>2517</v>
      </c>
      <c r="B8448" t="s">
        <v>1242</v>
      </c>
      <c r="C8448" t="s">
        <v>44</v>
      </c>
      <c r="D8448" t="s">
        <v>17</v>
      </c>
      <c r="E8448" t="s">
        <v>18</v>
      </c>
      <c r="F8448" t="s">
        <v>19</v>
      </c>
      <c r="G8448" t="s">
        <v>30</v>
      </c>
      <c r="H8448" s="1">
        <v>30370</v>
      </c>
      <c r="I8448" s="1">
        <v>45088</v>
      </c>
      <c r="J8448" t="s">
        <v>10560</v>
      </c>
      <c r="K8448" t="s">
        <v>96</v>
      </c>
      <c r="L8448" t="s">
        <v>124</v>
      </c>
      <c r="M8448">
        <v>75170</v>
      </c>
      <c r="N8448" t="str">
        <f t="shared" si="131"/>
        <v>Terminated</v>
      </c>
      <c r="O8448" t="s">
        <v>33</v>
      </c>
    </row>
    <row r="8449" spans="1:15" x14ac:dyDescent="0.25">
      <c r="A8449" t="s">
        <v>9666</v>
      </c>
      <c r="B8449" t="s">
        <v>508</v>
      </c>
      <c r="C8449" t="s">
        <v>252</v>
      </c>
      <c r="D8449" t="s">
        <v>17</v>
      </c>
      <c r="E8449" t="s">
        <v>18</v>
      </c>
      <c r="F8449" t="s">
        <v>19</v>
      </c>
      <c r="G8449" t="s">
        <v>30</v>
      </c>
      <c r="H8449" s="1">
        <v>34677</v>
      </c>
      <c r="I8449" s="1">
        <v>42091</v>
      </c>
      <c r="J8449" t="s">
        <v>10560</v>
      </c>
      <c r="K8449" t="s">
        <v>21</v>
      </c>
      <c r="L8449" t="s">
        <v>22</v>
      </c>
      <c r="M8449">
        <v>63458</v>
      </c>
      <c r="N8449" t="str">
        <f t="shared" si="131"/>
        <v>Terminated</v>
      </c>
      <c r="O8449" t="s">
        <v>46</v>
      </c>
    </row>
    <row r="8450" spans="1:15" x14ac:dyDescent="0.25">
      <c r="A8450" t="s">
        <v>7618</v>
      </c>
      <c r="B8450" t="s">
        <v>451</v>
      </c>
      <c r="C8450" t="s">
        <v>1789</v>
      </c>
      <c r="D8450" t="s">
        <v>27</v>
      </c>
      <c r="E8450" t="s">
        <v>28</v>
      </c>
      <c r="F8450" t="s">
        <v>118</v>
      </c>
      <c r="G8450" t="s">
        <v>114</v>
      </c>
      <c r="H8450" s="1">
        <v>35413</v>
      </c>
      <c r="I8450" s="1">
        <v>44827</v>
      </c>
      <c r="J8450" t="s">
        <v>10560</v>
      </c>
      <c r="K8450" t="s">
        <v>96</v>
      </c>
      <c r="L8450" t="s">
        <v>119</v>
      </c>
      <c r="M8450">
        <v>68279</v>
      </c>
      <c r="N8450" t="str">
        <f t="shared" ref="N8450:N8513" si="132">IF(J8450="","Active","Terminated")</f>
        <v>Terminated</v>
      </c>
      <c r="O8450" t="s">
        <v>33</v>
      </c>
    </row>
    <row r="8451" spans="1:15" x14ac:dyDescent="0.25">
      <c r="A8451" t="s">
        <v>2894</v>
      </c>
      <c r="B8451" t="s">
        <v>223</v>
      </c>
      <c r="C8451" t="s">
        <v>742</v>
      </c>
      <c r="D8451" t="s">
        <v>27</v>
      </c>
      <c r="E8451" t="s">
        <v>18</v>
      </c>
      <c r="F8451" t="s">
        <v>2773</v>
      </c>
      <c r="G8451" t="s">
        <v>30</v>
      </c>
      <c r="H8451" s="1">
        <v>37948</v>
      </c>
      <c r="I8451" s="1">
        <v>45169</v>
      </c>
      <c r="J8451" t="s">
        <v>10560</v>
      </c>
      <c r="K8451" t="s">
        <v>31</v>
      </c>
      <c r="L8451" t="s">
        <v>85</v>
      </c>
      <c r="M8451">
        <v>61299</v>
      </c>
      <c r="N8451" t="str">
        <f t="shared" si="132"/>
        <v>Terminated</v>
      </c>
      <c r="O8451" t="s">
        <v>33</v>
      </c>
    </row>
    <row r="8452" spans="1:15" x14ac:dyDescent="0.25">
      <c r="A8452" t="s">
        <v>10171</v>
      </c>
      <c r="B8452" t="s">
        <v>760</v>
      </c>
      <c r="C8452" t="s">
        <v>514</v>
      </c>
      <c r="D8452" t="s">
        <v>27</v>
      </c>
      <c r="E8452" t="s">
        <v>18</v>
      </c>
      <c r="F8452" t="s">
        <v>19</v>
      </c>
      <c r="G8452" t="s">
        <v>30</v>
      </c>
      <c r="H8452" s="1">
        <v>37905</v>
      </c>
      <c r="I8452" s="1">
        <v>42875</v>
      </c>
      <c r="J8452" t="s">
        <v>10560</v>
      </c>
      <c r="K8452" t="s">
        <v>37</v>
      </c>
      <c r="L8452" t="s">
        <v>45</v>
      </c>
      <c r="M8452">
        <v>86557</v>
      </c>
      <c r="N8452" t="str">
        <f t="shared" si="132"/>
        <v>Terminated</v>
      </c>
      <c r="O8452" t="s">
        <v>33</v>
      </c>
    </row>
    <row r="8453" spans="1:15" x14ac:dyDescent="0.25">
      <c r="A8453" t="s">
        <v>5213</v>
      </c>
      <c r="B8453" t="s">
        <v>633</v>
      </c>
      <c r="C8453" t="s">
        <v>441</v>
      </c>
      <c r="D8453" t="s">
        <v>17</v>
      </c>
      <c r="E8453" t="s">
        <v>18</v>
      </c>
      <c r="F8453" t="s">
        <v>3201</v>
      </c>
      <c r="G8453" t="s">
        <v>30</v>
      </c>
      <c r="H8453" s="1">
        <v>25748</v>
      </c>
      <c r="I8453" s="1">
        <v>43159</v>
      </c>
      <c r="J8453" t="s">
        <v>10560</v>
      </c>
      <c r="K8453" t="s">
        <v>37</v>
      </c>
      <c r="L8453" t="s">
        <v>41</v>
      </c>
      <c r="M8453">
        <v>61439</v>
      </c>
      <c r="N8453" t="str">
        <f t="shared" si="132"/>
        <v>Terminated</v>
      </c>
      <c r="O8453" t="s">
        <v>46</v>
      </c>
    </row>
    <row r="8454" spans="1:15" x14ac:dyDescent="0.25">
      <c r="A8454" t="s">
        <v>9900</v>
      </c>
      <c r="B8454" t="s">
        <v>2686</v>
      </c>
      <c r="C8454" t="s">
        <v>101</v>
      </c>
      <c r="D8454" t="s">
        <v>17</v>
      </c>
      <c r="E8454" t="s">
        <v>83</v>
      </c>
      <c r="F8454" t="s">
        <v>84</v>
      </c>
      <c r="G8454" t="s">
        <v>30</v>
      </c>
      <c r="H8454" s="1">
        <v>31097</v>
      </c>
      <c r="I8454" s="1">
        <v>42940</v>
      </c>
      <c r="J8454" t="s">
        <v>10560</v>
      </c>
      <c r="K8454" t="s">
        <v>72</v>
      </c>
      <c r="L8454" t="s">
        <v>308</v>
      </c>
      <c r="M8454">
        <v>58572</v>
      </c>
      <c r="N8454" t="str">
        <f t="shared" si="132"/>
        <v>Terminated</v>
      </c>
      <c r="O8454" t="s">
        <v>33</v>
      </c>
    </row>
    <row r="8455" spans="1:15" x14ac:dyDescent="0.25">
      <c r="A8455" t="s">
        <v>5021</v>
      </c>
      <c r="B8455" t="s">
        <v>2524</v>
      </c>
      <c r="C8455" t="s">
        <v>920</v>
      </c>
      <c r="D8455" t="s">
        <v>17</v>
      </c>
      <c r="E8455" t="s">
        <v>18</v>
      </c>
      <c r="F8455" t="s">
        <v>19</v>
      </c>
      <c r="G8455" t="s">
        <v>30</v>
      </c>
      <c r="H8455" s="1">
        <v>37310</v>
      </c>
      <c r="I8455" s="1">
        <v>44042</v>
      </c>
      <c r="J8455" t="s">
        <v>10560</v>
      </c>
      <c r="K8455" t="s">
        <v>37</v>
      </c>
      <c r="L8455" t="s">
        <v>38</v>
      </c>
      <c r="M8455">
        <v>58429</v>
      </c>
      <c r="N8455" t="str">
        <f t="shared" si="132"/>
        <v>Terminated</v>
      </c>
      <c r="O8455" t="s">
        <v>33</v>
      </c>
    </row>
    <row r="8456" spans="1:15" x14ac:dyDescent="0.25">
      <c r="A8456" t="s">
        <v>4001</v>
      </c>
      <c r="B8456" t="s">
        <v>4002</v>
      </c>
      <c r="C8456" t="s">
        <v>843</v>
      </c>
      <c r="D8456" t="s">
        <v>17</v>
      </c>
      <c r="E8456" t="s">
        <v>18</v>
      </c>
      <c r="F8456" t="s">
        <v>19</v>
      </c>
      <c r="G8456" t="s">
        <v>95</v>
      </c>
      <c r="H8456" s="1">
        <v>25589</v>
      </c>
      <c r="I8456" s="1">
        <v>43093</v>
      </c>
      <c r="J8456" t="s">
        <v>10560</v>
      </c>
      <c r="K8456" t="s">
        <v>96</v>
      </c>
      <c r="L8456" t="s">
        <v>119</v>
      </c>
      <c r="M8456">
        <v>71108</v>
      </c>
      <c r="N8456" t="str">
        <f t="shared" si="132"/>
        <v>Terminated</v>
      </c>
      <c r="O8456" t="s">
        <v>33</v>
      </c>
    </row>
    <row r="8457" spans="1:15" x14ac:dyDescent="0.25">
      <c r="A8457" t="s">
        <v>3635</v>
      </c>
      <c r="B8457" t="s">
        <v>1698</v>
      </c>
      <c r="C8457" t="s">
        <v>1951</v>
      </c>
      <c r="D8457" t="s">
        <v>17</v>
      </c>
      <c r="E8457" t="s">
        <v>18</v>
      </c>
      <c r="F8457" t="s">
        <v>3201</v>
      </c>
      <c r="G8457" t="s">
        <v>30</v>
      </c>
      <c r="H8457" s="1">
        <v>33498</v>
      </c>
      <c r="I8457" s="1">
        <v>43626</v>
      </c>
      <c r="J8457" t="s">
        <v>10560</v>
      </c>
      <c r="K8457" t="s">
        <v>37</v>
      </c>
      <c r="L8457" t="s">
        <v>41</v>
      </c>
      <c r="M8457">
        <v>55657</v>
      </c>
      <c r="N8457" t="str">
        <f t="shared" si="132"/>
        <v>Terminated</v>
      </c>
      <c r="O8457" t="s">
        <v>33</v>
      </c>
    </row>
    <row r="8458" spans="1:15" x14ac:dyDescent="0.25">
      <c r="A8458" t="s">
        <v>3205</v>
      </c>
      <c r="B8458" t="s">
        <v>2068</v>
      </c>
      <c r="C8458" t="s">
        <v>1194</v>
      </c>
      <c r="D8458" t="s">
        <v>17</v>
      </c>
      <c r="E8458" t="s">
        <v>18</v>
      </c>
      <c r="F8458" t="s">
        <v>19</v>
      </c>
      <c r="G8458" t="s">
        <v>30</v>
      </c>
      <c r="H8458" s="1">
        <v>32656</v>
      </c>
      <c r="I8458" s="1">
        <v>43517</v>
      </c>
      <c r="J8458" t="s">
        <v>10560</v>
      </c>
      <c r="K8458" t="s">
        <v>53</v>
      </c>
      <c r="L8458" t="s">
        <v>58</v>
      </c>
      <c r="M8458">
        <v>53141</v>
      </c>
      <c r="N8458" t="str">
        <f t="shared" si="132"/>
        <v>Terminated</v>
      </c>
      <c r="O8458" t="s">
        <v>46</v>
      </c>
    </row>
    <row r="8459" spans="1:15" x14ac:dyDescent="0.25">
      <c r="A8459" t="s">
        <v>6625</v>
      </c>
      <c r="B8459" t="s">
        <v>70</v>
      </c>
      <c r="C8459" t="s">
        <v>786</v>
      </c>
      <c r="D8459" t="s">
        <v>17</v>
      </c>
      <c r="E8459" t="s">
        <v>18</v>
      </c>
      <c r="F8459" t="s">
        <v>2773</v>
      </c>
      <c r="G8459" t="s">
        <v>30</v>
      </c>
      <c r="H8459" s="1">
        <v>30366</v>
      </c>
      <c r="I8459" s="1">
        <v>43497</v>
      </c>
      <c r="J8459" t="s">
        <v>10560</v>
      </c>
      <c r="K8459" t="s">
        <v>37</v>
      </c>
      <c r="L8459" t="s">
        <v>38</v>
      </c>
      <c r="M8459">
        <v>57295</v>
      </c>
      <c r="N8459" t="str">
        <f t="shared" si="132"/>
        <v>Terminated</v>
      </c>
      <c r="O8459" t="s">
        <v>46</v>
      </c>
    </row>
    <row r="8460" spans="1:15" x14ac:dyDescent="0.25">
      <c r="A8460" t="s">
        <v>7838</v>
      </c>
      <c r="B8460" t="s">
        <v>954</v>
      </c>
      <c r="C8460" t="s">
        <v>737</v>
      </c>
      <c r="D8460" t="s">
        <v>17</v>
      </c>
      <c r="E8460" t="s">
        <v>18</v>
      </c>
      <c r="F8460" t="s">
        <v>2773</v>
      </c>
      <c r="G8460" t="s">
        <v>114</v>
      </c>
      <c r="H8460" s="1">
        <v>30789</v>
      </c>
      <c r="I8460" s="1">
        <v>42039</v>
      </c>
      <c r="J8460" t="s">
        <v>10560</v>
      </c>
      <c r="K8460" t="s">
        <v>31</v>
      </c>
      <c r="L8460" t="s">
        <v>32</v>
      </c>
      <c r="M8460">
        <v>101315</v>
      </c>
      <c r="N8460" t="str">
        <f t="shared" si="132"/>
        <v>Terminated</v>
      </c>
      <c r="O8460" t="s">
        <v>46</v>
      </c>
    </row>
    <row r="8461" spans="1:15" x14ac:dyDescent="0.25">
      <c r="A8461" t="s">
        <v>5175</v>
      </c>
      <c r="B8461" t="s">
        <v>1205</v>
      </c>
      <c r="C8461" t="s">
        <v>1660</v>
      </c>
      <c r="D8461" t="s">
        <v>17</v>
      </c>
      <c r="E8461" t="s">
        <v>18</v>
      </c>
      <c r="F8461" t="s">
        <v>2773</v>
      </c>
      <c r="G8461" t="s">
        <v>95</v>
      </c>
      <c r="H8461" s="1">
        <v>27520</v>
      </c>
      <c r="I8461" s="1">
        <v>44573</v>
      </c>
      <c r="J8461" t="s">
        <v>10560</v>
      </c>
      <c r="K8461" t="s">
        <v>96</v>
      </c>
      <c r="L8461" t="s">
        <v>124</v>
      </c>
      <c r="M8461">
        <v>97589</v>
      </c>
      <c r="N8461" t="str">
        <f t="shared" si="132"/>
        <v>Terminated</v>
      </c>
      <c r="O8461" t="s">
        <v>23</v>
      </c>
    </row>
    <row r="8462" spans="1:15" x14ac:dyDescent="0.25">
      <c r="A8462" t="s">
        <v>1494</v>
      </c>
      <c r="B8462" t="s">
        <v>1495</v>
      </c>
      <c r="C8462" t="s">
        <v>199</v>
      </c>
      <c r="D8462" t="s">
        <v>27</v>
      </c>
      <c r="E8462" t="s">
        <v>18</v>
      </c>
      <c r="F8462" t="s">
        <v>19</v>
      </c>
      <c r="G8462" t="s">
        <v>114</v>
      </c>
      <c r="H8462" s="1">
        <v>35948</v>
      </c>
      <c r="I8462" s="1">
        <v>42225</v>
      </c>
      <c r="J8462" s="1">
        <v>45532</v>
      </c>
      <c r="K8462" t="s">
        <v>96</v>
      </c>
      <c r="L8462" t="s">
        <v>97</v>
      </c>
      <c r="M8462">
        <v>105185</v>
      </c>
      <c r="N8462" t="str">
        <f t="shared" si="132"/>
        <v>Terminated</v>
      </c>
      <c r="O8462" t="s">
        <v>98</v>
      </c>
    </row>
    <row r="8463" spans="1:15" x14ac:dyDescent="0.25">
      <c r="A8463" t="s">
        <v>5415</v>
      </c>
      <c r="B8463" t="s">
        <v>81</v>
      </c>
      <c r="C8463" t="s">
        <v>175</v>
      </c>
      <c r="D8463" t="s">
        <v>17</v>
      </c>
      <c r="E8463" t="s">
        <v>365</v>
      </c>
      <c r="F8463" t="s">
        <v>534</v>
      </c>
      <c r="G8463" t="s">
        <v>114</v>
      </c>
      <c r="H8463" s="1">
        <v>21912</v>
      </c>
      <c r="I8463" s="1">
        <v>42050</v>
      </c>
      <c r="J8463" t="s">
        <v>10560</v>
      </c>
      <c r="K8463" t="s">
        <v>31</v>
      </c>
      <c r="L8463" t="s">
        <v>162</v>
      </c>
      <c r="M8463">
        <v>109334</v>
      </c>
      <c r="N8463" t="str">
        <f t="shared" si="132"/>
        <v>Terminated</v>
      </c>
      <c r="O8463" t="s">
        <v>98</v>
      </c>
    </row>
    <row r="8464" spans="1:15" x14ac:dyDescent="0.25">
      <c r="A8464" t="s">
        <v>9030</v>
      </c>
      <c r="B8464" t="s">
        <v>728</v>
      </c>
      <c r="C8464" t="s">
        <v>835</v>
      </c>
      <c r="D8464" t="s">
        <v>27</v>
      </c>
      <c r="E8464" t="s">
        <v>18</v>
      </c>
      <c r="F8464" t="s">
        <v>19</v>
      </c>
      <c r="G8464" t="s">
        <v>30</v>
      </c>
      <c r="H8464" s="1">
        <v>36107</v>
      </c>
      <c r="I8464" s="1">
        <v>45567</v>
      </c>
      <c r="J8464" t="s">
        <v>10560</v>
      </c>
      <c r="K8464" t="s">
        <v>96</v>
      </c>
      <c r="L8464" t="s">
        <v>188</v>
      </c>
      <c r="M8464">
        <v>61194</v>
      </c>
      <c r="N8464" t="str">
        <f t="shared" si="132"/>
        <v>Terminated</v>
      </c>
      <c r="O8464" t="s">
        <v>98</v>
      </c>
    </row>
    <row r="8465" spans="1:15" x14ac:dyDescent="0.25">
      <c r="A8465" t="s">
        <v>6405</v>
      </c>
      <c r="B8465" t="s">
        <v>196</v>
      </c>
      <c r="C8465" t="s">
        <v>1595</v>
      </c>
      <c r="D8465" t="s">
        <v>27</v>
      </c>
      <c r="E8465" t="s">
        <v>18</v>
      </c>
      <c r="F8465" t="s">
        <v>3201</v>
      </c>
      <c r="G8465" t="s">
        <v>30</v>
      </c>
      <c r="H8465" s="1">
        <v>32191</v>
      </c>
      <c r="I8465" s="1">
        <v>43963</v>
      </c>
      <c r="J8465" t="s">
        <v>10560</v>
      </c>
      <c r="K8465" t="s">
        <v>53</v>
      </c>
      <c r="L8465" t="s">
        <v>58</v>
      </c>
      <c r="M8465">
        <v>62602</v>
      </c>
      <c r="N8465" t="str">
        <f t="shared" si="132"/>
        <v>Terminated</v>
      </c>
      <c r="O8465" t="s">
        <v>23</v>
      </c>
    </row>
    <row r="8466" spans="1:15" x14ac:dyDescent="0.25">
      <c r="A8466" t="s">
        <v>4664</v>
      </c>
      <c r="B8466" t="s">
        <v>212</v>
      </c>
      <c r="C8466" t="s">
        <v>2403</v>
      </c>
      <c r="D8466" t="s">
        <v>27</v>
      </c>
      <c r="E8466" t="s">
        <v>18</v>
      </c>
      <c r="F8466" t="s">
        <v>19</v>
      </c>
      <c r="G8466" t="s">
        <v>30</v>
      </c>
      <c r="H8466" s="1">
        <v>22656</v>
      </c>
      <c r="I8466" s="1">
        <v>43302</v>
      </c>
      <c r="J8466" t="s">
        <v>10560</v>
      </c>
      <c r="K8466" t="s">
        <v>31</v>
      </c>
      <c r="L8466" t="s">
        <v>162</v>
      </c>
      <c r="M8466">
        <v>96954</v>
      </c>
      <c r="N8466" t="str">
        <f t="shared" si="132"/>
        <v>Terminated</v>
      </c>
      <c r="O8466" t="s">
        <v>46</v>
      </c>
    </row>
    <row r="8467" spans="1:15" x14ac:dyDescent="0.25">
      <c r="A8467" t="s">
        <v>1807</v>
      </c>
      <c r="B8467" t="s">
        <v>1808</v>
      </c>
      <c r="C8467" t="s">
        <v>1809</v>
      </c>
      <c r="D8467" t="s">
        <v>27</v>
      </c>
      <c r="E8467" t="s">
        <v>83</v>
      </c>
      <c r="F8467" t="s">
        <v>84</v>
      </c>
      <c r="G8467" t="s">
        <v>30</v>
      </c>
      <c r="H8467" s="1">
        <v>33187</v>
      </c>
      <c r="I8467" s="1">
        <v>45021</v>
      </c>
      <c r="J8467" s="1">
        <v>45201</v>
      </c>
      <c r="K8467" t="s">
        <v>37</v>
      </c>
      <c r="L8467" t="s">
        <v>45</v>
      </c>
      <c r="M8467">
        <v>72364</v>
      </c>
      <c r="N8467" t="str">
        <f t="shared" si="132"/>
        <v>Terminated</v>
      </c>
      <c r="O8467" t="s">
        <v>46</v>
      </c>
    </row>
    <row r="8468" spans="1:15" x14ac:dyDescent="0.25">
      <c r="A8468" t="s">
        <v>4735</v>
      </c>
      <c r="B8468" t="s">
        <v>177</v>
      </c>
      <c r="C8468" t="s">
        <v>2525</v>
      </c>
      <c r="D8468" t="s">
        <v>27</v>
      </c>
      <c r="E8468" t="s">
        <v>18</v>
      </c>
      <c r="F8468" t="s">
        <v>2773</v>
      </c>
      <c r="G8468" t="s">
        <v>30</v>
      </c>
      <c r="H8468" s="1">
        <v>34163</v>
      </c>
      <c r="I8468" s="1">
        <v>44117</v>
      </c>
      <c r="J8468" t="s">
        <v>10560</v>
      </c>
      <c r="K8468" t="s">
        <v>37</v>
      </c>
      <c r="L8468" t="s">
        <v>38</v>
      </c>
      <c r="M8468">
        <v>66317</v>
      </c>
      <c r="N8468" t="str">
        <f t="shared" si="132"/>
        <v>Terminated</v>
      </c>
      <c r="O8468" t="s">
        <v>33</v>
      </c>
    </row>
    <row r="8469" spans="1:15" x14ac:dyDescent="0.25">
      <c r="A8469" t="s">
        <v>6250</v>
      </c>
      <c r="B8469" t="s">
        <v>65</v>
      </c>
      <c r="C8469" t="s">
        <v>1414</v>
      </c>
      <c r="D8469" t="s">
        <v>27</v>
      </c>
      <c r="E8469" t="s">
        <v>140</v>
      </c>
      <c r="F8469" t="s">
        <v>141</v>
      </c>
      <c r="G8469" t="s">
        <v>20</v>
      </c>
      <c r="H8469" s="1">
        <v>32373</v>
      </c>
      <c r="I8469" s="1">
        <v>43753</v>
      </c>
      <c r="J8469" t="s">
        <v>10560</v>
      </c>
      <c r="K8469" t="s">
        <v>21</v>
      </c>
      <c r="L8469" t="s">
        <v>22</v>
      </c>
      <c r="M8469">
        <v>59187</v>
      </c>
      <c r="N8469" t="str">
        <f t="shared" si="132"/>
        <v>Terminated</v>
      </c>
      <c r="O8469" t="s">
        <v>23</v>
      </c>
    </row>
    <row r="8470" spans="1:15" x14ac:dyDescent="0.25">
      <c r="A8470" t="s">
        <v>1137</v>
      </c>
      <c r="B8470" t="s">
        <v>802</v>
      </c>
      <c r="C8470" t="s">
        <v>749</v>
      </c>
      <c r="D8470" t="s">
        <v>17</v>
      </c>
      <c r="E8470" t="s">
        <v>83</v>
      </c>
      <c r="F8470" t="s">
        <v>169</v>
      </c>
      <c r="G8470" t="s">
        <v>30</v>
      </c>
      <c r="H8470" s="1">
        <v>35427</v>
      </c>
      <c r="I8470" s="1">
        <v>43597</v>
      </c>
      <c r="J8470" s="1">
        <v>43777</v>
      </c>
      <c r="K8470" t="s">
        <v>96</v>
      </c>
      <c r="L8470" t="s">
        <v>188</v>
      </c>
      <c r="M8470">
        <v>70593</v>
      </c>
      <c r="N8470" t="str">
        <f t="shared" si="132"/>
        <v>Terminated</v>
      </c>
      <c r="O8470" t="s">
        <v>46</v>
      </c>
    </row>
    <row r="8471" spans="1:15" x14ac:dyDescent="0.25">
      <c r="A8471" t="s">
        <v>2951</v>
      </c>
      <c r="B8471" t="s">
        <v>1798</v>
      </c>
      <c r="C8471" t="s">
        <v>982</v>
      </c>
      <c r="D8471" t="s">
        <v>27</v>
      </c>
      <c r="E8471" t="s">
        <v>172</v>
      </c>
      <c r="F8471" t="s">
        <v>346</v>
      </c>
      <c r="G8471" t="s">
        <v>30</v>
      </c>
      <c r="H8471" s="1">
        <v>24287</v>
      </c>
      <c r="I8471" s="1">
        <v>42890</v>
      </c>
      <c r="J8471" t="s">
        <v>10560</v>
      </c>
      <c r="K8471" t="s">
        <v>31</v>
      </c>
      <c r="L8471" t="s">
        <v>85</v>
      </c>
      <c r="M8471">
        <v>66621</v>
      </c>
      <c r="N8471" t="str">
        <f t="shared" si="132"/>
        <v>Terminated</v>
      </c>
      <c r="O8471" t="s">
        <v>33</v>
      </c>
    </row>
    <row r="8472" spans="1:15" x14ac:dyDescent="0.25">
      <c r="A8472" t="s">
        <v>2355</v>
      </c>
      <c r="B8472" t="s">
        <v>258</v>
      </c>
      <c r="C8472" t="s">
        <v>225</v>
      </c>
      <c r="D8472" t="s">
        <v>17</v>
      </c>
      <c r="E8472" t="s">
        <v>18</v>
      </c>
      <c r="F8472" t="s">
        <v>19</v>
      </c>
      <c r="G8472" t="s">
        <v>30</v>
      </c>
      <c r="H8472" s="1">
        <v>26549</v>
      </c>
      <c r="I8472" s="1">
        <v>42217</v>
      </c>
      <c r="J8472" t="s">
        <v>10560</v>
      </c>
      <c r="K8472" t="s">
        <v>21</v>
      </c>
      <c r="L8472" t="s">
        <v>110</v>
      </c>
      <c r="M8472">
        <v>59140</v>
      </c>
      <c r="N8472" t="str">
        <f t="shared" si="132"/>
        <v>Terminated</v>
      </c>
      <c r="O8472" t="s">
        <v>98</v>
      </c>
    </row>
    <row r="8473" spans="1:15" x14ac:dyDescent="0.25">
      <c r="A8473" t="s">
        <v>9294</v>
      </c>
      <c r="B8473" t="s">
        <v>242</v>
      </c>
      <c r="C8473" t="s">
        <v>866</v>
      </c>
      <c r="D8473" t="s">
        <v>27</v>
      </c>
      <c r="E8473" t="s">
        <v>18</v>
      </c>
      <c r="F8473" t="s">
        <v>3201</v>
      </c>
      <c r="G8473" t="s">
        <v>30</v>
      </c>
      <c r="H8473" s="1">
        <v>37679</v>
      </c>
      <c r="I8473" s="1">
        <v>42072</v>
      </c>
      <c r="J8473" t="s">
        <v>10560</v>
      </c>
      <c r="K8473" t="s">
        <v>67</v>
      </c>
      <c r="L8473" t="s">
        <v>324</v>
      </c>
      <c r="M8473">
        <v>60124</v>
      </c>
      <c r="N8473" t="str">
        <f t="shared" si="132"/>
        <v>Terminated</v>
      </c>
      <c r="O8473" t="s">
        <v>98</v>
      </c>
    </row>
    <row r="8474" spans="1:15" x14ac:dyDescent="0.25">
      <c r="A8474" t="s">
        <v>1166</v>
      </c>
      <c r="B8474" t="s">
        <v>1167</v>
      </c>
      <c r="C8474" t="s">
        <v>101</v>
      </c>
      <c r="D8474" t="s">
        <v>27</v>
      </c>
      <c r="E8474" t="s">
        <v>83</v>
      </c>
      <c r="F8474" t="s">
        <v>106</v>
      </c>
      <c r="G8474" t="s">
        <v>114</v>
      </c>
      <c r="H8474" s="1">
        <v>29154</v>
      </c>
      <c r="I8474" s="1">
        <v>43035</v>
      </c>
      <c r="J8474" s="1">
        <v>44430</v>
      </c>
      <c r="K8474" t="s">
        <v>96</v>
      </c>
      <c r="L8474" t="s">
        <v>119</v>
      </c>
      <c r="M8474">
        <v>58400</v>
      </c>
      <c r="N8474" t="str">
        <f t="shared" si="132"/>
        <v>Terminated</v>
      </c>
      <c r="O8474" t="s">
        <v>33</v>
      </c>
    </row>
    <row r="8475" spans="1:15" x14ac:dyDescent="0.25">
      <c r="A8475" t="s">
        <v>8382</v>
      </c>
      <c r="B8475" t="s">
        <v>1145</v>
      </c>
      <c r="C8475" t="s">
        <v>712</v>
      </c>
      <c r="D8475" t="s">
        <v>27</v>
      </c>
      <c r="E8475" t="s">
        <v>18</v>
      </c>
      <c r="F8475" t="s">
        <v>3201</v>
      </c>
      <c r="G8475" t="s">
        <v>30</v>
      </c>
      <c r="H8475" s="1">
        <v>25921</v>
      </c>
      <c r="I8475" s="1">
        <v>42739</v>
      </c>
      <c r="J8475" t="s">
        <v>10560</v>
      </c>
      <c r="K8475" t="s">
        <v>37</v>
      </c>
      <c r="L8475" t="s">
        <v>38</v>
      </c>
      <c r="M8475">
        <v>64367</v>
      </c>
      <c r="N8475" t="str">
        <f t="shared" si="132"/>
        <v>Terminated</v>
      </c>
      <c r="O8475" t="s">
        <v>46</v>
      </c>
    </row>
    <row r="8476" spans="1:15" x14ac:dyDescent="0.25">
      <c r="A8476" t="s">
        <v>4826</v>
      </c>
      <c r="B8476" t="s">
        <v>3129</v>
      </c>
      <c r="C8476" t="s">
        <v>941</v>
      </c>
      <c r="D8476" t="s">
        <v>27</v>
      </c>
      <c r="E8476" t="s">
        <v>172</v>
      </c>
      <c r="F8476" t="s">
        <v>346</v>
      </c>
      <c r="G8476" t="s">
        <v>20</v>
      </c>
      <c r="H8476" s="1">
        <v>22218</v>
      </c>
      <c r="I8476" s="1">
        <v>44977</v>
      </c>
      <c r="J8476" t="s">
        <v>10560</v>
      </c>
      <c r="K8476" t="s">
        <v>67</v>
      </c>
      <c r="L8476" t="s">
        <v>134</v>
      </c>
      <c r="M8476">
        <v>69300</v>
      </c>
      <c r="N8476" t="str">
        <f t="shared" si="132"/>
        <v>Terminated</v>
      </c>
      <c r="O8476" t="s">
        <v>98</v>
      </c>
    </row>
    <row r="8477" spans="1:15" x14ac:dyDescent="0.25">
      <c r="A8477" t="s">
        <v>7697</v>
      </c>
      <c r="B8477" t="s">
        <v>349</v>
      </c>
      <c r="C8477" t="s">
        <v>5445</v>
      </c>
      <c r="D8477" t="s">
        <v>17</v>
      </c>
      <c r="E8477" t="s">
        <v>18</v>
      </c>
      <c r="F8477" t="s">
        <v>3201</v>
      </c>
      <c r="G8477" t="s">
        <v>30</v>
      </c>
      <c r="H8477" s="1">
        <v>29717</v>
      </c>
      <c r="I8477" s="1">
        <v>43515</v>
      </c>
      <c r="J8477" t="s">
        <v>10560</v>
      </c>
      <c r="K8477" t="s">
        <v>53</v>
      </c>
      <c r="L8477" t="s">
        <v>240</v>
      </c>
      <c r="M8477">
        <v>66910</v>
      </c>
      <c r="N8477" t="str">
        <f t="shared" si="132"/>
        <v>Terminated</v>
      </c>
      <c r="O8477" t="s">
        <v>98</v>
      </c>
    </row>
    <row r="8478" spans="1:15" x14ac:dyDescent="0.25">
      <c r="A8478" t="s">
        <v>5173</v>
      </c>
      <c r="B8478" t="s">
        <v>641</v>
      </c>
      <c r="C8478" t="s">
        <v>920</v>
      </c>
      <c r="D8478" t="s">
        <v>17</v>
      </c>
      <c r="E8478" t="s">
        <v>18</v>
      </c>
      <c r="F8478" t="s">
        <v>2773</v>
      </c>
      <c r="G8478" t="s">
        <v>95</v>
      </c>
      <c r="H8478" s="1">
        <v>31197</v>
      </c>
      <c r="I8478" s="1">
        <v>45256</v>
      </c>
      <c r="J8478" t="s">
        <v>10560</v>
      </c>
      <c r="K8478" t="s">
        <v>53</v>
      </c>
      <c r="L8478" t="s">
        <v>240</v>
      </c>
      <c r="M8478">
        <v>107887</v>
      </c>
      <c r="N8478" t="str">
        <f t="shared" si="132"/>
        <v>Terminated</v>
      </c>
      <c r="O8478" t="s">
        <v>98</v>
      </c>
    </row>
    <row r="8479" spans="1:15" x14ac:dyDescent="0.25">
      <c r="A8479" t="s">
        <v>1313</v>
      </c>
      <c r="B8479" t="s">
        <v>1314</v>
      </c>
      <c r="C8479" t="s">
        <v>264</v>
      </c>
      <c r="D8479" t="s">
        <v>17</v>
      </c>
      <c r="E8479" t="s">
        <v>18</v>
      </c>
      <c r="F8479" t="s">
        <v>19</v>
      </c>
      <c r="G8479" t="s">
        <v>30</v>
      </c>
      <c r="H8479" s="1">
        <v>31789</v>
      </c>
      <c r="I8479" s="1">
        <v>42860</v>
      </c>
      <c r="J8479" s="1">
        <v>44981</v>
      </c>
      <c r="K8479" t="s">
        <v>21</v>
      </c>
      <c r="L8479" t="s">
        <v>22</v>
      </c>
      <c r="M8479">
        <v>87620</v>
      </c>
      <c r="N8479" t="str">
        <f t="shared" si="132"/>
        <v>Terminated</v>
      </c>
      <c r="O8479" t="s">
        <v>23</v>
      </c>
    </row>
    <row r="8480" spans="1:15" x14ac:dyDescent="0.25">
      <c r="A8480" t="s">
        <v>5083</v>
      </c>
      <c r="B8480" t="s">
        <v>285</v>
      </c>
      <c r="C8480" t="s">
        <v>799</v>
      </c>
      <c r="D8480" t="s">
        <v>17</v>
      </c>
      <c r="E8480" t="s">
        <v>18</v>
      </c>
      <c r="F8480" t="s">
        <v>2773</v>
      </c>
      <c r="G8480" t="s">
        <v>30</v>
      </c>
      <c r="H8480" s="1">
        <v>37581</v>
      </c>
      <c r="I8480" s="1">
        <v>43107</v>
      </c>
      <c r="J8480" t="s">
        <v>10560</v>
      </c>
      <c r="K8480" t="s">
        <v>96</v>
      </c>
      <c r="L8480" t="s">
        <v>188</v>
      </c>
      <c r="M8480">
        <v>56186</v>
      </c>
      <c r="N8480" t="str">
        <f t="shared" si="132"/>
        <v>Terminated</v>
      </c>
      <c r="O8480" t="s">
        <v>33</v>
      </c>
    </row>
    <row r="8481" spans="1:15" x14ac:dyDescent="0.25">
      <c r="A8481" t="s">
        <v>2592</v>
      </c>
      <c r="B8481" t="s">
        <v>328</v>
      </c>
      <c r="C8481" t="s">
        <v>153</v>
      </c>
      <c r="D8481" t="s">
        <v>27</v>
      </c>
      <c r="E8481" t="s">
        <v>18</v>
      </c>
      <c r="F8481" t="s">
        <v>19</v>
      </c>
      <c r="G8481" t="s">
        <v>20</v>
      </c>
      <c r="H8481" s="1">
        <v>34540</v>
      </c>
      <c r="I8481" s="1">
        <v>44050</v>
      </c>
      <c r="J8481" t="s">
        <v>10560</v>
      </c>
      <c r="K8481" t="s">
        <v>67</v>
      </c>
      <c r="L8481" t="s">
        <v>134</v>
      </c>
      <c r="M8481">
        <v>64110</v>
      </c>
      <c r="N8481" t="str">
        <f t="shared" si="132"/>
        <v>Terminated</v>
      </c>
      <c r="O8481" t="s">
        <v>23</v>
      </c>
    </row>
    <row r="8482" spans="1:15" x14ac:dyDescent="0.25">
      <c r="A8482" t="s">
        <v>10103</v>
      </c>
      <c r="B8482" t="s">
        <v>1814</v>
      </c>
      <c r="C8482" t="s">
        <v>564</v>
      </c>
      <c r="D8482" t="s">
        <v>17</v>
      </c>
      <c r="E8482" t="s">
        <v>18</v>
      </c>
      <c r="F8482" t="s">
        <v>2773</v>
      </c>
      <c r="G8482" t="s">
        <v>30</v>
      </c>
      <c r="H8482" s="1">
        <v>27123</v>
      </c>
      <c r="I8482" s="1">
        <v>43587</v>
      </c>
      <c r="J8482" t="s">
        <v>10560</v>
      </c>
      <c r="K8482" t="s">
        <v>37</v>
      </c>
      <c r="L8482" t="s">
        <v>38</v>
      </c>
      <c r="M8482">
        <v>60600</v>
      </c>
      <c r="N8482" t="str">
        <f t="shared" si="132"/>
        <v>Terminated</v>
      </c>
      <c r="O8482" t="s">
        <v>33</v>
      </c>
    </row>
    <row r="8483" spans="1:15" x14ac:dyDescent="0.25">
      <c r="A8483" t="s">
        <v>6262</v>
      </c>
      <c r="B8483" t="s">
        <v>225</v>
      </c>
      <c r="C8483" t="s">
        <v>66</v>
      </c>
      <c r="D8483" t="s">
        <v>17</v>
      </c>
      <c r="E8483" t="s">
        <v>18</v>
      </c>
      <c r="F8483" t="s">
        <v>19</v>
      </c>
      <c r="G8483" t="s">
        <v>30</v>
      </c>
      <c r="H8483" s="1">
        <v>26465</v>
      </c>
      <c r="I8483" s="1">
        <v>43333</v>
      </c>
      <c r="J8483" t="s">
        <v>10560</v>
      </c>
      <c r="K8483" t="s">
        <v>37</v>
      </c>
      <c r="L8483" t="s">
        <v>38</v>
      </c>
      <c r="M8483">
        <v>59911</v>
      </c>
      <c r="N8483" t="str">
        <f t="shared" si="132"/>
        <v>Terminated</v>
      </c>
      <c r="O8483" t="s">
        <v>33</v>
      </c>
    </row>
    <row r="8484" spans="1:15" x14ac:dyDescent="0.25">
      <c r="A8484" t="s">
        <v>9436</v>
      </c>
      <c r="B8484" t="s">
        <v>3424</v>
      </c>
      <c r="C8484" t="s">
        <v>539</v>
      </c>
      <c r="D8484" t="s">
        <v>27</v>
      </c>
      <c r="E8484" t="s">
        <v>83</v>
      </c>
      <c r="F8484" t="s">
        <v>106</v>
      </c>
      <c r="G8484" t="s">
        <v>95</v>
      </c>
      <c r="H8484" s="1">
        <v>30155</v>
      </c>
      <c r="I8484" s="1">
        <v>42477</v>
      </c>
      <c r="J8484" t="s">
        <v>10560</v>
      </c>
      <c r="K8484" t="s">
        <v>53</v>
      </c>
      <c r="L8484" t="s">
        <v>240</v>
      </c>
      <c r="M8484">
        <v>94489</v>
      </c>
      <c r="N8484" t="str">
        <f t="shared" si="132"/>
        <v>Terminated</v>
      </c>
      <c r="O8484" t="s">
        <v>23</v>
      </c>
    </row>
    <row r="8485" spans="1:15" x14ac:dyDescent="0.25">
      <c r="A8485" t="s">
        <v>9241</v>
      </c>
      <c r="B8485" t="s">
        <v>160</v>
      </c>
      <c r="C8485" t="s">
        <v>199</v>
      </c>
      <c r="D8485" t="s">
        <v>27</v>
      </c>
      <c r="E8485" t="s">
        <v>18</v>
      </c>
      <c r="F8485" t="s">
        <v>19</v>
      </c>
      <c r="G8485" t="s">
        <v>95</v>
      </c>
      <c r="H8485" s="1">
        <v>35330</v>
      </c>
      <c r="I8485" s="1">
        <v>44762</v>
      </c>
      <c r="J8485" t="s">
        <v>10560</v>
      </c>
      <c r="K8485" t="s">
        <v>21</v>
      </c>
      <c r="L8485" t="s">
        <v>497</v>
      </c>
      <c r="M8485">
        <v>71187</v>
      </c>
      <c r="N8485" t="str">
        <f t="shared" si="132"/>
        <v>Terminated</v>
      </c>
      <c r="O8485" t="s">
        <v>98</v>
      </c>
    </row>
    <row r="8486" spans="1:15" x14ac:dyDescent="0.25">
      <c r="A8486" t="s">
        <v>7695</v>
      </c>
      <c r="B8486" t="s">
        <v>43</v>
      </c>
      <c r="C8486" t="s">
        <v>756</v>
      </c>
      <c r="D8486" t="s">
        <v>17</v>
      </c>
      <c r="E8486" t="s">
        <v>18</v>
      </c>
      <c r="F8486" t="s">
        <v>3201</v>
      </c>
      <c r="G8486" t="s">
        <v>30</v>
      </c>
      <c r="H8486" s="1">
        <v>37001</v>
      </c>
      <c r="I8486" s="1">
        <v>44105</v>
      </c>
      <c r="J8486" t="s">
        <v>10560</v>
      </c>
      <c r="K8486" t="s">
        <v>96</v>
      </c>
      <c r="L8486" t="s">
        <v>188</v>
      </c>
      <c r="M8486">
        <v>65227</v>
      </c>
      <c r="N8486" t="str">
        <f t="shared" si="132"/>
        <v>Terminated</v>
      </c>
      <c r="O8486" t="s">
        <v>46</v>
      </c>
    </row>
    <row r="8487" spans="1:15" x14ac:dyDescent="0.25">
      <c r="A8487" t="s">
        <v>2564</v>
      </c>
      <c r="B8487" t="s">
        <v>2565</v>
      </c>
      <c r="C8487" t="s">
        <v>629</v>
      </c>
      <c r="D8487" t="s">
        <v>27</v>
      </c>
      <c r="E8487" t="s">
        <v>140</v>
      </c>
      <c r="F8487" t="s">
        <v>283</v>
      </c>
      <c r="G8487" t="s">
        <v>30</v>
      </c>
      <c r="H8487" s="1">
        <v>31295</v>
      </c>
      <c r="I8487" s="1">
        <v>42947</v>
      </c>
      <c r="J8487" t="s">
        <v>10560</v>
      </c>
      <c r="K8487" t="s">
        <v>37</v>
      </c>
      <c r="L8487" t="s">
        <v>45</v>
      </c>
      <c r="M8487">
        <v>85827</v>
      </c>
      <c r="N8487" t="str">
        <f t="shared" si="132"/>
        <v>Terminated</v>
      </c>
      <c r="O8487" t="s">
        <v>33</v>
      </c>
    </row>
    <row r="8488" spans="1:15" x14ac:dyDescent="0.25">
      <c r="A8488" t="s">
        <v>5276</v>
      </c>
      <c r="B8488" t="s">
        <v>1512</v>
      </c>
      <c r="C8488" t="s">
        <v>650</v>
      </c>
      <c r="D8488" t="s">
        <v>27</v>
      </c>
      <c r="E8488" t="s">
        <v>18</v>
      </c>
      <c r="F8488" t="s">
        <v>3201</v>
      </c>
      <c r="G8488" t="s">
        <v>95</v>
      </c>
      <c r="H8488" s="1">
        <v>27251</v>
      </c>
      <c r="I8488" s="1">
        <v>45116</v>
      </c>
      <c r="J8488" t="s">
        <v>10560</v>
      </c>
      <c r="K8488" t="s">
        <v>53</v>
      </c>
      <c r="L8488" t="s">
        <v>240</v>
      </c>
      <c r="M8488">
        <v>68479</v>
      </c>
      <c r="N8488" t="str">
        <f t="shared" si="132"/>
        <v>Terminated</v>
      </c>
      <c r="O8488" t="s">
        <v>33</v>
      </c>
    </row>
    <row r="8489" spans="1:15" x14ac:dyDescent="0.25">
      <c r="A8489" t="s">
        <v>10237</v>
      </c>
      <c r="B8489" t="s">
        <v>822</v>
      </c>
      <c r="C8489" t="s">
        <v>3601</v>
      </c>
      <c r="D8489" t="s">
        <v>27</v>
      </c>
      <c r="E8489" t="s">
        <v>18</v>
      </c>
      <c r="F8489" t="s">
        <v>3201</v>
      </c>
      <c r="G8489" t="s">
        <v>30</v>
      </c>
      <c r="H8489" s="1">
        <v>34903</v>
      </c>
      <c r="I8489" s="1">
        <v>44960</v>
      </c>
      <c r="J8489" t="s">
        <v>10560</v>
      </c>
      <c r="K8489" t="s">
        <v>96</v>
      </c>
      <c r="L8489" t="s">
        <v>188</v>
      </c>
      <c r="M8489">
        <v>60102</v>
      </c>
      <c r="N8489" t="str">
        <f t="shared" si="132"/>
        <v>Terminated</v>
      </c>
      <c r="O8489" t="s">
        <v>33</v>
      </c>
    </row>
    <row r="8490" spans="1:15" x14ac:dyDescent="0.25">
      <c r="A8490" t="s">
        <v>2985</v>
      </c>
      <c r="B8490" t="s">
        <v>547</v>
      </c>
      <c r="C8490" t="s">
        <v>2045</v>
      </c>
      <c r="D8490" t="s">
        <v>17</v>
      </c>
      <c r="E8490" t="s">
        <v>18</v>
      </c>
      <c r="F8490" t="s">
        <v>19</v>
      </c>
      <c r="G8490" t="s">
        <v>30</v>
      </c>
      <c r="H8490" s="1">
        <v>26338</v>
      </c>
      <c r="I8490" s="1">
        <v>43639</v>
      </c>
      <c r="J8490" t="s">
        <v>10560</v>
      </c>
      <c r="K8490" t="s">
        <v>37</v>
      </c>
      <c r="L8490" t="s">
        <v>45</v>
      </c>
      <c r="M8490">
        <v>79837</v>
      </c>
      <c r="N8490" t="str">
        <f t="shared" si="132"/>
        <v>Terminated</v>
      </c>
      <c r="O8490" t="s">
        <v>46</v>
      </c>
    </row>
    <row r="8491" spans="1:15" x14ac:dyDescent="0.25">
      <c r="A8491" t="s">
        <v>8994</v>
      </c>
      <c r="B8491" t="s">
        <v>428</v>
      </c>
      <c r="C8491" t="s">
        <v>723</v>
      </c>
      <c r="D8491" t="s">
        <v>17</v>
      </c>
      <c r="E8491" t="s">
        <v>18</v>
      </c>
      <c r="F8491" t="s">
        <v>2773</v>
      </c>
      <c r="G8491" t="s">
        <v>30</v>
      </c>
      <c r="H8491" s="1">
        <v>31866</v>
      </c>
      <c r="I8491" s="1">
        <v>45385</v>
      </c>
      <c r="J8491" t="s">
        <v>10560</v>
      </c>
      <c r="K8491" t="s">
        <v>53</v>
      </c>
      <c r="L8491" t="s">
        <v>54</v>
      </c>
      <c r="M8491">
        <v>63679</v>
      </c>
      <c r="N8491" t="str">
        <f t="shared" si="132"/>
        <v>Terminated</v>
      </c>
      <c r="O8491" t="s">
        <v>33</v>
      </c>
    </row>
    <row r="8492" spans="1:15" x14ac:dyDescent="0.25">
      <c r="A8492" t="s">
        <v>2608</v>
      </c>
      <c r="B8492" t="s">
        <v>758</v>
      </c>
      <c r="C8492" t="s">
        <v>1789</v>
      </c>
      <c r="D8492" t="s">
        <v>27</v>
      </c>
      <c r="E8492" t="s">
        <v>18</v>
      </c>
      <c r="F8492" t="s">
        <v>19</v>
      </c>
      <c r="G8492" t="s">
        <v>30</v>
      </c>
      <c r="H8492" s="1">
        <v>36770</v>
      </c>
      <c r="I8492" s="1">
        <v>42717</v>
      </c>
      <c r="J8492" t="s">
        <v>10560</v>
      </c>
      <c r="K8492" t="s">
        <v>37</v>
      </c>
      <c r="L8492" t="s">
        <v>41</v>
      </c>
      <c r="M8492">
        <v>66206</v>
      </c>
      <c r="N8492" t="str">
        <f t="shared" si="132"/>
        <v>Terminated</v>
      </c>
      <c r="O8492" t="s">
        <v>33</v>
      </c>
    </row>
    <row r="8493" spans="1:15" x14ac:dyDescent="0.25">
      <c r="A8493" t="s">
        <v>3379</v>
      </c>
      <c r="B8493" t="s">
        <v>393</v>
      </c>
      <c r="C8493" t="s">
        <v>745</v>
      </c>
      <c r="D8493" t="s">
        <v>27</v>
      </c>
      <c r="E8493" t="s">
        <v>18</v>
      </c>
      <c r="F8493" t="s">
        <v>19</v>
      </c>
      <c r="G8493" t="s">
        <v>30</v>
      </c>
      <c r="H8493" s="1">
        <v>32776</v>
      </c>
      <c r="I8493" s="1">
        <v>45347</v>
      </c>
      <c r="J8493" t="s">
        <v>10560</v>
      </c>
      <c r="K8493" t="s">
        <v>37</v>
      </c>
      <c r="L8493" t="s">
        <v>45</v>
      </c>
      <c r="M8493">
        <v>84797</v>
      </c>
      <c r="N8493" t="str">
        <f t="shared" si="132"/>
        <v>Terminated</v>
      </c>
      <c r="O8493" t="s">
        <v>33</v>
      </c>
    </row>
    <row r="8494" spans="1:15" x14ac:dyDescent="0.25">
      <c r="A8494" t="s">
        <v>174</v>
      </c>
      <c r="B8494" t="s">
        <v>164</v>
      </c>
      <c r="C8494" t="s">
        <v>175</v>
      </c>
      <c r="D8494" t="s">
        <v>17</v>
      </c>
      <c r="E8494" t="s">
        <v>18</v>
      </c>
      <c r="F8494" t="s">
        <v>19</v>
      </c>
      <c r="G8494" t="s">
        <v>30</v>
      </c>
      <c r="H8494" s="1">
        <v>29813</v>
      </c>
      <c r="I8494" s="1">
        <v>44174</v>
      </c>
      <c r="J8494" s="1">
        <v>44541</v>
      </c>
      <c r="K8494" t="s">
        <v>37</v>
      </c>
      <c r="L8494" t="s">
        <v>38</v>
      </c>
      <c r="M8494">
        <v>53898</v>
      </c>
      <c r="N8494" t="str">
        <f t="shared" si="132"/>
        <v>Terminated</v>
      </c>
      <c r="O8494" t="s">
        <v>33</v>
      </c>
    </row>
    <row r="8495" spans="1:15" x14ac:dyDescent="0.25">
      <c r="A8495" t="s">
        <v>3855</v>
      </c>
      <c r="B8495" t="s">
        <v>536</v>
      </c>
      <c r="C8495" t="s">
        <v>2240</v>
      </c>
      <c r="D8495" t="s">
        <v>17</v>
      </c>
      <c r="E8495" t="s">
        <v>18</v>
      </c>
      <c r="F8495" t="s">
        <v>2773</v>
      </c>
      <c r="G8495" t="s">
        <v>20</v>
      </c>
      <c r="H8495" s="1">
        <v>36926</v>
      </c>
      <c r="I8495" s="1">
        <v>45003</v>
      </c>
      <c r="J8495" t="s">
        <v>10560</v>
      </c>
      <c r="K8495" t="s">
        <v>37</v>
      </c>
      <c r="L8495" t="s">
        <v>41</v>
      </c>
      <c r="M8495">
        <v>57922</v>
      </c>
      <c r="N8495" t="str">
        <f t="shared" si="132"/>
        <v>Terminated</v>
      </c>
      <c r="O8495" t="s">
        <v>46</v>
      </c>
    </row>
    <row r="8496" spans="1:15" x14ac:dyDescent="0.25">
      <c r="A8496" t="s">
        <v>1613</v>
      </c>
      <c r="B8496" t="s">
        <v>1126</v>
      </c>
      <c r="C8496" t="s">
        <v>91</v>
      </c>
      <c r="D8496" t="s">
        <v>17</v>
      </c>
      <c r="E8496" t="s">
        <v>18</v>
      </c>
      <c r="F8496" t="s">
        <v>19</v>
      </c>
      <c r="G8496" t="s">
        <v>30</v>
      </c>
      <c r="H8496" s="1">
        <v>33372</v>
      </c>
      <c r="I8496" s="1">
        <v>43129</v>
      </c>
      <c r="J8496" s="1">
        <v>44177</v>
      </c>
      <c r="K8496" t="s">
        <v>96</v>
      </c>
      <c r="L8496" t="s">
        <v>188</v>
      </c>
      <c r="M8496">
        <v>66164</v>
      </c>
      <c r="N8496" t="str">
        <f t="shared" si="132"/>
        <v>Terminated</v>
      </c>
      <c r="O8496" t="s">
        <v>33</v>
      </c>
    </row>
    <row r="8497" spans="1:15" x14ac:dyDescent="0.25">
      <c r="A8497" t="s">
        <v>9458</v>
      </c>
      <c r="B8497" t="s">
        <v>326</v>
      </c>
      <c r="C8497" t="s">
        <v>740</v>
      </c>
      <c r="D8497" t="s">
        <v>17</v>
      </c>
      <c r="E8497" t="s">
        <v>18</v>
      </c>
      <c r="F8497" t="s">
        <v>19</v>
      </c>
      <c r="G8497" t="s">
        <v>114</v>
      </c>
      <c r="H8497" s="1">
        <v>30982</v>
      </c>
      <c r="I8497" s="1">
        <v>42211</v>
      </c>
      <c r="J8497" t="s">
        <v>10560</v>
      </c>
      <c r="K8497" t="s">
        <v>96</v>
      </c>
      <c r="L8497" t="s">
        <v>97</v>
      </c>
      <c r="M8497">
        <v>118385</v>
      </c>
      <c r="N8497" t="str">
        <f t="shared" si="132"/>
        <v>Terminated</v>
      </c>
      <c r="O8497" t="s">
        <v>33</v>
      </c>
    </row>
    <row r="8498" spans="1:15" x14ac:dyDescent="0.25">
      <c r="A8498" t="s">
        <v>6726</v>
      </c>
      <c r="B8498" t="s">
        <v>276</v>
      </c>
      <c r="C8498" t="s">
        <v>3906</v>
      </c>
      <c r="D8498" t="s">
        <v>27</v>
      </c>
      <c r="E8498" t="s">
        <v>18</v>
      </c>
      <c r="F8498" t="s">
        <v>3201</v>
      </c>
      <c r="G8498" t="s">
        <v>30</v>
      </c>
      <c r="H8498" s="1">
        <v>31145</v>
      </c>
      <c r="I8498" s="1">
        <v>42809</v>
      </c>
      <c r="J8498" t="s">
        <v>10560</v>
      </c>
      <c r="K8498" t="s">
        <v>67</v>
      </c>
      <c r="L8498" t="s">
        <v>324</v>
      </c>
      <c r="M8498">
        <v>78629</v>
      </c>
      <c r="N8498" t="str">
        <f t="shared" si="132"/>
        <v>Terminated</v>
      </c>
      <c r="O8498" t="s">
        <v>98</v>
      </c>
    </row>
    <row r="8499" spans="1:15" x14ac:dyDescent="0.25">
      <c r="A8499" t="s">
        <v>1891</v>
      </c>
      <c r="B8499" t="s">
        <v>201</v>
      </c>
      <c r="C8499" t="s">
        <v>1892</v>
      </c>
      <c r="D8499" t="s">
        <v>27</v>
      </c>
      <c r="E8499" t="s">
        <v>18</v>
      </c>
      <c r="F8499" t="s">
        <v>19</v>
      </c>
      <c r="G8499" t="s">
        <v>114</v>
      </c>
      <c r="H8499" s="1">
        <v>33190</v>
      </c>
      <c r="I8499" s="1">
        <v>45396</v>
      </c>
      <c r="J8499" s="1">
        <v>45576</v>
      </c>
      <c r="K8499" t="s">
        <v>31</v>
      </c>
      <c r="L8499" t="s">
        <v>32</v>
      </c>
      <c r="M8499">
        <v>65899</v>
      </c>
      <c r="N8499" t="str">
        <f t="shared" si="132"/>
        <v>Terminated</v>
      </c>
      <c r="O8499" t="s">
        <v>98</v>
      </c>
    </row>
    <row r="8500" spans="1:15" x14ac:dyDescent="0.25">
      <c r="A8500" t="s">
        <v>7887</v>
      </c>
      <c r="B8500" t="s">
        <v>1607</v>
      </c>
      <c r="C8500" t="s">
        <v>620</v>
      </c>
      <c r="D8500" t="s">
        <v>27</v>
      </c>
      <c r="E8500" t="s">
        <v>18</v>
      </c>
      <c r="F8500" t="s">
        <v>3201</v>
      </c>
      <c r="G8500" t="s">
        <v>20</v>
      </c>
      <c r="H8500" s="1">
        <v>29273</v>
      </c>
      <c r="I8500" s="1">
        <v>44268</v>
      </c>
      <c r="J8500" t="s">
        <v>10560</v>
      </c>
      <c r="K8500" t="s">
        <v>21</v>
      </c>
      <c r="L8500" t="s">
        <v>110</v>
      </c>
      <c r="M8500">
        <v>66773</v>
      </c>
      <c r="N8500" t="str">
        <f t="shared" si="132"/>
        <v>Terminated</v>
      </c>
      <c r="O8500" t="s">
        <v>33</v>
      </c>
    </row>
    <row r="8501" spans="1:15" x14ac:dyDescent="0.25">
      <c r="A8501" t="s">
        <v>5897</v>
      </c>
      <c r="B8501" t="s">
        <v>78</v>
      </c>
      <c r="C8501" t="s">
        <v>918</v>
      </c>
      <c r="D8501" t="s">
        <v>17</v>
      </c>
      <c r="E8501" t="s">
        <v>18</v>
      </c>
      <c r="F8501" t="s">
        <v>19</v>
      </c>
      <c r="G8501" t="s">
        <v>30</v>
      </c>
      <c r="H8501" s="1">
        <v>28012</v>
      </c>
      <c r="I8501" s="1">
        <v>43183</v>
      </c>
      <c r="J8501" t="s">
        <v>10560</v>
      </c>
      <c r="K8501" t="s">
        <v>31</v>
      </c>
      <c r="L8501" t="s">
        <v>162</v>
      </c>
      <c r="M8501">
        <v>84290</v>
      </c>
      <c r="N8501" t="str">
        <f t="shared" si="132"/>
        <v>Terminated</v>
      </c>
      <c r="O8501" t="s">
        <v>98</v>
      </c>
    </row>
    <row r="8502" spans="1:15" x14ac:dyDescent="0.25">
      <c r="A8502" t="s">
        <v>14</v>
      </c>
      <c r="B8502" t="s">
        <v>15</v>
      </c>
      <c r="C8502" t="s">
        <v>16</v>
      </c>
      <c r="D8502" t="s">
        <v>17</v>
      </c>
      <c r="E8502" t="s">
        <v>18</v>
      </c>
      <c r="F8502" t="s">
        <v>19</v>
      </c>
      <c r="G8502" t="s">
        <v>20</v>
      </c>
      <c r="H8502" s="1">
        <v>29264</v>
      </c>
      <c r="I8502" s="1">
        <v>42476</v>
      </c>
      <c r="J8502" s="1">
        <v>44382</v>
      </c>
      <c r="K8502" t="s">
        <v>21</v>
      </c>
      <c r="L8502" t="s">
        <v>22</v>
      </c>
      <c r="M8502">
        <v>81552</v>
      </c>
      <c r="N8502" t="str">
        <f t="shared" si="132"/>
        <v>Terminated</v>
      </c>
      <c r="O8502" t="s">
        <v>23</v>
      </c>
    </row>
    <row r="8503" spans="1:15" x14ac:dyDescent="0.25">
      <c r="A8503" t="s">
        <v>1135</v>
      </c>
      <c r="B8503" t="s">
        <v>116</v>
      </c>
      <c r="C8503" t="s">
        <v>1136</v>
      </c>
      <c r="D8503" t="s">
        <v>27</v>
      </c>
      <c r="E8503" t="s">
        <v>83</v>
      </c>
      <c r="F8503" t="s">
        <v>106</v>
      </c>
      <c r="G8503" t="s">
        <v>114</v>
      </c>
      <c r="H8503" s="1">
        <v>24509</v>
      </c>
      <c r="I8503" s="1">
        <v>43456</v>
      </c>
      <c r="J8503" s="1">
        <v>43636</v>
      </c>
      <c r="K8503" t="s">
        <v>96</v>
      </c>
      <c r="L8503" t="s">
        <v>119</v>
      </c>
      <c r="M8503">
        <v>81588</v>
      </c>
      <c r="N8503" t="str">
        <f t="shared" si="132"/>
        <v>Terminated</v>
      </c>
      <c r="O8503" t="s">
        <v>33</v>
      </c>
    </row>
    <row r="8504" spans="1:15" x14ac:dyDescent="0.25">
      <c r="A8504" t="s">
        <v>840</v>
      </c>
      <c r="B8504" t="s">
        <v>220</v>
      </c>
      <c r="C8504" t="s">
        <v>16</v>
      </c>
      <c r="D8504" t="s">
        <v>17</v>
      </c>
      <c r="E8504" t="s">
        <v>18</v>
      </c>
      <c r="F8504" t="s">
        <v>19</v>
      </c>
      <c r="G8504" t="s">
        <v>30</v>
      </c>
      <c r="H8504" s="1">
        <v>35047</v>
      </c>
      <c r="I8504" s="1">
        <v>43857</v>
      </c>
      <c r="J8504" s="1">
        <v>44740</v>
      </c>
      <c r="K8504" t="s">
        <v>96</v>
      </c>
      <c r="L8504" t="s">
        <v>119</v>
      </c>
      <c r="M8504">
        <v>76920</v>
      </c>
      <c r="N8504" t="str">
        <f t="shared" si="132"/>
        <v>Terminated</v>
      </c>
      <c r="O8504" t="s">
        <v>33</v>
      </c>
    </row>
    <row r="8505" spans="1:15" x14ac:dyDescent="0.25">
      <c r="A8505" t="s">
        <v>4269</v>
      </c>
      <c r="B8505" t="s">
        <v>1831</v>
      </c>
      <c r="C8505" t="s">
        <v>393</v>
      </c>
      <c r="D8505" t="s">
        <v>17</v>
      </c>
      <c r="E8505" t="s">
        <v>18</v>
      </c>
      <c r="F8505" t="s">
        <v>2773</v>
      </c>
      <c r="G8505" t="s">
        <v>20</v>
      </c>
      <c r="H8505" s="1">
        <v>22761</v>
      </c>
      <c r="I8505" s="1">
        <v>42758</v>
      </c>
      <c r="J8505" t="s">
        <v>10560</v>
      </c>
      <c r="K8505" t="s">
        <v>37</v>
      </c>
      <c r="L8505" t="s">
        <v>41</v>
      </c>
      <c r="M8505">
        <v>66333</v>
      </c>
      <c r="N8505" t="str">
        <f t="shared" si="132"/>
        <v>Terminated</v>
      </c>
      <c r="O8505" t="s">
        <v>46</v>
      </c>
    </row>
    <row r="8506" spans="1:15" x14ac:dyDescent="0.25">
      <c r="A8506" t="s">
        <v>1901</v>
      </c>
      <c r="B8506" t="s">
        <v>744</v>
      </c>
      <c r="C8506" t="s">
        <v>667</v>
      </c>
      <c r="D8506" t="s">
        <v>27</v>
      </c>
      <c r="E8506" t="s">
        <v>18</v>
      </c>
      <c r="F8506" t="s">
        <v>19</v>
      </c>
      <c r="G8506" t="s">
        <v>30</v>
      </c>
      <c r="H8506" s="1">
        <v>30970</v>
      </c>
      <c r="I8506" s="1">
        <v>44161</v>
      </c>
      <c r="J8506" s="1">
        <v>44341</v>
      </c>
      <c r="K8506" t="s">
        <v>96</v>
      </c>
      <c r="L8506" t="s">
        <v>124</v>
      </c>
      <c r="M8506">
        <v>104919</v>
      </c>
      <c r="N8506" t="str">
        <f t="shared" si="132"/>
        <v>Terminated</v>
      </c>
      <c r="O8506" t="s">
        <v>98</v>
      </c>
    </row>
    <row r="8507" spans="1:15" x14ac:dyDescent="0.25">
      <c r="A8507" t="s">
        <v>6949</v>
      </c>
      <c r="B8507" t="s">
        <v>573</v>
      </c>
      <c r="C8507" t="s">
        <v>2393</v>
      </c>
      <c r="D8507" t="s">
        <v>27</v>
      </c>
      <c r="E8507" t="s">
        <v>18</v>
      </c>
      <c r="F8507" t="s">
        <v>3201</v>
      </c>
      <c r="G8507" t="s">
        <v>30</v>
      </c>
      <c r="H8507" s="1">
        <v>37604</v>
      </c>
      <c r="I8507" s="1">
        <v>43065</v>
      </c>
      <c r="J8507" t="s">
        <v>10560</v>
      </c>
      <c r="K8507" t="s">
        <v>21</v>
      </c>
      <c r="L8507" t="s">
        <v>22</v>
      </c>
      <c r="M8507">
        <v>78386</v>
      </c>
      <c r="N8507" t="str">
        <f t="shared" si="132"/>
        <v>Terminated</v>
      </c>
      <c r="O8507" t="s">
        <v>98</v>
      </c>
    </row>
    <row r="8508" spans="1:15" x14ac:dyDescent="0.25">
      <c r="A8508" t="s">
        <v>2518</v>
      </c>
      <c r="B8508" t="s">
        <v>51</v>
      </c>
      <c r="C8508" t="s">
        <v>552</v>
      </c>
      <c r="D8508" t="s">
        <v>17</v>
      </c>
      <c r="E8508" t="s">
        <v>18</v>
      </c>
      <c r="F8508" t="s">
        <v>19</v>
      </c>
      <c r="G8508" t="s">
        <v>114</v>
      </c>
      <c r="H8508" s="1">
        <v>33807</v>
      </c>
      <c r="I8508" s="1">
        <v>44332</v>
      </c>
      <c r="J8508" t="s">
        <v>10560</v>
      </c>
      <c r="K8508" t="s">
        <v>96</v>
      </c>
      <c r="L8508" t="s">
        <v>124</v>
      </c>
      <c r="M8508">
        <v>97628</v>
      </c>
      <c r="N8508" t="str">
        <f t="shared" si="132"/>
        <v>Terminated</v>
      </c>
      <c r="O8508" t="s">
        <v>33</v>
      </c>
    </row>
    <row r="8509" spans="1:15" x14ac:dyDescent="0.25">
      <c r="A8509" t="s">
        <v>6222</v>
      </c>
      <c r="B8509" t="s">
        <v>633</v>
      </c>
      <c r="C8509" t="s">
        <v>101</v>
      </c>
      <c r="D8509" t="s">
        <v>27</v>
      </c>
      <c r="E8509" t="s">
        <v>18</v>
      </c>
      <c r="F8509" t="s">
        <v>19</v>
      </c>
      <c r="G8509" t="s">
        <v>30</v>
      </c>
      <c r="H8509" s="1">
        <v>29629</v>
      </c>
      <c r="I8509" s="1">
        <v>45240</v>
      </c>
      <c r="J8509" t="s">
        <v>10560</v>
      </c>
      <c r="K8509" t="s">
        <v>21</v>
      </c>
      <c r="L8509" t="s">
        <v>110</v>
      </c>
      <c r="M8509">
        <v>71313</v>
      </c>
      <c r="N8509" t="str">
        <f t="shared" si="132"/>
        <v>Terminated</v>
      </c>
      <c r="O8509" t="s">
        <v>33</v>
      </c>
    </row>
    <row r="8510" spans="1:15" x14ac:dyDescent="0.25">
      <c r="A8510" t="s">
        <v>7828</v>
      </c>
      <c r="B8510" t="s">
        <v>428</v>
      </c>
      <c r="C8510" t="s">
        <v>1935</v>
      </c>
      <c r="D8510" t="s">
        <v>27</v>
      </c>
      <c r="E8510" t="s">
        <v>83</v>
      </c>
      <c r="F8510" t="s">
        <v>84</v>
      </c>
      <c r="G8510" t="s">
        <v>30</v>
      </c>
      <c r="H8510" s="1">
        <v>31143</v>
      </c>
      <c r="I8510" s="1">
        <v>42880</v>
      </c>
      <c r="J8510" t="s">
        <v>10560</v>
      </c>
      <c r="K8510" t="s">
        <v>37</v>
      </c>
      <c r="L8510" t="s">
        <v>45</v>
      </c>
      <c r="M8510">
        <v>61490</v>
      </c>
      <c r="N8510" t="str">
        <f t="shared" si="132"/>
        <v>Terminated</v>
      </c>
      <c r="O8510" t="s">
        <v>33</v>
      </c>
    </row>
    <row r="8511" spans="1:15" x14ac:dyDescent="0.25">
      <c r="A8511" t="s">
        <v>956</v>
      </c>
      <c r="B8511" t="s">
        <v>940</v>
      </c>
      <c r="C8511" t="s">
        <v>957</v>
      </c>
      <c r="D8511" t="s">
        <v>17</v>
      </c>
      <c r="E8511" t="s">
        <v>18</v>
      </c>
      <c r="F8511" t="s">
        <v>19</v>
      </c>
      <c r="G8511" t="s">
        <v>20</v>
      </c>
      <c r="H8511" s="1">
        <v>34977</v>
      </c>
      <c r="I8511" s="1">
        <v>43501</v>
      </c>
      <c r="J8511" s="1">
        <v>43681</v>
      </c>
      <c r="K8511" t="s">
        <v>37</v>
      </c>
      <c r="L8511" t="s">
        <v>41</v>
      </c>
      <c r="M8511">
        <v>53099</v>
      </c>
      <c r="N8511" t="str">
        <f t="shared" si="132"/>
        <v>Terminated</v>
      </c>
      <c r="O8511" t="s">
        <v>23</v>
      </c>
    </row>
    <row r="8512" spans="1:15" x14ac:dyDescent="0.25">
      <c r="A8512" t="s">
        <v>2082</v>
      </c>
      <c r="B8512" t="s">
        <v>317</v>
      </c>
      <c r="C8512" t="s">
        <v>855</v>
      </c>
      <c r="D8512" t="s">
        <v>17</v>
      </c>
      <c r="E8512" t="s">
        <v>18</v>
      </c>
      <c r="F8512" t="s">
        <v>19</v>
      </c>
      <c r="G8512" t="s">
        <v>20</v>
      </c>
      <c r="H8512" s="1">
        <v>31532</v>
      </c>
      <c r="I8512" s="1">
        <v>42850</v>
      </c>
      <c r="J8512" t="s">
        <v>10560</v>
      </c>
      <c r="K8512" t="s">
        <v>37</v>
      </c>
      <c r="L8512" t="s">
        <v>41</v>
      </c>
      <c r="M8512">
        <v>54616</v>
      </c>
      <c r="N8512" t="str">
        <f t="shared" si="132"/>
        <v>Terminated</v>
      </c>
      <c r="O8512" t="s">
        <v>23</v>
      </c>
    </row>
    <row r="8513" spans="1:15" x14ac:dyDescent="0.25">
      <c r="A8513" t="s">
        <v>1745</v>
      </c>
      <c r="B8513" t="s">
        <v>820</v>
      </c>
      <c r="C8513" t="s">
        <v>1414</v>
      </c>
      <c r="D8513" t="s">
        <v>27</v>
      </c>
      <c r="E8513" t="s">
        <v>18</v>
      </c>
      <c r="F8513" t="s">
        <v>19</v>
      </c>
      <c r="G8513" t="s">
        <v>30</v>
      </c>
      <c r="H8513" s="1">
        <v>28521</v>
      </c>
      <c r="I8513" s="1">
        <v>44008</v>
      </c>
      <c r="J8513" s="1">
        <v>44188</v>
      </c>
      <c r="K8513" t="s">
        <v>37</v>
      </c>
      <c r="L8513" t="s">
        <v>38</v>
      </c>
      <c r="M8513">
        <v>74903</v>
      </c>
      <c r="N8513" t="str">
        <f t="shared" si="132"/>
        <v>Terminated</v>
      </c>
      <c r="O8513" t="s">
        <v>46</v>
      </c>
    </row>
    <row r="8514" spans="1:15" x14ac:dyDescent="0.25">
      <c r="A8514" t="s">
        <v>9523</v>
      </c>
      <c r="B8514" t="s">
        <v>225</v>
      </c>
      <c r="C8514" t="s">
        <v>955</v>
      </c>
      <c r="D8514" t="s">
        <v>17</v>
      </c>
      <c r="E8514" t="s">
        <v>18</v>
      </c>
      <c r="F8514" t="s">
        <v>3201</v>
      </c>
      <c r="G8514" t="s">
        <v>30</v>
      </c>
      <c r="H8514" s="1">
        <v>29561</v>
      </c>
      <c r="I8514" s="1">
        <v>44155</v>
      </c>
      <c r="J8514" t="s">
        <v>10560</v>
      </c>
      <c r="K8514" t="s">
        <v>37</v>
      </c>
      <c r="L8514" t="s">
        <v>38</v>
      </c>
      <c r="M8514">
        <v>64532</v>
      </c>
      <c r="N8514" t="str">
        <f t="shared" ref="N8514:N8577" si="133">IF(J8514="","Active","Terminated")</f>
        <v>Terminated</v>
      </c>
      <c r="O8514" t="s">
        <v>46</v>
      </c>
    </row>
    <row r="8515" spans="1:15" x14ac:dyDescent="0.25">
      <c r="A8515" t="s">
        <v>5761</v>
      </c>
      <c r="B8515" t="s">
        <v>143</v>
      </c>
      <c r="C8515" t="s">
        <v>233</v>
      </c>
      <c r="D8515" t="s">
        <v>27</v>
      </c>
      <c r="E8515" t="s">
        <v>18</v>
      </c>
      <c r="F8515" t="s">
        <v>2773</v>
      </c>
      <c r="G8515" t="s">
        <v>30</v>
      </c>
      <c r="H8515" s="1">
        <v>34375</v>
      </c>
      <c r="I8515" s="1">
        <v>43061</v>
      </c>
      <c r="J8515" t="s">
        <v>10560</v>
      </c>
      <c r="K8515" t="s">
        <v>37</v>
      </c>
      <c r="L8515" t="s">
        <v>41</v>
      </c>
      <c r="M8515">
        <v>69266</v>
      </c>
      <c r="N8515" t="str">
        <f t="shared" si="133"/>
        <v>Terminated</v>
      </c>
      <c r="O8515" t="s">
        <v>33</v>
      </c>
    </row>
    <row r="8516" spans="1:15" x14ac:dyDescent="0.25">
      <c r="A8516" t="s">
        <v>7136</v>
      </c>
      <c r="B8516" t="s">
        <v>143</v>
      </c>
      <c r="C8516" t="s">
        <v>1046</v>
      </c>
      <c r="D8516" t="s">
        <v>17</v>
      </c>
      <c r="E8516" t="s">
        <v>18</v>
      </c>
      <c r="F8516" t="s">
        <v>3201</v>
      </c>
      <c r="G8516" t="s">
        <v>30</v>
      </c>
      <c r="H8516" s="1">
        <v>29347</v>
      </c>
      <c r="I8516" s="1">
        <v>43827</v>
      </c>
      <c r="J8516" t="s">
        <v>10560</v>
      </c>
      <c r="K8516" t="s">
        <v>37</v>
      </c>
      <c r="L8516" t="s">
        <v>38</v>
      </c>
      <c r="M8516">
        <v>61955</v>
      </c>
      <c r="N8516" t="str">
        <f t="shared" si="133"/>
        <v>Terminated</v>
      </c>
      <c r="O8516" t="s">
        <v>98</v>
      </c>
    </row>
    <row r="8517" spans="1:15" x14ac:dyDescent="0.25">
      <c r="A8517" t="s">
        <v>4564</v>
      </c>
      <c r="B8517" t="s">
        <v>545</v>
      </c>
      <c r="C8517" t="s">
        <v>514</v>
      </c>
      <c r="D8517" t="s">
        <v>27</v>
      </c>
      <c r="E8517" t="s">
        <v>18</v>
      </c>
      <c r="F8517" t="s">
        <v>19</v>
      </c>
      <c r="G8517" t="s">
        <v>114</v>
      </c>
      <c r="H8517" s="1">
        <v>22209</v>
      </c>
      <c r="I8517" s="1">
        <v>45388</v>
      </c>
      <c r="J8517" t="s">
        <v>10560</v>
      </c>
      <c r="K8517" t="s">
        <v>37</v>
      </c>
      <c r="L8517" t="s">
        <v>45</v>
      </c>
      <c r="M8517">
        <v>71409</v>
      </c>
      <c r="N8517" t="str">
        <f t="shared" si="133"/>
        <v>Terminated</v>
      </c>
      <c r="O8517" t="s">
        <v>46</v>
      </c>
    </row>
    <row r="8518" spans="1:15" x14ac:dyDescent="0.25">
      <c r="A8518" t="s">
        <v>1054</v>
      </c>
      <c r="B8518" t="s">
        <v>279</v>
      </c>
      <c r="C8518" t="s">
        <v>91</v>
      </c>
      <c r="D8518" t="s">
        <v>17</v>
      </c>
      <c r="E8518" t="s">
        <v>18</v>
      </c>
      <c r="F8518" t="s">
        <v>19</v>
      </c>
      <c r="G8518" t="s">
        <v>30</v>
      </c>
      <c r="H8518" s="1">
        <v>33000</v>
      </c>
      <c r="I8518" s="1">
        <v>43497</v>
      </c>
      <c r="J8518" s="1">
        <v>43881</v>
      </c>
      <c r="K8518" t="s">
        <v>96</v>
      </c>
      <c r="L8518" t="s">
        <v>188</v>
      </c>
      <c r="M8518">
        <v>75714</v>
      </c>
      <c r="N8518" t="str">
        <f t="shared" si="133"/>
        <v>Terminated</v>
      </c>
      <c r="O8518" t="s">
        <v>33</v>
      </c>
    </row>
    <row r="8519" spans="1:15" x14ac:dyDescent="0.25">
      <c r="A8519" t="s">
        <v>10183</v>
      </c>
      <c r="B8519" t="s">
        <v>225</v>
      </c>
      <c r="C8519" t="s">
        <v>3031</v>
      </c>
      <c r="D8519" t="s">
        <v>27</v>
      </c>
      <c r="E8519" t="s">
        <v>18</v>
      </c>
      <c r="F8519" t="s">
        <v>19</v>
      </c>
      <c r="G8519" t="s">
        <v>114</v>
      </c>
      <c r="H8519" s="1">
        <v>30688</v>
      </c>
      <c r="I8519" s="1">
        <v>43820</v>
      </c>
      <c r="J8519" t="s">
        <v>10560</v>
      </c>
      <c r="K8519" t="s">
        <v>31</v>
      </c>
      <c r="L8519" t="s">
        <v>162</v>
      </c>
      <c r="M8519">
        <v>86044</v>
      </c>
      <c r="N8519" t="str">
        <f t="shared" si="133"/>
        <v>Terminated</v>
      </c>
      <c r="O8519" t="s">
        <v>23</v>
      </c>
    </row>
    <row r="8520" spans="1:15" x14ac:dyDescent="0.25">
      <c r="A8520" t="s">
        <v>8918</v>
      </c>
      <c r="B8520" t="s">
        <v>51</v>
      </c>
      <c r="C8520" t="s">
        <v>725</v>
      </c>
      <c r="D8520" t="s">
        <v>17</v>
      </c>
      <c r="E8520" t="s">
        <v>18</v>
      </c>
      <c r="F8520" t="s">
        <v>2773</v>
      </c>
      <c r="G8520" t="s">
        <v>30</v>
      </c>
      <c r="H8520" s="1">
        <v>31487</v>
      </c>
      <c r="I8520" s="1">
        <v>44154</v>
      </c>
      <c r="J8520" t="s">
        <v>10560</v>
      </c>
      <c r="K8520" t="s">
        <v>31</v>
      </c>
      <c r="L8520" t="s">
        <v>85</v>
      </c>
      <c r="M8520">
        <v>60457</v>
      </c>
      <c r="N8520" t="str">
        <f t="shared" si="133"/>
        <v>Terminated</v>
      </c>
      <c r="O8520" t="s">
        <v>33</v>
      </c>
    </row>
    <row r="8521" spans="1:15" x14ac:dyDescent="0.25">
      <c r="A8521" t="s">
        <v>2137</v>
      </c>
      <c r="B8521" t="s">
        <v>940</v>
      </c>
      <c r="C8521" t="s">
        <v>1595</v>
      </c>
      <c r="D8521" t="s">
        <v>27</v>
      </c>
      <c r="E8521" t="s">
        <v>18</v>
      </c>
      <c r="F8521" t="s">
        <v>19</v>
      </c>
      <c r="G8521" t="s">
        <v>30</v>
      </c>
      <c r="H8521" s="1">
        <v>31946</v>
      </c>
      <c r="I8521" s="1">
        <v>43253</v>
      </c>
      <c r="J8521" t="s">
        <v>10560</v>
      </c>
      <c r="K8521" t="s">
        <v>96</v>
      </c>
      <c r="L8521" t="s">
        <v>188</v>
      </c>
      <c r="M8521">
        <v>73996</v>
      </c>
      <c r="N8521" t="str">
        <f t="shared" si="133"/>
        <v>Terminated</v>
      </c>
      <c r="O8521" t="s">
        <v>33</v>
      </c>
    </row>
    <row r="8522" spans="1:15" x14ac:dyDescent="0.25">
      <c r="A8522" t="s">
        <v>3575</v>
      </c>
      <c r="B8522" t="s">
        <v>618</v>
      </c>
      <c r="C8522" t="s">
        <v>91</v>
      </c>
      <c r="D8522" t="s">
        <v>17</v>
      </c>
      <c r="E8522" t="s">
        <v>18</v>
      </c>
      <c r="F8522" t="s">
        <v>19</v>
      </c>
      <c r="G8522" t="s">
        <v>95</v>
      </c>
      <c r="H8522" s="1">
        <v>23413</v>
      </c>
      <c r="I8522" s="1">
        <v>42999</v>
      </c>
      <c r="J8522" t="s">
        <v>10560</v>
      </c>
      <c r="K8522" t="s">
        <v>96</v>
      </c>
      <c r="L8522" t="s">
        <v>119</v>
      </c>
      <c r="M8522">
        <v>97028</v>
      </c>
      <c r="N8522" t="str">
        <f t="shared" si="133"/>
        <v>Terminated</v>
      </c>
      <c r="O8522" t="s">
        <v>98</v>
      </c>
    </row>
    <row r="8523" spans="1:15" x14ac:dyDescent="0.25">
      <c r="A8523" t="s">
        <v>367</v>
      </c>
      <c r="B8523" t="s">
        <v>78</v>
      </c>
      <c r="C8523" t="s">
        <v>368</v>
      </c>
      <c r="D8523" t="s">
        <v>17</v>
      </c>
      <c r="E8523" t="s">
        <v>18</v>
      </c>
      <c r="F8523" t="s">
        <v>19</v>
      </c>
      <c r="G8523" t="s">
        <v>20</v>
      </c>
      <c r="H8523" s="1">
        <v>27680</v>
      </c>
      <c r="I8523" s="1">
        <v>43893</v>
      </c>
      <c r="J8523" s="1">
        <v>44073</v>
      </c>
      <c r="K8523" t="s">
        <v>21</v>
      </c>
      <c r="L8523" t="s">
        <v>22</v>
      </c>
      <c r="M8523">
        <v>64313</v>
      </c>
      <c r="N8523" t="str">
        <f t="shared" si="133"/>
        <v>Terminated</v>
      </c>
      <c r="O8523" t="s">
        <v>98</v>
      </c>
    </row>
    <row r="8524" spans="1:15" x14ac:dyDescent="0.25">
      <c r="A8524" t="s">
        <v>7059</v>
      </c>
      <c r="B8524" t="s">
        <v>479</v>
      </c>
      <c r="C8524" t="s">
        <v>1978</v>
      </c>
      <c r="D8524" t="s">
        <v>17</v>
      </c>
      <c r="E8524" t="s">
        <v>18</v>
      </c>
      <c r="F8524" t="s">
        <v>19</v>
      </c>
      <c r="G8524" t="s">
        <v>114</v>
      </c>
      <c r="H8524" s="1">
        <v>29999</v>
      </c>
      <c r="I8524" s="1">
        <v>44895</v>
      </c>
      <c r="J8524" t="s">
        <v>10560</v>
      </c>
      <c r="K8524" t="s">
        <v>96</v>
      </c>
      <c r="L8524" t="s">
        <v>124</v>
      </c>
      <c r="M8524">
        <v>100768</v>
      </c>
      <c r="N8524" t="str">
        <f t="shared" si="133"/>
        <v>Terminated</v>
      </c>
      <c r="O8524" t="s">
        <v>33</v>
      </c>
    </row>
    <row r="8525" spans="1:15" x14ac:dyDescent="0.25">
      <c r="A8525" t="s">
        <v>5054</v>
      </c>
      <c r="B8525" t="s">
        <v>207</v>
      </c>
      <c r="C8525" t="s">
        <v>1943</v>
      </c>
      <c r="D8525" t="s">
        <v>27</v>
      </c>
      <c r="E8525" t="s">
        <v>83</v>
      </c>
      <c r="F8525" t="s">
        <v>106</v>
      </c>
      <c r="G8525" t="s">
        <v>20</v>
      </c>
      <c r="H8525" s="1">
        <v>36308</v>
      </c>
      <c r="I8525" s="1">
        <v>43660</v>
      </c>
      <c r="J8525" t="s">
        <v>10560</v>
      </c>
      <c r="K8525" t="s">
        <v>31</v>
      </c>
      <c r="L8525" t="s">
        <v>85</v>
      </c>
      <c r="M8525">
        <v>57209</v>
      </c>
      <c r="N8525" t="str">
        <f t="shared" si="133"/>
        <v>Terminated</v>
      </c>
      <c r="O8525" t="s">
        <v>46</v>
      </c>
    </row>
    <row r="8526" spans="1:15" x14ac:dyDescent="0.25">
      <c r="A8526" t="s">
        <v>1462</v>
      </c>
      <c r="B8526" t="s">
        <v>1097</v>
      </c>
      <c r="C8526" t="s">
        <v>91</v>
      </c>
      <c r="D8526" t="s">
        <v>27</v>
      </c>
      <c r="E8526" t="s">
        <v>18</v>
      </c>
      <c r="F8526" t="s">
        <v>19</v>
      </c>
      <c r="G8526" t="s">
        <v>20</v>
      </c>
      <c r="H8526" s="1">
        <v>28497</v>
      </c>
      <c r="I8526" s="1">
        <v>44839</v>
      </c>
      <c r="J8526" s="1">
        <v>45019</v>
      </c>
      <c r="K8526" t="s">
        <v>37</v>
      </c>
      <c r="L8526" t="s">
        <v>41</v>
      </c>
      <c r="M8526">
        <v>61186</v>
      </c>
      <c r="N8526" t="str">
        <f t="shared" si="133"/>
        <v>Terminated</v>
      </c>
      <c r="O8526" t="s">
        <v>23</v>
      </c>
    </row>
    <row r="8527" spans="1:15" x14ac:dyDescent="0.25">
      <c r="A8527" t="s">
        <v>9110</v>
      </c>
      <c r="B8527" t="s">
        <v>885</v>
      </c>
      <c r="C8527" t="s">
        <v>321</v>
      </c>
      <c r="D8527" t="s">
        <v>17</v>
      </c>
      <c r="E8527" t="s">
        <v>83</v>
      </c>
      <c r="F8527" t="s">
        <v>84</v>
      </c>
      <c r="G8527" t="s">
        <v>30</v>
      </c>
      <c r="H8527" s="1">
        <v>30172</v>
      </c>
      <c r="I8527" s="1">
        <v>42818</v>
      </c>
      <c r="J8527" t="s">
        <v>10560</v>
      </c>
      <c r="K8527" t="s">
        <v>31</v>
      </c>
      <c r="L8527" t="s">
        <v>162</v>
      </c>
      <c r="M8527">
        <v>90710</v>
      </c>
      <c r="N8527" t="str">
        <f t="shared" si="133"/>
        <v>Terminated</v>
      </c>
      <c r="O8527" t="s">
        <v>33</v>
      </c>
    </row>
    <row r="8528" spans="1:15" x14ac:dyDescent="0.25">
      <c r="A8528" t="s">
        <v>7960</v>
      </c>
      <c r="B8528" t="s">
        <v>824</v>
      </c>
      <c r="C8528" t="s">
        <v>590</v>
      </c>
      <c r="D8528" t="s">
        <v>27</v>
      </c>
      <c r="E8528" t="s">
        <v>18</v>
      </c>
      <c r="F8528" t="s">
        <v>2773</v>
      </c>
      <c r="G8528" t="s">
        <v>30</v>
      </c>
      <c r="H8528" s="1">
        <v>27263</v>
      </c>
      <c r="I8528" s="1">
        <v>45333</v>
      </c>
      <c r="J8528" t="s">
        <v>10560</v>
      </c>
      <c r="K8528" t="s">
        <v>96</v>
      </c>
      <c r="L8528" t="s">
        <v>124</v>
      </c>
      <c r="M8528">
        <v>85084</v>
      </c>
      <c r="N8528" t="str">
        <f t="shared" si="133"/>
        <v>Terminated</v>
      </c>
      <c r="O8528" t="s">
        <v>98</v>
      </c>
    </row>
    <row r="8529" spans="1:15" x14ac:dyDescent="0.25">
      <c r="A8529" t="s">
        <v>6326</v>
      </c>
      <c r="B8529" t="s">
        <v>1814</v>
      </c>
      <c r="C8529" t="s">
        <v>2396</v>
      </c>
      <c r="D8529" t="s">
        <v>17</v>
      </c>
      <c r="E8529" t="s">
        <v>18</v>
      </c>
      <c r="F8529" t="s">
        <v>2773</v>
      </c>
      <c r="G8529" t="s">
        <v>30</v>
      </c>
      <c r="H8529" s="1">
        <v>23911</v>
      </c>
      <c r="I8529" s="1">
        <v>45437</v>
      </c>
      <c r="J8529" t="s">
        <v>10560</v>
      </c>
      <c r="K8529" t="s">
        <v>96</v>
      </c>
      <c r="L8529" t="s">
        <v>188</v>
      </c>
      <c r="M8529">
        <v>76214</v>
      </c>
      <c r="N8529" t="str">
        <f t="shared" si="133"/>
        <v>Terminated</v>
      </c>
      <c r="O8529" t="s">
        <v>46</v>
      </c>
    </row>
    <row r="8530" spans="1:15" x14ac:dyDescent="0.25">
      <c r="A8530" t="s">
        <v>9630</v>
      </c>
      <c r="B8530" t="s">
        <v>1495</v>
      </c>
      <c r="C8530" t="s">
        <v>2723</v>
      </c>
      <c r="D8530" t="s">
        <v>27</v>
      </c>
      <c r="E8530" t="s">
        <v>18</v>
      </c>
      <c r="F8530" t="s">
        <v>19</v>
      </c>
      <c r="G8530" t="s">
        <v>30</v>
      </c>
      <c r="H8530" s="1">
        <v>33953</v>
      </c>
      <c r="I8530" s="1">
        <v>44593</v>
      </c>
      <c r="J8530" t="s">
        <v>10560</v>
      </c>
      <c r="K8530" t="s">
        <v>31</v>
      </c>
      <c r="L8530" t="s">
        <v>85</v>
      </c>
      <c r="M8530">
        <v>62560</v>
      </c>
      <c r="N8530" t="str">
        <f t="shared" si="133"/>
        <v>Terminated</v>
      </c>
      <c r="O8530" t="s">
        <v>33</v>
      </c>
    </row>
    <row r="8531" spans="1:15" x14ac:dyDescent="0.25">
      <c r="A8531" t="s">
        <v>3940</v>
      </c>
      <c r="B8531" t="s">
        <v>499</v>
      </c>
      <c r="C8531" t="s">
        <v>3173</v>
      </c>
      <c r="D8531" t="s">
        <v>27</v>
      </c>
      <c r="E8531" t="s">
        <v>83</v>
      </c>
      <c r="F8531" t="s">
        <v>106</v>
      </c>
      <c r="G8531" t="s">
        <v>30</v>
      </c>
      <c r="H8531" s="1">
        <v>29542</v>
      </c>
      <c r="I8531" s="1">
        <v>42204</v>
      </c>
      <c r="J8531" t="s">
        <v>10560</v>
      </c>
      <c r="K8531" t="s">
        <v>37</v>
      </c>
      <c r="L8531" t="s">
        <v>45</v>
      </c>
      <c r="M8531">
        <v>70191</v>
      </c>
      <c r="N8531" t="str">
        <f t="shared" si="133"/>
        <v>Terminated</v>
      </c>
      <c r="O8531" t="s">
        <v>46</v>
      </c>
    </row>
    <row r="8532" spans="1:15" x14ac:dyDescent="0.25">
      <c r="A8532" t="s">
        <v>4744</v>
      </c>
      <c r="B8532" t="s">
        <v>2461</v>
      </c>
      <c r="C8532" t="s">
        <v>824</v>
      </c>
      <c r="D8532" t="s">
        <v>27</v>
      </c>
      <c r="E8532" t="s">
        <v>18</v>
      </c>
      <c r="F8532" t="s">
        <v>2773</v>
      </c>
      <c r="G8532" t="s">
        <v>30</v>
      </c>
      <c r="H8532" s="1">
        <v>33756</v>
      </c>
      <c r="I8532" s="1">
        <v>44094</v>
      </c>
      <c r="J8532" t="s">
        <v>10560</v>
      </c>
      <c r="K8532" t="s">
        <v>53</v>
      </c>
      <c r="L8532" t="s">
        <v>58</v>
      </c>
      <c r="M8532">
        <v>62070</v>
      </c>
      <c r="N8532" t="str">
        <f t="shared" si="133"/>
        <v>Terminated</v>
      </c>
      <c r="O8532" t="s">
        <v>33</v>
      </c>
    </row>
    <row r="8533" spans="1:15" x14ac:dyDescent="0.25">
      <c r="A8533" t="s">
        <v>2649</v>
      </c>
      <c r="B8533" t="s">
        <v>338</v>
      </c>
      <c r="C8533" t="s">
        <v>16</v>
      </c>
      <c r="D8533" t="s">
        <v>17</v>
      </c>
      <c r="E8533" t="s">
        <v>18</v>
      </c>
      <c r="F8533" t="s">
        <v>19</v>
      </c>
      <c r="G8533" t="s">
        <v>20</v>
      </c>
      <c r="H8533" s="1">
        <v>28088</v>
      </c>
      <c r="I8533" s="1">
        <v>43117</v>
      </c>
      <c r="J8533" t="s">
        <v>10560</v>
      </c>
      <c r="K8533" t="s">
        <v>67</v>
      </c>
      <c r="L8533" t="s">
        <v>134</v>
      </c>
      <c r="M8533">
        <v>61221</v>
      </c>
      <c r="N8533" t="str">
        <f t="shared" si="133"/>
        <v>Terminated</v>
      </c>
      <c r="O8533" t="s">
        <v>23</v>
      </c>
    </row>
    <row r="8534" spans="1:15" x14ac:dyDescent="0.25">
      <c r="A8534" t="s">
        <v>5521</v>
      </c>
      <c r="B8534" t="s">
        <v>499</v>
      </c>
      <c r="C8534" t="s">
        <v>1713</v>
      </c>
      <c r="D8534" t="s">
        <v>17</v>
      </c>
      <c r="E8534" t="s">
        <v>122</v>
      </c>
      <c r="F8534" t="s">
        <v>123</v>
      </c>
      <c r="G8534" t="s">
        <v>30</v>
      </c>
      <c r="H8534" s="1">
        <v>24604</v>
      </c>
      <c r="I8534" s="1">
        <v>44140</v>
      </c>
      <c r="J8534" t="s">
        <v>10560</v>
      </c>
      <c r="K8534" t="s">
        <v>21</v>
      </c>
      <c r="L8534" t="s">
        <v>102</v>
      </c>
      <c r="M8534">
        <v>58191</v>
      </c>
      <c r="N8534" t="str">
        <f t="shared" si="133"/>
        <v>Terminated</v>
      </c>
      <c r="O8534" t="s">
        <v>46</v>
      </c>
    </row>
    <row r="8535" spans="1:15" x14ac:dyDescent="0.25">
      <c r="A8535" t="s">
        <v>6944</v>
      </c>
      <c r="B8535" t="s">
        <v>3567</v>
      </c>
      <c r="C8535" t="s">
        <v>2234</v>
      </c>
      <c r="D8535" t="s">
        <v>17</v>
      </c>
      <c r="E8535" t="s">
        <v>172</v>
      </c>
      <c r="F8535" t="s">
        <v>173</v>
      </c>
      <c r="G8535" t="s">
        <v>95</v>
      </c>
      <c r="H8535" s="1">
        <v>28702</v>
      </c>
      <c r="I8535" s="1">
        <v>43094</v>
      </c>
      <c r="J8535" t="s">
        <v>10560</v>
      </c>
      <c r="K8535" t="s">
        <v>96</v>
      </c>
      <c r="L8535" t="s">
        <v>124</v>
      </c>
      <c r="M8535">
        <v>103843</v>
      </c>
      <c r="N8535" t="str">
        <f t="shared" si="133"/>
        <v>Terminated</v>
      </c>
      <c r="O8535" t="s">
        <v>33</v>
      </c>
    </row>
    <row r="8536" spans="1:15" x14ac:dyDescent="0.25">
      <c r="A8536" t="s">
        <v>8494</v>
      </c>
      <c r="B8536" t="s">
        <v>536</v>
      </c>
      <c r="C8536" t="s">
        <v>121</v>
      </c>
      <c r="D8536" t="s">
        <v>17</v>
      </c>
      <c r="E8536" t="s">
        <v>83</v>
      </c>
      <c r="F8536" t="s">
        <v>106</v>
      </c>
      <c r="G8536" t="s">
        <v>20</v>
      </c>
      <c r="H8536" s="1">
        <v>26261</v>
      </c>
      <c r="I8536" s="1">
        <v>42787</v>
      </c>
      <c r="J8536" t="s">
        <v>10560</v>
      </c>
      <c r="K8536" t="s">
        <v>67</v>
      </c>
      <c r="L8536" t="s">
        <v>68</v>
      </c>
      <c r="M8536">
        <v>84346</v>
      </c>
      <c r="N8536" t="str">
        <f t="shared" si="133"/>
        <v>Terminated</v>
      </c>
      <c r="O8536" t="s">
        <v>98</v>
      </c>
    </row>
    <row r="8537" spans="1:15" x14ac:dyDescent="0.25">
      <c r="A8537" t="s">
        <v>8780</v>
      </c>
      <c r="B8537" t="s">
        <v>1589</v>
      </c>
      <c r="C8537" t="s">
        <v>321</v>
      </c>
      <c r="D8537" t="s">
        <v>27</v>
      </c>
      <c r="E8537" t="s">
        <v>18</v>
      </c>
      <c r="F8537" t="s">
        <v>3201</v>
      </c>
      <c r="G8537" t="s">
        <v>30</v>
      </c>
      <c r="H8537" s="1">
        <v>28065</v>
      </c>
      <c r="I8537" s="1">
        <v>42460</v>
      </c>
      <c r="J8537" t="s">
        <v>10560</v>
      </c>
      <c r="K8537" t="s">
        <v>53</v>
      </c>
      <c r="L8537" t="s">
        <v>58</v>
      </c>
      <c r="M8537">
        <v>64481</v>
      </c>
      <c r="N8537" t="str">
        <f t="shared" si="133"/>
        <v>Terminated</v>
      </c>
      <c r="O8537" t="s">
        <v>46</v>
      </c>
    </row>
    <row r="8538" spans="1:15" x14ac:dyDescent="0.25">
      <c r="A8538" t="s">
        <v>10119</v>
      </c>
      <c r="B8538" t="s">
        <v>326</v>
      </c>
      <c r="C8538" t="s">
        <v>1152</v>
      </c>
      <c r="D8538" t="s">
        <v>17</v>
      </c>
      <c r="E8538" t="s">
        <v>18</v>
      </c>
      <c r="F8538" t="s">
        <v>2773</v>
      </c>
      <c r="G8538" t="s">
        <v>30</v>
      </c>
      <c r="H8538" s="1">
        <v>26738</v>
      </c>
      <c r="I8538" s="1">
        <v>42255</v>
      </c>
      <c r="J8538" t="s">
        <v>10560</v>
      </c>
      <c r="K8538" t="s">
        <v>21</v>
      </c>
      <c r="L8538" t="s">
        <v>22</v>
      </c>
      <c r="M8538">
        <v>88346</v>
      </c>
      <c r="N8538" t="str">
        <f t="shared" si="133"/>
        <v>Terminated</v>
      </c>
      <c r="O8538" t="s">
        <v>98</v>
      </c>
    </row>
    <row r="8539" spans="1:15" x14ac:dyDescent="0.25">
      <c r="A8539" t="s">
        <v>7830</v>
      </c>
      <c r="B8539" t="s">
        <v>1299</v>
      </c>
      <c r="C8539" t="s">
        <v>492</v>
      </c>
      <c r="D8539" t="s">
        <v>27</v>
      </c>
      <c r="E8539" t="s">
        <v>83</v>
      </c>
      <c r="F8539" t="s">
        <v>106</v>
      </c>
      <c r="G8539" t="s">
        <v>30</v>
      </c>
      <c r="H8539" s="1">
        <v>31278</v>
      </c>
      <c r="I8539" s="1">
        <v>43897</v>
      </c>
      <c r="J8539" t="s">
        <v>10560</v>
      </c>
      <c r="K8539" t="s">
        <v>37</v>
      </c>
      <c r="L8539" t="s">
        <v>41</v>
      </c>
      <c r="M8539">
        <v>70604</v>
      </c>
      <c r="N8539" t="str">
        <f t="shared" si="133"/>
        <v>Terminated</v>
      </c>
      <c r="O8539" t="s">
        <v>46</v>
      </c>
    </row>
    <row r="8540" spans="1:15" x14ac:dyDescent="0.25">
      <c r="A8540" t="s">
        <v>9776</v>
      </c>
      <c r="B8540" t="s">
        <v>845</v>
      </c>
      <c r="C8540" t="s">
        <v>3031</v>
      </c>
      <c r="D8540" t="s">
        <v>17</v>
      </c>
      <c r="E8540" t="s">
        <v>18</v>
      </c>
      <c r="F8540" t="s">
        <v>19</v>
      </c>
      <c r="G8540" t="s">
        <v>114</v>
      </c>
      <c r="H8540" s="1">
        <v>33866</v>
      </c>
      <c r="I8540" s="1">
        <v>43206</v>
      </c>
      <c r="J8540" t="s">
        <v>10560</v>
      </c>
      <c r="K8540" t="s">
        <v>72</v>
      </c>
      <c r="L8540" t="s">
        <v>9777</v>
      </c>
      <c r="M8540">
        <v>82203</v>
      </c>
      <c r="N8540" t="str">
        <f t="shared" si="133"/>
        <v>Terminated</v>
      </c>
      <c r="O8540" t="s">
        <v>46</v>
      </c>
    </row>
    <row r="8541" spans="1:15" x14ac:dyDescent="0.25">
      <c r="A8541" t="s">
        <v>5297</v>
      </c>
      <c r="B8541" t="s">
        <v>879</v>
      </c>
      <c r="C8541" t="s">
        <v>382</v>
      </c>
      <c r="D8541" t="s">
        <v>27</v>
      </c>
      <c r="E8541" t="s">
        <v>18</v>
      </c>
      <c r="F8541" t="s">
        <v>19</v>
      </c>
      <c r="G8541" t="s">
        <v>114</v>
      </c>
      <c r="H8541" s="1">
        <v>32879</v>
      </c>
      <c r="I8541" s="1">
        <v>42873</v>
      </c>
      <c r="J8541" t="s">
        <v>10560</v>
      </c>
      <c r="K8541" t="s">
        <v>72</v>
      </c>
      <c r="L8541" t="s">
        <v>308</v>
      </c>
      <c r="M8541">
        <v>61834</v>
      </c>
      <c r="N8541" t="str">
        <f t="shared" si="133"/>
        <v>Terminated</v>
      </c>
      <c r="O8541" t="s">
        <v>98</v>
      </c>
    </row>
    <row r="8542" spans="1:15" x14ac:dyDescent="0.25">
      <c r="A8542" t="s">
        <v>5496</v>
      </c>
      <c r="B8542" t="s">
        <v>511</v>
      </c>
      <c r="C8542" t="s">
        <v>1894</v>
      </c>
      <c r="D8542" t="s">
        <v>27</v>
      </c>
      <c r="E8542" t="s">
        <v>18</v>
      </c>
      <c r="F8542" t="s">
        <v>2773</v>
      </c>
      <c r="G8542" t="s">
        <v>114</v>
      </c>
      <c r="H8542" s="1">
        <v>28130</v>
      </c>
      <c r="I8542" s="1">
        <v>45406</v>
      </c>
      <c r="J8542" t="s">
        <v>10560</v>
      </c>
      <c r="K8542" t="s">
        <v>96</v>
      </c>
      <c r="L8542" t="s">
        <v>124</v>
      </c>
      <c r="M8542">
        <v>95753</v>
      </c>
      <c r="N8542" t="str">
        <f t="shared" si="133"/>
        <v>Terminated</v>
      </c>
      <c r="O8542" t="s">
        <v>46</v>
      </c>
    </row>
    <row r="8543" spans="1:15" x14ac:dyDescent="0.25">
      <c r="A8543" t="s">
        <v>910</v>
      </c>
      <c r="B8543" t="s">
        <v>911</v>
      </c>
      <c r="C8543" t="s">
        <v>912</v>
      </c>
      <c r="D8543" t="s">
        <v>17</v>
      </c>
      <c r="E8543" t="s">
        <v>83</v>
      </c>
      <c r="F8543" t="s">
        <v>84</v>
      </c>
      <c r="G8543" t="s">
        <v>30</v>
      </c>
      <c r="H8543" s="1">
        <v>35059</v>
      </c>
      <c r="I8543" s="1">
        <v>44165</v>
      </c>
      <c r="J8543" s="1">
        <v>44345</v>
      </c>
      <c r="K8543" t="s">
        <v>21</v>
      </c>
      <c r="L8543" t="s">
        <v>22</v>
      </c>
      <c r="M8543">
        <v>67650</v>
      </c>
      <c r="N8543" t="str">
        <f t="shared" si="133"/>
        <v>Terminated</v>
      </c>
      <c r="O8543" t="s">
        <v>33</v>
      </c>
    </row>
    <row r="8544" spans="1:15" x14ac:dyDescent="0.25">
      <c r="A8544" t="s">
        <v>7801</v>
      </c>
      <c r="B8544" t="s">
        <v>60</v>
      </c>
      <c r="C8544" t="s">
        <v>63</v>
      </c>
      <c r="D8544" t="s">
        <v>27</v>
      </c>
      <c r="E8544" t="s">
        <v>122</v>
      </c>
      <c r="F8544" t="s">
        <v>123</v>
      </c>
      <c r="G8544" t="s">
        <v>30</v>
      </c>
      <c r="H8544" s="1">
        <v>31811</v>
      </c>
      <c r="I8544" s="1">
        <v>45186</v>
      </c>
      <c r="J8544" t="s">
        <v>10560</v>
      </c>
      <c r="K8544" t="s">
        <v>96</v>
      </c>
      <c r="L8544" t="s">
        <v>188</v>
      </c>
      <c r="M8544">
        <v>85564</v>
      </c>
      <c r="N8544" t="str">
        <f t="shared" si="133"/>
        <v>Terminated</v>
      </c>
      <c r="O8544" t="s">
        <v>33</v>
      </c>
    </row>
    <row r="8545" spans="1:15" x14ac:dyDescent="0.25">
      <c r="A8545" t="s">
        <v>2017</v>
      </c>
      <c r="B8545" t="s">
        <v>267</v>
      </c>
      <c r="C8545" t="s">
        <v>2018</v>
      </c>
      <c r="D8545" t="s">
        <v>27</v>
      </c>
      <c r="E8545" t="s">
        <v>18</v>
      </c>
      <c r="F8545" t="s">
        <v>19</v>
      </c>
      <c r="G8545" t="s">
        <v>30</v>
      </c>
      <c r="H8545" s="1">
        <v>31065</v>
      </c>
      <c r="I8545" s="1">
        <v>42856</v>
      </c>
      <c r="J8545" t="s">
        <v>10560</v>
      </c>
      <c r="K8545" t="s">
        <v>67</v>
      </c>
      <c r="L8545" t="s">
        <v>134</v>
      </c>
      <c r="M8545">
        <v>68728</v>
      </c>
      <c r="N8545" t="str">
        <f t="shared" si="133"/>
        <v>Terminated</v>
      </c>
      <c r="O8545" t="s">
        <v>46</v>
      </c>
    </row>
    <row r="8546" spans="1:15" x14ac:dyDescent="0.25">
      <c r="A8546" t="s">
        <v>1102</v>
      </c>
      <c r="B8546" t="s">
        <v>465</v>
      </c>
      <c r="C8546" t="s">
        <v>1103</v>
      </c>
      <c r="D8546" t="s">
        <v>27</v>
      </c>
      <c r="E8546" t="s">
        <v>18</v>
      </c>
      <c r="F8546" t="s">
        <v>19</v>
      </c>
      <c r="G8546" t="s">
        <v>20</v>
      </c>
      <c r="H8546" s="1">
        <v>34569</v>
      </c>
      <c r="I8546" s="1">
        <v>42961</v>
      </c>
      <c r="J8546" s="1">
        <v>43897</v>
      </c>
      <c r="K8546" t="s">
        <v>31</v>
      </c>
      <c r="L8546" t="s">
        <v>85</v>
      </c>
      <c r="M8546">
        <v>57147</v>
      </c>
      <c r="N8546" t="str">
        <f t="shared" si="133"/>
        <v>Terminated</v>
      </c>
      <c r="O8546" t="s">
        <v>23</v>
      </c>
    </row>
    <row r="8547" spans="1:15" x14ac:dyDescent="0.25">
      <c r="A8547" t="s">
        <v>8922</v>
      </c>
      <c r="B8547" t="s">
        <v>60</v>
      </c>
      <c r="C8547" t="s">
        <v>243</v>
      </c>
      <c r="D8547" t="s">
        <v>27</v>
      </c>
      <c r="E8547" t="s">
        <v>140</v>
      </c>
      <c r="F8547" t="s">
        <v>611</v>
      </c>
      <c r="G8547" t="s">
        <v>30</v>
      </c>
      <c r="H8547" s="1">
        <v>37759</v>
      </c>
      <c r="I8547" s="1">
        <v>43219</v>
      </c>
      <c r="J8547" t="s">
        <v>10560</v>
      </c>
      <c r="K8547" t="s">
        <v>53</v>
      </c>
      <c r="L8547" t="s">
        <v>240</v>
      </c>
      <c r="M8547">
        <v>83442</v>
      </c>
      <c r="N8547" t="str">
        <f t="shared" si="133"/>
        <v>Terminated</v>
      </c>
      <c r="O8547" t="s">
        <v>46</v>
      </c>
    </row>
    <row r="8548" spans="1:15" x14ac:dyDescent="0.25">
      <c r="A8548" t="s">
        <v>8439</v>
      </c>
      <c r="B8548" t="s">
        <v>349</v>
      </c>
      <c r="C8548" t="s">
        <v>613</v>
      </c>
      <c r="D8548" t="s">
        <v>27</v>
      </c>
      <c r="E8548" t="s">
        <v>18</v>
      </c>
      <c r="F8548" t="s">
        <v>19</v>
      </c>
      <c r="G8548" t="s">
        <v>30</v>
      </c>
      <c r="H8548" s="1">
        <v>36036</v>
      </c>
      <c r="I8548" s="1">
        <v>45401</v>
      </c>
      <c r="J8548" t="s">
        <v>10560</v>
      </c>
      <c r="K8548" t="s">
        <v>53</v>
      </c>
      <c r="L8548" t="s">
        <v>240</v>
      </c>
      <c r="M8548">
        <v>72370</v>
      </c>
      <c r="N8548" t="str">
        <f t="shared" si="133"/>
        <v>Terminated</v>
      </c>
      <c r="O8548" t="s">
        <v>33</v>
      </c>
    </row>
    <row r="8549" spans="1:15" x14ac:dyDescent="0.25">
      <c r="A8549" t="s">
        <v>8770</v>
      </c>
      <c r="B8549" t="s">
        <v>338</v>
      </c>
      <c r="C8549" t="s">
        <v>642</v>
      </c>
      <c r="D8549" t="s">
        <v>27</v>
      </c>
      <c r="E8549" t="s">
        <v>18</v>
      </c>
      <c r="F8549" t="s">
        <v>19</v>
      </c>
      <c r="G8549" t="s">
        <v>30</v>
      </c>
      <c r="H8549" s="1">
        <v>32773</v>
      </c>
      <c r="I8549" s="1">
        <v>45618</v>
      </c>
      <c r="J8549" t="s">
        <v>10560</v>
      </c>
      <c r="K8549" t="s">
        <v>21</v>
      </c>
      <c r="L8549" t="s">
        <v>102</v>
      </c>
      <c r="M8549">
        <v>63850</v>
      </c>
      <c r="N8549" t="str">
        <f t="shared" si="133"/>
        <v>Terminated</v>
      </c>
      <c r="O8549" t="s">
        <v>23</v>
      </c>
    </row>
    <row r="8550" spans="1:15" x14ac:dyDescent="0.25">
      <c r="A8550" t="s">
        <v>9340</v>
      </c>
      <c r="B8550" t="s">
        <v>570</v>
      </c>
      <c r="C8550" t="s">
        <v>1258</v>
      </c>
      <c r="D8550" t="s">
        <v>27</v>
      </c>
      <c r="E8550" t="s">
        <v>18</v>
      </c>
      <c r="F8550" t="s">
        <v>19</v>
      </c>
      <c r="G8550" t="s">
        <v>30</v>
      </c>
      <c r="H8550" s="1">
        <v>31116</v>
      </c>
      <c r="I8550" s="1">
        <v>43022</v>
      </c>
      <c r="J8550" t="s">
        <v>10560</v>
      </c>
      <c r="K8550" t="s">
        <v>67</v>
      </c>
      <c r="L8550" t="s">
        <v>134</v>
      </c>
      <c r="M8550">
        <v>60925</v>
      </c>
      <c r="N8550" t="str">
        <f t="shared" si="133"/>
        <v>Terminated</v>
      </c>
      <c r="O8550" t="s">
        <v>46</v>
      </c>
    </row>
    <row r="8551" spans="1:15" x14ac:dyDescent="0.25">
      <c r="A8551" t="s">
        <v>8888</v>
      </c>
      <c r="B8551" t="s">
        <v>481</v>
      </c>
      <c r="C8551" t="s">
        <v>1074</v>
      </c>
      <c r="D8551" t="s">
        <v>17</v>
      </c>
      <c r="E8551" t="s">
        <v>18</v>
      </c>
      <c r="F8551" t="s">
        <v>2773</v>
      </c>
      <c r="G8551" t="s">
        <v>30</v>
      </c>
      <c r="H8551" s="1">
        <v>26215</v>
      </c>
      <c r="I8551" s="1">
        <v>43788</v>
      </c>
      <c r="J8551" t="s">
        <v>10560</v>
      </c>
      <c r="K8551" t="s">
        <v>31</v>
      </c>
      <c r="L8551" t="s">
        <v>162</v>
      </c>
      <c r="M8551">
        <v>90826</v>
      </c>
      <c r="N8551" t="str">
        <f t="shared" si="133"/>
        <v>Terminated</v>
      </c>
      <c r="O8551" t="s">
        <v>46</v>
      </c>
    </row>
    <row r="8552" spans="1:15" x14ac:dyDescent="0.25">
      <c r="A8552" t="s">
        <v>1290</v>
      </c>
      <c r="B8552" t="s">
        <v>1139</v>
      </c>
      <c r="C8552" t="s">
        <v>229</v>
      </c>
      <c r="D8552" t="s">
        <v>27</v>
      </c>
      <c r="E8552" t="s">
        <v>18</v>
      </c>
      <c r="F8552" t="s">
        <v>19</v>
      </c>
      <c r="G8552" t="s">
        <v>114</v>
      </c>
      <c r="H8552" s="1">
        <v>31985</v>
      </c>
      <c r="I8552" s="1">
        <v>44976</v>
      </c>
      <c r="J8552" s="1">
        <v>45156</v>
      </c>
      <c r="K8552" t="s">
        <v>31</v>
      </c>
      <c r="L8552" t="s">
        <v>32</v>
      </c>
      <c r="M8552">
        <v>88001</v>
      </c>
      <c r="N8552" t="str">
        <f t="shared" si="133"/>
        <v>Terminated</v>
      </c>
      <c r="O8552" t="s">
        <v>98</v>
      </c>
    </row>
    <row r="8553" spans="1:15" x14ac:dyDescent="0.25">
      <c r="A8553" t="s">
        <v>5395</v>
      </c>
      <c r="B8553" t="s">
        <v>1486</v>
      </c>
      <c r="C8553" t="s">
        <v>16</v>
      </c>
      <c r="D8553" t="s">
        <v>17</v>
      </c>
      <c r="E8553" t="s">
        <v>18</v>
      </c>
      <c r="F8553" t="s">
        <v>2773</v>
      </c>
      <c r="G8553" t="s">
        <v>30</v>
      </c>
      <c r="H8553" s="1">
        <v>35450</v>
      </c>
      <c r="I8553" s="1">
        <v>45090</v>
      </c>
      <c r="J8553" t="s">
        <v>10560</v>
      </c>
      <c r="K8553" t="s">
        <v>96</v>
      </c>
      <c r="L8553" t="s">
        <v>124</v>
      </c>
      <c r="M8553">
        <v>66991</v>
      </c>
      <c r="N8553" t="str">
        <f t="shared" si="133"/>
        <v>Terminated</v>
      </c>
      <c r="O8553" t="s">
        <v>23</v>
      </c>
    </row>
    <row r="8554" spans="1:15" x14ac:dyDescent="0.25">
      <c r="A8554" t="s">
        <v>9474</v>
      </c>
      <c r="B8554" t="s">
        <v>707</v>
      </c>
      <c r="C8554" t="s">
        <v>139</v>
      </c>
      <c r="D8554" t="s">
        <v>27</v>
      </c>
      <c r="E8554" t="s">
        <v>18</v>
      </c>
      <c r="F8554" t="s">
        <v>3201</v>
      </c>
      <c r="G8554" t="s">
        <v>20</v>
      </c>
      <c r="H8554" s="1">
        <v>36175</v>
      </c>
      <c r="I8554" s="1">
        <v>43911</v>
      </c>
      <c r="J8554" t="s">
        <v>10560</v>
      </c>
      <c r="K8554" t="s">
        <v>37</v>
      </c>
      <c r="L8554" t="s">
        <v>41</v>
      </c>
      <c r="M8554">
        <v>62608</v>
      </c>
      <c r="N8554" t="str">
        <f t="shared" si="133"/>
        <v>Terminated</v>
      </c>
      <c r="O8554" t="s">
        <v>46</v>
      </c>
    </row>
    <row r="8555" spans="1:15" x14ac:dyDescent="0.25">
      <c r="A8555" t="s">
        <v>3463</v>
      </c>
      <c r="B8555" t="s">
        <v>282</v>
      </c>
      <c r="C8555" t="s">
        <v>175</v>
      </c>
      <c r="D8555" t="s">
        <v>17</v>
      </c>
      <c r="E8555" t="s">
        <v>18</v>
      </c>
      <c r="F8555" t="s">
        <v>2773</v>
      </c>
      <c r="G8555" t="s">
        <v>20</v>
      </c>
      <c r="H8555" s="1">
        <v>28205</v>
      </c>
      <c r="I8555" s="1">
        <v>43083</v>
      </c>
      <c r="J8555" t="s">
        <v>10560</v>
      </c>
      <c r="K8555" t="s">
        <v>31</v>
      </c>
      <c r="L8555" t="s">
        <v>85</v>
      </c>
      <c r="M8555">
        <v>63697</v>
      </c>
      <c r="N8555" t="str">
        <f t="shared" si="133"/>
        <v>Terminated</v>
      </c>
      <c r="O8555" t="s">
        <v>46</v>
      </c>
    </row>
    <row r="8556" spans="1:15" x14ac:dyDescent="0.25">
      <c r="A8556" t="s">
        <v>3825</v>
      </c>
      <c r="B8556" t="s">
        <v>768</v>
      </c>
      <c r="C8556" t="s">
        <v>803</v>
      </c>
      <c r="D8556" t="s">
        <v>27</v>
      </c>
      <c r="E8556" t="s">
        <v>18</v>
      </c>
      <c r="F8556" t="s">
        <v>2773</v>
      </c>
      <c r="G8556" t="s">
        <v>30</v>
      </c>
      <c r="H8556" s="1">
        <v>29665</v>
      </c>
      <c r="I8556" s="1">
        <v>42703</v>
      </c>
      <c r="J8556" t="s">
        <v>10560</v>
      </c>
      <c r="K8556" t="s">
        <v>31</v>
      </c>
      <c r="L8556" t="s">
        <v>162</v>
      </c>
      <c r="M8556">
        <v>91135</v>
      </c>
      <c r="N8556" t="str">
        <f t="shared" si="133"/>
        <v>Terminated</v>
      </c>
      <c r="O8556" t="s">
        <v>33</v>
      </c>
    </row>
    <row r="8557" spans="1:15" x14ac:dyDescent="0.25">
      <c r="A8557" t="s">
        <v>9559</v>
      </c>
      <c r="B8557" t="s">
        <v>1045</v>
      </c>
      <c r="C8557" t="s">
        <v>117</v>
      </c>
      <c r="D8557" t="s">
        <v>17</v>
      </c>
      <c r="E8557" t="s">
        <v>18</v>
      </c>
      <c r="F8557" t="s">
        <v>2773</v>
      </c>
      <c r="G8557" t="s">
        <v>30</v>
      </c>
      <c r="H8557" s="1">
        <v>32480</v>
      </c>
      <c r="I8557" s="1">
        <v>45430</v>
      </c>
      <c r="J8557" t="s">
        <v>10560</v>
      </c>
      <c r="K8557" t="s">
        <v>96</v>
      </c>
      <c r="L8557" t="s">
        <v>188</v>
      </c>
      <c r="M8557">
        <v>56150</v>
      </c>
      <c r="N8557" t="str">
        <f t="shared" si="133"/>
        <v>Terminated</v>
      </c>
      <c r="O8557" t="s">
        <v>23</v>
      </c>
    </row>
    <row r="8558" spans="1:15" x14ac:dyDescent="0.25">
      <c r="A8558" t="s">
        <v>6436</v>
      </c>
      <c r="B8558" t="s">
        <v>4357</v>
      </c>
      <c r="C8558" t="s">
        <v>1562</v>
      </c>
      <c r="D8558" t="s">
        <v>17</v>
      </c>
      <c r="E8558" t="s">
        <v>18</v>
      </c>
      <c r="F8558" t="s">
        <v>19</v>
      </c>
      <c r="G8558" t="s">
        <v>30</v>
      </c>
      <c r="H8558" s="1">
        <v>26971</v>
      </c>
      <c r="I8558" s="1">
        <v>42898</v>
      </c>
      <c r="J8558" t="s">
        <v>10560</v>
      </c>
      <c r="K8558" t="s">
        <v>96</v>
      </c>
      <c r="L8558" t="s">
        <v>188</v>
      </c>
      <c r="M8558">
        <v>59923</v>
      </c>
      <c r="N8558" t="str">
        <f t="shared" si="133"/>
        <v>Terminated</v>
      </c>
      <c r="O8558" t="s">
        <v>33</v>
      </c>
    </row>
    <row r="8559" spans="1:15" x14ac:dyDescent="0.25">
      <c r="A8559" t="s">
        <v>4231</v>
      </c>
      <c r="B8559" t="s">
        <v>242</v>
      </c>
      <c r="C8559" t="s">
        <v>2723</v>
      </c>
      <c r="D8559" t="s">
        <v>27</v>
      </c>
      <c r="E8559" t="s">
        <v>18</v>
      </c>
      <c r="F8559" t="s">
        <v>3201</v>
      </c>
      <c r="G8559" t="s">
        <v>30</v>
      </c>
      <c r="H8559" s="1">
        <v>31906</v>
      </c>
      <c r="I8559" s="1">
        <v>42637</v>
      </c>
      <c r="J8559" t="s">
        <v>10560</v>
      </c>
      <c r="K8559" t="s">
        <v>53</v>
      </c>
      <c r="L8559" t="s">
        <v>240</v>
      </c>
      <c r="M8559">
        <v>89806</v>
      </c>
      <c r="N8559" t="str">
        <f t="shared" si="133"/>
        <v>Terminated</v>
      </c>
      <c r="O8559" t="s">
        <v>46</v>
      </c>
    </row>
    <row r="8560" spans="1:15" x14ac:dyDescent="0.25">
      <c r="A8560" t="s">
        <v>4048</v>
      </c>
      <c r="B8560" t="s">
        <v>258</v>
      </c>
      <c r="C8560" t="s">
        <v>133</v>
      </c>
      <c r="D8560" t="s">
        <v>27</v>
      </c>
      <c r="E8560" t="s">
        <v>18</v>
      </c>
      <c r="F8560" t="s">
        <v>19</v>
      </c>
      <c r="G8560" t="s">
        <v>114</v>
      </c>
      <c r="H8560" s="1">
        <v>37757</v>
      </c>
      <c r="I8560" s="1">
        <v>43412</v>
      </c>
      <c r="J8560" t="s">
        <v>10560</v>
      </c>
      <c r="K8560" t="s">
        <v>31</v>
      </c>
      <c r="L8560" t="s">
        <v>162</v>
      </c>
      <c r="M8560">
        <v>78871</v>
      </c>
      <c r="N8560" t="str">
        <f t="shared" si="133"/>
        <v>Terminated</v>
      </c>
      <c r="O8560" t="s">
        <v>98</v>
      </c>
    </row>
    <row r="8561" spans="1:15" x14ac:dyDescent="0.25">
      <c r="A8561" t="s">
        <v>6471</v>
      </c>
      <c r="B8561" t="s">
        <v>374</v>
      </c>
      <c r="C8561" t="s">
        <v>1183</v>
      </c>
      <c r="D8561" t="s">
        <v>17</v>
      </c>
      <c r="E8561" t="s">
        <v>18</v>
      </c>
      <c r="F8561" t="s">
        <v>2773</v>
      </c>
      <c r="G8561" t="s">
        <v>30</v>
      </c>
      <c r="H8561" s="1">
        <v>34147</v>
      </c>
      <c r="I8561" s="1">
        <v>43145</v>
      </c>
      <c r="J8561" t="s">
        <v>10560</v>
      </c>
      <c r="K8561" t="s">
        <v>37</v>
      </c>
      <c r="L8561" t="s">
        <v>38</v>
      </c>
      <c r="M8561">
        <v>60648</v>
      </c>
      <c r="N8561" t="str">
        <f t="shared" si="133"/>
        <v>Terminated</v>
      </c>
      <c r="O8561" t="s">
        <v>98</v>
      </c>
    </row>
    <row r="8562" spans="1:15" x14ac:dyDescent="0.25">
      <c r="A8562" t="s">
        <v>10488</v>
      </c>
      <c r="B8562" t="s">
        <v>922</v>
      </c>
      <c r="C8562" t="s">
        <v>855</v>
      </c>
      <c r="D8562" t="s">
        <v>17</v>
      </c>
      <c r="E8562" t="s">
        <v>18</v>
      </c>
      <c r="F8562" t="s">
        <v>19</v>
      </c>
      <c r="G8562" t="s">
        <v>20</v>
      </c>
      <c r="H8562" s="1">
        <v>34410</v>
      </c>
      <c r="I8562" s="1">
        <v>42229</v>
      </c>
      <c r="J8562" t="s">
        <v>10560</v>
      </c>
      <c r="K8562" t="s">
        <v>37</v>
      </c>
      <c r="L8562" t="s">
        <v>41</v>
      </c>
      <c r="M8562">
        <v>61628</v>
      </c>
      <c r="N8562" t="str">
        <f t="shared" si="133"/>
        <v>Terminated</v>
      </c>
      <c r="O8562" t="s">
        <v>33</v>
      </c>
    </row>
    <row r="8563" spans="1:15" x14ac:dyDescent="0.25">
      <c r="A8563" t="s">
        <v>4297</v>
      </c>
      <c r="B8563" t="s">
        <v>1575</v>
      </c>
      <c r="C8563" t="s">
        <v>642</v>
      </c>
      <c r="D8563" t="s">
        <v>27</v>
      </c>
      <c r="E8563" t="s">
        <v>83</v>
      </c>
      <c r="F8563" t="s">
        <v>84</v>
      </c>
      <c r="G8563" t="s">
        <v>30</v>
      </c>
      <c r="H8563" s="1">
        <v>31274</v>
      </c>
      <c r="I8563" s="1">
        <v>45385</v>
      </c>
      <c r="J8563" t="s">
        <v>10560</v>
      </c>
      <c r="K8563" t="s">
        <v>37</v>
      </c>
      <c r="L8563" t="s">
        <v>38</v>
      </c>
      <c r="M8563">
        <v>67575</v>
      </c>
      <c r="N8563" t="str">
        <f t="shared" si="133"/>
        <v>Terminated</v>
      </c>
      <c r="O8563" t="s">
        <v>33</v>
      </c>
    </row>
    <row r="8564" spans="1:15" x14ac:dyDescent="0.25">
      <c r="A8564" t="s">
        <v>8326</v>
      </c>
      <c r="B8564" t="s">
        <v>1019</v>
      </c>
      <c r="C8564" t="s">
        <v>66</v>
      </c>
      <c r="D8564" t="s">
        <v>27</v>
      </c>
      <c r="E8564" t="s">
        <v>18</v>
      </c>
      <c r="F8564" t="s">
        <v>19</v>
      </c>
      <c r="G8564" t="s">
        <v>30</v>
      </c>
      <c r="H8564" s="1">
        <v>28707</v>
      </c>
      <c r="I8564" s="1">
        <v>43106</v>
      </c>
      <c r="J8564" t="s">
        <v>10560</v>
      </c>
      <c r="K8564" t="s">
        <v>96</v>
      </c>
      <c r="L8564" t="s">
        <v>188</v>
      </c>
      <c r="M8564">
        <v>65445</v>
      </c>
      <c r="N8564" t="str">
        <f t="shared" si="133"/>
        <v>Terminated</v>
      </c>
      <c r="O8564" t="s">
        <v>33</v>
      </c>
    </row>
    <row r="8565" spans="1:15" x14ac:dyDescent="0.25">
      <c r="A8565" t="s">
        <v>2580</v>
      </c>
      <c r="B8565" t="s">
        <v>2524</v>
      </c>
      <c r="C8565" t="s">
        <v>2581</v>
      </c>
      <c r="D8565" t="s">
        <v>27</v>
      </c>
      <c r="E8565" t="s">
        <v>18</v>
      </c>
      <c r="F8565" t="s">
        <v>19</v>
      </c>
      <c r="G8565" t="s">
        <v>30</v>
      </c>
      <c r="H8565" s="1">
        <v>31531</v>
      </c>
      <c r="I8565" s="1">
        <v>44782</v>
      </c>
      <c r="J8565" t="s">
        <v>10560</v>
      </c>
      <c r="K8565" t="s">
        <v>21</v>
      </c>
      <c r="L8565" t="s">
        <v>22</v>
      </c>
      <c r="M8565">
        <v>61714</v>
      </c>
      <c r="N8565" t="str">
        <f t="shared" si="133"/>
        <v>Terminated</v>
      </c>
      <c r="O8565" t="s">
        <v>46</v>
      </c>
    </row>
    <row r="8566" spans="1:15" x14ac:dyDescent="0.25">
      <c r="A8566" t="s">
        <v>992</v>
      </c>
      <c r="B8566" t="s">
        <v>508</v>
      </c>
      <c r="C8566" t="s">
        <v>202</v>
      </c>
      <c r="D8566" t="s">
        <v>27</v>
      </c>
      <c r="E8566" t="s">
        <v>18</v>
      </c>
      <c r="F8566" t="s">
        <v>19</v>
      </c>
      <c r="G8566" t="s">
        <v>30</v>
      </c>
      <c r="H8566" s="1">
        <v>29241</v>
      </c>
      <c r="I8566" s="1">
        <v>43012</v>
      </c>
      <c r="J8566" s="1">
        <v>43191</v>
      </c>
      <c r="K8566" t="s">
        <v>67</v>
      </c>
      <c r="L8566" t="s">
        <v>134</v>
      </c>
      <c r="M8566">
        <v>59360</v>
      </c>
      <c r="N8566" t="str">
        <f t="shared" si="133"/>
        <v>Terminated</v>
      </c>
      <c r="O8566" t="s">
        <v>46</v>
      </c>
    </row>
    <row r="8567" spans="1:15" x14ac:dyDescent="0.25">
      <c r="A8567" t="s">
        <v>2289</v>
      </c>
      <c r="B8567" t="s">
        <v>410</v>
      </c>
      <c r="C8567" t="s">
        <v>1978</v>
      </c>
      <c r="D8567" t="s">
        <v>17</v>
      </c>
      <c r="E8567" t="s">
        <v>18</v>
      </c>
      <c r="F8567" t="s">
        <v>19</v>
      </c>
      <c r="G8567" t="s">
        <v>114</v>
      </c>
      <c r="H8567" s="1">
        <v>29036</v>
      </c>
      <c r="I8567" s="1">
        <v>44111</v>
      </c>
      <c r="J8567" t="s">
        <v>10560</v>
      </c>
      <c r="K8567" t="s">
        <v>96</v>
      </c>
      <c r="L8567" t="s">
        <v>119</v>
      </c>
      <c r="M8567">
        <v>85078</v>
      </c>
      <c r="N8567" t="str">
        <f t="shared" si="133"/>
        <v>Terminated</v>
      </c>
      <c r="O8567" t="s">
        <v>33</v>
      </c>
    </row>
    <row r="8568" spans="1:15" x14ac:dyDescent="0.25">
      <c r="A8568" t="s">
        <v>4559</v>
      </c>
      <c r="B8568" t="s">
        <v>954</v>
      </c>
      <c r="C8568" t="s">
        <v>4179</v>
      </c>
      <c r="D8568" t="s">
        <v>17</v>
      </c>
      <c r="E8568" t="s">
        <v>28</v>
      </c>
      <c r="F8568" t="s">
        <v>29</v>
      </c>
      <c r="G8568" t="s">
        <v>30</v>
      </c>
      <c r="H8568" s="1">
        <v>23574</v>
      </c>
      <c r="I8568" s="1">
        <v>42143</v>
      </c>
      <c r="J8568" t="s">
        <v>10560</v>
      </c>
      <c r="K8568" t="s">
        <v>31</v>
      </c>
      <c r="L8568" t="s">
        <v>85</v>
      </c>
      <c r="M8568">
        <v>58672</v>
      </c>
      <c r="N8568" t="str">
        <f t="shared" si="133"/>
        <v>Terminated</v>
      </c>
      <c r="O8568" t="s">
        <v>46</v>
      </c>
    </row>
    <row r="8569" spans="1:15" x14ac:dyDescent="0.25">
      <c r="A8569" t="s">
        <v>3207</v>
      </c>
      <c r="B8569" t="s">
        <v>143</v>
      </c>
      <c r="C8569" t="s">
        <v>1801</v>
      </c>
      <c r="D8569" t="s">
        <v>27</v>
      </c>
      <c r="E8569" t="s">
        <v>18</v>
      </c>
      <c r="F8569" t="s">
        <v>2773</v>
      </c>
      <c r="G8569" t="s">
        <v>30</v>
      </c>
      <c r="H8569" s="1">
        <v>27412</v>
      </c>
      <c r="I8569" s="1">
        <v>42737</v>
      </c>
      <c r="J8569" t="s">
        <v>10560</v>
      </c>
      <c r="K8569" t="s">
        <v>37</v>
      </c>
      <c r="L8569" t="s">
        <v>41</v>
      </c>
      <c r="M8569">
        <v>72909</v>
      </c>
      <c r="N8569" t="str">
        <f t="shared" si="133"/>
        <v>Terminated</v>
      </c>
      <c r="O8569" t="s">
        <v>23</v>
      </c>
    </row>
    <row r="8570" spans="1:15" x14ac:dyDescent="0.25">
      <c r="A8570" t="s">
        <v>5029</v>
      </c>
      <c r="B8570" t="s">
        <v>2550</v>
      </c>
      <c r="C8570" t="s">
        <v>458</v>
      </c>
      <c r="D8570" t="s">
        <v>27</v>
      </c>
      <c r="E8570" t="s">
        <v>18</v>
      </c>
      <c r="F8570" t="s">
        <v>3201</v>
      </c>
      <c r="G8570" t="s">
        <v>30</v>
      </c>
      <c r="H8570" s="1">
        <v>29519</v>
      </c>
      <c r="I8570" s="1">
        <v>44677</v>
      </c>
      <c r="J8570" t="s">
        <v>10560</v>
      </c>
      <c r="K8570" t="s">
        <v>37</v>
      </c>
      <c r="L8570" t="s">
        <v>38</v>
      </c>
      <c r="M8570">
        <v>69675</v>
      </c>
      <c r="N8570" t="str">
        <f t="shared" si="133"/>
        <v>Terminated</v>
      </c>
      <c r="O8570" t="s">
        <v>46</v>
      </c>
    </row>
    <row r="8571" spans="1:15" x14ac:dyDescent="0.25">
      <c r="A8571" t="s">
        <v>4358</v>
      </c>
      <c r="B8571" t="s">
        <v>232</v>
      </c>
      <c r="C8571" t="s">
        <v>1549</v>
      </c>
      <c r="D8571" t="s">
        <v>27</v>
      </c>
      <c r="E8571" t="s">
        <v>18</v>
      </c>
      <c r="F8571" t="s">
        <v>3201</v>
      </c>
      <c r="G8571" t="s">
        <v>95</v>
      </c>
      <c r="H8571" s="1">
        <v>25807</v>
      </c>
      <c r="I8571" s="1">
        <v>44707</v>
      </c>
      <c r="J8571" t="s">
        <v>10560</v>
      </c>
      <c r="K8571" t="s">
        <v>31</v>
      </c>
      <c r="L8571" t="s">
        <v>1275</v>
      </c>
      <c r="M8571">
        <v>106325</v>
      </c>
      <c r="N8571" t="str">
        <f t="shared" si="133"/>
        <v>Terminated</v>
      </c>
      <c r="O8571" t="s">
        <v>98</v>
      </c>
    </row>
    <row r="8572" spans="1:15" x14ac:dyDescent="0.25">
      <c r="A8572" t="s">
        <v>4475</v>
      </c>
      <c r="B8572" t="s">
        <v>964</v>
      </c>
      <c r="C8572" t="s">
        <v>301</v>
      </c>
      <c r="D8572" t="s">
        <v>17</v>
      </c>
      <c r="E8572" t="s">
        <v>18</v>
      </c>
      <c r="F8572" t="s">
        <v>2773</v>
      </c>
      <c r="G8572" t="s">
        <v>114</v>
      </c>
      <c r="H8572" s="1">
        <v>32505</v>
      </c>
      <c r="I8572" s="1">
        <v>44918</v>
      </c>
      <c r="J8572" t="s">
        <v>10560</v>
      </c>
      <c r="K8572" t="s">
        <v>37</v>
      </c>
      <c r="L8572" t="s">
        <v>45</v>
      </c>
      <c r="M8572">
        <v>89023</v>
      </c>
      <c r="N8572" t="str">
        <f t="shared" si="133"/>
        <v>Terminated</v>
      </c>
      <c r="O8572" t="s">
        <v>33</v>
      </c>
    </row>
    <row r="8573" spans="1:15" x14ac:dyDescent="0.25">
      <c r="A8573" t="s">
        <v>3061</v>
      </c>
      <c r="B8573" t="s">
        <v>516</v>
      </c>
      <c r="C8573" t="s">
        <v>1156</v>
      </c>
      <c r="D8573" t="s">
        <v>27</v>
      </c>
      <c r="E8573" t="s">
        <v>18</v>
      </c>
      <c r="F8573" t="s">
        <v>19</v>
      </c>
      <c r="G8573" t="s">
        <v>30</v>
      </c>
      <c r="H8573" s="1">
        <v>27982</v>
      </c>
      <c r="I8573" s="1">
        <v>43160</v>
      </c>
      <c r="J8573" t="s">
        <v>10560</v>
      </c>
      <c r="K8573" t="s">
        <v>37</v>
      </c>
      <c r="L8573" t="s">
        <v>38</v>
      </c>
      <c r="M8573">
        <v>60014</v>
      </c>
      <c r="N8573" t="str">
        <f t="shared" si="133"/>
        <v>Terminated</v>
      </c>
      <c r="O8573" t="s">
        <v>98</v>
      </c>
    </row>
    <row r="8574" spans="1:15" x14ac:dyDescent="0.25">
      <c r="A8574" t="s">
        <v>7151</v>
      </c>
      <c r="B8574" t="s">
        <v>489</v>
      </c>
      <c r="C8574" t="s">
        <v>91</v>
      </c>
      <c r="D8574" t="s">
        <v>17</v>
      </c>
      <c r="E8574" t="s">
        <v>83</v>
      </c>
      <c r="F8574" t="s">
        <v>169</v>
      </c>
      <c r="G8574" t="s">
        <v>20</v>
      </c>
      <c r="H8574" s="1">
        <v>28492</v>
      </c>
      <c r="I8574" s="1">
        <v>44145</v>
      </c>
      <c r="J8574" t="s">
        <v>10560</v>
      </c>
      <c r="K8574" t="s">
        <v>37</v>
      </c>
      <c r="L8574" t="s">
        <v>41</v>
      </c>
      <c r="M8574">
        <v>63526</v>
      </c>
      <c r="N8574" t="str">
        <f t="shared" si="133"/>
        <v>Terminated</v>
      </c>
      <c r="O8574" t="s">
        <v>33</v>
      </c>
    </row>
    <row r="8575" spans="1:15" x14ac:dyDescent="0.25">
      <c r="A8575" t="s">
        <v>7794</v>
      </c>
      <c r="B8575" t="s">
        <v>793</v>
      </c>
      <c r="C8575" t="s">
        <v>3791</v>
      </c>
      <c r="D8575" t="s">
        <v>27</v>
      </c>
      <c r="E8575" t="s">
        <v>18</v>
      </c>
      <c r="F8575" t="s">
        <v>3201</v>
      </c>
      <c r="G8575" t="s">
        <v>30</v>
      </c>
      <c r="H8575" s="1">
        <v>25404</v>
      </c>
      <c r="I8575" s="1">
        <v>42959</v>
      </c>
      <c r="J8575" t="s">
        <v>10560</v>
      </c>
      <c r="K8575" t="s">
        <v>37</v>
      </c>
      <c r="L8575" t="s">
        <v>41</v>
      </c>
      <c r="M8575">
        <v>71208</v>
      </c>
      <c r="N8575" t="str">
        <f t="shared" si="133"/>
        <v>Terminated</v>
      </c>
      <c r="O8575" t="s">
        <v>46</v>
      </c>
    </row>
    <row r="8576" spans="1:15" x14ac:dyDescent="0.25">
      <c r="A8576" t="s">
        <v>4536</v>
      </c>
      <c r="B8576" t="s">
        <v>659</v>
      </c>
      <c r="C8576" t="s">
        <v>829</v>
      </c>
      <c r="D8576" t="s">
        <v>27</v>
      </c>
      <c r="E8576" t="s">
        <v>18</v>
      </c>
      <c r="F8576" t="s">
        <v>2773</v>
      </c>
      <c r="G8576" t="s">
        <v>30</v>
      </c>
      <c r="H8576" s="1">
        <v>26617</v>
      </c>
      <c r="I8576" s="1">
        <v>45576</v>
      </c>
      <c r="J8576" t="s">
        <v>10560</v>
      </c>
      <c r="K8576" t="s">
        <v>37</v>
      </c>
      <c r="L8576" t="s">
        <v>38</v>
      </c>
      <c r="M8576">
        <v>63467</v>
      </c>
      <c r="N8576" t="str">
        <f t="shared" si="133"/>
        <v>Terminated</v>
      </c>
      <c r="O8576" t="s">
        <v>33</v>
      </c>
    </row>
    <row r="8577" spans="1:15" x14ac:dyDescent="0.25">
      <c r="A8577" t="s">
        <v>9422</v>
      </c>
      <c r="B8577" t="s">
        <v>112</v>
      </c>
      <c r="C8577" t="s">
        <v>3147</v>
      </c>
      <c r="D8577" t="s">
        <v>27</v>
      </c>
      <c r="E8577" t="s">
        <v>18</v>
      </c>
      <c r="F8577" t="s">
        <v>3201</v>
      </c>
      <c r="G8577" t="s">
        <v>20</v>
      </c>
      <c r="H8577" s="1">
        <v>27816</v>
      </c>
      <c r="I8577" s="1">
        <v>44802</v>
      </c>
      <c r="J8577" t="s">
        <v>10560</v>
      </c>
      <c r="K8577" t="s">
        <v>37</v>
      </c>
      <c r="L8577" t="s">
        <v>41</v>
      </c>
      <c r="M8577">
        <v>60305</v>
      </c>
      <c r="N8577" t="str">
        <f t="shared" si="133"/>
        <v>Terminated</v>
      </c>
      <c r="O8577" t="s">
        <v>33</v>
      </c>
    </row>
    <row r="8578" spans="1:15" x14ac:dyDescent="0.25">
      <c r="A8578" t="s">
        <v>4711</v>
      </c>
      <c r="B8578" t="s">
        <v>60</v>
      </c>
      <c r="C8578" t="s">
        <v>3867</v>
      </c>
      <c r="D8578" t="s">
        <v>17</v>
      </c>
      <c r="E8578" t="s">
        <v>18</v>
      </c>
      <c r="F8578" t="s">
        <v>2773</v>
      </c>
      <c r="G8578" t="s">
        <v>20</v>
      </c>
      <c r="H8578" s="1">
        <v>29363</v>
      </c>
      <c r="I8578" s="1">
        <v>44868</v>
      </c>
      <c r="J8578" t="s">
        <v>10560</v>
      </c>
      <c r="K8578" t="s">
        <v>37</v>
      </c>
      <c r="L8578" t="s">
        <v>41</v>
      </c>
      <c r="M8578">
        <v>55448</v>
      </c>
      <c r="N8578" t="str">
        <f t="shared" ref="N8578:N8641" si="134">IF(J8578="","Active","Terminated")</f>
        <v>Terminated</v>
      </c>
      <c r="O8578" t="s">
        <v>23</v>
      </c>
    </row>
    <row r="8579" spans="1:15" x14ac:dyDescent="0.25">
      <c r="A8579" t="s">
        <v>4720</v>
      </c>
      <c r="B8579" t="s">
        <v>1814</v>
      </c>
      <c r="C8579" t="s">
        <v>2558</v>
      </c>
      <c r="D8579" t="s">
        <v>27</v>
      </c>
      <c r="E8579" t="s">
        <v>18</v>
      </c>
      <c r="F8579" t="s">
        <v>2773</v>
      </c>
      <c r="G8579" t="s">
        <v>114</v>
      </c>
      <c r="H8579" s="1">
        <v>37753</v>
      </c>
      <c r="I8579" s="1">
        <v>43573</v>
      </c>
      <c r="J8579" t="s">
        <v>10560</v>
      </c>
      <c r="K8579" t="s">
        <v>31</v>
      </c>
      <c r="L8579" t="s">
        <v>162</v>
      </c>
      <c r="M8579">
        <v>77149</v>
      </c>
      <c r="N8579" t="str">
        <f t="shared" si="134"/>
        <v>Terminated</v>
      </c>
      <c r="O8579" t="s">
        <v>46</v>
      </c>
    </row>
    <row r="8580" spans="1:15" x14ac:dyDescent="0.25">
      <c r="A8580" t="s">
        <v>6521</v>
      </c>
      <c r="B8580" t="s">
        <v>138</v>
      </c>
      <c r="C8580" t="s">
        <v>2439</v>
      </c>
      <c r="D8580" t="s">
        <v>17</v>
      </c>
      <c r="E8580" t="s">
        <v>18</v>
      </c>
      <c r="F8580" t="s">
        <v>3201</v>
      </c>
      <c r="G8580" t="s">
        <v>30</v>
      </c>
      <c r="H8580" s="1">
        <v>35939</v>
      </c>
      <c r="I8580" s="1">
        <v>43251</v>
      </c>
      <c r="J8580" t="s">
        <v>10560</v>
      </c>
      <c r="K8580" t="s">
        <v>37</v>
      </c>
      <c r="L8580" t="s">
        <v>38</v>
      </c>
      <c r="M8580">
        <v>59948</v>
      </c>
      <c r="N8580" t="str">
        <f t="shared" si="134"/>
        <v>Terminated</v>
      </c>
      <c r="O8580" t="s">
        <v>33</v>
      </c>
    </row>
    <row r="8581" spans="1:15" x14ac:dyDescent="0.25">
      <c r="A8581" t="s">
        <v>6442</v>
      </c>
      <c r="B8581" t="s">
        <v>289</v>
      </c>
      <c r="C8581" t="s">
        <v>1136</v>
      </c>
      <c r="D8581" t="s">
        <v>17</v>
      </c>
      <c r="E8581" t="s">
        <v>18</v>
      </c>
      <c r="F8581" t="s">
        <v>2773</v>
      </c>
      <c r="G8581" t="s">
        <v>30</v>
      </c>
      <c r="H8581" s="1">
        <v>31823</v>
      </c>
      <c r="I8581" s="1">
        <v>44741</v>
      </c>
      <c r="J8581" t="s">
        <v>10560</v>
      </c>
      <c r="K8581" t="s">
        <v>21</v>
      </c>
      <c r="L8581" t="s">
        <v>110</v>
      </c>
      <c r="M8581">
        <v>54872</v>
      </c>
      <c r="N8581" t="str">
        <f t="shared" si="134"/>
        <v>Terminated</v>
      </c>
      <c r="O8581" t="s">
        <v>33</v>
      </c>
    </row>
    <row r="8582" spans="1:15" x14ac:dyDescent="0.25">
      <c r="A8582" t="s">
        <v>8538</v>
      </c>
      <c r="B8582" t="s">
        <v>1834</v>
      </c>
      <c r="C8582" t="s">
        <v>7229</v>
      </c>
      <c r="D8582" t="s">
        <v>17</v>
      </c>
      <c r="E8582" t="s">
        <v>18</v>
      </c>
      <c r="F8582" t="s">
        <v>2773</v>
      </c>
      <c r="G8582" t="s">
        <v>20</v>
      </c>
      <c r="H8582" s="1">
        <v>36887</v>
      </c>
      <c r="I8582" s="1">
        <v>44022</v>
      </c>
      <c r="J8582" t="s">
        <v>10560</v>
      </c>
      <c r="K8582" t="s">
        <v>21</v>
      </c>
      <c r="L8582" t="s">
        <v>110</v>
      </c>
      <c r="M8582">
        <v>53820</v>
      </c>
      <c r="N8582" t="str">
        <f t="shared" si="134"/>
        <v>Terminated</v>
      </c>
      <c r="O8582" t="s">
        <v>33</v>
      </c>
    </row>
    <row r="8583" spans="1:15" x14ac:dyDescent="0.25">
      <c r="A8583" t="s">
        <v>3375</v>
      </c>
      <c r="B8583" t="s">
        <v>3376</v>
      </c>
      <c r="C8583" t="s">
        <v>301</v>
      </c>
      <c r="D8583" t="s">
        <v>17</v>
      </c>
      <c r="E8583" t="s">
        <v>18</v>
      </c>
      <c r="F8583" t="s">
        <v>19</v>
      </c>
      <c r="G8583" t="s">
        <v>95</v>
      </c>
      <c r="H8583" s="1">
        <v>29654</v>
      </c>
      <c r="I8583" s="1">
        <v>45607</v>
      </c>
      <c r="J8583" t="s">
        <v>10560</v>
      </c>
      <c r="K8583" t="s">
        <v>96</v>
      </c>
      <c r="L8583" t="s">
        <v>119</v>
      </c>
      <c r="M8583">
        <v>70973</v>
      </c>
      <c r="N8583" t="str">
        <f t="shared" si="134"/>
        <v>Terminated</v>
      </c>
      <c r="O8583" t="s">
        <v>98</v>
      </c>
    </row>
    <row r="8584" spans="1:15" x14ac:dyDescent="0.25">
      <c r="A8584" t="s">
        <v>972</v>
      </c>
      <c r="B8584" t="s">
        <v>25</v>
      </c>
      <c r="C8584" t="s">
        <v>900</v>
      </c>
      <c r="D8584" t="s">
        <v>17</v>
      </c>
      <c r="E8584" t="s">
        <v>18</v>
      </c>
      <c r="F8584" t="s">
        <v>19</v>
      </c>
      <c r="G8584" t="s">
        <v>30</v>
      </c>
      <c r="H8584" s="1">
        <v>33198</v>
      </c>
      <c r="I8584" s="1">
        <v>42992</v>
      </c>
      <c r="J8584" s="1">
        <v>43370</v>
      </c>
      <c r="K8584" t="s">
        <v>37</v>
      </c>
      <c r="L8584" t="s">
        <v>45</v>
      </c>
      <c r="M8584">
        <v>82312</v>
      </c>
      <c r="N8584" t="str">
        <f t="shared" si="134"/>
        <v>Terminated</v>
      </c>
      <c r="O8584" t="s">
        <v>33</v>
      </c>
    </row>
    <row r="8585" spans="1:15" x14ac:dyDescent="0.25">
      <c r="A8585" t="s">
        <v>288</v>
      </c>
      <c r="B8585" t="s">
        <v>289</v>
      </c>
      <c r="C8585" t="s">
        <v>108</v>
      </c>
      <c r="D8585" t="s">
        <v>27</v>
      </c>
      <c r="E8585" t="s">
        <v>28</v>
      </c>
      <c r="F8585" t="s">
        <v>290</v>
      </c>
      <c r="G8585" t="s">
        <v>30</v>
      </c>
      <c r="H8585" s="1">
        <v>27896</v>
      </c>
      <c r="I8585" s="1">
        <v>43006</v>
      </c>
      <c r="J8585" s="1">
        <v>45328</v>
      </c>
      <c r="K8585" t="s">
        <v>37</v>
      </c>
      <c r="L8585" t="s">
        <v>38</v>
      </c>
      <c r="M8585">
        <v>74555</v>
      </c>
      <c r="N8585" t="str">
        <f t="shared" si="134"/>
        <v>Terminated</v>
      </c>
      <c r="O8585" t="s">
        <v>33</v>
      </c>
    </row>
    <row r="8586" spans="1:15" x14ac:dyDescent="0.25">
      <c r="A8586" t="s">
        <v>1989</v>
      </c>
      <c r="B8586" t="s">
        <v>680</v>
      </c>
      <c r="C8586" t="s">
        <v>1789</v>
      </c>
      <c r="D8586" t="s">
        <v>27</v>
      </c>
      <c r="E8586" t="s">
        <v>18</v>
      </c>
      <c r="F8586" t="s">
        <v>19</v>
      </c>
      <c r="G8586" t="s">
        <v>30</v>
      </c>
      <c r="H8586" s="1">
        <v>34066</v>
      </c>
      <c r="I8586" s="1">
        <v>42514</v>
      </c>
      <c r="J8586" t="s">
        <v>10560</v>
      </c>
      <c r="K8586" t="s">
        <v>96</v>
      </c>
      <c r="L8586" t="s">
        <v>119</v>
      </c>
      <c r="M8586">
        <v>64594</v>
      </c>
      <c r="N8586" t="str">
        <f t="shared" si="134"/>
        <v>Terminated</v>
      </c>
      <c r="O8586" t="s">
        <v>33</v>
      </c>
    </row>
    <row r="8587" spans="1:15" x14ac:dyDescent="0.25">
      <c r="A8587" t="s">
        <v>5137</v>
      </c>
      <c r="B8587" t="s">
        <v>1664</v>
      </c>
      <c r="C8587" t="s">
        <v>1629</v>
      </c>
      <c r="D8587" t="s">
        <v>27</v>
      </c>
      <c r="E8587" t="s">
        <v>18</v>
      </c>
      <c r="F8587" t="s">
        <v>2773</v>
      </c>
      <c r="G8587" t="s">
        <v>30</v>
      </c>
      <c r="H8587" s="1">
        <v>35567</v>
      </c>
      <c r="I8587" s="1">
        <v>42900</v>
      </c>
      <c r="J8587" t="s">
        <v>10560</v>
      </c>
      <c r="K8587" t="s">
        <v>21</v>
      </c>
      <c r="L8587" t="s">
        <v>22</v>
      </c>
      <c r="M8587">
        <v>78934</v>
      </c>
      <c r="N8587" t="str">
        <f t="shared" si="134"/>
        <v>Terminated</v>
      </c>
      <c r="O8587" t="s">
        <v>23</v>
      </c>
    </row>
    <row r="8588" spans="1:15" x14ac:dyDescent="0.25">
      <c r="A8588" t="s">
        <v>9634</v>
      </c>
      <c r="B8588" t="s">
        <v>70</v>
      </c>
      <c r="C8588" t="s">
        <v>379</v>
      </c>
      <c r="D8588" t="s">
        <v>17</v>
      </c>
      <c r="E8588" t="s">
        <v>18</v>
      </c>
      <c r="F8588" t="s">
        <v>2773</v>
      </c>
      <c r="G8588" t="s">
        <v>30</v>
      </c>
      <c r="H8588" s="1">
        <v>32311</v>
      </c>
      <c r="I8588" s="1">
        <v>43463</v>
      </c>
      <c r="J8588" t="s">
        <v>10560</v>
      </c>
      <c r="K8588" t="s">
        <v>31</v>
      </c>
      <c r="L8588" t="s">
        <v>32</v>
      </c>
      <c r="M8588">
        <v>69704</v>
      </c>
      <c r="N8588" t="str">
        <f t="shared" si="134"/>
        <v>Terminated</v>
      </c>
      <c r="O8588" t="s">
        <v>98</v>
      </c>
    </row>
    <row r="8589" spans="1:15" x14ac:dyDescent="0.25">
      <c r="A8589" t="s">
        <v>2530</v>
      </c>
      <c r="B8589" t="s">
        <v>2531</v>
      </c>
      <c r="C8589" t="s">
        <v>1194</v>
      </c>
      <c r="D8589" t="s">
        <v>27</v>
      </c>
      <c r="E8589" t="s">
        <v>18</v>
      </c>
      <c r="F8589" t="s">
        <v>19</v>
      </c>
      <c r="G8589" t="s">
        <v>95</v>
      </c>
      <c r="H8589" s="1">
        <v>34048</v>
      </c>
      <c r="I8589" s="1">
        <v>43400</v>
      </c>
      <c r="J8589" t="s">
        <v>10560</v>
      </c>
      <c r="K8589" t="s">
        <v>53</v>
      </c>
      <c r="L8589" t="s">
        <v>240</v>
      </c>
      <c r="M8589">
        <v>65542</v>
      </c>
      <c r="N8589" t="str">
        <f t="shared" si="134"/>
        <v>Terminated</v>
      </c>
      <c r="O8589" t="s">
        <v>98</v>
      </c>
    </row>
    <row r="8590" spans="1:15" x14ac:dyDescent="0.25">
      <c r="A8590" t="s">
        <v>5992</v>
      </c>
      <c r="B8590" t="s">
        <v>622</v>
      </c>
      <c r="C8590" t="s">
        <v>301</v>
      </c>
      <c r="D8590" t="s">
        <v>17</v>
      </c>
      <c r="E8590" t="s">
        <v>18</v>
      </c>
      <c r="F8590" t="s">
        <v>19</v>
      </c>
      <c r="G8590" t="s">
        <v>30</v>
      </c>
      <c r="H8590" s="1">
        <v>33673</v>
      </c>
      <c r="I8590" s="1">
        <v>45277</v>
      </c>
      <c r="J8590" t="s">
        <v>10560</v>
      </c>
      <c r="K8590" t="s">
        <v>37</v>
      </c>
      <c r="L8590" t="s">
        <v>41</v>
      </c>
      <c r="M8590">
        <v>58371</v>
      </c>
      <c r="N8590" t="str">
        <f t="shared" si="134"/>
        <v>Terminated</v>
      </c>
      <c r="O8590" t="s">
        <v>46</v>
      </c>
    </row>
    <row r="8591" spans="1:15" x14ac:dyDescent="0.25">
      <c r="A8591" t="s">
        <v>7649</v>
      </c>
      <c r="B8591" t="s">
        <v>326</v>
      </c>
      <c r="C8591" t="s">
        <v>7614</v>
      </c>
      <c r="D8591" t="s">
        <v>17</v>
      </c>
      <c r="E8591" t="s">
        <v>18</v>
      </c>
      <c r="F8591" t="s">
        <v>2773</v>
      </c>
      <c r="G8591" t="s">
        <v>95</v>
      </c>
      <c r="H8591" s="1">
        <v>25172</v>
      </c>
      <c r="I8591" s="1">
        <v>43371</v>
      </c>
      <c r="J8591" t="s">
        <v>10560</v>
      </c>
      <c r="K8591" t="s">
        <v>96</v>
      </c>
      <c r="L8591" t="s">
        <v>124</v>
      </c>
      <c r="M8591">
        <v>103578</v>
      </c>
      <c r="N8591" t="str">
        <f t="shared" si="134"/>
        <v>Terminated</v>
      </c>
      <c r="O8591" t="s">
        <v>23</v>
      </c>
    </row>
    <row r="8592" spans="1:15" x14ac:dyDescent="0.25">
      <c r="A8592" t="s">
        <v>3145</v>
      </c>
      <c r="B8592" t="s">
        <v>1167</v>
      </c>
      <c r="C8592" t="s">
        <v>301</v>
      </c>
      <c r="D8592" t="s">
        <v>27</v>
      </c>
      <c r="E8592" t="s">
        <v>18</v>
      </c>
      <c r="F8592" t="s">
        <v>19</v>
      </c>
      <c r="G8592" t="s">
        <v>30</v>
      </c>
      <c r="H8592" s="1">
        <v>35199</v>
      </c>
      <c r="I8592" s="1">
        <v>45109</v>
      </c>
      <c r="J8592" t="s">
        <v>10560</v>
      </c>
      <c r="K8592" t="s">
        <v>37</v>
      </c>
      <c r="L8592" t="s">
        <v>45</v>
      </c>
      <c r="M8592">
        <v>71845</v>
      </c>
      <c r="N8592" t="str">
        <f t="shared" si="134"/>
        <v>Terminated</v>
      </c>
      <c r="O8592" t="s">
        <v>46</v>
      </c>
    </row>
    <row r="8593" spans="1:15" x14ac:dyDescent="0.25">
      <c r="A8593" t="s">
        <v>8411</v>
      </c>
      <c r="B8593" t="s">
        <v>1754</v>
      </c>
      <c r="C8593" t="s">
        <v>1361</v>
      </c>
      <c r="D8593" t="s">
        <v>27</v>
      </c>
      <c r="E8593" t="s">
        <v>18</v>
      </c>
      <c r="F8593" t="s">
        <v>3201</v>
      </c>
      <c r="G8593" t="s">
        <v>114</v>
      </c>
      <c r="H8593" s="1">
        <v>31303</v>
      </c>
      <c r="I8593" s="1">
        <v>42357</v>
      </c>
      <c r="J8593" t="s">
        <v>10560</v>
      </c>
      <c r="K8593" t="s">
        <v>31</v>
      </c>
      <c r="L8593" t="s">
        <v>162</v>
      </c>
      <c r="M8593">
        <v>102889</v>
      </c>
      <c r="N8593" t="str">
        <f t="shared" si="134"/>
        <v>Terminated</v>
      </c>
      <c r="O8593" t="s">
        <v>46</v>
      </c>
    </row>
    <row r="8594" spans="1:15" x14ac:dyDescent="0.25">
      <c r="A8594" t="s">
        <v>1001</v>
      </c>
      <c r="B8594" t="s">
        <v>874</v>
      </c>
      <c r="C8594" t="s">
        <v>594</v>
      </c>
      <c r="D8594" t="s">
        <v>27</v>
      </c>
      <c r="E8594" t="s">
        <v>674</v>
      </c>
      <c r="F8594" t="s">
        <v>738</v>
      </c>
      <c r="G8594" t="s">
        <v>30</v>
      </c>
      <c r="H8594" s="1">
        <v>35200</v>
      </c>
      <c r="I8594" s="1">
        <v>43034</v>
      </c>
      <c r="J8594" s="1">
        <v>45585</v>
      </c>
      <c r="K8594" t="s">
        <v>37</v>
      </c>
      <c r="L8594" t="s">
        <v>45</v>
      </c>
      <c r="M8594">
        <v>67086</v>
      </c>
      <c r="N8594" t="str">
        <f t="shared" si="134"/>
        <v>Terminated</v>
      </c>
      <c r="O8594" t="s">
        <v>46</v>
      </c>
    </row>
    <row r="8595" spans="1:15" x14ac:dyDescent="0.25">
      <c r="A8595" t="s">
        <v>10279</v>
      </c>
      <c r="B8595" t="s">
        <v>451</v>
      </c>
      <c r="C8595" t="s">
        <v>590</v>
      </c>
      <c r="D8595" t="s">
        <v>27</v>
      </c>
      <c r="E8595" t="s">
        <v>83</v>
      </c>
      <c r="F8595" t="s">
        <v>169</v>
      </c>
      <c r="G8595" t="s">
        <v>20</v>
      </c>
      <c r="H8595" s="1">
        <v>34714</v>
      </c>
      <c r="I8595" s="1">
        <v>43066</v>
      </c>
      <c r="J8595" t="s">
        <v>10560</v>
      </c>
      <c r="K8595" t="s">
        <v>67</v>
      </c>
      <c r="L8595" t="s">
        <v>134</v>
      </c>
      <c r="M8595">
        <v>61030</v>
      </c>
      <c r="N8595" t="str">
        <f t="shared" si="134"/>
        <v>Terminated</v>
      </c>
      <c r="O8595" t="s">
        <v>33</v>
      </c>
    </row>
    <row r="8596" spans="1:15" x14ac:dyDescent="0.25">
      <c r="A8596" t="s">
        <v>7912</v>
      </c>
      <c r="B8596" t="s">
        <v>87</v>
      </c>
      <c r="C8596" t="s">
        <v>1801</v>
      </c>
      <c r="D8596" t="s">
        <v>27</v>
      </c>
      <c r="E8596" t="s">
        <v>18</v>
      </c>
      <c r="F8596" t="s">
        <v>2773</v>
      </c>
      <c r="G8596" t="s">
        <v>114</v>
      </c>
      <c r="H8596" s="1">
        <v>28680</v>
      </c>
      <c r="I8596" s="1">
        <v>45213</v>
      </c>
      <c r="J8596" t="s">
        <v>10560</v>
      </c>
      <c r="K8596" t="s">
        <v>96</v>
      </c>
      <c r="L8596" t="s">
        <v>119</v>
      </c>
      <c r="M8596">
        <v>72433</v>
      </c>
      <c r="N8596" t="str">
        <f t="shared" si="134"/>
        <v>Terminated</v>
      </c>
      <c r="O8596" t="s">
        <v>33</v>
      </c>
    </row>
    <row r="8597" spans="1:15" x14ac:dyDescent="0.25">
      <c r="A8597" t="s">
        <v>4609</v>
      </c>
      <c r="B8597" t="s">
        <v>436</v>
      </c>
      <c r="C8597" t="s">
        <v>2141</v>
      </c>
      <c r="D8597" t="s">
        <v>27</v>
      </c>
      <c r="E8597" t="s">
        <v>18</v>
      </c>
      <c r="F8597" t="s">
        <v>2773</v>
      </c>
      <c r="G8597" t="s">
        <v>30</v>
      </c>
      <c r="H8597" s="1">
        <v>31708</v>
      </c>
      <c r="I8597" s="1">
        <v>42822</v>
      </c>
      <c r="J8597" t="s">
        <v>10560</v>
      </c>
      <c r="K8597" t="s">
        <v>37</v>
      </c>
      <c r="L8597" t="s">
        <v>38</v>
      </c>
      <c r="M8597">
        <v>58815</v>
      </c>
      <c r="N8597" t="str">
        <f t="shared" si="134"/>
        <v>Terminated</v>
      </c>
      <c r="O8597" t="s">
        <v>33</v>
      </c>
    </row>
    <row r="8598" spans="1:15" x14ac:dyDescent="0.25">
      <c r="A8598" t="s">
        <v>6898</v>
      </c>
      <c r="B8598" t="s">
        <v>707</v>
      </c>
      <c r="C8598" t="s">
        <v>352</v>
      </c>
      <c r="D8598" t="s">
        <v>27</v>
      </c>
      <c r="E8598" t="s">
        <v>83</v>
      </c>
      <c r="F8598" t="s">
        <v>84</v>
      </c>
      <c r="G8598" t="s">
        <v>20</v>
      </c>
      <c r="H8598" s="1">
        <v>36969</v>
      </c>
      <c r="I8598" s="1">
        <v>45166</v>
      </c>
      <c r="J8598" t="s">
        <v>10560</v>
      </c>
      <c r="K8598" t="s">
        <v>21</v>
      </c>
      <c r="L8598" t="s">
        <v>22</v>
      </c>
      <c r="M8598">
        <v>71749</v>
      </c>
      <c r="N8598" t="str">
        <f t="shared" si="134"/>
        <v>Terminated</v>
      </c>
      <c r="O8598" t="s">
        <v>33</v>
      </c>
    </row>
    <row r="8599" spans="1:15" x14ac:dyDescent="0.25">
      <c r="A8599" t="s">
        <v>8671</v>
      </c>
      <c r="B8599" t="s">
        <v>1848</v>
      </c>
      <c r="C8599" t="s">
        <v>2571</v>
      </c>
      <c r="D8599" t="s">
        <v>17</v>
      </c>
      <c r="E8599" t="s">
        <v>18</v>
      </c>
      <c r="F8599" t="s">
        <v>19</v>
      </c>
      <c r="G8599" t="s">
        <v>114</v>
      </c>
      <c r="H8599" s="1">
        <v>30655</v>
      </c>
      <c r="I8599" s="1">
        <v>43998</v>
      </c>
      <c r="J8599" t="s">
        <v>10560</v>
      </c>
      <c r="K8599" t="s">
        <v>31</v>
      </c>
      <c r="L8599" t="s">
        <v>162</v>
      </c>
      <c r="M8599">
        <v>105758</v>
      </c>
      <c r="N8599" t="str">
        <f t="shared" si="134"/>
        <v>Terminated</v>
      </c>
      <c r="O8599" t="s">
        <v>33</v>
      </c>
    </row>
    <row r="8600" spans="1:15" x14ac:dyDescent="0.25">
      <c r="A8600" t="s">
        <v>1580</v>
      </c>
      <c r="B8600" t="s">
        <v>1581</v>
      </c>
      <c r="C8600" t="s">
        <v>1171</v>
      </c>
      <c r="D8600" t="s">
        <v>17</v>
      </c>
      <c r="E8600" t="s">
        <v>18</v>
      </c>
      <c r="F8600" t="s">
        <v>19</v>
      </c>
      <c r="G8600" t="s">
        <v>30</v>
      </c>
      <c r="H8600" s="1">
        <v>31221</v>
      </c>
      <c r="I8600" s="1">
        <v>43739</v>
      </c>
      <c r="J8600" s="1">
        <v>43919</v>
      </c>
      <c r="K8600" t="s">
        <v>21</v>
      </c>
      <c r="L8600" t="s">
        <v>110</v>
      </c>
      <c r="M8600">
        <v>62225</v>
      </c>
      <c r="N8600" t="str">
        <f t="shared" si="134"/>
        <v>Terminated</v>
      </c>
      <c r="O8600" t="s">
        <v>46</v>
      </c>
    </row>
    <row r="8601" spans="1:15" x14ac:dyDescent="0.25">
      <c r="A8601" t="s">
        <v>9970</v>
      </c>
      <c r="B8601" t="s">
        <v>9971</v>
      </c>
      <c r="C8601" t="s">
        <v>660</v>
      </c>
      <c r="D8601" t="s">
        <v>17</v>
      </c>
      <c r="E8601" t="s">
        <v>18</v>
      </c>
      <c r="F8601" t="s">
        <v>3201</v>
      </c>
      <c r="G8601" t="s">
        <v>30</v>
      </c>
      <c r="H8601" s="1">
        <v>38130</v>
      </c>
      <c r="I8601" s="1">
        <v>42822</v>
      </c>
      <c r="J8601" t="s">
        <v>10560</v>
      </c>
      <c r="K8601" t="s">
        <v>37</v>
      </c>
      <c r="L8601" t="s">
        <v>45</v>
      </c>
      <c r="M8601">
        <v>58943</v>
      </c>
      <c r="N8601" t="str">
        <f t="shared" si="134"/>
        <v>Terminated</v>
      </c>
      <c r="O8601" t="s">
        <v>33</v>
      </c>
    </row>
    <row r="8602" spans="1:15" x14ac:dyDescent="0.25">
      <c r="A8602" t="s">
        <v>6229</v>
      </c>
      <c r="B8602" t="s">
        <v>167</v>
      </c>
      <c r="C8602" t="s">
        <v>2141</v>
      </c>
      <c r="D8602" t="s">
        <v>27</v>
      </c>
      <c r="E8602" t="s">
        <v>140</v>
      </c>
      <c r="F8602" t="s">
        <v>283</v>
      </c>
      <c r="G8602" t="s">
        <v>30</v>
      </c>
      <c r="H8602" s="1">
        <v>21840</v>
      </c>
      <c r="I8602" s="1">
        <v>42965</v>
      </c>
      <c r="J8602" t="s">
        <v>10560</v>
      </c>
      <c r="K8602" t="s">
        <v>67</v>
      </c>
      <c r="L8602" t="s">
        <v>68</v>
      </c>
      <c r="M8602">
        <v>92169</v>
      </c>
      <c r="N8602" t="str">
        <f t="shared" si="134"/>
        <v>Terminated</v>
      </c>
      <c r="O8602" t="s">
        <v>46</v>
      </c>
    </row>
    <row r="8603" spans="1:15" x14ac:dyDescent="0.25">
      <c r="A8603" t="s">
        <v>8554</v>
      </c>
      <c r="B8603" t="s">
        <v>1299</v>
      </c>
      <c r="C8603" t="s">
        <v>91</v>
      </c>
      <c r="D8603" t="s">
        <v>17</v>
      </c>
      <c r="E8603" t="s">
        <v>18</v>
      </c>
      <c r="F8603" t="s">
        <v>2773</v>
      </c>
      <c r="G8603" t="s">
        <v>30</v>
      </c>
      <c r="H8603" s="1">
        <v>31952</v>
      </c>
      <c r="I8603" s="1">
        <v>43617</v>
      </c>
      <c r="J8603" t="s">
        <v>10560</v>
      </c>
      <c r="K8603" t="s">
        <v>37</v>
      </c>
      <c r="L8603" t="s">
        <v>41</v>
      </c>
      <c r="M8603">
        <v>58401</v>
      </c>
      <c r="N8603" t="str">
        <f t="shared" si="134"/>
        <v>Terminated</v>
      </c>
      <c r="O8603" t="s">
        <v>98</v>
      </c>
    </row>
    <row r="8604" spans="1:15" x14ac:dyDescent="0.25">
      <c r="A8604" t="s">
        <v>1579</v>
      </c>
      <c r="B8604" t="s">
        <v>25</v>
      </c>
      <c r="C8604" t="s">
        <v>311</v>
      </c>
      <c r="D8604" t="s">
        <v>27</v>
      </c>
      <c r="E8604" t="s">
        <v>18</v>
      </c>
      <c r="F8604" t="s">
        <v>19</v>
      </c>
      <c r="G8604" t="s">
        <v>30</v>
      </c>
      <c r="H8604" s="1">
        <v>35508</v>
      </c>
      <c r="I8604" s="1">
        <v>44427</v>
      </c>
      <c r="J8604" s="1">
        <v>45528</v>
      </c>
      <c r="K8604" t="s">
        <v>67</v>
      </c>
      <c r="L8604" t="s">
        <v>324</v>
      </c>
      <c r="M8604">
        <v>77675</v>
      </c>
      <c r="N8604" t="str">
        <f t="shared" si="134"/>
        <v>Terminated</v>
      </c>
      <c r="O8604" t="s">
        <v>98</v>
      </c>
    </row>
    <row r="8605" spans="1:15" x14ac:dyDescent="0.25">
      <c r="A8605" t="s">
        <v>8496</v>
      </c>
      <c r="B8605" t="s">
        <v>451</v>
      </c>
      <c r="C8605" t="s">
        <v>655</v>
      </c>
      <c r="D8605" t="s">
        <v>17</v>
      </c>
      <c r="E8605" t="s">
        <v>18</v>
      </c>
      <c r="F8605" t="s">
        <v>3201</v>
      </c>
      <c r="G8605" t="s">
        <v>20</v>
      </c>
      <c r="H8605" s="1">
        <v>28473</v>
      </c>
      <c r="I8605" s="1">
        <v>43832</v>
      </c>
      <c r="J8605" t="s">
        <v>10560</v>
      </c>
      <c r="K8605" t="s">
        <v>37</v>
      </c>
      <c r="L8605" t="s">
        <v>41</v>
      </c>
      <c r="M8605">
        <v>60639</v>
      </c>
      <c r="N8605" t="str">
        <f t="shared" si="134"/>
        <v>Terminated</v>
      </c>
      <c r="O8605" t="s">
        <v>46</v>
      </c>
    </row>
    <row r="8606" spans="1:15" x14ac:dyDescent="0.25">
      <c r="A8606" t="s">
        <v>5500</v>
      </c>
      <c r="B8606" t="s">
        <v>1829</v>
      </c>
      <c r="C8606" t="s">
        <v>49</v>
      </c>
      <c r="D8606" t="s">
        <v>17</v>
      </c>
      <c r="E8606" t="s">
        <v>18</v>
      </c>
      <c r="F8606" t="s">
        <v>3201</v>
      </c>
      <c r="G8606" t="s">
        <v>30</v>
      </c>
      <c r="H8606" s="1">
        <v>36098</v>
      </c>
      <c r="I8606" s="1">
        <v>45215</v>
      </c>
      <c r="J8606" t="s">
        <v>10560</v>
      </c>
      <c r="K8606" t="s">
        <v>96</v>
      </c>
      <c r="L8606" t="s">
        <v>188</v>
      </c>
      <c r="M8606">
        <v>57970</v>
      </c>
      <c r="N8606" t="str">
        <f t="shared" si="134"/>
        <v>Terminated</v>
      </c>
      <c r="O8606" t="s">
        <v>33</v>
      </c>
    </row>
    <row r="8607" spans="1:15" x14ac:dyDescent="0.25">
      <c r="A8607" t="s">
        <v>3560</v>
      </c>
      <c r="B8607" t="s">
        <v>2763</v>
      </c>
      <c r="C8607" t="s">
        <v>825</v>
      </c>
      <c r="D8607" t="s">
        <v>17</v>
      </c>
      <c r="E8607" t="s">
        <v>18</v>
      </c>
      <c r="F8607" t="s">
        <v>3201</v>
      </c>
      <c r="G8607" t="s">
        <v>30</v>
      </c>
      <c r="H8607" s="1">
        <v>24931</v>
      </c>
      <c r="I8607" s="1">
        <v>43244</v>
      </c>
      <c r="J8607" t="s">
        <v>10560</v>
      </c>
      <c r="K8607" t="s">
        <v>31</v>
      </c>
      <c r="L8607" t="s">
        <v>85</v>
      </c>
      <c r="M8607">
        <v>62933</v>
      </c>
      <c r="N8607" t="str">
        <f t="shared" si="134"/>
        <v>Terminated</v>
      </c>
      <c r="O8607" t="s">
        <v>46</v>
      </c>
    </row>
    <row r="8608" spans="1:15" x14ac:dyDescent="0.25">
      <c r="A8608" t="s">
        <v>3406</v>
      </c>
      <c r="B8608" t="s">
        <v>911</v>
      </c>
      <c r="C8608" t="s">
        <v>655</v>
      </c>
      <c r="D8608" t="s">
        <v>17</v>
      </c>
      <c r="E8608" t="s">
        <v>18</v>
      </c>
      <c r="F8608" t="s">
        <v>2773</v>
      </c>
      <c r="G8608" t="s">
        <v>20</v>
      </c>
      <c r="H8608" s="1">
        <v>32707</v>
      </c>
      <c r="I8608" s="1">
        <v>44476</v>
      </c>
      <c r="J8608" t="s">
        <v>10560</v>
      </c>
      <c r="K8608" t="s">
        <v>21</v>
      </c>
      <c r="L8608" t="s">
        <v>22</v>
      </c>
      <c r="M8608">
        <v>70332</v>
      </c>
      <c r="N8608" t="str">
        <f t="shared" si="134"/>
        <v>Terminated</v>
      </c>
      <c r="O8608" t="s">
        <v>46</v>
      </c>
    </row>
    <row r="8609" spans="1:15" x14ac:dyDescent="0.25">
      <c r="A8609" t="s">
        <v>4584</v>
      </c>
      <c r="B8609" t="s">
        <v>618</v>
      </c>
      <c r="C8609" t="s">
        <v>1708</v>
      </c>
      <c r="D8609" t="s">
        <v>27</v>
      </c>
      <c r="E8609" t="s">
        <v>18</v>
      </c>
      <c r="F8609" t="s">
        <v>2773</v>
      </c>
      <c r="G8609" t="s">
        <v>30</v>
      </c>
      <c r="H8609" s="1">
        <v>30664</v>
      </c>
      <c r="I8609" s="1">
        <v>44656</v>
      </c>
      <c r="J8609" t="s">
        <v>10560</v>
      </c>
      <c r="K8609" t="s">
        <v>31</v>
      </c>
      <c r="L8609" t="s">
        <v>162</v>
      </c>
      <c r="M8609">
        <v>104979</v>
      </c>
      <c r="N8609" t="str">
        <f t="shared" si="134"/>
        <v>Terminated</v>
      </c>
      <c r="O8609" t="s">
        <v>46</v>
      </c>
    </row>
    <row r="8610" spans="1:15" x14ac:dyDescent="0.25">
      <c r="A8610" t="s">
        <v>10137</v>
      </c>
      <c r="B8610" t="s">
        <v>10138</v>
      </c>
      <c r="C8610" t="s">
        <v>985</v>
      </c>
      <c r="D8610" t="s">
        <v>27</v>
      </c>
      <c r="E8610" t="s">
        <v>18</v>
      </c>
      <c r="F8610" t="s">
        <v>2773</v>
      </c>
      <c r="G8610" t="s">
        <v>114</v>
      </c>
      <c r="H8610" s="1">
        <v>35704</v>
      </c>
      <c r="I8610" s="1">
        <v>42588</v>
      </c>
      <c r="J8610" t="s">
        <v>10560</v>
      </c>
      <c r="K8610" t="s">
        <v>96</v>
      </c>
      <c r="L8610" t="s">
        <v>119</v>
      </c>
      <c r="M8610">
        <v>59814</v>
      </c>
      <c r="N8610" t="str">
        <f t="shared" si="134"/>
        <v>Terminated</v>
      </c>
      <c r="O8610" t="s">
        <v>46</v>
      </c>
    </row>
    <row r="8611" spans="1:15" x14ac:dyDescent="0.25">
      <c r="A8611" t="s">
        <v>2112</v>
      </c>
      <c r="B8611" t="s">
        <v>87</v>
      </c>
      <c r="C8611" t="s">
        <v>745</v>
      </c>
      <c r="D8611" t="s">
        <v>17</v>
      </c>
      <c r="E8611" t="s">
        <v>18</v>
      </c>
      <c r="F8611" t="s">
        <v>19</v>
      </c>
      <c r="G8611" t="s">
        <v>30</v>
      </c>
      <c r="H8611" s="1">
        <v>26770</v>
      </c>
      <c r="I8611" s="1">
        <v>42856</v>
      </c>
      <c r="J8611" t="s">
        <v>10560</v>
      </c>
      <c r="K8611" t="s">
        <v>53</v>
      </c>
      <c r="L8611" t="s">
        <v>58</v>
      </c>
      <c r="M8611">
        <v>60052</v>
      </c>
      <c r="N8611" t="str">
        <f t="shared" si="134"/>
        <v>Terminated</v>
      </c>
      <c r="O8611" t="s">
        <v>33</v>
      </c>
    </row>
    <row r="8612" spans="1:15" x14ac:dyDescent="0.25">
      <c r="A8612" t="s">
        <v>3478</v>
      </c>
      <c r="B8612" t="s">
        <v>527</v>
      </c>
      <c r="C8612" t="s">
        <v>1403</v>
      </c>
      <c r="D8612" t="s">
        <v>27</v>
      </c>
      <c r="E8612" t="s">
        <v>18</v>
      </c>
      <c r="F8612" t="s">
        <v>2773</v>
      </c>
      <c r="G8612" t="s">
        <v>30</v>
      </c>
      <c r="H8612" s="1">
        <v>27370</v>
      </c>
      <c r="I8612" s="1">
        <v>44068</v>
      </c>
      <c r="J8612" t="s">
        <v>10560</v>
      </c>
      <c r="K8612" t="s">
        <v>67</v>
      </c>
      <c r="L8612" t="s">
        <v>324</v>
      </c>
      <c r="M8612">
        <v>78492</v>
      </c>
      <c r="N8612" t="str">
        <f t="shared" si="134"/>
        <v>Terminated</v>
      </c>
      <c r="O8612" t="s">
        <v>33</v>
      </c>
    </row>
    <row r="8613" spans="1:15" x14ac:dyDescent="0.25">
      <c r="A8613" t="s">
        <v>2349</v>
      </c>
      <c r="B8613" t="s">
        <v>78</v>
      </c>
      <c r="C8613" t="s">
        <v>1888</v>
      </c>
      <c r="D8613" t="s">
        <v>27</v>
      </c>
      <c r="E8613" t="s">
        <v>18</v>
      </c>
      <c r="F8613" t="s">
        <v>19</v>
      </c>
      <c r="G8613" t="s">
        <v>20</v>
      </c>
      <c r="H8613" s="1">
        <v>37648</v>
      </c>
      <c r="I8613" s="1">
        <v>45234</v>
      </c>
      <c r="J8613" t="s">
        <v>10560</v>
      </c>
      <c r="K8613" t="s">
        <v>31</v>
      </c>
      <c r="L8613" t="s">
        <v>85</v>
      </c>
      <c r="M8613">
        <v>60731</v>
      </c>
      <c r="N8613" t="str">
        <f t="shared" si="134"/>
        <v>Terminated</v>
      </c>
      <c r="O8613" t="s">
        <v>23</v>
      </c>
    </row>
    <row r="8614" spans="1:15" x14ac:dyDescent="0.25">
      <c r="A8614" t="s">
        <v>7497</v>
      </c>
      <c r="B8614" t="s">
        <v>303</v>
      </c>
      <c r="C8614" t="s">
        <v>2569</v>
      </c>
      <c r="D8614" t="s">
        <v>17</v>
      </c>
      <c r="E8614" t="s">
        <v>18</v>
      </c>
      <c r="F8614" t="s">
        <v>3201</v>
      </c>
      <c r="G8614" t="s">
        <v>95</v>
      </c>
      <c r="H8614" s="1">
        <v>34010</v>
      </c>
      <c r="I8614" s="1">
        <v>43497</v>
      </c>
      <c r="J8614" t="s">
        <v>10560</v>
      </c>
      <c r="K8614" t="s">
        <v>96</v>
      </c>
      <c r="L8614" t="s">
        <v>124</v>
      </c>
      <c r="M8614">
        <v>94089</v>
      </c>
      <c r="N8614" t="str">
        <f t="shared" si="134"/>
        <v>Terminated</v>
      </c>
      <c r="O8614" t="s">
        <v>33</v>
      </c>
    </row>
    <row r="8615" spans="1:15" x14ac:dyDescent="0.25">
      <c r="A8615" t="s">
        <v>7121</v>
      </c>
      <c r="B8615" t="s">
        <v>267</v>
      </c>
      <c r="C8615" t="s">
        <v>210</v>
      </c>
      <c r="D8615" t="s">
        <v>27</v>
      </c>
      <c r="E8615" t="s">
        <v>18</v>
      </c>
      <c r="F8615" t="s">
        <v>3201</v>
      </c>
      <c r="G8615" t="s">
        <v>20</v>
      </c>
      <c r="H8615" s="1">
        <v>21696</v>
      </c>
      <c r="I8615" s="1">
        <v>43793</v>
      </c>
      <c r="J8615" t="s">
        <v>10560</v>
      </c>
      <c r="K8615" t="s">
        <v>21</v>
      </c>
      <c r="L8615" t="s">
        <v>110</v>
      </c>
      <c r="M8615">
        <v>65111</v>
      </c>
      <c r="N8615" t="str">
        <f t="shared" si="134"/>
        <v>Terminated</v>
      </c>
      <c r="O8615" t="s">
        <v>33</v>
      </c>
    </row>
    <row r="8616" spans="1:15" x14ac:dyDescent="0.25">
      <c r="A8616" t="s">
        <v>6096</v>
      </c>
      <c r="B8616" t="s">
        <v>305</v>
      </c>
      <c r="C8616" t="s">
        <v>595</v>
      </c>
      <c r="D8616" t="s">
        <v>27</v>
      </c>
      <c r="E8616" t="s">
        <v>18</v>
      </c>
      <c r="F8616" t="s">
        <v>3201</v>
      </c>
      <c r="G8616" t="s">
        <v>30</v>
      </c>
      <c r="H8616" s="1">
        <v>29516</v>
      </c>
      <c r="I8616" s="1">
        <v>45302</v>
      </c>
      <c r="J8616" t="s">
        <v>10560</v>
      </c>
      <c r="K8616" t="s">
        <v>37</v>
      </c>
      <c r="L8616" t="s">
        <v>38</v>
      </c>
      <c r="M8616">
        <v>64226</v>
      </c>
      <c r="N8616" t="str">
        <f t="shared" si="134"/>
        <v>Terminated</v>
      </c>
      <c r="O8616" t="s">
        <v>23</v>
      </c>
    </row>
    <row r="8617" spans="1:15" x14ac:dyDescent="0.25">
      <c r="A8617" t="s">
        <v>10547</v>
      </c>
      <c r="B8617" t="s">
        <v>78</v>
      </c>
      <c r="C8617" t="s">
        <v>1345</v>
      </c>
      <c r="D8617" t="s">
        <v>27</v>
      </c>
      <c r="E8617" t="s">
        <v>18</v>
      </c>
      <c r="F8617" t="s">
        <v>3201</v>
      </c>
      <c r="G8617" t="s">
        <v>30</v>
      </c>
      <c r="H8617" s="1">
        <v>31791</v>
      </c>
      <c r="I8617" s="1">
        <v>44639</v>
      </c>
      <c r="J8617" t="s">
        <v>10560</v>
      </c>
      <c r="K8617" t="s">
        <v>96</v>
      </c>
      <c r="L8617" t="s">
        <v>188</v>
      </c>
      <c r="M8617">
        <v>70892</v>
      </c>
      <c r="N8617" t="str">
        <f t="shared" si="134"/>
        <v>Terminated</v>
      </c>
      <c r="O8617" t="s">
        <v>33</v>
      </c>
    </row>
    <row r="8618" spans="1:15" x14ac:dyDescent="0.25">
      <c r="A8618" t="s">
        <v>5058</v>
      </c>
      <c r="B8618" t="s">
        <v>2199</v>
      </c>
      <c r="C8618" t="s">
        <v>3612</v>
      </c>
      <c r="D8618" t="s">
        <v>17</v>
      </c>
      <c r="E8618" t="s">
        <v>18</v>
      </c>
      <c r="F8618" t="s">
        <v>3201</v>
      </c>
      <c r="G8618" t="s">
        <v>30</v>
      </c>
      <c r="H8618" s="1">
        <v>33565</v>
      </c>
      <c r="I8618" s="1">
        <v>44606</v>
      </c>
      <c r="J8618" t="s">
        <v>10560</v>
      </c>
      <c r="K8618" t="s">
        <v>67</v>
      </c>
      <c r="L8618" t="s">
        <v>134</v>
      </c>
      <c r="M8618">
        <v>58112</v>
      </c>
      <c r="N8618" t="str">
        <f t="shared" si="134"/>
        <v>Terminated</v>
      </c>
      <c r="O8618" t="s">
        <v>33</v>
      </c>
    </row>
    <row r="8619" spans="1:15" x14ac:dyDescent="0.25">
      <c r="A8619" t="s">
        <v>2220</v>
      </c>
      <c r="B8619" t="s">
        <v>160</v>
      </c>
      <c r="C8619" t="s">
        <v>193</v>
      </c>
      <c r="D8619" t="s">
        <v>27</v>
      </c>
      <c r="E8619" t="s">
        <v>18</v>
      </c>
      <c r="F8619" t="s">
        <v>19</v>
      </c>
      <c r="G8619" t="s">
        <v>30</v>
      </c>
      <c r="H8619" s="1">
        <v>29954</v>
      </c>
      <c r="I8619" s="1">
        <v>43321</v>
      </c>
      <c r="J8619" t="s">
        <v>10560</v>
      </c>
      <c r="K8619" t="s">
        <v>37</v>
      </c>
      <c r="L8619" t="s">
        <v>38</v>
      </c>
      <c r="M8619">
        <v>70134</v>
      </c>
      <c r="N8619" t="str">
        <f t="shared" si="134"/>
        <v>Terminated</v>
      </c>
      <c r="O8619" t="s">
        <v>33</v>
      </c>
    </row>
    <row r="8620" spans="1:15" x14ac:dyDescent="0.25">
      <c r="A8620" t="s">
        <v>2275</v>
      </c>
      <c r="B8620" t="s">
        <v>2276</v>
      </c>
      <c r="C8620" t="s">
        <v>199</v>
      </c>
      <c r="D8620" t="s">
        <v>27</v>
      </c>
      <c r="E8620" t="s">
        <v>18</v>
      </c>
      <c r="F8620" t="s">
        <v>19</v>
      </c>
      <c r="G8620" t="s">
        <v>30</v>
      </c>
      <c r="H8620" s="1">
        <v>29775</v>
      </c>
      <c r="I8620" s="1">
        <v>43358</v>
      </c>
      <c r="J8620" t="s">
        <v>10560</v>
      </c>
      <c r="K8620" t="s">
        <v>21</v>
      </c>
      <c r="L8620" t="s">
        <v>102</v>
      </c>
      <c r="M8620">
        <v>64519</v>
      </c>
      <c r="N8620" t="str">
        <f t="shared" si="134"/>
        <v>Terminated</v>
      </c>
      <c r="O8620" t="s">
        <v>98</v>
      </c>
    </row>
    <row r="8621" spans="1:15" x14ac:dyDescent="0.25">
      <c r="A8621" t="s">
        <v>8019</v>
      </c>
      <c r="B8621" t="s">
        <v>78</v>
      </c>
      <c r="C8621" t="s">
        <v>473</v>
      </c>
      <c r="D8621" t="s">
        <v>27</v>
      </c>
      <c r="E8621" t="s">
        <v>172</v>
      </c>
      <c r="F8621" t="s">
        <v>346</v>
      </c>
      <c r="G8621" t="s">
        <v>20</v>
      </c>
      <c r="H8621" s="1">
        <v>28092</v>
      </c>
      <c r="I8621" s="1">
        <v>43765</v>
      </c>
      <c r="J8621" t="s">
        <v>10560</v>
      </c>
      <c r="K8621" t="s">
        <v>72</v>
      </c>
      <c r="L8621" t="s">
        <v>73</v>
      </c>
      <c r="M8621">
        <v>76542</v>
      </c>
      <c r="N8621" t="str">
        <f t="shared" si="134"/>
        <v>Terminated</v>
      </c>
      <c r="O8621" t="s">
        <v>33</v>
      </c>
    </row>
    <row r="8622" spans="1:15" x14ac:dyDescent="0.25">
      <c r="A8622" t="s">
        <v>9363</v>
      </c>
      <c r="B8622" t="s">
        <v>143</v>
      </c>
      <c r="C8622" t="s">
        <v>959</v>
      </c>
      <c r="D8622" t="s">
        <v>27</v>
      </c>
      <c r="E8622" t="s">
        <v>18</v>
      </c>
      <c r="F8622" t="s">
        <v>19</v>
      </c>
      <c r="G8622" t="s">
        <v>20</v>
      </c>
      <c r="H8622" s="1">
        <v>30664</v>
      </c>
      <c r="I8622" s="1">
        <v>43297</v>
      </c>
      <c r="J8622" t="s">
        <v>10560</v>
      </c>
      <c r="K8622" t="s">
        <v>31</v>
      </c>
      <c r="L8622" t="s">
        <v>85</v>
      </c>
      <c r="M8622">
        <v>67022</v>
      </c>
      <c r="N8622" t="str">
        <f t="shared" si="134"/>
        <v>Terminated</v>
      </c>
      <c r="O8622" t="s">
        <v>33</v>
      </c>
    </row>
    <row r="8623" spans="1:15" x14ac:dyDescent="0.25">
      <c r="A8623" t="s">
        <v>99</v>
      </c>
      <c r="B8623" t="s">
        <v>100</v>
      </c>
      <c r="C8623" t="s">
        <v>101</v>
      </c>
      <c r="D8623" t="s">
        <v>27</v>
      </c>
      <c r="E8623" t="s">
        <v>18</v>
      </c>
      <c r="F8623" t="s">
        <v>19</v>
      </c>
      <c r="G8623" t="s">
        <v>30</v>
      </c>
      <c r="H8623" s="1">
        <v>23045</v>
      </c>
      <c r="I8623" s="1">
        <v>42477</v>
      </c>
      <c r="J8623" s="1">
        <v>44955</v>
      </c>
      <c r="K8623" t="s">
        <v>21</v>
      </c>
      <c r="L8623" t="s">
        <v>102</v>
      </c>
      <c r="M8623">
        <v>63873</v>
      </c>
      <c r="N8623" t="str">
        <f t="shared" si="134"/>
        <v>Terminated</v>
      </c>
      <c r="O8623" t="s">
        <v>33</v>
      </c>
    </row>
    <row r="8624" spans="1:15" x14ac:dyDescent="0.25">
      <c r="A8624" t="s">
        <v>10323</v>
      </c>
      <c r="B8624" t="s">
        <v>78</v>
      </c>
      <c r="C8624" t="s">
        <v>376</v>
      </c>
      <c r="D8624" t="s">
        <v>17</v>
      </c>
      <c r="E8624" t="s">
        <v>365</v>
      </c>
      <c r="F8624" t="s">
        <v>366</v>
      </c>
      <c r="G8624" t="s">
        <v>30</v>
      </c>
      <c r="H8624" s="1">
        <v>28974</v>
      </c>
      <c r="I8624" s="1">
        <v>44390</v>
      </c>
      <c r="J8624" t="s">
        <v>10560</v>
      </c>
      <c r="K8624" t="s">
        <v>96</v>
      </c>
      <c r="L8624" t="s">
        <v>119</v>
      </c>
      <c r="M8624">
        <v>66759</v>
      </c>
      <c r="N8624" t="str">
        <f t="shared" si="134"/>
        <v>Terminated</v>
      </c>
      <c r="O8624" t="s">
        <v>33</v>
      </c>
    </row>
    <row r="8625" spans="1:15" x14ac:dyDescent="0.25">
      <c r="A8625" t="s">
        <v>7413</v>
      </c>
      <c r="B8625" t="s">
        <v>436</v>
      </c>
      <c r="C8625" t="s">
        <v>66</v>
      </c>
      <c r="D8625" t="s">
        <v>27</v>
      </c>
      <c r="E8625" t="s">
        <v>18</v>
      </c>
      <c r="F8625" t="s">
        <v>2773</v>
      </c>
      <c r="G8625" t="s">
        <v>20</v>
      </c>
      <c r="H8625" s="1">
        <v>29924</v>
      </c>
      <c r="I8625" s="1">
        <v>45581</v>
      </c>
      <c r="J8625" t="s">
        <v>10560</v>
      </c>
      <c r="K8625" t="s">
        <v>21</v>
      </c>
      <c r="L8625" t="s">
        <v>22</v>
      </c>
      <c r="M8625">
        <v>58049</v>
      </c>
      <c r="N8625" t="str">
        <f t="shared" si="134"/>
        <v>Terminated</v>
      </c>
      <c r="O8625" t="s">
        <v>98</v>
      </c>
    </row>
    <row r="8626" spans="1:15" x14ac:dyDescent="0.25">
      <c r="A8626" t="s">
        <v>3120</v>
      </c>
      <c r="B8626" t="s">
        <v>292</v>
      </c>
      <c r="C8626" t="s">
        <v>1080</v>
      </c>
      <c r="D8626" t="s">
        <v>17</v>
      </c>
      <c r="E8626" t="s">
        <v>18</v>
      </c>
      <c r="F8626" t="s">
        <v>19</v>
      </c>
      <c r="G8626" t="s">
        <v>20</v>
      </c>
      <c r="H8626" s="1">
        <v>26828</v>
      </c>
      <c r="I8626" s="1">
        <v>43901</v>
      </c>
      <c r="J8626" t="s">
        <v>10560</v>
      </c>
      <c r="K8626" t="s">
        <v>21</v>
      </c>
      <c r="L8626" t="s">
        <v>102</v>
      </c>
      <c r="M8626">
        <v>56954</v>
      </c>
      <c r="N8626" t="str">
        <f t="shared" si="134"/>
        <v>Terminated</v>
      </c>
      <c r="O8626" t="s">
        <v>46</v>
      </c>
    </row>
    <row r="8627" spans="1:15" x14ac:dyDescent="0.25">
      <c r="A8627" t="s">
        <v>1339</v>
      </c>
      <c r="B8627" t="s">
        <v>822</v>
      </c>
      <c r="C8627" t="s">
        <v>441</v>
      </c>
      <c r="D8627" t="s">
        <v>27</v>
      </c>
      <c r="E8627" t="s">
        <v>83</v>
      </c>
      <c r="F8627" t="s">
        <v>169</v>
      </c>
      <c r="G8627" t="s">
        <v>95</v>
      </c>
      <c r="H8627" s="1">
        <v>22148</v>
      </c>
      <c r="I8627" s="1">
        <v>43089</v>
      </c>
      <c r="J8627" s="1">
        <v>44728</v>
      </c>
      <c r="K8627" t="s">
        <v>96</v>
      </c>
      <c r="L8627" t="s">
        <v>119</v>
      </c>
      <c r="M8627">
        <v>58073</v>
      </c>
      <c r="N8627" t="str">
        <f t="shared" si="134"/>
        <v>Terminated</v>
      </c>
      <c r="O8627" t="s">
        <v>98</v>
      </c>
    </row>
    <row r="8628" spans="1:15" x14ac:dyDescent="0.25">
      <c r="A8628" t="s">
        <v>9607</v>
      </c>
      <c r="B8628" t="s">
        <v>262</v>
      </c>
      <c r="C8628" t="s">
        <v>3791</v>
      </c>
      <c r="D8628" t="s">
        <v>27</v>
      </c>
      <c r="E8628" t="s">
        <v>122</v>
      </c>
      <c r="F8628" t="s">
        <v>927</v>
      </c>
      <c r="G8628" t="s">
        <v>30</v>
      </c>
      <c r="H8628" s="1">
        <v>22646</v>
      </c>
      <c r="I8628" s="1">
        <v>42429</v>
      </c>
      <c r="J8628" t="s">
        <v>10560</v>
      </c>
      <c r="K8628" t="s">
        <v>53</v>
      </c>
      <c r="L8628" t="s">
        <v>54</v>
      </c>
      <c r="M8628">
        <v>82974</v>
      </c>
      <c r="N8628" t="str">
        <f t="shared" si="134"/>
        <v>Terminated</v>
      </c>
      <c r="O8628" t="s">
        <v>46</v>
      </c>
    </row>
    <row r="8629" spans="1:15" x14ac:dyDescent="0.25">
      <c r="A8629" t="s">
        <v>6286</v>
      </c>
      <c r="B8629" t="s">
        <v>3661</v>
      </c>
      <c r="C8629" t="s">
        <v>5394</v>
      </c>
      <c r="D8629" t="s">
        <v>27</v>
      </c>
      <c r="E8629" t="s">
        <v>18</v>
      </c>
      <c r="F8629" t="s">
        <v>3201</v>
      </c>
      <c r="G8629" t="s">
        <v>30</v>
      </c>
      <c r="H8629" s="1">
        <v>22649</v>
      </c>
      <c r="I8629" s="1">
        <v>45489</v>
      </c>
      <c r="J8629" t="s">
        <v>10560</v>
      </c>
      <c r="K8629" t="s">
        <v>53</v>
      </c>
      <c r="L8629" t="s">
        <v>58</v>
      </c>
      <c r="M8629">
        <v>61961</v>
      </c>
      <c r="N8629" t="str">
        <f t="shared" si="134"/>
        <v>Terminated</v>
      </c>
      <c r="O8629" t="s">
        <v>33</v>
      </c>
    </row>
    <row r="8630" spans="1:15" x14ac:dyDescent="0.25">
      <c r="A8630" t="s">
        <v>2332</v>
      </c>
      <c r="B8630" t="s">
        <v>489</v>
      </c>
      <c r="C8630" t="s">
        <v>1859</v>
      </c>
      <c r="D8630" t="s">
        <v>17</v>
      </c>
      <c r="E8630" t="s">
        <v>172</v>
      </c>
      <c r="F8630" t="s">
        <v>173</v>
      </c>
      <c r="G8630" t="s">
        <v>30</v>
      </c>
      <c r="H8630" s="1">
        <v>28288</v>
      </c>
      <c r="I8630" s="1">
        <v>43307</v>
      </c>
      <c r="J8630" t="s">
        <v>10560</v>
      </c>
      <c r="K8630" t="s">
        <v>72</v>
      </c>
      <c r="L8630" t="s">
        <v>308</v>
      </c>
      <c r="M8630">
        <v>60465</v>
      </c>
      <c r="N8630" t="str">
        <f t="shared" si="134"/>
        <v>Terminated</v>
      </c>
      <c r="O8630" t="s">
        <v>46</v>
      </c>
    </row>
    <row r="8631" spans="1:15" x14ac:dyDescent="0.25">
      <c r="A8631" t="s">
        <v>8218</v>
      </c>
      <c r="B8631" t="s">
        <v>209</v>
      </c>
      <c r="C8631" t="s">
        <v>2741</v>
      </c>
      <c r="D8631" t="s">
        <v>27</v>
      </c>
      <c r="E8631" t="s">
        <v>18</v>
      </c>
      <c r="F8631" t="s">
        <v>19</v>
      </c>
      <c r="G8631" t="s">
        <v>20</v>
      </c>
      <c r="H8631" s="1">
        <v>31755</v>
      </c>
      <c r="I8631" s="1">
        <v>44002</v>
      </c>
      <c r="J8631" t="s">
        <v>10560</v>
      </c>
      <c r="K8631" t="s">
        <v>67</v>
      </c>
      <c r="L8631" t="s">
        <v>134</v>
      </c>
      <c r="M8631">
        <v>67850</v>
      </c>
      <c r="N8631" t="str">
        <f t="shared" si="134"/>
        <v>Terminated</v>
      </c>
      <c r="O8631" t="s">
        <v>46</v>
      </c>
    </row>
    <row r="8632" spans="1:15" x14ac:dyDescent="0.25">
      <c r="A8632" t="s">
        <v>9649</v>
      </c>
      <c r="B8632" t="s">
        <v>538</v>
      </c>
      <c r="C8632" t="s">
        <v>525</v>
      </c>
      <c r="D8632" t="s">
        <v>17</v>
      </c>
      <c r="E8632" t="s">
        <v>18</v>
      </c>
      <c r="F8632" t="s">
        <v>3201</v>
      </c>
      <c r="G8632" t="s">
        <v>114</v>
      </c>
      <c r="H8632" s="1">
        <v>25903</v>
      </c>
      <c r="I8632" s="1">
        <v>42765</v>
      </c>
      <c r="J8632" t="s">
        <v>10560</v>
      </c>
      <c r="K8632" t="s">
        <v>37</v>
      </c>
      <c r="L8632" t="s">
        <v>45</v>
      </c>
      <c r="M8632">
        <v>79366</v>
      </c>
      <c r="N8632" t="str">
        <f t="shared" si="134"/>
        <v>Terminated</v>
      </c>
      <c r="O8632" t="s">
        <v>33</v>
      </c>
    </row>
    <row r="8633" spans="1:15" x14ac:dyDescent="0.25">
      <c r="A8633" t="s">
        <v>6106</v>
      </c>
      <c r="B8633" t="s">
        <v>388</v>
      </c>
      <c r="C8633" t="s">
        <v>321</v>
      </c>
      <c r="D8633" t="s">
        <v>17</v>
      </c>
      <c r="E8633" t="s">
        <v>18</v>
      </c>
      <c r="F8633" t="s">
        <v>2773</v>
      </c>
      <c r="G8633" t="s">
        <v>30</v>
      </c>
      <c r="H8633" s="1">
        <v>28849</v>
      </c>
      <c r="I8633" s="1">
        <v>45001</v>
      </c>
      <c r="J8633" t="s">
        <v>10560</v>
      </c>
      <c r="K8633" t="s">
        <v>37</v>
      </c>
      <c r="L8633" t="s">
        <v>41</v>
      </c>
      <c r="M8633">
        <v>60254</v>
      </c>
      <c r="N8633" t="str">
        <f t="shared" si="134"/>
        <v>Terminated</v>
      </c>
      <c r="O8633" t="s">
        <v>46</v>
      </c>
    </row>
    <row r="8634" spans="1:15" x14ac:dyDescent="0.25">
      <c r="A8634" t="s">
        <v>7422</v>
      </c>
      <c r="B8634" t="s">
        <v>7423</v>
      </c>
      <c r="C8634" t="s">
        <v>786</v>
      </c>
      <c r="D8634" t="s">
        <v>27</v>
      </c>
      <c r="E8634" t="s">
        <v>18</v>
      </c>
      <c r="F8634" t="s">
        <v>19</v>
      </c>
      <c r="G8634" t="s">
        <v>30</v>
      </c>
      <c r="H8634" s="1">
        <v>33562</v>
      </c>
      <c r="I8634" s="1">
        <v>44148</v>
      </c>
      <c r="J8634" t="s">
        <v>10560</v>
      </c>
      <c r="K8634" t="s">
        <v>53</v>
      </c>
      <c r="L8634" t="s">
        <v>58</v>
      </c>
      <c r="M8634">
        <v>70268</v>
      </c>
      <c r="N8634" t="str">
        <f t="shared" si="134"/>
        <v>Terminated</v>
      </c>
      <c r="O8634" t="s">
        <v>46</v>
      </c>
    </row>
    <row r="8635" spans="1:15" x14ac:dyDescent="0.25">
      <c r="A8635" t="s">
        <v>3697</v>
      </c>
      <c r="B8635" t="s">
        <v>3210</v>
      </c>
      <c r="C8635" t="s">
        <v>1772</v>
      </c>
      <c r="D8635" t="s">
        <v>17</v>
      </c>
      <c r="E8635" t="s">
        <v>18</v>
      </c>
      <c r="F8635" t="s">
        <v>19</v>
      </c>
      <c r="G8635" t="s">
        <v>30</v>
      </c>
      <c r="H8635" s="1">
        <v>27258</v>
      </c>
      <c r="I8635" s="1">
        <v>44609</v>
      </c>
      <c r="J8635" t="s">
        <v>10560</v>
      </c>
      <c r="K8635" t="s">
        <v>67</v>
      </c>
      <c r="L8635" t="s">
        <v>134</v>
      </c>
      <c r="M8635">
        <v>62873</v>
      </c>
      <c r="N8635" t="str">
        <f t="shared" si="134"/>
        <v>Terminated</v>
      </c>
      <c r="O8635" t="s">
        <v>33</v>
      </c>
    </row>
    <row r="8636" spans="1:15" x14ac:dyDescent="0.25">
      <c r="A8636" t="s">
        <v>4854</v>
      </c>
      <c r="B8636" t="s">
        <v>433</v>
      </c>
      <c r="C8636" t="s">
        <v>199</v>
      </c>
      <c r="D8636" t="s">
        <v>27</v>
      </c>
      <c r="E8636" t="s">
        <v>18</v>
      </c>
      <c r="F8636" t="s">
        <v>19</v>
      </c>
      <c r="G8636" t="s">
        <v>30</v>
      </c>
      <c r="H8636" s="1">
        <v>22544</v>
      </c>
      <c r="I8636" s="1">
        <v>42625</v>
      </c>
      <c r="J8636" t="s">
        <v>10560</v>
      </c>
      <c r="K8636" t="s">
        <v>96</v>
      </c>
      <c r="L8636" t="s">
        <v>188</v>
      </c>
      <c r="M8636">
        <v>64276</v>
      </c>
      <c r="N8636" t="str">
        <f t="shared" si="134"/>
        <v>Terminated</v>
      </c>
      <c r="O8636" t="s">
        <v>46</v>
      </c>
    </row>
    <row r="8637" spans="1:15" x14ac:dyDescent="0.25">
      <c r="A8637" t="s">
        <v>2372</v>
      </c>
      <c r="B8637" t="s">
        <v>499</v>
      </c>
      <c r="C8637" t="s">
        <v>193</v>
      </c>
      <c r="D8637" t="s">
        <v>27</v>
      </c>
      <c r="E8637" t="s">
        <v>18</v>
      </c>
      <c r="F8637" t="s">
        <v>19</v>
      </c>
      <c r="G8637" t="s">
        <v>20</v>
      </c>
      <c r="H8637" s="1">
        <v>33823</v>
      </c>
      <c r="I8637" s="1">
        <v>43500</v>
      </c>
      <c r="J8637" t="s">
        <v>10560</v>
      </c>
      <c r="K8637" t="s">
        <v>37</v>
      </c>
      <c r="L8637" t="s">
        <v>41</v>
      </c>
      <c r="M8637">
        <v>64326</v>
      </c>
      <c r="N8637" t="str">
        <f t="shared" si="134"/>
        <v>Terminated</v>
      </c>
      <c r="O8637" t="s">
        <v>23</v>
      </c>
    </row>
    <row r="8638" spans="1:15" x14ac:dyDescent="0.25">
      <c r="A8638" t="s">
        <v>8734</v>
      </c>
      <c r="B8638" t="s">
        <v>2388</v>
      </c>
      <c r="C8638" t="s">
        <v>150</v>
      </c>
      <c r="D8638" t="s">
        <v>17</v>
      </c>
      <c r="E8638" t="s">
        <v>18</v>
      </c>
      <c r="F8638" t="s">
        <v>2773</v>
      </c>
      <c r="G8638" t="s">
        <v>20</v>
      </c>
      <c r="H8638" s="1">
        <v>31325</v>
      </c>
      <c r="I8638" s="1">
        <v>45077</v>
      </c>
      <c r="J8638" t="s">
        <v>10560</v>
      </c>
      <c r="K8638" t="s">
        <v>21</v>
      </c>
      <c r="L8638" t="s">
        <v>102</v>
      </c>
      <c r="M8638">
        <v>62886</v>
      </c>
      <c r="N8638" t="str">
        <f t="shared" si="134"/>
        <v>Terminated</v>
      </c>
      <c r="O8638" t="s">
        <v>46</v>
      </c>
    </row>
    <row r="8639" spans="1:15" x14ac:dyDescent="0.25">
      <c r="A8639" t="s">
        <v>2243</v>
      </c>
      <c r="B8639" t="s">
        <v>864</v>
      </c>
      <c r="C8639" t="s">
        <v>904</v>
      </c>
      <c r="D8639" t="s">
        <v>17</v>
      </c>
      <c r="E8639" t="s">
        <v>18</v>
      </c>
      <c r="F8639" t="s">
        <v>19</v>
      </c>
      <c r="G8639" t="s">
        <v>30</v>
      </c>
      <c r="H8639" s="1">
        <v>30907</v>
      </c>
      <c r="I8639" s="1">
        <v>42163</v>
      </c>
      <c r="J8639" t="s">
        <v>10560</v>
      </c>
      <c r="K8639" t="s">
        <v>96</v>
      </c>
      <c r="L8639" t="s">
        <v>188</v>
      </c>
      <c r="M8639">
        <v>72121</v>
      </c>
      <c r="N8639" t="str">
        <f t="shared" si="134"/>
        <v>Terminated</v>
      </c>
      <c r="O8639" t="s">
        <v>46</v>
      </c>
    </row>
    <row r="8640" spans="1:15" x14ac:dyDescent="0.25">
      <c r="A8640" t="s">
        <v>1150</v>
      </c>
      <c r="B8640" t="s">
        <v>1151</v>
      </c>
      <c r="C8640" t="s">
        <v>1152</v>
      </c>
      <c r="D8640" t="s">
        <v>27</v>
      </c>
      <c r="E8640" t="s">
        <v>18</v>
      </c>
      <c r="F8640" t="s">
        <v>19</v>
      </c>
      <c r="G8640" t="s">
        <v>95</v>
      </c>
      <c r="H8640" s="1">
        <v>33521</v>
      </c>
      <c r="I8640" s="1">
        <v>42768</v>
      </c>
      <c r="J8640" s="1">
        <v>45375</v>
      </c>
      <c r="K8640" t="s">
        <v>96</v>
      </c>
      <c r="L8640" t="s">
        <v>97</v>
      </c>
      <c r="M8640">
        <v>85655</v>
      </c>
      <c r="N8640" t="str">
        <f t="shared" si="134"/>
        <v>Terminated</v>
      </c>
      <c r="O8640" t="s">
        <v>98</v>
      </c>
    </row>
    <row r="8641" spans="1:15" x14ac:dyDescent="0.25">
      <c r="A8641" t="s">
        <v>2730</v>
      </c>
      <c r="B8641" t="s">
        <v>451</v>
      </c>
      <c r="C8641" t="s">
        <v>202</v>
      </c>
      <c r="D8641" t="s">
        <v>17</v>
      </c>
      <c r="E8641" t="s">
        <v>18</v>
      </c>
      <c r="F8641" t="s">
        <v>19</v>
      </c>
      <c r="G8641" t="s">
        <v>20</v>
      </c>
      <c r="H8641" s="1">
        <v>32939</v>
      </c>
      <c r="I8641" s="1">
        <v>43129</v>
      </c>
      <c r="J8641" t="s">
        <v>10560</v>
      </c>
      <c r="K8641" t="s">
        <v>37</v>
      </c>
      <c r="L8641" t="s">
        <v>41</v>
      </c>
      <c r="M8641">
        <v>61865</v>
      </c>
      <c r="N8641" t="str">
        <f t="shared" si="134"/>
        <v>Terminated</v>
      </c>
      <c r="O8641" t="s">
        <v>98</v>
      </c>
    </row>
    <row r="8642" spans="1:15" x14ac:dyDescent="0.25">
      <c r="A8642" t="s">
        <v>4466</v>
      </c>
      <c r="B8642" t="s">
        <v>566</v>
      </c>
      <c r="C8642" t="s">
        <v>959</v>
      </c>
      <c r="D8642" t="s">
        <v>27</v>
      </c>
      <c r="E8642" t="s">
        <v>18</v>
      </c>
      <c r="F8642" t="s">
        <v>19</v>
      </c>
      <c r="G8642" t="s">
        <v>20</v>
      </c>
      <c r="H8642" s="1">
        <v>30085</v>
      </c>
      <c r="I8642" s="1">
        <v>42097</v>
      </c>
      <c r="J8642" t="s">
        <v>10560</v>
      </c>
      <c r="K8642" t="s">
        <v>21</v>
      </c>
      <c r="L8642" t="s">
        <v>22</v>
      </c>
      <c r="M8642">
        <v>74594</v>
      </c>
      <c r="N8642" t="str">
        <f t="shared" ref="N8642:N8705" si="135">IF(J8642="","Active","Terminated")</f>
        <v>Terminated</v>
      </c>
      <c r="O8642" t="s">
        <v>23</v>
      </c>
    </row>
    <row r="8643" spans="1:15" x14ac:dyDescent="0.25">
      <c r="A8643" t="s">
        <v>3507</v>
      </c>
      <c r="B8643" t="s">
        <v>508</v>
      </c>
      <c r="C8643" t="s">
        <v>725</v>
      </c>
      <c r="D8643" t="s">
        <v>27</v>
      </c>
      <c r="E8643" t="s">
        <v>18</v>
      </c>
      <c r="F8643" t="s">
        <v>2773</v>
      </c>
      <c r="G8643" t="s">
        <v>30</v>
      </c>
      <c r="H8643" s="1">
        <v>37847</v>
      </c>
      <c r="I8643" s="1">
        <v>42973</v>
      </c>
      <c r="J8643" t="s">
        <v>10560</v>
      </c>
      <c r="K8643" t="s">
        <v>21</v>
      </c>
      <c r="L8643" t="s">
        <v>102</v>
      </c>
      <c r="M8643">
        <v>62294</v>
      </c>
      <c r="N8643" t="str">
        <f t="shared" si="135"/>
        <v>Terminated</v>
      </c>
      <c r="O8643" t="s">
        <v>33</v>
      </c>
    </row>
    <row r="8644" spans="1:15" x14ac:dyDescent="0.25">
      <c r="A8644" t="s">
        <v>1749</v>
      </c>
      <c r="B8644" t="s">
        <v>212</v>
      </c>
      <c r="C8644" t="s">
        <v>1750</v>
      </c>
      <c r="D8644" t="s">
        <v>27</v>
      </c>
      <c r="E8644" t="s">
        <v>18</v>
      </c>
      <c r="F8644" t="s">
        <v>19</v>
      </c>
      <c r="G8644" t="s">
        <v>30</v>
      </c>
      <c r="H8644" s="1">
        <v>29085</v>
      </c>
      <c r="I8644" s="1">
        <v>44792</v>
      </c>
      <c r="J8644" s="1">
        <v>45226</v>
      </c>
      <c r="K8644" t="s">
        <v>67</v>
      </c>
      <c r="L8644" t="s">
        <v>324</v>
      </c>
      <c r="M8644">
        <v>77437</v>
      </c>
      <c r="N8644" t="str">
        <f t="shared" si="135"/>
        <v>Terminated</v>
      </c>
      <c r="O8644" t="s">
        <v>46</v>
      </c>
    </row>
    <row r="8645" spans="1:15" x14ac:dyDescent="0.25">
      <c r="A8645" t="s">
        <v>203</v>
      </c>
      <c r="B8645" t="s">
        <v>204</v>
      </c>
      <c r="C8645" t="s">
        <v>205</v>
      </c>
      <c r="D8645" t="s">
        <v>27</v>
      </c>
      <c r="E8645" t="s">
        <v>18</v>
      </c>
      <c r="F8645" t="s">
        <v>19</v>
      </c>
      <c r="G8645" t="s">
        <v>95</v>
      </c>
      <c r="H8645" s="1">
        <v>21767</v>
      </c>
      <c r="I8645" s="1">
        <v>43220</v>
      </c>
      <c r="J8645" s="1">
        <v>45246</v>
      </c>
      <c r="K8645" t="s">
        <v>96</v>
      </c>
      <c r="L8645" t="s">
        <v>124</v>
      </c>
      <c r="M8645">
        <v>72859</v>
      </c>
      <c r="N8645" t="str">
        <f t="shared" si="135"/>
        <v>Terminated</v>
      </c>
      <c r="O8645" t="s">
        <v>98</v>
      </c>
    </row>
    <row r="8646" spans="1:15" x14ac:dyDescent="0.25">
      <c r="A8646" t="s">
        <v>47</v>
      </c>
      <c r="B8646" t="s">
        <v>48</v>
      </c>
      <c r="C8646" t="s">
        <v>49</v>
      </c>
      <c r="D8646" t="s">
        <v>17</v>
      </c>
      <c r="E8646" t="s">
        <v>18</v>
      </c>
      <c r="F8646" t="s">
        <v>19</v>
      </c>
      <c r="G8646" t="s">
        <v>30</v>
      </c>
      <c r="H8646" s="1">
        <v>32294</v>
      </c>
      <c r="I8646" s="1">
        <v>44834</v>
      </c>
      <c r="J8646" s="1">
        <v>45014</v>
      </c>
      <c r="K8646" t="s">
        <v>37</v>
      </c>
      <c r="L8646" t="s">
        <v>45</v>
      </c>
      <c r="M8646">
        <v>73800</v>
      </c>
      <c r="N8646" t="str">
        <f t="shared" si="135"/>
        <v>Terminated</v>
      </c>
      <c r="O8646" t="s">
        <v>33</v>
      </c>
    </row>
    <row r="8647" spans="1:15" x14ac:dyDescent="0.25">
      <c r="A8647" t="s">
        <v>1491</v>
      </c>
      <c r="B8647" t="s">
        <v>589</v>
      </c>
      <c r="C8647" t="s">
        <v>753</v>
      </c>
      <c r="D8647" t="s">
        <v>17</v>
      </c>
      <c r="E8647" t="s">
        <v>18</v>
      </c>
      <c r="F8647" t="s">
        <v>19</v>
      </c>
      <c r="G8647" t="s">
        <v>114</v>
      </c>
      <c r="H8647" s="1">
        <v>26466</v>
      </c>
      <c r="I8647" s="1">
        <v>44925</v>
      </c>
      <c r="J8647" s="1">
        <v>45105</v>
      </c>
      <c r="K8647" t="s">
        <v>96</v>
      </c>
      <c r="L8647" t="s">
        <v>119</v>
      </c>
      <c r="M8647">
        <v>89227</v>
      </c>
      <c r="N8647" t="str">
        <f t="shared" si="135"/>
        <v>Terminated</v>
      </c>
      <c r="O8647" t="s">
        <v>33</v>
      </c>
    </row>
    <row r="8648" spans="1:15" x14ac:dyDescent="0.25">
      <c r="A8648" t="s">
        <v>1068</v>
      </c>
      <c r="B8648" t="s">
        <v>1019</v>
      </c>
      <c r="C8648" t="s">
        <v>199</v>
      </c>
      <c r="D8648" t="s">
        <v>17</v>
      </c>
      <c r="E8648" t="s">
        <v>18</v>
      </c>
      <c r="F8648" t="s">
        <v>19</v>
      </c>
      <c r="G8648" t="s">
        <v>30</v>
      </c>
      <c r="H8648" s="1">
        <v>35593</v>
      </c>
      <c r="I8648" s="1">
        <v>43391</v>
      </c>
      <c r="J8648" s="1">
        <v>44841</v>
      </c>
      <c r="K8648" t="s">
        <v>21</v>
      </c>
      <c r="L8648" t="s">
        <v>102</v>
      </c>
      <c r="M8648">
        <v>54570</v>
      </c>
      <c r="N8648" t="str">
        <f t="shared" si="135"/>
        <v>Terminated</v>
      </c>
      <c r="O8648" t="s">
        <v>23</v>
      </c>
    </row>
    <row r="8649" spans="1:15" x14ac:dyDescent="0.25">
      <c r="A8649" t="s">
        <v>3723</v>
      </c>
      <c r="B8649" t="s">
        <v>635</v>
      </c>
      <c r="C8649" t="s">
        <v>490</v>
      </c>
      <c r="D8649" t="s">
        <v>27</v>
      </c>
      <c r="E8649" t="s">
        <v>18</v>
      </c>
      <c r="F8649" t="s">
        <v>2773</v>
      </c>
      <c r="G8649" t="s">
        <v>95</v>
      </c>
      <c r="H8649" s="1">
        <v>25831</v>
      </c>
      <c r="I8649" s="1">
        <v>42487</v>
      </c>
      <c r="J8649" t="s">
        <v>10560</v>
      </c>
      <c r="K8649" t="s">
        <v>96</v>
      </c>
      <c r="L8649" t="s">
        <v>124</v>
      </c>
      <c r="M8649">
        <v>93448</v>
      </c>
      <c r="N8649" t="str">
        <f t="shared" si="135"/>
        <v>Terminated</v>
      </c>
      <c r="O8649" t="s">
        <v>98</v>
      </c>
    </row>
    <row r="8650" spans="1:15" x14ac:dyDescent="0.25">
      <c r="A8650" t="s">
        <v>2196</v>
      </c>
      <c r="B8650" t="s">
        <v>258</v>
      </c>
      <c r="C8650" t="s">
        <v>1569</v>
      </c>
      <c r="D8650" t="s">
        <v>17</v>
      </c>
      <c r="E8650" t="s">
        <v>18</v>
      </c>
      <c r="F8650" t="s">
        <v>19</v>
      </c>
      <c r="G8650" t="s">
        <v>30</v>
      </c>
      <c r="H8650" s="1">
        <v>33578</v>
      </c>
      <c r="I8650" s="1">
        <v>45380</v>
      </c>
      <c r="J8650" t="s">
        <v>10560</v>
      </c>
      <c r="K8650" t="s">
        <v>37</v>
      </c>
      <c r="L8650" t="s">
        <v>38</v>
      </c>
      <c r="M8650">
        <v>59076</v>
      </c>
      <c r="N8650" t="str">
        <f t="shared" si="135"/>
        <v>Terminated</v>
      </c>
      <c r="O8650" t="s">
        <v>33</v>
      </c>
    </row>
    <row r="8651" spans="1:15" x14ac:dyDescent="0.25">
      <c r="A8651" t="s">
        <v>6849</v>
      </c>
      <c r="B8651" t="s">
        <v>448</v>
      </c>
      <c r="C8651" t="s">
        <v>1562</v>
      </c>
      <c r="D8651" t="s">
        <v>27</v>
      </c>
      <c r="E8651" t="s">
        <v>18</v>
      </c>
      <c r="F8651" t="s">
        <v>19</v>
      </c>
      <c r="G8651" t="s">
        <v>30</v>
      </c>
      <c r="H8651" s="1">
        <v>37645</v>
      </c>
      <c r="I8651" s="1">
        <v>45395</v>
      </c>
      <c r="J8651" t="s">
        <v>10560</v>
      </c>
      <c r="K8651" t="s">
        <v>31</v>
      </c>
      <c r="L8651" t="s">
        <v>32</v>
      </c>
      <c r="M8651">
        <v>73428</v>
      </c>
      <c r="N8651" t="str">
        <f t="shared" si="135"/>
        <v>Terminated</v>
      </c>
      <c r="O8651" t="s">
        <v>46</v>
      </c>
    </row>
    <row r="8652" spans="1:15" x14ac:dyDescent="0.25">
      <c r="A8652" t="s">
        <v>5010</v>
      </c>
      <c r="B8652" t="s">
        <v>372</v>
      </c>
      <c r="C8652" t="s">
        <v>352</v>
      </c>
      <c r="D8652" t="s">
        <v>27</v>
      </c>
      <c r="E8652" t="s">
        <v>365</v>
      </c>
      <c r="F8652" t="s">
        <v>534</v>
      </c>
      <c r="G8652" t="s">
        <v>30</v>
      </c>
      <c r="H8652" s="1">
        <v>27145</v>
      </c>
      <c r="I8652" s="1">
        <v>42776</v>
      </c>
      <c r="J8652" t="s">
        <v>10560</v>
      </c>
      <c r="K8652" t="s">
        <v>67</v>
      </c>
      <c r="L8652" t="s">
        <v>134</v>
      </c>
      <c r="M8652">
        <v>70714</v>
      </c>
      <c r="N8652" t="str">
        <f t="shared" si="135"/>
        <v>Terminated</v>
      </c>
      <c r="O8652" t="s">
        <v>33</v>
      </c>
    </row>
    <row r="8653" spans="1:15" x14ac:dyDescent="0.25">
      <c r="A8653" t="s">
        <v>10479</v>
      </c>
      <c r="B8653" t="s">
        <v>65</v>
      </c>
      <c r="C8653" t="s">
        <v>233</v>
      </c>
      <c r="D8653" t="s">
        <v>27</v>
      </c>
      <c r="E8653" t="s">
        <v>18</v>
      </c>
      <c r="F8653" t="s">
        <v>19</v>
      </c>
      <c r="G8653" t="s">
        <v>30</v>
      </c>
      <c r="H8653" s="1">
        <v>29609</v>
      </c>
      <c r="I8653" s="1">
        <v>44674</v>
      </c>
      <c r="J8653" t="s">
        <v>10560</v>
      </c>
      <c r="K8653" t="s">
        <v>96</v>
      </c>
      <c r="L8653" t="s">
        <v>124</v>
      </c>
      <c r="M8653">
        <v>101630</v>
      </c>
      <c r="N8653" t="str">
        <f t="shared" si="135"/>
        <v>Terminated</v>
      </c>
      <c r="O8653" t="s">
        <v>46</v>
      </c>
    </row>
    <row r="8654" spans="1:15" x14ac:dyDescent="0.25">
      <c r="A8654" t="s">
        <v>4099</v>
      </c>
      <c r="B8654" t="s">
        <v>78</v>
      </c>
      <c r="C8654" t="s">
        <v>63</v>
      </c>
      <c r="D8654" t="s">
        <v>27</v>
      </c>
      <c r="E8654" t="s">
        <v>18</v>
      </c>
      <c r="F8654" t="s">
        <v>19</v>
      </c>
      <c r="G8654" t="s">
        <v>114</v>
      </c>
      <c r="H8654" s="1">
        <v>26233</v>
      </c>
      <c r="I8654" s="1">
        <v>43131</v>
      </c>
      <c r="J8654" t="s">
        <v>10560</v>
      </c>
      <c r="K8654" t="s">
        <v>31</v>
      </c>
      <c r="L8654" t="s">
        <v>162</v>
      </c>
      <c r="M8654">
        <v>81029</v>
      </c>
      <c r="N8654" t="str">
        <f t="shared" si="135"/>
        <v>Terminated</v>
      </c>
      <c r="O8654" t="s">
        <v>98</v>
      </c>
    </row>
    <row r="8655" spans="1:15" x14ac:dyDescent="0.25">
      <c r="A8655" t="s">
        <v>5362</v>
      </c>
      <c r="B8655" t="s">
        <v>2821</v>
      </c>
      <c r="C8655" t="s">
        <v>2775</v>
      </c>
      <c r="D8655" t="s">
        <v>17</v>
      </c>
      <c r="E8655" t="s">
        <v>83</v>
      </c>
      <c r="F8655" t="s">
        <v>106</v>
      </c>
      <c r="G8655" t="s">
        <v>30</v>
      </c>
      <c r="H8655" s="1">
        <v>37858</v>
      </c>
      <c r="I8655" s="1">
        <v>43145</v>
      </c>
      <c r="J8655" t="s">
        <v>10560</v>
      </c>
      <c r="K8655" t="s">
        <v>72</v>
      </c>
      <c r="L8655" t="s">
        <v>1202</v>
      </c>
      <c r="M8655">
        <v>55626</v>
      </c>
      <c r="N8655" t="str">
        <f t="shared" si="135"/>
        <v>Terminated</v>
      </c>
      <c r="O8655" t="s">
        <v>98</v>
      </c>
    </row>
    <row r="8656" spans="1:15" x14ac:dyDescent="0.25">
      <c r="A8656" t="s">
        <v>7410</v>
      </c>
      <c r="B8656" t="s">
        <v>25</v>
      </c>
      <c r="C8656" t="s">
        <v>7411</v>
      </c>
      <c r="D8656" t="s">
        <v>17</v>
      </c>
      <c r="E8656" t="s">
        <v>140</v>
      </c>
      <c r="F8656" t="s">
        <v>141</v>
      </c>
      <c r="G8656" t="s">
        <v>30</v>
      </c>
      <c r="H8656" s="1">
        <v>34755</v>
      </c>
      <c r="I8656" s="1">
        <v>45093</v>
      </c>
      <c r="J8656" t="s">
        <v>10560</v>
      </c>
      <c r="K8656" t="s">
        <v>53</v>
      </c>
      <c r="L8656" t="s">
        <v>58</v>
      </c>
      <c r="M8656">
        <v>53841</v>
      </c>
      <c r="N8656" t="str">
        <f t="shared" si="135"/>
        <v>Terminated</v>
      </c>
      <c r="O8656" t="s">
        <v>33</v>
      </c>
    </row>
    <row r="8657" spans="1:15" x14ac:dyDescent="0.25">
      <c r="A8657" t="s">
        <v>1320</v>
      </c>
      <c r="B8657" t="s">
        <v>516</v>
      </c>
      <c r="C8657" t="s">
        <v>468</v>
      </c>
      <c r="D8657" t="s">
        <v>17</v>
      </c>
      <c r="E8657" t="s">
        <v>18</v>
      </c>
      <c r="F8657" t="s">
        <v>19</v>
      </c>
      <c r="G8657" t="s">
        <v>20</v>
      </c>
      <c r="H8657" s="1">
        <v>26074</v>
      </c>
      <c r="I8657" s="1">
        <v>42933</v>
      </c>
      <c r="J8657" s="1">
        <v>43769</v>
      </c>
      <c r="K8657" t="s">
        <v>67</v>
      </c>
      <c r="L8657" t="s">
        <v>134</v>
      </c>
      <c r="M8657">
        <v>55055</v>
      </c>
      <c r="N8657" t="str">
        <f t="shared" si="135"/>
        <v>Terminated</v>
      </c>
      <c r="O8657" t="s">
        <v>23</v>
      </c>
    </row>
    <row r="8658" spans="1:15" x14ac:dyDescent="0.25">
      <c r="A8658" t="s">
        <v>7396</v>
      </c>
      <c r="B8658" t="s">
        <v>1823</v>
      </c>
      <c r="C8658" t="s">
        <v>6820</v>
      </c>
      <c r="D8658" t="s">
        <v>27</v>
      </c>
      <c r="E8658" t="s">
        <v>18</v>
      </c>
      <c r="F8658" t="s">
        <v>19</v>
      </c>
      <c r="G8658" t="s">
        <v>30</v>
      </c>
      <c r="H8658" s="1">
        <v>31145</v>
      </c>
      <c r="I8658" s="1">
        <v>44079</v>
      </c>
      <c r="J8658" t="s">
        <v>10560</v>
      </c>
      <c r="K8658" t="s">
        <v>31</v>
      </c>
      <c r="L8658" t="s">
        <v>32</v>
      </c>
      <c r="M8658">
        <v>109933</v>
      </c>
      <c r="N8658" t="str">
        <f t="shared" si="135"/>
        <v>Terminated</v>
      </c>
      <c r="O8658" t="s">
        <v>46</v>
      </c>
    </row>
    <row r="8659" spans="1:15" x14ac:dyDescent="0.25">
      <c r="A8659" t="s">
        <v>9877</v>
      </c>
      <c r="B8659" t="s">
        <v>2806</v>
      </c>
      <c r="C8659" t="s">
        <v>642</v>
      </c>
      <c r="D8659" t="s">
        <v>27</v>
      </c>
      <c r="E8659" t="s">
        <v>18</v>
      </c>
      <c r="F8659" t="s">
        <v>2773</v>
      </c>
      <c r="G8659" t="s">
        <v>30</v>
      </c>
      <c r="H8659" s="1">
        <v>31946</v>
      </c>
      <c r="I8659" s="1">
        <v>45545</v>
      </c>
      <c r="J8659" t="s">
        <v>10560</v>
      </c>
      <c r="K8659" t="s">
        <v>37</v>
      </c>
      <c r="L8659" t="s">
        <v>41</v>
      </c>
      <c r="M8659">
        <v>67659</v>
      </c>
      <c r="N8659" t="str">
        <f t="shared" si="135"/>
        <v>Terminated</v>
      </c>
      <c r="O8659" t="s">
        <v>46</v>
      </c>
    </row>
    <row r="8660" spans="1:15" x14ac:dyDescent="0.25">
      <c r="A8660" t="s">
        <v>10031</v>
      </c>
      <c r="B8660" t="s">
        <v>842</v>
      </c>
      <c r="C8660" t="s">
        <v>1015</v>
      </c>
      <c r="D8660" t="s">
        <v>27</v>
      </c>
      <c r="E8660" t="s">
        <v>18</v>
      </c>
      <c r="F8660" t="s">
        <v>2773</v>
      </c>
      <c r="G8660" t="s">
        <v>30</v>
      </c>
      <c r="H8660" s="1">
        <v>33983</v>
      </c>
      <c r="I8660" s="1">
        <v>44966</v>
      </c>
      <c r="J8660" t="s">
        <v>10560</v>
      </c>
      <c r="K8660" t="s">
        <v>37</v>
      </c>
      <c r="L8660" t="s">
        <v>38</v>
      </c>
      <c r="M8660">
        <v>67689</v>
      </c>
      <c r="N8660" t="str">
        <f t="shared" si="135"/>
        <v>Terminated</v>
      </c>
      <c r="O8660" t="s">
        <v>33</v>
      </c>
    </row>
    <row r="8661" spans="1:15" x14ac:dyDescent="0.25">
      <c r="A8661" t="s">
        <v>8840</v>
      </c>
      <c r="B8661" t="s">
        <v>1575</v>
      </c>
      <c r="C8661" t="s">
        <v>582</v>
      </c>
      <c r="D8661" t="s">
        <v>27</v>
      </c>
      <c r="E8661" t="s">
        <v>18</v>
      </c>
      <c r="F8661" t="s">
        <v>2773</v>
      </c>
      <c r="G8661" t="s">
        <v>30</v>
      </c>
      <c r="H8661" s="1">
        <v>30618</v>
      </c>
      <c r="I8661" s="1">
        <v>42579</v>
      </c>
      <c r="J8661" t="s">
        <v>10560</v>
      </c>
      <c r="K8661" t="s">
        <v>37</v>
      </c>
      <c r="L8661" t="s">
        <v>45</v>
      </c>
      <c r="M8661">
        <v>65909</v>
      </c>
      <c r="N8661" t="str">
        <f t="shared" si="135"/>
        <v>Terminated</v>
      </c>
      <c r="O8661" t="s">
        <v>33</v>
      </c>
    </row>
    <row r="8662" spans="1:15" x14ac:dyDescent="0.25">
      <c r="A8662" t="s">
        <v>3595</v>
      </c>
      <c r="B8662" t="s">
        <v>2055</v>
      </c>
      <c r="C8662" t="s">
        <v>576</v>
      </c>
      <c r="D8662" t="s">
        <v>17</v>
      </c>
      <c r="E8662" t="s">
        <v>18</v>
      </c>
      <c r="F8662" t="s">
        <v>19</v>
      </c>
      <c r="G8662" t="s">
        <v>114</v>
      </c>
      <c r="H8662" s="1">
        <v>35825</v>
      </c>
      <c r="I8662" s="1">
        <v>45628</v>
      </c>
      <c r="J8662" t="s">
        <v>10560</v>
      </c>
      <c r="K8662" t="s">
        <v>37</v>
      </c>
      <c r="L8662" t="s">
        <v>45</v>
      </c>
      <c r="M8662">
        <v>81564</v>
      </c>
      <c r="N8662" t="str">
        <f t="shared" si="135"/>
        <v>Terminated</v>
      </c>
      <c r="O8662" t="s">
        <v>98</v>
      </c>
    </row>
    <row r="8663" spans="1:15" x14ac:dyDescent="0.25">
      <c r="A8663" t="s">
        <v>1552</v>
      </c>
      <c r="B8663" t="s">
        <v>1553</v>
      </c>
      <c r="C8663" t="s">
        <v>91</v>
      </c>
      <c r="D8663" t="s">
        <v>17</v>
      </c>
      <c r="E8663" t="s">
        <v>18</v>
      </c>
      <c r="F8663" t="s">
        <v>19</v>
      </c>
      <c r="G8663" t="s">
        <v>30</v>
      </c>
      <c r="H8663" s="1">
        <v>37709</v>
      </c>
      <c r="I8663" s="1">
        <v>45425</v>
      </c>
      <c r="J8663" s="1">
        <v>45605</v>
      </c>
      <c r="K8663" t="s">
        <v>21</v>
      </c>
      <c r="L8663" t="s">
        <v>497</v>
      </c>
      <c r="M8663">
        <v>79326</v>
      </c>
      <c r="N8663" t="str">
        <f t="shared" si="135"/>
        <v>Terminated</v>
      </c>
      <c r="O8663" t="s">
        <v>46</v>
      </c>
    </row>
    <row r="8664" spans="1:15" x14ac:dyDescent="0.25">
      <c r="A8664" t="s">
        <v>1203</v>
      </c>
      <c r="B8664" t="s">
        <v>242</v>
      </c>
      <c r="C8664" t="s">
        <v>301</v>
      </c>
      <c r="D8664" t="s">
        <v>17</v>
      </c>
      <c r="E8664" t="s">
        <v>28</v>
      </c>
      <c r="F8664" t="s">
        <v>290</v>
      </c>
      <c r="G8664" t="s">
        <v>20</v>
      </c>
      <c r="H8664" s="1">
        <v>26081</v>
      </c>
      <c r="I8664" s="1">
        <v>42930</v>
      </c>
      <c r="J8664" s="1">
        <v>43110</v>
      </c>
      <c r="K8664" t="s">
        <v>21</v>
      </c>
      <c r="L8664" t="s">
        <v>22</v>
      </c>
      <c r="M8664">
        <v>61689</v>
      </c>
      <c r="N8664" t="str">
        <f t="shared" si="135"/>
        <v>Terminated</v>
      </c>
      <c r="O8664" t="s">
        <v>23</v>
      </c>
    </row>
    <row r="8665" spans="1:15" x14ac:dyDescent="0.25">
      <c r="A8665" t="s">
        <v>4087</v>
      </c>
      <c r="B8665" t="s">
        <v>341</v>
      </c>
      <c r="C8665" t="s">
        <v>598</v>
      </c>
      <c r="D8665" t="s">
        <v>17</v>
      </c>
      <c r="E8665" t="s">
        <v>83</v>
      </c>
      <c r="F8665" t="s">
        <v>169</v>
      </c>
      <c r="G8665" t="s">
        <v>30</v>
      </c>
      <c r="H8665" s="1">
        <v>32543</v>
      </c>
      <c r="I8665" s="1">
        <v>42230</v>
      </c>
      <c r="J8665" t="s">
        <v>10560</v>
      </c>
      <c r="K8665" t="s">
        <v>21</v>
      </c>
      <c r="L8665" t="s">
        <v>102</v>
      </c>
      <c r="M8665">
        <v>53129</v>
      </c>
      <c r="N8665" t="str">
        <f t="shared" si="135"/>
        <v>Terminated</v>
      </c>
      <c r="O8665" t="s">
        <v>33</v>
      </c>
    </row>
    <row r="8666" spans="1:15" x14ac:dyDescent="0.25">
      <c r="A8666" t="s">
        <v>8986</v>
      </c>
      <c r="B8666" t="s">
        <v>351</v>
      </c>
      <c r="C8666" t="s">
        <v>1647</v>
      </c>
      <c r="D8666" t="s">
        <v>27</v>
      </c>
      <c r="E8666" t="s">
        <v>18</v>
      </c>
      <c r="F8666" t="s">
        <v>3201</v>
      </c>
      <c r="G8666" t="s">
        <v>30</v>
      </c>
      <c r="H8666" s="1">
        <v>34276</v>
      </c>
      <c r="I8666" s="1">
        <v>45335</v>
      </c>
      <c r="J8666" t="s">
        <v>10560</v>
      </c>
      <c r="K8666" t="s">
        <v>96</v>
      </c>
      <c r="L8666" t="s">
        <v>119</v>
      </c>
      <c r="M8666">
        <v>62327</v>
      </c>
      <c r="N8666" t="str">
        <f t="shared" si="135"/>
        <v>Terminated</v>
      </c>
      <c r="O8666" t="s">
        <v>46</v>
      </c>
    </row>
    <row r="8667" spans="1:15" x14ac:dyDescent="0.25">
      <c r="A8667" t="s">
        <v>2027</v>
      </c>
      <c r="B8667" t="s">
        <v>70</v>
      </c>
      <c r="C8667" t="s">
        <v>2028</v>
      </c>
      <c r="D8667" t="s">
        <v>17</v>
      </c>
      <c r="E8667" t="s">
        <v>18</v>
      </c>
      <c r="F8667" t="s">
        <v>19</v>
      </c>
      <c r="G8667" t="s">
        <v>20</v>
      </c>
      <c r="H8667" s="1">
        <v>25452</v>
      </c>
      <c r="I8667" s="1">
        <v>43076</v>
      </c>
      <c r="J8667" t="s">
        <v>10560</v>
      </c>
      <c r="K8667" t="s">
        <v>31</v>
      </c>
      <c r="L8667" t="s">
        <v>85</v>
      </c>
      <c r="M8667">
        <v>54504</v>
      </c>
      <c r="N8667" t="str">
        <f t="shared" si="135"/>
        <v>Terminated</v>
      </c>
      <c r="O8667" t="s">
        <v>23</v>
      </c>
    </row>
    <row r="8668" spans="1:15" x14ac:dyDescent="0.25">
      <c r="A8668" t="s">
        <v>2252</v>
      </c>
      <c r="B8668" t="s">
        <v>25</v>
      </c>
      <c r="C8668" t="s">
        <v>1221</v>
      </c>
      <c r="D8668" t="s">
        <v>27</v>
      </c>
      <c r="E8668" t="s">
        <v>18</v>
      </c>
      <c r="F8668" t="s">
        <v>19</v>
      </c>
      <c r="G8668" t="s">
        <v>30</v>
      </c>
      <c r="H8668" s="1">
        <v>34212</v>
      </c>
      <c r="I8668" s="1">
        <v>43092</v>
      </c>
      <c r="J8668" t="s">
        <v>10560</v>
      </c>
      <c r="K8668" t="s">
        <v>96</v>
      </c>
      <c r="L8668" t="s">
        <v>188</v>
      </c>
      <c r="M8668">
        <v>61725</v>
      </c>
      <c r="N8668" t="str">
        <f t="shared" si="135"/>
        <v>Terminated</v>
      </c>
      <c r="O8668" t="s">
        <v>46</v>
      </c>
    </row>
    <row r="8669" spans="1:15" x14ac:dyDescent="0.25">
      <c r="A8669" t="s">
        <v>8638</v>
      </c>
      <c r="B8669" t="s">
        <v>786</v>
      </c>
      <c r="C8669" t="s">
        <v>404</v>
      </c>
      <c r="D8669" t="s">
        <v>17</v>
      </c>
      <c r="E8669" t="s">
        <v>28</v>
      </c>
      <c r="F8669" t="s">
        <v>118</v>
      </c>
      <c r="G8669" t="s">
        <v>20</v>
      </c>
      <c r="H8669" s="1">
        <v>29197</v>
      </c>
      <c r="I8669" s="1">
        <v>45567</v>
      </c>
      <c r="J8669" t="s">
        <v>10560</v>
      </c>
      <c r="K8669" t="s">
        <v>21</v>
      </c>
      <c r="L8669" t="s">
        <v>102</v>
      </c>
      <c r="M8669">
        <v>59375</v>
      </c>
      <c r="N8669" t="str">
        <f t="shared" si="135"/>
        <v>Terminated</v>
      </c>
      <c r="O8669" t="s">
        <v>33</v>
      </c>
    </row>
    <row r="8670" spans="1:15" x14ac:dyDescent="0.25">
      <c r="A8670" t="s">
        <v>4113</v>
      </c>
      <c r="B8670" t="s">
        <v>4101</v>
      </c>
      <c r="C8670" t="s">
        <v>1080</v>
      </c>
      <c r="D8670" t="s">
        <v>27</v>
      </c>
      <c r="E8670" t="s">
        <v>18</v>
      </c>
      <c r="F8670" t="s">
        <v>19</v>
      </c>
      <c r="G8670" t="s">
        <v>30</v>
      </c>
      <c r="H8670" s="1">
        <v>32694</v>
      </c>
      <c r="I8670" s="1">
        <v>42573</v>
      </c>
      <c r="J8670" t="s">
        <v>10560</v>
      </c>
      <c r="K8670" t="s">
        <v>53</v>
      </c>
      <c r="L8670" t="s">
        <v>58</v>
      </c>
      <c r="M8670">
        <v>64996</v>
      </c>
      <c r="N8670" t="str">
        <f t="shared" si="135"/>
        <v>Terminated</v>
      </c>
      <c r="O8670" t="s">
        <v>33</v>
      </c>
    </row>
    <row r="8671" spans="1:15" x14ac:dyDescent="0.25">
      <c r="A8671" t="s">
        <v>3759</v>
      </c>
      <c r="B8671" t="s">
        <v>138</v>
      </c>
      <c r="C8671" t="s">
        <v>379</v>
      </c>
      <c r="D8671" t="s">
        <v>17</v>
      </c>
      <c r="E8671" t="s">
        <v>365</v>
      </c>
      <c r="F8671" t="s">
        <v>366</v>
      </c>
      <c r="G8671" t="s">
        <v>30</v>
      </c>
      <c r="H8671" s="1">
        <v>34834</v>
      </c>
      <c r="I8671" s="1">
        <v>44815</v>
      </c>
      <c r="J8671" t="s">
        <v>10560</v>
      </c>
      <c r="K8671" t="s">
        <v>96</v>
      </c>
      <c r="L8671" t="s">
        <v>124</v>
      </c>
      <c r="M8671">
        <v>93888</v>
      </c>
      <c r="N8671" t="str">
        <f t="shared" si="135"/>
        <v>Terminated</v>
      </c>
      <c r="O8671" t="s">
        <v>33</v>
      </c>
    </row>
    <row r="8672" spans="1:15" x14ac:dyDescent="0.25">
      <c r="A8672" t="s">
        <v>7332</v>
      </c>
      <c r="B8672" t="s">
        <v>433</v>
      </c>
      <c r="C8672" t="s">
        <v>1795</v>
      </c>
      <c r="D8672" t="s">
        <v>17</v>
      </c>
      <c r="E8672" t="s">
        <v>18</v>
      </c>
      <c r="F8672" t="s">
        <v>19</v>
      </c>
      <c r="G8672" t="s">
        <v>20</v>
      </c>
      <c r="H8672" s="1">
        <v>22614</v>
      </c>
      <c r="I8672" s="1">
        <v>42804</v>
      </c>
      <c r="J8672" t="s">
        <v>10560</v>
      </c>
      <c r="K8672" t="s">
        <v>72</v>
      </c>
      <c r="L8672" t="s">
        <v>1202</v>
      </c>
      <c r="M8672">
        <v>56743</v>
      </c>
      <c r="N8672" t="str">
        <f t="shared" si="135"/>
        <v>Terminated</v>
      </c>
      <c r="O8672" t="s">
        <v>46</v>
      </c>
    </row>
    <row r="8673" spans="1:15" x14ac:dyDescent="0.25">
      <c r="A8673" t="s">
        <v>8475</v>
      </c>
      <c r="B8673" t="s">
        <v>132</v>
      </c>
      <c r="C8673" t="s">
        <v>8431</v>
      </c>
      <c r="D8673" t="s">
        <v>17</v>
      </c>
      <c r="E8673" t="s">
        <v>18</v>
      </c>
      <c r="F8673" t="s">
        <v>3201</v>
      </c>
      <c r="G8673" t="s">
        <v>20</v>
      </c>
      <c r="H8673" s="1">
        <v>34829</v>
      </c>
      <c r="I8673" s="1">
        <v>45374</v>
      </c>
      <c r="J8673" t="s">
        <v>10560</v>
      </c>
      <c r="K8673" t="s">
        <v>21</v>
      </c>
      <c r="L8673" t="s">
        <v>22</v>
      </c>
      <c r="M8673">
        <v>56532</v>
      </c>
      <c r="N8673" t="str">
        <f t="shared" si="135"/>
        <v>Terminated</v>
      </c>
      <c r="O8673" t="s">
        <v>46</v>
      </c>
    </row>
    <row r="8674" spans="1:15" x14ac:dyDescent="0.25">
      <c r="A8674" t="s">
        <v>10179</v>
      </c>
      <c r="B8674" t="s">
        <v>527</v>
      </c>
      <c r="C8674" t="s">
        <v>5392</v>
      </c>
      <c r="D8674" t="s">
        <v>27</v>
      </c>
      <c r="E8674" t="s">
        <v>18</v>
      </c>
      <c r="F8674" t="s">
        <v>19</v>
      </c>
      <c r="G8674" t="s">
        <v>95</v>
      </c>
      <c r="H8674" s="1">
        <v>27659</v>
      </c>
      <c r="I8674" s="1">
        <v>42704</v>
      </c>
      <c r="J8674" t="s">
        <v>10560</v>
      </c>
      <c r="K8674" t="s">
        <v>96</v>
      </c>
      <c r="L8674" t="s">
        <v>124</v>
      </c>
      <c r="M8674">
        <v>77107</v>
      </c>
      <c r="N8674" t="str">
        <f t="shared" si="135"/>
        <v>Terminated</v>
      </c>
      <c r="O8674" t="s">
        <v>33</v>
      </c>
    </row>
    <row r="8675" spans="1:15" x14ac:dyDescent="0.25">
      <c r="A8675" t="s">
        <v>709</v>
      </c>
      <c r="B8675" t="s">
        <v>428</v>
      </c>
      <c r="C8675" t="s">
        <v>710</v>
      </c>
      <c r="D8675" t="s">
        <v>17</v>
      </c>
      <c r="E8675" t="s">
        <v>18</v>
      </c>
      <c r="F8675" t="s">
        <v>19</v>
      </c>
      <c r="G8675" t="s">
        <v>114</v>
      </c>
      <c r="H8675" s="1">
        <v>31423</v>
      </c>
      <c r="I8675" s="1">
        <v>43356</v>
      </c>
      <c r="J8675" s="1">
        <v>43536</v>
      </c>
      <c r="K8675" t="s">
        <v>37</v>
      </c>
      <c r="L8675" t="s">
        <v>45</v>
      </c>
      <c r="M8675">
        <v>84470</v>
      </c>
      <c r="N8675" t="str">
        <f t="shared" si="135"/>
        <v>Terminated</v>
      </c>
      <c r="O8675" t="s">
        <v>98</v>
      </c>
    </row>
    <row r="8676" spans="1:15" x14ac:dyDescent="0.25">
      <c r="A8676" t="s">
        <v>7493</v>
      </c>
      <c r="B8676" t="s">
        <v>1264</v>
      </c>
      <c r="C8676" t="s">
        <v>1253</v>
      </c>
      <c r="D8676" t="s">
        <v>17</v>
      </c>
      <c r="E8676" t="s">
        <v>18</v>
      </c>
      <c r="F8676" t="s">
        <v>2773</v>
      </c>
      <c r="G8676" t="s">
        <v>30</v>
      </c>
      <c r="H8676" s="1">
        <v>26998</v>
      </c>
      <c r="I8676" s="1">
        <v>43862</v>
      </c>
      <c r="J8676" t="s">
        <v>10560</v>
      </c>
      <c r="K8676" t="s">
        <v>67</v>
      </c>
      <c r="L8676" t="s">
        <v>324</v>
      </c>
      <c r="M8676">
        <v>63508</v>
      </c>
      <c r="N8676" t="str">
        <f t="shared" si="135"/>
        <v>Terminated</v>
      </c>
      <c r="O8676" t="s">
        <v>33</v>
      </c>
    </row>
    <row r="8677" spans="1:15" x14ac:dyDescent="0.25">
      <c r="A8677" t="s">
        <v>7052</v>
      </c>
      <c r="B8677" t="s">
        <v>4843</v>
      </c>
      <c r="C8677" t="s">
        <v>4896</v>
      </c>
      <c r="D8677" t="s">
        <v>27</v>
      </c>
      <c r="E8677" t="s">
        <v>172</v>
      </c>
      <c r="F8677" t="s">
        <v>173</v>
      </c>
      <c r="G8677" t="s">
        <v>20</v>
      </c>
      <c r="H8677" s="1">
        <v>27482</v>
      </c>
      <c r="I8677" s="1">
        <v>43559</v>
      </c>
      <c r="J8677" t="s">
        <v>10560</v>
      </c>
      <c r="K8677" t="s">
        <v>21</v>
      </c>
      <c r="L8677" t="s">
        <v>110</v>
      </c>
      <c r="M8677">
        <v>64371</v>
      </c>
      <c r="N8677" t="str">
        <f t="shared" si="135"/>
        <v>Terminated</v>
      </c>
      <c r="O8677" t="s">
        <v>98</v>
      </c>
    </row>
    <row r="8678" spans="1:15" x14ac:dyDescent="0.25">
      <c r="A8678" t="s">
        <v>8320</v>
      </c>
      <c r="B8678" t="s">
        <v>802</v>
      </c>
      <c r="C8678" t="s">
        <v>1083</v>
      </c>
      <c r="D8678" t="s">
        <v>27</v>
      </c>
      <c r="E8678" t="s">
        <v>18</v>
      </c>
      <c r="F8678" t="s">
        <v>2773</v>
      </c>
      <c r="G8678" t="s">
        <v>20</v>
      </c>
      <c r="H8678" s="1">
        <v>35059</v>
      </c>
      <c r="I8678" s="1">
        <v>42103</v>
      </c>
      <c r="J8678" t="s">
        <v>10560</v>
      </c>
      <c r="K8678" t="s">
        <v>67</v>
      </c>
      <c r="L8678" t="s">
        <v>68</v>
      </c>
      <c r="M8678">
        <v>61866</v>
      </c>
      <c r="N8678" t="str">
        <f t="shared" si="135"/>
        <v>Terminated</v>
      </c>
      <c r="O8678" t="s">
        <v>33</v>
      </c>
    </row>
    <row r="8679" spans="1:15" x14ac:dyDescent="0.25">
      <c r="A8679" t="s">
        <v>8180</v>
      </c>
      <c r="B8679" t="s">
        <v>3661</v>
      </c>
      <c r="C8679" t="s">
        <v>735</v>
      </c>
      <c r="D8679" t="s">
        <v>17</v>
      </c>
      <c r="E8679" t="s">
        <v>18</v>
      </c>
      <c r="F8679" t="s">
        <v>3201</v>
      </c>
      <c r="G8679" t="s">
        <v>30</v>
      </c>
      <c r="H8679" s="1">
        <v>28865</v>
      </c>
      <c r="I8679" s="1">
        <v>44155</v>
      </c>
      <c r="J8679" t="s">
        <v>10560</v>
      </c>
      <c r="K8679" t="s">
        <v>72</v>
      </c>
      <c r="L8679" t="s">
        <v>73</v>
      </c>
      <c r="M8679">
        <v>70531</v>
      </c>
      <c r="N8679" t="str">
        <f t="shared" si="135"/>
        <v>Terminated</v>
      </c>
      <c r="O8679" t="s">
        <v>33</v>
      </c>
    </row>
    <row r="8680" spans="1:15" x14ac:dyDescent="0.25">
      <c r="A8680" t="s">
        <v>5683</v>
      </c>
      <c r="B8680" t="s">
        <v>1384</v>
      </c>
      <c r="C8680" t="s">
        <v>955</v>
      </c>
      <c r="D8680" t="s">
        <v>27</v>
      </c>
      <c r="E8680" t="s">
        <v>18</v>
      </c>
      <c r="F8680" t="s">
        <v>3201</v>
      </c>
      <c r="G8680" t="s">
        <v>30</v>
      </c>
      <c r="H8680" s="1">
        <v>31224</v>
      </c>
      <c r="I8680" s="1">
        <v>43735</v>
      </c>
      <c r="J8680" t="s">
        <v>10560</v>
      </c>
      <c r="K8680" t="s">
        <v>37</v>
      </c>
      <c r="L8680" t="s">
        <v>38</v>
      </c>
      <c r="M8680">
        <v>67031</v>
      </c>
      <c r="N8680" t="str">
        <f t="shared" si="135"/>
        <v>Terminated</v>
      </c>
      <c r="O8680" t="s">
        <v>98</v>
      </c>
    </row>
    <row r="8681" spans="1:15" x14ac:dyDescent="0.25">
      <c r="A8681" t="s">
        <v>8250</v>
      </c>
      <c r="B8681" t="s">
        <v>417</v>
      </c>
      <c r="C8681" t="s">
        <v>1484</v>
      </c>
      <c r="D8681" t="s">
        <v>27</v>
      </c>
      <c r="E8681" t="s">
        <v>18</v>
      </c>
      <c r="F8681" t="s">
        <v>2773</v>
      </c>
      <c r="G8681" t="s">
        <v>114</v>
      </c>
      <c r="H8681" s="1">
        <v>37569</v>
      </c>
      <c r="I8681" s="1">
        <v>43796</v>
      </c>
      <c r="J8681" t="s">
        <v>10560</v>
      </c>
      <c r="K8681" t="s">
        <v>31</v>
      </c>
      <c r="L8681" t="s">
        <v>162</v>
      </c>
      <c r="M8681">
        <v>97661</v>
      </c>
      <c r="N8681" t="str">
        <f t="shared" si="135"/>
        <v>Terminated</v>
      </c>
      <c r="O8681" t="s">
        <v>46</v>
      </c>
    </row>
    <row r="8682" spans="1:15" x14ac:dyDescent="0.25">
      <c r="A8682" t="s">
        <v>7976</v>
      </c>
      <c r="B8682" t="s">
        <v>247</v>
      </c>
      <c r="C8682" t="s">
        <v>2637</v>
      </c>
      <c r="D8682" t="s">
        <v>27</v>
      </c>
      <c r="E8682" t="s">
        <v>18</v>
      </c>
      <c r="F8682" t="s">
        <v>3201</v>
      </c>
      <c r="G8682" t="s">
        <v>30</v>
      </c>
      <c r="H8682" s="1">
        <v>32265</v>
      </c>
      <c r="I8682" s="1">
        <v>43102</v>
      </c>
      <c r="J8682" t="s">
        <v>10560</v>
      </c>
      <c r="K8682" t="s">
        <v>21</v>
      </c>
      <c r="L8682" t="s">
        <v>22</v>
      </c>
      <c r="M8682">
        <v>83001</v>
      </c>
      <c r="N8682" t="str">
        <f t="shared" si="135"/>
        <v>Terminated</v>
      </c>
      <c r="O8682" t="s">
        <v>33</v>
      </c>
    </row>
    <row r="8683" spans="1:15" x14ac:dyDescent="0.25">
      <c r="A8683" t="s">
        <v>2653</v>
      </c>
      <c r="B8683" t="s">
        <v>1762</v>
      </c>
      <c r="C8683" t="s">
        <v>1812</v>
      </c>
      <c r="D8683" t="s">
        <v>17</v>
      </c>
      <c r="E8683" t="s">
        <v>18</v>
      </c>
      <c r="F8683" t="s">
        <v>19</v>
      </c>
      <c r="G8683" t="s">
        <v>20</v>
      </c>
      <c r="H8683" s="1">
        <v>30423</v>
      </c>
      <c r="I8683" s="1">
        <v>45159</v>
      </c>
      <c r="J8683" t="s">
        <v>10560</v>
      </c>
      <c r="K8683" t="s">
        <v>21</v>
      </c>
      <c r="L8683" t="s">
        <v>22</v>
      </c>
      <c r="M8683">
        <v>69593</v>
      </c>
      <c r="N8683" t="str">
        <f t="shared" si="135"/>
        <v>Terminated</v>
      </c>
      <c r="O8683" t="s">
        <v>23</v>
      </c>
    </row>
    <row r="8684" spans="1:15" x14ac:dyDescent="0.25">
      <c r="A8684" t="s">
        <v>5177</v>
      </c>
      <c r="B8684" t="s">
        <v>160</v>
      </c>
      <c r="C8684" t="s">
        <v>620</v>
      </c>
      <c r="D8684" t="s">
        <v>27</v>
      </c>
      <c r="E8684" t="s">
        <v>18</v>
      </c>
      <c r="F8684" t="s">
        <v>19</v>
      </c>
      <c r="G8684" t="s">
        <v>114</v>
      </c>
      <c r="H8684" s="1">
        <v>25386</v>
      </c>
      <c r="I8684" s="1">
        <v>44829</v>
      </c>
      <c r="J8684" t="s">
        <v>10560</v>
      </c>
      <c r="K8684" t="s">
        <v>31</v>
      </c>
      <c r="L8684" t="s">
        <v>162</v>
      </c>
      <c r="M8684">
        <v>87617</v>
      </c>
      <c r="N8684" t="str">
        <f t="shared" si="135"/>
        <v>Terminated</v>
      </c>
      <c r="O8684" t="s">
        <v>98</v>
      </c>
    </row>
    <row r="8685" spans="1:15" x14ac:dyDescent="0.25">
      <c r="A8685" t="s">
        <v>10431</v>
      </c>
      <c r="B8685" t="s">
        <v>8599</v>
      </c>
      <c r="C8685" t="s">
        <v>26</v>
      </c>
      <c r="D8685" t="s">
        <v>17</v>
      </c>
      <c r="E8685" t="s">
        <v>140</v>
      </c>
      <c r="F8685" t="s">
        <v>141</v>
      </c>
      <c r="G8685" t="s">
        <v>30</v>
      </c>
      <c r="H8685" s="1">
        <v>27562</v>
      </c>
      <c r="I8685" s="1">
        <v>45403</v>
      </c>
      <c r="J8685" t="s">
        <v>10560</v>
      </c>
      <c r="K8685" t="s">
        <v>37</v>
      </c>
      <c r="L8685" t="s">
        <v>45</v>
      </c>
      <c r="M8685">
        <v>55995</v>
      </c>
      <c r="N8685" t="str">
        <f t="shared" si="135"/>
        <v>Terminated</v>
      </c>
      <c r="O8685" t="s">
        <v>33</v>
      </c>
    </row>
    <row r="8686" spans="1:15" x14ac:dyDescent="0.25">
      <c r="A8686" t="s">
        <v>9720</v>
      </c>
      <c r="B8686" t="s">
        <v>684</v>
      </c>
      <c r="C8686" t="s">
        <v>2833</v>
      </c>
      <c r="D8686" t="s">
        <v>27</v>
      </c>
      <c r="E8686" t="s">
        <v>83</v>
      </c>
      <c r="F8686" t="s">
        <v>84</v>
      </c>
      <c r="G8686" t="s">
        <v>30</v>
      </c>
      <c r="H8686" s="1">
        <v>22756</v>
      </c>
      <c r="I8686" s="1">
        <v>45197</v>
      </c>
      <c r="J8686" t="s">
        <v>10560</v>
      </c>
      <c r="K8686" t="s">
        <v>31</v>
      </c>
      <c r="L8686" t="s">
        <v>162</v>
      </c>
      <c r="M8686">
        <v>91236</v>
      </c>
      <c r="N8686" t="str">
        <f t="shared" si="135"/>
        <v>Terminated</v>
      </c>
      <c r="O8686" t="s">
        <v>98</v>
      </c>
    </row>
    <row r="8687" spans="1:15" x14ac:dyDescent="0.25">
      <c r="A8687" t="s">
        <v>2782</v>
      </c>
      <c r="B8687" t="s">
        <v>78</v>
      </c>
      <c r="C8687" t="s">
        <v>732</v>
      </c>
      <c r="D8687" t="s">
        <v>27</v>
      </c>
      <c r="E8687" t="s">
        <v>18</v>
      </c>
      <c r="F8687" t="s">
        <v>2773</v>
      </c>
      <c r="G8687" t="s">
        <v>30</v>
      </c>
      <c r="H8687" s="1">
        <v>35811</v>
      </c>
      <c r="I8687" s="1">
        <v>43189</v>
      </c>
      <c r="J8687" t="s">
        <v>10560</v>
      </c>
      <c r="K8687" t="s">
        <v>37</v>
      </c>
      <c r="L8687" t="s">
        <v>38</v>
      </c>
      <c r="M8687">
        <v>63278</v>
      </c>
      <c r="N8687" t="str">
        <f t="shared" si="135"/>
        <v>Terminated</v>
      </c>
      <c r="O8687" t="s">
        <v>33</v>
      </c>
    </row>
    <row r="8688" spans="1:15" x14ac:dyDescent="0.25">
      <c r="A8688" t="s">
        <v>6113</v>
      </c>
      <c r="B8688" t="s">
        <v>1486</v>
      </c>
      <c r="C8688" t="s">
        <v>133</v>
      </c>
      <c r="D8688" t="s">
        <v>27</v>
      </c>
      <c r="E8688" t="s">
        <v>18</v>
      </c>
      <c r="F8688" t="s">
        <v>3201</v>
      </c>
      <c r="G8688" t="s">
        <v>30</v>
      </c>
      <c r="H8688" s="1">
        <v>32940</v>
      </c>
      <c r="I8688" s="1">
        <v>45199</v>
      </c>
      <c r="J8688" t="s">
        <v>10560</v>
      </c>
      <c r="K8688" t="s">
        <v>37</v>
      </c>
      <c r="L8688" t="s">
        <v>38</v>
      </c>
      <c r="M8688">
        <v>61445</v>
      </c>
      <c r="N8688" t="str">
        <f t="shared" si="135"/>
        <v>Terminated</v>
      </c>
      <c r="O8688" t="s">
        <v>23</v>
      </c>
    </row>
    <row r="8689" spans="1:15" x14ac:dyDescent="0.25">
      <c r="A8689" t="s">
        <v>234</v>
      </c>
      <c r="B8689" t="s">
        <v>65</v>
      </c>
      <c r="C8689" t="s">
        <v>235</v>
      </c>
      <c r="D8689" t="s">
        <v>17</v>
      </c>
      <c r="E8689" t="s">
        <v>18</v>
      </c>
      <c r="F8689" t="s">
        <v>19</v>
      </c>
      <c r="G8689" t="s">
        <v>30</v>
      </c>
      <c r="H8689" s="1">
        <v>25465</v>
      </c>
      <c r="I8689" s="1">
        <v>45381</v>
      </c>
      <c r="J8689" s="1">
        <v>45561</v>
      </c>
      <c r="K8689" t="s">
        <v>31</v>
      </c>
      <c r="L8689" t="s">
        <v>162</v>
      </c>
      <c r="M8689">
        <v>91896</v>
      </c>
      <c r="N8689" t="str">
        <f t="shared" si="135"/>
        <v>Terminated</v>
      </c>
      <c r="O8689" t="s">
        <v>23</v>
      </c>
    </row>
    <row r="8690" spans="1:15" x14ac:dyDescent="0.25">
      <c r="A8690" t="s">
        <v>5317</v>
      </c>
      <c r="B8690" t="s">
        <v>143</v>
      </c>
      <c r="C8690" t="s">
        <v>1488</v>
      </c>
      <c r="D8690" t="s">
        <v>17</v>
      </c>
      <c r="E8690" t="s">
        <v>18</v>
      </c>
      <c r="F8690" t="s">
        <v>2773</v>
      </c>
      <c r="G8690" t="s">
        <v>30</v>
      </c>
      <c r="H8690" s="1">
        <v>33774</v>
      </c>
      <c r="I8690" s="1">
        <v>44143</v>
      </c>
      <c r="J8690" t="s">
        <v>10560</v>
      </c>
      <c r="K8690" t="s">
        <v>53</v>
      </c>
      <c r="L8690" t="s">
        <v>54</v>
      </c>
      <c r="M8690">
        <v>59767</v>
      </c>
      <c r="N8690" t="str">
        <f t="shared" si="135"/>
        <v>Terminated</v>
      </c>
      <c r="O8690" t="s">
        <v>33</v>
      </c>
    </row>
    <row r="8691" spans="1:15" x14ac:dyDescent="0.25">
      <c r="A8691" t="s">
        <v>4791</v>
      </c>
      <c r="B8691" t="s">
        <v>451</v>
      </c>
      <c r="C8691" t="s">
        <v>1115</v>
      </c>
      <c r="D8691" t="s">
        <v>17</v>
      </c>
      <c r="E8691" t="s">
        <v>18</v>
      </c>
      <c r="F8691" t="s">
        <v>3201</v>
      </c>
      <c r="G8691" t="s">
        <v>30</v>
      </c>
      <c r="H8691" s="1">
        <v>36130</v>
      </c>
      <c r="I8691" s="1">
        <v>42810</v>
      </c>
      <c r="J8691" t="s">
        <v>10560</v>
      </c>
      <c r="K8691" t="s">
        <v>96</v>
      </c>
      <c r="L8691" t="s">
        <v>188</v>
      </c>
      <c r="M8691">
        <v>69543</v>
      </c>
      <c r="N8691" t="str">
        <f t="shared" si="135"/>
        <v>Terminated</v>
      </c>
      <c r="O8691" t="s">
        <v>46</v>
      </c>
    </row>
    <row r="8692" spans="1:15" x14ac:dyDescent="0.25">
      <c r="A8692" t="s">
        <v>7185</v>
      </c>
      <c r="B8692" t="s">
        <v>3190</v>
      </c>
      <c r="C8692" t="s">
        <v>252</v>
      </c>
      <c r="D8692" t="s">
        <v>27</v>
      </c>
      <c r="E8692" t="s">
        <v>18</v>
      </c>
      <c r="F8692" t="s">
        <v>19</v>
      </c>
      <c r="G8692" t="s">
        <v>20</v>
      </c>
      <c r="H8692" s="1">
        <v>33567</v>
      </c>
      <c r="I8692" s="1">
        <v>42521</v>
      </c>
      <c r="J8692" t="s">
        <v>10560</v>
      </c>
      <c r="K8692" t="s">
        <v>67</v>
      </c>
      <c r="L8692" t="s">
        <v>134</v>
      </c>
      <c r="M8692">
        <v>55834</v>
      </c>
      <c r="N8692" t="str">
        <f t="shared" si="135"/>
        <v>Terminated</v>
      </c>
      <c r="O8692" t="s">
        <v>46</v>
      </c>
    </row>
    <row r="8693" spans="1:15" x14ac:dyDescent="0.25">
      <c r="A8693" t="s">
        <v>1648</v>
      </c>
      <c r="B8693" t="s">
        <v>1090</v>
      </c>
      <c r="C8693" t="s">
        <v>446</v>
      </c>
      <c r="D8693" t="s">
        <v>27</v>
      </c>
      <c r="E8693" t="s">
        <v>18</v>
      </c>
      <c r="F8693" t="s">
        <v>19</v>
      </c>
      <c r="G8693" t="s">
        <v>30</v>
      </c>
      <c r="H8693" s="1">
        <v>29048</v>
      </c>
      <c r="I8693" s="1">
        <v>44751</v>
      </c>
      <c r="J8693" s="1">
        <v>44931</v>
      </c>
      <c r="K8693" t="s">
        <v>31</v>
      </c>
      <c r="L8693" t="s">
        <v>162</v>
      </c>
      <c r="M8693">
        <v>97728</v>
      </c>
      <c r="N8693" t="str">
        <f t="shared" si="135"/>
        <v>Terminated</v>
      </c>
      <c r="O8693" t="s">
        <v>33</v>
      </c>
    </row>
    <row r="8694" spans="1:15" x14ac:dyDescent="0.25">
      <c r="A8694" t="s">
        <v>2336</v>
      </c>
      <c r="B8694" t="s">
        <v>1951</v>
      </c>
      <c r="C8694" t="s">
        <v>216</v>
      </c>
      <c r="D8694" t="s">
        <v>27</v>
      </c>
      <c r="E8694" t="s">
        <v>18</v>
      </c>
      <c r="F8694" t="s">
        <v>19</v>
      </c>
      <c r="G8694" t="s">
        <v>30</v>
      </c>
      <c r="H8694" s="1">
        <v>30745</v>
      </c>
      <c r="I8694" s="1">
        <v>43249</v>
      </c>
      <c r="J8694" t="s">
        <v>10560</v>
      </c>
      <c r="K8694" t="s">
        <v>37</v>
      </c>
      <c r="L8694" t="s">
        <v>38</v>
      </c>
      <c r="M8694">
        <v>67976</v>
      </c>
      <c r="N8694" t="str">
        <f t="shared" si="135"/>
        <v>Terminated</v>
      </c>
      <c r="O8694" t="s">
        <v>33</v>
      </c>
    </row>
    <row r="8695" spans="1:15" x14ac:dyDescent="0.25">
      <c r="A8695" t="s">
        <v>8935</v>
      </c>
      <c r="B8695" t="s">
        <v>320</v>
      </c>
      <c r="C8695" t="s">
        <v>2968</v>
      </c>
      <c r="D8695" t="s">
        <v>27</v>
      </c>
      <c r="E8695" t="s">
        <v>172</v>
      </c>
      <c r="F8695" t="s">
        <v>173</v>
      </c>
      <c r="G8695" t="s">
        <v>30</v>
      </c>
      <c r="H8695" s="1">
        <v>30505</v>
      </c>
      <c r="I8695" s="1">
        <v>43676</v>
      </c>
      <c r="J8695" t="s">
        <v>10560</v>
      </c>
      <c r="K8695" t="s">
        <v>96</v>
      </c>
      <c r="L8695" t="s">
        <v>188</v>
      </c>
      <c r="M8695">
        <v>74018</v>
      </c>
      <c r="N8695" t="str">
        <f t="shared" si="135"/>
        <v>Terminated</v>
      </c>
      <c r="O8695" t="s">
        <v>46</v>
      </c>
    </row>
    <row r="8696" spans="1:15" x14ac:dyDescent="0.25">
      <c r="A8696" t="s">
        <v>7587</v>
      </c>
      <c r="B8696" t="s">
        <v>633</v>
      </c>
      <c r="C8696" t="s">
        <v>3200</v>
      </c>
      <c r="D8696" t="s">
        <v>17</v>
      </c>
      <c r="E8696" t="s">
        <v>122</v>
      </c>
      <c r="F8696" t="s">
        <v>230</v>
      </c>
      <c r="G8696" t="s">
        <v>30</v>
      </c>
      <c r="H8696" s="1">
        <v>37177</v>
      </c>
      <c r="I8696" s="1">
        <v>42461</v>
      </c>
      <c r="J8696" t="s">
        <v>10560</v>
      </c>
      <c r="K8696" t="s">
        <v>67</v>
      </c>
      <c r="L8696" t="s">
        <v>324</v>
      </c>
      <c r="M8696">
        <v>63034</v>
      </c>
      <c r="N8696" t="str">
        <f t="shared" si="135"/>
        <v>Terminated</v>
      </c>
      <c r="O8696" t="s">
        <v>23</v>
      </c>
    </row>
    <row r="8697" spans="1:15" x14ac:dyDescent="0.25">
      <c r="A8697" t="s">
        <v>3026</v>
      </c>
      <c r="B8697" t="s">
        <v>848</v>
      </c>
      <c r="C8697" t="s">
        <v>101</v>
      </c>
      <c r="D8697" t="s">
        <v>17</v>
      </c>
      <c r="E8697" t="s">
        <v>18</v>
      </c>
      <c r="F8697" t="s">
        <v>2773</v>
      </c>
      <c r="G8697" t="s">
        <v>95</v>
      </c>
      <c r="H8697" s="1">
        <v>22481</v>
      </c>
      <c r="I8697" s="1">
        <v>42127</v>
      </c>
      <c r="J8697" t="s">
        <v>10560</v>
      </c>
      <c r="K8697" t="s">
        <v>96</v>
      </c>
      <c r="L8697" t="s">
        <v>124</v>
      </c>
      <c r="M8697">
        <v>100792</v>
      </c>
      <c r="N8697" t="str">
        <f t="shared" si="135"/>
        <v>Terminated</v>
      </c>
      <c r="O8697" t="s">
        <v>98</v>
      </c>
    </row>
    <row r="8698" spans="1:15" x14ac:dyDescent="0.25">
      <c r="A8698" t="s">
        <v>5954</v>
      </c>
      <c r="B8698" t="s">
        <v>232</v>
      </c>
      <c r="C8698" t="s">
        <v>864</v>
      </c>
      <c r="D8698" t="s">
        <v>27</v>
      </c>
      <c r="E8698" t="s">
        <v>18</v>
      </c>
      <c r="F8698" t="s">
        <v>2773</v>
      </c>
      <c r="G8698" t="s">
        <v>30</v>
      </c>
      <c r="H8698" s="1">
        <v>29030</v>
      </c>
      <c r="I8698" s="1">
        <v>45033</v>
      </c>
      <c r="J8698" t="s">
        <v>10560</v>
      </c>
      <c r="K8698" t="s">
        <v>37</v>
      </c>
      <c r="L8698" t="s">
        <v>38</v>
      </c>
      <c r="M8698">
        <v>74529</v>
      </c>
      <c r="N8698" t="str">
        <f t="shared" si="135"/>
        <v>Terminated</v>
      </c>
      <c r="O8698" t="s">
        <v>33</v>
      </c>
    </row>
    <row r="8699" spans="1:15" x14ac:dyDescent="0.25">
      <c r="A8699" t="s">
        <v>2316</v>
      </c>
      <c r="B8699" t="s">
        <v>1424</v>
      </c>
      <c r="C8699" t="s">
        <v>193</v>
      </c>
      <c r="D8699" t="s">
        <v>27</v>
      </c>
      <c r="E8699" t="s">
        <v>18</v>
      </c>
      <c r="F8699" t="s">
        <v>19</v>
      </c>
      <c r="G8699" t="s">
        <v>30</v>
      </c>
      <c r="H8699" s="1">
        <v>29499</v>
      </c>
      <c r="I8699" s="1">
        <v>45004</v>
      </c>
      <c r="J8699" t="s">
        <v>10560</v>
      </c>
      <c r="K8699" t="s">
        <v>53</v>
      </c>
      <c r="L8699" t="s">
        <v>54</v>
      </c>
      <c r="M8699">
        <v>65501</v>
      </c>
      <c r="N8699" t="str">
        <f t="shared" si="135"/>
        <v>Terminated</v>
      </c>
      <c r="O8699" t="s">
        <v>33</v>
      </c>
    </row>
    <row r="8700" spans="1:15" x14ac:dyDescent="0.25">
      <c r="A8700" t="s">
        <v>7249</v>
      </c>
      <c r="B8700" t="s">
        <v>1686</v>
      </c>
      <c r="C8700" t="s">
        <v>352</v>
      </c>
      <c r="D8700" t="s">
        <v>27</v>
      </c>
      <c r="E8700" t="s">
        <v>18</v>
      </c>
      <c r="F8700" t="s">
        <v>19</v>
      </c>
      <c r="G8700" t="s">
        <v>30</v>
      </c>
      <c r="H8700" s="1">
        <v>30542</v>
      </c>
      <c r="I8700" s="1">
        <v>43387</v>
      </c>
      <c r="J8700" t="s">
        <v>10560</v>
      </c>
      <c r="K8700" t="s">
        <v>53</v>
      </c>
      <c r="L8700" t="s">
        <v>58</v>
      </c>
      <c r="M8700">
        <v>64208</v>
      </c>
      <c r="N8700" t="str">
        <f t="shared" si="135"/>
        <v>Terminated</v>
      </c>
      <c r="O8700" t="s">
        <v>46</v>
      </c>
    </row>
    <row r="8701" spans="1:15" x14ac:dyDescent="0.25">
      <c r="A8701" t="s">
        <v>4334</v>
      </c>
      <c r="B8701" t="s">
        <v>4335</v>
      </c>
      <c r="C8701" t="s">
        <v>525</v>
      </c>
      <c r="D8701" t="s">
        <v>27</v>
      </c>
      <c r="E8701" t="s">
        <v>18</v>
      </c>
      <c r="F8701" t="s">
        <v>19</v>
      </c>
      <c r="G8701" t="s">
        <v>30</v>
      </c>
      <c r="H8701" s="1">
        <v>29631</v>
      </c>
      <c r="I8701" s="1">
        <v>45542</v>
      </c>
      <c r="J8701" t="s">
        <v>10560</v>
      </c>
      <c r="K8701" t="s">
        <v>21</v>
      </c>
      <c r="L8701" t="s">
        <v>110</v>
      </c>
      <c r="M8701">
        <v>61931</v>
      </c>
      <c r="N8701" t="str">
        <f t="shared" si="135"/>
        <v>Terminated</v>
      </c>
      <c r="O8701" t="s">
        <v>33</v>
      </c>
    </row>
    <row r="8702" spans="1:15" x14ac:dyDescent="0.25">
      <c r="A8702" t="s">
        <v>304</v>
      </c>
      <c r="B8702" t="s">
        <v>305</v>
      </c>
      <c r="C8702" t="s">
        <v>306</v>
      </c>
      <c r="D8702" t="s">
        <v>17</v>
      </c>
      <c r="E8702" t="s">
        <v>18</v>
      </c>
      <c r="F8702" t="s">
        <v>19</v>
      </c>
      <c r="G8702" t="s">
        <v>30</v>
      </c>
      <c r="H8702" s="1">
        <v>36171</v>
      </c>
      <c r="I8702" s="1">
        <v>43853</v>
      </c>
      <c r="J8702" s="1">
        <v>44772</v>
      </c>
      <c r="K8702" t="s">
        <v>21</v>
      </c>
      <c r="L8702" t="s">
        <v>110</v>
      </c>
      <c r="M8702">
        <v>55038</v>
      </c>
      <c r="N8702" t="str">
        <f t="shared" si="135"/>
        <v>Terminated</v>
      </c>
      <c r="O8702" t="s">
        <v>33</v>
      </c>
    </row>
    <row r="8703" spans="1:15" x14ac:dyDescent="0.25">
      <c r="A8703" t="s">
        <v>3919</v>
      </c>
      <c r="B8703" t="s">
        <v>276</v>
      </c>
      <c r="C8703" t="s">
        <v>193</v>
      </c>
      <c r="D8703" t="s">
        <v>27</v>
      </c>
      <c r="E8703" t="s">
        <v>18</v>
      </c>
      <c r="F8703" t="s">
        <v>2773</v>
      </c>
      <c r="G8703" t="s">
        <v>20</v>
      </c>
      <c r="H8703" s="1">
        <v>34569</v>
      </c>
      <c r="I8703" s="1">
        <v>43132</v>
      </c>
      <c r="J8703" t="s">
        <v>10560</v>
      </c>
      <c r="K8703" t="s">
        <v>21</v>
      </c>
      <c r="L8703" t="s">
        <v>22</v>
      </c>
      <c r="M8703">
        <v>77395</v>
      </c>
      <c r="N8703" t="str">
        <f t="shared" si="135"/>
        <v>Terminated</v>
      </c>
      <c r="O8703" t="s">
        <v>46</v>
      </c>
    </row>
    <row r="8704" spans="1:15" x14ac:dyDescent="0.25">
      <c r="A8704" t="s">
        <v>8541</v>
      </c>
      <c r="B8704" t="s">
        <v>403</v>
      </c>
      <c r="C8704" t="s">
        <v>2263</v>
      </c>
      <c r="D8704" t="s">
        <v>17</v>
      </c>
      <c r="E8704" t="s">
        <v>18</v>
      </c>
      <c r="F8704" t="s">
        <v>3201</v>
      </c>
      <c r="G8704" t="s">
        <v>30</v>
      </c>
      <c r="H8704" s="1">
        <v>37218</v>
      </c>
      <c r="I8704" s="1">
        <v>44016</v>
      </c>
      <c r="J8704" t="s">
        <v>10560</v>
      </c>
      <c r="K8704" t="s">
        <v>21</v>
      </c>
      <c r="L8704" t="s">
        <v>102</v>
      </c>
      <c r="M8704">
        <v>61883</v>
      </c>
      <c r="N8704" t="str">
        <f t="shared" si="135"/>
        <v>Terminated</v>
      </c>
      <c r="O8704" t="s">
        <v>46</v>
      </c>
    </row>
    <row r="8705" spans="1:15" x14ac:dyDescent="0.25">
      <c r="A8705" t="s">
        <v>3468</v>
      </c>
      <c r="B8705" t="s">
        <v>258</v>
      </c>
      <c r="C8705" t="s">
        <v>712</v>
      </c>
      <c r="D8705" t="s">
        <v>17</v>
      </c>
      <c r="E8705" t="s">
        <v>18</v>
      </c>
      <c r="F8705" t="s">
        <v>2773</v>
      </c>
      <c r="G8705" t="s">
        <v>30</v>
      </c>
      <c r="H8705" s="1">
        <v>36718</v>
      </c>
      <c r="I8705" s="1">
        <v>43082</v>
      </c>
      <c r="J8705" t="s">
        <v>10560</v>
      </c>
      <c r="K8705" t="s">
        <v>21</v>
      </c>
      <c r="L8705" t="s">
        <v>102</v>
      </c>
      <c r="M8705">
        <v>57584</v>
      </c>
      <c r="N8705" t="str">
        <f t="shared" si="135"/>
        <v>Terminated</v>
      </c>
      <c r="O8705" t="s">
        <v>33</v>
      </c>
    </row>
    <row r="8706" spans="1:15" x14ac:dyDescent="0.25">
      <c r="A8706" t="s">
        <v>9772</v>
      </c>
      <c r="B8706" t="s">
        <v>1852</v>
      </c>
      <c r="C8706" t="s">
        <v>33</v>
      </c>
      <c r="D8706" t="s">
        <v>17</v>
      </c>
      <c r="E8706" t="s">
        <v>18</v>
      </c>
      <c r="F8706" t="s">
        <v>3201</v>
      </c>
      <c r="G8706" t="s">
        <v>30</v>
      </c>
      <c r="H8706" s="1">
        <v>32620</v>
      </c>
      <c r="I8706" s="1">
        <v>44736</v>
      </c>
      <c r="J8706" t="s">
        <v>10560</v>
      </c>
      <c r="K8706" t="s">
        <v>96</v>
      </c>
      <c r="L8706" t="s">
        <v>119</v>
      </c>
      <c r="M8706">
        <v>69712</v>
      </c>
      <c r="N8706" t="str">
        <f t="shared" ref="N8706:N8769" si="136">IF(J8706="","Active","Terminated")</f>
        <v>Terminated</v>
      </c>
      <c r="O8706" t="s">
        <v>98</v>
      </c>
    </row>
    <row r="8707" spans="1:15" x14ac:dyDescent="0.25">
      <c r="A8707" t="s">
        <v>9190</v>
      </c>
      <c r="B8707" t="s">
        <v>8322</v>
      </c>
      <c r="C8707" t="s">
        <v>252</v>
      </c>
      <c r="D8707" t="s">
        <v>17</v>
      </c>
      <c r="E8707" t="s">
        <v>18</v>
      </c>
      <c r="F8707" t="s">
        <v>2773</v>
      </c>
      <c r="G8707" t="s">
        <v>30</v>
      </c>
      <c r="H8707" s="1">
        <v>24723</v>
      </c>
      <c r="I8707" s="1">
        <v>44813</v>
      </c>
      <c r="J8707" t="s">
        <v>10560</v>
      </c>
      <c r="K8707" t="s">
        <v>96</v>
      </c>
      <c r="L8707" t="s">
        <v>119</v>
      </c>
      <c r="M8707">
        <v>56363</v>
      </c>
      <c r="N8707" t="str">
        <f t="shared" si="136"/>
        <v>Terminated</v>
      </c>
      <c r="O8707" t="s">
        <v>46</v>
      </c>
    </row>
    <row r="8708" spans="1:15" x14ac:dyDescent="0.25">
      <c r="A8708" t="s">
        <v>7358</v>
      </c>
      <c r="B8708" t="s">
        <v>305</v>
      </c>
      <c r="C8708" t="s">
        <v>1244</v>
      </c>
      <c r="D8708" t="s">
        <v>17</v>
      </c>
      <c r="E8708" t="s">
        <v>83</v>
      </c>
      <c r="F8708" t="s">
        <v>169</v>
      </c>
      <c r="G8708" t="s">
        <v>30</v>
      </c>
      <c r="H8708" s="1">
        <v>27219</v>
      </c>
      <c r="I8708" s="1">
        <v>44114</v>
      </c>
      <c r="J8708" t="s">
        <v>10560</v>
      </c>
      <c r="K8708" t="s">
        <v>96</v>
      </c>
      <c r="L8708" t="s">
        <v>124</v>
      </c>
      <c r="M8708">
        <v>97871</v>
      </c>
      <c r="N8708" t="str">
        <f t="shared" si="136"/>
        <v>Terminated</v>
      </c>
      <c r="O8708" t="s">
        <v>33</v>
      </c>
    </row>
    <row r="8709" spans="1:15" x14ac:dyDescent="0.25">
      <c r="A8709" t="s">
        <v>7234</v>
      </c>
      <c r="B8709" t="s">
        <v>78</v>
      </c>
      <c r="C8709" t="s">
        <v>1821</v>
      </c>
      <c r="D8709" t="s">
        <v>27</v>
      </c>
      <c r="E8709" t="s">
        <v>365</v>
      </c>
      <c r="F8709" t="s">
        <v>415</v>
      </c>
      <c r="G8709" t="s">
        <v>30</v>
      </c>
      <c r="H8709" s="1">
        <v>25574</v>
      </c>
      <c r="I8709" s="1">
        <v>44790</v>
      </c>
      <c r="J8709" t="s">
        <v>10560</v>
      </c>
      <c r="K8709" t="s">
        <v>67</v>
      </c>
      <c r="L8709" t="s">
        <v>68</v>
      </c>
      <c r="M8709">
        <v>66112</v>
      </c>
      <c r="N8709" t="str">
        <f t="shared" si="136"/>
        <v>Terminated</v>
      </c>
      <c r="O8709" t="s">
        <v>98</v>
      </c>
    </row>
    <row r="8710" spans="1:15" x14ac:dyDescent="0.25">
      <c r="A8710" t="s">
        <v>402</v>
      </c>
      <c r="B8710" t="s">
        <v>403</v>
      </c>
      <c r="C8710" t="s">
        <v>404</v>
      </c>
      <c r="D8710" t="s">
        <v>27</v>
      </c>
      <c r="E8710" t="s">
        <v>18</v>
      </c>
      <c r="F8710" t="s">
        <v>19</v>
      </c>
      <c r="G8710" t="s">
        <v>30</v>
      </c>
      <c r="H8710" s="1">
        <v>28990</v>
      </c>
      <c r="I8710" s="1">
        <v>43418</v>
      </c>
      <c r="J8710" s="1">
        <v>44596</v>
      </c>
      <c r="K8710" t="s">
        <v>96</v>
      </c>
      <c r="L8710" t="s">
        <v>188</v>
      </c>
      <c r="M8710">
        <v>80131</v>
      </c>
      <c r="N8710" t="str">
        <f t="shared" si="136"/>
        <v>Terminated</v>
      </c>
      <c r="O8710" t="s">
        <v>33</v>
      </c>
    </row>
    <row r="8711" spans="1:15" x14ac:dyDescent="0.25">
      <c r="A8711" t="s">
        <v>878</v>
      </c>
      <c r="B8711" t="s">
        <v>879</v>
      </c>
      <c r="C8711" t="s">
        <v>880</v>
      </c>
      <c r="D8711" t="s">
        <v>17</v>
      </c>
      <c r="E8711" t="s">
        <v>18</v>
      </c>
      <c r="F8711" t="s">
        <v>19</v>
      </c>
      <c r="G8711" t="s">
        <v>30</v>
      </c>
      <c r="H8711" s="1">
        <v>35082</v>
      </c>
      <c r="I8711" s="1">
        <v>44581</v>
      </c>
      <c r="J8711" s="1">
        <v>44761</v>
      </c>
      <c r="K8711" t="s">
        <v>96</v>
      </c>
      <c r="L8711" t="s">
        <v>188</v>
      </c>
      <c r="M8711">
        <v>64270</v>
      </c>
      <c r="N8711" t="str">
        <f t="shared" si="136"/>
        <v>Terminated</v>
      </c>
      <c r="O8711" t="s">
        <v>33</v>
      </c>
    </row>
    <row r="8712" spans="1:15" x14ac:dyDescent="0.25">
      <c r="A8712" t="s">
        <v>6653</v>
      </c>
      <c r="B8712" t="s">
        <v>261</v>
      </c>
      <c r="C8712" t="s">
        <v>4024</v>
      </c>
      <c r="D8712" t="s">
        <v>27</v>
      </c>
      <c r="E8712" t="s">
        <v>18</v>
      </c>
      <c r="F8712" t="s">
        <v>2773</v>
      </c>
      <c r="G8712" t="s">
        <v>30</v>
      </c>
      <c r="H8712" s="1">
        <v>34554</v>
      </c>
      <c r="I8712" s="1">
        <v>43545</v>
      </c>
      <c r="J8712" t="s">
        <v>10560</v>
      </c>
      <c r="K8712" t="s">
        <v>37</v>
      </c>
      <c r="L8712" t="s">
        <v>38</v>
      </c>
      <c r="M8712">
        <v>59761</v>
      </c>
      <c r="N8712" t="str">
        <f t="shared" si="136"/>
        <v>Terminated</v>
      </c>
      <c r="O8712" t="s">
        <v>46</v>
      </c>
    </row>
    <row r="8713" spans="1:15" x14ac:dyDescent="0.25">
      <c r="A8713" t="s">
        <v>7315</v>
      </c>
      <c r="B8713" t="s">
        <v>198</v>
      </c>
      <c r="C8713" t="s">
        <v>458</v>
      </c>
      <c r="D8713" t="s">
        <v>27</v>
      </c>
      <c r="E8713" t="s">
        <v>18</v>
      </c>
      <c r="F8713" t="s">
        <v>19</v>
      </c>
      <c r="G8713" t="s">
        <v>30</v>
      </c>
      <c r="H8713" s="1">
        <v>29334</v>
      </c>
      <c r="I8713" s="1">
        <v>42954</v>
      </c>
      <c r="J8713" t="s">
        <v>10560</v>
      </c>
      <c r="K8713" t="s">
        <v>53</v>
      </c>
      <c r="L8713" t="s">
        <v>58</v>
      </c>
      <c r="M8713">
        <v>65547</v>
      </c>
      <c r="N8713" t="str">
        <f t="shared" si="136"/>
        <v>Terminated</v>
      </c>
      <c r="O8713" t="s">
        <v>98</v>
      </c>
    </row>
    <row r="8714" spans="1:15" x14ac:dyDescent="0.25">
      <c r="A8714" t="s">
        <v>5763</v>
      </c>
      <c r="B8714" t="s">
        <v>225</v>
      </c>
      <c r="C8714" t="s">
        <v>158</v>
      </c>
      <c r="D8714" t="s">
        <v>27</v>
      </c>
      <c r="E8714" t="s">
        <v>83</v>
      </c>
      <c r="F8714" t="s">
        <v>169</v>
      </c>
      <c r="G8714" t="s">
        <v>20</v>
      </c>
      <c r="H8714" s="1">
        <v>23232</v>
      </c>
      <c r="I8714" s="1">
        <v>44978</v>
      </c>
      <c r="J8714" t="s">
        <v>10560</v>
      </c>
      <c r="K8714" t="s">
        <v>37</v>
      </c>
      <c r="L8714" t="s">
        <v>41</v>
      </c>
      <c r="M8714">
        <v>68146</v>
      </c>
      <c r="N8714" t="str">
        <f t="shared" si="136"/>
        <v>Terminated</v>
      </c>
      <c r="O8714" t="s">
        <v>98</v>
      </c>
    </row>
    <row r="8715" spans="1:15" x14ac:dyDescent="0.25">
      <c r="A8715" t="s">
        <v>4959</v>
      </c>
      <c r="B8715" t="s">
        <v>1486</v>
      </c>
      <c r="C8715" t="s">
        <v>458</v>
      </c>
      <c r="D8715" t="s">
        <v>27</v>
      </c>
      <c r="E8715" t="s">
        <v>18</v>
      </c>
      <c r="F8715" t="s">
        <v>2773</v>
      </c>
      <c r="G8715" t="s">
        <v>95</v>
      </c>
      <c r="H8715" s="1">
        <v>29702</v>
      </c>
      <c r="I8715" s="1">
        <v>42152</v>
      </c>
      <c r="J8715" t="s">
        <v>10560</v>
      </c>
      <c r="K8715" t="s">
        <v>96</v>
      </c>
      <c r="L8715" t="s">
        <v>119</v>
      </c>
      <c r="M8715">
        <v>83805</v>
      </c>
      <c r="N8715" t="str">
        <f t="shared" si="136"/>
        <v>Terminated</v>
      </c>
      <c r="O8715" t="s">
        <v>98</v>
      </c>
    </row>
    <row r="8716" spans="1:15" x14ac:dyDescent="0.25">
      <c r="A8716" t="s">
        <v>2128</v>
      </c>
      <c r="B8716" t="s">
        <v>2129</v>
      </c>
      <c r="C8716" t="s">
        <v>2130</v>
      </c>
      <c r="D8716" t="s">
        <v>17</v>
      </c>
      <c r="E8716" t="s">
        <v>365</v>
      </c>
      <c r="F8716" t="s">
        <v>534</v>
      </c>
      <c r="G8716" t="s">
        <v>30</v>
      </c>
      <c r="H8716" s="1">
        <v>26072</v>
      </c>
      <c r="I8716" s="1">
        <v>43353</v>
      </c>
      <c r="J8716" t="s">
        <v>10560</v>
      </c>
      <c r="K8716" t="s">
        <v>96</v>
      </c>
      <c r="L8716" t="s">
        <v>188</v>
      </c>
      <c r="M8716">
        <v>61289</v>
      </c>
      <c r="N8716" t="str">
        <f t="shared" si="136"/>
        <v>Terminated</v>
      </c>
      <c r="O8716" t="s">
        <v>33</v>
      </c>
    </row>
    <row r="8717" spans="1:15" x14ac:dyDescent="0.25">
      <c r="A8717" t="s">
        <v>8010</v>
      </c>
      <c r="B8717" t="s">
        <v>223</v>
      </c>
      <c r="C8717" t="s">
        <v>1443</v>
      </c>
      <c r="D8717" t="s">
        <v>17</v>
      </c>
      <c r="E8717" t="s">
        <v>83</v>
      </c>
      <c r="F8717" t="s">
        <v>84</v>
      </c>
      <c r="G8717" t="s">
        <v>114</v>
      </c>
      <c r="H8717" s="1">
        <v>37799</v>
      </c>
      <c r="I8717" s="1">
        <v>43437</v>
      </c>
      <c r="J8717" t="s">
        <v>10560</v>
      </c>
      <c r="K8717" t="s">
        <v>37</v>
      </c>
      <c r="L8717" t="s">
        <v>268</v>
      </c>
      <c r="M8717">
        <v>102672</v>
      </c>
      <c r="N8717" t="str">
        <f t="shared" si="136"/>
        <v>Terminated</v>
      </c>
      <c r="O8717" t="s">
        <v>33</v>
      </c>
    </row>
    <row r="8718" spans="1:15" x14ac:dyDescent="0.25">
      <c r="A8718" t="s">
        <v>8415</v>
      </c>
      <c r="B8718" t="s">
        <v>448</v>
      </c>
      <c r="C8718" t="s">
        <v>2045</v>
      </c>
      <c r="D8718" t="s">
        <v>27</v>
      </c>
      <c r="E8718" t="s">
        <v>18</v>
      </c>
      <c r="F8718" t="s">
        <v>2773</v>
      </c>
      <c r="G8718" t="s">
        <v>30</v>
      </c>
      <c r="H8718" s="1">
        <v>31324</v>
      </c>
      <c r="I8718" s="1">
        <v>43606</v>
      </c>
      <c r="J8718" t="s">
        <v>10560</v>
      </c>
      <c r="K8718" t="s">
        <v>31</v>
      </c>
      <c r="L8718" t="s">
        <v>32</v>
      </c>
      <c r="M8718">
        <v>105693</v>
      </c>
      <c r="N8718" t="str">
        <f t="shared" si="136"/>
        <v>Terminated</v>
      </c>
      <c r="O8718" t="s">
        <v>33</v>
      </c>
    </row>
    <row r="8719" spans="1:15" x14ac:dyDescent="0.25">
      <c r="A8719" t="s">
        <v>6834</v>
      </c>
      <c r="B8719" t="s">
        <v>428</v>
      </c>
      <c r="C8719" t="s">
        <v>886</v>
      </c>
      <c r="D8719" t="s">
        <v>17</v>
      </c>
      <c r="E8719" t="s">
        <v>18</v>
      </c>
      <c r="F8719" t="s">
        <v>19</v>
      </c>
      <c r="G8719" t="s">
        <v>30</v>
      </c>
      <c r="H8719" s="1">
        <v>31281</v>
      </c>
      <c r="I8719" s="1">
        <v>42272</v>
      </c>
      <c r="J8719" t="s">
        <v>10560</v>
      </c>
      <c r="K8719" t="s">
        <v>96</v>
      </c>
      <c r="L8719" t="s">
        <v>188</v>
      </c>
      <c r="M8719">
        <v>72198</v>
      </c>
      <c r="N8719" t="str">
        <f t="shared" si="136"/>
        <v>Terminated</v>
      </c>
      <c r="O8719" t="s">
        <v>46</v>
      </c>
    </row>
    <row r="8720" spans="1:15" x14ac:dyDescent="0.25">
      <c r="A8720" t="s">
        <v>10265</v>
      </c>
      <c r="B8720" t="s">
        <v>451</v>
      </c>
      <c r="C8720" t="s">
        <v>1643</v>
      </c>
      <c r="D8720" t="s">
        <v>27</v>
      </c>
      <c r="E8720" t="s">
        <v>28</v>
      </c>
      <c r="F8720" t="s">
        <v>118</v>
      </c>
      <c r="G8720" t="s">
        <v>114</v>
      </c>
      <c r="H8720" s="1">
        <v>33395</v>
      </c>
      <c r="I8720" s="1">
        <v>45123</v>
      </c>
      <c r="J8720" t="s">
        <v>10560</v>
      </c>
      <c r="K8720" t="s">
        <v>31</v>
      </c>
      <c r="L8720" t="s">
        <v>162</v>
      </c>
      <c r="M8720">
        <v>85209</v>
      </c>
      <c r="N8720" t="str">
        <f t="shared" si="136"/>
        <v>Terminated</v>
      </c>
      <c r="O8720" t="s">
        <v>46</v>
      </c>
    </row>
    <row r="8721" spans="1:15" x14ac:dyDescent="0.25">
      <c r="A8721" t="s">
        <v>9210</v>
      </c>
      <c r="B8721" t="s">
        <v>547</v>
      </c>
      <c r="C8721" t="s">
        <v>2118</v>
      </c>
      <c r="D8721" t="s">
        <v>27</v>
      </c>
      <c r="E8721" t="s">
        <v>18</v>
      </c>
      <c r="F8721" t="s">
        <v>19</v>
      </c>
      <c r="G8721" t="s">
        <v>30</v>
      </c>
      <c r="H8721" s="1">
        <v>37733</v>
      </c>
      <c r="I8721" s="1">
        <v>42713</v>
      </c>
      <c r="J8721" t="s">
        <v>10560</v>
      </c>
      <c r="K8721" t="s">
        <v>67</v>
      </c>
      <c r="L8721" t="s">
        <v>324</v>
      </c>
      <c r="M8721">
        <v>79678</v>
      </c>
      <c r="N8721" t="str">
        <f t="shared" si="136"/>
        <v>Terminated</v>
      </c>
      <c r="O8721" t="s">
        <v>98</v>
      </c>
    </row>
    <row r="8722" spans="1:15" x14ac:dyDescent="0.25">
      <c r="A8722" t="s">
        <v>3834</v>
      </c>
      <c r="B8722" t="s">
        <v>1517</v>
      </c>
      <c r="C8722" t="s">
        <v>311</v>
      </c>
      <c r="D8722" t="s">
        <v>27</v>
      </c>
      <c r="E8722" t="s">
        <v>172</v>
      </c>
      <c r="F8722" t="s">
        <v>173</v>
      </c>
      <c r="G8722" t="s">
        <v>30</v>
      </c>
      <c r="H8722" s="1">
        <v>29291</v>
      </c>
      <c r="I8722" s="1">
        <v>42168</v>
      </c>
      <c r="J8722" t="s">
        <v>10560</v>
      </c>
      <c r="K8722" t="s">
        <v>31</v>
      </c>
      <c r="L8722" t="s">
        <v>32</v>
      </c>
      <c r="M8722">
        <v>107615</v>
      </c>
      <c r="N8722" t="str">
        <f t="shared" si="136"/>
        <v>Terminated</v>
      </c>
      <c r="O8722" t="s">
        <v>33</v>
      </c>
    </row>
    <row r="8723" spans="1:15" x14ac:dyDescent="0.25">
      <c r="A8723" t="s">
        <v>4311</v>
      </c>
      <c r="B8723" t="s">
        <v>4312</v>
      </c>
      <c r="C8723" t="s">
        <v>109</v>
      </c>
      <c r="D8723" t="s">
        <v>17</v>
      </c>
      <c r="E8723" t="s">
        <v>28</v>
      </c>
      <c r="F8723" t="s">
        <v>118</v>
      </c>
      <c r="G8723" t="s">
        <v>20</v>
      </c>
      <c r="H8723" s="1">
        <v>35365</v>
      </c>
      <c r="I8723" s="1">
        <v>42767</v>
      </c>
      <c r="J8723" t="s">
        <v>10560</v>
      </c>
      <c r="K8723" t="s">
        <v>21</v>
      </c>
      <c r="L8723" t="s">
        <v>102</v>
      </c>
      <c r="M8723">
        <v>61034</v>
      </c>
      <c r="N8723" t="str">
        <f t="shared" si="136"/>
        <v>Terminated</v>
      </c>
      <c r="O8723" t="s">
        <v>46</v>
      </c>
    </row>
    <row r="8724" spans="1:15" x14ac:dyDescent="0.25">
      <c r="A8724" t="s">
        <v>128</v>
      </c>
      <c r="B8724" t="s">
        <v>129</v>
      </c>
      <c r="C8724" t="s">
        <v>130</v>
      </c>
      <c r="D8724" t="s">
        <v>27</v>
      </c>
      <c r="E8724" t="s">
        <v>18</v>
      </c>
      <c r="F8724" t="s">
        <v>19</v>
      </c>
      <c r="G8724" t="s">
        <v>30</v>
      </c>
      <c r="H8724" s="1">
        <v>33956</v>
      </c>
      <c r="I8724" s="1">
        <v>44129</v>
      </c>
      <c r="J8724" s="1">
        <v>44496</v>
      </c>
      <c r="K8724" t="s">
        <v>37</v>
      </c>
      <c r="L8724" t="s">
        <v>41</v>
      </c>
      <c r="M8724">
        <v>65830</v>
      </c>
      <c r="N8724" t="str">
        <f t="shared" si="136"/>
        <v>Terminated</v>
      </c>
      <c r="O8724" t="s">
        <v>33</v>
      </c>
    </row>
    <row r="8725" spans="1:15" x14ac:dyDescent="0.25">
      <c r="A8725" t="s">
        <v>9418</v>
      </c>
      <c r="B8725" t="s">
        <v>223</v>
      </c>
      <c r="C8725" t="s">
        <v>52</v>
      </c>
      <c r="D8725" t="s">
        <v>27</v>
      </c>
      <c r="E8725" t="s">
        <v>83</v>
      </c>
      <c r="F8725" t="s">
        <v>84</v>
      </c>
      <c r="G8725" t="s">
        <v>30</v>
      </c>
      <c r="H8725" s="1">
        <v>28283</v>
      </c>
      <c r="I8725" s="1">
        <v>42511</v>
      </c>
      <c r="J8725" t="s">
        <v>10560</v>
      </c>
      <c r="K8725" t="s">
        <v>37</v>
      </c>
      <c r="L8725" t="s">
        <v>41</v>
      </c>
      <c r="M8725">
        <v>72720</v>
      </c>
      <c r="N8725" t="str">
        <f t="shared" si="136"/>
        <v>Terminated</v>
      </c>
      <c r="O8725" t="s">
        <v>33</v>
      </c>
    </row>
    <row r="8726" spans="1:15" x14ac:dyDescent="0.25">
      <c r="A8726" t="s">
        <v>9552</v>
      </c>
      <c r="B8726" t="s">
        <v>1686</v>
      </c>
      <c r="C8726" t="s">
        <v>91</v>
      </c>
      <c r="D8726" t="s">
        <v>27</v>
      </c>
      <c r="E8726" t="s">
        <v>122</v>
      </c>
      <c r="F8726" t="s">
        <v>123</v>
      </c>
      <c r="G8726" t="s">
        <v>30</v>
      </c>
      <c r="H8726" s="1">
        <v>28943</v>
      </c>
      <c r="I8726" s="1">
        <v>44999</v>
      </c>
      <c r="J8726" t="s">
        <v>10560</v>
      </c>
      <c r="K8726" t="s">
        <v>37</v>
      </c>
      <c r="L8726" t="s">
        <v>41</v>
      </c>
      <c r="M8726">
        <v>64239</v>
      </c>
      <c r="N8726" t="str">
        <f t="shared" si="136"/>
        <v>Terminated</v>
      </c>
      <c r="O8726" t="s">
        <v>33</v>
      </c>
    </row>
    <row r="8727" spans="1:15" x14ac:dyDescent="0.25">
      <c r="A8727" t="s">
        <v>1267</v>
      </c>
      <c r="B8727" t="s">
        <v>408</v>
      </c>
      <c r="C8727" t="s">
        <v>178</v>
      </c>
      <c r="D8727" t="s">
        <v>17</v>
      </c>
      <c r="E8727" t="s">
        <v>18</v>
      </c>
      <c r="F8727" t="s">
        <v>19</v>
      </c>
      <c r="G8727" t="s">
        <v>20</v>
      </c>
      <c r="H8727" s="1">
        <v>33013</v>
      </c>
      <c r="I8727" s="1">
        <v>44959</v>
      </c>
      <c r="J8727" s="1">
        <v>45139</v>
      </c>
      <c r="K8727" t="s">
        <v>21</v>
      </c>
      <c r="L8727" t="s">
        <v>110</v>
      </c>
      <c r="M8727">
        <v>59444</v>
      </c>
      <c r="N8727" t="str">
        <f t="shared" si="136"/>
        <v>Terminated</v>
      </c>
      <c r="O8727" t="s">
        <v>23</v>
      </c>
    </row>
    <row r="8728" spans="1:15" x14ac:dyDescent="0.25">
      <c r="A8728" t="s">
        <v>8962</v>
      </c>
      <c r="B8728" t="s">
        <v>129</v>
      </c>
      <c r="C8728" t="s">
        <v>199</v>
      </c>
      <c r="D8728" t="s">
        <v>27</v>
      </c>
      <c r="E8728" t="s">
        <v>18</v>
      </c>
      <c r="F8728" t="s">
        <v>3201</v>
      </c>
      <c r="G8728" t="s">
        <v>30</v>
      </c>
      <c r="H8728" s="1">
        <v>24561</v>
      </c>
      <c r="I8728" s="1">
        <v>45249</v>
      </c>
      <c r="J8728" t="s">
        <v>10560</v>
      </c>
      <c r="K8728" t="s">
        <v>21</v>
      </c>
      <c r="L8728" t="s">
        <v>22</v>
      </c>
      <c r="M8728">
        <v>75940</v>
      </c>
      <c r="N8728" t="str">
        <f t="shared" si="136"/>
        <v>Terminated</v>
      </c>
      <c r="O8728" t="s">
        <v>46</v>
      </c>
    </row>
    <row r="8729" spans="1:15" x14ac:dyDescent="0.25">
      <c r="A8729" t="s">
        <v>1779</v>
      </c>
      <c r="B8729" t="s">
        <v>1780</v>
      </c>
      <c r="C8729" t="s">
        <v>418</v>
      </c>
      <c r="D8729" t="s">
        <v>17</v>
      </c>
      <c r="E8729" t="s">
        <v>172</v>
      </c>
      <c r="F8729" t="s">
        <v>670</v>
      </c>
      <c r="G8729" t="s">
        <v>114</v>
      </c>
      <c r="H8729" s="1">
        <v>28400</v>
      </c>
      <c r="I8729" s="1">
        <v>43713</v>
      </c>
      <c r="J8729" s="1">
        <v>43893</v>
      </c>
      <c r="K8729" t="s">
        <v>31</v>
      </c>
      <c r="L8729" t="s">
        <v>162</v>
      </c>
      <c r="M8729">
        <v>88303</v>
      </c>
      <c r="N8729" t="str">
        <f t="shared" si="136"/>
        <v>Terminated</v>
      </c>
      <c r="O8729" t="s">
        <v>98</v>
      </c>
    </row>
    <row r="8730" spans="1:15" x14ac:dyDescent="0.25">
      <c r="A8730" t="s">
        <v>1117</v>
      </c>
      <c r="B8730" t="s">
        <v>232</v>
      </c>
      <c r="C8730" t="s">
        <v>301</v>
      </c>
      <c r="D8730" t="s">
        <v>27</v>
      </c>
      <c r="E8730" t="s">
        <v>83</v>
      </c>
      <c r="F8730" t="s">
        <v>84</v>
      </c>
      <c r="G8730" t="s">
        <v>114</v>
      </c>
      <c r="H8730" s="1">
        <v>25729</v>
      </c>
      <c r="I8730" s="1">
        <v>43423</v>
      </c>
      <c r="J8730" s="1">
        <v>43603</v>
      </c>
      <c r="K8730" t="s">
        <v>31</v>
      </c>
      <c r="L8730" t="s">
        <v>32</v>
      </c>
      <c r="M8730">
        <v>78187</v>
      </c>
      <c r="N8730" t="str">
        <f t="shared" si="136"/>
        <v>Terminated</v>
      </c>
      <c r="O8730" t="s">
        <v>98</v>
      </c>
    </row>
    <row r="8731" spans="1:15" x14ac:dyDescent="0.25">
      <c r="A8731" t="s">
        <v>2607</v>
      </c>
      <c r="B8731" t="s">
        <v>451</v>
      </c>
      <c r="C8731" t="s">
        <v>1829</v>
      </c>
      <c r="D8731" t="s">
        <v>17</v>
      </c>
      <c r="E8731" t="s">
        <v>18</v>
      </c>
      <c r="F8731" t="s">
        <v>19</v>
      </c>
      <c r="G8731" t="s">
        <v>30</v>
      </c>
      <c r="H8731" s="1">
        <v>35296</v>
      </c>
      <c r="I8731" s="1">
        <v>44182</v>
      </c>
      <c r="J8731" t="s">
        <v>10560</v>
      </c>
      <c r="K8731" t="s">
        <v>37</v>
      </c>
      <c r="L8731" t="s">
        <v>45</v>
      </c>
      <c r="M8731">
        <v>81050</v>
      </c>
      <c r="N8731" t="str">
        <f t="shared" si="136"/>
        <v>Terminated</v>
      </c>
      <c r="O8731" t="s">
        <v>33</v>
      </c>
    </row>
    <row r="8732" spans="1:15" x14ac:dyDescent="0.25">
      <c r="A8732" t="s">
        <v>4327</v>
      </c>
      <c r="B8732" t="s">
        <v>566</v>
      </c>
      <c r="C8732" t="s">
        <v>352</v>
      </c>
      <c r="D8732" t="s">
        <v>27</v>
      </c>
      <c r="E8732" t="s">
        <v>18</v>
      </c>
      <c r="F8732" t="s">
        <v>19</v>
      </c>
      <c r="G8732" t="s">
        <v>114</v>
      </c>
      <c r="H8732" s="1">
        <v>27043</v>
      </c>
      <c r="I8732" s="1">
        <v>43063</v>
      </c>
      <c r="J8732" t="s">
        <v>10560</v>
      </c>
      <c r="K8732" t="s">
        <v>37</v>
      </c>
      <c r="L8732" t="s">
        <v>45</v>
      </c>
      <c r="M8732">
        <v>74147</v>
      </c>
      <c r="N8732" t="str">
        <f t="shared" si="136"/>
        <v>Terminated</v>
      </c>
      <c r="O8732" t="s">
        <v>98</v>
      </c>
    </row>
    <row r="8733" spans="1:15" x14ac:dyDescent="0.25">
      <c r="A8733" t="s">
        <v>9229</v>
      </c>
      <c r="B8733" t="s">
        <v>326</v>
      </c>
      <c r="C8733" t="s">
        <v>6091</v>
      </c>
      <c r="D8733" t="s">
        <v>17</v>
      </c>
      <c r="E8733" t="s">
        <v>18</v>
      </c>
      <c r="F8733" t="s">
        <v>3201</v>
      </c>
      <c r="G8733" t="s">
        <v>30</v>
      </c>
      <c r="H8733" s="1">
        <v>37355</v>
      </c>
      <c r="I8733" s="1">
        <v>43846</v>
      </c>
      <c r="J8733" t="s">
        <v>10560</v>
      </c>
      <c r="K8733" t="s">
        <v>37</v>
      </c>
      <c r="L8733" t="s">
        <v>38</v>
      </c>
      <c r="M8733">
        <v>62141</v>
      </c>
      <c r="N8733" t="str">
        <f t="shared" si="136"/>
        <v>Terminated</v>
      </c>
      <c r="O8733" t="s">
        <v>33</v>
      </c>
    </row>
    <row r="8734" spans="1:15" x14ac:dyDescent="0.25">
      <c r="A8734" t="s">
        <v>425</v>
      </c>
      <c r="B8734" t="s">
        <v>160</v>
      </c>
      <c r="C8734" t="s">
        <v>426</v>
      </c>
      <c r="D8734" t="s">
        <v>27</v>
      </c>
      <c r="E8734" t="s">
        <v>18</v>
      </c>
      <c r="F8734" t="s">
        <v>19</v>
      </c>
      <c r="G8734" t="s">
        <v>30</v>
      </c>
      <c r="H8734" s="1">
        <v>29963</v>
      </c>
      <c r="I8734" s="1">
        <v>44844</v>
      </c>
      <c r="J8734" s="1">
        <v>45024</v>
      </c>
      <c r="K8734" t="s">
        <v>96</v>
      </c>
      <c r="L8734" t="s">
        <v>188</v>
      </c>
      <c r="M8734">
        <v>66358</v>
      </c>
      <c r="N8734" t="str">
        <f t="shared" si="136"/>
        <v>Terminated</v>
      </c>
      <c r="O8734" t="s">
        <v>33</v>
      </c>
    </row>
    <row r="8735" spans="1:15" x14ac:dyDescent="0.25">
      <c r="A8735" t="s">
        <v>7005</v>
      </c>
      <c r="B8735" t="s">
        <v>2247</v>
      </c>
      <c r="C8735" t="s">
        <v>835</v>
      </c>
      <c r="D8735" t="s">
        <v>17</v>
      </c>
      <c r="E8735" t="s">
        <v>18</v>
      </c>
      <c r="F8735" t="s">
        <v>2773</v>
      </c>
      <c r="G8735" t="s">
        <v>30</v>
      </c>
      <c r="H8735" s="1">
        <v>27013</v>
      </c>
      <c r="I8735" s="1">
        <v>44708</v>
      </c>
      <c r="J8735" t="s">
        <v>10560</v>
      </c>
      <c r="K8735" t="s">
        <v>31</v>
      </c>
      <c r="L8735" t="s">
        <v>162</v>
      </c>
      <c r="M8735">
        <v>84574</v>
      </c>
      <c r="N8735" t="str">
        <f t="shared" si="136"/>
        <v>Terminated</v>
      </c>
      <c r="O8735" t="s">
        <v>33</v>
      </c>
    </row>
    <row r="8736" spans="1:15" x14ac:dyDescent="0.25">
      <c r="A8736" t="s">
        <v>3461</v>
      </c>
      <c r="B8736" t="s">
        <v>1238</v>
      </c>
      <c r="C8736" t="s">
        <v>2001</v>
      </c>
      <c r="D8736" t="s">
        <v>27</v>
      </c>
      <c r="E8736" t="s">
        <v>18</v>
      </c>
      <c r="F8736" t="s">
        <v>2773</v>
      </c>
      <c r="G8736" t="s">
        <v>30</v>
      </c>
      <c r="H8736" s="1">
        <v>34728</v>
      </c>
      <c r="I8736" s="1">
        <v>44556</v>
      </c>
      <c r="J8736" t="s">
        <v>10560</v>
      </c>
      <c r="K8736" t="s">
        <v>31</v>
      </c>
      <c r="L8736" t="s">
        <v>85</v>
      </c>
      <c r="M8736">
        <v>59466</v>
      </c>
      <c r="N8736" t="str">
        <f t="shared" si="136"/>
        <v>Terminated</v>
      </c>
      <c r="O8736" t="s">
        <v>33</v>
      </c>
    </row>
    <row r="8737" spans="1:15" x14ac:dyDescent="0.25">
      <c r="A8737" t="s">
        <v>2407</v>
      </c>
      <c r="B8737" t="s">
        <v>143</v>
      </c>
      <c r="C8737" t="s">
        <v>404</v>
      </c>
      <c r="D8737" t="s">
        <v>17</v>
      </c>
      <c r="E8737" t="s">
        <v>83</v>
      </c>
      <c r="F8737" t="s">
        <v>169</v>
      </c>
      <c r="G8737" t="s">
        <v>30</v>
      </c>
      <c r="H8737" s="1">
        <v>30950</v>
      </c>
      <c r="I8737" s="1">
        <v>44091</v>
      </c>
      <c r="J8737" t="s">
        <v>10560</v>
      </c>
      <c r="K8737" t="s">
        <v>31</v>
      </c>
      <c r="L8737" t="s">
        <v>85</v>
      </c>
      <c r="M8737">
        <v>54841</v>
      </c>
      <c r="N8737" t="str">
        <f t="shared" si="136"/>
        <v>Terminated</v>
      </c>
      <c r="O8737" t="s">
        <v>46</v>
      </c>
    </row>
    <row r="8738" spans="1:15" x14ac:dyDescent="0.25">
      <c r="A8738" t="s">
        <v>8702</v>
      </c>
      <c r="B8738" t="s">
        <v>349</v>
      </c>
      <c r="C8738" t="s">
        <v>5266</v>
      </c>
      <c r="D8738" t="s">
        <v>27</v>
      </c>
      <c r="E8738" t="s">
        <v>18</v>
      </c>
      <c r="F8738" t="s">
        <v>2773</v>
      </c>
      <c r="G8738" t="s">
        <v>20</v>
      </c>
      <c r="H8738" s="1">
        <v>35793</v>
      </c>
      <c r="I8738" s="1">
        <v>43708</v>
      </c>
      <c r="J8738" t="s">
        <v>10560</v>
      </c>
      <c r="K8738" t="s">
        <v>21</v>
      </c>
      <c r="L8738" t="s">
        <v>110</v>
      </c>
      <c r="M8738">
        <v>57597</v>
      </c>
      <c r="N8738" t="str">
        <f t="shared" si="136"/>
        <v>Terminated</v>
      </c>
      <c r="O8738" t="s">
        <v>46</v>
      </c>
    </row>
    <row r="8739" spans="1:15" x14ac:dyDescent="0.25">
      <c r="A8739" t="s">
        <v>5969</v>
      </c>
      <c r="B8739" t="s">
        <v>566</v>
      </c>
      <c r="C8739" t="s">
        <v>3893</v>
      </c>
      <c r="D8739" t="s">
        <v>27</v>
      </c>
      <c r="E8739" t="s">
        <v>18</v>
      </c>
      <c r="F8739" t="s">
        <v>3201</v>
      </c>
      <c r="G8739" t="s">
        <v>114</v>
      </c>
      <c r="H8739" s="1">
        <v>32886</v>
      </c>
      <c r="I8739" s="1">
        <v>42987</v>
      </c>
      <c r="J8739" t="s">
        <v>10560</v>
      </c>
      <c r="K8739" t="s">
        <v>37</v>
      </c>
      <c r="L8739" t="s">
        <v>45</v>
      </c>
      <c r="M8739">
        <v>54973</v>
      </c>
      <c r="N8739" t="str">
        <f t="shared" si="136"/>
        <v>Terminated</v>
      </c>
      <c r="O8739" t="s">
        <v>98</v>
      </c>
    </row>
    <row r="8740" spans="1:15" x14ac:dyDescent="0.25">
      <c r="A8740" t="s">
        <v>10215</v>
      </c>
      <c r="B8740" t="s">
        <v>911</v>
      </c>
      <c r="C8740" t="s">
        <v>2340</v>
      </c>
      <c r="D8740" t="s">
        <v>17</v>
      </c>
      <c r="E8740" t="s">
        <v>18</v>
      </c>
      <c r="F8740" t="s">
        <v>19</v>
      </c>
      <c r="G8740" t="s">
        <v>30</v>
      </c>
      <c r="H8740" s="1">
        <v>29558</v>
      </c>
      <c r="I8740" s="1">
        <v>42973</v>
      </c>
      <c r="J8740" t="s">
        <v>10560</v>
      </c>
      <c r="K8740" t="s">
        <v>67</v>
      </c>
      <c r="L8740" t="s">
        <v>68</v>
      </c>
      <c r="M8740">
        <v>65613</v>
      </c>
      <c r="N8740" t="str">
        <f t="shared" si="136"/>
        <v>Terminated</v>
      </c>
      <c r="O8740" t="s">
        <v>46</v>
      </c>
    </row>
    <row r="8741" spans="1:15" x14ac:dyDescent="0.25">
      <c r="A8741" t="s">
        <v>1012</v>
      </c>
      <c r="B8741" t="s">
        <v>633</v>
      </c>
      <c r="C8741" t="s">
        <v>441</v>
      </c>
      <c r="D8741" t="s">
        <v>17</v>
      </c>
      <c r="E8741" t="s">
        <v>18</v>
      </c>
      <c r="F8741" t="s">
        <v>19</v>
      </c>
      <c r="G8741" t="s">
        <v>30</v>
      </c>
      <c r="H8741" s="1">
        <v>23014</v>
      </c>
      <c r="I8741" s="1">
        <v>43389</v>
      </c>
      <c r="J8741" s="1">
        <v>43569</v>
      </c>
      <c r="K8741" t="s">
        <v>67</v>
      </c>
      <c r="L8741" t="s">
        <v>68</v>
      </c>
      <c r="M8741">
        <v>89319</v>
      </c>
      <c r="N8741" t="str">
        <f t="shared" si="136"/>
        <v>Terminated</v>
      </c>
      <c r="O8741" t="s">
        <v>23</v>
      </c>
    </row>
    <row r="8742" spans="1:15" x14ac:dyDescent="0.25">
      <c r="A8742" t="s">
        <v>5725</v>
      </c>
      <c r="B8742" t="s">
        <v>825</v>
      </c>
      <c r="C8742" t="s">
        <v>725</v>
      </c>
      <c r="D8742" t="s">
        <v>17</v>
      </c>
      <c r="E8742" t="s">
        <v>365</v>
      </c>
      <c r="F8742" t="s">
        <v>534</v>
      </c>
      <c r="G8742" t="s">
        <v>20</v>
      </c>
      <c r="H8742" s="1">
        <v>22772</v>
      </c>
      <c r="I8742" s="1">
        <v>43717</v>
      </c>
      <c r="J8742" t="s">
        <v>10560</v>
      </c>
      <c r="K8742" t="s">
        <v>37</v>
      </c>
      <c r="L8742" t="s">
        <v>41</v>
      </c>
      <c r="M8742">
        <v>56233</v>
      </c>
      <c r="N8742" t="str">
        <f t="shared" si="136"/>
        <v>Terminated</v>
      </c>
      <c r="O8742" t="s">
        <v>23</v>
      </c>
    </row>
    <row r="8743" spans="1:15" x14ac:dyDescent="0.25">
      <c r="A8743" t="s">
        <v>6656</v>
      </c>
      <c r="B8743" t="s">
        <v>225</v>
      </c>
      <c r="C8743" t="s">
        <v>2632</v>
      </c>
      <c r="D8743" t="s">
        <v>27</v>
      </c>
      <c r="E8743" t="s">
        <v>28</v>
      </c>
      <c r="F8743" t="s">
        <v>29</v>
      </c>
      <c r="G8743" t="s">
        <v>114</v>
      </c>
      <c r="H8743" s="1">
        <v>32291</v>
      </c>
      <c r="I8743" s="1">
        <v>43026</v>
      </c>
      <c r="J8743" t="s">
        <v>10560</v>
      </c>
      <c r="K8743" t="s">
        <v>37</v>
      </c>
      <c r="L8743" t="s">
        <v>45</v>
      </c>
      <c r="M8743">
        <v>52759</v>
      </c>
      <c r="N8743" t="str">
        <f t="shared" si="136"/>
        <v>Terminated</v>
      </c>
      <c r="O8743" t="s">
        <v>33</v>
      </c>
    </row>
    <row r="8744" spans="1:15" x14ac:dyDescent="0.25">
      <c r="A8744" t="s">
        <v>9411</v>
      </c>
      <c r="B8744" t="s">
        <v>1314</v>
      </c>
      <c r="C8744" t="s">
        <v>786</v>
      </c>
      <c r="D8744" t="s">
        <v>27</v>
      </c>
      <c r="E8744" t="s">
        <v>18</v>
      </c>
      <c r="F8744" t="s">
        <v>2773</v>
      </c>
      <c r="G8744" t="s">
        <v>30</v>
      </c>
      <c r="H8744" s="1">
        <v>37974</v>
      </c>
      <c r="I8744" s="1">
        <v>43270</v>
      </c>
      <c r="J8744" t="s">
        <v>10560</v>
      </c>
      <c r="K8744" t="s">
        <v>37</v>
      </c>
      <c r="L8744" t="s">
        <v>38</v>
      </c>
      <c r="M8744">
        <v>65715</v>
      </c>
      <c r="N8744" t="str">
        <f t="shared" si="136"/>
        <v>Terminated</v>
      </c>
      <c r="O8744" t="s">
        <v>33</v>
      </c>
    </row>
    <row r="8745" spans="1:15" x14ac:dyDescent="0.25">
      <c r="A8745" t="s">
        <v>2615</v>
      </c>
      <c r="B8745" t="s">
        <v>25</v>
      </c>
      <c r="C8745" t="s">
        <v>2616</v>
      </c>
      <c r="D8745" t="s">
        <v>27</v>
      </c>
      <c r="E8745" t="s">
        <v>122</v>
      </c>
      <c r="F8745" t="s">
        <v>927</v>
      </c>
      <c r="G8745" t="s">
        <v>30</v>
      </c>
      <c r="H8745" s="1">
        <v>27095</v>
      </c>
      <c r="I8745" s="1">
        <v>42974</v>
      </c>
      <c r="J8745" t="s">
        <v>10560</v>
      </c>
      <c r="K8745" t="s">
        <v>67</v>
      </c>
      <c r="L8745" t="s">
        <v>134</v>
      </c>
      <c r="M8745">
        <v>71304</v>
      </c>
      <c r="N8745" t="str">
        <f t="shared" si="136"/>
        <v>Terminated</v>
      </c>
      <c r="O8745" t="s">
        <v>46</v>
      </c>
    </row>
    <row r="8746" spans="1:15" x14ac:dyDescent="0.25">
      <c r="A8746" t="s">
        <v>2411</v>
      </c>
      <c r="B8746" t="s">
        <v>547</v>
      </c>
      <c r="C8746" t="s">
        <v>2280</v>
      </c>
      <c r="D8746" t="s">
        <v>27</v>
      </c>
      <c r="E8746" t="s">
        <v>18</v>
      </c>
      <c r="F8746" t="s">
        <v>19</v>
      </c>
      <c r="G8746" t="s">
        <v>20</v>
      </c>
      <c r="H8746" s="1">
        <v>22599</v>
      </c>
      <c r="I8746" s="1">
        <v>45549</v>
      </c>
      <c r="J8746" t="s">
        <v>10560</v>
      </c>
      <c r="K8746" t="s">
        <v>21</v>
      </c>
      <c r="L8746" t="s">
        <v>110</v>
      </c>
      <c r="M8746">
        <v>62271</v>
      </c>
      <c r="N8746" t="str">
        <f t="shared" si="136"/>
        <v>Terminated</v>
      </c>
      <c r="O8746" t="s">
        <v>98</v>
      </c>
    </row>
    <row r="8747" spans="1:15" x14ac:dyDescent="0.25">
      <c r="A8747" t="s">
        <v>3532</v>
      </c>
      <c r="B8747" t="s">
        <v>633</v>
      </c>
      <c r="C8747" t="s">
        <v>1236</v>
      </c>
      <c r="D8747" t="s">
        <v>17</v>
      </c>
      <c r="E8747" t="s">
        <v>18</v>
      </c>
      <c r="F8747" t="s">
        <v>2773</v>
      </c>
      <c r="G8747" t="s">
        <v>30</v>
      </c>
      <c r="H8747" s="1">
        <v>32593</v>
      </c>
      <c r="I8747" s="1">
        <v>43535</v>
      </c>
      <c r="J8747" t="s">
        <v>10560</v>
      </c>
      <c r="K8747" t="s">
        <v>67</v>
      </c>
      <c r="L8747" t="s">
        <v>324</v>
      </c>
      <c r="M8747">
        <v>71459</v>
      </c>
      <c r="N8747" t="str">
        <f t="shared" si="136"/>
        <v>Terminated</v>
      </c>
      <c r="O8747" t="s">
        <v>23</v>
      </c>
    </row>
    <row r="8748" spans="1:15" x14ac:dyDescent="0.25">
      <c r="A8748" t="s">
        <v>6252</v>
      </c>
      <c r="B8748" t="s">
        <v>1006</v>
      </c>
      <c r="C8748" t="s">
        <v>101</v>
      </c>
      <c r="D8748" t="s">
        <v>27</v>
      </c>
      <c r="E8748" t="s">
        <v>18</v>
      </c>
      <c r="F8748" t="s">
        <v>19</v>
      </c>
      <c r="G8748" t="s">
        <v>95</v>
      </c>
      <c r="H8748" s="1">
        <v>34320</v>
      </c>
      <c r="I8748" s="1">
        <v>45572</v>
      </c>
      <c r="J8748" t="s">
        <v>10560</v>
      </c>
      <c r="K8748" t="s">
        <v>96</v>
      </c>
      <c r="L8748" t="s">
        <v>124</v>
      </c>
      <c r="M8748">
        <v>77033</v>
      </c>
      <c r="N8748" t="str">
        <f t="shared" si="136"/>
        <v>Terminated</v>
      </c>
      <c r="O8748" t="s">
        <v>33</v>
      </c>
    </row>
    <row r="8749" spans="1:15" x14ac:dyDescent="0.25">
      <c r="A8749" t="s">
        <v>4852</v>
      </c>
      <c r="B8749" t="s">
        <v>129</v>
      </c>
      <c r="C8749" t="s">
        <v>4853</v>
      </c>
      <c r="D8749" t="s">
        <v>17</v>
      </c>
      <c r="E8749" t="s">
        <v>18</v>
      </c>
      <c r="F8749" t="s">
        <v>19</v>
      </c>
      <c r="G8749" t="s">
        <v>30</v>
      </c>
      <c r="H8749" s="1">
        <v>29231</v>
      </c>
      <c r="I8749" s="1">
        <v>44630</v>
      </c>
      <c r="J8749" t="s">
        <v>10560</v>
      </c>
      <c r="K8749" t="s">
        <v>37</v>
      </c>
      <c r="L8749" t="s">
        <v>38</v>
      </c>
      <c r="M8749">
        <v>58007</v>
      </c>
      <c r="N8749" t="str">
        <f t="shared" si="136"/>
        <v>Terminated</v>
      </c>
      <c r="O8749" t="s">
        <v>46</v>
      </c>
    </row>
    <row r="8750" spans="1:15" x14ac:dyDescent="0.25">
      <c r="A8750" t="s">
        <v>9321</v>
      </c>
      <c r="B8750" t="s">
        <v>791</v>
      </c>
      <c r="C8750" t="s">
        <v>3641</v>
      </c>
      <c r="D8750" t="s">
        <v>27</v>
      </c>
      <c r="E8750" t="s">
        <v>18</v>
      </c>
      <c r="F8750" t="s">
        <v>3201</v>
      </c>
      <c r="G8750" t="s">
        <v>30</v>
      </c>
      <c r="H8750" s="1">
        <v>26337</v>
      </c>
      <c r="I8750" s="1">
        <v>42889</v>
      </c>
      <c r="J8750" t="s">
        <v>10560</v>
      </c>
      <c r="K8750" t="s">
        <v>96</v>
      </c>
      <c r="L8750" t="s">
        <v>188</v>
      </c>
      <c r="M8750">
        <v>74998</v>
      </c>
      <c r="N8750" t="str">
        <f t="shared" si="136"/>
        <v>Terminated</v>
      </c>
      <c r="O8750" t="s">
        <v>33</v>
      </c>
    </row>
    <row r="8751" spans="1:15" x14ac:dyDescent="0.25">
      <c r="A8751" t="s">
        <v>2162</v>
      </c>
      <c r="B8751" t="s">
        <v>2163</v>
      </c>
      <c r="C8751" t="s">
        <v>218</v>
      </c>
      <c r="D8751" t="s">
        <v>27</v>
      </c>
      <c r="E8751" t="s">
        <v>18</v>
      </c>
      <c r="F8751" t="s">
        <v>19</v>
      </c>
      <c r="G8751" t="s">
        <v>30</v>
      </c>
      <c r="H8751" s="1">
        <v>27593</v>
      </c>
      <c r="I8751" s="1">
        <v>43129</v>
      </c>
      <c r="J8751" t="s">
        <v>10560</v>
      </c>
      <c r="K8751" t="s">
        <v>96</v>
      </c>
      <c r="L8751" t="s">
        <v>188</v>
      </c>
      <c r="M8751">
        <v>75598</v>
      </c>
      <c r="N8751" t="str">
        <f t="shared" si="136"/>
        <v>Terminated</v>
      </c>
      <c r="O8751" t="s">
        <v>46</v>
      </c>
    </row>
    <row r="8752" spans="1:15" x14ac:dyDescent="0.25">
      <c r="A8752" t="s">
        <v>10014</v>
      </c>
      <c r="B8752" t="s">
        <v>2573</v>
      </c>
      <c r="C8752" t="s">
        <v>443</v>
      </c>
      <c r="D8752" t="s">
        <v>17</v>
      </c>
      <c r="E8752" t="s">
        <v>18</v>
      </c>
      <c r="F8752" t="s">
        <v>3201</v>
      </c>
      <c r="G8752" t="s">
        <v>95</v>
      </c>
      <c r="H8752" s="1">
        <v>26469</v>
      </c>
      <c r="I8752" s="1">
        <v>43673</v>
      </c>
      <c r="J8752" t="s">
        <v>10560</v>
      </c>
      <c r="K8752" t="s">
        <v>96</v>
      </c>
      <c r="L8752" t="s">
        <v>119</v>
      </c>
      <c r="M8752">
        <v>98144</v>
      </c>
      <c r="N8752" t="str">
        <f t="shared" si="136"/>
        <v>Terminated</v>
      </c>
      <c r="O8752" t="s">
        <v>98</v>
      </c>
    </row>
    <row r="8753" spans="1:15" x14ac:dyDescent="0.25">
      <c r="A8753" t="s">
        <v>6551</v>
      </c>
      <c r="B8753" t="s">
        <v>258</v>
      </c>
      <c r="C8753" t="s">
        <v>3439</v>
      </c>
      <c r="D8753" t="s">
        <v>17</v>
      </c>
      <c r="E8753" t="s">
        <v>122</v>
      </c>
      <c r="F8753" t="s">
        <v>927</v>
      </c>
      <c r="G8753" t="s">
        <v>30</v>
      </c>
      <c r="H8753" s="1">
        <v>26815</v>
      </c>
      <c r="I8753" s="1">
        <v>45052</v>
      </c>
      <c r="J8753" t="s">
        <v>10560</v>
      </c>
      <c r="K8753" t="s">
        <v>67</v>
      </c>
      <c r="L8753" t="s">
        <v>324</v>
      </c>
      <c r="M8753">
        <v>72352</v>
      </c>
      <c r="N8753" t="str">
        <f t="shared" si="136"/>
        <v>Terminated</v>
      </c>
      <c r="O8753" t="s">
        <v>46</v>
      </c>
    </row>
    <row r="8754" spans="1:15" x14ac:dyDescent="0.25">
      <c r="A8754" t="s">
        <v>8852</v>
      </c>
      <c r="B8754" t="s">
        <v>393</v>
      </c>
      <c r="C8754" t="s">
        <v>2571</v>
      </c>
      <c r="D8754" t="s">
        <v>17</v>
      </c>
      <c r="E8754" t="s">
        <v>140</v>
      </c>
      <c r="F8754" t="s">
        <v>283</v>
      </c>
      <c r="G8754" t="s">
        <v>20</v>
      </c>
      <c r="H8754" s="1">
        <v>22750</v>
      </c>
      <c r="I8754" s="1">
        <v>44176</v>
      </c>
      <c r="J8754" t="s">
        <v>10560</v>
      </c>
      <c r="K8754" t="s">
        <v>31</v>
      </c>
      <c r="L8754" t="s">
        <v>85</v>
      </c>
      <c r="M8754">
        <v>59964</v>
      </c>
      <c r="N8754" t="str">
        <f t="shared" si="136"/>
        <v>Terminated</v>
      </c>
      <c r="O8754" t="s">
        <v>23</v>
      </c>
    </row>
    <row r="8755" spans="1:15" x14ac:dyDescent="0.25">
      <c r="A8755" t="s">
        <v>9150</v>
      </c>
      <c r="B8755" t="s">
        <v>143</v>
      </c>
      <c r="C8755" t="s">
        <v>226</v>
      </c>
      <c r="D8755" t="s">
        <v>27</v>
      </c>
      <c r="E8755" t="s">
        <v>18</v>
      </c>
      <c r="F8755" t="s">
        <v>3201</v>
      </c>
      <c r="G8755" t="s">
        <v>114</v>
      </c>
      <c r="H8755" s="1">
        <v>23667</v>
      </c>
      <c r="I8755" s="1">
        <v>42616</v>
      </c>
      <c r="J8755" t="s">
        <v>10560</v>
      </c>
      <c r="K8755" t="s">
        <v>96</v>
      </c>
      <c r="L8755" t="s">
        <v>119</v>
      </c>
      <c r="M8755">
        <v>57925</v>
      </c>
      <c r="N8755" t="str">
        <f t="shared" si="136"/>
        <v>Terminated</v>
      </c>
      <c r="O8755" t="s">
        <v>98</v>
      </c>
    </row>
    <row r="8756" spans="1:15" x14ac:dyDescent="0.25">
      <c r="A8756" t="s">
        <v>6358</v>
      </c>
      <c r="B8756" t="s">
        <v>1680</v>
      </c>
      <c r="C8756" t="s">
        <v>2139</v>
      </c>
      <c r="D8756" t="s">
        <v>27</v>
      </c>
      <c r="E8756" t="s">
        <v>18</v>
      </c>
      <c r="F8756" t="s">
        <v>3201</v>
      </c>
      <c r="G8756" t="s">
        <v>30</v>
      </c>
      <c r="H8756" s="1">
        <v>27351</v>
      </c>
      <c r="I8756" s="1">
        <v>44861</v>
      </c>
      <c r="J8756" t="s">
        <v>10560</v>
      </c>
      <c r="K8756" t="s">
        <v>37</v>
      </c>
      <c r="L8756" t="s">
        <v>45</v>
      </c>
      <c r="M8756">
        <v>83880</v>
      </c>
      <c r="N8756" t="str">
        <f t="shared" si="136"/>
        <v>Terminated</v>
      </c>
      <c r="O8756" t="s">
        <v>46</v>
      </c>
    </row>
    <row r="8757" spans="1:15" x14ac:dyDescent="0.25">
      <c r="A8757" t="s">
        <v>8598</v>
      </c>
      <c r="B8757" t="s">
        <v>8599</v>
      </c>
      <c r="C8757" t="s">
        <v>3529</v>
      </c>
      <c r="D8757" t="s">
        <v>27</v>
      </c>
      <c r="E8757" t="s">
        <v>18</v>
      </c>
      <c r="F8757" t="s">
        <v>3201</v>
      </c>
      <c r="G8757" t="s">
        <v>30</v>
      </c>
      <c r="H8757" s="1">
        <v>29372</v>
      </c>
      <c r="I8757" s="1">
        <v>45005</v>
      </c>
      <c r="J8757" t="s">
        <v>10560</v>
      </c>
      <c r="K8757" t="s">
        <v>21</v>
      </c>
      <c r="L8757" t="s">
        <v>110</v>
      </c>
      <c r="M8757">
        <v>64585</v>
      </c>
      <c r="N8757" t="str">
        <f t="shared" si="136"/>
        <v>Terminated</v>
      </c>
      <c r="O8757" t="s">
        <v>33</v>
      </c>
    </row>
    <row r="8758" spans="1:15" x14ac:dyDescent="0.25">
      <c r="A8758" t="s">
        <v>1603</v>
      </c>
      <c r="B8758" t="s">
        <v>328</v>
      </c>
      <c r="C8758" t="s">
        <v>1604</v>
      </c>
      <c r="D8758" t="s">
        <v>27</v>
      </c>
      <c r="E8758" t="s">
        <v>18</v>
      </c>
      <c r="F8758" t="s">
        <v>19</v>
      </c>
      <c r="G8758" t="s">
        <v>95</v>
      </c>
      <c r="H8758" s="1">
        <v>25827</v>
      </c>
      <c r="I8758" s="1">
        <v>43778</v>
      </c>
      <c r="J8758" s="1">
        <v>43958</v>
      </c>
      <c r="K8758" t="s">
        <v>96</v>
      </c>
      <c r="L8758" t="s">
        <v>124</v>
      </c>
      <c r="M8758">
        <v>83008</v>
      </c>
      <c r="N8758" t="str">
        <f t="shared" si="136"/>
        <v>Terminated</v>
      </c>
      <c r="O8758" t="s">
        <v>98</v>
      </c>
    </row>
    <row r="8759" spans="1:15" x14ac:dyDescent="0.25">
      <c r="A8759" t="s">
        <v>4278</v>
      </c>
      <c r="B8759" t="s">
        <v>1495</v>
      </c>
      <c r="C8759" t="s">
        <v>4279</v>
      </c>
      <c r="D8759" t="s">
        <v>27</v>
      </c>
      <c r="E8759" t="s">
        <v>18</v>
      </c>
      <c r="F8759" t="s">
        <v>19</v>
      </c>
      <c r="G8759" t="s">
        <v>30</v>
      </c>
      <c r="H8759" s="1">
        <v>27607</v>
      </c>
      <c r="I8759" s="1">
        <v>45484</v>
      </c>
      <c r="J8759" t="s">
        <v>10560</v>
      </c>
      <c r="K8759" t="s">
        <v>37</v>
      </c>
      <c r="L8759" t="s">
        <v>38</v>
      </c>
      <c r="M8759">
        <v>61677</v>
      </c>
      <c r="N8759" t="str">
        <f t="shared" si="136"/>
        <v>Terminated</v>
      </c>
      <c r="O8759" t="s">
        <v>33</v>
      </c>
    </row>
    <row r="8760" spans="1:15" x14ac:dyDescent="0.25">
      <c r="A8760" t="s">
        <v>7547</v>
      </c>
      <c r="B8760" t="s">
        <v>581</v>
      </c>
      <c r="C8760" t="s">
        <v>525</v>
      </c>
      <c r="D8760" t="s">
        <v>17</v>
      </c>
      <c r="E8760" t="s">
        <v>18</v>
      </c>
      <c r="F8760" t="s">
        <v>2773</v>
      </c>
      <c r="G8760" t="s">
        <v>114</v>
      </c>
      <c r="H8760" s="1">
        <v>33376</v>
      </c>
      <c r="I8760" s="1">
        <v>44727</v>
      </c>
      <c r="J8760" t="s">
        <v>10560</v>
      </c>
      <c r="K8760" t="s">
        <v>31</v>
      </c>
      <c r="L8760" t="s">
        <v>162</v>
      </c>
      <c r="M8760">
        <v>107346</v>
      </c>
      <c r="N8760" t="str">
        <f t="shared" si="136"/>
        <v>Terminated</v>
      </c>
      <c r="O8760" t="s">
        <v>33</v>
      </c>
    </row>
    <row r="8761" spans="1:15" x14ac:dyDescent="0.25">
      <c r="A8761" t="s">
        <v>8662</v>
      </c>
      <c r="B8761" t="s">
        <v>196</v>
      </c>
      <c r="C8761" t="s">
        <v>272</v>
      </c>
      <c r="D8761" t="s">
        <v>17</v>
      </c>
      <c r="E8761" t="s">
        <v>18</v>
      </c>
      <c r="F8761" t="s">
        <v>2773</v>
      </c>
      <c r="G8761" t="s">
        <v>114</v>
      </c>
      <c r="H8761" s="1">
        <v>35262</v>
      </c>
      <c r="I8761" s="1">
        <v>42884</v>
      </c>
      <c r="J8761" t="s">
        <v>10560</v>
      </c>
      <c r="K8761" t="s">
        <v>31</v>
      </c>
      <c r="L8761" t="s">
        <v>32</v>
      </c>
      <c r="M8761">
        <v>69719</v>
      </c>
      <c r="N8761" t="str">
        <f t="shared" si="136"/>
        <v>Terminated</v>
      </c>
      <c r="O8761" t="s">
        <v>33</v>
      </c>
    </row>
    <row r="8762" spans="1:15" x14ac:dyDescent="0.25">
      <c r="A8762" t="s">
        <v>3442</v>
      </c>
      <c r="B8762" t="s">
        <v>258</v>
      </c>
      <c r="C8762" t="s">
        <v>1033</v>
      </c>
      <c r="D8762" t="s">
        <v>27</v>
      </c>
      <c r="E8762" t="s">
        <v>18</v>
      </c>
      <c r="F8762" t="s">
        <v>2773</v>
      </c>
      <c r="G8762" t="s">
        <v>30</v>
      </c>
      <c r="H8762" s="1">
        <v>33487</v>
      </c>
      <c r="I8762" s="1">
        <v>44497</v>
      </c>
      <c r="J8762" t="s">
        <v>10560</v>
      </c>
      <c r="K8762" t="s">
        <v>37</v>
      </c>
      <c r="L8762" t="s">
        <v>38</v>
      </c>
      <c r="M8762">
        <v>68032</v>
      </c>
      <c r="N8762" t="str">
        <f t="shared" si="136"/>
        <v>Terminated</v>
      </c>
      <c r="O8762" t="s">
        <v>46</v>
      </c>
    </row>
    <row r="8763" spans="1:15" x14ac:dyDescent="0.25">
      <c r="A8763" t="s">
        <v>7538</v>
      </c>
      <c r="B8763" t="s">
        <v>160</v>
      </c>
      <c r="C8763" t="s">
        <v>252</v>
      </c>
      <c r="D8763" t="s">
        <v>17</v>
      </c>
      <c r="E8763" t="s">
        <v>18</v>
      </c>
      <c r="F8763" t="s">
        <v>19</v>
      </c>
      <c r="G8763" t="s">
        <v>30</v>
      </c>
      <c r="H8763" s="1">
        <v>32479</v>
      </c>
      <c r="I8763" s="1">
        <v>43645</v>
      </c>
      <c r="J8763" t="s">
        <v>10560</v>
      </c>
      <c r="K8763" t="s">
        <v>96</v>
      </c>
      <c r="L8763" t="s">
        <v>188</v>
      </c>
      <c r="M8763">
        <v>65694</v>
      </c>
      <c r="N8763" t="str">
        <f t="shared" si="136"/>
        <v>Terminated</v>
      </c>
      <c r="O8763" t="s">
        <v>46</v>
      </c>
    </row>
    <row r="8764" spans="1:15" x14ac:dyDescent="0.25">
      <c r="A8764" t="s">
        <v>10154</v>
      </c>
      <c r="B8764" t="s">
        <v>2282</v>
      </c>
      <c r="C8764" t="s">
        <v>712</v>
      </c>
      <c r="D8764" t="s">
        <v>17</v>
      </c>
      <c r="E8764" t="s">
        <v>83</v>
      </c>
      <c r="F8764" t="s">
        <v>169</v>
      </c>
      <c r="G8764" t="s">
        <v>30</v>
      </c>
      <c r="H8764" s="1">
        <v>25871</v>
      </c>
      <c r="I8764" s="1">
        <v>44842</v>
      </c>
      <c r="J8764" t="s">
        <v>10560</v>
      </c>
      <c r="K8764" t="s">
        <v>37</v>
      </c>
      <c r="L8764" t="s">
        <v>41</v>
      </c>
      <c r="M8764">
        <v>54811</v>
      </c>
      <c r="N8764" t="str">
        <f t="shared" si="136"/>
        <v>Terminated</v>
      </c>
      <c r="O8764" t="s">
        <v>33</v>
      </c>
    </row>
    <row r="8765" spans="1:15" x14ac:dyDescent="0.25">
      <c r="A8765" t="s">
        <v>4786</v>
      </c>
      <c r="B8765" t="s">
        <v>252</v>
      </c>
      <c r="C8765" t="s">
        <v>600</v>
      </c>
      <c r="D8765" t="s">
        <v>17</v>
      </c>
      <c r="E8765" t="s">
        <v>18</v>
      </c>
      <c r="F8765" t="s">
        <v>19</v>
      </c>
      <c r="G8765" t="s">
        <v>30</v>
      </c>
      <c r="H8765" s="1">
        <v>31188</v>
      </c>
      <c r="I8765" s="1">
        <v>42410</v>
      </c>
      <c r="J8765" t="s">
        <v>10560</v>
      </c>
      <c r="K8765" t="s">
        <v>67</v>
      </c>
      <c r="L8765" t="s">
        <v>68</v>
      </c>
      <c r="M8765">
        <v>79545</v>
      </c>
      <c r="N8765" t="str">
        <f t="shared" si="136"/>
        <v>Terminated</v>
      </c>
      <c r="O8765" t="s">
        <v>33</v>
      </c>
    </row>
    <row r="8766" spans="1:15" x14ac:dyDescent="0.25">
      <c r="A8766" t="s">
        <v>2041</v>
      </c>
      <c r="B8766" t="s">
        <v>516</v>
      </c>
      <c r="C8766" t="s">
        <v>918</v>
      </c>
      <c r="D8766" t="s">
        <v>27</v>
      </c>
      <c r="E8766" t="s">
        <v>18</v>
      </c>
      <c r="F8766" t="s">
        <v>19</v>
      </c>
      <c r="G8766" t="s">
        <v>30</v>
      </c>
      <c r="H8766" s="1">
        <v>29337</v>
      </c>
      <c r="I8766" s="1">
        <v>45156</v>
      </c>
      <c r="J8766" t="s">
        <v>10560</v>
      </c>
      <c r="K8766" t="s">
        <v>31</v>
      </c>
      <c r="L8766" t="s">
        <v>85</v>
      </c>
      <c r="M8766">
        <v>67012</v>
      </c>
      <c r="N8766" t="str">
        <f t="shared" si="136"/>
        <v>Terminated</v>
      </c>
      <c r="O8766" t="s">
        <v>33</v>
      </c>
    </row>
    <row r="8767" spans="1:15" x14ac:dyDescent="0.25">
      <c r="A8767" t="s">
        <v>7400</v>
      </c>
      <c r="B8767" t="s">
        <v>911</v>
      </c>
      <c r="C8767" t="s">
        <v>742</v>
      </c>
      <c r="D8767" t="s">
        <v>17</v>
      </c>
      <c r="E8767" t="s">
        <v>18</v>
      </c>
      <c r="F8767" t="s">
        <v>19</v>
      </c>
      <c r="G8767" t="s">
        <v>114</v>
      </c>
      <c r="H8767" s="1">
        <v>23204</v>
      </c>
      <c r="I8767" s="1">
        <v>45002</v>
      </c>
      <c r="J8767" t="s">
        <v>10560</v>
      </c>
      <c r="K8767" t="s">
        <v>96</v>
      </c>
      <c r="L8767" t="s">
        <v>124</v>
      </c>
      <c r="M8767">
        <v>94095</v>
      </c>
      <c r="N8767" t="str">
        <f t="shared" si="136"/>
        <v>Terminated</v>
      </c>
      <c r="O8767" t="s">
        <v>33</v>
      </c>
    </row>
    <row r="8768" spans="1:15" x14ac:dyDescent="0.25">
      <c r="A8768" t="s">
        <v>9544</v>
      </c>
      <c r="B8768" t="s">
        <v>201</v>
      </c>
      <c r="C8768" t="s">
        <v>443</v>
      </c>
      <c r="D8768" t="s">
        <v>17</v>
      </c>
      <c r="E8768" t="s">
        <v>18</v>
      </c>
      <c r="F8768" t="s">
        <v>3201</v>
      </c>
      <c r="G8768" t="s">
        <v>30</v>
      </c>
      <c r="H8768" s="1">
        <v>26751</v>
      </c>
      <c r="I8768" s="1">
        <v>42979</v>
      </c>
      <c r="J8768" t="s">
        <v>10560</v>
      </c>
      <c r="K8768" t="s">
        <v>37</v>
      </c>
      <c r="L8768" t="s">
        <v>41</v>
      </c>
      <c r="M8768">
        <v>58036</v>
      </c>
      <c r="N8768" t="str">
        <f t="shared" si="136"/>
        <v>Terminated</v>
      </c>
      <c r="O8768" t="s">
        <v>46</v>
      </c>
    </row>
    <row r="8769" spans="1:15" x14ac:dyDescent="0.25">
      <c r="A8769" t="s">
        <v>9667</v>
      </c>
      <c r="B8769" t="s">
        <v>261</v>
      </c>
      <c r="C8769" t="s">
        <v>1253</v>
      </c>
      <c r="D8769" t="s">
        <v>27</v>
      </c>
      <c r="E8769" t="s">
        <v>18</v>
      </c>
      <c r="F8769" t="s">
        <v>3201</v>
      </c>
      <c r="G8769" t="s">
        <v>20</v>
      </c>
      <c r="H8769" s="1">
        <v>28145</v>
      </c>
      <c r="I8769" s="1">
        <v>43072</v>
      </c>
      <c r="J8769" t="s">
        <v>10560</v>
      </c>
      <c r="K8769" t="s">
        <v>67</v>
      </c>
      <c r="L8769" t="s">
        <v>68</v>
      </c>
      <c r="M8769">
        <v>64005</v>
      </c>
      <c r="N8769" t="str">
        <f t="shared" si="136"/>
        <v>Terminated</v>
      </c>
      <c r="O8769" t="s">
        <v>23</v>
      </c>
    </row>
    <row r="8770" spans="1:15" x14ac:dyDescent="0.25">
      <c r="A8770" t="s">
        <v>7407</v>
      </c>
      <c r="B8770" t="s">
        <v>5745</v>
      </c>
      <c r="C8770" t="s">
        <v>91</v>
      </c>
      <c r="D8770" t="s">
        <v>27</v>
      </c>
      <c r="E8770" t="s">
        <v>28</v>
      </c>
      <c r="F8770" t="s">
        <v>290</v>
      </c>
      <c r="G8770" t="s">
        <v>30</v>
      </c>
      <c r="H8770" s="1">
        <v>29747</v>
      </c>
      <c r="I8770" s="1">
        <v>42878</v>
      </c>
      <c r="J8770" t="s">
        <v>10560</v>
      </c>
      <c r="K8770" t="s">
        <v>96</v>
      </c>
      <c r="L8770" t="s">
        <v>119</v>
      </c>
      <c r="M8770">
        <v>77037</v>
      </c>
      <c r="N8770" t="str">
        <f t="shared" ref="N8770:N8833" si="137">IF(J8770="","Active","Terminated")</f>
        <v>Terminated</v>
      </c>
      <c r="O8770" t="s">
        <v>46</v>
      </c>
    </row>
    <row r="8771" spans="1:15" x14ac:dyDescent="0.25">
      <c r="A8771" t="s">
        <v>7582</v>
      </c>
      <c r="B8771" t="s">
        <v>635</v>
      </c>
      <c r="C8771" t="s">
        <v>311</v>
      </c>
      <c r="D8771" t="s">
        <v>17</v>
      </c>
      <c r="E8771" t="s">
        <v>28</v>
      </c>
      <c r="F8771" t="s">
        <v>29</v>
      </c>
      <c r="G8771" t="s">
        <v>30</v>
      </c>
      <c r="H8771" s="1">
        <v>30761</v>
      </c>
      <c r="I8771" s="1">
        <v>43498</v>
      </c>
      <c r="J8771" t="s">
        <v>10560</v>
      </c>
      <c r="K8771" t="s">
        <v>96</v>
      </c>
      <c r="L8771" t="s">
        <v>119</v>
      </c>
      <c r="M8771">
        <v>62481</v>
      </c>
      <c r="N8771" t="str">
        <f t="shared" si="137"/>
        <v>Terminated</v>
      </c>
      <c r="O8771" t="s">
        <v>33</v>
      </c>
    </row>
    <row r="8772" spans="1:15" x14ac:dyDescent="0.25">
      <c r="A8772" t="s">
        <v>2595</v>
      </c>
      <c r="B8772" t="s">
        <v>129</v>
      </c>
      <c r="C8772" t="s">
        <v>2596</v>
      </c>
      <c r="D8772" t="s">
        <v>17</v>
      </c>
      <c r="E8772" t="s">
        <v>18</v>
      </c>
      <c r="F8772" t="s">
        <v>19</v>
      </c>
      <c r="G8772" t="s">
        <v>20</v>
      </c>
      <c r="H8772" s="1">
        <v>29910</v>
      </c>
      <c r="I8772" s="1">
        <v>45461</v>
      </c>
      <c r="J8772" t="s">
        <v>10560</v>
      </c>
      <c r="K8772" t="s">
        <v>67</v>
      </c>
      <c r="L8772" t="s">
        <v>68</v>
      </c>
      <c r="M8772">
        <v>62091</v>
      </c>
      <c r="N8772" t="str">
        <f t="shared" si="137"/>
        <v>Terminated</v>
      </c>
      <c r="O8772" t="s">
        <v>23</v>
      </c>
    </row>
    <row r="8773" spans="1:15" x14ac:dyDescent="0.25">
      <c r="A8773" t="s">
        <v>5101</v>
      </c>
      <c r="B8773" t="s">
        <v>196</v>
      </c>
      <c r="C8773" t="s">
        <v>16</v>
      </c>
      <c r="D8773" t="s">
        <v>27</v>
      </c>
      <c r="E8773" t="s">
        <v>18</v>
      </c>
      <c r="F8773" t="s">
        <v>19</v>
      </c>
      <c r="G8773" t="s">
        <v>30</v>
      </c>
      <c r="H8773" s="1">
        <v>25595</v>
      </c>
      <c r="I8773" s="1">
        <v>44482</v>
      </c>
      <c r="J8773" t="s">
        <v>10560</v>
      </c>
      <c r="K8773" t="s">
        <v>37</v>
      </c>
      <c r="L8773" t="s">
        <v>41</v>
      </c>
      <c r="M8773">
        <v>69958</v>
      </c>
      <c r="N8773" t="str">
        <f t="shared" si="137"/>
        <v>Terminated</v>
      </c>
      <c r="O8773" t="s">
        <v>46</v>
      </c>
    </row>
    <row r="8774" spans="1:15" x14ac:dyDescent="0.25">
      <c r="A8774" t="s">
        <v>1729</v>
      </c>
      <c r="B8774" t="s">
        <v>633</v>
      </c>
      <c r="C8774" t="s">
        <v>256</v>
      </c>
      <c r="D8774" t="s">
        <v>17</v>
      </c>
      <c r="E8774" t="s">
        <v>18</v>
      </c>
      <c r="F8774" t="s">
        <v>19</v>
      </c>
      <c r="G8774" t="s">
        <v>30</v>
      </c>
      <c r="H8774" s="1">
        <v>24390</v>
      </c>
      <c r="I8774" s="1">
        <v>42952</v>
      </c>
      <c r="J8774" s="1">
        <v>43132</v>
      </c>
      <c r="K8774" t="s">
        <v>53</v>
      </c>
      <c r="L8774" t="s">
        <v>54</v>
      </c>
      <c r="M8774">
        <v>59461</v>
      </c>
      <c r="N8774" t="str">
        <f t="shared" si="137"/>
        <v>Terminated</v>
      </c>
      <c r="O8774" t="s">
        <v>98</v>
      </c>
    </row>
    <row r="8775" spans="1:15" x14ac:dyDescent="0.25">
      <c r="A8775" t="s">
        <v>4719</v>
      </c>
      <c r="B8775" t="s">
        <v>791</v>
      </c>
      <c r="C8775" t="s">
        <v>1134</v>
      </c>
      <c r="D8775" t="s">
        <v>17</v>
      </c>
      <c r="E8775" t="s">
        <v>18</v>
      </c>
      <c r="F8775" t="s">
        <v>19</v>
      </c>
      <c r="G8775" t="s">
        <v>20</v>
      </c>
      <c r="H8775" s="1">
        <v>28286</v>
      </c>
      <c r="I8775" s="1">
        <v>43238</v>
      </c>
      <c r="J8775" t="s">
        <v>10560</v>
      </c>
      <c r="K8775" t="s">
        <v>37</v>
      </c>
      <c r="L8775" t="s">
        <v>41</v>
      </c>
      <c r="M8775">
        <v>61421</v>
      </c>
      <c r="N8775" t="str">
        <f t="shared" si="137"/>
        <v>Terminated</v>
      </c>
      <c r="O8775" t="s">
        <v>23</v>
      </c>
    </row>
    <row r="8776" spans="1:15" x14ac:dyDescent="0.25">
      <c r="A8776" t="s">
        <v>8402</v>
      </c>
      <c r="B8776" t="s">
        <v>1950</v>
      </c>
      <c r="C8776" t="s">
        <v>2123</v>
      </c>
      <c r="D8776" t="s">
        <v>27</v>
      </c>
      <c r="E8776" t="s">
        <v>18</v>
      </c>
      <c r="F8776" t="s">
        <v>2773</v>
      </c>
      <c r="G8776" t="s">
        <v>114</v>
      </c>
      <c r="H8776" s="1">
        <v>27143</v>
      </c>
      <c r="I8776" s="1">
        <v>43892</v>
      </c>
      <c r="J8776" t="s">
        <v>10560</v>
      </c>
      <c r="K8776" t="s">
        <v>37</v>
      </c>
      <c r="L8776" t="s">
        <v>45</v>
      </c>
      <c r="M8776">
        <v>81530</v>
      </c>
      <c r="N8776" t="str">
        <f t="shared" si="137"/>
        <v>Terminated</v>
      </c>
      <c r="O8776" t="s">
        <v>33</v>
      </c>
    </row>
    <row r="8777" spans="1:15" x14ac:dyDescent="0.25">
      <c r="A8777" t="s">
        <v>8444</v>
      </c>
      <c r="B8777" t="s">
        <v>212</v>
      </c>
      <c r="C8777" t="s">
        <v>207</v>
      </c>
      <c r="D8777" t="s">
        <v>17</v>
      </c>
      <c r="E8777" t="s">
        <v>18</v>
      </c>
      <c r="F8777" t="s">
        <v>3201</v>
      </c>
      <c r="G8777" t="s">
        <v>30</v>
      </c>
      <c r="H8777" s="1">
        <v>27590</v>
      </c>
      <c r="I8777" s="1">
        <v>44957</v>
      </c>
      <c r="J8777" t="s">
        <v>10560</v>
      </c>
      <c r="K8777" t="s">
        <v>96</v>
      </c>
      <c r="L8777" t="s">
        <v>188</v>
      </c>
      <c r="M8777">
        <v>67367</v>
      </c>
      <c r="N8777" t="str">
        <f t="shared" si="137"/>
        <v>Terminated</v>
      </c>
      <c r="O8777" t="s">
        <v>33</v>
      </c>
    </row>
    <row r="8778" spans="1:15" x14ac:dyDescent="0.25">
      <c r="A8778" t="s">
        <v>7700</v>
      </c>
      <c r="B8778" t="s">
        <v>633</v>
      </c>
      <c r="C8778" t="s">
        <v>1050</v>
      </c>
      <c r="D8778" t="s">
        <v>17</v>
      </c>
      <c r="E8778" t="s">
        <v>83</v>
      </c>
      <c r="F8778" t="s">
        <v>106</v>
      </c>
      <c r="G8778" t="s">
        <v>30</v>
      </c>
      <c r="H8778" s="1">
        <v>35243</v>
      </c>
      <c r="I8778" s="1">
        <v>42739</v>
      </c>
      <c r="J8778" t="s">
        <v>10560</v>
      </c>
      <c r="K8778" t="s">
        <v>96</v>
      </c>
      <c r="L8778" t="s">
        <v>188</v>
      </c>
      <c r="M8778">
        <v>66954</v>
      </c>
      <c r="N8778" t="str">
        <f t="shared" si="137"/>
        <v>Terminated</v>
      </c>
      <c r="O8778" t="s">
        <v>98</v>
      </c>
    </row>
    <row r="8779" spans="1:15" x14ac:dyDescent="0.25">
      <c r="A8779" t="s">
        <v>4098</v>
      </c>
      <c r="B8779" t="s">
        <v>633</v>
      </c>
      <c r="C8779" t="s">
        <v>301</v>
      </c>
      <c r="D8779" t="s">
        <v>27</v>
      </c>
      <c r="E8779" t="s">
        <v>18</v>
      </c>
      <c r="F8779" t="s">
        <v>19</v>
      </c>
      <c r="G8779" t="s">
        <v>30</v>
      </c>
      <c r="H8779" s="1">
        <v>24711</v>
      </c>
      <c r="I8779" s="1">
        <v>42715</v>
      </c>
      <c r="J8779" t="s">
        <v>10560</v>
      </c>
      <c r="K8779" t="s">
        <v>37</v>
      </c>
      <c r="L8779" t="s">
        <v>41</v>
      </c>
      <c r="M8779">
        <v>61350</v>
      </c>
      <c r="N8779" t="str">
        <f t="shared" si="137"/>
        <v>Terminated</v>
      </c>
      <c r="O8779" t="s">
        <v>33</v>
      </c>
    </row>
    <row r="8780" spans="1:15" x14ac:dyDescent="0.25">
      <c r="A8780" t="s">
        <v>6947</v>
      </c>
      <c r="B8780" t="s">
        <v>1424</v>
      </c>
      <c r="C8780" t="s">
        <v>210</v>
      </c>
      <c r="D8780" t="s">
        <v>27</v>
      </c>
      <c r="E8780" t="s">
        <v>18</v>
      </c>
      <c r="F8780" t="s">
        <v>2773</v>
      </c>
      <c r="G8780" t="s">
        <v>30</v>
      </c>
      <c r="H8780" s="1">
        <v>32344</v>
      </c>
      <c r="I8780" s="1">
        <v>44676</v>
      </c>
      <c r="J8780" t="s">
        <v>10560</v>
      </c>
      <c r="K8780" t="s">
        <v>21</v>
      </c>
      <c r="L8780" t="s">
        <v>22</v>
      </c>
      <c r="M8780">
        <v>94435</v>
      </c>
      <c r="N8780" t="str">
        <f t="shared" si="137"/>
        <v>Terminated</v>
      </c>
      <c r="O8780" t="s">
        <v>33</v>
      </c>
    </row>
    <row r="8781" spans="1:15" x14ac:dyDescent="0.25">
      <c r="A8781" t="s">
        <v>6206</v>
      </c>
      <c r="B8781" t="s">
        <v>1133</v>
      </c>
      <c r="C8781" t="s">
        <v>5310</v>
      </c>
      <c r="D8781" t="s">
        <v>27</v>
      </c>
      <c r="E8781" t="s">
        <v>18</v>
      </c>
      <c r="F8781" t="s">
        <v>2773</v>
      </c>
      <c r="G8781" t="s">
        <v>30</v>
      </c>
      <c r="H8781" s="1">
        <v>32842</v>
      </c>
      <c r="I8781" s="1">
        <v>45137</v>
      </c>
      <c r="J8781" t="s">
        <v>10560</v>
      </c>
      <c r="K8781" t="s">
        <v>21</v>
      </c>
      <c r="L8781" t="s">
        <v>110</v>
      </c>
      <c r="M8781">
        <v>69440</v>
      </c>
      <c r="N8781" t="str">
        <f t="shared" si="137"/>
        <v>Terminated</v>
      </c>
      <c r="O8781" t="s">
        <v>33</v>
      </c>
    </row>
    <row r="8782" spans="1:15" x14ac:dyDescent="0.25">
      <c r="A8782" t="s">
        <v>1196</v>
      </c>
      <c r="B8782" t="s">
        <v>232</v>
      </c>
      <c r="C8782" t="s">
        <v>1197</v>
      </c>
      <c r="D8782" t="s">
        <v>27</v>
      </c>
      <c r="E8782" t="s">
        <v>18</v>
      </c>
      <c r="F8782" t="s">
        <v>19</v>
      </c>
      <c r="G8782" t="s">
        <v>30</v>
      </c>
      <c r="H8782" s="1">
        <v>35521</v>
      </c>
      <c r="I8782" s="1">
        <v>44519</v>
      </c>
      <c r="J8782" s="1">
        <v>44699</v>
      </c>
      <c r="K8782" t="s">
        <v>53</v>
      </c>
      <c r="L8782" t="s">
        <v>54</v>
      </c>
      <c r="M8782">
        <v>64667</v>
      </c>
      <c r="N8782" t="str">
        <f t="shared" si="137"/>
        <v>Terminated</v>
      </c>
      <c r="O8782" t="s">
        <v>33</v>
      </c>
    </row>
    <row r="8783" spans="1:15" x14ac:dyDescent="0.25">
      <c r="A8783" t="s">
        <v>407</v>
      </c>
      <c r="B8783" t="s">
        <v>408</v>
      </c>
      <c r="C8783" t="s">
        <v>133</v>
      </c>
      <c r="D8783" t="s">
        <v>27</v>
      </c>
      <c r="E8783" t="s">
        <v>18</v>
      </c>
      <c r="F8783" t="s">
        <v>19</v>
      </c>
      <c r="G8783" t="s">
        <v>95</v>
      </c>
      <c r="H8783" s="1">
        <v>24026</v>
      </c>
      <c r="I8783" s="1">
        <v>42379</v>
      </c>
      <c r="J8783" s="1">
        <v>44489</v>
      </c>
      <c r="K8783" t="s">
        <v>96</v>
      </c>
      <c r="L8783" t="s">
        <v>124</v>
      </c>
      <c r="M8783">
        <v>88444</v>
      </c>
      <c r="N8783" t="str">
        <f t="shared" si="137"/>
        <v>Terminated</v>
      </c>
      <c r="O8783" t="s">
        <v>98</v>
      </c>
    </row>
    <row r="8784" spans="1:15" x14ac:dyDescent="0.25">
      <c r="A8784" t="s">
        <v>4021</v>
      </c>
      <c r="B8784" t="s">
        <v>2193</v>
      </c>
      <c r="C8784" t="s">
        <v>929</v>
      </c>
      <c r="D8784" t="s">
        <v>17</v>
      </c>
      <c r="E8784" t="s">
        <v>18</v>
      </c>
      <c r="F8784" t="s">
        <v>19</v>
      </c>
      <c r="G8784" t="s">
        <v>30</v>
      </c>
      <c r="H8784" s="1">
        <v>23149</v>
      </c>
      <c r="I8784" s="1">
        <v>45115</v>
      </c>
      <c r="J8784" t="s">
        <v>10560</v>
      </c>
      <c r="K8784" t="s">
        <v>21</v>
      </c>
      <c r="L8784" t="s">
        <v>110</v>
      </c>
      <c r="M8784">
        <v>68868</v>
      </c>
      <c r="N8784" t="str">
        <f t="shared" si="137"/>
        <v>Terminated</v>
      </c>
      <c r="O8784" t="s">
        <v>46</v>
      </c>
    </row>
    <row r="8785" spans="1:15" x14ac:dyDescent="0.25">
      <c r="A8785" t="s">
        <v>4722</v>
      </c>
      <c r="B8785" t="s">
        <v>87</v>
      </c>
      <c r="C8785" t="s">
        <v>756</v>
      </c>
      <c r="D8785" t="s">
        <v>17</v>
      </c>
      <c r="E8785" t="s">
        <v>83</v>
      </c>
      <c r="F8785" t="s">
        <v>169</v>
      </c>
      <c r="G8785" t="s">
        <v>30</v>
      </c>
      <c r="H8785" s="1">
        <v>30846</v>
      </c>
      <c r="I8785" s="1">
        <v>43949</v>
      </c>
      <c r="J8785" t="s">
        <v>10560</v>
      </c>
      <c r="K8785" t="s">
        <v>53</v>
      </c>
      <c r="L8785" t="s">
        <v>54</v>
      </c>
      <c r="M8785">
        <v>57303</v>
      </c>
      <c r="N8785" t="str">
        <f t="shared" si="137"/>
        <v>Terminated</v>
      </c>
      <c r="O8785" t="s">
        <v>33</v>
      </c>
    </row>
    <row r="8786" spans="1:15" x14ac:dyDescent="0.25">
      <c r="A8786" t="s">
        <v>6630</v>
      </c>
      <c r="B8786" t="s">
        <v>1105</v>
      </c>
      <c r="C8786" t="s">
        <v>175</v>
      </c>
      <c r="D8786" t="s">
        <v>17</v>
      </c>
      <c r="E8786" t="s">
        <v>18</v>
      </c>
      <c r="F8786" t="s">
        <v>2773</v>
      </c>
      <c r="G8786" t="s">
        <v>30</v>
      </c>
      <c r="H8786" s="1">
        <v>22518</v>
      </c>
      <c r="I8786" s="1">
        <v>45280</v>
      </c>
      <c r="J8786" t="s">
        <v>10560</v>
      </c>
      <c r="K8786" t="s">
        <v>21</v>
      </c>
      <c r="L8786" t="s">
        <v>102</v>
      </c>
      <c r="M8786">
        <v>59132</v>
      </c>
      <c r="N8786" t="str">
        <f t="shared" si="137"/>
        <v>Terminated</v>
      </c>
      <c r="O8786" t="s">
        <v>33</v>
      </c>
    </row>
    <row r="8787" spans="1:15" x14ac:dyDescent="0.25">
      <c r="A8787" t="s">
        <v>4721</v>
      </c>
      <c r="B8787" t="s">
        <v>545</v>
      </c>
      <c r="C8787" t="s">
        <v>2340</v>
      </c>
      <c r="D8787" t="s">
        <v>27</v>
      </c>
      <c r="E8787" t="s">
        <v>18</v>
      </c>
      <c r="F8787" t="s">
        <v>2773</v>
      </c>
      <c r="G8787" t="s">
        <v>30</v>
      </c>
      <c r="H8787" s="1">
        <v>27641</v>
      </c>
      <c r="I8787" s="1">
        <v>43015</v>
      </c>
      <c r="J8787" t="s">
        <v>10560</v>
      </c>
      <c r="K8787" t="s">
        <v>37</v>
      </c>
      <c r="L8787" t="s">
        <v>41</v>
      </c>
      <c r="M8787">
        <v>75258</v>
      </c>
      <c r="N8787" t="str">
        <f t="shared" si="137"/>
        <v>Terminated</v>
      </c>
      <c r="O8787" t="s">
        <v>98</v>
      </c>
    </row>
    <row r="8788" spans="1:15" x14ac:dyDescent="0.25">
      <c r="A8788" t="s">
        <v>2945</v>
      </c>
      <c r="B8788" t="s">
        <v>864</v>
      </c>
      <c r="C8788" t="s">
        <v>1074</v>
      </c>
      <c r="D8788" t="s">
        <v>17</v>
      </c>
      <c r="E8788" t="s">
        <v>83</v>
      </c>
      <c r="F8788" t="s">
        <v>169</v>
      </c>
      <c r="G8788" t="s">
        <v>30</v>
      </c>
      <c r="H8788" s="1">
        <v>34572</v>
      </c>
      <c r="I8788" s="1">
        <v>43588</v>
      </c>
      <c r="J8788" t="s">
        <v>10560</v>
      </c>
      <c r="K8788" t="s">
        <v>37</v>
      </c>
      <c r="L8788" t="s">
        <v>38</v>
      </c>
      <c r="M8788">
        <v>56597</v>
      </c>
      <c r="N8788" t="str">
        <f t="shared" si="137"/>
        <v>Terminated</v>
      </c>
      <c r="O8788" t="s">
        <v>46</v>
      </c>
    </row>
    <row r="8789" spans="1:15" x14ac:dyDescent="0.25">
      <c r="A8789" t="s">
        <v>778</v>
      </c>
      <c r="B8789" t="s">
        <v>633</v>
      </c>
      <c r="C8789" t="s">
        <v>779</v>
      </c>
      <c r="D8789" t="s">
        <v>27</v>
      </c>
      <c r="E8789" t="s">
        <v>83</v>
      </c>
      <c r="F8789" t="s">
        <v>84</v>
      </c>
      <c r="G8789" t="s">
        <v>30</v>
      </c>
      <c r="H8789" s="1">
        <v>21818</v>
      </c>
      <c r="I8789" s="1">
        <v>44916</v>
      </c>
      <c r="J8789" s="1">
        <v>45096</v>
      </c>
      <c r="K8789" t="s">
        <v>37</v>
      </c>
      <c r="L8789" t="s">
        <v>38</v>
      </c>
      <c r="M8789">
        <v>63038</v>
      </c>
      <c r="N8789" t="str">
        <f t="shared" si="137"/>
        <v>Terminated</v>
      </c>
      <c r="O8789" t="s">
        <v>33</v>
      </c>
    </row>
    <row r="8790" spans="1:15" x14ac:dyDescent="0.25">
      <c r="A8790" t="s">
        <v>5423</v>
      </c>
      <c r="B8790" t="s">
        <v>1656</v>
      </c>
      <c r="C8790" t="s">
        <v>886</v>
      </c>
      <c r="D8790" t="s">
        <v>17</v>
      </c>
      <c r="E8790" t="s">
        <v>140</v>
      </c>
      <c r="F8790" t="s">
        <v>611</v>
      </c>
      <c r="G8790" t="s">
        <v>30</v>
      </c>
      <c r="H8790" s="1">
        <v>36546</v>
      </c>
      <c r="I8790" s="1">
        <v>42709</v>
      </c>
      <c r="J8790" t="s">
        <v>10560</v>
      </c>
      <c r="K8790" t="s">
        <v>31</v>
      </c>
      <c r="L8790" t="s">
        <v>162</v>
      </c>
      <c r="M8790">
        <v>77263</v>
      </c>
      <c r="N8790" t="str">
        <f t="shared" si="137"/>
        <v>Terminated</v>
      </c>
      <c r="O8790" t="s">
        <v>98</v>
      </c>
    </row>
    <row r="8791" spans="1:15" x14ac:dyDescent="0.25">
      <c r="A8791" t="s">
        <v>4821</v>
      </c>
      <c r="B8791" t="s">
        <v>768</v>
      </c>
      <c r="C8791" t="s">
        <v>3070</v>
      </c>
      <c r="D8791" t="s">
        <v>27</v>
      </c>
      <c r="E8791" t="s">
        <v>172</v>
      </c>
      <c r="F8791" t="s">
        <v>670</v>
      </c>
      <c r="G8791" t="s">
        <v>30</v>
      </c>
      <c r="H8791" s="1">
        <v>25978</v>
      </c>
      <c r="I8791" s="1">
        <v>42953</v>
      </c>
      <c r="J8791" t="s">
        <v>10560</v>
      </c>
      <c r="K8791" t="s">
        <v>37</v>
      </c>
      <c r="L8791" t="s">
        <v>38</v>
      </c>
      <c r="M8791">
        <v>64841</v>
      </c>
      <c r="N8791" t="str">
        <f t="shared" si="137"/>
        <v>Terminated</v>
      </c>
      <c r="O8791" t="s">
        <v>33</v>
      </c>
    </row>
    <row r="8792" spans="1:15" x14ac:dyDescent="0.25">
      <c r="A8792" t="s">
        <v>7438</v>
      </c>
      <c r="B8792" t="s">
        <v>1185</v>
      </c>
      <c r="C8792" t="s">
        <v>4214</v>
      </c>
      <c r="D8792" t="s">
        <v>17</v>
      </c>
      <c r="E8792" t="s">
        <v>18</v>
      </c>
      <c r="F8792" t="s">
        <v>2773</v>
      </c>
      <c r="G8792" t="s">
        <v>30</v>
      </c>
      <c r="H8792" s="1">
        <v>36999</v>
      </c>
      <c r="I8792" s="1">
        <v>44836</v>
      </c>
      <c r="J8792" t="s">
        <v>10560</v>
      </c>
      <c r="K8792" t="s">
        <v>37</v>
      </c>
      <c r="L8792" t="s">
        <v>38</v>
      </c>
      <c r="M8792">
        <v>59997</v>
      </c>
      <c r="N8792" t="str">
        <f t="shared" si="137"/>
        <v>Terminated</v>
      </c>
      <c r="O8792" t="s">
        <v>33</v>
      </c>
    </row>
    <row r="8793" spans="1:15" x14ac:dyDescent="0.25">
      <c r="A8793" t="s">
        <v>5426</v>
      </c>
      <c r="B8793" t="s">
        <v>1238</v>
      </c>
      <c r="C8793" t="s">
        <v>406</v>
      </c>
      <c r="D8793" t="s">
        <v>27</v>
      </c>
      <c r="E8793" t="s">
        <v>28</v>
      </c>
      <c r="F8793" t="s">
        <v>290</v>
      </c>
      <c r="G8793" t="s">
        <v>95</v>
      </c>
      <c r="H8793" s="1">
        <v>32393</v>
      </c>
      <c r="I8793" s="1">
        <v>43355</v>
      </c>
      <c r="J8793" t="s">
        <v>10560</v>
      </c>
      <c r="K8793" t="s">
        <v>96</v>
      </c>
      <c r="L8793" t="s">
        <v>119</v>
      </c>
      <c r="M8793">
        <v>55726</v>
      </c>
      <c r="N8793" t="str">
        <f t="shared" si="137"/>
        <v>Terminated</v>
      </c>
      <c r="O8793" t="s">
        <v>98</v>
      </c>
    </row>
    <row r="8794" spans="1:15" x14ac:dyDescent="0.25">
      <c r="A8794" t="s">
        <v>5332</v>
      </c>
      <c r="B8794" t="s">
        <v>499</v>
      </c>
      <c r="C8794" t="s">
        <v>1236</v>
      </c>
      <c r="D8794" t="s">
        <v>17</v>
      </c>
      <c r="E8794" t="s">
        <v>28</v>
      </c>
      <c r="F8794" t="s">
        <v>29</v>
      </c>
      <c r="G8794" t="s">
        <v>95</v>
      </c>
      <c r="H8794" s="1">
        <v>23099</v>
      </c>
      <c r="I8794" s="1">
        <v>43736</v>
      </c>
      <c r="J8794" t="s">
        <v>10560</v>
      </c>
      <c r="K8794" t="s">
        <v>96</v>
      </c>
      <c r="L8794" t="s">
        <v>119</v>
      </c>
      <c r="M8794">
        <v>76493</v>
      </c>
      <c r="N8794" t="str">
        <f t="shared" si="137"/>
        <v>Terminated</v>
      </c>
      <c r="O8794" t="s">
        <v>33</v>
      </c>
    </row>
    <row r="8795" spans="1:15" x14ac:dyDescent="0.25">
      <c r="A8795" t="s">
        <v>6309</v>
      </c>
      <c r="B8795" t="s">
        <v>225</v>
      </c>
      <c r="C8795" t="s">
        <v>4183</v>
      </c>
      <c r="D8795" t="s">
        <v>27</v>
      </c>
      <c r="E8795" t="s">
        <v>18</v>
      </c>
      <c r="F8795" t="s">
        <v>2773</v>
      </c>
      <c r="G8795" t="s">
        <v>30</v>
      </c>
      <c r="H8795" s="1">
        <v>34877</v>
      </c>
      <c r="I8795" s="1">
        <v>44131</v>
      </c>
      <c r="J8795" t="s">
        <v>10560</v>
      </c>
      <c r="K8795" t="s">
        <v>37</v>
      </c>
      <c r="L8795" t="s">
        <v>41</v>
      </c>
      <c r="M8795">
        <v>61141</v>
      </c>
      <c r="N8795" t="str">
        <f t="shared" si="137"/>
        <v>Terminated</v>
      </c>
      <c r="O8795" t="s">
        <v>33</v>
      </c>
    </row>
    <row r="8796" spans="1:15" x14ac:dyDescent="0.25">
      <c r="A8796" t="s">
        <v>3458</v>
      </c>
      <c r="B8796" t="s">
        <v>802</v>
      </c>
      <c r="C8796" t="s">
        <v>426</v>
      </c>
      <c r="D8796" t="s">
        <v>27</v>
      </c>
      <c r="E8796" t="s">
        <v>18</v>
      </c>
      <c r="F8796" t="s">
        <v>19</v>
      </c>
      <c r="G8796" t="s">
        <v>30</v>
      </c>
      <c r="H8796" s="1">
        <v>32896</v>
      </c>
      <c r="I8796" s="1">
        <v>43595</v>
      </c>
      <c r="J8796" t="s">
        <v>10560</v>
      </c>
      <c r="K8796" t="s">
        <v>31</v>
      </c>
      <c r="L8796" t="s">
        <v>32</v>
      </c>
      <c r="M8796">
        <v>88767</v>
      </c>
      <c r="N8796" t="str">
        <f t="shared" si="137"/>
        <v>Terminated</v>
      </c>
      <c r="O8796" t="s">
        <v>33</v>
      </c>
    </row>
    <row r="8797" spans="1:15" x14ac:dyDescent="0.25">
      <c r="A8797" t="s">
        <v>6634</v>
      </c>
      <c r="B8797" t="s">
        <v>1108</v>
      </c>
      <c r="C8797" t="s">
        <v>667</v>
      </c>
      <c r="D8797" t="s">
        <v>27</v>
      </c>
      <c r="E8797" t="s">
        <v>18</v>
      </c>
      <c r="F8797" t="s">
        <v>3201</v>
      </c>
      <c r="G8797" t="s">
        <v>20</v>
      </c>
      <c r="H8797" s="1">
        <v>27690</v>
      </c>
      <c r="I8797" s="1">
        <v>43286</v>
      </c>
      <c r="J8797" t="s">
        <v>10560</v>
      </c>
      <c r="K8797" t="s">
        <v>21</v>
      </c>
      <c r="L8797" t="s">
        <v>22</v>
      </c>
      <c r="M8797">
        <v>83637</v>
      </c>
      <c r="N8797" t="str">
        <f t="shared" si="137"/>
        <v>Terminated</v>
      </c>
      <c r="O8797" t="s">
        <v>33</v>
      </c>
    </row>
    <row r="8798" spans="1:15" x14ac:dyDescent="0.25">
      <c r="A8798" t="s">
        <v>9255</v>
      </c>
      <c r="B8798" t="s">
        <v>1165</v>
      </c>
      <c r="C8798" t="s">
        <v>543</v>
      </c>
      <c r="D8798" t="s">
        <v>27</v>
      </c>
      <c r="E8798" t="s">
        <v>18</v>
      </c>
      <c r="F8798" t="s">
        <v>2773</v>
      </c>
      <c r="G8798" t="s">
        <v>30</v>
      </c>
      <c r="H8798" s="1">
        <v>30429</v>
      </c>
      <c r="I8798" s="1">
        <v>42751</v>
      </c>
      <c r="J8798" t="s">
        <v>10560</v>
      </c>
      <c r="K8798" t="s">
        <v>37</v>
      </c>
      <c r="L8798" t="s">
        <v>41</v>
      </c>
      <c r="M8798">
        <v>63618</v>
      </c>
      <c r="N8798" t="str">
        <f t="shared" si="137"/>
        <v>Terminated</v>
      </c>
      <c r="O8798" t="s">
        <v>23</v>
      </c>
    </row>
    <row r="8799" spans="1:15" x14ac:dyDescent="0.25">
      <c r="A8799" t="s">
        <v>2360</v>
      </c>
      <c r="B8799" t="s">
        <v>258</v>
      </c>
      <c r="C8799" t="s">
        <v>2361</v>
      </c>
      <c r="D8799" t="s">
        <v>17</v>
      </c>
      <c r="E8799" t="s">
        <v>18</v>
      </c>
      <c r="F8799" t="s">
        <v>19</v>
      </c>
      <c r="G8799" t="s">
        <v>30</v>
      </c>
      <c r="H8799" s="1">
        <v>26227</v>
      </c>
      <c r="I8799" s="1">
        <v>44029</v>
      </c>
      <c r="J8799" t="s">
        <v>10560</v>
      </c>
      <c r="K8799" t="s">
        <v>37</v>
      </c>
      <c r="L8799" t="s">
        <v>38</v>
      </c>
      <c r="M8799">
        <v>62020</v>
      </c>
      <c r="N8799" t="str">
        <f t="shared" si="137"/>
        <v>Terminated</v>
      </c>
      <c r="O8799" t="s">
        <v>33</v>
      </c>
    </row>
    <row r="8800" spans="1:15" x14ac:dyDescent="0.25">
      <c r="A8800" t="s">
        <v>5595</v>
      </c>
      <c r="B8800" t="s">
        <v>618</v>
      </c>
      <c r="C8800" t="s">
        <v>66</v>
      </c>
      <c r="D8800" t="s">
        <v>17</v>
      </c>
      <c r="E8800" t="s">
        <v>18</v>
      </c>
      <c r="F8800" t="s">
        <v>3201</v>
      </c>
      <c r="G8800" t="s">
        <v>20</v>
      </c>
      <c r="H8800" s="1">
        <v>28858</v>
      </c>
      <c r="I8800" s="1">
        <v>44605</v>
      </c>
      <c r="J8800" t="s">
        <v>10560</v>
      </c>
      <c r="K8800" t="s">
        <v>21</v>
      </c>
      <c r="L8800" t="s">
        <v>102</v>
      </c>
      <c r="M8800">
        <v>63946</v>
      </c>
      <c r="N8800" t="str">
        <f t="shared" si="137"/>
        <v>Terminated</v>
      </c>
      <c r="O8800" t="s">
        <v>46</v>
      </c>
    </row>
    <row r="8801" spans="1:15" x14ac:dyDescent="0.25">
      <c r="A8801" t="s">
        <v>4512</v>
      </c>
      <c r="B8801" t="s">
        <v>1185</v>
      </c>
      <c r="C8801" t="s">
        <v>301</v>
      </c>
      <c r="D8801" t="s">
        <v>17</v>
      </c>
      <c r="E8801" t="s">
        <v>18</v>
      </c>
      <c r="F8801" t="s">
        <v>2773</v>
      </c>
      <c r="G8801" t="s">
        <v>114</v>
      </c>
      <c r="H8801" s="1">
        <v>29729</v>
      </c>
      <c r="I8801" s="1">
        <v>43980</v>
      </c>
      <c r="J8801" t="s">
        <v>10560</v>
      </c>
      <c r="K8801" t="s">
        <v>31</v>
      </c>
      <c r="L8801" t="s">
        <v>162</v>
      </c>
      <c r="M8801">
        <v>104767</v>
      </c>
      <c r="N8801" t="str">
        <f t="shared" si="137"/>
        <v>Terminated</v>
      </c>
      <c r="O8801" t="s">
        <v>33</v>
      </c>
    </row>
    <row r="8802" spans="1:15" x14ac:dyDescent="0.25">
      <c r="A8802" t="s">
        <v>7816</v>
      </c>
      <c r="B8802" t="s">
        <v>1848</v>
      </c>
      <c r="C8802" t="s">
        <v>441</v>
      </c>
      <c r="D8802" t="s">
        <v>17</v>
      </c>
      <c r="E8802" t="s">
        <v>18</v>
      </c>
      <c r="F8802" t="s">
        <v>2773</v>
      </c>
      <c r="G8802" t="s">
        <v>30</v>
      </c>
      <c r="H8802" s="1">
        <v>30664</v>
      </c>
      <c r="I8802" s="1">
        <v>43070</v>
      </c>
      <c r="J8802" t="s">
        <v>10560</v>
      </c>
      <c r="K8802" t="s">
        <v>96</v>
      </c>
      <c r="L8802" t="s">
        <v>188</v>
      </c>
      <c r="M8802">
        <v>69691</v>
      </c>
      <c r="N8802" t="str">
        <f t="shared" si="137"/>
        <v>Terminated</v>
      </c>
      <c r="O8802" t="s">
        <v>46</v>
      </c>
    </row>
    <row r="8803" spans="1:15" x14ac:dyDescent="0.25">
      <c r="A8803" t="s">
        <v>7721</v>
      </c>
      <c r="B8803" t="s">
        <v>827</v>
      </c>
      <c r="C8803" t="s">
        <v>63</v>
      </c>
      <c r="D8803" t="s">
        <v>27</v>
      </c>
      <c r="E8803" t="s">
        <v>18</v>
      </c>
      <c r="F8803" t="s">
        <v>2773</v>
      </c>
      <c r="G8803" t="s">
        <v>30</v>
      </c>
      <c r="H8803" s="1">
        <v>26893</v>
      </c>
      <c r="I8803" s="1">
        <v>45086</v>
      </c>
      <c r="J8803" t="s">
        <v>10560</v>
      </c>
      <c r="K8803" t="s">
        <v>37</v>
      </c>
      <c r="L8803" t="s">
        <v>45</v>
      </c>
      <c r="M8803">
        <v>87805</v>
      </c>
      <c r="N8803" t="str">
        <f t="shared" si="137"/>
        <v>Terminated</v>
      </c>
      <c r="O8803" t="s">
        <v>33</v>
      </c>
    </row>
    <row r="8804" spans="1:15" x14ac:dyDescent="0.25">
      <c r="A8804" t="s">
        <v>3907</v>
      </c>
      <c r="B8804" t="s">
        <v>573</v>
      </c>
      <c r="C8804" t="s">
        <v>786</v>
      </c>
      <c r="D8804" t="s">
        <v>27</v>
      </c>
      <c r="E8804" t="s">
        <v>18</v>
      </c>
      <c r="F8804" t="s">
        <v>19</v>
      </c>
      <c r="G8804" t="s">
        <v>20</v>
      </c>
      <c r="H8804" s="1">
        <v>26909</v>
      </c>
      <c r="I8804" s="1">
        <v>45202</v>
      </c>
      <c r="J8804" t="s">
        <v>10560</v>
      </c>
      <c r="K8804" t="s">
        <v>21</v>
      </c>
      <c r="L8804" t="s">
        <v>22</v>
      </c>
      <c r="M8804">
        <v>72086</v>
      </c>
      <c r="N8804" t="str">
        <f t="shared" si="137"/>
        <v>Terminated</v>
      </c>
      <c r="O8804" t="s">
        <v>46</v>
      </c>
    </row>
    <row r="8805" spans="1:15" x14ac:dyDescent="0.25">
      <c r="A8805" t="s">
        <v>8682</v>
      </c>
      <c r="B8805" t="s">
        <v>326</v>
      </c>
      <c r="C8805" t="s">
        <v>109</v>
      </c>
      <c r="D8805" t="s">
        <v>27</v>
      </c>
      <c r="E8805" t="s">
        <v>122</v>
      </c>
      <c r="F8805" t="s">
        <v>123</v>
      </c>
      <c r="G8805" t="s">
        <v>20</v>
      </c>
      <c r="H8805" s="1">
        <v>25389</v>
      </c>
      <c r="I8805" s="1">
        <v>43507</v>
      </c>
      <c r="J8805" t="s">
        <v>10560</v>
      </c>
      <c r="K8805" t="s">
        <v>72</v>
      </c>
      <c r="L8805" t="s">
        <v>73</v>
      </c>
      <c r="M8805">
        <v>61166</v>
      </c>
      <c r="N8805" t="str">
        <f t="shared" si="137"/>
        <v>Terminated</v>
      </c>
      <c r="O8805" t="s">
        <v>98</v>
      </c>
    </row>
    <row r="8806" spans="1:15" x14ac:dyDescent="0.25">
      <c r="A8806" t="s">
        <v>2692</v>
      </c>
      <c r="B8806" t="s">
        <v>1160</v>
      </c>
      <c r="C8806" t="s">
        <v>1394</v>
      </c>
      <c r="D8806" t="s">
        <v>17</v>
      </c>
      <c r="E8806" t="s">
        <v>18</v>
      </c>
      <c r="F8806" t="s">
        <v>19</v>
      </c>
      <c r="G8806" t="s">
        <v>30</v>
      </c>
      <c r="H8806" s="1">
        <v>35463</v>
      </c>
      <c r="I8806" s="1">
        <v>43208</v>
      </c>
      <c r="J8806" t="s">
        <v>10560</v>
      </c>
      <c r="K8806" t="s">
        <v>37</v>
      </c>
      <c r="L8806" t="s">
        <v>38</v>
      </c>
      <c r="M8806">
        <v>60275</v>
      </c>
      <c r="N8806" t="str">
        <f t="shared" si="137"/>
        <v>Terminated</v>
      </c>
      <c r="O8806" t="s">
        <v>46</v>
      </c>
    </row>
    <row r="8807" spans="1:15" x14ac:dyDescent="0.25">
      <c r="A8807" t="s">
        <v>4022</v>
      </c>
      <c r="B8807" t="s">
        <v>433</v>
      </c>
      <c r="C8807" t="s">
        <v>604</v>
      </c>
      <c r="D8807" t="s">
        <v>17</v>
      </c>
      <c r="E8807" t="s">
        <v>18</v>
      </c>
      <c r="F8807" t="s">
        <v>19</v>
      </c>
      <c r="G8807" t="s">
        <v>20</v>
      </c>
      <c r="H8807" s="1">
        <v>27414</v>
      </c>
      <c r="I8807" s="1">
        <v>42873</v>
      </c>
      <c r="J8807" t="s">
        <v>10560</v>
      </c>
      <c r="K8807" t="s">
        <v>21</v>
      </c>
      <c r="L8807" t="s">
        <v>22</v>
      </c>
      <c r="M8807">
        <v>75914</v>
      </c>
      <c r="N8807" t="str">
        <f t="shared" si="137"/>
        <v>Terminated</v>
      </c>
      <c r="O8807" t="s">
        <v>46</v>
      </c>
    </row>
    <row r="8808" spans="1:15" x14ac:dyDescent="0.25">
      <c r="A8808" t="s">
        <v>7294</v>
      </c>
      <c r="B8808" t="s">
        <v>132</v>
      </c>
      <c r="C8808" t="s">
        <v>691</v>
      </c>
      <c r="D8808" t="s">
        <v>27</v>
      </c>
      <c r="E8808" t="s">
        <v>18</v>
      </c>
      <c r="F8808" t="s">
        <v>3201</v>
      </c>
      <c r="G8808" t="s">
        <v>30</v>
      </c>
      <c r="H8808" s="1">
        <v>34247</v>
      </c>
      <c r="I8808" s="1">
        <v>43004</v>
      </c>
      <c r="J8808" t="s">
        <v>10560</v>
      </c>
      <c r="K8808" t="s">
        <v>96</v>
      </c>
      <c r="L8808" t="s">
        <v>188</v>
      </c>
      <c r="M8808">
        <v>79832</v>
      </c>
      <c r="N8808" t="str">
        <f t="shared" si="137"/>
        <v>Terminated</v>
      </c>
      <c r="O8808" t="s">
        <v>33</v>
      </c>
    </row>
    <row r="8809" spans="1:15" x14ac:dyDescent="0.25">
      <c r="A8809" t="s">
        <v>4658</v>
      </c>
      <c r="B8809" t="s">
        <v>408</v>
      </c>
      <c r="C8809" t="s">
        <v>1040</v>
      </c>
      <c r="D8809" t="s">
        <v>17</v>
      </c>
      <c r="E8809" t="s">
        <v>365</v>
      </c>
      <c r="F8809" t="s">
        <v>366</v>
      </c>
      <c r="G8809" t="s">
        <v>30</v>
      </c>
      <c r="H8809" s="1">
        <v>35725</v>
      </c>
      <c r="I8809" s="1">
        <v>45115</v>
      </c>
      <c r="J8809" t="s">
        <v>10560</v>
      </c>
      <c r="K8809" t="s">
        <v>21</v>
      </c>
      <c r="L8809" t="s">
        <v>22</v>
      </c>
      <c r="M8809">
        <v>63987</v>
      </c>
      <c r="N8809" t="str">
        <f t="shared" si="137"/>
        <v>Terminated</v>
      </c>
      <c r="O8809" t="s">
        <v>98</v>
      </c>
    </row>
    <row r="8810" spans="1:15" x14ac:dyDescent="0.25">
      <c r="A8810" t="s">
        <v>4806</v>
      </c>
      <c r="B8810" t="s">
        <v>4807</v>
      </c>
      <c r="C8810" t="s">
        <v>2139</v>
      </c>
      <c r="D8810" t="s">
        <v>27</v>
      </c>
      <c r="E8810" t="s">
        <v>122</v>
      </c>
      <c r="F8810" t="s">
        <v>123</v>
      </c>
      <c r="G8810" t="s">
        <v>20</v>
      </c>
      <c r="H8810" s="1">
        <v>27753</v>
      </c>
      <c r="I8810" s="1">
        <v>43151</v>
      </c>
      <c r="J8810" t="s">
        <v>10560</v>
      </c>
      <c r="K8810" t="s">
        <v>67</v>
      </c>
      <c r="L8810" t="s">
        <v>68</v>
      </c>
      <c r="M8810">
        <v>64762</v>
      </c>
      <c r="N8810" t="str">
        <f t="shared" si="137"/>
        <v>Terminated</v>
      </c>
      <c r="O8810" t="s">
        <v>46</v>
      </c>
    </row>
    <row r="8811" spans="1:15" x14ac:dyDescent="0.25">
      <c r="A8811" t="s">
        <v>6382</v>
      </c>
      <c r="B8811" t="s">
        <v>1217</v>
      </c>
      <c r="C8811" t="s">
        <v>4858</v>
      </c>
      <c r="D8811" t="s">
        <v>27</v>
      </c>
      <c r="E8811" t="s">
        <v>18</v>
      </c>
      <c r="F8811" t="s">
        <v>3201</v>
      </c>
      <c r="G8811" t="s">
        <v>30</v>
      </c>
      <c r="H8811" s="1">
        <v>31556</v>
      </c>
      <c r="I8811" s="1">
        <v>44185</v>
      </c>
      <c r="J8811" t="s">
        <v>10560</v>
      </c>
      <c r="K8811" t="s">
        <v>37</v>
      </c>
      <c r="L8811" t="s">
        <v>45</v>
      </c>
      <c r="M8811">
        <v>70001</v>
      </c>
      <c r="N8811" t="str">
        <f t="shared" si="137"/>
        <v>Terminated</v>
      </c>
      <c r="O8811" t="s">
        <v>33</v>
      </c>
    </row>
    <row r="8812" spans="1:15" x14ac:dyDescent="0.25">
      <c r="A8812" t="s">
        <v>2031</v>
      </c>
      <c r="B8812" t="s">
        <v>764</v>
      </c>
      <c r="C8812" t="s">
        <v>2032</v>
      </c>
      <c r="D8812" t="s">
        <v>17</v>
      </c>
      <c r="E8812" t="s">
        <v>83</v>
      </c>
      <c r="F8812" t="s">
        <v>84</v>
      </c>
      <c r="G8812" t="s">
        <v>30</v>
      </c>
      <c r="H8812" s="1">
        <v>26862</v>
      </c>
      <c r="I8812" s="1">
        <v>43383</v>
      </c>
      <c r="J8812" t="s">
        <v>10560</v>
      </c>
      <c r="K8812" t="s">
        <v>96</v>
      </c>
      <c r="L8812" t="s">
        <v>188</v>
      </c>
      <c r="M8812">
        <v>62027</v>
      </c>
      <c r="N8812" t="str">
        <f t="shared" si="137"/>
        <v>Terminated</v>
      </c>
      <c r="O8812" t="s">
        <v>46</v>
      </c>
    </row>
    <row r="8813" spans="1:15" x14ac:dyDescent="0.25">
      <c r="A8813" t="s">
        <v>1521</v>
      </c>
      <c r="B8813" t="s">
        <v>78</v>
      </c>
      <c r="C8813" t="s">
        <v>718</v>
      </c>
      <c r="D8813" t="s">
        <v>17</v>
      </c>
      <c r="E8813" t="s">
        <v>365</v>
      </c>
      <c r="F8813" t="s">
        <v>415</v>
      </c>
      <c r="G8813" t="s">
        <v>30</v>
      </c>
      <c r="H8813" s="1">
        <v>31666</v>
      </c>
      <c r="I8813" s="1">
        <v>43258</v>
      </c>
      <c r="J8813" s="1">
        <v>43989</v>
      </c>
      <c r="K8813" t="s">
        <v>31</v>
      </c>
      <c r="L8813" t="s">
        <v>32</v>
      </c>
      <c r="M8813">
        <v>65937</v>
      </c>
      <c r="N8813" t="str">
        <f t="shared" si="137"/>
        <v>Terminated</v>
      </c>
      <c r="O8813" t="s">
        <v>33</v>
      </c>
    </row>
    <row r="8814" spans="1:15" x14ac:dyDescent="0.25">
      <c r="A8814" t="s">
        <v>10430</v>
      </c>
      <c r="B8814" t="s">
        <v>827</v>
      </c>
      <c r="C8814" t="s">
        <v>199</v>
      </c>
      <c r="D8814" t="s">
        <v>27</v>
      </c>
      <c r="E8814" t="s">
        <v>28</v>
      </c>
      <c r="F8814" t="s">
        <v>290</v>
      </c>
      <c r="G8814" t="s">
        <v>30</v>
      </c>
      <c r="H8814" s="1">
        <v>25376</v>
      </c>
      <c r="I8814" s="1">
        <v>45053</v>
      </c>
      <c r="J8814" t="s">
        <v>10560</v>
      </c>
      <c r="K8814" t="s">
        <v>37</v>
      </c>
      <c r="L8814" t="s">
        <v>38</v>
      </c>
      <c r="M8814">
        <v>63981</v>
      </c>
      <c r="N8814" t="str">
        <f t="shared" si="137"/>
        <v>Terminated</v>
      </c>
      <c r="O8814" t="s">
        <v>33</v>
      </c>
    </row>
    <row r="8815" spans="1:15" x14ac:dyDescent="0.25">
      <c r="A8815" t="s">
        <v>5341</v>
      </c>
      <c r="B8815" t="s">
        <v>267</v>
      </c>
      <c r="C8815" t="s">
        <v>109</v>
      </c>
      <c r="D8815" t="s">
        <v>27</v>
      </c>
      <c r="E8815" t="s">
        <v>18</v>
      </c>
      <c r="F8815" t="s">
        <v>19</v>
      </c>
      <c r="G8815" t="s">
        <v>30</v>
      </c>
      <c r="H8815" s="1">
        <v>30097</v>
      </c>
      <c r="I8815" s="1">
        <v>43086</v>
      </c>
      <c r="J8815" t="s">
        <v>10560</v>
      </c>
      <c r="K8815" t="s">
        <v>37</v>
      </c>
      <c r="L8815" t="s">
        <v>38</v>
      </c>
      <c r="M8815">
        <v>61703</v>
      </c>
      <c r="N8815" t="str">
        <f t="shared" si="137"/>
        <v>Terminated</v>
      </c>
      <c r="O8815" t="s">
        <v>46</v>
      </c>
    </row>
    <row r="8816" spans="1:15" x14ac:dyDescent="0.25">
      <c r="A8816" t="s">
        <v>3011</v>
      </c>
      <c r="B8816" t="s">
        <v>218</v>
      </c>
      <c r="C8816" t="s">
        <v>2596</v>
      </c>
      <c r="D8816" t="s">
        <v>17</v>
      </c>
      <c r="E8816" t="s">
        <v>18</v>
      </c>
      <c r="F8816" t="s">
        <v>19</v>
      </c>
      <c r="G8816" t="s">
        <v>30</v>
      </c>
      <c r="H8816" s="1">
        <v>37707</v>
      </c>
      <c r="I8816" s="1">
        <v>42818</v>
      </c>
      <c r="J8816" t="s">
        <v>10560</v>
      </c>
      <c r="K8816" t="s">
        <v>53</v>
      </c>
      <c r="L8816" t="s">
        <v>58</v>
      </c>
      <c r="M8816">
        <v>55117</v>
      </c>
      <c r="N8816" t="str">
        <f t="shared" si="137"/>
        <v>Terminated</v>
      </c>
      <c r="O8816" t="s">
        <v>33</v>
      </c>
    </row>
    <row r="8817" spans="1:15" x14ac:dyDescent="0.25">
      <c r="A8817" t="s">
        <v>7749</v>
      </c>
      <c r="B8817" t="s">
        <v>1229</v>
      </c>
      <c r="C8817" t="s">
        <v>16</v>
      </c>
      <c r="D8817" t="s">
        <v>27</v>
      </c>
      <c r="E8817" t="s">
        <v>18</v>
      </c>
      <c r="F8817" t="s">
        <v>19</v>
      </c>
      <c r="G8817" t="s">
        <v>114</v>
      </c>
      <c r="H8817" s="1">
        <v>31286</v>
      </c>
      <c r="I8817" s="1">
        <v>43848</v>
      </c>
      <c r="J8817" t="s">
        <v>10560</v>
      </c>
      <c r="K8817" t="s">
        <v>53</v>
      </c>
      <c r="L8817" t="s">
        <v>240</v>
      </c>
      <c r="M8817">
        <v>90835</v>
      </c>
      <c r="N8817" t="str">
        <f t="shared" si="137"/>
        <v>Terminated</v>
      </c>
      <c r="O8817" t="s">
        <v>23</v>
      </c>
    </row>
    <row r="8818" spans="1:15" x14ac:dyDescent="0.25">
      <c r="A8818" t="s">
        <v>4823</v>
      </c>
      <c r="B8818" t="s">
        <v>239</v>
      </c>
      <c r="C8818" t="s">
        <v>175</v>
      </c>
      <c r="D8818" t="s">
        <v>17</v>
      </c>
      <c r="E8818" t="s">
        <v>18</v>
      </c>
      <c r="F8818" t="s">
        <v>3201</v>
      </c>
      <c r="G8818" t="s">
        <v>30</v>
      </c>
      <c r="H8818" s="1">
        <v>31893</v>
      </c>
      <c r="I8818" s="1">
        <v>43270</v>
      </c>
      <c r="J8818" t="s">
        <v>10560</v>
      </c>
      <c r="K8818" t="s">
        <v>96</v>
      </c>
      <c r="L8818" t="s">
        <v>188</v>
      </c>
      <c r="M8818">
        <v>70622</v>
      </c>
      <c r="N8818" t="str">
        <f t="shared" si="137"/>
        <v>Terminated</v>
      </c>
      <c r="O8818" t="s">
        <v>33</v>
      </c>
    </row>
    <row r="8819" spans="1:15" x14ac:dyDescent="0.25">
      <c r="A8819" t="s">
        <v>10158</v>
      </c>
      <c r="B8819" t="s">
        <v>2565</v>
      </c>
      <c r="C8819" t="s">
        <v>669</v>
      </c>
      <c r="D8819" t="s">
        <v>27</v>
      </c>
      <c r="E8819" t="s">
        <v>18</v>
      </c>
      <c r="F8819" t="s">
        <v>3201</v>
      </c>
      <c r="G8819" t="s">
        <v>114</v>
      </c>
      <c r="H8819" s="1">
        <v>32067</v>
      </c>
      <c r="I8819" s="1">
        <v>42862</v>
      </c>
      <c r="J8819" t="s">
        <v>10560</v>
      </c>
      <c r="K8819" t="s">
        <v>53</v>
      </c>
      <c r="L8819" t="s">
        <v>240</v>
      </c>
      <c r="M8819">
        <v>90822</v>
      </c>
      <c r="N8819" t="str">
        <f t="shared" si="137"/>
        <v>Terminated</v>
      </c>
      <c r="O8819" t="s">
        <v>33</v>
      </c>
    </row>
    <row r="8820" spans="1:15" x14ac:dyDescent="0.25">
      <c r="A8820" t="s">
        <v>10113</v>
      </c>
      <c r="B8820" t="s">
        <v>1006</v>
      </c>
      <c r="C8820" t="s">
        <v>199</v>
      </c>
      <c r="D8820" t="s">
        <v>27</v>
      </c>
      <c r="E8820" t="s">
        <v>18</v>
      </c>
      <c r="F8820" t="s">
        <v>3201</v>
      </c>
      <c r="G8820" t="s">
        <v>30</v>
      </c>
      <c r="H8820" s="1">
        <v>24960</v>
      </c>
      <c r="I8820" s="1">
        <v>43481</v>
      </c>
      <c r="J8820" t="s">
        <v>10560</v>
      </c>
      <c r="K8820" t="s">
        <v>96</v>
      </c>
      <c r="L8820" t="s">
        <v>188</v>
      </c>
      <c r="M8820">
        <v>66082</v>
      </c>
      <c r="N8820" t="str">
        <f t="shared" si="137"/>
        <v>Terminated</v>
      </c>
      <c r="O8820" t="s">
        <v>46</v>
      </c>
    </row>
    <row r="8821" spans="1:15" x14ac:dyDescent="0.25">
      <c r="A8821" t="s">
        <v>6002</v>
      </c>
      <c r="B8821" t="s">
        <v>132</v>
      </c>
      <c r="C8821" t="s">
        <v>655</v>
      </c>
      <c r="D8821" t="s">
        <v>17</v>
      </c>
      <c r="E8821" t="s">
        <v>18</v>
      </c>
      <c r="F8821" t="s">
        <v>19</v>
      </c>
      <c r="G8821" t="s">
        <v>20</v>
      </c>
      <c r="H8821" s="1">
        <v>35328</v>
      </c>
      <c r="I8821" s="1">
        <v>45239</v>
      </c>
      <c r="J8821" t="s">
        <v>10560</v>
      </c>
      <c r="K8821" t="s">
        <v>21</v>
      </c>
      <c r="L8821" t="s">
        <v>22</v>
      </c>
      <c r="M8821">
        <v>61838</v>
      </c>
      <c r="N8821" t="str">
        <f t="shared" si="137"/>
        <v>Terminated</v>
      </c>
      <c r="O8821" t="s">
        <v>23</v>
      </c>
    </row>
    <row r="8822" spans="1:15" x14ac:dyDescent="0.25">
      <c r="A8822" t="s">
        <v>854</v>
      </c>
      <c r="B8822" t="s">
        <v>570</v>
      </c>
      <c r="C8822" t="s">
        <v>855</v>
      </c>
      <c r="D8822" t="s">
        <v>27</v>
      </c>
      <c r="E8822" t="s">
        <v>18</v>
      </c>
      <c r="F8822" t="s">
        <v>19</v>
      </c>
      <c r="G8822" t="s">
        <v>114</v>
      </c>
      <c r="H8822" s="1">
        <v>24217</v>
      </c>
      <c r="I8822" s="1">
        <v>45087</v>
      </c>
      <c r="J8822" s="1">
        <v>45267</v>
      </c>
      <c r="K8822" t="s">
        <v>37</v>
      </c>
      <c r="L8822" t="s">
        <v>45</v>
      </c>
      <c r="M8822">
        <v>72764</v>
      </c>
      <c r="N8822" t="str">
        <f t="shared" si="137"/>
        <v>Terminated</v>
      </c>
      <c r="O8822" t="s">
        <v>33</v>
      </c>
    </row>
    <row r="8823" spans="1:15" x14ac:dyDescent="0.25">
      <c r="A8823" t="s">
        <v>10336</v>
      </c>
      <c r="B8823" t="s">
        <v>25</v>
      </c>
      <c r="C8823" t="s">
        <v>441</v>
      </c>
      <c r="D8823" t="s">
        <v>17</v>
      </c>
      <c r="E8823" t="s">
        <v>18</v>
      </c>
      <c r="F8823" t="s">
        <v>3201</v>
      </c>
      <c r="G8823" t="s">
        <v>30</v>
      </c>
      <c r="H8823" s="1">
        <v>34030</v>
      </c>
      <c r="I8823" s="1">
        <v>44713</v>
      </c>
      <c r="J8823" t="s">
        <v>10560</v>
      </c>
      <c r="K8823" t="s">
        <v>21</v>
      </c>
      <c r="L8823" t="s">
        <v>110</v>
      </c>
      <c r="M8823">
        <v>52091</v>
      </c>
      <c r="N8823" t="str">
        <f t="shared" si="137"/>
        <v>Terminated</v>
      </c>
      <c r="O8823" t="s">
        <v>46</v>
      </c>
    </row>
    <row r="8824" spans="1:15" x14ac:dyDescent="0.25">
      <c r="A8824" t="s">
        <v>6923</v>
      </c>
      <c r="B8824" t="s">
        <v>796</v>
      </c>
      <c r="C8824" t="s">
        <v>108</v>
      </c>
      <c r="D8824" t="s">
        <v>17</v>
      </c>
      <c r="E8824" t="s">
        <v>18</v>
      </c>
      <c r="F8824" t="s">
        <v>19</v>
      </c>
      <c r="G8824" t="s">
        <v>30</v>
      </c>
      <c r="H8824" s="1">
        <v>25908</v>
      </c>
      <c r="I8824" s="1">
        <v>44036</v>
      </c>
      <c r="J8824" t="s">
        <v>10560</v>
      </c>
      <c r="K8824" t="s">
        <v>31</v>
      </c>
      <c r="L8824" t="s">
        <v>32</v>
      </c>
      <c r="M8824">
        <v>75857</v>
      </c>
      <c r="N8824" t="str">
        <f t="shared" si="137"/>
        <v>Terminated</v>
      </c>
      <c r="O8824" t="s">
        <v>33</v>
      </c>
    </row>
    <row r="8825" spans="1:15" x14ac:dyDescent="0.25">
      <c r="A8825" t="s">
        <v>9619</v>
      </c>
      <c r="B8825" t="s">
        <v>2151</v>
      </c>
      <c r="C8825" t="s">
        <v>530</v>
      </c>
      <c r="D8825" t="s">
        <v>27</v>
      </c>
      <c r="E8825" t="s">
        <v>18</v>
      </c>
      <c r="F8825" t="s">
        <v>3201</v>
      </c>
      <c r="G8825" t="s">
        <v>30</v>
      </c>
      <c r="H8825" s="1">
        <v>26224</v>
      </c>
      <c r="I8825" s="1">
        <v>44309</v>
      </c>
      <c r="J8825" t="s">
        <v>10560</v>
      </c>
      <c r="K8825" t="s">
        <v>96</v>
      </c>
      <c r="L8825" t="s">
        <v>119</v>
      </c>
      <c r="M8825">
        <v>91211</v>
      </c>
      <c r="N8825" t="str">
        <f t="shared" si="137"/>
        <v>Terminated</v>
      </c>
      <c r="O8825" t="s">
        <v>33</v>
      </c>
    </row>
    <row r="8826" spans="1:15" x14ac:dyDescent="0.25">
      <c r="A8826" t="s">
        <v>9871</v>
      </c>
      <c r="B8826" t="s">
        <v>527</v>
      </c>
      <c r="C8826" t="s">
        <v>650</v>
      </c>
      <c r="D8826" t="s">
        <v>27</v>
      </c>
      <c r="E8826" t="s">
        <v>18</v>
      </c>
      <c r="F8826" t="s">
        <v>19</v>
      </c>
      <c r="G8826" t="s">
        <v>30</v>
      </c>
      <c r="H8826" s="1">
        <v>23736</v>
      </c>
      <c r="I8826" s="1">
        <v>43104</v>
      </c>
      <c r="J8826" t="s">
        <v>10560</v>
      </c>
      <c r="K8826" t="s">
        <v>96</v>
      </c>
      <c r="L8826" t="s">
        <v>119</v>
      </c>
      <c r="M8826">
        <v>82243</v>
      </c>
      <c r="N8826" t="str">
        <f t="shared" si="137"/>
        <v>Terminated</v>
      </c>
      <c r="O8826" t="s">
        <v>33</v>
      </c>
    </row>
    <row r="8827" spans="1:15" x14ac:dyDescent="0.25">
      <c r="A8827" t="s">
        <v>7494</v>
      </c>
      <c r="B8827" t="s">
        <v>499</v>
      </c>
      <c r="C8827" t="s">
        <v>7173</v>
      </c>
      <c r="D8827" t="s">
        <v>17</v>
      </c>
      <c r="E8827" t="s">
        <v>18</v>
      </c>
      <c r="F8827" t="s">
        <v>2773</v>
      </c>
      <c r="G8827" t="s">
        <v>30</v>
      </c>
      <c r="H8827" s="1">
        <v>35668</v>
      </c>
      <c r="I8827" s="1">
        <v>42500</v>
      </c>
      <c r="J8827" t="s">
        <v>10560</v>
      </c>
      <c r="K8827" t="s">
        <v>96</v>
      </c>
      <c r="L8827" t="s">
        <v>119</v>
      </c>
      <c r="M8827">
        <v>70919</v>
      </c>
      <c r="N8827" t="str">
        <f t="shared" si="137"/>
        <v>Terminated</v>
      </c>
      <c r="O8827" t="s">
        <v>46</v>
      </c>
    </row>
    <row r="8828" spans="1:15" x14ac:dyDescent="0.25">
      <c r="A8828" t="s">
        <v>2356</v>
      </c>
      <c r="B8828" t="s">
        <v>677</v>
      </c>
      <c r="C8828" t="s">
        <v>1531</v>
      </c>
      <c r="D8828" t="s">
        <v>27</v>
      </c>
      <c r="E8828" t="s">
        <v>18</v>
      </c>
      <c r="F8828" t="s">
        <v>19</v>
      </c>
      <c r="G8828" t="s">
        <v>114</v>
      </c>
      <c r="H8828" s="1">
        <v>35668</v>
      </c>
      <c r="I8828" s="1">
        <v>45006</v>
      </c>
      <c r="J8828" t="s">
        <v>10560</v>
      </c>
      <c r="K8828" t="s">
        <v>31</v>
      </c>
      <c r="L8828" t="s">
        <v>32</v>
      </c>
      <c r="M8828">
        <v>69922</v>
      </c>
      <c r="N8828" t="str">
        <f t="shared" si="137"/>
        <v>Terminated</v>
      </c>
      <c r="O8828" t="s">
        <v>98</v>
      </c>
    </row>
    <row r="8829" spans="1:15" x14ac:dyDescent="0.25">
      <c r="A8829" t="s">
        <v>9122</v>
      </c>
      <c r="B8829" t="s">
        <v>78</v>
      </c>
      <c r="C8829" t="s">
        <v>178</v>
      </c>
      <c r="D8829" t="s">
        <v>17</v>
      </c>
      <c r="E8829" t="s">
        <v>140</v>
      </c>
      <c r="F8829" t="s">
        <v>611</v>
      </c>
      <c r="G8829" t="s">
        <v>95</v>
      </c>
      <c r="H8829" s="1">
        <v>28821</v>
      </c>
      <c r="I8829" s="1">
        <v>43907</v>
      </c>
      <c r="J8829" t="s">
        <v>10560</v>
      </c>
      <c r="K8829" t="s">
        <v>96</v>
      </c>
      <c r="L8829" t="s">
        <v>119</v>
      </c>
      <c r="M8829">
        <v>77547</v>
      </c>
      <c r="N8829" t="str">
        <f t="shared" si="137"/>
        <v>Terminated</v>
      </c>
      <c r="O8829" t="s">
        <v>98</v>
      </c>
    </row>
    <row r="8830" spans="1:15" x14ac:dyDescent="0.25">
      <c r="A8830" t="s">
        <v>9008</v>
      </c>
      <c r="B8830" t="s">
        <v>618</v>
      </c>
      <c r="C8830" t="s">
        <v>180</v>
      </c>
      <c r="D8830" t="s">
        <v>17</v>
      </c>
      <c r="E8830" t="s">
        <v>18</v>
      </c>
      <c r="F8830" t="s">
        <v>19</v>
      </c>
      <c r="G8830" t="s">
        <v>95</v>
      </c>
      <c r="H8830" s="1">
        <v>33446</v>
      </c>
      <c r="I8830" s="1">
        <v>43438</v>
      </c>
      <c r="J8830" t="s">
        <v>10560</v>
      </c>
      <c r="K8830" t="s">
        <v>96</v>
      </c>
      <c r="L8830" t="s">
        <v>124</v>
      </c>
      <c r="M8830">
        <v>89432</v>
      </c>
      <c r="N8830" t="str">
        <f t="shared" si="137"/>
        <v>Terminated</v>
      </c>
      <c r="O8830" t="s">
        <v>98</v>
      </c>
    </row>
    <row r="8831" spans="1:15" x14ac:dyDescent="0.25">
      <c r="A8831" t="s">
        <v>2232</v>
      </c>
      <c r="B8831" t="s">
        <v>374</v>
      </c>
      <c r="C8831" t="s">
        <v>91</v>
      </c>
      <c r="D8831" t="s">
        <v>17</v>
      </c>
      <c r="E8831" t="s">
        <v>18</v>
      </c>
      <c r="F8831" t="s">
        <v>19</v>
      </c>
      <c r="G8831" t="s">
        <v>30</v>
      </c>
      <c r="H8831" s="1">
        <v>32157</v>
      </c>
      <c r="I8831" s="1">
        <v>43285</v>
      </c>
      <c r="J8831" t="s">
        <v>10560</v>
      </c>
      <c r="K8831" t="s">
        <v>67</v>
      </c>
      <c r="L8831" t="s">
        <v>68</v>
      </c>
      <c r="M8831">
        <v>74265</v>
      </c>
      <c r="N8831" t="str">
        <f t="shared" si="137"/>
        <v>Terminated</v>
      </c>
      <c r="O8831" t="s">
        <v>23</v>
      </c>
    </row>
    <row r="8832" spans="1:15" x14ac:dyDescent="0.25">
      <c r="A8832" t="s">
        <v>8568</v>
      </c>
      <c r="B8832" t="s">
        <v>655</v>
      </c>
      <c r="C8832" t="s">
        <v>1115</v>
      </c>
      <c r="D8832" t="s">
        <v>17</v>
      </c>
      <c r="E8832" t="s">
        <v>18</v>
      </c>
      <c r="F8832" t="s">
        <v>2773</v>
      </c>
      <c r="G8832" t="s">
        <v>20</v>
      </c>
      <c r="H8832" s="1">
        <v>28614</v>
      </c>
      <c r="I8832" s="1">
        <v>45476</v>
      </c>
      <c r="J8832" t="s">
        <v>10560</v>
      </c>
      <c r="K8832" t="s">
        <v>21</v>
      </c>
      <c r="L8832" t="s">
        <v>22</v>
      </c>
      <c r="M8832">
        <v>78923</v>
      </c>
      <c r="N8832" t="str">
        <f t="shared" si="137"/>
        <v>Terminated</v>
      </c>
      <c r="O8832" t="s">
        <v>98</v>
      </c>
    </row>
    <row r="8833" spans="1:15" x14ac:dyDescent="0.25">
      <c r="A8833" t="s">
        <v>1035</v>
      </c>
      <c r="B8833" t="s">
        <v>615</v>
      </c>
      <c r="C8833" t="s">
        <v>1036</v>
      </c>
      <c r="D8833" t="s">
        <v>17</v>
      </c>
      <c r="E8833" t="s">
        <v>172</v>
      </c>
      <c r="F8833" t="s">
        <v>346</v>
      </c>
      <c r="G8833" t="s">
        <v>30</v>
      </c>
      <c r="H8833" s="1">
        <v>30326</v>
      </c>
      <c r="I8833" s="1">
        <v>43111</v>
      </c>
      <c r="J8833" s="1">
        <v>44201</v>
      </c>
      <c r="K8833" t="s">
        <v>37</v>
      </c>
      <c r="L8833" t="s">
        <v>38</v>
      </c>
      <c r="M8833">
        <v>58847</v>
      </c>
      <c r="N8833" t="str">
        <f t="shared" si="137"/>
        <v>Terminated</v>
      </c>
      <c r="O8833" t="s">
        <v>23</v>
      </c>
    </row>
    <row r="8834" spans="1:15" x14ac:dyDescent="0.25">
      <c r="A8834" t="s">
        <v>10354</v>
      </c>
      <c r="B8834" t="s">
        <v>845</v>
      </c>
      <c r="C8834" t="s">
        <v>1760</v>
      </c>
      <c r="D8834" t="s">
        <v>27</v>
      </c>
      <c r="E8834" t="s">
        <v>18</v>
      </c>
      <c r="F8834" t="s">
        <v>19</v>
      </c>
      <c r="G8834" t="s">
        <v>20</v>
      </c>
      <c r="H8834" s="1">
        <v>30089</v>
      </c>
      <c r="I8834" s="1">
        <v>45571</v>
      </c>
      <c r="J8834" t="s">
        <v>10560</v>
      </c>
      <c r="K8834" t="s">
        <v>21</v>
      </c>
      <c r="L8834" t="s">
        <v>110</v>
      </c>
      <c r="M8834">
        <v>59695</v>
      </c>
      <c r="N8834" t="str">
        <f t="shared" ref="N8834:N8897" si="138">IF(J8834="","Active","Terminated")</f>
        <v>Terminated</v>
      </c>
      <c r="O8834" t="s">
        <v>33</v>
      </c>
    </row>
    <row r="8835" spans="1:15" x14ac:dyDescent="0.25">
      <c r="A8835" t="s">
        <v>6419</v>
      </c>
      <c r="B8835" t="s">
        <v>303</v>
      </c>
      <c r="C8835" t="s">
        <v>817</v>
      </c>
      <c r="D8835" t="s">
        <v>17</v>
      </c>
      <c r="E8835" t="s">
        <v>83</v>
      </c>
      <c r="F8835" t="s">
        <v>106</v>
      </c>
      <c r="G8835" t="s">
        <v>30</v>
      </c>
      <c r="H8835" s="1">
        <v>29330</v>
      </c>
      <c r="I8835" s="1">
        <v>42956</v>
      </c>
      <c r="J8835" t="s">
        <v>10560</v>
      </c>
      <c r="K8835" t="s">
        <v>53</v>
      </c>
      <c r="L8835" t="s">
        <v>54</v>
      </c>
      <c r="M8835">
        <v>63203</v>
      </c>
      <c r="N8835" t="str">
        <f t="shared" si="138"/>
        <v>Terminated</v>
      </c>
      <c r="O8835" t="s">
        <v>23</v>
      </c>
    </row>
    <row r="8836" spans="1:15" x14ac:dyDescent="0.25">
      <c r="A8836" t="s">
        <v>1018</v>
      </c>
      <c r="B8836" t="s">
        <v>1019</v>
      </c>
      <c r="C8836" t="s">
        <v>650</v>
      </c>
      <c r="D8836" t="s">
        <v>17</v>
      </c>
      <c r="E8836" t="s">
        <v>18</v>
      </c>
      <c r="F8836" t="s">
        <v>19</v>
      </c>
      <c r="G8836" t="s">
        <v>114</v>
      </c>
      <c r="H8836" s="1">
        <v>31143</v>
      </c>
      <c r="I8836" s="1">
        <v>43603</v>
      </c>
      <c r="J8836" s="1">
        <v>44260</v>
      </c>
      <c r="K8836" t="s">
        <v>96</v>
      </c>
      <c r="L8836" t="s">
        <v>119</v>
      </c>
      <c r="M8836">
        <v>90335</v>
      </c>
      <c r="N8836" t="str">
        <f t="shared" si="138"/>
        <v>Terminated</v>
      </c>
      <c r="O8836" t="s">
        <v>98</v>
      </c>
    </row>
    <row r="8837" spans="1:15" x14ac:dyDescent="0.25">
      <c r="A8837" t="s">
        <v>8081</v>
      </c>
      <c r="B8837" t="s">
        <v>87</v>
      </c>
      <c r="C8837" t="s">
        <v>199</v>
      </c>
      <c r="D8837" t="s">
        <v>27</v>
      </c>
      <c r="E8837" t="s">
        <v>18</v>
      </c>
      <c r="F8837" t="s">
        <v>3201</v>
      </c>
      <c r="G8837" t="s">
        <v>30</v>
      </c>
      <c r="H8837" s="1">
        <v>34158</v>
      </c>
      <c r="I8837" s="1">
        <v>44530</v>
      </c>
      <c r="J8837" t="s">
        <v>10560</v>
      </c>
      <c r="K8837" t="s">
        <v>37</v>
      </c>
      <c r="L8837" t="s">
        <v>38</v>
      </c>
      <c r="M8837">
        <v>62305</v>
      </c>
      <c r="N8837" t="str">
        <f t="shared" si="138"/>
        <v>Terminated</v>
      </c>
      <c r="O8837" t="s">
        <v>46</v>
      </c>
    </row>
    <row r="8838" spans="1:15" x14ac:dyDescent="0.25">
      <c r="A8838" t="s">
        <v>9505</v>
      </c>
      <c r="B8838" t="s">
        <v>786</v>
      </c>
      <c r="C8838" t="s">
        <v>1414</v>
      </c>
      <c r="D8838" t="s">
        <v>17</v>
      </c>
      <c r="E8838" t="s">
        <v>18</v>
      </c>
      <c r="F8838" t="s">
        <v>3201</v>
      </c>
      <c r="G8838" t="s">
        <v>20</v>
      </c>
      <c r="H8838" s="1">
        <v>31675</v>
      </c>
      <c r="I8838" s="1">
        <v>43676</v>
      </c>
      <c r="J8838" t="s">
        <v>10560</v>
      </c>
      <c r="K8838" t="s">
        <v>31</v>
      </c>
      <c r="L8838" t="s">
        <v>85</v>
      </c>
      <c r="M8838">
        <v>59814</v>
      </c>
      <c r="N8838" t="str">
        <f t="shared" si="138"/>
        <v>Terminated</v>
      </c>
      <c r="O8838" t="s">
        <v>33</v>
      </c>
    </row>
    <row r="8839" spans="1:15" x14ac:dyDescent="0.25">
      <c r="A8839" t="s">
        <v>3377</v>
      </c>
      <c r="B8839" t="s">
        <v>326</v>
      </c>
      <c r="C8839" t="s">
        <v>825</v>
      </c>
      <c r="D8839" t="s">
        <v>27</v>
      </c>
      <c r="E8839" t="s">
        <v>28</v>
      </c>
      <c r="F8839" t="s">
        <v>118</v>
      </c>
      <c r="G8839" t="s">
        <v>30</v>
      </c>
      <c r="H8839" s="1">
        <v>33224</v>
      </c>
      <c r="I8839" s="1">
        <v>45117</v>
      </c>
      <c r="J8839" t="s">
        <v>10560</v>
      </c>
      <c r="K8839" t="s">
        <v>96</v>
      </c>
      <c r="L8839" t="s">
        <v>119</v>
      </c>
      <c r="M8839">
        <v>94629</v>
      </c>
      <c r="N8839" t="str">
        <f t="shared" si="138"/>
        <v>Terminated</v>
      </c>
      <c r="O8839" t="s">
        <v>33</v>
      </c>
    </row>
    <row r="8840" spans="1:15" x14ac:dyDescent="0.25">
      <c r="A8840" t="s">
        <v>7313</v>
      </c>
      <c r="B8840" t="s">
        <v>25</v>
      </c>
      <c r="C8840" t="s">
        <v>2525</v>
      </c>
      <c r="D8840" t="s">
        <v>27</v>
      </c>
      <c r="E8840" t="s">
        <v>18</v>
      </c>
      <c r="F8840" t="s">
        <v>19</v>
      </c>
      <c r="G8840" t="s">
        <v>30</v>
      </c>
      <c r="H8840" s="1">
        <v>31980</v>
      </c>
      <c r="I8840" s="1">
        <v>45424</v>
      </c>
      <c r="J8840" t="s">
        <v>10560</v>
      </c>
      <c r="K8840" t="s">
        <v>96</v>
      </c>
      <c r="L8840" t="s">
        <v>124</v>
      </c>
      <c r="M8840">
        <v>102033</v>
      </c>
      <c r="N8840" t="str">
        <f t="shared" si="138"/>
        <v>Terminated</v>
      </c>
      <c r="O8840" t="s">
        <v>23</v>
      </c>
    </row>
    <row r="8841" spans="1:15" x14ac:dyDescent="0.25">
      <c r="A8841" t="s">
        <v>6549</v>
      </c>
      <c r="B8841" t="s">
        <v>51</v>
      </c>
      <c r="C8841" t="s">
        <v>882</v>
      </c>
      <c r="D8841" t="s">
        <v>17</v>
      </c>
      <c r="E8841" t="s">
        <v>140</v>
      </c>
      <c r="F8841" t="s">
        <v>141</v>
      </c>
      <c r="G8841" t="s">
        <v>30</v>
      </c>
      <c r="H8841" s="1">
        <v>35775</v>
      </c>
      <c r="I8841" s="1">
        <v>44285</v>
      </c>
      <c r="J8841" t="s">
        <v>10560</v>
      </c>
      <c r="K8841" t="s">
        <v>96</v>
      </c>
      <c r="L8841" t="s">
        <v>124</v>
      </c>
      <c r="M8841">
        <v>73161</v>
      </c>
      <c r="N8841" t="str">
        <f t="shared" si="138"/>
        <v>Terminated</v>
      </c>
      <c r="O8841" t="s">
        <v>23</v>
      </c>
    </row>
    <row r="8842" spans="1:15" x14ac:dyDescent="0.25">
      <c r="A8842" t="s">
        <v>7885</v>
      </c>
      <c r="B8842" t="s">
        <v>802</v>
      </c>
      <c r="C8842" t="s">
        <v>91</v>
      </c>
      <c r="D8842" t="s">
        <v>27</v>
      </c>
      <c r="E8842" t="s">
        <v>18</v>
      </c>
      <c r="F8842" t="s">
        <v>3201</v>
      </c>
      <c r="G8842" t="s">
        <v>30</v>
      </c>
      <c r="H8842" s="1">
        <v>22318</v>
      </c>
      <c r="I8842" s="1">
        <v>45113</v>
      </c>
      <c r="J8842" t="s">
        <v>10560</v>
      </c>
      <c r="K8842" t="s">
        <v>37</v>
      </c>
      <c r="L8842" t="s">
        <v>38</v>
      </c>
      <c r="M8842">
        <v>71065</v>
      </c>
      <c r="N8842" t="str">
        <f t="shared" si="138"/>
        <v>Terminated</v>
      </c>
      <c r="O8842" t="s">
        <v>33</v>
      </c>
    </row>
    <row r="8843" spans="1:15" x14ac:dyDescent="0.25">
      <c r="A8843" t="s">
        <v>5316</v>
      </c>
      <c r="B8843" t="s">
        <v>874</v>
      </c>
      <c r="C8843" t="s">
        <v>872</v>
      </c>
      <c r="D8843" t="s">
        <v>27</v>
      </c>
      <c r="E8843" t="s">
        <v>18</v>
      </c>
      <c r="F8843" t="s">
        <v>2773</v>
      </c>
      <c r="G8843" t="s">
        <v>30</v>
      </c>
      <c r="H8843" s="1">
        <v>30055</v>
      </c>
      <c r="I8843" s="1">
        <v>42856</v>
      </c>
      <c r="J8843" t="s">
        <v>10560</v>
      </c>
      <c r="K8843" t="s">
        <v>37</v>
      </c>
      <c r="L8843" t="s">
        <v>45</v>
      </c>
      <c r="M8843">
        <v>82924</v>
      </c>
      <c r="N8843" t="str">
        <f t="shared" si="138"/>
        <v>Terminated</v>
      </c>
      <c r="O8843" t="s">
        <v>46</v>
      </c>
    </row>
    <row r="8844" spans="1:15" x14ac:dyDescent="0.25">
      <c r="A8844" t="s">
        <v>2887</v>
      </c>
      <c r="B8844" t="s">
        <v>1428</v>
      </c>
      <c r="C8844" t="s">
        <v>280</v>
      </c>
      <c r="D8844" t="s">
        <v>27</v>
      </c>
      <c r="E8844" t="s">
        <v>18</v>
      </c>
      <c r="F8844" t="s">
        <v>19</v>
      </c>
      <c r="G8844" t="s">
        <v>20</v>
      </c>
      <c r="H8844" s="1">
        <v>31044</v>
      </c>
      <c r="I8844" s="1">
        <v>44730</v>
      </c>
      <c r="J8844" t="s">
        <v>10560</v>
      </c>
      <c r="K8844" t="s">
        <v>31</v>
      </c>
      <c r="L8844" t="s">
        <v>85</v>
      </c>
      <c r="M8844">
        <v>61767</v>
      </c>
      <c r="N8844" t="str">
        <f t="shared" si="138"/>
        <v>Terminated</v>
      </c>
      <c r="O8844" t="s">
        <v>23</v>
      </c>
    </row>
    <row r="8845" spans="1:15" x14ac:dyDescent="0.25">
      <c r="A8845" t="s">
        <v>9637</v>
      </c>
      <c r="B8845" t="s">
        <v>258</v>
      </c>
      <c r="C8845" t="s">
        <v>235</v>
      </c>
      <c r="D8845" t="s">
        <v>17</v>
      </c>
      <c r="E8845" t="s">
        <v>18</v>
      </c>
      <c r="F8845" t="s">
        <v>3201</v>
      </c>
      <c r="G8845" t="s">
        <v>30</v>
      </c>
      <c r="H8845" s="1">
        <v>27399</v>
      </c>
      <c r="I8845" s="1">
        <v>45024</v>
      </c>
      <c r="J8845" t="s">
        <v>10560</v>
      </c>
      <c r="K8845" t="s">
        <v>37</v>
      </c>
      <c r="L8845" t="s">
        <v>45</v>
      </c>
      <c r="M8845">
        <v>64549</v>
      </c>
      <c r="N8845" t="str">
        <f t="shared" si="138"/>
        <v>Terminated</v>
      </c>
      <c r="O8845" t="s">
        <v>46</v>
      </c>
    </row>
    <row r="8846" spans="1:15" x14ac:dyDescent="0.25">
      <c r="A8846" t="s">
        <v>2321</v>
      </c>
      <c r="B8846" t="s">
        <v>1664</v>
      </c>
      <c r="C8846" t="s">
        <v>2322</v>
      </c>
      <c r="D8846" t="s">
        <v>27</v>
      </c>
      <c r="E8846" t="s">
        <v>28</v>
      </c>
      <c r="F8846" t="s">
        <v>118</v>
      </c>
      <c r="G8846" t="s">
        <v>30</v>
      </c>
      <c r="H8846" s="1">
        <v>27451</v>
      </c>
      <c r="I8846" s="1">
        <v>42804</v>
      </c>
      <c r="J8846" t="s">
        <v>10560</v>
      </c>
      <c r="K8846" t="s">
        <v>67</v>
      </c>
      <c r="L8846" t="s">
        <v>746</v>
      </c>
      <c r="M8846">
        <v>95196</v>
      </c>
      <c r="N8846" t="str">
        <f t="shared" si="138"/>
        <v>Terminated</v>
      </c>
      <c r="O8846" t="s">
        <v>98</v>
      </c>
    </row>
    <row r="8847" spans="1:15" x14ac:dyDescent="0.25">
      <c r="A8847" t="s">
        <v>4350</v>
      </c>
      <c r="B8847" t="s">
        <v>126</v>
      </c>
      <c r="C8847" t="s">
        <v>680</v>
      </c>
      <c r="D8847" t="s">
        <v>17</v>
      </c>
      <c r="E8847" t="s">
        <v>122</v>
      </c>
      <c r="F8847" t="s">
        <v>123</v>
      </c>
      <c r="G8847" t="s">
        <v>20</v>
      </c>
      <c r="H8847" s="1">
        <v>37930</v>
      </c>
      <c r="I8847" s="1">
        <v>44167</v>
      </c>
      <c r="J8847" t="s">
        <v>10560</v>
      </c>
      <c r="K8847" t="s">
        <v>21</v>
      </c>
      <c r="L8847" t="s">
        <v>102</v>
      </c>
      <c r="M8847">
        <v>53415</v>
      </c>
      <c r="N8847" t="str">
        <f t="shared" si="138"/>
        <v>Terminated</v>
      </c>
      <c r="O8847" t="s">
        <v>23</v>
      </c>
    </row>
    <row r="8848" spans="1:15" x14ac:dyDescent="0.25">
      <c r="A8848" t="s">
        <v>7776</v>
      </c>
      <c r="B8848" t="s">
        <v>684</v>
      </c>
      <c r="C8848" t="s">
        <v>109</v>
      </c>
      <c r="D8848" t="s">
        <v>17</v>
      </c>
      <c r="E8848" t="s">
        <v>18</v>
      </c>
      <c r="F8848" t="s">
        <v>3201</v>
      </c>
      <c r="G8848" t="s">
        <v>30</v>
      </c>
      <c r="H8848" s="1">
        <v>36487</v>
      </c>
      <c r="I8848" s="1">
        <v>44242</v>
      </c>
      <c r="J8848" t="s">
        <v>10560</v>
      </c>
      <c r="K8848" t="s">
        <v>96</v>
      </c>
      <c r="L8848" t="s">
        <v>188</v>
      </c>
      <c r="M8848">
        <v>69615</v>
      </c>
      <c r="N8848" t="str">
        <f t="shared" si="138"/>
        <v>Terminated</v>
      </c>
      <c r="O8848" t="s">
        <v>33</v>
      </c>
    </row>
    <row r="8849" spans="1:15" x14ac:dyDescent="0.25">
      <c r="A8849" t="s">
        <v>6155</v>
      </c>
      <c r="B8849" t="s">
        <v>300</v>
      </c>
      <c r="C8849" t="s">
        <v>5605</v>
      </c>
      <c r="D8849" t="s">
        <v>17</v>
      </c>
      <c r="E8849" t="s">
        <v>28</v>
      </c>
      <c r="F8849" t="s">
        <v>29</v>
      </c>
      <c r="G8849" t="s">
        <v>20</v>
      </c>
      <c r="H8849" s="1">
        <v>32212</v>
      </c>
      <c r="I8849" s="1">
        <v>42660</v>
      </c>
      <c r="J8849" t="s">
        <v>10560</v>
      </c>
      <c r="K8849" t="s">
        <v>37</v>
      </c>
      <c r="L8849" t="s">
        <v>41</v>
      </c>
      <c r="M8849">
        <v>63658</v>
      </c>
      <c r="N8849" t="str">
        <f t="shared" si="138"/>
        <v>Terminated</v>
      </c>
      <c r="O8849" t="s">
        <v>98</v>
      </c>
    </row>
    <row r="8850" spans="1:15" x14ac:dyDescent="0.25">
      <c r="A8850" t="s">
        <v>5630</v>
      </c>
      <c r="B8850" t="s">
        <v>566</v>
      </c>
      <c r="C8850" t="s">
        <v>136</v>
      </c>
      <c r="D8850" t="s">
        <v>27</v>
      </c>
      <c r="E8850" t="s">
        <v>18</v>
      </c>
      <c r="F8850" t="s">
        <v>19</v>
      </c>
      <c r="G8850" t="s">
        <v>30</v>
      </c>
      <c r="H8850" s="1">
        <v>28320</v>
      </c>
      <c r="I8850" s="1">
        <v>44879</v>
      </c>
      <c r="J8850" t="s">
        <v>10560</v>
      </c>
      <c r="K8850" t="s">
        <v>37</v>
      </c>
      <c r="L8850" t="s">
        <v>41</v>
      </c>
      <c r="M8850">
        <v>60881</v>
      </c>
      <c r="N8850" t="str">
        <f t="shared" si="138"/>
        <v>Terminated</v>
      </c>
      <c r="O8850" t="s">
        <v>33</v>
      </c>
    </row>
    <row r="8851" spans="1:15" x14ac:dyDescent="0.25">
      <c r="A8851" t="s">
        <v>10232</v>
      </c>
      <c r="B8851" t="s">
        <v>768</v>
      </c>
      <c r="C8851" t="s">
        <v>218</v>
      </c>
      <c r="D8851" t="s">
        <v>17</v>
      </c>
      <c r="E8851" t="s">
        <v>18</v>
      </c>
      <c r="F8851" t="s">
        <v>3201</v>
      </c>
      <c r="G8851" t="s">
        <v>95</v>
      </c>
      <c r="H8851" s="1">
        <v>27666</v>
      </c>
      <c r="I8851" s="1">
        <v>43994</v>
      </c>
      <c r="J8851" t="s">
        <v>10560</v>
      </c>
      <c r="K8851" t="s">
        <v>96</v>
      </c>
      <c r="L8851" t="s">
        <v>119</v>
      </c>
      <c r="M8851">
        <v>96909</v>
      </c>
      <c r="N8851" t="str">
        <f t="shared" si="138"/>
        <v>Terminated</v>
      </c>
      <c r="O8851" t="s">
        <v>33</v>
      </c>
    </row>
    <row r="8852" spans="1:15" x14ac:dyDescent="0.25">
      <c r="A8852" t="s">
        <v>6310</v>
      </c>
      <c r="B8852" t="s">
        <v>768</v>
      </c>
      <c r="C8852" t="s">
        <v>1040</v>
      </c>
      <c r="D8852" t="s">
        <v>27</v>
      </c>
      <c r="E8852" t="s">
        <v>18</v>
      </c>
      <c r="F8852" t="s">
        <v>2773</v>
      </c>
      <c r="G8852" t="s">
        <v>20</v>
      </c>
      <c r="H8852" s="1">
        <v>35324</v>
      </c>
      <c r="I8852" s="1">
        <v>42806</v>
      </c>
      <c r="J8852" t="s">
        <v>10560</v>
      </c>
      <c r="K8852" t="s">
        <v>37</v>
      </c>
      <c r="L8852" t="s">
        <v>41</v>
      </c>
      <c r="M8852">
        <v>54917</v>
      </c>
      <c r="N8852" t="str">
        <f t="shared" si="138"/>
        <v>Terminated</v>
      </c>
      <c r="O8852" t="s">
        <v>23</v>
      </c>
    </row>
    <row r="8853" spans="1:15" x14ac:dyDescent="0.25">
      <c r="A8853" t="s">
        <v>5524</v>
      </c>
      <c r="B8853" t="s">
        <v>586</v>
      </c>
      <c r="C8853" t="s">
        <v>1872</v>
      </c>
      <c r="D8853" t="s">
        <v>27</v>
      </c>
      <c r="E8853" t="s">
        <v>18</v>
      </c>
      <c r="F8853" t="s">
        <v>2773</v>
      </c>
      <c r="G8853" t="s">
        <v>30</v>
      </c>
      <c r="H8853" s="1">
        <v>29741</v>
      </c>
      <c r="I8853" s="1">
        <v>43766</v>
      </c>
      <c r="J8853" t="s">
        <v>10560</v>
      </c>
      <c r="K8853" t="s">
        <v>37</v>
      </c>
      <c r="L8853" t="s">
        <v>38</v>
      </c>
      <c r="M8853">
        <v>73964</v>
      </c>
      <c r="N8853" t="str">
        <f t="shared" si="138"/>
        <v>Terminated</v>
      </c>
      <c r="O8853" t="s">
        <v>33</v>
      </c>
    </row>
    <row r="8854" spans="1:15" x14ac:dyDescent="0.25">
      <c r="A8854" t="s">
        <v>8648</v>
      </c>
      <c r="B8854" t="s">
        <v>1019</v>
      </c>
      <c r="C8854" t="s">
        <v>1562</v>
      </c>
      <c r="D8854" t="s">
        <v>17</v>
      </c>
      <c r="E8854" t="s">
        <v>18</v>
      </c>
      <c r="F8854" t="s">
        <v>2773</v>
      </c>
      <c r="G8854" t="s">
        <v>20</v>
      </c>
      <c r="H8854" s="1">
        <v>29640</v>
      </c>
      <c r="I8854" s="1">
        <v>42971</v>
      </c>
      <c r="J8854" t="s">
        <v>10560</v>
      </c>
      <c r="K8854" t="s">
        <v>21</v>
      </c>
      <c r="L8854" t="s">
        <v>110</v>
      </c>
      <c r="M8854">
        <v>56468</v>
      </c>
      <c r="N8854" t="str">
        <f t="shared" si="138"/>
        <v>Terminated</v>
      </c>
      <c r="O8854" t="s">
        <v>46</v>
      </c>
    </row>
    <row r="8855" spans="1:15" x14ac:dyDescent="0.25">
      <c r="A8855" t="s">
        <v>8537</v>
      </c>
      <c r="B8855" t="s">
        <v>35</v>
      </c>
      <c r="C8855" t="s">
        <v>1872</v>
      </c>
      <c r="D8855" t="s">
        <v>17</v>
      </c>
      <c r="E8855" t="s">
        <v>28</v>
      </c>
      <c r="F8855" t="s">
        <v>118</v>
      </c>
      <c r="G8855" t="s">
        <v>30</v>
      </c>
      <c r="H8855" s="1">
        <v>30306</v>
      </c>
      <c r="I8855" s="1">
        <v>42807</v>
      </c>
      <c r="J8855" t="s">
        <v>10560</v>
      </c>
      <c r="K8855" t="s">
        <v>96</v>
      </c>
      <c r="L8855" t="s">
        <v>188</v>
      </c>
      <c r="M8855">
        <v>55841</v>
      </c>
      <c r="N8855" t="str">
        <f t="shared" si="138"/>
        <v>Terminated</v>
      </c>
      <c r="O8855" t="s">
        <v>33</v>
      </c>
    </row>
    <row r="8856" spans="1:15" x14ac:dyDescent="0.25">
      <c r="A8856" t="s">
        <v>4762</v>
      </c>
      <c r="B8856" t="s">
        <v>212</v>
      </c>
      <c r="C8856" t="s">
        <v>202</v>
      </c>
      <c r="D8856" t="s">
        <v>27</v>
      </c>
      <c r="E8856" t="s">
        <v>18</v>
      </c>
      <c r="F8856" t="s">
        <v>2773</v>
      </c>
      <c r="G8856" t="s">
        <v>95</v>
      </c>
      <c r="H8856" s="1">
        <v>22995</v>
      </c>
      <c r="I8856" s="1">
        <v>45462</v>
      </c>
      <c r="J8856" t="s">
        <v>10560</v>
      </c>
      <c r="K8856" t="s">
        <v>31</v>
      </c>
      <c r="L8856" t="s">
        <v>1275</v>
      </c>
      <c r="M8856">
        <v>131830</v>
      </c>
      <c r="N8856" t="str">
        <f t="shared" si="138"/>
        <v>Terminated</v>
      </c>
      <c r="O8856" t="s">
        <v>98</v>
      </c>
    </row>
    <row r="8857" spans="1:15" x14ac:dyDescent="0.25">
      <c r="A8857" t="s">
        <v>9631</v>
      </c>
      <c r="B8857" t="s">
        <v>462</v>
      </c>
      <c r="C8857" t="s">
        <v>1236</v>
      </c>
      <c r="D8857" t="s">
        <v>17</v>
      </c>
      <c r="E8857" t="s">
        <v>18</v>
      </c>
      <c r="F8857" t="s">
        <v>2773</v>
      </c>
      <c r="G8857" t="s">
        <v>30</v>
      </c>
      <c r="H8857" s="1">
        <v>34564</v>
      </c>
      <c r="I8857" s="1">
        <v>45507</v>
      </c>
      <c r="J8857" t="s">
        <v>10560</v>
      </c>
      <c r="K8857" t="s">
        <v>31</v>
      </c>
      <c r="L8857" t="s">
        <v>162</v>
      </c>
      <c r="M8857">
        <v>92192</v>
      </c>
      <c r="N8857" t="str">
        <f t="shared" si="138"/>
        <v>Terminated</v>
      </c>
      <c r="O8857" t="s">
        <v>33</v>
      </c>
    </row>
    <row r="8858" spans="1:15" x14ac:dyDescent="0.25">
      <c r="A8858" t="s">
        <v>4632</v>
      </c>
      <c r="B8858" t="s">
        <v>3802</v>
      </c>
      <c r="C8858" t="s">
        <v>598</v>
      </c>
      <c r="D8858" t="s">
        <v>27</v>
      </c>
      <c r="E8858" t="s">
        <v>18</v>
      </c>
      <c r="F8858" t="s">
        <v>2773</v>
      </c>
      <c r="G8858" t="s">
        <v>20</v>
      </c>
      <c r="H8858" s="1">
        <v>31435</v>
      </c>
      <c r="I8858" s="1">
        <v>43796</v>
      </c>
      <c r="J8858" t="s">
        <v>10560</v>
      </c>
      <c r="K8858" t="s">
        <v>37</v>
      </c>
      <c r="L8858" t="s">
        <v>41</v>
      </c>
      <c r="M8858">
        <v>66053</v>
      </c>
      <c r="N8858" t="str">
        <f t="shared" si="138"/>
        <v>Terminated</v>
      </c>
      <c r="O8858" t="s">
        <v>98</v>
      </c>
    </row>
    <row r="8859" spans="1:15" x14ac:dyDescent="0.25">
      <c r="A8859" t="s">
        <v>2445</v>
      </c>
      <c r="B8859" t="s">
        <v>1656</v>
      </c>
      <c r="C8859" t="s">
        <v>473</v>
      </c>
      <c r="D8859" t="s">
        <v>17</v>
      </c>
      <c r="E8859" t="s">
        <v>18</v>
      </c>
      <c r="F8859" t="s">
        <v>19</v>
      </c>
      <c r="G8859" t="s">
        <v>20</v>
      </c>
      <c r="H8859" s="1">
        <v>33655</v>
      </c>
      <c r="I8859" s="1">
        <v>44092</v>
      </c>
      <c r="J8859" t="s">
        <v>10560</v>
      </c>
      <c r="K8859" t="s">
        <v>37</v>
      </c>
      <c r="L8859" t="s">
        <v>41</v>
      </c>
      <c r="M8859">
        <v>55948</v>
      </c>
      <c r="N8859" t="str">
        <f t="shared" si="138"/>
        <v>Terminated</v>
      </c>
      <c r="O8859" t="s">
        <v>23</v>
      </c>
    </row>
    <row r="8860" spans="1:15" x14ac:dyDescent="0.25">
      <c r="A8860" t="s">
        <v>3336</v>
      </c>
      <c r="B8860" t="s">
        <v>3337</v>
      </c>
      <c r="C8860" t="s">
        <v>280</v>
      </c>
      <c r="D8860" t="s">
        <v>27</v>
      </c>
      <c r="E8860" t="s">
        <v>18</v>
      </c>
      <c r="F8860" t="s">
        <v>19</v>
      </c>
      <c r="G8860" t="s">
        <v>30</v>
      </c>
      <c r="H8860" s="1">
        <v>28478</v>
      </c>
      <c r="I8860" s="1">
        <v>44001</v>
      </c>
      <c r="J8860" t="s">
        <v>10560</v>
      </c>
      <c r="K8860" t="s">
        <v>31</v>
      </c>
      <c r="L8860" t="s">
        <v>162</v>
      </c>
      <c r="M8860">
        <v>86919</v>
      </c>
      <c r="N8860" t="str">
        <f t="shared" si="138"/>
        <v>Terminated</v>
      </c>
      <c r="O8860" t="s">
        <v>33</v>
      </c>
    </row>
    <row r="8861" spans="1:15" x14ac:dyDescent="0.25">
      <c r="A8861" t="s">
        <v>10159</v>
      </c>
      <c r="B8861" t="s">
        <v>472</v>
      </c>
      <c r="C8861" t="s">
        <v>682</v>
      </c>
      <c r="D8861" t="s">
        <v>17</v>
      </c>
      <c r="E8861" t="s">
        <v>18</v>
      </c>
      <c r="F8861" t="s">
        <v>2773</v>
      </c>
      <c r="G8861" t="s">
        <v>30</v>
      </c>
      <c r="H8861" s="1">
        <v>32715</v>
      </c>
      <c r="I8861" s="1">
        <v>45534</v>
      </c>
      <c r="J8861" t="s">
        <v>10560</v>
      </c>
      <c r="K8861" t="s">
        <v>37</v>
      </c>
      <c r="L8861" t="s">
        <v>45</v>
      </c>
      <c r="M8861">
        <v>86645</v>
      </c>
      <c r="N8861" t="str">
        <f t="shared" si="138"/>
        <v>Terminated</v>
      </c>
      <c r="O8861" t="s">
        <v>33</v>
      </c>
    </row>
    <row r="8862" spans="1:15" x14ac:dyDescent="0.25">
      <c r="A8862" t="s">
        <v>6553</v>
      </c>
      <c r="B8862" t="s">
        <v>465</v>
      </c>
      <c r="C8862" t="s">
        <v>5951</v>
      </c>
      <c r="D8862" t="s">
        <v>17</v>
      </c>
      <c r="E8862" t="s">
        <v>18</v>
      </c>
      <c r="F8862" t="s">
        <v>3201</v>
      </c>
      <c r="G8862" t="s">
        <v>30</v>
      </c>
      <c r="H8862" s="1">
        <v>26591</v>
      </c>
      <c r="I8862" s="1">
        <v>42545</v>
      </c>
      <c r="J8862" t="s">
        <v>10560</v>
      </c>
      <c r="K8862" t="s">
        <v>96</v>
      </c>
      <c r="L8862" t="s">
        <v>188</v>
      </c>
      <c r="M8862">
        <v>68911</v>
      </c>
      <c r="N8862" t="str">
        <f t="shared" si="138"/>
        <v>Terminated</v>
      </c>
      <c r="O8862" t="s">
        <v>98</v>
      </c>
    </row>
    <row r="8863" spans="1:15" x14ac:dyDescent="0.25">
      <c r="A8863" t="s">
        <v>8408</v>
      </c>
      <c r="B8863" t="s">
        <v>2380</v>
      </c>
      <c r="C8863" t="s">
        <v>1253</v>
      </c>
      <c r="D8863" t="s">
        <v>27</v>
      </c>
      <c r="E8863" t="s">
        <v>18</v>
      </c>
      <c r="F8863" t="s">
        <v>2773</v>
      </c>
      <c r="G8863" t="s">
        <v>30</v>
      </c>
      <c r="H8863" s="1">
        <v>32974</v>
      </c>
      <c r="I8863" s="1">
        <v>45338</v>
      </c>
      <c r="J8863" t="s">
        <v>10560</v>
      </c>
      <c r="K8863" t="s">
        <v>37</v>
      </c>
      <c r="L8863" t="s">
        <v>38</v>
      </c>
      <c r="M8863">
        <v>69432</v>
      </c>
      <c r="N8863" t="str">
        <f t="shared" si="138"/>
        <v>Terminated</v>
      </c>
      <c r="O8863" t="s">
        <v>46</v>
      </c>
    </row>
    <row r="8864" spans="1:15" x14ac:dyDescent="0.25">
      <c r="A8864" t="s">
        <v>4062</v>
      </c>
      <c r="B8864" t="s">
        <v>1814</v>
      </c>
      <c r="C8864" t="s">
        <v>4063</v>
      </c>
      <c r="D8864" t="s">
        <v>17</v>
      </c>
      <c r="E8864" t="s">
        <v>18</v>
      </c>
      <c r="F8864" t="s">
        <v>19</v>
      </c>
      <c r="G8864" t="s">
        <v>30</v>
      </c>
      <c r="H8864" s="1">
        <v>35106</v>
      </c>
      <c r="I8864" s="1">
        <v>44311</v>
      </c>
      <c r="J8864" t="s">
        <v>10560</v>
      </c>
      <c r="K8864" t="s">
        <v>31</v>
      </c>
      <c r="L8864" t="s">
        <v>162</v>
      </c>
      <c r="M8864">
        <v>77990</v>
      </c>
      <c r="N8864" t="str">
        <f t="shared" si="138"/>
        <v>Terminated</v>
      </c>
      <c r="O8864" t="s">
        <v>33</v>
      </c>
    </row>
    <row r="8865" spans="1:15" x14ac:dyDescent="0.25">
      <c r="A8865" t="s">
        <v>9908</v>
      </c>
      <c r="B8865" t="s">
        <v>410</v>
      </c>
      <c r="C8865" t="s">
        <v>321</v>
      </c>
      <c r="D8865" t="s">
        <v>27</v>
      </c>
      <c r="E8865" t="s">
        <v>18</v>
      </c>
      <c r="F8865" t="s">
        <v>19</v>
      </c>
      <c r="G8865" t="s">
        <v>30</v>
      </c>
      <c r="H8865" s="1">
        <v>26052</v>
      </c>
      <c r="I8865" s="1">
        <v>45449</v>
      </c>
      <c r="J8865" t="s">
        <v>10560</v>
      </c>
      <c r="K8865" t="s">
        <v>37</v>
      </c>
      <c r="L8865" t="s">
        <v>41</v>
      </c>
      <c r="M8865">
        <v>72071</v>
      </c>
      <c r="N8865" t="str">
        <f t="shared" si="138"/>
        <v>Terminated</v>
      </c>
      <c r="O8865" t="s">
        <v>46</v>
      </c>
    </row>
    <row r="8866" spans="1:15" x14ac:dyDescent="0.25">
      <c r="A8866" t="s">
        <v>9545</v>
      </c>
      <c r="B8866" t="s">
        <v>1831</v>
      </c>
      <c r="C8866" t="s">
        <v>16</v>
      </c>
      <c r="D8866" t="s">
        <v>17</v>
      </c>
      <c r="E8866" t="s">
        <v>122</v>
      </c>
      <c r="F8866" t="s">
        <v>927</v>
      </c>
      <c r="G8866" t="s">
        <v>30</v>
      </c>
      <c r="H8866" s="1">
        <v>27622</v>
      </c>
      <c r="I8866" s="1">
        <v>42285</v>
      </c>
      <c r="J8866" t="s">
        <v>10560</v>
      </c>
      <c r="K8866" t="s">
        <v>21</v>
      </c>
      <c r="L8866" t="s">
        <v>110</v>
      </c>
      <c r="M8866">
        <v>60567</v>
      </c>
      <c r="N8866" t="str">
        <f t="shared" si="138"/>
        <v>Terminated</v>
      </c>
      <c r="O8866" t="s">
        <v>33</v>
      </c>
    </row>
    <row r="8867" spans="1:15" x14ac:dyDescent="0.25">
      <c r="A8867" t="s">
        <v>5212</v>
      </c>
      <c r="B8867" t="s">
        <v>70</v>
      </c>
      <c r="C8867" t="s">
        <v>175</v>
      </c>
      <c r="D8867" t="s">
        <v>17</v>
      </c>
      <c r="E8867" t="s">
        <v>18</v>
      </c>
      <c r="F8867" t="s">
        <v>2773</v>
      </c>
      <c r="G8867" t="s">
        <v>30</v>
      </c>
      <c r="H8867" s="1">
        <v>26077</v>
      </c>
      <c r="I8867" s="1">
        <v>45140</v>
      </c>
      <c r="J8867" t="s">
        <v>10560</v>
      </c>
      <c r="K8867" t="s">
        <v>96</v>
      </c>
      <c r="L8867" t="s">
        <v>188</v>
      </c>
      <c r="M8867">
        <v>59249</v>
      </c>
      <c r="N8867" t="str">
        <f t="shared" si="138"/>
        <v>Terminated</v>
      </c>
      <c r="O8867" t="s">
        <v>33</v>
      </c>
    </row>
    <row r="8868" spans="1:15" x14ac:dyDescent="0.25">
      <c r="A8868" t="s">
        <v>6256</v>
      </c>
      <c r="B8868" t="s">
        <v>70</v>
      </c>
      <c r="C8868" t="s">
        <v>1931</v>
      </c>
      <c r="D8868" t="s">
        <v>17</v>
      </c>
      <c r="E8868" t="s">
        <v>18</v>
      </c>
      <c r="F8868" t="s">
        <v>2773</v>
      </c>
      <c r="G8868" t="s">
        <v>20</v>
      </c>
      <c r="H8868" s="1">
        <v>37978</v>
      </c>
      <c r="I8868" s="1">
        <v>45639</v>
      </c>
      <c r="J8868" t="s">
        <v>10560</v>
      </c>
      <c r="K8868" t="s">
        <v>37</v>
      </c>
      <c r="L8868" t="s">
        <v>41</v>
      </c>
      <c r="M8868">
        <v>53428</v>
      </c>
      <c r="N8868" t="str">
        <f t="shared" si="138"/>
        <v>Terminated</v>
      </c>
      <c r="O8868" t="s">
        <v>46</v>
      </c>
    </row>
    <row r="8869" spans="1:15" x14ac:dyDescent="0.25">
      <c r="A8869" t="s">
        <v>5967</v>
      </c>
      <c r="B8869" t="s">
        <v>1428</v>
      </c>
      <c r="C8869" t="s">
        <v>989</v>
      </c>
      <c r="D8869" t="s">
        <v>27</v>
      </c>
      <c r="E8869" t="s">
        <v>83</v>
      </c>
      <c r="F8869" t="s">
        <v>84</v>
      </c>
      <c r="G8869" t="s">
        <v>30</v>
      </c>
      <c r="H8869" s="1">
        <v>31587</v>
      </c>
      <c r="I8869" s="1">
        <v>42964</v>
      </c>
      <c r="J8869" t="s">
        <v>10560</v>
      </c>
      <c r="K8869" t="s">
        <v>37</v>
      </c>
      <c r="L8869" t="s">
        <v>38</v>
      </c>
      <c r="M8869">
        <v>60321</v>
      </c>
      <c r="N8869" t="str">
        <f t="shared" si="138"/>
        <v>Terminated</v>
      </c>
      <c r="O8869" t="s">
        <v>46</v>
      </c>
    </row>
    <row r="8870" spans="1:15" x14ac:dyDescent="0.25">
      <c r="A8870" t="s">
        <v>5964</v>
      </c>
      <c r="B8870" t="s">
        <v>4843</v>
      </c>
      <c r="C8870" t="s">
        <v>199</v>
      </c>
      <c r="D8870" t="s">
        <v>27</v>
      </c>
      <c r="E8870" t="s">
        <v>18</v>
      </c>
      <c r="F8870" t="s">
        <v>2773</v>
      </c>
      <c r="G8870" t="s">
        <v>114</v>
      </c>
      <c r="H8870" s="1">
        <v>36445</v>
      </c>
      <c r="I8870" s="1">
        <v>43242</v>
      </c>
      <c r="J8870" t="s">
        <v>10560</v>
      </c>
      <c r="K8870" t="s">
        <v>31</v>
      </c>
      <c r="L8870" t="s">
        <v>162</v>
      </c>
      <c r="M8870">
        <v>78210</v>
      </c>
      <c r="N8870" t="str">
        <f t="shared" si="138"/>
        <v>Terminated</v>
      </c>
      <c r="O8870" t="s">
        <v>33</v>
      </c>
    </row>
    <row r="8871" spans="1:15" x14ac:dyDescent="0.25">
      <c r="A8871" t="s">
        <v>8085</v>
      </c>
      <c r="B8871" t="s">
        <v>802</v>
      </c>
      <c r="C8871" t="s">
        <v>2074</v>
      </c>
      <c r="D8871" t="s">
        <v>17</v>
      </c>
      <c r="E8871" t="s">
        <v>18</v>
      </c>
      <c r="F8871" t="s">
        <v>19</v>
      </c>
      <c r="G8871" t="s">
        <v>30</v>
      </c>
      <c r="H8871" s="1">
        <v>33314</v>
      </c>
      <c r="I8871" s="1">
        <v>42332</v>
      </c>
      <c r="J8871" t="s">
        <v>10560</v>
      </c>
      <c r="K8871" t="s">
        <v>96</v>
      </c>
      <c r="L8871" t="s">
        <v>119</v>
      </c>
      <c r="M8871">
        <v>74520</v>
      </c>
      <c r="N8871" t="str">
        <f t="shared" si="138"/>
        <v>Terminated</v>
      </c>
      <c r="O8871" t="s">
        <v>23</v>
      </c>
    </row>
    <row r="8872" spans="1:15" x14ac:dyDescent="0.25">
      <c r="A8872" t="s">
        <v>9271</v>
      </c>
      <c r="B8872" t="s">
        <v>581</v>
      </c>
      <c r="C8872" t="s">
        <v>233</v>
      </c>
      <c r="D8872" t="s">
        <v>17</v>
      </c>
      <c r="E8872" t="s">
        <v>18</v>
      </c>
      <c r="F8872" t="s">
        <v>3201</v>
      </c>
      <c r="G8872" t="s">
        <v>114</v>
      </c>
      <c r="H8872" s="1">
        <v>28157</v>
      </c>
      <c r="I8872" s="1">
        <v>43327</v>
      </c>
      <c r="J8872" t="s">
        <v>10560</v>
      </c>
      <c r="K8872" t="s">
        <v>31</v>
      </c>
      <c r="L8872" t="s">
        <v>162</v>
      </c>
      <c r="M8872">
        <v>95050</v>
      </c>
      <c r="N8872" t="str">
        <f t="shared" si="138"/>
        <v>Terminated</v>
      </c>
      <c r="O8872" t="s">
        <v>98</v>
      </c>
    </row>
    <row r="8873" spans="1:15" x14ac:dyDescent="0.25">
      <c r="A8873" t="s">
        <v>5484</v>
      </c>
      <c r="B8873" t="s">
        <v>864</v>
      </c>
      <c r="C8873" t="s">
        <v>321</v>
      </c>
      <c r="D8873" t="s">
        <v>27</v>
      </c>
      <c r="E8873" t="s">
        <v>365</v>
      </c>
      <c r="F8873" t="s">
        <v>366</v>
      </c>
      <c r="G8873" t="s">
        <v>30</v>
      </c>
      <c r="H8873" s="1">
        <v>36190</v>
      </c>
      <c r="I8873" s="1">
        <v>44045</v>
      </c>
      <c r="J8873" t="s">
        <v>10560</v>
      </c>
      <c r="K8873" t="s">
        <v>21</v>
      </c>
      <c r="L8873" t="s">
        <v>102</v>
      </c>
      <c r="M8873">
        <v>64263</v>
      </c>
      <c r="N8873" t="str">
        <f t="shared" si="138"/>
        <v>Terminated</v>
      </c>
      <c r="O8873" t="s">
        <v>23</v>
      </c>
    </row>
    <row r="8874" spans="1:15" x14ac:dyDescent="0.25">
      <c r="A8874" t="s">
        <v>395</v>
      </c>
      <c r="B8874" t="s">
        <v>300</v>
      </c>
      <c r="C8874" t="s">
        <v>396</v>
      </c>
      <c r="D8874" t="s">
        <v>17</v>
      </c>
      <c r="E8874" t="s">
        <v>18</v>
      </c>
      <c r="F8874" t="s">
        <v>19</v>
      </c>
      <c r="G8874" t="s">
        <v>20</v>
      </c>
      <c r="H8874" s="1">
        <v>24490</v>
      </c>
      <c r="I8874" s="1">
        <v>43461</v>
      </c>
      <c r="J8874" s="1">
        <v>43641</v>
      </c>
      <c r="K8874" t="s">
        <v>21</v>
      </c>
      <c r="L8874" t="s">
        <v>102</v>
      </c>
      <c r="M8874">
        <v>63830</v>
      </c>
      <c r="N8874" t="str">
        <f t="shared" si="138"/>
        <v>Terminated</v>
      </c>
      <c r="O8874" t="s">
        <v>23</v>
      </c>
    </row>
    <row r="8875" spans="1:15" x14ac:dyDescent="0.25">
      <c r="A8875" t="s">
        <v>7797</v>
      </c>
      <c r="B8875" t="s">
        <v>276</v>
      </c>
      <c r="C8875" t="s">
        <v>1760</v>
      </c>
      <c r="D8875" t="s">
        <v>17</v>
      </c>
      <c r="E8875" t="s">
        <v>18</v>
      </c>
      <c r="F8875" t="s">
        <v>3201</v>
      </c>
      <c r="G8875" t="s">
        <v>95</v>
      </c>
      <c r="H8875" s="1">
        <v>34988</v>
      </c>
      <c r="I8875" s="1">
        <v>45199</v>
      </c>
      <c r="J8875" t="s">
        <v>10560</v>
      </c>
      <c r="K8875" t="s">
        <v>96</v>
      </c>
      <c r="L8875" t="s">
        <v>119</v>
      </c>
      <c r="M8875">
        <v>86640</v>
      </c>
      <c r="N8875" t="str">
        <f t="shared" si="138"/>
        <v>Terminated</v>
      </c>
      <c r="O8875" t="s">
        <v>98</v>
      </c>
    </row>
    <row r="8876" spans="1:15" x14ac:dyDescent="0.25">
      <c r="A8876" t="s">
        <v>8912</v>
      </c>
      <c r="B8876" t="s">
        <v>499</v>
      </c>
      <c r="C8876" t="s">
        <v>1225</v>
      </c>
      <c r="D8876" t="s">
        <v>27</v>
      </c>
      <c r="E8876" t="s">
        <v>140</v>
      </c>
      <c r="F8876" t="s">
        <v>611</v>
      </c>
      <c r="G8876" t="s">
        <v>95</v>
      </c>
      <c r="H8876" s="1">
        <v>24047</v>
      </c>
      <c r="I8876" s="1">
        <v>43619</v>
      </c>
      <c r="J8876" t="s">
        <v>10560</v>
      </c>
      <c r="K8876" t="s">
        <v>96</v>
      </c>
      <c r="L8876" t="s">
        <v>119</v>
      </c>
      <c r="M8876">
        <v>84185</v>
      </c>
      <c r="N8876" t="str">
        <f t="shared" si="138"/>
        <v>Terminated</v>
      </c>
      <c r="O8876" t="s">
        <v>33</v>
      </c>
    </row>
    <row r="8877" spans="1:15" x14ac:dyDescent="0.25">
      <c r="A8877" t="s">
        <v>3946</v>
      </c>
      <c r="B8877" t="s">
        <v>35</v>
      </c>
      <c r="C8877" t="s">
        <v>714</v>
      </c>
      <c r="D8877" t="s">
        <v>27</v>
      </c>
      <c r="E8877" t="s">
        <v>18</v>
      </c>
      <c r="F8877" t="s">
        <v>19</v>
      </c>
      <c r="G8877" t="s">
        <v>20</v>
      </c>
      <c r="H8877" s="1">
        <v>33070</v>
      </c>
      <c r="I8877" s="1">
        <v>45569</v>
      </c>
      <c r="J8877" t="s">
        <v>10560</v>
      </c>
      <c r="K8877" t="s">
        <v>31</v>
      </c>
      <c r="L8877" t="s">
        <v>85</v>
      </c>
      <c r="M8877">
        <v>64179</v>
      </c>
      <c r="N8877" t="str">
        <f t="shared" si="138"/>
        <v>Terminated</v>
      </c>
      <c r="O8877" t="s">
        <v>46</v>
      </c>
    </row>
    <row r="8878" spans="1:15" x14ac:dyDescent="0.25">
      <c r="A8878" t="s">
        <v>8333</v>
      </c>
      <c r="B8878" t="s">
        <v>633</v>
      </c>
      <c r="C8878" t="s">
        <v>2045</v>
      </c>
      <c r="D8878" t="s">
        <v>27</v>
      </c>
      <c r="E8878" t="s">
        <v>28</v>
      </c>
      <c r="F8878" t="s">
        <v>29</v>
      </c>
      <c r="G8878" t="s">
        <v>30</v>
      </c>
      <c r="H8878" s="1">
        <v>22679</v>
      </c>
      <c r="I8878" s="1">
        <v>44647</v>
      </c>
      <c r="J8878" t="s">
        <v>10560</v>
      </c>
      <c r="K8878" t="s">
        <v>37</v>
      </c>
      <c r="L8878" t="s">
        <v>41</v>
      </c>
      <c r="M8878">
        <v>68358</v>
      </c>
      <c r="N8878" t="str">
        <f t="shared" si="138"/>
        <v>Terminated</v>
      </c>
      <c r="O8878" t="s">
        <v>33</v>
      </c>
    </row>
    <row r="8879" spans="1:15" x14ac:dyDescent="0.25">
      <c r="A8879" t="s">
        <v>5677</v>
      </c>
      <c r="B8879" t="s">
        <v>545</v>
      </c>
      <c r="C8879" t="s">
        <v>1917</v>
      </c>
      <c r="D8879" t="s">
        <v>17</v>
      </c>
      <c r="E8879" t="s">
        <v>172</v>
      </c>
      <c r="F8879" t="s">
        <v>173</v>
      </c>
      <c r="G8879" t="s">
        <v>20</v>
      </c>
      <c r="H8879" s="1">
        <v>24085</v>
      </c>
      <c r="I8879" s="1">
        <v>43700</v>
      </c>
      <c r="J8879" t="s">
        <v>10560</v>
      </c>
      <c r="K8879" t="s">
        <v>37</v>
      </c>
      <c r="L8879" t="s">
        <v>41</v>
      </c>
      <c r="M8879">
        <v>63218</v>
      </c>
      <c r="N8879" t="str">
        <f t="shared" si="138"/>
        <v>Terminated</v>
      </c>
      <c r="O8879" t="s">
        <v>23</v>
      </c>
    </row>
    <row r="8880" spans="1:15" x14ac:dyDescent="0.25">
      <c r="A8880" t="s">
        <v>4045</v>
      </c>
      <c r="B8880" t="s">
        <v>1686</v>
      </c>
      <c r="C8880" t="s">
        <v>178</v>
      </c>
      <c r="D8880" t="s">
        <v>17</v>
      </c>
      <c r="E8880" t="s">
        <v>18</v>
      </c>
      <c r="F8880" t="s">
        <v>2773</v>
      </c>
      <c r="G8880" t="s">
        <v>30</v>
      </c>
      <c r="H8880" s="1">
        <v>31056</v>
      </c>
      <c r="I8880" s="1">
        <v>43013</v>
      </c>
      <c r="J8880" t="s">
        <v>10560</v>
      </c>
      <c r="K8880" t="s">
        <v>37</v>
      </c>
      <c r="L8880" t="s">
        <v>41</v>
      </c>
      <c r="M8880">
        <v>59207</v>
      </c>
      <c r="N8880" t="str">
        <f t="shared" si="138"/>
        <v>Terminated</v>
      </c>
      <c r="O8880" t="s">
        <v>98</v>
      </c>
    </row>
    <row r="8881" spans="1:15" x14ac:dyDescent="0.25">
      <c r="A8881" t="s">
        <v>8394</v>
      </c>
      <c r="B8881" t="s">
        <v>1951</v>
      </c>
      <c r="C8881" t="s">
        <v>1000</v>
      </c>
      <c r="D8881" t="s">
        <v>27</v>
      </c>
      <c r="E8881" t="s">
        <v>18</v>
      </c>
      <c r="F8881" t="s">
        <v>2773</v>
      </c>
      <c r="G8881" t="s">
        <v>30</v>
      </c>
      <c r="H8881" s="1">
        <v>21789</v>
      </c>
      <c r="I8881" s="1">
        <v>42825</v>
      </c>
      <c r="J8881" t="s">
        <v>10560</v>
      </c>
      <c r="K8881" t="s">
        <v>96</v>
      </c>
      <c r="L8881" t="s">
        <v>188</v>
      </c>
      <c r="M8881">
        <v>83309</v>
      </c>
      <c r="N8881" t="str">
        <f t="shared" si="138"/>
        <v>Terminated</v>
      </c>
      <c r="O8881" t="s">
        <v>46</v>
      </c>
    </row>
    <row r="8882" spans="1:15" x14ac:dyDescent="0.25">
      <c r="A8882" t="s">
        <v>5492</v>
      </c>
      <c r="B8882" t="s">
        <v>1019</v>
      </c>
      <c r="C8882" t="s">
        <v>1917</v>
      </c>
      <c r="D8882" t="s">
        <v>17</v>
      </c>
      <c r="E8882" t="s">
        <v>122</v>
      </c>
      <c r="F8882" t="s">
        <v>927</v>
      </c>
      <c r="G8882" t="s">
        <v>30</v>
      </c>
      <c r="H8882" s="1">
        <v>32096</v>
      </c>
      <c r="I8882" s="1">
        <v>43055</v>
      </c>
      <c r="J8882" t="s">
        <v>10560</v>
      </c>
      <c r="K8882" t="s">
        <v>72</v>
      </c>
      <c r="L8882" t="s">
        <v>73</v>
      </c>
      <c r="M8882">
        <v>61122</v>
      </c>
      <c r="N8882" t="str">
        <f t="shared" si="138"/>
        <v>Terminated</v>
      </c>
      <c r="O8882" t="s">
        <v>46</v>
      </c>
    </row>
    <row r="8883" spans="1:15" x14ac:dyDescent="0.25">
      <c r="A8883" t="s">
        <v>10319</v>
      </c>
      <c r="B8883" t="s">
        <v>508</v>
      </c>
      <c r="C8883" t="s">
        <v>803</v>
      </c>
      <c r="D8883" t="s">
        <v>17</v>
      </c>
      <c r="E8883" t="s">
        <v>18</v>
      </c>
      <c r="F8883" t="s">
        <v>2773</v>
      </c>
      <c r="G8883" t="s">
        <v>30</v>
      </c>
      <c r="H8883" s="1">
        <v>26949</v>
      </c>
      <c r="I8883" s="1">
        <v>44935</v>
      </c>
      <c r="J8883" t="s">
        <v>10560</v>
      </c>
      <c r="K8883" t="s">
        <v>31</v>
      </c>
      <c r="L8883" t="s">
        <v>162</v>
      </c>
      <c r="M8883">
        <v>82732</v>
      </c>
      <c r="N8883" t="str">
        <f t="shared" si="138"/>
        <v>Terminated</v>
      </c>
      <c r="O8883" t="s">
        <v>46</v>
      </c>
    </row>
    <row r="8884" spans="1:15" x14ac:dyDescent="0.25">
      <c r="A8884" t="s">
        <v>5787</v>
      </c>
      <c r="B8884" t="s">
        <v>465</v>
      </c>
      <c r="C8884" t="s">
        <v>955</v>
      </c>
      <c r="D8884" t="s">
        <v>17</v>
      </c>
      <c r="E8884" t="s">
        <v>18</v>
      </c>
      <c r="F8884" t="s">
        <v>2773</v>
      </c>
      <c r="G8884" t="s">
        <v>30</v>
      </c>
      <c r="H8884" s="1">
        <v>36484</v>
      </c>
      <c r="I8884" s="1">
        <v>42378</v>
      </c>
      <c r="J8884" t="s">
        <v>10560</v>
      </c>
      <c r="K8884" t="s">
        <v>21</v>
      </c>
      <c r="L8884" t="s">
        <v>102</v>
      </c>
      <c r="M8884">
        <v>54347</v>
      </c>
      <c r="N8884" t="str">
        <f t="shared" si="138"/>
        <v>Terminated</v>
      </c>
      <c r="O8884" t="s">
        <v>33</v>
      </c>
    </row>
    <row r="8885" spans="1:15" x14ac:dyDescent="0.25">
      <c r="A8885" t="s">
        <v>3146</v>
      </c>
      <c r="B8885" t="s">
        <v>349</v>
      </c>
      <c r="C8885" t="s">
        <v>3147</v>
      </c>
      <c r="D8885" t="s">
        <v>27</v>
      </c>
      <c r="E8885" t="s">
        <v>83</v>
      </c>
      <c r="F8885" t="s">
        <v>169</v>
      </c>
      <c r="G8885" t="s">
        <v>30</v>
      </c>
      <c r="H8885" s="1">
        <v>37285</v>
      </c>
      <c r="I8885" s="1">
        <v>44668</v>
      </c>
      <c r="J8885" t="s">
        <v>10560</v>
      </c>
      <c r="K8885" t="s">
        <v>31</v>
      </c>
      <c r="L8885" t="s">
        <v>32</v>
      </c>
      <c r="M8885">
        <v>88102</v>
      </c>
      <c r="N8885" t="str">
        <f t="shared" si="138"/>
        <v>Terminated</v>
      </c>
      <c r="O8885" t="s">
        <v>33</v>
      </c>
    </row>
    <row r="8886" spans="1:15" x14ac:dyDescent="0.25">
      <c r="A8886" t="s">
        <v>6312</v>
      </c>
      <c r="B8886" t="s">
        <v>78</v>
      </c>
      <c r="C8886" t="s">
        <v>66</v>
      </c>
      <c r="D8886" t="s">
        <v>27</v>
      </c>
      <c r="E8886" t="s">
        <v>18</v>
      </c>
      <c r="F8886" t="s">
        <v>3201</v>
      </c>
      <c r="G8886" t="s">
        <v>30</v>
      </c>
      <c r="H8886" s="1">
        <v>26233</v>
      </c>
      <c r="I8886" s="1">
        <v>45083</v>
      </c>
      <c r="J8886" t="s">
        <v>10560</v>
      </c>
      <c r="K8886" t="s">
        <v>21</v>
      </c>
      <c r="L8886" t="s">
        <v>22</v>
      </c>
      <c r="M8886">
        <v>80495</v>
      </c>
      <c r="N8886" t="str">
        <f t="shared" si="138"/>
        <v>Terminated</v>
      </c>
      <c r="O8886" t="s">
        <v>23</v>
      </c>
    </row>
    <row r="8887" spans="1:15" x14ac:dyDescent="0.25">
      <c r="A8887" t="s">
        <v>6169</v>
      </c>
      <c r="B8887" t="s">
        <v>436</v>
      </c>
      <c r="C8887" t="s">
        <v>301</v>
      </c>
      <c r="D8887" t="s">
        <v>27</v>
      </c>
      <c r="E8887" t="s">
        <v>83</v>
      </c>
      <c r="F8887" t="s">
        <v>106</v>
      </c>
      <c r="G8887" t="s">
        <v>30</v>
      </c>
      <c r="H8887" s="1">
        <v>37073</v>
      </c>
      <c r="I8887" s="1">
        <v>43972</v>
      </c>
      <c r="J8887" t="s">
        <v>10560</v>
      </c>
      <c r="K8887" t="s">
        <v>37</v>
      </c>
      <c r="L8887" t="s">
        <v>38</v>
      </c>
      <c r="M8887">
        <v>58486</v>
      </c>
      <c r="N8887" t="str">
        <f t="shared" si="138"/>
        <v>Terminated</v>
      </c>
      <c r="O8887" t="s">
        <v>33</v>
      </c>
    </row>
    <row r="8888" spans="1:15" x14ac:dyDescent="0.25">
      <c r="A8888" t="s">
        <v>1755</v>
      </c>
      <c r="B8888" t="s">
        <v>744</v>
      </c>
      <c r="C8888" t="s">
        <v>1756</v>
      </c>
      <c r="D8888" t="s">
        <v>27</v>
      </c>
      <c r="E8888" t="s">
        <v>122</v>
      </c>
      <c r="F8888" t="s">
        <v>123</v>
      </c>
      <c r="G8888" t="s">
        <v>20</v>
      </c>
      <c r="H8888" s="1">
        <v>35972</v>
      </c>
      <c r="I8888" s="1">
        <v>44865</v>
      </c>
      <c r="J8888" s="1">
        <v>45045</v>
      </c>
      <c r="K8888" t="s">
        <v>37</v>
      </c>
      <c r="L8888" t="s">
        <v>41</v>
      </c>
      <c r="M8888">
        <v>58264</v>
      </c>
      <c r="N8888" t="str">
        <f t="shared" si="138"/>
        <v>Terminated</v>
      </c>
      <c r="O8888" t="s">
        <v>23</v>
      </c>
    </row>
    <row r="8889" spans="1:15" x14ac:dyDescent="0.25">
      <c r="A8889" t="s">
        <v>8380</v>
      </c>
      <c r="B8889" t="s">
        <v>659</v>
      </c>
      <c r="C8889" t="s">
        <v>202</v>
      </c>
      <c r="D8889" t="s">
        <v>27</v>
      </c>
      <c r="E8889" t="s">
        <v>18</v>
      </c>
      <c r="F8889" t="s">
        <v>3201</v>
      </c>
      <c r="G8889" t="s">
        <v>30</v>
      </c>
      <c r="H8889" s="1">
        <v>34246</v>
      </c>
      <c r="I8889" s="1">
        <v>45090</v>
      </c>
      <c r="J8889" t="s">
        <v>10560</v>
      </c>
      <c r="K8889" t="s">
        <v>37</v>
      </c>
      <c r="L8889" t="s">
        <v>38</v>
      </c>
      <c r="M8889">
        <v>61071</v>
      </c>
      <c r="N8889" t="str">
        <f t="shared" si="138"/>
        <v>Terminated</v>
      </c>
      <c r="O8889" t="s">
        <v>33</v>
      </c>
    </row>
    <row r="8890" spans="1:15" x14ac:dyDescent="0.25">
      <c r="A8890" t="s">
        <v>10223</v>
      </c>
      <c r="B8890" t="s">
        <v>2163</v>
      </c>
      <c r="C8890" t="s">
        <v>1024</v>
      </c>
      <c r="D8890" t="s">
        <v>17</v>
      </c>
      <c r="E8890" t="s">
        <v>18</v>
      </c>
      <c r="F8890" t="s">
        <v>19</v>
      </c>
      <c r="G8890" t="s">
        <v>114</v>
      </c>
      <c r="H8890" s="1">
        <v>24176</v>
      </c>
      <c r="I8890" s="1">
        <v>45005</v>
      </c>
      <c r="J8890" t="s">
        <v>10560</v>
      </c>
      <c r="K8890" t="s">
        <v>96</v>
      </c>
      <c r="L8890" t="s">
        <v>124</v>
      </c>
      <c r="M8890">
        <v>75488</v>
      </c>
      <c r="N8890" t="str">
        <f t="shared" si="138"/>
        <v>Terminated</v>
      </c>
      <c r="O8890" t="s">
        <v>33</v>
      </c>
    </row>
    <row r="8891" spans="1:15" x14ac:dyDescent="0.25">
      <c r="A8891" t="s">
        <v>3155</v>
      </c>
      <c r="B8891" t="s">
        <v>256</v>
      </c>
      <c r="C8891" t="s">
        <v>672</v>
      </c>
      <c r="D8891" t="s">
        <v>27</v>
      </c>
      <c r="E8891" t="s">
        <v>122</v>
      </c>
      <c r="F8891" t="s">
        <v>927</v>
      </c>
      <c r="G8891" t="s">
        <v>30</v>
      </c>
      <c r="H8891" s="1">
        <v>30880</v>
      </c>
      <c r="I8891" s="1">
        <v>45169</v>
      </c>
      <c r="J8891" t="s">
        <v>10560</v>
      </c>
      <c r="K8891" t="s">
        <v>96</v>
      </c>
      <c r="L8891" t="s">
        <v>188</v>
      </c>
      <c r="M8891">
        <v>60733</v>
      </c>
      <c r="N8891" t="str">
        <f t="shared" si="138"/>
        <v>Terminated</v>
      </c>
      <c r="O8891" t="s">
        <v>23</v>
      </c>
    </row>
    <row r="8892" spans="1:15" x14ac:dyDescent="0.25">
      <c r="A8892" t="s">
        <v>4907</v>
      </c>
      <c r="B8892" t="s">
        <v>212</v>
      </c>
      <c r="C8892" t="s">
        <v>1888</v>
      </c>
      <c r="D8892" t="s">
        <v>27</v>
      </c>
      <c r="E8892" t="s">
        <v>18</v>
      </c>
      <c r="F8892" t="s">
        <v>3201</v>
      </c>
      <c r="G8892" t="s">
        <v>30</v>
      </c>
      <c r="H8892" s="1">
        <v>26595</v>
      </c>
      <c r="I8892" s="1">
        <v>42765</v>
      </c>
      <c r="J8892" t="s">
        <v>10560</v>
      </c>
      <c r="K8892" t="s">
        <v>37</v>
      </c>
      <c r="L8892" t="s">
        <v>38</v>
      </c>
      <c r="M8892">
        <v>64372</v>
      </c>
      <c r="N8892" t="str">
        <f t="shared" si="138"/>
        <v>Terminated</v>
      </c>
      <c r="O8892" t="s">
        <v>33</v>
      </c>
    </row>
    <row r="8893" spans="1:15" x14ac:dyDescent="0.25">
      <c r="A8893" t="s">
        <v>6890</v>
      </c>
      <c r="B8893" t="s">
        <v>196</v>
      </c>
      <c r="C8893" t="s">
        <v>88</v>
      </c>
      <c r="D8893" t="s">
        <v>27</v>
      </c>
      <c r="E8893" t="s">
        <v>122</v>
      </c>
      <c r="F8893" t="s">
        <v>230</v>
      </c>
      <c r="G8893" t="s">
        <v>114</v>
      </c>
      <c r="H8893" s="1">
        <v>36392</v>
      </c>
      <c r="I8893" s="1">
        <v>43473</v>
      </c>
      <c r="J8893" t="s">
        <v>10560</v>
      </c>
      <c r="K8893" t="s">
        <v>96</v>
      </c>
      <c r="L8893" t="s">
        <v>119</v>
      </c>
      <c r="M8893">
        <v>61124</v>
      </c>
      <c r="N8893" t="str">
        <f t="shared" si="138"/>
        <v>Terminated</v>
      </c>
      <c r="O8893" t="s">
        <v>33</v>
      </c>
    </row>
    <row r="8894" spans="1:15" x14ac:dyDescent="0.25">
      <c r="A8894" t="s">
        <v>6931</v>
      </c>
      <c r="B8894" t="s">
        <v>964</v>
      </c>
      <c r="C8894" t="s">
        <v>2183</v>
      </c>
      <c r="D8894" t="s">
        <v>27</v>
      </c>
      <c r="E8894" t="s">
        <v>172</v>
      </c>
      <c r="F8894" t="s">
        <v>173</v>
      </c>
      <c r="G8894" t="s">
        <v>30</v>
      </c>
      <c r="H8894" s="1">
        <v>30170</v>
      </c>
      <c r="I8894" s="1">
        <v>42512</v>
      </c>
      <c r="J8894" t="s">
        <v>10560</v>
      </c>
      <c r="K8894" t="s">
        <v>96</v>
      </c>
      <c r="L8894" t="s">
        <v>124</v>
      </c>
      <c r="M8894">
        <v>101001</v>
      </c>
      <c r="N8894" t="str">
        <f t="shared" si="138"/>
        <v>Terminated</v>
      </c>
      <c r="O8894" t="s">
        <v>23</v>
      </c>
    </row>
    <row r="8895" spans="1:15" x14ac:dyDescent="0.25">
      <c r="A8895" t="s">
        <v>2566</v>
      </c>
      <c r="B8895" t="s">
        <v>298</v>
      </c>
      <c r="C8895" t="s">
        <v>363</v>
      </c>
      <c r="D8895" t="s">
        <v>17</v>
      </c>
      <c r="E8895" t="s">
        <v>18</v>
      </c>
      <c r="F8895" t="s">
        <v>19</v>
      </c>
      <c r="G8895" t="s">
        <v>30</v>
      </c>
      <c r="H8895" s="1">
        <v>26073</v>
      </c>
      <c r="I8895" s="1">
        <v>42851</v>
      </c>
      <c r="J8895" t="s">
        <v>10560</v>
      </c>
      <c r="K8895" t="s">
        <v>37</v>
      </c>
      <c r="L8895" t="s">
        <v>38</v>
      </c>
      <c r="M8895">
        <v>65195</v>
      </c>
      <c r="N8895" t="str">
        <f t="shared" si="138"/>
        <v>Terminated</v>
      </c>
      <c r="O8895" t="s">
        <v>98</v>
      </c>
    </row>
    <row r="8896" spans="1:15" x14ac:dyDescent="0.25">
      <c r="A8896" t="s">
        <v>7369</v>
      </c>
      <c r="B8896" t="s">
        <v>87</v>
      </c>
      <c r="C8896" t="s">
        <v>650</v>
      </c>
      <c r="D8896" t="s">
        <v>17</v>
      </c>
      <c r="E8896" t="s">
        <v>18</v>
      </c>
      <c r="F8896" t="s">
        <v>19</v>
      </c>
      <c r="G8896" t="s">
        <v>30</v>
      </c>
      <c r="H8896" s="1">
        <v>26383</v>
      </c>
      <c r="I8896" s="1">
        <v>42652</v>
      </c>
      <c r="J8896" t="s">
        <v>10560</v>
      </c>
      <c r="K8896" t="s">
        <v>21</v>
      </c>
      <c r="L8896" t="s">
        <v>110</v>
      </c>
      <c r="M8896">
        <v>56918</v>
      </c>
      <c r="N8896" t="str">
        <f t="shared" si="138"/>
        <v>Terminated</v>
      </c>
      <c r="O8896" t="s">
        <v>46</v>
      </c>
    </row>
    <row r="8897" spans="1:15" x14ac:dyDescent="0.25">
      <c r="A8897" t="s">
        <v>6835</v>
      </c>
      <c r="B8897" t="s">
        <v>298</v>
      </c>
      <c r="C8897" t="s">
        <v>3684</v>
      </c>
      <c r="D8897" t="s">
        <v>17</v>
      </c>
      <c r="E8897" t="s">
        <v>122</v>
      </c>
      <c r="F8897" t="s">
        <v>123</v>
      </c>
      <c r="G8897" t="s">
        <v>114</v>
      </c>
      <c r="H8897" s="1">
        <v>27677</v>
      </c>
      <c r="I8897" s="1">
        <v>43971</v>
      </c>
      <c r="J8897" t="s">
        <v>10560</v>
      </c>
      <c r="K8897" t="s">
        <v>37</v>
      </c>
      <c r="L8897" t="s">
        <v>45</v>
      </c>
      <c r="M8897">
        <v>76568</v>
      </c>
      <c r="N8897" t="str">
        <f t="shared" si="138"/>
        <v>Terminated</v>
      </c>
      <c r="O8897" t="s">
        <v>33</v>
      </c>
    </row>
    <row r="8898" spans="1:15" x14ac:dyDescent="0.25">
      <c r="A8898" t="s">
        <v>5489</v>
      </c>
      <c r="B8898" t="s">
        <v>247</v>
      </c>
      <c r="C8898" t="s">
        <v>91</v>
      </c>
      <c r="D8898" t="s">
        <v>17</v>
      </c>
      <c r="E8898" t="s">
        <v>18</v>
      </c>
      <c r="F8898" t="s">
        <v>19</v>
      </c>
      <c r="G8898" t="s">
        <v>114</v>
      </c>
      <c r="H8898" s="1">
        <v>36505</v>
      </c>
      <c r="I8898" s="1">
        <v>45018</v>
      </c>
      <c r="J8898" t="s">
        <v>10560</v>
      </c>
      <c r="K8898" t="s">
        <v>37</v>
      </c>
      <c r="L8898" t="s">
        <v>45</v>
      </c>
      <c r="M8898">
        <v>57622</v>
      </c>
      <c r="N8898" t="str">
        <f t="shared" ref="N8898:N8951" si="139">IF(J8898="","Active","Terminated")</f>
        <v>Terminated</v>
      </c>
      <c r="O8898" t="s">
        <v>46</v>
      </c>
    </row>
    <row r="8899" spans="1:15" x14ac:dyDescent="0.25">
      <c r="A8899" t="s">
        <v>3537</v>
      </c>
      <c r="B8899" t="s">
        <v>545</v>
      </c>
      <c r="C8899" t="s">
        <v>16</v>
      </c>
      <c r="D8899" t="s">
        <v>17</v>
      </c>
      <c r="E8899" t="s">
        <v>83</v>
      </c>
      <c r="F8899" t="s">
        <v>169</v>
      </c>
      <c r="G8899" t="s">
        <v>114</v>
      </c>
      <c r="H8899" s="1">
        <v>35462</v>
      </c>
      <c r="I8899" s="1">
        <v>43627</v>
      </c>
      <c r="J8899" t="s">
        <v>10560</v>
      </c>
      <c r="K8899" t="s">
        <v>37</v>
      </c>
      <c r="L8899" t="s">
        <v>45</v>
      </c>
      <c r="M8899">
        <v>79664</v>
      </c>
      <c r="N8899" t="str">
        <f t="shared" si="139"/>
        <v>Terminated</v>
      </c>
      <c r="O8899" t="s">
        <v>98</v>
      </c>
    </row>
    <row r="8900" spans="1:15" x14ac:dyDescent="0.25">
      <c r="A8900" t="s">
        <v>5981</v>
      </c>
      <c r="B8900" t="s">
        <v>1631</v>
      </c>
      <c r="C8900" t="s">
        <v>243</v>
      </c>
      <c r="D8900" t="s">
        <v>27</v>
      </c>
      <c r="E8900" t="s">
        <v>140</v>
      </c>
      <c r="F8900" t="s">
        <v>283</v>
      </c>
      <c r="G8900" t="s">
        <v>95</v>
      </c>
      <c r="H8900" s="1">
        <v>30492</v>
      </c>
      <c r="I8900" s="1">
        <v>42396</v>
      </c>
      <c r="J8900" t="s">
        <v>10560</v>
      </c>
      <c r="K8900" t="s">
        <v>96</v>
      </c>
      <c r="L8900" t="s">
        <v>119</v>
      </c>
      <c r="M8900">
        <v>72819</v>
      </c>
      <c r="N8900" t="str">
        <f t="shared" si="139"/>
        <v>Terminated</v>
      </c>
      <c r="O8900" t="s">
        <v>33</v>
      </c>
    </row>
    <row r="8901" spans="1:15" x14ac:dyDescent="0.25">
      <c r="A8901" t="s">
        <v>6519</v>
      </c>
      <c r="B8901" t="s">
        <v>1229</v>
      </c>
      <c r="C8901" t="s">
        <v>1328</v>
      </c>
      <c r="D8901" t="s">
        <v>27</v>
      </c>
      <c r="E8901" t="s">
        <v>28</v>
      </c>
      <c r="F8901" t="s">
        <v>118</v>
      </c>
      <c r="G8901" t="s">
        <v>114</v>
      </c>
      <c r="H8901" s="1">
        <v>31408</v>
      </c>
      <c r="I8901" s="1">
        <v>45327</v>
      </c>
      <c r="J8901" t="s">
        <v>10560</v>
      </c>
      <c r="K8901" t="s">
        <v>37</v>
      </c>
      <c r="L8901" t="s">
        <v>45</v>
      </c>
      <c r="M8901">
        <v>81212</v>
      </c>
      <c r="N8901" t="str">
        <f t="shared" si="139"/>
        <v>Terminated</v>
      </c>
      <c r="O8901" t="s">
        <v>33</v>
      </c>
    </row>
    <row r="8902" spans="1:15" x14ac:dyDescent="0.25">
      <c r="A8902" t="s">
        <v>8624</v>
      </c>
      <c r="B8902" t="s">
        <v>160</v>
      </c>
      <c r="C8902" t="s">
        <v>608</v>
      </c>
      <c r="D8902" t="s">
        <v>17</v>
      </c>
      <c r="E8902" t="s">
        <v>83</v>
      </c>
      <c r="F8902" t="s">
        <v>169</v>
      </c>
      <c r="G8902" t="s">
        <v>30</v>
      </c>
      <c r="H8902" s="1">
        <v>31124</v>
      </c>
      <c r="I8902" s="1">
        <v>45544</v>
      </c>
      <c r="J8902" t="s">
        <v>10560</v>
      </c>
      <c r="K8902" t="s">
        <v>37</v>
      </c>
      <c r="L8902" t="s">
        <v>45</v>
      </c>
      <c r="M8902">
        <v>81172</v>
      </c>
      <c r="N8902" t="str">
        <f t="shared" si="139"/>
        <v>Terminated</v>
      </c>
      <c r="O8902" t="s">
        <v>33</v>
      </c>
    </row>
    <row r="8903" spans="1:15" x14ac:dyDescent="0.25">
      <c r="A8903" t="s">
        <v>6365</v>
      </c>
      <c r="B8903" t="s">
        <v>303</v>
      </c>
      <c r="C8903" t="s">
        <v>532</v>
      </c>
      <c r="D8903" t="s">
        <v>27</v>
      </c>
      <c r="E8903" t="s">
        <v>18</v>
      </c>
      <c r="F8903" t="s">
        <v>2773</v>
      </c>
      <c r="G8903" t="s">
        <v>30</v>
      </c>
      <c r="H8903" s="1">
        <v>34040</v>
      </c>
      <c r="I8903" s="1">
        <v>43075</v>
      </c>
      <c r="J8903" t="s">
        <v>10560</v>
      </c>
      <c r="K8903" t="s">
        <v>21</v>
      </c>
      <c r="L8903" t="s">
        <v>22</v>
      </c>
      <c r="M8903">
        <v>59278</v>
      </c>
      <c r="N8903" t="str">
        <f t="shared" si="139"/>
        <v>Terminated</v>
      </c>
      <c r="O8903" t="s">
        <v>46</v>
      </c>
    </row>
    <row r="8904" spans="1:15" x14ac:dyDescent="0.25">
      <c r="A8904" t="s">
        <v>3326</v>
      </c>
      <c r="B8904" t="s">
        <v>78</v>
      </c>
      <c r="C8904" t="s">
        <v>311</v>
      </c>
      <c r="D8904" t="s">
        <v>27</v>
      </c>
      <c r="E8904" t="s">
        <v>18</v>
      </c>
      <c r="F8904" t="s">
        <v>2773</v>
      </c>
      <c r="G8904" t="s">
        <v>114</v>
      </c>
      <c r="H8904" s="1">
        <v>25474</v>
      </c>
      <c r="I8904" s="1">
        <v>43405</v>
      </c>
      <c r="J8904" t="s">
        <v>10560</v>
      </c>
      <c r="K8904" t="s">
        <v>37</v>
      </c>
      <c r="L8904" t="s">
        <v>45</v>
      </c>
      <c r="M8904">
        <v>69144</v>
      </c>
      <c r="N8904" t="str">
        <f t="shared" si="139"/>
        <v>Terminated</v>
      </c>
      <c r="O8904" t="s">
        <v>98</v>
      </c>
    </row>
    <row r="8905" spans="1:15" x14ac:dyDescent="0.25">
      <c r="A8905" t="s">
        <v>10299</v>
      </c>
      <c r="B8905" t="s">
        <v>1145</v>
      </c>
      <c r="C8905" t="s">
        <v>2838</v>
      </c>
      <c r="D8905" t="s">
        <v>27</v>
      </c>
      <c r="E8905" t="s">
        <v>18</v>
      </c>
      <c r="F8905" t="s">
        <v>3201</v>
      </c>
      <c r="G8905" t="s">
        <v>95</v>
      </c>
      <c r="H8905" s="1">
        <v>23813</v>
      </c>
      <c r="I8905" s="1">
        <v>42091</v>
      </c>
      <c r="J8905" t="s">
        <v>10560</v>
      </c>
      <c r="K8905" t="s">
        <v>96</v>
      </c>
      <c r="L8905" t="s">
        <v>124</v>
      </c>
      <c r="M8905">
        <v>92633</v>
      </c>
      <c r="N8905" t="str">
        <f t="shared" si="139"/>
        <v>Terminated</v>
      </c>
      <c r="O8905" t="s">
        <v>98</v>
      </c>
    </row>
    <row r="8906" spans="1:15" x14ac:dyDescent="0.25">
      <c r="A8906" t="s">
        <v>6895</v>
      </c>
      <c r="B8906" t="s">
        <v>1831</v>
      </c>
      <c r="C8906" t="s">
        <v>1955</v>
      </c>
      <c r="D8906" t="s">
        <v>27</v>
      </c>
      <c r="E8906" t="s">
        <v>18</v>
      </c>
      <c r="F8906" t="s">
        <v>19</v>
      </c>
      <c r="G8906" t="s">
        <v>30</v>
      </c>
      <c r="H8906" s="1">
        <v>26018</v>
      </c>
      <c r="I8906" s="1">
        <v>45498</v>
      </c>
      <c r="J8906" t="s">
        <v>10560</v>
      </c>
      <c r="K8906" t="s">
        <v>21</v>
      </c>
      <c r="L8906" t="s">
        <v>110</v>
      </c>
      <c r="M8906">
        <v>63328</v>
      </c>
      <c r="N8906" t="str">
        <f t="shared" si="139"/>
        <v>Terminated</v>
      </c>
      <c r="O8906" t="s">
        <v>46</v>
      </c>
    </row>
    <row r="8907" spans="1:15" x14ac:dyDescent="0.25">
      <c r="A8907" t="s">
        <v>8229</v>
      </c>
      <c r="B8907" t="s">
        <v>258</v>
      </c>
      <c r="C8907" t="s">
        <v>216</v>
      </c>
      <c r="D8907" t="s">
        <v>17</v>
      </c>
      <c r="E8907" t="s">
        <v>18</v>
      </c>
      <c r="F8907" t="s">
        <v>19</v>
      </c>
      <c r="G8907" t="s">
        <v>114</v>
      </c>
      <c r="H8907" s="1">
        <v>33945</v>
      </c>
      <c r="I8907" s="1">
        <v>45026</v>
      </c>
      <c r="J8907" t="s">
        <v>10560</v>
      </c>
      <c r="K8907" t="s">
        <v>31</v>
      </c>
      <c r="L8907" t="s">
        <v>162</v>
      </c>
      <c r="M8907">
        <v>104690</v>
      </c>
      <c r="N8907" t="str">
        <f t="shared" si="139"/>
        <v>Terminated</v>
      </c>
      <c r="O8907" t="s">
        <v>33</v>
      </c>
    </row>
    <row r="8908" spans="1:15" x14ac:dyDescent="0.25">
      <c r="A8908" t="s">
        <v>6143</v>
      </c>
      <c r="B8908" t="s">
        <v>499</v>
      </c>
      <c r="C8908" t="s">
        <v>66</v>
      </c>
      <c r="D8908" t="s">
        <v>17</v>
      </c>
      <c r="E8908" t="s">
        <v>18</v>
      </c>
      <c r="F8908" t="s">
        <v>2773</v>
      </c>
      <c r="G8908" t="s">
        <v>30</v>
      </c>
      <c r="H8908" s="1">
        <v>29453</v>
      </c>
      <c r="I8908" s="1">
        <v>44753</v>
      </c>
      <c r="J8908" t="s">
        <v>10560</v>
      </c>
      <c r="K8908" t="s">
        <v>21</v>
      </c>
      <c r="L8908" t="s">
        <v>102</v>
      </c>
      <c r="M8908">
        <v>54837</v>
      </c>
      <c r="N8908" t="str">
        <f t="shared" si="139"/>
        <v>Terminated</v>
      </c>
      <c r="O8908" t="s">
        <v>33</v>
      </c>
    </row>
    <row r="8909" spans="1:15" x14ac:dyDescent="0.25">
      <c r="A8909" t="s">
        <v>9171</v>
      </c>
      <c r="B8909" t="s">
        <v>65</v>
      </c>
      <c r="C8909" t="s">
        <v>2833</v>
      </c>
      <c r="D8909" t="s">
        <v>27</v>
      </c>
      <c r="E8909" t="s">
        <v>18</v>
      </c>
      <c r="F8909" t="s">
        <v>3201</v>
      </c>
      <c r="G8909" t="s">
        <v>114</v>
      </c>
      <c r="H8909" s="1">
        <v>36708</v>
      </c>
      <c r="I8909" s="1">
        <v>42491</v>
      </c>
      <c r="J8909" t="s">
        <v>10560</v>
      </c>
      <c r="K8909" t="s">
        <v>37</v>
      </c>
      <c r="L8909" t="s">
        <v>45</v>
      </c>
      <c r="M8909">
        <v>69246</v>
      </c>
      <c r="N8909" t="str">
        <f t="shared" si="139"/>
        <v>Terminated</v>
      </c>
      <c r="O8909" t="s">
        <v>33</v>
      </c>
    </row>
    <row r="8910" spans="1:15" x14ac:dyDescent="0.25">
      <c r="A8910" t="s">
        <v>8892</v>
      </c>
      <c r="B8910" t="s">
        <v>129</v>
      </c>
      <c r="C8910" t="s">
        <v>725</v>
      </c>
      <c r="D8910" t="s">
        <v>17</v>
      </c>
      <c r="E8910" t="s">
        <v>18</v>
      </c>
      <c r="F8910" t="s">
        <v>19</v>
      </c>
      <c r="G8910" t="s">
        <v>30</v>
      </c>
      <c r="H8910" s="1">
        <v>23317</v>
      </c>
      <c r="I8910" s="1">
        <v>43999</v>
      </c>
      <c r="J8910" t="s">
        <v>10560</v>
      </c>
      <c r="K8910" t="s">
        <v>37</v>
      </c>
      <c r="L8910" t="s">
        <v>38</v>
      </c>
      <c r="M8910">
        <v>61676</v>
      </c>
      <c r="N8910" t="str">
        <f t="shared" si="139"/>
        <v>Terminated</v>
      </c>
      <c r="O8910" t="s">
        <v>33</v>
      </c>
    </row>
    <row r="8911" spans="1:15" x14ac:dyDescent="0.25">
      <c r="A8911" t="s">
        <v>6240</v>
      </c>
      <c r="B8911" t="s">
        <v>1631</v>
      </c>
      <c r="C8911" t="s">
        <v>4737</v>
      </c>
      <c r="D8911" t="s">
        <v>27</v>
      </c>
      <c r="E8911" t="s">
        <v>18</v>
      </c>
      <c r="F8911" t="s">
        <v>19</v>
      </c>
      <c r="G8911" t="s">
        <v>95</v>
      </c>
      <c r="H8911" s="1">
        <v>22560</v>
      </c>
      <c r="I8911" s="1">
        <v>44508</v>
      </c>
      <c r="J8911" t="s">
        <v>10560</v>
      </c>
      <c r="K8911" t="s">
        <v>21</v>
      </c>
      <c r="L8911" t="s">
        <v>497</v>
      </c>
      <c r="M8911">
        <v>101435</v>
      </c>
      <c r="N8911" t="str">
        <f t="shared" si="139"/>
        <v>Terminated</v>
      </c>
      <c r="O8911" t="s">
        <v>98</v>
      </c>
    </row>
    <row r="8912" spans="1:15" x14ac:dyDescent="0.25">
      <c r="A8912" t="s">
        <v>5462</v>
      </c>
      <c r="B8912" t="s">
        <v>1560</v>
      </c>
      <c r="C8912" t="s">
        <v>1789</v>
      </c>
      <c r="D8912" t="s">
        <v>27</v>
      </c>
      <c r="E8912" t="s">
        <v>18</v>
      </c>
      <c r="F8912" t="s">
        <v>3201</v>
      </c>
      <c r="G8912" t="s">
        <v>30</v>
      </c>
      <c r="H8912" s="1">
        <v>22869</v>
      </c>
      <c r="I8912" s="1">
        <v>43249</v>
      </c>
      <c r="J8912" t="s">
        <v>10560</v>
      </c>
      <c r="K8912" t="s">
        <v>53</v>
      </c>
      <c r="L8912" t="s">
        <v>54</v>
      </c>
      <c r="M8912">
        <v>64966</v>
      </c>
      <c r="N8912" t="str">
        <f t="shared" si="139"/>
        <v>Terminated</v>
      </c>
      <c r="O8912" t="s">
        <v>33</v>
      </c>
    </row>
    <row r="8913" spans="1:15" x14ac:dyDescent="0.25">
      <c r="A8913" t="s">
        <v>9414</v>
      </c>
      <c r="B8913" t="s">
        <v>2984</v>
      </c>
      <c r="C8913" t="s">
        <v>7154</v>
      </c>
      <c r="D8913" t="s">
        <v>27</v>
      </c>
      <c r="E8913" t="s">
        <v>83</v>
      </c>
      <c r="F8913" t="s">
        <v>169</v>
      </c>
      <c r="G8913" t="s">
        <v>30</v>
      </c>
      <c r="H8913" s="1">
        <v>35722</v>
      </c>
      <c r="I8913" s="1">
        <v>44617</v>
      </c>
      <c r="J8913" t="s">
        <v>10560</v>
      </c>
      <c r="K8913" t="s">
        <v>37</v>
      </c>
      <c r="L8913" t="s">
        <v>38</v>
      </c>
      <c r="M8913">
        <v>61056</v>
      </c>
      <c r="N8913" t="str">
        <f t="shared" si="139"/>
        <v>Terminated</v>
      </c>
      <c r="O8913" t="s">
        <v>23</v>
      </c>
    </row>
    <row r="8914" spans="1:15" x14ac:dyDescent="0.25">
      <c r="A8914" t="s">
        <v>6413</v>
      </c>
      <c r="B8914" t="s">
        <v>195</v>
      </c>
      <c r="C8914" t="s">
        <v>1861</v>
      </c>
      <c r="D8914" t="s">
        <v>17</v>
      </c>
      <c r="E8914" t="s">
        <v>18</v>
      </c>
      <c r="F8914" t="s">
        <v>3201</v>
      </c>
      <c r="G8914" t="s">
        <v>30</v>
      </c>
      <c r="H8914" s="1">
        <v>33755</v>
      </c>
      <c r="I8914" s="1">
        <v>43954</v>
      </c>
      <c r="J8914" t="s">
        <v>10560</v>
      </c>
      <c r="K8914" t="s">
        <v>21</v>
      </c>
      <c r="L8914" t="s">
        <v>110</v>
      </c>
      <c r="M8914">
        <v>59579</v>
      </c>
      <c r="N8914" t="str">
        <f t="shared" si="139"/>
        <v>Terminated</v>
      </c>
      <c r="O8914" t="s">
        <v>46</v>
      </c>
    </row>
    <row r="8915" spans="1:15" x14ac:dyDescent="0.25">
      <c r="A8915" t="s">
        <v>1468</v>
      </c>
      <c r="B8915" t="s">
        <v>641</v>
      </c>
      <c r="C8915" t="s">
        <v>26</v>
      </c>
      <c r="D8915" t="s">
        <v>17</v>
      </c>
      <c r="E8915" t="s">
        <v>18</v>
      </c>
      <c r="F8915" t="s">
        <v>19</v>
      </c>
      <c r="G8915" t="s">
        <v>30</v>
      </c>
      <c r="H8915" s="1">
        <v>27631</v>
      </c>
      <c r="I8915" s="1">
        <v>42244</v>
      </c>
      <c r="J8915" s="1">
        <v>44530</v>
      </c>
      <c r="K8915" t="s">
        <v>67</v>
      </c>
      <c r="L8915" t="s">
        <v>324</v>
      </c>
      <c r="M8915">
        <v>74502</v>
      </c>
      <c r="N8915" t="str">
        <f t="shared" si="139"/>
        <v>Terminated</v>
      </c>
      <c r="O8915" t="s">
        <v>33</v>
      </c>
    </row>
    <row r="8916" spans="1:15" x14ac:dyDescent="0.25">
      <c r="A8916" t="s">
        <v>6572</v>
      </c>
      <c r="B8916" t="s">
        <v>239</v>
      </c>
      <c r="C8916" t="s">
        <v>824</v>
      </c>
      <c r="D8916" t="s">
        <v>17</v>
      </c>
      <c r="E8916" t="s">
        <v>18</v>
      </c>
      <c r="F8916" t="s">
        <v>19</v>
      </c>
      <c r="G8916" t="s">
        <v>30</v>
      </c>
      <c r="H8916" s="1">
        <v>28455</v>
      </c>
      <c r="I8916" s="1">
        <v>42856</v>
      </c>
      <c r="J8916" t="s">
        <v>10560</v>
      </c>
      <c r="K8916" t="s">
        <v>37</v>
      </c>
      <c r="L8916" t="s">
        <v>38</v>
      </c>
      <c r="M8916">
        <v>57236</v>
      </c>
      <c r="N8916" t="str">
        <f t="shared" si="139"/>
        <v>Terminated</v>
      </c>
      <c r="O8916" t="s">
        <v>23</v>
      </c>
    </row>
    <row r="8917" spans="1:15" x14ac:dyDescent="0.25">
      <c r="A8917" t="s">
        <v>5427</v>
      </c>
      <c r="B8917" t="s">
        <v>728</v>
      </c>
      <c r="C8917" t="s">
        <v>1282</v>
      </c>
      <c r="D8917" t="s">
        <v>27</v>
      </c>
      <c r="E8917" t="s">
        <v>18</v>
      </c>
      <c r="F8917" t="s">
        <v>2773</v>
      </c>
      <c r="G8917" t="s">
        <v>30</v>
      </c>
      <c r="H8917" s="1">
        <v>30802</v>
      </c>
      <c r="I8917" s="1">
        <v>43881</v>
      </c>
      <c r="J8917" t="s">
        <v>10560</v>
      </c>
      <c r="K8917" t="s">
        <v>31</v>
      </c>
      <c r="L8917" t="s">
        <v>32</v>
      </c>
      <c r="M8917">
        <v>91010</v>
      </c>
      <c r="N8917" t="str">
        <f t="shared" si="139"/>
        <v>Terminated</v>
      </c>
      <c r="O8917" t="s">
        <v>98</v>
      </c>
    </row>
    <row r="8918" spans="1:15" x14ac:dyDescent="0.25">
      <c r="A8918" t="s">
        <v>6332</v>
      </c>
      <c r="B8918" t="s">
        <v>2122</v>
      </c>
      <c r="C8918" t="s">
        <v>1244</v>
      </c>
      <c r="D8918" t="s">
        <v>17</v>
      </c>
      <c r="E8918" t="s">
        <v>18</v>
      </c>
      <c r="F8918" t="s">
        <v>2773</v>
      </c>
      <c r="G8918" t="s">
        <v>20</v>
      </c>
      <c r="H8918" s="1">
        <v>30774</v>
      </c>
      <c r="I8918" s="1">
        <v>45489</v>
      </c>
      <c r="J8918" t="s">
        <v>10560</v>
      </c>
      <c r="K8918" t="s">
        <v>72</v>
      </c>
      <c r="L8918" t="s">
        <v>73</v>
      </c>
      <c r="M8918">
        <v>65120</v>
      </c>
      <c r="N8918" t="str">
        <f t="shared" si="139"/>
        <v>Terminated</v>
      </c>
      <c r="O8918" t="s">
        <v>98</v>
      </c>
    </row>
    <row r="8919" spans="1:15" x14ac:dyDescent="0.25">
      <c r="A8919" t="s">
        <v>7373</v>
      </c>
      <c r="B8919" t="s">
        <v>78</v>
      </c>
      <c r="C8919" t="s">
        <v>91</v>
      </c>
      <c r="D8919" t="s">
        <v>17</v>
      </c>
      <c r="E8919" t="s">
        <v>18</v>
      </c>
      <c r="F8919" t="s">
        <v>2773</v>
      </c>
      <c r="G8919" t="s">
        <v>114</v>
      </c>
      <c r="H8919" s="1">
        <v>26810</v>
      </c>
      <c r="I8919" s="1">
        <v>43908</v>
      </c>
      <c r="J8919" t="s">
        <v>10560</v>
      </c>
      <c r="K8919" t="s">
        <v>96</v>
      </c>
      <c r="L8919" t="s">
        <v>124</v>
      </c>
      <c r="M8919">
        <v>89255</v>
      </c>
      <c r="N8919" t="str">
        <f t="shared" si="139"/>
        <v>Terminated</v>
      </c>
      <c r="O8919" t="s">
        <v>98</v>
      </c>
    </row>
    <row r="8920" spans="1:15" x14ac:dyDescent="0.25">
      <c r="A8920" t="s">
        <v>5623</v>
      </c>
      <c r="B8920" t="s">
        <v>218</v>
      </c>
      <c r="C8920" t="s">
        <v>63</v>
      </c>
      <c r="D8920" t="s">
        <v>17</v>
      </c>
      <c r="E8920" t="s">
        <v>122</v>
      </c>
      <c r="F8920" t="s">
        <v>230</v>
      </c>
      <c r="G8920" t="s">
        <v>30</v>
      </c>
      <c r="H8920" s="1">
        <v>29859</v>
      </c>
      <c r="I8920" s="1">
        <v>43020</v>
      </c>
      <c r="J8920" t="s">
        <v>10560</v>
      </c>
      <c r="K8920" t="s">
        <v>31</v>
      </c>
      <c r="L8920" t="s">
        <v>162</v>
      </c>
      <c r="M8920">
        <v>84212</v>
      </c>
      <c r="N8920" t="str">
        <f t="shared" si="139"/>
        <v>Terminated</v>
      </c>
      <c r="O8920" t="s">
        <v>46</v>
      </c>
    </row>
    <row r="8921" spans="1:15" x14ac:dyDescent="0.25">
      <c r="A8921" t="s">
        <v>2329</v>
      </c>
      <c r="B8921" t="s">
        <v>822</v>
      </c>
      <c r="C8921" t="s">
        <v>401</v>
      </c>
      <c r="D8921" t="s">
        <v>27</v>
      </c>
      <c r="E8921" t="s">
        <v>18</v>
      </c>
      <c r="F8921" t="s">
        <v>19</v>
      </c>
      <c r="G8921" t="s">
        <v>30</v>
      </c>
      <c r="H8921" s="1">
        <v>36881</v>
      </c>
      <c r="I8921" s="1">
        <v>42750</v>
      </c>
      <c r="J8921" t="s">
        <v>10560</v>
      </c>
      <c r="K8921" t="s">
        <v>21</v>
      </c>
      <c r="L8921" t="s">
        <v>22</v>
      </c>
      <c r="M8921">
        <v>66176</v>
      </c>
      <c r="N8921" t="str">
        <f t="shared" si="139"/>
        <v>Terminated</v>
      </c>
      <c r="O8921" t="s">
        <v>33</v>
      </c>
    </row>
    <row r="8922" spans="1:15" x14ac:dyDescent="0.25">
      <c r="A8922" t="s">
        <v>6453</v>
      </c>
      <c r="B8922" t="s">
        <v>1560</v>
      </c>
      <c r="C8922" t="s">
        <v>1350</v>
      </c>
      <c r="D8922" t="s">
        <v>17</v>
      </c>
      <c r="E8922" t="s">
        <v>140</v>
      </c>
      <c r="F8922" t="s">
        <v>141</v>
      </c>
      <c r="G8922" t="s">
        <v>114</v>
      </c>
      <c r="H8922" s="1">
        <v>26016</v>
      </c>
      <c r="I8922" s="1">
        <v>42593</v>
      </c>
      <c r="J8922" t="s">
        <v>10560</v>
      </c>
      <c r="K8922" t="s">
        <v>31</v>
      </c>
      <c r="L8922" t="s">
        <v>162</v>
      </c>
      <c r="M8922">
        <v>112850</v>
      </c>
      <c r="N8922" t="str">
        <f t="shared" si="139"/>
        <v>Terminated</v>
      </c>
      <c r="O8922" t="s">
        <v>33</v>
      </c>
    </row>
    <row r="8923" spans="1:15" x14ac:dyDescent="0.25">
      <c r="A8923" t="s">
        <v>5404</v>
      </c>
      <c r="B8923" t="s">
        <v>1733</v>
      </c>
      <c r="C8923" t="s">
        <v>2775</v>
      </c>
      <c r="D8923" t="s">
        <v>17</v>
      </c>
      <c r="E8923" t="s">
        <v>172</v>
      </c>
      <c r="F8923" t="s">
        <v>670</v>
      </c>
      <c r="G8923" t="s">
        <v>30</v>
      </c>
      <c r="H8923" s="1">
        <v>26523</v>
      </c>
      <c r="I8923" s="1">
        <v>42767</v>
      </c>
      <c r="J8923" t="s">
        <v>10560</v>
      </c>
      <c r="K8923" t="s">
        <v>37</v>
      </c>
      <c r="L8923" t="s">
        <v>38</v>
      </c>
      <c r="M8923">
        <v>62504</v>
      </c>
      <c r="N8923" t="str">
        <f t="shared" si="139"/>
        <v>Terminated</v>
      </c>
      <c r="O8923" t="s">
        <v>23</v>
      </c>
    </row>
    <row r="8924" spans="1:15" x14ac:dyDescent="0.25">
      <c r="A8924" t="s">
        <v>2931</v>
      </c>
      <c r="B8924" t="s">
        <v>15</v>
      </c>
      <c r="C8924" t="s">
        <v>88</v>
      </c>
      <c r="D8924" t="s">
        <v>27</v>
      </c>
      <c r="E8924" t="s">
        <v>674</v>
      </c>
      <c r="F8924" t="s">
        <v>738</v>
      </c>
      <c r="G8924" t="s">
        <v>20</v>
      </c>
      <c r="H8924" s="1">
        <v>28367</v>
      </c>
      <c r="I8924" s="1">
        <v>42658</v>
      </c>
      <c r="J8924" t="s">
        <v>10560</v>
      </c>
      <c r="K8924" t="s">
        <v>31</v>
      </c>
      <c r="L8924" t="s">
        <v>85</v>
      </c>
      <c r="M8924">
        <v>58009</v>
      </c>
      <c r="N8924" t="str">
        <f t="shared" si="139"/>
        <v>Terminated</v>
      </c>
      <c r="O8924" t="s">
        <v>46</v>
      </c>
    </row>
    <row r="8925" spans="1:15" x14ac:dyDescent="0.25">
      <c r="A8925" t="s">
        <v>5272</v>
      </c>
      <c r="B8925" t="s">
        <v>164</v>
      </c>
      <c r="C8925" t="s">
        <v>1988</v>
      </c>
      <c r="D8925" t="s">
        <v>27</v>
      </c>
      <c r="E8925" t="s">
        <v>18</v>
      </c>
      <c r="F8925" t="s">
        <v>2773</v>
      </c>
      <c r="G8925" t="s">
        <v>114</v>
      </c>
      <c r="H8925" s="1">
        <v>24189</v>
      </c>
      <c r="I8925" s="1">
        <v>45404</v>
      </c>
      <c r="J8925" t="s">
        <v>10560</v>
      </c>
      <c r="K8925" t="s">
        <v>37</v>
      </c>
      <c r="L8925" t="s">
        <v>45</v>
      </c>
      <c r="M8925">
        <v>58947</v>
      </c>
      <c r="N8925" t="str">
        <f t="shared" si="139"/>
        <v>Terminated</v>
      </c>
      <c r="O8925" t="s">
        <v>98</v>
      </c>
    </row>
    <row r="8926" spans="1:15" x14ac:dyDescent="0.25">
      <c r="A8926" t="s">
        <v>7679</v>
      </c>
      <c r="B8926" t="s">
        <v>78</v>
      </c>
      <c r="C8926" t="s">
        <v>2838</v>
      </c>
      <c r="D8926" t="s">
        <v>17</v>
      </c>
      <c r="E8926" t="s">
        <v>18</v>
      </c>
      <c r="F8926" t="s">
        <v>19</v>
      </c>
      <c r="G8926" t="s">
        <v>30</v>
      </c>
      <c r="H8926" s="1">
        <v>35720</v>
      </c>
      <c r="I8926" s="1">
        <v>44173</v>
      </c>
      <c r="J8926" t="s">
        <v>10560</v>
      </c>
      <c r="K8926" t="s">
        <v>96</v>
      </c>
      <c r="L8926" t="s">
        <v>188</v>
      </c>
      <c r="M8926">
        <v>53386</v>
      </c>
      <c r="N8926" t="str">
        <f t="shared" si="139"/>
        <v>Terminated</v>
      </c>
      <c r="O8926" t="s">
        <v>98</v>
      </c>
    </row>
    <row r="8927" spans="1:15" x14ac:dyDescent="0.25">
      <c r="A8927" t="s">
        <v>8209</v>
      </c>
      <c r="B8927" t="s">
        <v>793</v>
      </c>
      <c r="C8927" t="s">
        <v>1403</v>
      </c>
      <c r="D8927" t="s">
        <v>27</v>
      </c>
      <c r="E8927" t="s">
        <v>18</v>
      </c>
      <c r="F8927" t="s">
        <v>3201</v>
      </c>
      <c r="G8927" t="s">
        <v>30</v>
      </c>
      <c r="H8927" s="1">
        <v>36080</v>
      </c>
      <c r="I8927" s="1">
        <v>44706</v>
      </c>
      <c r="J8927" t="s">
        <v>10560</v>
      </c>
      <c r="K8927" t="s">
        <v>37</v>
      </c>
      <c r="L8927" t="s">
        <v>38</v>
      </c>
      <c r="M8927">
        <v>69028</v>
      </c>
      <c r="N8927" t="str">
        <f t="shared" si="139"/>
        <v>Terminated</v>
      </c>
      <c r="O8927" t="s">
        <v>33</v>
      </c>
    </row>
    <row r="8928" spans="1:15" x14ac:dyDescent="0.25">
      <c r="A8928" t="s">
        <v>5716</v>
      </c>
      <c r="B8928" t="s">
        <v>285</v>
      </c>
      <c r="C8928" t="s">
        <v>740</v>
      </c>
      <c r="D8928" t="s">
        <v>27</v>
      </c>
      <c r="E8928" t="s">
        <v>365</v>
      </c>
      <c r="F8928" t="s">
        <v>534</v>
      </c>
      <c r="G8928" t="s">
        <v>114</v>
      </c>
      <c r="H8928" s="1">
        <v>29641</v>
      </c>
      <c r="I8928" s="1">
        <v>42805</v>
      </c>
      <c r="J8928" t="s">
        <v>10560</v>
      </c>
      <c r="K8928" t="s">
        <v>96</v>
      </c>
      <c r="L8928" t="s">
        <v>119</v>
      </c>
      <c r="M8928">
        <v>76747</v>
      </c>
      <c r="N8928" t="str">
        <f t="shared" si="139"/>
        <v>Terminated</v>
      </c>
      <c r="O8928" t="s">
        <v>98</v>
      </c>
    </row>
    <row r="8929" spans="1:15" x14ac:dyDescent="0.25">
      <c r="A8929" t="s">
        <v>7907</v>
      </c>
      <c r="B8929" t="s">
        <v>4002</v>
      </c>
      <c r="C8929" t="s">
        <v>1080</v>
      </c>
      <c r="D8929" t="s">
        <v>27</v>
      </c>
      <c r="E8929" t="s">
        <v>18</v>
      </c>
      <c r="F8929" t="s">
        <v>3201</v>
      </c>
      <c r="G8929" t="s">
        <v>114</v>
      </c>
      <c r="H8929" s="1">
        <v>22241</v>
      </c>
      <c r="I8929" s="1">
        <v>43357</v>
      </c>
      <c r="J8929" t="s">
        <v>10560</v>
      </c>
      <c r="K8929" t="s">
        <v>31</v>
      </c>
      <c r="L8929" t="s">
        <v>1275</v>
      </c>
      <c r="M8929">
        <v>106749</v>
      </c>
      <c r="N8929" t="str">
        <f t="shared" si="139"/>
        <v>Terminated</v>
      </c>
      <c r="O8929" t="s">
        <v>46</v>
      </c>
    </row>
    <row r="8930" spans="1:15" x14ac:dyDescent="0.25">
      <c r="A8930" t="s">
        <v>219</v>
      </c>
      <c r="B8930" t="s">
        <v>220</v>
      </c>
      <c r="C8930" t="s">
        <v>221</v>
      </c>
      <c r="D8930" t="s">
        <v>17</v>
      </c>
      <c r="E8930" t="s">
        <v>18</v>
      </c>
      <c r="F8930" t="s">
        <v>19</v>
      </c>
      <c r="G8930" t="s">
        <v>30</v>
      </c>
      <c r="H8930" s="1">
        <v>24647</v>
      </c>
      <c r="I8930" s="1">
        <v>43548</v>
      </c>
      <c r="J8930" s="1">
        <v>43728</v>
      </c>
      <c r="K8930" t="s">
        <v>21</v>
      </c>
      <c r="L8930" t="s">
        <v>22</v>
      </c>
      <c r="M8930">
        <v>90880</v>
      </c>
      <c r="N8930" t="str">
        <f t="shared" si="139"/>
        <v>Terminated</v>
      </c>
      <c r="O8930" t="s">
        <v>46</v>
      </c>
    </row>
    <row r="8931" spans="1:15" x14ac:dyDescent="0.25">
      <c r="A8931" t="s">
        <v>1343</v>
      </c>
      <c r="B8931" t="s">
        <v>1344</v>
      </c>
      <c r="C8931" t="s">
        <v>1345</v>
      </c>
      <c r="D8931" t="s">
        <v>27</v>
      </c>
      <c r="E8931" t="s">
        <v>18</v>
      </c>
      <c r="F8931" t="s">
        <v>19</v>
      </c>
      <c r="G8931" t="s">
        <v>30</v>
      </c>
      <c r="H8931" s="1">
        <v>29354</v>
      </c>
      <c r="I8931" s="1">
        <v>42467</v>
      </c>
      <c r="J8931" s="1">
        <v>44396</v>
      </c>
      <c r="K8931" t="s">
        <v>37</v>
      </c>
      <c r="L8931" t="s">
        <v>38</v>
      </c>
      <c r="M8931">
        <v>63096</v>
      </c>
      <c r="N8931" t="str">
        <f t="shared" si="139"/>
        <v>Terminated</v>
      </c>
      <c r="O8931" t="s">
        <v>33</v>
      </c>
    </row>
    <row r="8932" spans="1:15" x14ac:dyDescent="0.25">
      <c r="A8932" t="s">
        <v>6719</v>
      </c>
      <c r="B8932" t="s">
        <v>4357</v>
      </c>
      <c r="C8932" t="s">
        <v>2596</v>
      </c>
      <c r="D8932" t="s">
        <v>27</v>
      </c>
      <c r="E8932" t="s">
        <v>18</v>
      </c>
      <c r="F8932" t="s">
        <v>3201</v>
      </c>
      <c r="G8932" t="s">
        <v>30</v>
      </c>
      <c r="H8932" s="1">
        <v>31228</v>
      </c>
      <c r="I8932" s="1">
        <v>43001</v>
      </c>
      <c r="J8932" t="s">
        <v>10560</v>
      </c>
      <c r="K8932" t="s">
        <v>37</v>
      </c>
      <c r="L8932" t="s">
        <v>41</v>
      </c>
      <c r="M8932">
        <v>73466</v>
      </c>
      <c r="N8932" t="str">
        <f t="shared" si="139"/>
        <v>Terminated</v>
      </c>
      <c r="O8932" t="s">
        <v>33</v>
      </c>
    </row>
    <row r="8933" spans="1:15" x14ac:dyDescent="0.25">
      <c r="A8933" t="s">
        <v>9004</v>
      </c>
      <c r="B8933" t="s">
        <v>410</v>
      </c>
      <c r="C8933" t="s">
        <v>3302</v>
      </c>
      <c r="D8933" t="s">
        <v>17</v>
      </c>
      <c r="E8933" t="s">
        <v>18</v>
      </c>
      <c r="F8933" t="s">
        <v>2773</v>
      </c>
      <c r="G8933" t="s">
        <v>30</v>
      </c>
      <c r="H8933" s="1">
        <v>22490</v>
      </c>
      <c r="I8933" s="1">
        <v>43019</v>
      </c>
      <c r="J8933" t="s">
        <v>10560</v>
      </c>
      <c r="K8933" t="s">
        <v>31</v>
      </c>
      <c r="L8933" t="s">
        <v>162</v>
      </c>
      <c r="M8933">
        <v>99079</v>
      </c>
      <c r="N8933" t="str">
        <f t="shared" si="139"/>
        <v>Terminated</v>
      </c>
      <c r="O8933" t="s">
        <v>98</v>
      </c>
    </row>
    <row r="8934" spans="1:15" x14ac:dyDescent="0.25">
      <c r="A8934" t="s">
        <v>10303</v>
      </c>
      <c r="B8934" t="s">
        <v>1384</v>
      </c>
      <c r="C8934" t="s">
        <v>718</v>
      </c>
      <c r="D8934" t="s">
        <v>27</v>
      </c>
      <c r="E8934" t="s">
        <v>18</v>
      </c>
      <c r="F8934" t="s">
        <v>19</v>
      </c>
      <c r="G8934" t="s">
        <v>20</v>
      </c>
      <c r="H8934" s="1">
        <v>36095</v>
      </c>
      <c r="I8934" s="1">
        <v>43653</v>
      </c>
      <c r="J8934" t="s">
        <v>10560</v>
      </c>
      <c r="K8934" t="s">
        <v>37</v>
      </c>
      <c r="L8934" t="s">
        <v>41</v>
      </c>
      <c r="M8934">
        <v>60312</v>
      </c>
      <c r="N8934" t="str">
        <f t="shared" si="139"/>
        <v>Terminated</v>
      </c>
      <c r="O8934" t="s">
        <v>23</v>
      </c>
    </row>
    <row r="8935" spans="1:15" x14ac:dyDescent="0.25">
      <c r="A8935" t="s">
        <v>9891</v>
      </c>
      <c r="B8935" t="s">
        <v>1680</v>
      </c>
      <c r="C8935" t="s">
        <v>694</v>
      </c>
      <c r="D8935" t="s">
        <v>27</v>
      </c>
      <c r="E8935" t="s">
        <v>18</v>
      </c>
      <c r="F8935" t="s">
        <v>19</v>
      </c>
      <c r="G8935" t="s">
        <v>20</v>
      </c>
      <c r="H8935" s="1">
        <v>30428</v>
      </c>
      <c r="I8935" s="1">
        <v>45602</v>
      </c>
      <c r="J8935" t="s">
        <v>10560</v>
      </c>
      <c r="K8935" t="s">
        <v>31</v>
      </c>
      <c r="L8935" t="s">
        <v>85</v>
      </c>
      <c r="M8935">
        <v>57871</v>
      </c>
      <c r="N8935" t="str">
        <f t="shared" si="139"/>
        <v>Terminated</v>
      </c>
      <c r="O8935" t="s">
        <v>33</v>
      </c>
    </row>
    <row r="8936" spans="1:15" x14ac:dyDescent="0.25">
      <c r="A8936" t="s">
        <v>3551</v>
      </c>
      <c r="B8936" t="s">
        <v>282</v>
      </c>
      <c r="C8936" t="s">
        <v>3552</v>
      </c>
      <c r="D8936" t="s">
        <v>17</v>
      </c>
      <c r="E8936" t="s">
        <v>18</v>
      </c>
      <c r="F8936" t="s">
        <v>3201</v>
      </c>
      <c r="G8936" t="s">
        <v>114</v>
      </c>
      <c r="H8936" s="1">
        <v>35026</v>
      </c>
      <c r="I8936" s="1">
        <v>42668</v>
      </c>
      <c r="J8936" t="s">
        <v>10560</v>
      </c>
      <c r="K8936" t="s">
        <v>96</v>
      </c>
      <c r="L8936" t="s">
        <v>124</v>
      </c>
      <c r="M8936">
        <v>81954</v>
      </c>
      <c r="N8936" t="str">
        <f t="shared" si="139"/>
        <v>Terminated</v>
      </c>
      <c r="O8936" t="s">
        <v>98</v>
      </c>
    </row>
    <row r="8937" spans="1:15" x14ac:dyDescent="0.25">
      <c r="A8937" t="s">
        <v>7079</v>
      </c>
      <c r="B8937" t="s">
        <v>106</v>
      </c>
      <c r="C8937" t="s">
        <v>3641</v>
      </c>
      <c r="D8937" t="s">
        <v>27</v>
      </c>
      <c r="E8937" t="s">
        <v>18</v>
      </c>
      <c r="F8937" t="s">
        <v>2773</v>
      </c>
      <c r="G8937" t="s">
        <v>20</v>
      </c>
      <c r="H8937" s="1">
        <v>26419</v>
      </c>
      <c r="I8937" s="1">
        <v>43409</v>
      </c>
      <c r="J8937" t="s">
        <v>10560</v>
      </c>
      <c r="K8937" t="s">
        <v>37</v>
      </c>
      <c r="L8937" t="s">
        <v>41</v>
      </c>
      <c r="M8937">
        <v>56277</v>
      </c>
      <c r="N8937" t="str">
        <f t="shared" si="139"/>
        <v>Terminated</v>
      </c>
      <c r="O8937" t="s">
        <v>33</v>
      </c>
    </row>
    <row r="8938" spans="1:15" x14ac:dyDescent="0.25">
      <c r="A8938" t="s">
        <v>6908</v>
      </c>
      <c r="B8938" t="s">
        <v>1591</v>
      </c>
      <c r="C8938" t="s">
        <v>273</v>
      </c>
      <c r="D8938" t="s">
        <v>17</v>
      </c>
      <c r="E8938" t="s">
        <v>18</v>
      </c>
      <c r="F8938" t="s">
        <v>19</v>
      </c>
      <c r="G8938" t="s">
        <v>114</v>
      </c>
      <c r="H8938" s="1">
        <v>36111</v>
      </c>
      <c r="I8938" s="1">
        <v>43906</v>
      </c>
      <c r="J8938" t="s">
        <v>10560</v>
      </c>
      <c r="K8938" t="s">
        <v>37</v>
      </c>
      <c r="L8938" t="s">
        <v>45</v>
      </c>
      <c r="M8938">
        <v>75251</v>
      </c>
      <c r="N8938" t="str">
        <f t="shared" si="139"/>
        <v>Terminated</v>
      </c>
      <c r="O8938" t="s">
        <v>33</v>
      </c>
    </row>
    <row r="8939" spans="1:15" x14ac:dyDescent="0.25">
      <c r="A8939" t="s">
        <v>6756</v>
      </c>
      <c r="B8939" t="s">
        <v>382</v>
      </c>
      <c r="C8939" t="s">
        <v>1115</v>
      </c>
      <c r="D8939" t="s">
        <v>17</v>
      </c>
      <c r="E8939" t="s">
        <v>18</v>
      </c>
      <c r="F8939" t="s">
        <v>19</v>
      </c>
      <c r="G8939" t="s">
        <v>30</v>
      </c>
      <c r="H8939" s="1">
        <v>32544</v>
      </c>
      <c r="I8939" s="1">
        <v>44781</v>
      </c>
      <c r="J8939" t="s">
        <v>10560</v>
      </c>
      <c r="K8939" t="s">
        <v>21</v>
      </c>
      <c r="L8939" t="s">
        <v>102</v>
      </c>
      <c r="M8939">
        <v>58341</v>
      </c>
      <c r="N8939" t="str">
        <f t="shared" si="139"/>
        <v>Terminated</v>
      </c>
      <c r="O8939" t="s">
        <v>46</v>
      </c>
    </row>
    <row r="8940" spans="1:15" x14ac:dyDescent="0.25">
      <c r="A8940" t="s">
        <v>9542</v>
      </c>
      <c r="B8940" t="s">
        <v>104</v>
      </c>
      <c r="C8940" t="s">
        <v>218</v>
      </c>
      <c r="D8940" t="s">
        <v>17</v>
      </c>
      <c r="E8940" t="s">
        <v>18</v>
      </c>
      <c r="F8940" t="s">
        <v>2773</v>
      </c>
      <c r="G8940" t="s">
        <v>95</v>
      </c>
      <c r="H8940" s="1">
        <v>34972</v>
      </c>
      <c r="I8940" s="1">
        <v>42620</v>
      </c>
      <c r="J8940" t="s">
        <v>10560</v>
      </c>
      <c r="K8940" t="s">
        <v>96</v>
      </c>
      <c r="L8940" t="s">
        <v>119</v>
      </c>
      <c r="M8940">
        <v>87593</v>
      </c>
      <c r="N8940" t="str">
        <f t="shared" si="139"/>
        <v>Terminated</v>
      </c>
      <c r="O8940" t="s">
        <v>23</v>
      </c>
    </row>
    <row r="8941" spans="1:15" x14ac:dyDescent="0.25">
      <c r="A8941" t="s">
        <v>6340</v>
      </c>
      <c r="B8941" t="s">
        <v>1145</v>
      </c>
      <c r="C8941" t="s">
        <v>1312</v>
      </c>
      <c r="D8941" t="s">
        <v>27</v>
      </c>
      <c r="E8941" t="s">
        <v>18</v>
      </c>
      <c r="F8941" t="s">
        <v>3201</v>
      </c>
      <c r="G8941" t="s">
        <v>30</v>
      </c>
      <c r="H8941" s="1">
        <v>37435</v>
      </c>
      <c r="I8941" s="1">
        <v>45284</v>
      </c>
      <c r="J8941" t="s">
        <v>10560</v>
      </c>
      <c r="K8941" t="s">
        <v>31</v>
      </c>
      <c r="L8941" t="s">
        <v>32</v>
      </c>
      <c r="M8941">
        <v>89633</v>
      </c>
      <c r="N8941" t="str">
        <f t="shared" si="139"/>
        <v>Terminated</v>
      </c>
      <c r="O8941" t="s">
        <v>33</v>
      </c>
    </row>
    <row r="8942" spans="1:15" x14ac:dyDescent="0.25">
      <c r="A8942" t="s">
        <v>9121</v>
      </c>
      <c r="B8942" t="s">
        <v>489</v>
      </c>
      <c r="C8942" t="s">
        <v>26</v>
      </c>
      <c r="D8942" t="s">
        <v>27</v>
      </c>
      <c r="E8942" t="s">
        <v>18</v>
      </c>
      <c r="F8942" t="s">
        <v>3201</v>
      </c>
      <c r="G8942" t="s">
        <v>30</v>
      </c>
      <c r="H8942" s="1">
        <v>36302</v>
      </c>
      <c r="I8942" s="1">
        <v>43656</v>
      </c>
      <c r="J8942" t="s">
        <v>10560</v>
      </c>
      <c r="K8942" t="s">
        <v>37</v>
      </c>
      <c r="L8942" t="s">
        <v>45</v>
      </c>
      <c r="M8942">
        <v>93535</v>
      </c>
      <c r="N8942" t="str">
        <f t="shared" si="139"/>
        <v>Terminated</v>
      </c>
      <c r="O8942" t="s">
        <v>33</v>
      </c>
    </row>
    <row r="8943" spans="1:15" x14ac:dyDescent="0.25">
      <c r="A8943" t="s">
        <v>1905</v>
      </c>
      <c r="B8943" t="s">
        <v>326</v>
      </c>
      <c r="C8943" t="s">
        <v>1683</v>
      </c>
      <c r="D8943" t="s">
        <v>17</v>
      </c>
      <c r="E8943" t="s">
        <v>28</v>
      </c>
      <c r="F8943" t="s">
        <v>290</v>
      </c>
      <c r="G8943" t="s">
        <v>114</v>
      </c>
      <c r="H8943" s="1">
        <v>29056</v>
      </c>
      <c r="I8943" s="1">
        <v>44328</v>
      </c>
      <c r="J8943" s="1">
        <v>44580</v>
      </c>
      <c r="K8943" t="s">
        <v>37</v>
      </c>
      <c r="L8943" t="s">
        <v>268</v>
      </c>
      <c r="M8943">
        <v>108780</v>
      </c>
      <c r="N8943" t="str">
        <f t="shared" si="139"/>
        <v>Terminated</v>
      </c>
      <c r="O8943" t="s">
        <v>98</v>
      </c>
    </row>
    <row r="8944" spans="1:15" x14ac:dyDescent="0.25">
      <c r="A8944" t="s">
        <v>10427</v>
      </c>
      <c r="B8944" t="s">
        <v>1581</v>
      </c>
      <c r="C8944" t="s">
        <v>955</v>
      </c>
      <c r="D8944" t="s">
        <v>17</v>
      </c>
      <c r="E8944" t="s">
        <v>83</v>
      </c>
      <c r="F8944" t="s">
        <v>169</v>
      </c>
      <c r="G8944" t="s">
        <v>30</v>
      </c>
      <c r="H8944" s="1">
        <v>31818</v>
      </c>
      <c r="I8944" s="1">
        <v>44948</v>
      </c>
      <c r="J8944" t="s">
        <v>10560</v>
      </c>
      <c r="K8944" t="s">
        <v>37</v>
      </c>
      <c r="L8944" t="s">
        <v>38</v>
      </c>
      <c r="M8944">
        <v>61176</v>
      </c>
      <c r="N8944" t="str">
        <f t="shared" si="139"/>
        <v>Terminated</v>
      </c>
      <c r="O8944" t="s">
        <v>46</v>
      </c>
    </row>
    <row r="8945" spans="1:15" x14ac:dyDescent="0.25">
      <c r="A8945" t="s">
        <v>9358</v>
      </c>
      <c r="B8945" t="s">
        <v>56</v>
      </c>
      <c r="C8945" t="s">
        <v>886</v>
      </c>
      <c r="D8945" t="s">
        <v>27</v>
      </c>
      <c r="E8945" t="s">
        <v>83</v>
      </c>
      <c r="F8945" t="s">
        <v>169</v>
      </c>
      <c r="G8945" t="s">
        <v>30</v>
      </c>
      <c r="H8945" s="1">
        <v>27771</v>
      </c>
      <c r="I8945" s="1">
        <v>43538</v>
      </c>
      <c r="J8945" t="s">
        <v>10560</v>
      </c>
      <c r="K8945" t="s">
        <v>37</v>
      </c>
      <c r="L8945" t="s">
        <v>45</v>
      </c>
      <c r="M8945">
        <v>95582</v>
      </c>
      <c r="N8945" t="str">
        <f t="shared" si="139"/>
        <v>Terminated</v>
      </c>
      <c r="O8945" t="s">
        <v>46</v>
      </c>
    </row>
    <row r="8946" spans="1:15" x14ac:dyDescent="0.25">
      <c r="A8946" t="s">
        <v>649</v>
      </c>
      <c r="B8946" t="s">
        <v>25</v>
      </c>
      <c r="C8946" t="s">
        <v>650</v>
      </c>
      <c r="D8946" t="s">
        <v>27</v>
      </c>
      <c r="E8946" t="s">
        <v>18</v>
      </c>
      <c r="F8946" t="s">
        <v>19</v>
      </c>
      <c r="G8946" t="s">
        <v>30</v>
      </c>
      <c r="H8946" s="1">
        <v>33061</v>
      </c>
      <c r="I8946" s="1">
        <v>42444</v>
      </c>
      <c r="J8946" s="1">
        <v>45103</v>
      </c>
      <c r="K8946" t="s">
        <v>21</v>
      </c>
      <c r="L8946" t="s">
        <v>22</v>
      </c>
      <c r="M8946">
        <v>78805</v>
      </c>
      <c r="N8946" t="str">
        <f t="shared" si="139"/>
        <v>Terminated</v>
      </c>
      <c r="O8946" t="s">
        <v>33</v>
      </c>
    </row>
    <row r="8947" spans="1:15" x14ac:dyDescent="0.25">
      <c r="A8947" t="s">
        <v>3494</v>
      </c>
      <c r="B8947" t="s">
        <v>641</v>
      </c>
      <c r="C8947" t="s">
        <v>101</v>
      </c>
      <c r="D8947" t="s">
        <v>27</v>
      </c>
      <c r="E8947" t="s">
        <v>18</v>
      </c>
      <c r="F8947" t="s">
        <v>2773</v>
      </c>
      <c r="G8947" t="s">
        <v>30</v>
      </c>
      <c r="H8947" s="1">
        <v>29256</v>
      </c>
      <c r="I8947" s="1">
        <v>43658</v>
      </c>
      <c r="J8947" t="s">
        <v>10560</v>
      </c>
      <c r="K8947" t="s">
        <v>37</v>
      </c>
      <c r="L8947" t="s">
        <v>38</v>
      </c>
      <c r="M8947">
        <v>64145</v>
      </c>
      <c r="N8947" t="str">
        <f t="shared" si="139"/>
        <v>Terminated</v>
      </c>
      <c r="O8947" t="s">
        <v>46</v>
      </c>
    </row>
    <row r="8948" spans="1:15" x14ac:dyDescent="0.25">
      <c r="A8948" t="s">
        <v>6939</v>
      </c>
      <c r="B8948" t="s">
        <v>408</v>
      </c>
      <c r="C8948" t="s">
        <v>1256</v>
      </c>
      <c r="D8948" t="s">
        <v>17</v>
      </c>
      <c r="E8948" t="s">
        <v>18</v>
      </c>
      <c r="F8948" t="s">
        <v>2773</v>
      </c>
      <c r="G8948" t="s">
        <v>30</v>
      </c>
      <c r="H8948" s="1">
        <v>36528</v>
      </c>
      <c r="I8948" s="1">
        <v>45347</v>
      </c>
      <c r="J8948" t="s">
        <v>10560</v>
      </c>
      <c r="K8948" t="s">
        <v>37</v>
      </c>
      <c r="L8948" t="s">
        <v>38</v>
      </c>
      <c r="M8948">
        <v>56049</v>
      </c>
      <c r="N8948" t="str">
        <f t="shared" si="139"/>
        <v>Terminated</v>
      </c>
      <c r="O8948" t="s">
        <v>46</v>
      </c>
    </row>
    <row r="8949" spans="1:15" x14ac:dyDescent="0.25">
      <c r="A8949" t="s">
        <v>3892</v>
      </c>
      <c r="B8949" t="s">
        <v>899</v>
      </c>
      <c r="C8949" t="s">
        <v>3893</v>
      </c>
      <c r="D8949" t="s">
        <v>17</v>
      </c>
      <c r="E8949" t="s">
        <v>122</v>
      </c>
      <c r="F8949" t="s">
        <v>927</v>
      </c>
      <c r="G8949" t="s">
        <v>30</v>
      </c>
      <c r="H8949" s="1">
        <v>32858</v>
      </c>
      <c r="I8949" s="1">
        <v>44671</v>
      </c>
      <c r="J8949" t="s">
        <v>10560</v>
      </c>
      <c r="K8949" t="s">
        <v>67</v>
      </c>
      <c r="L8949" t="s">
        <v>134</v>
      </c>
      <c r="M8949">
        <v>62574</v>
      </c>
      <c r="N8949" t="str">
        <f t="shared" si="139"/>
        <v>Terminated</v>
      </c>
      <c r="O8949" t="s">
        <v>33</v>
      </c>
    </row>
    <row r="8950" spans="1:15" x14ac:dyDescent="0.25">
      <c r="A8950" t="s">
        <v>6937</v>
      </c>
      <c r="B8950" t="s">
        <v>279</v>
      </c>
      <c r="C8950" t="s">
        <v>2052</v>
      </c>
      <c r="D8950" t="s">
        <v>17</v>
      </c>
      <c r="E8950" t="s">
        <v>18</v>
      </c>
      <c r="F8950" t="s">
        <v>2773</v>
      </c>
      <c r="G8950" t="s">
        <v>30</v>
      </c>
      <c r="H8950" s="1">
        <v>34034</v>
      </c>
      <c r="I8950" s="1">
        <v>43695</v>
      </c>
      <c r="J8950" t="s">
        <v>10560</v>
      </c>
      <c r="K8950" t="s">
        <v>72</v>
      </c>
      <c r="L8950" t="s">
        <v>73</v>
      </c>
      <c r="M8950">
        <v>73733</v>
      </c>
      <c r="N8950" t="str">
        <f t="shared" si="139"/>
        <v>Terminated</v>
      </c>
      <c r="O8950" t="s">
        <v>98</v>
      </c>
    </row>
    <row r="8951" spans="1:15" x14ac:dyDescent="0.25">
      <c r="A8951" t="s">
        <v>7485</v>
      </c>
      <c r="B8951" t="s">
        <v>874</v>
      </c>
      <c r="C8951" t="s">
        <v>725</v>
      </c>
      <c r="D8951" t="s">
        <v>27</v>
      </c>
      <c r="E8951" t="s">
        <v>674</v>
      </c>
      <c r="F8951" t="s">
        <v>2365</v>
      </c>
      <c r="G8951" t="s">
        <v>30</v>
      </c>
      <c r="H8951" s="1">
        <v>32550</v>
      </c>
      <c r="I8951" s="1">
        <v>42719</v>
      </c>
      <c r="J8951" t="s">
        <v>10560</v>
      </c>
      <c r="K8951" t="s">
        <v>31</v>
      </c>
      <c r="L8951" t="s">
        <v>85</v>
      </c>
      <c r="M8951">
        <v>64819</v>
      </c>
      <c r="N8951" t="str">
        <f t="shared" si="139"/>
        <v>Terminated</v>
      </c>
      <c r="O8951"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43CF-6EB8-4539-A7F8-FF0212C7BD98}">
  <dimension ref="B1:F8"/>
  <sheetViews>
    <sheetView workbookViewId="0">
      <selection activeCell="G9" sqref="G9"/>
    </sheetView>
  </sheetViews>
  <sheetFormatPr defaultRowHeight="15" x14ac:dyDescent="0.25"/>
  <cols>
    <col min="2" max="2" width="16.5703125" bestFit="1" customWidth="1"/>
    <col min="3" max="3" width="17.140625" customWidth="1"/>
    <col min="4" max="4" width="18" customWidth="1"/>
  </cols>
  <sheetData>
    <row r="1" spans="2:6" x14ac:dyDescent="0.25">
      <c r="B1" s="37" t="s">
        <v>10</v>
      </c>
      <c r="C1" s="37" t="s">
        <v>10561</v>
      </c>
      <c r="D1" s="37" t="s">
        <v>10562</v>
      </c>
      <c r="E1" s="37" t="s">
        <v>10563</v>
      </c>
      <c r="F1" s="37"/>
    </row>
    <row r="2" spans="2:6" x14ac:dyDescent="0.25">
      <c r="B2" t="s">
        <v>21</v>
      </c>
      <c r="C2">
        <f>COUNTIF(STAFF!K:K,B2)</f>
        <v>1673</v>
      </c>
      <c r="D2" s="2">
        <f>SUMIF(STAFF!K:K,B2,STAFF!M:M)</f>
        <v>110146520</v>
      </c>
      <c r="E2">
        <f>AVERAGEIF(STAFF!K:K,B2,STAFF!M:M)</f>
        <v>65837.728631201433</v>
      </c>
    </row>
    <row r="3" spans="2:6" x14ac:dyDescent="0.25">
      <c r="B3" t="s">
        <v>37</v>
      </c>
      <c r="C3">
        <f>COUNTIF(STAFF!K:K,B3)</f>
        <v>2718</v>
      </c>
      <c r="D3" s="2">
        <f>SUMIF(STAFF!K:K,B3,STAFF!M:M)</f>
        <v>177757880</v>
      </c>
      <c r="E3">
        <f>AVERAGEIF(STAFF!K:K,B3,STAFF!M:M)</f>
        <v>65400.250183958793</v>
      </c>
    </row>
    <row r="4" spans="2:6" x14ac:dyDescent="0.25">
      <c r="B4" t="s">
        <v>53</v>
      </c>
      <c r="C4">
        <f>COUNTIF(STAFF!K:K,B4)</f>
        <v>452</v>
      </c>
      <c r="D4" s="2">
        <f>SUMIF(STAFF!K:K,B4,STAFF!M:M)</f>
        <v>34555917</v>
      </c>
      <c r="E4">
        <f>AVERAGEIF(STAFF!K:K,B4,STAFF!M:M)</f>
        <v>76451.143805309737</v>
      </c>
    </row>
    <row r="5" spans="2:6" x14ac:dyDescent="0.25">
      <c r="B5" t="s">
        <v>96</v>
      </c>
      <c r="C5">
        <f>COUNTIF(STAFF!K:K,B5)</f>
        <v>1835</v>
      </c>
      <c r="D5" s="2">
        <f>SUMIF(STAFF!K:K,B5,STAFF!M:M)</f>
        <v>139836079</v>
      </c>
      <c r="E5">
        <f>AVERAGEIF(STAFF!K:K,B5,STAFF!M:M)</f>
        <v>76204.947683923703</v>
      </c>
    </row>
    <row r="6" spans="2:6" x14ac:dyDescent="0.25">
      <c r="B6" t="s">
        <v>67</v>
      </c>
      <c r="C6">
        <f>COUNTIF(STAFF!K:K,B6)</f>
        <v>718</v>
      </c>
      <c r="D6" s="2">
        <f>SUMIF(STAFF!K:K,B6,STAFF!M:M)</f>
        <v>48579179</v>
      </c>
      <c r="E6">
        <f>AVERAGEIF(STAFF!K:K,B6,STAFF!M:M)</f>
        <v>67659.023676880228</v>
      </c>
    </row>
    <row r="7" spans="2:6" x14ac:dyDescent="0.25">
      <c r="B7" t="s">
        <v>72</v>
      </c>
      <c r="C7">
        <f>COUNTIF(STAFF!K:K,B7)</f>
        <v>172</v>
      </c>
      <c r="D7" s="2">
        <f>SUMIF(STAFF!K:K,B7,STAFF!M:M)</f>
        <v>11032946</v>
      </c>
      <c r="E7">
        <f>AVERAGEIF(STAFF!K:K,B7,STAFF!M:M)</f>
        <v>64145.034883720931</v>
      </c>
    </row>
    <row r="8" spans="2:6" x14ac:dyDescent="0.25">
      <c r="B8" t="s">
        <v>31</v>
      </c>
      <c r="C8">
        <f>COUNTIF(STAFF!K:K,B8)</f>
        <v>1382</v>
      </c>
      <c r="D8" s="2">
        <f>SUMIF(STAFF!K:K,B8,STAFF!M:M)</f>
        <v>113221190</v>
      </c>
      <c r="E8">
        <f>AVERAGEIF(STAFF!K:K,B8,STAFF!M:M)</f>
        <v>81925.607814761213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BE9E-DB71-4863-AAC5-FC7428F745BD}">
  <dimension ref="B1:AC29"/>
  <sheetViews>
    <sheetView workbookViewId="0">
      <selection activeCell="B3" sqref="B3:N3"/>
    </sheetView>
  </sheetViews>
  <sheetFormatPr defaultRowHeight="15" x14ac:dyDescent="0.25"/>
  <cols>
    <col min="9" max="10" width="10.7109375" style="1" bestFit="1" customWidth="1"/>
    <col min="11" max="11" width="9.140625" style="1"/>
    <col min="24" max="25" width="10.7109375" style="1" bestFit="1" customWidth="1"/>
    <col min="26" max="26" width="9.140625" style="1"/>
  </cols>
  <sheetData>
    <row r="1" spans="2:29" x14ac:dyDescent="0.25">
      <c r="F1">
        <v>120000</v>
      </c>
    </row>
    <row r="3" spans="2:29" x14ac:dyDescent="0.25">
      <c r="B3" s="38" t="str" cm="1">
        <f t="array" ref="B3:N29">_xlfn._xlws.FILTER(STAFF!A:M,STAFF!M:M&gt;F1)</f>
        <v>Employee_ID</v>
      </c>
      <c r="C3" s="38" t="str">
        <v>First Name</v>
      </c>
      <c r="D3" s="38" t="str">
        <v>Last Name</v>
      </c>
      <c r="E3" s="38" t="str">
        <v>Gender</v>
      </c>
      <c r="F3" s="38" t="str">
        <v>State</v>
      </c>
      <c r="G3" s="38" t="str">
        <v>City</v>
      </c>
      <c r="H3" s="38" t="str">
        <v>Education Level</v>
      </c>
      <c r="I3" s="39" t="str">
        <v>Birthdate</v>
      </c>
      <c r="J3" s="39" t="str">
        <v>Hiredate</v>
      </c>
      <c r="K3" s="39" t="str">
        <v>Termdate</v>
      </c>
      <c r="L3" s="38" t="str">
        <v>Department</v>
      </c>
      <c r="M3" s="38" t="str">
        <v>Job Title</v>
      </c>
      <c r="N3" s="38" t="str">
        <v>Salary</v>
      </c>
      <c r="Q3" t="str" cm="1">
        <f t="array" ref="Q3:AC20">_xlfn._xlws.FILTER(STAFF!A:M,(STAFF!D:D="Female")*(STAFF!M:M&gt;F1))</f>
        <v>00-11145938</v>
      </c>
      <c r="R3" t="str">
        <v>Holly</v>
      </c>
      <c r="S3" t="str">
        <v>Gray</v>
      </c>
      <c r="T3" t="str">
        <v>Female</v>
      </c>
      <c r="U3" t="str">
        <v>New York</v>
      </c>
      <c r="V3" t="str">
        <v>New York City</v>
      </c>
      <c r="W3" t="str">
        <v>Master</v>
      </c>
      <c r="X3" s="1">
        <v>36084</v>
      </c>
      <c r="Y3" s="1">
        <v>42983</v>
      </c>
      <c r="Z3" s="1" t="str">
        <v>N/A</v>
      </c>
      <c r="AA3" t="str">
        <v>IT</v>
      </c>
      <c r="AB3" t="str">
        <v>IT Manager</v>
      </c>
      <c r="AC3">
        <v>133425</v>
      </c>
    </row>
    <row r="4" spans="2:29" x14ac:dyDescent="0.25">
      <c r="B4" t="str">
        <v>00-10954878</v>
      </c>
      <c r="C4" t="str">
        <v>Anita</v>
      </c>
      <c r="D4" t="str">
        <v>Wagner</v>
      </c>
      <c r="E4" t="str">
        <v>Male</v>
      </c>
      <c r="F4" t="str">
        <v>New York</v>
      </c>
      <c r="G4" t="str">
        <v>Rochester</v>
      </c>
      <c r="H4" t="str">
        <v>Master</v>
      </c>
      <c r="I4" s="1">
        <v>37704</v>
      </c>
      <c r="J4" s="1">
        <v>44376</v>
      </c>
      <c r="K4" s="1" t="str">
        <v>N/A</v>
      </c>
      <c r="L4" t="str">
        <v>IT</v>
      </c>
      <c r="M4" t="str">
        <v>IT Manager</v>
      </c>
      <c r="N4">
        <v>121086</v>
      </c>
      <c r="Q4" t="str">
        <v>00-15537346</v>
      </c>
      <c r="R4" t="str">
        <v>Jose</v>
      </c>
      <c r="S4" t="str">
        <v>Smith</v>
      </c>
      <c r="T4" t="str">
        <v>Female</v>
      </c>
      <c r="U4" t="str">
        <v>New York</v>
      </c>
      <c r="V4" t="str">
        <v>Buffalo</v>
      </c>
      <c r="W4" t="str">
        <v>PhD</v>
      </c>
      <c r="X4" s="1">
        <v>22499</v>
      </c>
      <c r="Y4" s="1">
        <v>44869</v>
      </c>
      <c r="Z4" s="1" t="str">
        <v>N/A</v>
      </c>
      <c r="AA4" t="str">
        <v>Finance</v>
      </c>
      <c r="AB4" t="str">
        <v>Finance Manager</v>
      </c>
      <c r="AC4">
        <v>141543</v>
      </c>
    </row>
    <row r="5" spans="2:29" x14ac:dyDescent="0.25">
      <c r="B5" t="str">
        <v>00-11145938</v>
      </c>
      <c r="C5" t="str">
        <v>Holly</v>
      </c>
      <c r="D5" t="str">
        <v>Gray</v>
      </c>
      <c r="E5" t="str">
        <v>Female</v>
      </c>
      <c r="F5" t="str">
        <v>New York</v>
      </c>
      <c r="G5" t="str">
        <v>New York City</v>
      </c>
      <c r="H5" t="str">
        <v>Master</v>
      </c>
      <c r="I5" s="1">
        <v>36084</v>
      </c>
      <c r="J5" s="1">
        <v>42983</v>
      </c>
      <c r="K5" s="1" t="str">
        <v>N/A</v>
      </c>
      <c r="L5" t="str">
        <v>IT</v>
      </c>
      <c r="M5" t="str">
        <v>IT Manager</v>
      </c>
      <c r="N5">
        <v>133425</v>
      </c>
      <c r="Q5" t="str">
        <v>00-17850078</v>
      </c>
      <c r="R5" t="str">
        <v>Dawn</v>
      </c>
      <c r="S5" t="str">
        <v>Hernandez</v>
      </c>
      <c r="T5" t="str">
        <v>Female</v>
      </c>
      <c r="U5" t="str">
        <v>New York</v>
      </c>
      <c r="V5" t="str">
        <v>Rochester</v>
      </c>
      <c r="W5" t="str">
        <v>Master</v>
      </c>
      <c r="X5" s="1">
        <v>26012</v>
      </c>
      <c r="Y5" s="1">
        <v>43103</v>
      </c>
      <c r="Z5" s="1" t="str">
        <v>N/A</v>
      </c>
      <c r="AA5" t="str">
        <v>Sales</v>
      </c>
      <c r="AB5" t="str">
        <v>Sales Manager</v>
      </c>
      <c r="AC5">
        <v>125480</v>
      </c>
    </row>
    <row r="6" spans="2:29" x14ac:dyDescent="0.25">
      <c r="B6" t="str">
        <v>00-12738346</v>
      </c>
      <c r="C6" t="str">
        <v>Kristen</v>
      </c>
      <c r="D6" t="str">
        <v>Green</v>
      </c>
      <c r="E6" t="str">
        <v>Male</v>
      </c>
      <c r="F6" t="str">
        <v>New York</v>
      </c>
      <c r="G6" t="str">
        <v>Rochester</v>
      </c>
      <c r="H6" t="str">
        <v>PhD</v>
      </c>
      <c r="I6" s="1">
        <v>23310</v>
      </c>
      <c r="J6" s="1">
        <v>44806</v>
      </c>
      <c r="K6" s="1" t="str">
        <v>N/A</v>
      </c>
      <c r="L6" t="str">
        <v>IT</v>
      </c>
      <c r="M6" t="str">
        <v>IT Manager</v>
      </c>
      <c r="N6">
        <v>125068</v>
      </c>
      <c r="Q6" t="str">
        <v>00-23430634</v>
      </c>
      <c r="R6" t="str">
        <v>Vincent</v>
      </c>
      <c r="S6" t="str">
        <v>Ross</v>
      </c>
      <c r="T6" t="str">
        <v>Female</v>
      </c>
      <c r="U6" t="str">
        <v>New York</v>
      </c>
      <c r="V6" t="str">
        <v>Rochester</v>
      </c>
      <c r="W6" t="str">
        <v>PhD</v>
      </c>
      <c r="X6" s="1">
        <v>34332</v>
      </c>
      <c r="Y6" s="1">
        <v>43122</v>
      </c>
      <c r="Z6" s="1" t="str">
        <v>N/A</v>
      </c>
      <c r="AA6" t="str">
        <v>Sales</v>
      </c>
      <c r="AB6" t="str">
        <v>Sales Manager</v>
      </c>
      <c r="AC6">
        <v>133039</v>
      </c>
    </row>
    <row r="7" spans="2:29" x14ac:dyDescent="0.25">
      <c r="B7" t="str">
        <v>00-14237322</v>
      </c>
      <c r="C7" t="str">
        <v>Kenneth</v>
      </c>
      <c r="D7" t="str">
        <v>Griffin</v>
      </c>
      <c r="E7" t="str">
        <v>Male</v>
      </c>
      <c r="F7" t="str">
        <v>New York</v>
      </c>
      <c r="G7" t="str">
        <v>New York City</v>
      </c>
      <c r="H7" t="str">
        <v>Master</v>
      </c>
      <c r="I7" s="1">
        <v>32976</v>
      </c>
      <c r="J7" s="1">
        <v>44109</v>
      </c>
      <c r="K7" s="1">
        <v>44289</v>
      </c>
      <c r="L7" t="str">
        <v>IT</v>
      </c>
      <c r="M7" t="str">
        <v>IT Manager</v>
      </c>
      <c r="N7">
        <v>131494</v>
      </c>
      <c r="Q7" t="str">
        <v>00-30370571</v>
      </c>
      <c r="R7" t="str">
        <v>Rebecca</v>
      </c>
      <c r="S7" t="str">
        <v>Estes</v>
      </c>
      <c r="T7" t="str">
        <v>Female</v>
      </c>
      <c r="U7" t="str">
        <v>Michigan</v>
      </c>
      <c r="V7" t="str">
        <v>Grand Rapids</v>
      </c>
      <c r="W7" t="str">
        <v>PhD</v>
      </c>
      <c r="X7" s="1">
        <v>27872</v>
      </c>
      <c r="Y7" s="1">
        <v>45108</v>
      </c>
      <c r="Z7" s="1" t="str">
        <v>N/A</v>
      </c>
      <c r="AA7" t="str">
        <v>Sales</v>
      </c>
      <c r="AB7" t="str">
        <v>Sales Manager</v>
      </c>
      <c r="AC7">
        <v>127318</v>
      </c>
    </row>
    <row r="8" spans="2:29" x14ac:dyDescent="0.25">
      <c r="B8" t="str">
        <v>00-15537346</v>
      </c>
      <c r="C8" t="str">
        <v>Jose</v>
      </c>
      <c r="D8" t="str">
        <v>Smith</v>
      </c>
      <c r="E8" t="str">
        <v>Female</v>
      </c>
      <c r="F8" t="str">
        <v>New York</v>
      </c>
      <c r="G8" t="str">
        <v>Buffalo</v>
      </c>
      <c r="H8" t="str">
        <v>PhD</v>
      </c>
      <c r="I8" s="1">
        <v>22499</v>
      </c>
      <c r="J8" s="1">
        <v>44869</v>
      </c>
      <c r="K8" s="1" t="str">
        <v>N/A</v>
      </c>
      <c r="L8" t="str">
        <v>Finance</v>
      </c>
      <c r="M8" t="str">
        <v>Finance Manager</v>
      </c>
      <c r="N8">
        <v>141543</v>
      </c>
      <c r="Q8" t="str">
        <v>00-34077528</v>
      </c>
      <c r="R8" t="str">
        <v>Gregory</v>
      </c>
      <c r="S8" t="str">
        <v>Wood</v>
      </c>
      <c r="T8" t="str">
        <v>Female</v>
      </c>
      <c r="U8" t="str">
        <v>New York</v>
      </c>
      <c r="V8" t="str">
        <v>Rochester</v>
      </c>
      <c r="W8" t="str">
        <v>Master</v>
      </c>
      <c r="X8" s="1">
        <v>31675</v>
      </c>
      <c r="Y8" s="1">
        <v>43007</v>
      </c>
      <c r="Z8" s="1" t="str">
        <v>N/A</v>
      </c>
      <c r="AA8" t="str">
        <v>Finance</v>
      </c>
      <c r="AB8" t="str">
        <v>Finance Manager</v>
      </c>
      <c r="AC8">
        <v>132723</v>
      </c>
    </row>
    <row r="9" spans="2:29" x14ac:dyDescent="0.25">
      <c r="B9" t="str">
        <v>00-17850078</v>
      </c>
      <c r="C9" t="str">
        <v>Dawn</v>
      </c>
      <c r="D9" t="str">
        <v>Hernandez</v>
      </c>
      <c r="E9" t="str">
        <v>Female</v>
      </c>
      <c r="F9" t="str">
        <v>New York</v>
      </c>
      <c r="G9" t="str">
        <v>Rochester</v>
      </c>
      <c r="H9" t="str">
        <v>Master</v>
      </c>
      <c r="I9" s="1">
        <v>26012</v>
      </c>
      <c r="J9" s="1">
        <v>43103</v>
      </c>
      <c r="K9" s="1" t="str">
        <v>N/A</v>
      </c>
      <c r="L9" t="str">
        <v>Sales</v>
      </c>
      <c r="M9" t="str">
        <v>Sales Manager</v>
      </c>
      <c r="N9">
        <v>125480</v>
      </c>
      <c r="Q9" t="str">
        <v>00-42521351</v>
      </c>
      <c r="R9" t="str">
        <v>Theresa</v>
      </c>
      <c r="S9" t="str">
        <v>Galloway</v>
      </c>
      <c r="T9" t="str">
        <v>Female</v>
      </c>
      <c r="U9" t="str">
        <v>New York</v>
      </c>
      <c r="V9" t="str">
        <v>Rochester</v>
      </c>
      <c r="W9" t="str">
        <v>PhD</v>
      </c>
      <c r="X9" s="1">
        <v>21954</v>
      </c>
      <c r="Y9" s="1">
        <v>44087</v>
      </c>
      <c r="Z9" s="1" t="str">
        <v>N/A</v>
      </c>
      <c r="AA9" t="str">
        <v>Sales</v>
      </c>
      <c r="AB9" t="str">
        <v>Sales Manager</v>
      </c>
      <c r="AC9">
        <v>122906</v>
      </c>
    </row>
    <row r="10" spans="2:29" x14ac:dyDescent="0.25">
      <c r="B10" t="str">
        <v>00-18045780</v>
      </c>
      <c r="C10" t="str">
        <v>Rodney</v>
      </c>
      <c r="D10" t="str">
        <v>Mosley</v>
      </c>
      <c r="E10" t="str">
        <v>Male</v>
      </c>
      <c r="F10" t="str">
        <v>Michigan</v>
      </c>
      <c r="G10" t="str">
        <v>Detroit</v>
      </c>
      <c r="H10" t="str">
        <v>Bachelor</v>
      </c>
      <c r="I10" s="1">
        <v>25428</v>
      </c>
      <c r="J10" s="1">
        <v>44981</v>
      </c>
      <c r="K10" s="1" t="str">
        <v>N/A</v>
      </c>
      <c r="L10" t="str">
        <v>IT</v>
      </c>
      <c r="M10" t="str">
        <v>Software Developer</v>
      </c>
      <c r="N10">
        <v>120359</v>
      </c>
      <c r="Q10" t="str">
        <v>00-44042835</v>
      </c>
      <c r="R10" t="str">
        <v>Raymond</v>
      </c>
      <c r="S10" t="str">
        <v>Lopez</v>
      </c>
      <c r="T10" t="str">
        <v>Female</v>
      </c>
      <c r="U10" t="str">
        <v>New York</v>
      </c>
      <c r="V10" t="str">
        <v>Buffalo</v>
      </c>
      <c r="W10" t="str">
        <v>PhD</v>
      </c>
      <c r="X10" s="1">
        <v>34275</v>
      </c>
      <c r="Y10" s="1">
        <v>43708</v>
      </c>
      <c r="Z10" s="1" t="str">
        <v>N/A</v>
      </c>
      <c r="AA10" t="str">
        <v>IT</v>
      </c>
      <c r="AB10" t="str">
        <v>IT Manager</v>
      </c>
      <c r="AC10">
        <v>133044</v>
      </c>
    </row>
    <row r="11" spans="2:29" x14ac:dyDescent="0.25">
      <c r="B11" t="str">
        <v>00-23430634</v>
      </c>
      <c r="C11" t="str">
        <v>Vincent</v>
      </c>
      <c r="D11" t="str">
        <v>Ross</v>
      </c>
      <c r="E11" t="str">
        <v>Female</v>
      </c>
      <c r="F11" t="str">
        <v>New York</v>
      </c>
      <c r="G11" t="str">
        <v>Rochester</v>
      </c>
      <c r="H11" t="str">
        <v>PhD</v>
      </c>
      <c r="I11" s="1">
        <v>34332</v>
      </c>
      <c r="J11" s="1">
        <v>43122</v>
      </c>
      <c r="K11" s="1" t="str">
        <v>N/A</v>
      </c>
      <c r="L11" t="str">
        <v>Sales</v>
      </c>
      <c r="M11" t="str">
        <v>Sales Manager</v>
      </c>
      <c r="N11">
        <v>133039</v>
      </c>
      <c r="Q11" t="str">
        <v>00-48990885</v>
      </c>
      <c r="R11" t="str">
        <v>Michael</v>
      </c>
      <c r="S11" t="str">
        <v>Mathews</v>
      </c>
      <c r="T11" t="str">
        <v>Female</v>
      </c>
      <c r="U11" t="str">
        <v>West Virginia</v>
      </c>
      <c r="V11" t="str">
        <v>Huntington</v>
      </c>
      <c r="W11" t="str">
        <v>Master</v>
      </c>
      <c r="X11" s="1">
        <v>33839</v>
      </c>
      <c r="Y11" s="1">
        <v>44785</v>
      </c>
      <c r="Z11" s="1" t="str">
        <v>N/A</v>
      </c>
      <c r="AA11" t="str">
        <v>IT</v>
      </c>
      <c r="AB11" t="str">
        <v>IT Manager</v>
      </c>
      <c r="AC11">
        <v>128150</v>
      </c>
    </row>
    <row r="12" spans="2:29" x14ac:dyDescent="0.25">
      <c r="B12" t="str">
        <v>00-30370571</v>
      </c>
      <c r="C12" t="str">
        <v>Rebecca</v>
      </c>
      <c r="D12" t="str">
        <v>Estes</v>
      </c>
      <c r="E12" t="str">
        <v>Female</v>
      </c>
      <c r="F12" t="str">
        <v>Michigan</v>
      </c>
      <c r="G12" t="str">
        <v>Grand Rapids</v>
      </c>
      <c r="H12" t="str">
        <v>PhD</v>
      </c>
      <c r="I12" s="1">
        <v>27872</v>
      </c>
      <c r="J12" s="1">
        <v>45108</v>
      </c>
      <c r="K12" s="1" t="str">
        <v>N/A</v>
      </c>
      <c r="L12" t="str">
        <v>Sales</v>
      </c>
      <c r="M12" t="str">
        <v>Sales Manager</v>
      </c>
      <c r="N12">
        <v>127318</v>
      </c>
      <c r="Q12" t="str">
        <v>00-49657541</v>
      </c>
      <c r="R12" t="str">
        <v>Dustin</v>
      </c>
      <c r="S12" t="str">
        <v>Martin</v>
      </c>
      <c r="T12" t="str">
        <v>Female</v>
      </c>
      <c r="U12" t="str">
        <v>New York</v>
      </c>
      <c r="V12" t="str">
        <v>Buffalo</v>
      </c>
      <c r="W12" t="str">
        <v>Master</v>
      </c>
      <c r="X12" s="1">
        <v>26594</v>
      </c>
      <c r="Y12" s="1">
        <v>43052</v>
      </c>
      <c r="Z12" s="1" t="str">
        <v>N/A</v>
      </c>
      <c r="AA12" t="str">
        <v>Sales</v>
      </c>
      <c r="AB12" t="str">
        <v>Sales Manager</v>
      </c>
      <c r="AC12">
        <v>125832</v>
      </c>
    </row>
    <row r="13" spans="2:29" x14ac:dyDescent="0.25">
      <c r="B13" t="str">
        <v>00-34077528</v>
      </c>
      <c r="C13" t="str">
        <v>Gregory</v>
      </c>
      <c r="D13" t="str">
        <v>Wood</v>
      </c>
      <c r="E13" t="str">
        <v>Female</v>
      </c>
      <c r="F13" t="str">
        <v>New York</v>
      </c>
      <c r="G13" t="str">
        <v>Rochester</v>
      </c>
      <c r="H13" t="str">
        <v>Master</v>
      </c>
      <c r="I13" s="1">
        <v>31675</v>
      </c>
      <c r="J13" s="1">
        <v>43007</v>
      </c>
      <c r="K13" s="1" t="str">
        <v>N/A</v>
      </c>
      <c r="L13" t="str">
        <v>Finance</v>
      </c>
      <c r="M13" t="str">
        <v>Finance Manager</v>
      </c>
      <c r="N13">
        <v>132723</v>
      </c>
      <c r="Q13" t="str">
        <v>00-56069176</v>
      </c>
      <c r="R13" t="str">
        <v>Michelle</v>
      </c>
      <c r="S13" t="str">
        <v>Ayers</v>
      </c>
      <c r="T13" t="str">
        <v>Female</v>
      </c>
      <c r="U13" t="str">
        <v>New York</v>
      </c>
      <c r="V13" t="str">
        <v>Rochester</v>
      </c>
      <c r="W13" t="str">
        <v>PhD</v>
      </c>
      <c r="X13" s="1">
        <v>26493</v>
      </c>
      <c r="Y13" s="1">
        <v>43142</v>
      </c>
      <c r="Z13" s="1" t="str">
        <v>N/A</v>
      </c>
      <c r="AA13" t="str">
        <v>Sales</v>
      </c>
      <c r="AB13" t="str">
        <v>Sales Manager</v>
      </c>
      <c r="AC13">
        <v>135055</v>
      </c>
    </row>
    <row r="14" spans="2:29" x14ac:dyDescent="0.25">
      <c r="B14" t="str">
        <v>00-36772387</v>
      </c>
      <c r="C14" t="str">
        <v>Michelle</v>
      </c>
      <c r="D14" t="str">
        <v>Burton</v>
      </c>
      <c r="E14" t="str">
        <v>Male</v>
      </c>
      <c r="F14" t="str">
        <v>New York</v>
      </c>
      <c r="G14" t="str">
        <v>New York City</v>
      </c>
      <c r="H14" t="str">
        <v>PhD</v>
      </c>
      <c r="I14" s="1">
        <v>28741</v>
      </c>
      <c r="J14" s="1">
        <v>42794</v>
      </c>
      <c r="K14" s="1">
        <v>43160</v>
      </c>
      <c r="L14" t="str">
        <v>Finance</v>
      </c>
      <c r="M14" t="str">
        <v>Finance Manager</v>
      </c>
      <c r="N14">
        <v>122140</v>
      </c>
      <c r="Q14" t="str">
        <v>00-57263919</v>
      </c>
      <c r="R14" t="str">
        <v>Tracey</v>
      </c>
      <c r="S14" t="str">
        <v>Hopkins</v>
      </c>
      <c r="T14" t="str">
        <v>Female</v>
      </c>
      <c r="U14" t="str">
        <v>Pennsylvania</v>
      </c>
      <c r="V14" t="str">
        <v>Pittsburgh</v>
      </c>
      <c r="W14" t="str">
        <v>Master</v>
      </c>
      <c r="X14" s="1">
        <v>32830</v>
      </c>
      <c r="Y14" s="1">
        <v>45621</v>
      </c>
      <c r="Z14" s="1" t="str">
        <v>N/A</v>
      </c>
      <c r="AA14" t="str">
        <v>Sales</v>
      </c>
      <c r="AB14" t="str">
        <v>Sales Manager</v>
      </c>
      <c r="AC14">
        <v>120572</v>
      </c>
    </row>
    <row r="15" spans="2:29" x14ac:dyDescent="0.25">
      <c r="B15" t="str">
        <v>00-42521351</v>
      </c>
      <c r="C15" t="str">
        <v>Theresa</v>
      </c>
      <c r="D15" t="str">
        <v>Galloway</v>
      </c>
      <c r="E15" t="str">
        <v>Female</v>
      </c>
      <c r="F15" t="str">
        <v>New York</v>
      </c>
      <c r="G15" t="str">
        <v>Rochester</v>
      </c>
      <c r="H15" t="str">
        <v>PhD</v>
      </c>
      <c r="I15" s="1">
        <v>21954</v>
      </c>
      <c r="J15" s="1">
        <v>44087</v>
      </c>
      <c r="K15" s="1" t="str">
        <v>N/A</v>
      </c>
      <c r="L15" t="str">
        <v>Sales</v>
      </c>
      <c r="M15" t="str">
        <v>Sales Manager</v>
      </c>
      <c r="N15">
        <v>122906</v>
      </c>
      <c r="Q15" t="str">
        <v>00-62430296</v>
      </c>
      <c r="R15" t="str">
        <v>Jeffrey</v>
      </c>
      <c r="S15" t="str">
        <v>Vaughan</v>
      </c>
      <c r="T15" t="str">
        <v>Female</v>
      </c>
      <c r="U15" t="str">
        <v>Illinois</v>
      </c>
      <c r="V15" t="str">
        <v>Chicago</v>
      </c>
      <c r="W15" t="str">
        <v>PhD</v>
      </c>
      <c r="X15" s="1">
        <v>22846</v>
      </c>
      <c r="Y15" s="1">
        <v>42728</v>
      </c>
      <c r="Z15" s="1" t="str">
        <v>N/A</v>
      </c>
      <c r="AA15" t="str">
        <v>Sales</v>
      </c>
      <c r="AB15" t="str">
        <v>Sales Manager</v>
      </c>
      <c r="AC15">
        <v>130513</v>
      </c>
    </row>
    <row r="16" spans="2:29" x14ac:dyDescent="0.25">
      <c r="B16" t="str">
        <v>00-44042835</v>
      </c>
      <c r="C16" t="str">
        <v>Raymond</v>
      </c>
      <c r="D16" t="str">
        <v>Lopez</v>
      </c>
      <c r="E16" t="str">
        <v>Female</v>
      </c>
      <c r="F16" t="str">
        <v>New York</v>
      </c>
      <c r="G16" t="str">
        <v>Buffalo</v>
      </c>
      <c r="H16" t="str">
        <v>PhD</v>
      </c>
      <c r="I16" s="1">
        <v>34275</v>
      </c>
      <c r="J16" s="1">
        <v>43708</v>
      </c>
      <c r="K16" s="1" t="str">
        <v>N/A</v>
      </c>
      <c r="L16" t="str">
        <v>IT</v>
      </c>
      <c r="M16" t="str">
        <v>IT Manager</v>
      </c>
      <c r="N16">
        <v>133044</v>
      </c>
      <c r="Q16" t="str">
        <v>00-67841075</v>
      </c>
      <c r="R16" t="str">
        <v>Barbara</v>
      </c>
      <c r="S16" t="str">
        <v>Tran</v>
      </c>
      <c r="T16" t="str">
        <v>Female</v>
      </c>
      <c r="U16" t="str">
        <v>Michigan</v>
      </c>
      <c r="V16" t="str">
        <v>Warren</v>
      </c>
      <c r="W16" t="str">
        <v>Master</v>
      </c>
      <c r="X16" s="1">
        <v>28159</v>
      </c>
      <c r="Y16" s="1">
        <v>42840</v>
      </c>
      <c r="Z16" s="1" t="str">
        <v>N/A</v>
      </c>
      <c r="AA16" t="str">
        <v>Finance</v>
      </c>
      <c r="AB16" t="str">
        <v>Finance Manager</v>
      </c>
      <c r="AC16">
        <v>134173</v>
      </c>
    </row>
    <row r="17" spans="2:29" x14ac:dyDescent="0.25">
      <c r="B17" t="str">
        <v>00-46072958</v>
      </c>
      <c r="C17" t="str">
        <v>Stephanie</v>
      </c>
      <c r="D17" t="str">
        <v>Murray</v>
      </c>
      <c r="E17" t="str">
        <v>Male</v>
      </c>
      <c r="F17" t="str">
        <v>New York</v>
      </c>
      <c r="G17" t="str">
        <v>New York City</v>
      </c>
      <c r="H17" t="str">
        <v>PhD</v>
      </c>
      <c r="I17" s="1">
        <v>34600</v>
      </c>
      <c r="J17" s="1">
        <v>44837</v>
      </c>
      <c r="K17" s="1">
        <v>45017</v>
      </c>
      <c r="L17" t="str">
        <v>IT</v>
      </c>
      <c r="M17" t="str">
        <v>IT Manager</v>
      </c>
      <c r="N17">
        <v>120635</v>
      </c>
      <c r="Q17" t="str">
        <v>00-71836850</v>
      </c>
      <c r="R17" t="str">
        <v>Michael</v>
      </c>
      <c r="S17" t="str">
        <v>Brown</v>
      </c>
      <c r="T17" t="str">
        <v>Female</v>
      </c>
      <c r="U17" t="str">
        <v>North Carolina</v>
      </c>
      <c r="V17" t="str">
        <v>Charlotte</v>
      </c>
      <c r="W17" t="str">
        <v>Master</v>
      </c>
      <c r="X17" s="1">
        <v>26067</v>
      </c>
      <c r="Y17" s="1">
        <v>45013</v>
      </c>
      <c r="Z17" s="1" t="str">
        <v>N/A</v>
      </c>
      <c r="AA17" t="str">
        <v>IT</v>
      </c>
      <c r="AB17" t="str">
        <v>IT Manager</v>
      </c>
      <c r="AC17">
        <v>132590</v>
      </c>
    </row>
    <row r="18" spans="2:29" x14ac:dyDescent="0.25">
      <c r="B18" t="str">
        <v>00-48990885</v>
      </c>
      <c r="C18" t="str">
        <v>Michael</v>
      </c>
      <c r="D18" t="str">
        <v>Mathews</v>
      </c>
      <c r="E18" t="str">
        <v>Female</v>
      </c>
      <c r="F18" t="str">
        <v>West Virginia</v>
      </c>
      <c r="G18" t="str">
        <v>Huntington</v>
      </c>
      <c r="H18" t="str">
        <v>Master</v>
      </c>
      <c r="I18" s="1">
        <v>33839</v>
      </c>
      <c r="J18" s="1">
        <v>44785</v>
      </c>
      <c r="K18" s="1" t="str">
        <v>N/A</v>
      </c>
      <c r="L18" t="str">
        <v>IT</v>
      </c>
      <c r="M18" t="str">
        <v>IT Manager</v>
      </c>
      <c r="N18">
        <v>128150</v>
      </c>
      <c r="Q18" t="str">
        <v>00-80276331</v>
      </c>
      <c r="R18" t="str">
        <v>Kristina</v>
      </c>
      <c r="S18" t="str">
        <v>Gardner</v>
      </c>
      <c r="T18" t="str">
        <v>Female</v>
      </c>
      <c r="U18" t="str">
        <v>New York</v>
      </c>
      <c r="V18" t="str">
        <v>New York City</v>
      </c>
      <c r="W18" t="str">
        <v>PhD</v>
      </c>
      <c r="X18" s="1">
        <v>33006</v>
      </c>
      <c r="Y18" s="1">
        <v>42805</v>
      </c>
      <c r="Z18" s="1" t="str">
        <v>N/A</v>
      </c>
      <c r="AA18" t="str">
        <v>Finance</v>
      </c>
      <c r="AB18" t="str">
        <v>Finance Manager</v>
      </c>
      <c r="AC18">
        <v>149377</v>
      </c>
    </row>
    <row r="19" spans="2:29" x14ac:dyDescent="0.25">
      <c r="B19" t="str">
        <v>00-49657541</v>
      </c>
      <c r="C19" t="str">
        <v>Dustin</v>
      </c>
      <c r="D19" t="str">
        <v>Martin</v>
      </c>
      <c r="E19" t="str">
        <v>Female</v>
      </c>
      <c r="F19" t="str">
        <v>New York</v>
      </c>
      <c r="G19" t="str">
        <v>Buffalo</v>
      </c>
      <c r="H19" t="str">
        <v>Master</v>
      </c>
      <c r="I19" s="1">
        <v>26594</v>
      </c>
      <c r="J19" s="1">
        <v>43052</v>
      </c>
      <c r="K19" s="1" t="str">
        <v>N/A</v>
      </c>
      <c r="L19" t="str">
        <v>Sales</v>
      </c>
      <c r="M19" t="str">
        <v>Sales Manager</v>
      </c>
      <c r="N19">
        <v>125832</v>
      </c>
      <c r="Q19" t="str">
        <v>00-84386123</v>
      </c>
      <c r="R19" t="str">
        <v>Margaret</v>
      </c>
      <c r="S19" t="str">
        <v>Gill</v>
      </c>
      <c r="T19" t="str">
        <v>Female</v>
      </c>
      <c r="U19" t="str">
        <v>Pennsylvania</v>
      </c>
      <c r="V19" t="str">
        <v>Philadelphia</v>
      </c>
      <c r="W19" t="str">
        <v>Master</v>
      </c>
      <c r="X19" s="1">
        <v>35076</v>
      </c>
      <c r="Y19" s="1">
        <v>42634</v>
      </c>
      <c r="Z19" s="1">
        <v>44049</v>
      </c>
      <c r="AA19" t="str">
        <v>Sales</v>
      </c>
      <c r="AB19" t="str">
        <v>Sales Manager</v>
      </c>
      <c r="AC19">
        <v>124824</v>
      </c>
    </row>
    <row r="20" spans="2:29" x14ac:dyDescent="0.25">
      <c r="B20" t="str">
        <v>00-56069176</v>
      </c>
      <c r="C20" t="str">
        <v>Michelle</v>
      </c>
      <c r="D20" t="str">
        <v>Ayers</v>
      </c>
      <c r="E20" t="str">
        <v>Female</v>
      </c>
      <c r="F20" t="str">
        <v>New York</v>
      </c>
      <c r="G20" t="str">
        <v>Rochester</v>
      </c>
      <c r="H20" t="str">
        <v>PhD</v>
      </c>
      <c r="I20" s="1">
        <v>26493</v>
      </c>
      <c r="J20" s="1">
        <v>43142</v>
      </c>
      <c r="K20" s="1" t="str">
        <v>N/A</v>
      </c>
      <c r="L20" t="str">
        <v>Sales</v>
      </c>
      <c r="M20" t="str">
        <v>Sales Manager</v>
      </c>
      <c r="N20">
        <v>135055</v>
      </c>
      <c r="Q20" t="str">
        <v>00-94437310</v>
      </c>
      <c r="R20" t="str">
        <v>Andrew</v>
      </c>
      <c r="S20" t="str">
        <v>Garcia</v>
      </c>
      <c r="T20" t="str">
        <v>Female</v>
      </c>
      <c r="U20" t="str">
        <v>New York</v>
      </c>
      <c r="V20" t="str">
        <v>Buffalo</v>
      </c>
      <c r="W20" t="str">
        <v>PhD</v>
      </c>
      <c r="X20" s="1">
        <v>22547</v>
      </c>
      <c r="Y20" s="1">
        <v>45509</v>
      </c>
      <c r="Z20" s="1" t="str">
        <v>N/A</v>
      </c>
      <c r="AA20" t="str">
        <v>IT</v>
      </c>
      <c r="AB20" t="str">
        <v>IT Manager</v>
      </c>
      <c r="AC20">
        <v>121860</v>
      </c>
    </row>
    <row r="21" spans="2:29" x14ac:dyDescent="0.25">
      <c r="B21" t="str">
        <v>00-57263919</v>
      </c>
      <c r="C21" t="str">
        <v>Tracey</v>
      </c>
      <c r="D21" t="str">
        <v>Hopkins</v>
      </c>
      <c r="E21" t="str">
        <v>Female</v>
      </c>
      <c r="F21" t="str">
        <v>Pennsylvania</v>
      </c>
      <c r="G21" t="str">
        <v>Pittsburgh</v>
      </c>
      <c r="H21" t="str">
        <v>Master</v>
      </c>
      <c r="I21" s="1">
        <v>32830</v>
      </c>
      <c r="J21" s="1">
        <v>45621</v>
      </c>
      <c r="K21" s="1" t="str">
        <v>N/A</v>
      </c>
      <c r="L21" t="str">
        <v>Sales</v>
      </c>
      <c r="M21" t="str">
        <v>Sales Manager</v>
      </c>
      <c r="N21">
        <v>120572</v>
      </c>
    </row>
    <row r="22" spans="2:29" x14ac:dyDescent="0.25">
      <c r="B22" t="str">
        <v>00-62430296</v>
      </c>
      <c r="C22" t="str">
        <v>Jeffrey</v>
      </c>
      <c r="D22" t="str">
        <v>Vaughan</v>
      </c>
      <c r="E22" t="str">
        <v>Female</v>
      </c>
      <c r="F22" t="str">
        <v>Illinois</v>
      </c>
      <c r="G22" t="str">
        <v>Chicago</v>
      </c>
      <c r="H22" t="str">
        <v>PhD</v>
      </c>
      <c r="I22" s="1">
        <v>22846</v>
      </c>
      <c r="J22" s="1">
        <v>42728</v>
      </c>
      <c r="K22" s="1" t="str">
        <v>N/A</v>
      </c>
      <c r="L22" t="str">
        <v>Sales</v>
      </c>
      <c r="M22" t="str">
        <v>Sales Manager</v>
      </c>
      <c r="N22">
        <v>130513</v>
      </c>
    </row>
    <row r="23" spans="2:29" x14ac:dyDescent="0.25">
      <c r="B23" t="str">
        <v>00-67841075</v>
      </c>
      <c r="C23" t="str">
        <v>Barbara</v>
      </c>
      <c r="D23" t="str">
        <v>Tran</v>
      </c>
      <c r="E23" t="str">
        <v>Female</v>
      </c>
      <c r="F23" t="str">
        <v>Michigan</v>
      </c>
      <c r="G23" t="str">
        <v>Warren</v>
      </c>
      <c r="H23" t="str">
        <v>Master</v>
      </c>
      <c r="I23" s="1">
        <v>28159</v>
      </c>
      <c r="J23" s="1">
        <v>42840</v>
      </c>
      <c r="K23" s="1" t="str">
        <v>N/A</v>
      </c>
      <c r="L23" t="str">
        <v>Finance</v>
      </c>
      <c r="M23" t="str">
        <v>Finance Manager</v>
      </c>
      <c r="N23">
        <v>134173</v>
      </c>
    </row>
    <row r="24" spans="2:29" x14ac:dyDescent="0.25">
      <c r="B24" t="str">
        <v>00-70313693</v>
      </c>
      <c r="C24" t="str">
        <v>Luis</v>
      </c>
      <c r="D24" t="str">
        <v>Rogers</v>
      </c>
      <c r="E24" t="str">
        <v>Male</v>
      </c>
      <c r="F24" t="str">
        <v>New York</v>
      </c>
      <c r="G24" t="str">
        <v>New York City</v>
      </c>
      <c r="H24" t="str">
        <v>PhD</v>
      </c>
      <c r="I24" s="1">
        <v>25519</v>
      </c>
      <c r="J24" s="1">
        <v>43801</v>
      </c>
      <c r="K24" s="1" t="str">
        <v>N/A</v>
      </c>
      <c r="L24" t="str">
        <v>IT</v>
      </c>
      <c r="M24" t="str">
        <v>IT Manager</v>
      </c>
      <c r="N24">
        <v>128906</v>
      </c>
    </row>
    <row r="25" spans="2:29" x14ac:dyDescent="0.25">
      <c r="B25" t="str">
        <v>00-71836850</v>
      </c>
      <c r="C25" t="str">
        <v>Michael</v>
      </c>
      <c r="D25" t="str">
        <v>Brown</v>
      </c>
      <c r="E25" t="str">
        <v>Female</v>
      </c>
      <c r="F25" t="str">
        <v>North Carolina</v>
      </c>
      <c r="G25" t="str">
        <v>Charlotte</v>
      </c>
      <c r="H25" t="str">
        <v>Master</v>
      </c>
      <c r="I25" s="1">
        <v>26067</v>
      </c>
      <c r="J25" s="1">
        <v>45013</v>
      </c>
      <c r="K25" s="1" t="str">
        <v>N/A</v>
      </c>
      <c r="L25" t="str">
        <v>IT</v>
      </c>
      <c r="M25" t="str">
        <v>IT Manager</v>
      </c>
      <c r="N25">
        <v>132590</v>
      </c>
    </row>
    <row r="26" spans="2:29" x14ac:dyDescent="0.25">
      <c r="B26" t="str">
        <v>00-80276331</v>
      </c>
      <c r="C26" t="str">
        <v>Kristina</v>
      </c>
      <c r="D26" t="str">
        <v>Gardner</v>
      </c>
      <c r="E26" t="str">
        <v>Female</v>
      </c>
      <c r="F26" t="str">
        <v>New York</v>
      </c>
      <c r="G26" t="str">
        <v>New York City</v>
      </c>
      <c r="H26" t="str">
        <v>PhD</v>
      </c>
      <c r="I26" s="1">
        <v>33006</v>
      </c>
      <c r="J26" s="1">
        <v>42805</v>
      </c>
      <c r="K26" s="1" t="str">
        <v>N/A</v>
      </c>
      <c r="L26" t="str">
        <v>Finance</v>
      </c>
      <c r="M26" t="str">
        <v>Finance Manager</v>
      </c>
      <c r="N26">
        <v>149377</v>
      </c>
    </row>
    <row r="27" spans="2:29" x14ac:dyDescent="0.25">
      <c r="B27" t="str">
        <v>00-84386123</v>
      </c>
      <c r="C27" t="str">
        <v>Margaret</v>
      </c>
      <c r="D27" t="str">
        <v>Gill</v>
      </c>
      <c r="E27" t="str">
        <v>Female</v>
      </c>
      <c r="F27" t="str">
        <v>Pennsylvania</v>
      </c>
      <c r="G27" t="str">
        <v>Philadelphia</v>
      </c>
      <c r="H27" t="str">
        <v>Master</v>
      </c>
      <c r="I27" s="1">
        <v>35076</v>
      </c>
      <c r="J27" s="1">
        <v>42634</v>
      </c>
      <c r="K27" s="1">
        <v>44049</v>
      </c>
      <c r="L27" t="str">
        <v>Sales</v>
      </c>
      <c r="M27" t="str">
        <v>Sales Manager</v>
      </c>
      <c r="N27">
        <v>124824</v>
      </c>
    </row>
    <row r="28" spans="2:29" x14ac:dyDescent="0.25">
      <c r="B28" t="str">
        <v>00-94437310</v>
      </c>
      <c r="C28" t="str">
        <v>Andrew</v>
      </c>
      <c r="D28" t="str">
        <v>Garcia</v>
      </c>
      <c r="E28" t="str">
        <v>Female</v>
      </c>
      <c r="F28" t="str">
        <v>New York</v>
      </c>
      <c r="G28" t="str">
        <v>Buffalo</v>
      </c>
      <c r="H28" t="str">
        <v>PhD</v>
      </c>
      <c r="I28" s="1">
        <v>22547</v>
      </c>
      <c r="J28" s="1">
        <v>45509</v>
      </c>
      <c r="K28" s="1" t="str">
        <v>N/A</v>
      </c>
      <c r="L28" t="str">
        <v>IT</v>
      </c>
      <c r="M28" t="str">
        <v>IT Manager</v>
      </c>
      <c r="N28">
        <v>121860</v>
      </c>
    </row>
    <row r="29" spans="2:29" x14ac:dyDescent="0.25">
      <c r="B29" t="str">
        <v>00-99031467</v>
      </c>
      <c r="C29" t="str">
        <v>Lisa</v>
      </c>
      <c r="D29" t="str">
        <v>Rodriguez</v>
      </c>
      <c r="E29" t="str">
        <v>Male</v>
      </c>
      <c r="F29" t="str">
        <v>New York</v>
      </c>
      <c r="G29" t="str">
        <v>Rochester</v>
      </c>
      <c r="H29" t="str">
        <v>PhD</v>
      </c>
      <c r="I29" s="1">
        <v>22995</v>
      </c>
      <c r="J29" s="1">
        <v>45462</v>
      </c>
      <c r="K29" s="1" t="str">
        <v>N/A</v>
      </c>
      <c r="L29" t="str">
        <v>IT</v>
      </c>
      <c r="M29" t="str">
        <v>IT Manager</v>
      </c>
      <c r="N29">
        <v>131830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327D-6577-4132-A519-27A188CF76D0}">
  <dimension ref="A2:K16"/>
  <sheetViews>
    <sheetView workbookViewId="0">
      <selection activeCell="C4" sqref="C4"/>
    </sheetView>
  </sheetViews>
  <sheetFormatPr defaultRowHeight="15" x14ac:dyDescent="0.25"/>
  <cols>
    <col min="3" max="3" width="12.5703125" customWidth="1"/>
    <col min="4" max="5" width="12.5703125" bestFit="1" customWidth="1"/>
  </cols>
  <sheetData>
    <row r="2" spans="1:11" x14ac:dyDescent="0.25">
      <c r="C2" s="4" t="s">
        <v>10567</v>
      </c>
      <c r="D2" s="4" t="s">
        <v>27</v>
      </c>
      <c r="E2" s="4" t="s">
        <v>17</v>
      </c>
    </row>
    <row r="3" spans="1:11" x14ac:dyDescent="0.25">
      <c r="A3" t="s">
        <v>10564</v>
      </c>
      <c r="C3" s="3">
        <f>MIN(STAFF!M:M)</f>
        <v>51835</v>
      </c>
      <c r="D3" s="3">
        <f>_xlfn.MINIFS(STAFF!M2:M19000,STAFF!D2:D19000,"Male")</f>
        <v>52612</v>
      </c>
      <c r="E3" s="3">
        <f>_xlfn.MINIFS(STAFF!M2:M19000,STAFF!D2:D19000,"Female")</f>
        <v>51835</v>
      </c>
    </row>
    <row r="4" spans="1:11" x14ac:dyDescent="0.25">
      <c r="A4" t="s">
        <v>10565</v>
      </c>
      <c r="C4" s="3">
        <f>MAX(STAFF!M:M)</f>
        <v>149377</v>
      </c>
      <c r="D4" s="3">
        <f>_xlfn.MAXIFS(STAFF!M2:M19000,STAFF!D2:D19000,"Male")</f>
        <v>131830</v>
      </c>
      <c r="E4" s="3">
        <f>_xlfn.MAXIFS(STAFF!M2:M19000,STAFF!D2:D19000,"Female")</f>
        <v>149377</v>
      </c>
    </row>
    <row r="5" spans="1:11" x14ac:dyDescent="0.25">
      <c r="A5" t="s">
        <v>10566</v>
      </c>
      <c r="C5" s="3">
        <f>LARGE(STAFF!M:M,I5)</f>
        <v>149377</v>
      </c>
      <c r="D5" s="3" cm="1">
        <f t="array" ref="D5">LARGE(IF(STAFF!D2:D19000="Male",STAFF!M2:M19000),1)</f>
        <v>131830</v>
      </c>
      <c r="E5" s="3" cm="1">
        <f t="array" ref="E5">LARGE(IF(STAFF!D2:D19000="Female",STAFF!M2:M19000),J5)</f>
        <v>149377</v>
      </c>
      <c r="I5">
        <v>1</v>
      </c>
      <c r="J5">
        <v>1</v>
      </c>
      <c r="K5">
        <v>1</v>
      </c>
    </row>
    <row r="6" spans="1:11" x14ac:dyDescent="0.25">
      <c r="C6" s="3">
        <f>LARGE(STAFF!M:M,I6)</f>
        <v>141543</v>
      </c>
      <c r="D6" s="3" cm="1">
        <f t="array" ref="D6">LARGE(IF(STAFF!D3:D19001="Male",STAFF!M3:M19001),1)</f>
        <v>131830</v>
      </c>
      <c r="E6" s="3" cm="1">
        <f t="array" ref="E6">LARGE(IF(STAFF!D3:D19001="Female",STAFF!M3:M19001),J6)</f>
        <v>141543</v>
      </c>
      <c r="I6">
        <v>2</v>
      </c>
      <c r="J6">
        <v>2</v>
      </c>
      <c r="K6">
        <v>2</v>
      </c>
    </row>
    <row r="7" spans="1:11" x14ac:dyDescent="0.25">
      <c r="C7" s="3">
        <f>LARGE(STAFF!M:M,I7)</f>
        <v>135055</v>
      </c>
      <c r="D7" s="3" cm="1">
        <f t="array" ref="D7">LARGE(IF(STAFF!D4:D19002="Male",STAFF!M4:M19002),1)</f>
        <v>131830</v>
      </c>
      <c r="E7" s="3" cm="1">
        <f t="array" ref="E7">LARGE(IF(STAFF!D4:D19002="Female",STAFF!M4:M19002),J7)</f>
        <v>135055</v>
      </c>
      <c r="I7">
        <v>3</v>
      </c>
      <c r="J7">
        <v>3</v>
      </c>
      <c r="K7">
        <v>3</v>
      </c>
    </row>
    <row r="8" spans="1:11" x14ac:dyDescent="0.25">
      <c r="C8" s="3">
        <f>LARGE(STAFF!M:M,I8)</f>
        <v>134173</v>
      </c>
      <c r="D8" s="3" cm="1">
        <f t="array" ref="D8">LARGE(IF(STAFF!D5:D19003="Male",STAFF!M5:M19003),1)</f>
        <v>131830</v>
      </c>
      <c r="E8" s="3" cm="1">
        <f t="array" ref="E8">LARGE(IF(STAFF!D5:D19003="Female",STAFF!M5:M19003),J8)</f>
        <v>134173</v>
      </c>
      <c r="I8">
        <v>4</v>
      </c>
      <c r="J8">
        <v>4</v>
      </c>
      <c r="K8">
        <v>4</v>
      </c>
    </row>
    <row r="9" spans="1:11" x14ac:dyDescent="0.25">
      <c r="C9" s="3">
        <f>LARGE(STAFF!M:M,I9)</f>
        <v>133425</v>
      </c>
      <c r="D9" s="3" cm="1">
        <f t="array" ref="D9">LARGE(IF(STAFF!D6:D19004="Male",STAFF!M6:M19004),1)</f>
        <v>131830</v>
      </c>
      <c r="E9" s="3" cm="1">
        <f t="array" ref="E9">LARGE(IF(STAFF!D6:D19004="Female",STAFF!M6:M19004),J9)</f>
        <v>133425</v>
      </c>
      <c r="I9">
        <v>5</v>
      </c>
      <c r="J9">
        <v>5</v>
      </c>
      <c r="K9">
        <v>5</v>
      </c>
    </row>
    <row r="12" spans="1:11" x14ac:dyDescent="0.25">
      <c r="A12" t="s">
        <v>10568</v>
      </c>
      <c r="C12" s="3">
        <f>IFERROR(SMALL(STAFF!M:M,I5),0)</f>
        <v>51835</v>
      </c>
      <c r="D12" s="3" cm="1">
        <f t="array" ref="D12">IFERROR(SMALL(IF(STAFF!D:D="Male",STAFF!M:M),J5),0)</f>
        <v>52612</v>
      </c>
      <c r="E12" s="3" cm="1">
        <f t="array" ref="E12">IFERROR(SMALL(IF(STAFF!D:D="Female",STAFF!M:M),K5),0)</f>
        <v>51835</v>
      </c>
    </row>
    <row r="13" spans="1:11" x14ac:dyDescent="0.25">
      <c r="A13" t="s">
        <v>10569</v>
      </c>
      <c r="C13" s="3">
        <f>IFERROR(SMALL(STAFF!M:M,I6),0)</f>
        <v>51865</v>
      </c>
      <c r="D13" s="3" cm="1">
        <f t="array" ref="D13">IFERROR(SMALL(IF(STAFF!D:D="Male",STAFF!M:M),J6),0)</f>
        <v>52642</v>
      </c>
      <c r="E13" s="3" cm="1">
        <f t="array" ref="E13">IFERROR(SMALL(IF(STAFF!D:D="Female",STAFF!M:M),K6),0)</f>
        <v>51865</v>
      </c>
    </row>
    <row r="14" spans="1:11" x14ac:dyDescent="0.25">
      <c r="C14" s="3">
        <f>IFERROR(SMALL(STAFF!M:M,I7),0)</f>
        <v>51887</v>
      </c>
      <c r="D14" s="3" cm="1">
        <f t="array" ref="D14">IFERROR(SMALL(IF(STAFF!D:D="Male",STAFF!M:M),J7),0)</f>
        <v>52759</v>
      </c>
      <c r="E14" s="3" cm="1">
        <f t="array" ref="E14">IFERROR(SMALL(IF(STAFF!D:D="Female",STAFF!M:M),K7),0)</f>
        <v>51887</v>
      </c>
    </row>
    <row r="15" spans="1:11" x14ac:dyDescent="0.25">
      <c r="C15" s="3">
        <f>IFERROR(SMALL(STAFF!M:M,I8),0)</f>
        <v>51887</v>
      </c>
      <c r="D15" s="3" cm="1">
        <f t="array" ref="D15">IFERROR(SMALL(IF(STAFF!D:D="Male",STAFF!M:M),J8),0)</f>
        <v>52836</v>
      </c>
      <c r="E15" s="3" cm="1">
        <f t="array" ref="E15">IFERROR(SMALL(IF(STAFF!D:D="Female",STAFF!M:M),K8),0)</f>
        <v>51887</v>
      </c>
    </row>
    <row r="16" spans="1:11" x14ac:dyDescent="0.25">
      <c r="C16" s="3">
        <f>IFERROR(SMALL(STAFF!M:M,I9),0)</f>
        <v>51919</v>
      </c>
      <c r="D16" s="3" cm="1">
        <f t="array" ref="D16">IFERROR(SMALL(IF(STAFF!D:D="Male",STAFF!M:M),J9),0)</f>
        <v>52966</v>
      </c>
      <c r="E16" s="3" cm="1">
        <f t="array" ref="E16">IFERROR(SMALL(IF(STAFF!D:D="Female",STAFF!M:M),K9),0)</f>
        <v>51919</v>
      </c>
    </row>
  </sheetData>
  <pageMargins left="0.7" right="0.7" top="0.75" bottom="0.75" header="0.3" footer="0.3"/>
  <ignoredErrors>
    <ignoredError sqref="E6:E9 D6:D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12AF-70A6-4B65-A2D4-C624622F496A}">
  <dimension ref="A1:E10"/>
  <sheetViews>
    <sheetView workbookViewId="0">
      <selection activeCell="D3" sqref="D3"/>
    </sheetView>
  </sheetViews>
  <sheetFormatPr defaultRowHeight="15" x14ac:dyDescent="0.25"/>
  <sheetData>
    <row r="1" spans="1:5" x14ac:dyDescent="0.25">
      <c r="A1" s="38" t="s">
        <v>10570</v>
      </c>
      <c r="B1" s="38"/>
    </row>
    <row r="3" spans="1:5" x14ac:dyDescent="0.25">
      <c r="A3" t="str" cm="1">
        <f t="array" ref="A3:A10">_xlfn.UNIQUE(STAFF!K2:K19000)</f>
        <v>Customer Service</v>
      </c>
      <c r="D3" s="38" t="s">
        <v>10571</v>
      </c>
      <c r="E3">
        <f>COUNTA(_xlfn.UNIQUE(STAFF!K2:K19000))</f>
        <v>8</v>
      </c>
    </row>
    <row r="4" spans="1:5" x14ac:dyDescent="0.25">
      <c r="A4" t="str">
        <v>Operations</v>
      </c>
    </row>
    <row r="5" spans="1:5" x14ac:dyDescent="0.25">
      <c r="A5" t="str">
        <v>Finance</v>
      </c>
    </row>
    <row r="6" spans="1:5" x14ac:dyDescent="0.25">
      <c r="A6" t="str">
        <v>Sales</v>
      </c>
    </row>
    <row r="7" spans="1:5" x14ac:dyDescent="0.25">
      <c r="A7" t="str">
        <v>Marketing</v>
      </c>
    </row>
    <row r="8" spans="1:5" x14ac:dyDescent="0.25">
      <c r="A8" t="str">
        <v>HR</v>
      </c>
    </row>
    <row r="9" spans="1:5" x14ac:dyDescent="0.25">
      <c r="A9" t="str">
        <v>IT</v>
      </c>
    </row>
    <row r="10" spans="1:5" x14ac:dyDescent="0.25">
      <c r="A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A2FC-4020-4D46-A3A4-206CA9749A88}">
  <dimension ref="B2:U27"/>
  <sheetViews>
    <sheetView workbookViewId="0">
      <selection activeCell="I16" sqref="I16"/>
    </sheetView>
  </sheetViews>
  <sheetFormatPr defaultRowHeight="15" x14ac:dyDescent="0.25"/>
  <cols>
    <col min="2" max="2" width="13.28515625" customWidth="1"/>
    <col min="3" max="3" width="12.85546875" customWidth="1"/>
    <col min="6" max="6" width="11.5703125" bestFit="1" customWidth="1"/>
    <col min="9" max="9" width="15.7109375" customWidth="1"/>
  </cols>
  <sheetData>
    <row r="2" spans="2:21" x14ac:dyDescent="0.25">
      <c r="B2" t="s">
        <v>10572</v>
      </c>
      <c r="C2" s="6" t="s">
        <v>5870</v>
      </c>
      <c r="F2" s="7" t="s">
        <v>10574</v>
      </c>
    </row>
    <row r="5" spans="2:21" x14ac:dyDescent="0.25">
      <c r="B5" t="s">
        <v>1</v>
      </c>
      <c r="C5" t="str">
        <f>VLOOKUP(C2,STAFF!A:M,2,FALSE)</f>
        <v>Samuel</v>
      </c>
      <c r="F5" t="str">
        <f>_xlfn.XLOOKUP(C2,STAFF!A:A,STAFF!B:B,"Not Found")</f>
        <v>Samuel</v>
      </c>
    </row>
    <row r="6" spans="2:21" x14ac:dyDescent="0.25">
      <c r="B6" t="s">
        <v>2</v>
      </c>
      <c r="C6" t="str">
        <f>VLOOKUP(C2,STAFF!A:M,3,FALSE)</f>
        <v>Burgess</v>
      </c>
      <c r="F6" t="str">
        <f>_xlfn.XLOOKUP(C2,STAFF!A:A,STAFF!C:C)</f>
        <v>Burgess</v>
      </c>
    </row>
    <row r="7" spans="2:21" x14ac:dyDescent="0.25">
      <c r="B7" t="s">
        <v>10</v>
      </c>
      <c r="C7" t="str">
        <f>VLOOKUP(C2,STAFF!A:M,11,FALSE)</f>
        <v>Customer Service</v>
      </c>
      <c r="F7" t="str">
        <f>_xlfn.XLOOKUP(C2,STAFF!A:A,STAFF!K:K)</f>
        <v>Customer Service</v>
      </c>
    </row>
    <row r="8" spans="2:21" x14ac:dyDescent="0.25">
      <c r="B8" t="s">
        <v>12</v>
      </c>
      <c r="C8" s="3">
        <f>VLOOKUP(C2,STAFF!A:M,13,FALSE)</f>
        <v>66787</v>
      </c>
      <c r="F8" s="3">
        <f>_xlfn.XLOOKUP(C2,STAFF!A:A,STAFF!M:M)</f>
        <v>66787</v>
      </c>
    </row>
    <row r="11" spans="2:21" x14ac:dyDescent="0.25">
      <c r="I11" s="8" t="s">
        <v>10575</v>
      </c>
    </row>
    <row r="13" spans="2:21" x14ac:dyDescent="0.25">
      <c r="B13" t="s">
        <v>10573</v>
      </c>
      <c r="C13" s="5" t="s">
        <v>799</v>
      </c>
      <c r="I13" t="str" cm="1">
        <f t="array" ref="I13:U13">_xlfn.XLOOKUP(C13,STAFF!C:C,STAFF!A:M,"NOT FOUND")</f>
        <v>00-10333912</v>
      </c>
      <c r="J13" t="str">
        <v>Angela</v>
      </c>
      <c r="K13" t="str">
        <v>Perry</v>
      </c>
      <c r="L13" t="str">
        <v>Male</v>
      </c>
      <c r="M13" t="str">
        <v>Illinois</v>
      </c>
      <c r="N13" t="str">
        <v>Naperville</v>
      </c>
      <c r="O13" t="str">
        <v>Bachelor</v>
      </c>
      <c r="P13">
        <v>26067</v>
      </c>
      <c r="Q13">
        <v>43437</v>
      </c>
      <c r="R13" t="str">
        <v>N/A</v>
      </c>
      <c r="S13" t="str">
        <v>Operations</v>
      </c>
      <c r="T13" t="str">
        <v>Logistics Coordinator</v>
      </c>
      <c r="U13">
        <v>62346</v>
      </c>
    </row>
    <row r="14" spans="2:21" x14ac:dyDescent="0.25">
      <c r="C14">
        <f>MATCH(C13,STAFF!C:C,0)</f>
        <v>38</v>
      </c>
    </row>
    <row r="15" spans="2:21" x14ac:dyDescent="0.25">
      <c r="I15" t="str" cm="1">
        <f t="array" ref="I15:I27">TRANSPOSE(_xlfn.XLOOKUP(C13,STAFF!C:C,STAFF!A:M))</f>
        <v>00-10333912</v>
      </c>
    </row>
    <row r="16" spans="2:21" x14ac:dyDescent="0.25">
      <c r="I16" t="str">
        <v>Angela</v>
      </c>
    </row>
    <row r="17" spans="2:9" x14ac:dyDescent="0.25">
      <c r="B17" t="s">
        <v>10572</v>
      </c>
      <c r="C17" t="str">
        <f>INDEX(STAFF!A:A,MATCH(C13,STAFF!C:C,0))</f>
        <v>00-10333912</v>
      </c>
      <c r="F17" t="str">
        <f>_xlfn.XLOOKUP(C13,STAFF!C:C,STAFF!A:A,"NOT FOUND")</f>
        <v>00-10333912</v>
      </c>
      <c r="I17" t="str">
        <v>Perry</v>
      </c>
    </row>
    <row r="18" spans="2:9" x14ac:dyDescent="0.25">
      <c r="B18" t="s">
        <v>10</v>
      </c>
      <c r="C18" t="str">
        <f>INDEX(STAFF!K:K,MATCH(C13,STAFF!C:C,0))</f>
        <v>Operations</v>
      </c>
      <c r="F18" t="str">
        <f>_xlfn.XLOOKUP(C13,STAFF!C:C,STAFF!K:K,"NOT FOUND")</f>
        <v>Operations</v>
      </c>
      <c r="I18" t="str">
        <v>Male</v>
      </c>
    </row>
    <row r="19" spans="2:9" x14ac:dyDescent="0.25">
      <c r="B19" t="s">
        <v>12</v>
      </c>
      <c r="C19" s="3">
        <f>INDEX(STAFF!M:M,MATCH(C13,STAFF!C:C,0))</f>
        <v>62346</v>
      </c>
      <c r="F19" s="3">
        <f>_xlfn.XLOOKUP(C13,STAFF!C:C,STAFF!M:M,"NOT FOUND")</f>
        <v>62346</v>
      </c>
      <c r="I19" t="str">
        <v>Illinois</v>
      </c>
    </row>
    <row r="20" spans="2:9" x14ac:dyDescent="0.25">
      <c r="I20" t="str">
        <v>Naperville</v>
      </c>
    </row>
    <row r="21" spans="2:9" x14ac:dyDescent="0.25">
      <c r="I21" t="str">
        <v>Bachelor</v>
      </c>
    </row>
    <row r="22" spans="2:9" x14ac:dyDescent="0.25">
      <c r="I22">
        <v>26067</v>
      </c>
    </row>
    <row r="23" spans="2:9" x14ac:dyDescent="0.25">
      <c r="I23">
        <v>43437</v>
      </c>
    </row>
    <row r="24" spans="2:9" x14ac:dyDescent="0.25">
      <c r="I24" t="str">
        <v>N/A</v>
      </c>
    </row>
    <row r="25" spans="2:9" x14ac:dyDescent="0.25">
      <c r="I25" t="str">
        <v>Operations</v>
      </c>
    </row>
    <row r="26" spans="2:9" x14ac:dyDescent="0.25">
      <c r="I26" t="str">
        <v>Logistics Coordinator</v>
      </c>
    </row>
    <row r="27" spans="2:9" x14ac:dyDescent="0.25">
      <c r="I27">
        <v>62346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94A9-EF80-43A8-80A9-081EA4CB501E}">
  <dimension ref="C2:E6"/>
  <sheetViews>
    <sheetView topLeftCell="B1" workbookViewId="0">
      <selection activeCell="E3" sqref="E3"/>
    </sheetView>
  </sheetViews>
  <sheetFormatPr defaultRowHeight="15" x14ac:dyDescent="0.25"/>
  <cols>
    <col min="5" max="5" width="12.5703125" bestFit="1" customWidth="1"/>
  </cols>
  <sheetData>
    <row r="2" spans="3:5" x14ac:dyDescent="0.25">
      <c r="C2" t="s">
        <v>10576</v>
      </c>
      <c r="E2" s="3" t="str" cm="1">
        <f t="array" ref="E2">_xlfn.XLOOKUP(MAX(STAFF!M:M),STAFF!M:M,STAFF!B:B &amp; " "&amp; STAFF!C:C)</f>
        <v>Kristina Gardner</v>
      </c>
    </row>
    <row r="6" spans="3:5" x14ac:dyDescent="0.25">
      <c r="C6" t="s">
        <v>10577</v>
      </c>
      <c r="E6" t="str" cm="1">
        <f t="array" ref="E6">_xlfn._xlws.FILTER(STAFF!B:B,STAFF!M:M=MAX(STAFF!M:M))</f>
        <v>Kristina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9192-4BF0-4C94-AE38-65903FF770C3}">
  <dimension ref="A1:P762"/>
  <sheetViews>
    <sheetView workbookViewId="0">
      <selection sqref="A1:P1"/>
    </sheetView>
  </sheetViews>
  <sheetFormatPr defaultRowHeight="15" x14ac:dyDescent="0.25"/>
  <cols>
    <col min="1" max="1" width="14.5703125" customWidth="1"/>
    <col min="2" max="2" width="12.7109375" customWidth="1"/>
    <col min="8" max="8" width="10.140625" style="9" bestFit="1" customWidth="1"/>
    <col min="9" max="9" width="9.85546875" style="9" bestFit="1" customWidth="1"/>
    <col min="12" max="12" width="13" customWidth="1"/>
    <col min="13" max="13" width="10.140625" bestFit="1" customWidth="1"/>
  </cols>
  <sheetData>
    <row r="1" spans="1:16" x14ac:dyDescent="0.25">
      <c r="A1" s="40" t="s">
        <v>0</v>
      </c>
      <c r="B1" s="40" t="s">
        <v>1</v>
      </c>
      <c r="C1" s="40" t="s">
        <v>2</v>
      </c>
      <c r="D1" s="40" t="s">
        <v>3</v>
      </c>
      <c r="E1" s="40" t="s">
        <v>4</v>
      </c>
      <c r="F1" s="40" t="s">
        <v>5</v>
      </c>
      <c r="G1" s="40" t="s">
        <v>6</v>
      </c>
      <c r="H1" s="41" t="s">
        <v>7</v>
      </c>
      <c r="I1" s="40" t="s">
        <v>8</v>
      </c>
      <c r="J1" s="40" t="s">
        <v>9</v>
      </c>
      <c r="K1" s="40" t="s">
        <v>10</v>
      </c>
      <c r="L1" s="40" t="s">
        <v>11</v>
      </c>
      <c r="M1" s="40" t="s">
        <v>12</v>
      </c>
      <c r="N1" s="40" t="s">
        <v>10559</v>
      </c>
      <c r="O1" s="40" t="s">
        <v>13</v>
      </c>
      <c r="P1" s="40"/>
    </row>
    <row r="2" spans="1:16" x14ac:dyDescent="0.25">
      <c r="A2" t="str" cm="1">
        <f t="array" ref="A2:O762">_xlfn._xlws.FILTER(STAFF!A2:O19000,MONTH(STAFF!I2:I19000)=3)</f>
        <v>00-10076959</v>
      </c>
      <c r="B2" t="str">
        <v>Mark</v>
      </c>
      <c r="C2" t="str">
        <v>Stewart</v>
      </c>
      <c r="D2" t="str">
        <v>Male</v>
      </c>
      <c r="E2" t="str">
        <v>New York</v>
      </c>
      <c r="F2" t="str">
        <v>Buffalo</v>
      </c>
      <c r="G2" t="str">
        <v>Bachelor</v>
      </c>
      <c r="H2" s="9">
        <v>23131</v>
      </c>
      <c r="I2" s="9">
        <v>42825</v>
      </c>
      <c r="J2" t="str">
        <v>N/A</v>
      </c>
      <c r="K2" t="str">
        <v>Marketing</v>
      </c>
      <c r="L2" t="str">
        <v>Marketing Coordinator</v>
      </c>
      <c r="M2">
        <v>76850</v>
      </c>
      <c r="N2" t="str">
        <v>Terminated</v>
      </c>
      <c r="O2" t="str">
        <v>Satisfactory</v>
      </c>
    </row>
    <row r="3" spans="1:16" x14ac:dyDescent="0.25">
      <c r="A3" t="str">
        <v>00-10113880</v>
      </c>
      <c r="B3" t="str">
        <v>Brad</v>
      </c>
      <c r="C3" t="str">
        <v>Hobbs</v>
      </c>
      <c r="D3" t="str">
        <v>Male</v>
      </c>
      <c r="E3" t="str">
        <v>New York</v>
      </c>
      <c r="F3" t="str">
        <v>Buffalo</v>
      </c>
      <c r="G3" t="str">
        <v>High School</v>
      </c>
      <c r="H3" s="9">
        <v>31651</v>
      </c>
      <c r="I3" s="9">
        <v>42815</v>
      </c>
      <c r="J3" t="str">
        <v>N/A</v>
      </c>
      <c r="K3" t="str">
        <v>Marketing</v>
      </c>
      <c r="L3" t="str">
        <v>Content Creator</v>
      </c>
      <c r="M3">
        <v>54733</v>
      </c>
      <c r="N3" t="str">
        <v>Terminated</v>
      </c>
      <c r="O3" t="str">
        <v>Good</v>
      </c>
    </row>
    <row r="4" spans="1:16" x14ac:dyDescent="0.25">
      <c r="A4" t="str">
        <v>00-10147197</v>
      </c>
      <c r="B4" t="str">
        <v>Henry</v>
      </c>
      <c r="C4" t="str">
        <v>Mccarthy</v>
      </c>
      <c r="D4" t="str">
        <v>Female</v>
      </c>
      <c r="E4" t="str">
        <v>New York</v>
      </c>
      <c r="F4" t="str">
        <v>Buffalo</v>
      </c>
      <c r="G4" t="str">
        <v>Bachelor</v>
      </c>
      <c r="H4" s="9">
        <v>30757</v>
      </c>
      <c r="I4" s="9">
        <v>44995</v>
      </c>
      <c r="J4" t="str">
        <v>N/A</v>
      </c>
      <c r="K4" t="str">
        <v>Operations</v>
      </c>
      <c r="L4" t="str">
        <v>Operations Analyst</v>
      </c>
      <c r="M4">
        <v>56478</v>
      </c>
      <c r="N4" t="str">
        <v>Terminated</v>
      </c>
      <c r="O4" t="str">
        <v>Good</v>
      </c>
    </row>
    <row r="5" spans="1:16" x14ac:dyDescent="0.25">
      <c r="A5" t="str">
        <v>00-10195370</v>
      </c>
      <c r="B5" t="str">
        <v>Daniel</v>
      </c>
      <c r="C5" t="str">
        <v>Maxwell</v>
      </c>
      <c r="D5" t="str">
        <v>Male</v>
      </c>
      <c r="E5" t="str">
        <v>Illinois</v>
      </c>
      <c r="F5" t="str">
        <v>Naperville</v>
      </c>
      <c r="G5" t="str">
        <v>High School</v>
      </c>
      <c r="H5" s="9">
        <v>25817</v>
      </c>
      <c r="I5" s="9">
        <v>43180</v>
      </c>
      <c r="J5" t="str">
        <v>N/A</v>
      </c>
      <c r="K5" t="str">
        <v>Customer Service</v>
      </c>
      <c r="L5" t="str">
        <v>Support Specialist</v>
      </c>
      <c r="M5">
        <v>64056</v>
      </c>
      <c r="N5" t="str">
        <v>Terminated</v>
      </c>
      <c r="O5" t="str">
        <v>Good</v>
      </c>
    </row>
    <row r="6" spans="1:16" x14ac:dyDescent="0.25">
      <c r="A6" t="str">
        <v>00-10302186</v>
      </c>
      <c r="B6" t="str">
        <v>Amy</v>
      </c>
      <c r="C6" t="str">
        <v>Davis</v>
      </c>
      <c r="D6" t="str">
        <v>Female</v>
      </c>
      <c r="E6" t="str">
        <v>New York</v>
      </c>
      <c r="F6" t="str">
        <v>Buffalo</v>
      </c>
      <c r="G6" t="str">
        <v>High School</v>
      </c>
      <c r="H6" s="9">
        <v>26766</v>
      </c>
      <c r="I6" s="9">
        <v>43181</v>
      </c>
      <c r="J6" t="str">
        <v>N/A</v>
      </c>
      <c r="K6" t="str">
        <v>Operations</v>
      </c>
      <c r="L6" t="str">
        <v>Inventory Specialist</v>
      </c>
      <c r="M6">
        <v>65488</v>
      </c>
      <c r="N6" t="str">
        <v>Terminated</v>
      </c>
      <c r="O6" t="str">
        <v>Satisfactory</v>
      </c>
    </row>
    <row r="7" spans="1:16" x14ac:dyDescent="0.25">
      <c r="A7" t="str">
        <v>00-10392185</v>
      </c>
      <c r="B7" t="str">
        <v>Sherry</v>
      </c>
      <c r="C7" t="str">
        <v>Carpenter</v>
      </c>
      <c r="D7" t="str">
        <v>Male</v>
      </c>
      <c r="E7" t="str">
        <v>North Carolina</v>
      </c>
      <c r="F7" t="str">
        <v>Raleigh</v>
      </c>
      <c r="G7" t="str">
        <v>High School</v>
      </c>
      <c r="H7" s="9">
        <v>28486</v>
      </c>
      <c r="I7" s="9">
        <v>42438</v>
      </c>
      <c r="J7" t="str">
        <v>N/A</v>
      </c>
      <c r="K7" t="str">
        <v>Customer Service</v>
      </c>
      <c r="L7" t="str">
        <v>Customer Service Representative</v>
      </c>
      <c r="M7">
        <v>59847</v>
      </c>
      <c r="N7" t="str">
        <v>Terminated</v>
      </c>
      <c r="O7" t="str">
        <v>Needs Improvement</v>
      </c>
    </row>
    <row r="8" spans="1:16" x14ac:dyDescent="0.25">
      <c r="A8" t="str">
        <v>00-10404729</v>
      </c>
      <c r="B8" t="str">
        <v>John</v>
      </c>
      <c r="C8" t="str">
        <v>Grimes</v>
      </c>
      <c r="D8" t="str">
        <v>Female</v>
      </c>
      <c r="E8" t="str">
        <v>Virginia</v>
      </c>
      <c r="F8" t="str">
        <v>Virginia Beach</v>
      </c>
      <c r="G8" t="str">
        <v>Bachelor</v>
      </c>
      <c r="H8" s="9">
        <v>29781</v>
      </c>
      <c r="I8" s="9">
        <v>44624</v>
      </c>
      <c r="J8">
        <v>44804</v>
      </c>
      <c r="K8" t="str">
        <v>Customer Service</v>
      </c>
      <c r="L8" t="str">
        <v>Help Desk Technician</v>
      </c>
      <c r="M8">
        <v>58407</v>
      </c>
      <c r="N8" t="str">
        <v>Terminated</v>
      </c>
      <c r="O8" t="str">
        <v>Good</v>
      </c>
    </row>
    <row r="9" spans="1:16" x14ac:dyDescent="0.25">
      <c r="A9" t="str">
        <v>00-10470877</v>
      </c>
      <c r="B9" t="str">
        <v>Paul</v>
      </c>
      <c r="C9" t="str">
        <v>Day</v>
      </c>
      <c r="D9" t="str">
        <v>Male</v>
      </c>
      <c r="E9" t="str">
        <v>New York</v>
      </c>
      <c r="F9" t="str">
        <v>Rochester</v>
      </c>
      <c r="G9" t="str">
        <v>Master</v>
      </c>
      <c r="H9" s="9">
        <v>22624</v>
      </c>
      <c r="I9" s="9">
        <v>43178</v>
      </c>
      <c r="J9" t="str">
        <v>N/A</v>
      </c>
      <c r="K9" t="str">
        <v>HR</v>
      </c>
      <c r="L9" t="str">
        <v>HR Coordinator</v>
      </c>
      <c r="M9">
        <v>54969</v>
      </c>
      <c r="N9" t="str">
        <v>Terminated</v>
      </c>
      <c r="O9" t="str">
        <v>Good</v>
      </c>
    </row>
    <row r="10" spans="1:16" x14ac:dyDescent="0.25">
      <c r="A10" t="str">
        <v>00-10617870</v>
      </c>
      <c r="B10" t="str">
        <v>Erin</v>
      </c>
      <c r="C10" t="str">
        <v>Ramos</v>
      </c>
      <c r="D10" t="str">
        <v>Female</v>
      </c>
      <c r="E10" t="str">
        <v>New York</v>
      </c>
      <c r="F10" t="str">
        <v>Buffalo</v>
      </c>
      <c r="G10" t="str">
        <v>Bachelor</v>
      </c>
      <c r="H10" s="9">
        <v>31413</v>
      </c>
      <c r="I10" s="9">
        <v>45370</v>
      </c>
      <c r="J10" t="str">
        <v>N/A</v>
      </c>
      <c r="K10" t="str">
        <v>Operations</v>
      </c>
      <c r="L10" t="str">
        <v>Operations Manager</v>
      </c>
      <c r="M10">
        <v>95684</v>
      </c>
      <c r="N10" t="str">
        <v>Terminated</v>
      </c>
      <c r="O10" t="str">
        <v>Good</v>
      </c>
    </row>
    <row r="11" spans="1:16" x14ac:dyDescent="0.25">
      <c r="A11" t="str">
        <v>00-10667294</v>
      </c>
      <c r="B11" t="str">
        <v>David</v>
      </c>
      <c r="C11" t="str">
        <v>Sims</v>
      </c>
      <c r="D11" t="str">
        <v>Male</v>
      </c>
      <c r="E11" t="str">
        <v>New York</v>
      </c>
      <c r="F11" t="str">
        <v>New York City</v>
      </c>
      <c r="G11" t="str">
        <v>Bachelor</v>
      </c>
      <c r="H11" s="9">
        <v>26498</v>
      </c>
      <c r="I11" s="9">
        <v>42816</v>
      </c>
      <c r="J11" t="str">
        <v>N/A</v>
      </c>
      <c r="K11" t="str">
        <v>Operations</v>
      </c>
      <c r="L11" t="str">
        <v>Logistics Coordinator</v>
      </c>
      <c r="M11">
        <v>66996</v>
      </c>
      <c r="N11" t="str">
        <v>Terminated</v>
      </c>
      <c r="O11" t="str">
        <v>Satisfactory</v>
      </c>
    </row>
    <row r="12" spans="1:16" x14ac:dyDescent="0.25">
      <c r="A12" t="str">
        <v>00-10753570</v>
      </c>
      <c r="B12" t="str">
        <v>Carolyn</v>
      </c>
      <c r="C12" t="str">
        <v>Robinson</v>
      </c>
      <c r="D12" t="str">
        <v>Female</v>
      </c>
      <c r="E12" t="str">
        <v>New York</v>
      </c>
      <c r="F12" t="str">
        <v>New York City</v>
      </c>
      <c r="G12" t="str">
        <v>Bachelor</v>
      </c>
      <c r="H12" s="9">
        <v>29386</v>
      </c>
      <c r="I12" s="9">
        <v>43912</v>
      </c>
      <c r="J12" t="str">
        <v>N/A</v>
      </c>
      <c r="K12" t="str">
        <v>Customer Service</v>
      </c>
      <c r="L12" t="str">
        <v>Support Specialist</v>
      </c>
      <c r="M12">
        <v>63693</v>
      </c>
      <c r="N12" t="str">
        <v>Terminated</v>
      </c>
      <c r="O12" t="str">
        <v>Satisfactory</v>
      </c>
    </row>
    <row r="13" spans="1:16" x14ac:dyDescent="0.25">
      <c r="A13" t="str">
        <v>00-10959975</v>
      </c>
      <c r="B13" t="str">
        <v>Lori</v>
      </c>
      <c r="C13" t="str">
        <v>Daniels</v>
      </c>
      <c r="D13" t="str">
        <v>Female</v>
      </c>
      <c r="E13" t="str">
        <v>Pennsylvania</v>
      </c>
      <c r="F13" t="str">
        <v>Philadelphia</v>
      </c>
      <c r="G13" t="str">
        <v>Bachelor</v>
      </c>
      <c r="H13" s="9">
        <v>37328</v>
      </c>
      <c r="I13" s="9">
        <v>43170</v>
      </c>
      <c r="J13" t="str">
        <v>N/A</v>
      </c>
      <c r="K13" t="str">
        <v>Sales</v>
      </c>
      <c r="L13" t="str">
        <v>Sales Representative</v>
      </c>
      <c r="M13">
        <v>58267</v>
      </c>
      <c r="N13" t="str">
        <v>Terminated</v>
      </c>
      <c r="O13" t="str">
        <v>Excellent</v>
      </c>
    </row>
    <row r="14" spans="1:16" x14ac:dyDescent="0.25">
      <c r="A14" t="str">
        <v>00-11031743</v>
      </c>
      <c r="B14" t="str">
        <v>Robert</v>
      </c>
      <c r="C14" t="str">
        <v>Newton</v>
      </c>
      <c r="D14" t="str">
        <v>Male</v>
      </c>
      <c r="E14" t="str">
        <v>New York</v>
      </c>
      <c r="F14" t="str">
        <v>New York City</v>
      </c>
      <c r="G14" t="str">
        <v>Bachelor</v>
      </c>
      <c r="H14" s="9">
        <v>32868</v>
      </c>
      <c r="I14" s="9">
        <v>42796</v>
      </c>
      <c r="J14" t="str">
        <v>N/A</v>
      </c>
      <c r="K14" t="str">
        <v>Operations</v>
      </c>
      <c r="L14" t="str">
        <v>Logistics Coordinator</v>
      </c>
      <c r="M14">
        <v>64797</v>
      </c>
      <c r="N14" t="str">
        <v>Terminated</v>
      </c>
      <c r="O14" t="str">
        <v>Needs Improvement</v>
      </c>
    </row>
    <row r="15" spans="1:16" x14ac:dyDescent="0.25">
      <c r="A15" t="str">
        <v>00-11190605</v>
      </c>
      <c r="B15" t="str">
        <v>Stephanie</v>
      </c>
      <c r="C15" t="str">
        <v>Gibbs</v>
      </c>
      <c r="D15" t="str">
        <v>Female</v>
      </c>
      <c r="E15" t="str">
        <v>New York</v>
      </c>
      <c r="F15" t="str">
        <v>Rochester</v>
      </c>
      <c r="G15" t="str">
        <v>Bachelor</v>
      </c>
      <c r="H15" s="9">
        <v>37522</v>
      </c>
      <c r="I15" s="9">
        <v>43530</v>
      </c>
      <c r="J15" t="str">
        <v>N/A</v>
      </c>
      <c r="K15" t="str">
        <v>HR</v>
      </c>
      <c r="L15" t="str">
        <v>Recruiter</v>
      </c>
      <c r="M15">
        <v>69690</v>
      </c>
      <c r="N15" t="str">
        <v>Terminated</v>
      </c>
      <c r="O15" t="str">
        <v>Good</v>
      </c>
    </row>
    <row r="16" spans="1:16" x14ac:dyDescent="0.25">
      <c r="A16" t="str">
        <v>00-11224073</v>
      </c>
      <c r="B16" t="str">
        <v>Albert</v>
      </c>
      <c r="C16" t="str">
        <v>Palmer</v>
      </c>
      <c r="D16" t="str">
        <v>Male</v>
      </c>
      <c r="E16" t="str">
        <v>New York</v>
      </c>
      <c r="F16" t="str">
        <v>Buffalo</v>
      </c>
      <c r="G16" t="str">
        <v>High School</v>
      </c>
      <c r="H16" s="9">
        <v>32050</v>
      </c>
      <c r="I16" s="9">
        <v>45352</v>
      </c>
      <c r="J16" t="str">
        <v>N/A</v>
      </c>
      <c r="K16" t="str">
        <v>HR</v>
      </c>
      <c r="L16" t="str">
        <v>Recruiter</v>
      </c>
      <c r="M16">
        <v>62801</v>
      </c>
      <c r="N16" t="str">
        <v>Terminated</v>
      </c>
      <c r="O16" t="str">
        <v>Excellent</v>
      </c>
    </row>
    <row r="17" spans="1:15" x14ac:dyDescent="0.25">
      <c r="A17" t="str">
        <v>00-11292919</v>
      </c>
      <c r="B17" t="str">
        <v>Karen</v>
      </c>
      <c r="C17" t="str">
        <v>Lamb</v>
      </c>
      <c r="D17" t="str">
        <v>Male</v>
      </c>
      <c r="E17" t="str">
        <v>Ohio</v>
      </c>
      <c r="F17" t="str">
        <v>Cincinnati</v>
      </c>
      <c r="G17" t="str">
        <v>Bachelor</v>
      </c>
      <c r="H17" s="9">
        <v>32189</v>
      </c>
      <c r="I17" s="9">
        <v>43175</v>
      </c>
      <c r="J17" t="str">
        <v>N/A</v>
      </c>
      <c r="K17" t="str">
        <v>Customer Service</v>
      </c>
      <c r="L17" t="str">
        <v>Support Specialist</v>
      </c>
      <c r="M17">
        <v>70150</v>
      </c>
      <c r="N17" t="str">
        <v>Terminated</v>
      </c>
      <c r="O17" t="str">
        <v>Good</v>
      </c>
    </row>
    <row r="18" spans="1:15" x14ac:dyDescent="0.25">
      <c r="A18" t="str">
        <v>00-11294689</v>
      </c>
      <c r="B18" t="str">
        <v>Nicole</v>
      </c>
      <c r="C18" t="str">
        <v>Manning</v>
      </c>
      <c r="D18" t="str">
        <v>Male</v>
      </c>
      <c r="E18" t="str">
        <v>New York</v>
      </c>
      <c r="F18" t="str">
        <v>Rochester</v>
      </c>
      <c r="G18" t="str">
        <v>High School</v>
      </c>
      <c r="H18" s="9">
        <v>23580</v>
      </c>
      <c r="I18" s="9">
        <v>42824</v>
      </c>
      <c r="J18" t="str">
        <v>N/A</v>
      </c>
      <c r="K18" t="str">
        <v>IT</v>
      </c>
      <c r="L18" t="str">
        <v>IT Support Specialist</v>
      </c>
      <c r="M18">
        <v>57322</v>
      </c>
      <c r="N18" t="str">
        <v>Terminated</v>
      </c>
      <c r="O18" t="str">
        <v>Good</v>
      </c>
    </row>
    <row r="19" spans="1:15" x14ac:dyDescent="0.25">
      <c r="A19" t="str">
        <v>00-11306363</v>
      </c>
      <c r="B19" t="str">
        <v>Matthew</v>
      </c>
      <c r="C19" t="str">
        <v>Castillo</v>
      </c>
      <c r="D19" t="str">
        <v>Female</v>
      </c>
      <c r="E19" t="str">
        <v>New York</v>
      </c>
      <c r="F19" t="str">
        <v>New York City</v>
      </c>
      <c r="G19" t="str">
        <v>Master</v>
      </c>
      <c r="H19" s="9">
        <v>30028</v>
      </c>
      <c r="I19" s="9">
        <v>43903</v>
      </c>
      <c r="J19" t="str">
        <v>N/A</v>
      </c>
      <c r="K19" t="str">
        <v>IT</v>
      </c>
      <c r="L19" t="str">
        <v>Software Developer</v>
      </c>
      <c r="M19">
        <v>107398</v>
      </c>
      <c r="N19" t="str">
        <v>Terminated</v>
      </c>
      <c r="O19" t="str">
        <v>Good</v>
      </c>
    </row>
    <row r="20" spans="1:15" x14ac:dyDescent="0.25">
      <c r="A20" t="str">
        <v>00-11458621</v>
      </c>
      <c r="B20" t="str">
        <v>Donna</v>
      </c>
      <c r="C20" t="str">
        <v>Gomez</v>
      </c>
      <c r="D20" t="str">
        <v>Male</v>
      </c>
      <c r="E20" t="str">
        <v>Michigan</v>
      </c>
      <c r="F20" t="str">
        <v>Detroit</v>
      </c>
      <c r="G20" t="str">
        <v>Bachelor</v>
      </c>
      <c r="H20" s="9">
        <v>26336</v>
      </c>
      <c r="I20" s="9">
        <v>43553</v>
      </c>
      <c r="J20" t="str">
        <v>N/A</v>
      </c>
      <c r="K20" t="str">
        <v>Operations</v>
      </c>
      <c r="L20" t="str">
        <v>Operations Manager</v>
      </c>
      <c r="M20">
        <v>105680</v>
      </c>
      <c r="N20" t="str">
        <v>Terminated</v>
      </c>
      <c r="O20" t="str">
        <v>Satisfactory</v>
      </c>
    </row>
    <row r="21" spans="1:15" x14ac:dyDescent="0.25">
      <c r="A21" t="str">
        <v>00-11640743</v>
      </c>
      <c r="B21" t="str">
        <v>Michael</v>
      </c>
      <c r="C21" t="str">
        <v>Johnson</v>
      </c>
      <c r="D21" t="str">
        <v>Female</v>
      </c>
      <c r="E21" t="str">
        <v>New York</v>
      </c>
      <c r="F21" t="str">
        <v>Rochester</v>
      </c>
      <c r="G21" t="str">
        <v>Bachelor</v>
      </c>
      <c r="H21" s="9">
        <v>38051</v>
      </c>
      <c r="I21" s="9">
        <v>42805</v>
      </c>
      <c r="J21" t="str">
        <v>N/A</v>
      </c>
      <c r="K21" t="str">
        <v>Sales</v>
      </c>
      <c r="L21" t="str">
        <v>Sales Representative</v>
      </c>
      <c r="M21">
        <v>59874</v>
      </c>
      <c r="N21" t="str">
        <v>Terminated</v>
      </c>
      <c r="O21" t="str">
        <v>Excellent</v>
      </c>
    </row>
    <row r="22" spans="1:15" x14ac:dyDescent="0.25">
      <c r="A22" t="str">
        <v>00-11798091</v>
      </c>
      <c r="B22" t="str">
        <v>Julie</v>
      </c>
      <c r="C22" t="str">
        <v>Payne</v>
      </c>
      <c r="D22" t="str">
        <v>Male</v>
      </c>
      <c r="E22" t="str">
        <v>New York</v>
      </c>
      <c r="F22" t="str">
        <v>New York City</v>
      </c>
      <c r="G22" t="str">
        <v>Bachelor</v>
      </c>
      <c r="H22" s="9">
        <v>36744</v>
      </c>
      <c r="I22" s="9">
        <v>43918</v>
      </c>
      <c r="J22" t="str">
        <v>N/A</v>
      </c>
      <c r="K22" t="str">
        <v>Marketing</v>
      </c>
      <c r="L22" t="str">
        <v>Marketing Coordinator</v>
      </c>
      <c r="M22">
        <v>81028</v>
      </c>
      <c r="N22" t="str">
        <v>Terminated</v>
      </c>
      <c r="O22" t="str">
        <v>Good</v>
      </c>
    </row>
    <row r="23" spans="1:15" x14ac:dyDescent="0.25">
      <c r="A23" t="str">
        <v>00-11830740</v>
      </c>
      <c r="B23" t="str">
        <v>James</v>
      </c>
      <c r="C23" t="str">
        <v>Rodgers</v>
      </c>
      <c r="D23" t="str">
        <v>Female</v>
      </c>
      <c r="E23" t="str">
        <v>Pennsylvania</v>
      </c>
      <c r="F23" t="str">
        <v>Philadelphia</v>
      </c>
      <c r="G23" t="str">
        <v>Bachelor</v>
      </c>
      <c r="H23" s="9">
        <v>33388</v>
      </c>
      <c r="I23" s="9">
        <v>44993</v>
      </c>
      <c r="J23" t="str">
        <v>N/A</v>
      </c>
      <c r="K23" t="str">
        <v>IT</v>
      </c>
      <c r="L23" t="str">
        <v>System Administrator</v>
      </c>
      <c r="M23">
        <v>86152</v>
      </c>
      <c r="N23" t="str">
        <v>Terminated</v>
      </c>
      <c r="O23" t="str">
        <v>Satisfactory</v>
      </c>
    </row>
    <row r="24" spans="1:15" x14ac:dyDescent="0.25">
      <c r="A24" t="str">
        <v>00-11967696</v>
      </c>
      <c r="B24" t="str">
        <v>Craig</v>
      </c>
      <c r="C24" t="str">
        <v>Roth</v>
      </c>
      <c r="D24" t="str">
        <v>Male</v>
      </c>
      <c r="E24" t="str">
        <v>Illinois</v>
      </c>
      <c r="F24" t="str">
        <v>Chicago</v>
      </c>
      <c r="G24" t="str">
        <v>Master</v>
      </c>
      <c r="H24" s="9">
        <v>35442</v>
      </c>
      <c r="I24" s="9">
        <v>42439</v>
      </c>
      <c r="J24" t="str">
        <v>N/A</v>
      </c>
      <c r="K24" t="str">
        <v>IT</v>
      </c>
      <c r="L24" t="str">
        <v>System Administrator</v>
      </c>
      <c r="M24">
        <v>72088</v>
      </c>
      <c r="N24" t="str">
        <v>Terminated</v>
      </c>
      <c r="O24" t="str">
        <v>Good</v>
      </c>
    </row>
    <row r="25" spans="1:15" x14ac:dyDescent="0.25">
      <c r="A25" t="str">
        <v>00-12058055</v>
      </c>
      <c r="B25" t="str">
        <v>Bryan</v>
      </c>
      <c r="C25" t="str">
        <v>Taylor</v>
      </c>
      <c r="D25" t="str">
        <v>Female</v>
      </c>
      <c r="E25" t="str">
        <v>New York</v>
      </c>
      <c r="F25" t="str">
        <v>New York City</v>
      </c>
      <c r="G25" t="str">
        <v>Bachelor</v>
      </c>
      <c r="H25" s="9">
        <v>27556</v>
      </c>
      <c r="I25" s="9">
        <v>42816</v>
      </c>
      <c r="J25">
        <v>43578</v>
      </c>
      <c r="K25" t="str">
        <v>Operations</v>
      </c>
      <c r="L25" t="str">
        <v>Logistics Coordinator</v>
      </c>
      <c r="M25">
        <v>55963</v>
      </c>
      <c r="N25" t="str">
        <v>Terminated</v>
      </c>
      <c r="O25" t="str">
        <v>Needs Improvement</v>
      </c>
    </row>
    <row r="26" spans="1:15" x14ac:dyDescent="0.25">
      <c r="A26" t="str">
        <v>00-12247218</v>
      </c>
      <c r="B26" t="str">
        <v>Adam</v>
      </c>
      <c r="C26" t="str">
        <v>Caldwell</v>
      </c>
      <c r="D26" t="str">
        <v>Male</v>
      </c>
      <c r="E26" t="str">
        <v>North Carolina</v>
      </c>
      <c r="F26" t="str">
        <v>Charlotte</v>
      </c>
      <c r="G26" t="str">
        <v>Master</v>
      </c>
      <c r="H26" s="9">
        <v>28696</v>
      </c>
      <c r="I26" s="9">
        <v>42824</v>
      </c>
      <c r="J26" t="str">
        <v>N/A</v>
      </c>
      <c r="K26" t="str">
        <v>Sales</v>
      </c>
      <c r="L26" t="str">
        <v>Sales Consultant</v>
      </c>
      <c r="M26">
        <v>77326</v>
      </c>
      <c r="N26" t="str">
        <v>Terminated</v>
      </c>
      <c r="O26" t="str">
        <v>Good</v>
      </c>
    </row>
    <row r="27" spans="1:15" x14ac:dyDescent="0.25">
      <c r="A27" t="str">
        <v>00-12328554</v>
      </c>
      <c r="B27" t="str">
        <v>Erin</v>
      </c>
      <c r="C27" t="str">
        <v>Jones</v>
      </c>
      <c r="D27" t="str">
        <v>Female</v>
      </c>
      <c r="E27" t="str">
        <v>New York</v>
      </c>
      <c r="F27" t="str">
        <v>New York City</v>
      </c>
      <c r="G27" t="str">
        <v>Master</v>
      </c>
      <c r="H27" s="9">
        <v>33082</v>
      </c>
      <c r="I27" s="9">
        <v>43190</v>
      </c>
      <c r="J27" t="str">
        <v>N/A</v>
      </c>
      <c r="K27" t="str">
        <v>IT</v>
      </c>
      <c r="L27" t="str">
        <v>Software Developer</v>
      </c>
      <c r="M27">
        <v>97588</v>
      </c>
      <c r="N27" t="str">
        <v>Terminated</v>
      </c>
      <c r="O27" t="str">
        <v>Satisfactory</v>
      </c>
    </row>
    <row r="28" spans="1:15" x14ac:dyDescent="0.25">
      <c r="A28" t="str">
        <v>00-12354860</v>
      </c>
      <c r="B28" t="str">
        <v>Katherine</v>
      </c>
      <c r="C28" t="str">
        <v>Fowler</v>
      </c>
      <c r="D28" t="str">
        <v>Male</v>
      </c>
      <c r="E28" t="str">
        <v>New York</v>
      </c>
      <c r="F28" t="str">
        <v>New York City</v>
      </c>
      <c r="G28" t="str">
        <v>High School</v>
      </c>
      <c r="H28" s="9">
        <v>29965</v>
      </c>
      <c r="I28" s="9">
        <v>45008</v>
      </c>
      <c r="J28" t="str">
        <v>N/A</v>
      </c>
      <c r="K28" t="str">
        <v>Customer Service</v>
      </c>
      <c r="L28" t="str">
        <v>Support Specialist</v>
      </c>
      <c r="M28">
        <v>59438</v>
      </c>
      <c r="N28" t="str">
        <v>Terminated</v>
      </c>
      <c r="O28" t="str">
        <v>Satisfactory</v>
      </c>
    </row>
    <row r="29" spans="1:15" x14ac:dyDescent="0.25">
      <c r="A29" t="str">
        <v>00-12371679</v>
      </c>
      <c r="B29" t="str">
        <v>Cassandra</v>
      </c>
      <c r="C29" t="str">
        <v>Simmons</v>
      </c>
      <c r="D29" t="str">
        <v>Female</v>
      </c>
      <c r="E29" t="str">
        <v>New York</v>
      </c>
      <c r="F29" t="str">
        <v>Rochester</v>
      </c>
      <c r="G29" t="str">
        <v>Bachelor</v>
      </c>
      <c r="H29" s="9">
        <v>33011</v>
      </c>
      <c r="I29" s="9">
        <v>45361</v>
      </c>
      <c r="J29" t="str">
        <v>N/A</v>
      </c>
      <c r="K29" t="str">
        <v>Sales</v>
      </c>
      <c r="L29" t="str">
        <v>Sales Representative</v>
      </c>
      <c r="M29">
        <v>66440</v>
      </c>
      <c r="N29" t="str">
        <v>Terminated</v>
      </c>
      <c r="O29" t="str">
        <v>Excellent</v>
      </c>
    </row>
    <row r="30" spans="1:15" x14ac:dyDescent="0.25">
      <c r="A30" t="str">
        <v>00-12425579</v>
      </c>
      <c r="B30" t="str">
        <v>George</v>
      </c>
      <c r="C30" t="str">
        <v>Sharp</v>
      </c>
      <c r="D30" t="str">
        <v>Female</v>
      </c>
      <c r="E30" t="str">
        <v>New York</v>
      </c>
      <c r="F30" t="str">
        <v>Buffalo</v>
      </c>
      <c r="G30" t="str">
        <v>High School</v>
      </c>
      <c r="H30" s="9">
        <v>27389</v>
      </c>
      <c r="I30" s="9">
        <v>42088</v>
      </c>
      <c r="J30" t="str">
        <v>N/A</v>
      </c>
      <c r="K30" t="str">
        <v>Customer Service</v>
      </c>
      <c r="L30" t="str">
        <v>Customer Service Representative</v>
      </c>
      <c r="M30">
        <v>62804</v>
      </c>
      <c r="N30" t="str">
        <v>Terminated</v>
      </c>
      <c r="O30" t="str">
        <v>Needs Improvement</v>
      </c>
    </row>
    <row r="31" spans="1:15" x14ac:dyDescent="0.25">
      <c r="A31" t="str">
        <v>00-12621771</v>
      </c>
      <c r="B31" t="str">
        <v>Timothy</v>
      </c>
      <c r="C31" t="str">
        <v>Carpenter</v>
      </c>
      <c r="D31" t="str">
        <v>Female</v>
      </c>
      <c r="E31" t="str">
        <v>New York</v>
      </c>
      <c r="F31" t="str">
        <v>Buffalo</v>
      </c>
      <c r="G31" t="str">
        <v>Bachelor</v>
      </c>
      <c r="H31" s="9">
        <v>31811</v>
      </c>
      <c r="I31" s="9">
        <v>45003</v>
      </c>
      <c r="J31" t="str">
        <v>N/A</v>
      </c>
      <c r="K31" t="str">
        <v>Operations</v>
      </c>
      <c r="L31" t="str">
        <v>Operations Analyst</v>
      </c>
      <c r="M31">
        <v>68687</v>
      </c>
      <c r="N31" t="str">
        <v>Terminated</v>
      </c>
      <c r="O31" t="str">
        <v>Good</v>
      </c>
    </row>
    <row r="32" spans="1:15" x14ac:dyDescent="0.25">
      <c r="A32" t="str">
        <v>00-12632034</v>
      </c>
      <c r="B32" t="str">
        <v>Mckenzie</v>
      </c>
      <c r="C32" t="str">
        <v>Smith</v>
      </c>
      <c r="D32" t="str">
        <v>Female</v>
      </c>
      <c r="E32" t="str">
        <v>Pennsylvania</v>
      </c>
      <c r="F32" t="str">
        <v>Allentown</v>
      </c>
      <c r="G32" t="str">
        <v>PhD</v>
      </c>
      <c r="H32" s="9">
        <v>29644</v>
      </c>
      <c r="I32" s="9">
        <v>44636</v>
      </c>
      <c r="J32" t="str">
        <v>N/A</v>
      </c>
      <c r="K32" t="str">
        <v>Sales</v>
      </c>
      <c r="L32" t="str">
        <v>Sales Consultant</v>
      </c>
      <c r="M32">
        <v>82614</v>
      </c>
      <c r="N32" t="str">
        <v>Terminated</v>
      </c>
      <c r="O32" t="str">
        <v>Good</v>
      </c>
    </row>
    <row r="33" spans="1:15" x14ac:dyDescent="0.25">
      <c r="A33" t="str">
        <v>00-12655477</v>
      </c>
      <c r="B33" t="str">
        <v>Ashley</v>
      </c>
      <c r="C33" t="str">
        <v>Alexander</v>
      </c>
      <c r="D33" t="str">
        <v>Male</v>
      </c>
      <c r="E33" t="str">
        <v>New York</v>
      </c>
      <c r="F33" t="str">
        <v>Buffalo</v>
      </c>
      <c r="G33" t="str">
        <v>High School</v>
      </c>
      <c r="H33" s="9">
        <v>30562</v>
      </c>
      <c r="I33" s="9">
        <v>43528</v>
      </c>
      <c r="J33" t="str">
        <v>N/A</v>
      </c>
      <c r="K33" t="str">
        <v>Customer Service</v>
      </c>
      <c r="L33" t="str">
        <v>Support Specialist</v>
      </c>
      <c r="M33">
        <v>68154</v>
      </c>
      <c r="N33" t="str">
        <v>Terminated</v>
      </c>
      <c r="O33" t="str">
        <v>Good</v>
      </c>
    </row>
    <row r="34" spans="1:15" x14ac:dyDescent="0.25">
      <c r="A34" t="str">
        <v>00-12795332</v>
      </c>
      <c r="B34" t="str">
        <v>Brian</v>
      </c>
      <c r="C34" t="str">
        <v>Grimes</v>
      </c>
      <c r="D34" t="str">
        <v>Female</v>
      </c>
      <c r="E34" t="str">
        <v>New York</v>
      </c>
      <c r="F34" t="str">
        <v>Buffalo</v>
      </c>
      <c r="G34" t="str">
        <v>Bachelor</v>
      </c>
      <c r="H34" s="9">
        <v>31219</v>
      </c>
      <c r="I34" s="9">
        <v>42805</v>
      </c>
      <c r="J34" t="str">
        <v>N/A</v>
      </c>
      <c r="K34" t="str">
        <v>Operations</v>
      </c>
      <c r="L34" t="str">
        <v>Logistics Coordinator</v>
      </c>
      <c r="M34">
        <v>62116</v>
      </c>
      <c r="N34" t="str">
        <v>Terminated</v>
      </c>
      <c r="O34" t="str">
        <v>Good</v>
      </c>
    </row>
    <row r="35" spans="1:15" x14ac:dyDescent="0.25">
      <c r="A35" t="str">
        <v>00-12857448</v>
      </c>
      <c r="B35" t="str">
        <v>John</v>
      </c>
      <c r="C35" t="str">
        <v>Jacobson</v>
      </c>
      <c r="D35" t="str">
        <v>Male</v>
      </c>
      <c r="E35" t="str">
        <v>New York</v>
      </c>
      <c r="F35" t="str">
        <v>Buffalo</v>
      </c>
      <c r="G35" t="str">
        <v>High School</v>
      </c>
      <c r="H35" s="9">
        <v>29130</v>
      </c>
      <c r="I35" s="9">
        <v>43901</v>
      </c>
      <c r="J35" t="str">
        <v>N/A</v>
      </c>
      <c r="K35" t="str">
        <v>Operations</v>
      </c>
      <c r="L35" t="str">
        <v>Inventory Specialist</v>
      </c>
      <c r="M35">
        <v>58008</v>
      </c>
      <c r="N35" t="str">
        <v>Terminated</v>
      </c>
      <c r="O35" t="str">
        <v>Needs Improvement</v>
      </c>
    </row>
    <row r="36" spans="1:15" x14ac:dyDescent="0.25">
      <c r="A36" t="str">
        <v>00-12947014</v>
      </c>
      <c r="B36" t="str">
        <v>David</v>
      </c>
      <c r="C36" t="str">
        <v>Frederick</v>
      </c>
      <c r="D36" t="str">
        <v>Female</v>
      </c>
      <c r="E36" t="str">
        <v>New York</v>
      </c>
      <c r="F36" t="str">
        <v>Rochester</v>
      </c>
      <c r="G36" t="str">
        <v>Master</v>
      </c>
      <c r="H36" s="9">
        <v>35459</v>
      </c>
      <c r="I36" s="9">
        <v>43529</v>
      </c>
      <c r="J36" t="str">
        <v>N/A</v>
      </c>
      <c r="K36" t="str">
        <v>Operations</v>
      </c>
      <c r="L36" t="str">
        <v>Operations Analyst</v>
      </c>
      <c r="M36">
        <v>81438</v>
      </c>
      <c r="N36" t="str">
        <v>Terminated</v>
      </c>
      <c r="O36" t="str">
        <v>Excellent</v>
      </c>
    </row>
    <row r="37" spans="1:15" x14ac:dyDescent="0.25">
      <c r="A37" t="str">
        <v>00-13235892</v>
      </c>
      <c r="B37" t="str">
        <v>Richard</v>
      </c>
      <c r="C37" t="str">
        <v>Montgomery</v>
      </c>
      <c r="D37" t="str">
        <v>Male</v>
      </c>
      <c r="E37" t="str">
        <v>New York</v>
      </c>
      <c r="F37" t="str">
        <v>Rochester</v>
      </c>
      <c r="G37" t="str">
        <v>Bachelor</v>
      </c>
      <c r="H37" s="9">
        <v>36834</v>
      </c>
      <c r="I37" s="9">
        <v>42802</v>
      </c>
      <c r="J37" t="str">
        <v>N/A</v>
      </c>
      <c r="K37" t="str">
        <v>Customer Service</v>
      </c>
      <c r="L37" t="str">
        <v>Support Specialist</v>
      </c>
      <c r="M37">
        <v>70659</v>
      </c>
      <c r="N37" t="str">
        <v>Terminated</v>
      </c>
      <c r="O37" t="str">
        <v>Excellent</v>
      </c>
    </row>
    <row r="38" spans="1:15" x14ac:dyDescent="0.25">
      <c r="A38" t="str">
        <v>00-13347052</v>
      </c>
      <c r="B38" t="str">
        <v>Roberta</v>
      </c>
      <c r="C38" t="str">
        <v>Walsh</v>
      </c>
      <c r="D38" t="str">
        <v>Female</v>
      </c>
      <c r="E38" t="str">
        <v>New York</v>
      </c>
      <c r="F38" t="str">
        <v>Rochester</v>
      </c>
      <c r="G38" t="str">
        <v>Bachelor</v>
      </c>
      <c r="H38" s="9">
        <v>35538</v>
      </c>
      <c r="I38" s="9">
        <v>44636</v>
      </c>
      <c r="J38" t="str">
        <v>N/A</v>
      </c>
      <c r="K38" t="str">
        <v>IT</v>
      </c>
      <c r="L38" t="str">
        <v>IT Support Specialist</v>
      </c>
      <c r="M38">
        <v>61504</v>
      </c>
      <c r="N38" t="str">
        <v>Terminated</v>
      </c>
      <c r="O38" t="str">
        <v>Needs Improvement</v>
      </c>
    </row>
    <row r="39" spans="1:15" x14ac:dyDescent="0.25">
      <c r="A39" t="str">
        <v>00-13477562</v>
      </c>
      <c r="B39" t="str">
        <v>Suzanne</v>
      </c>
      <c r="C39" t="str">
        <v>Hill</v>
      </c>
      <c r="D39" t="str">
        <v>Female</v>
      </c>
      <c r="E39" t="str">
        <v>New York</v>
      </c>
      <c r="F39" t="str">
        <v>New York City</v>
      </c>
      <c r="G39" t="str">
        <v>High School</v>
      </c>
      <c r="H39" s="9">
        <v>24327</v>
      </c>
      <c r="I39" s="9">
        <v>45371</v>
      </c>
      <c r="J39" t="str">
        <v>N/A</v>
      </c>
      <c r="K39" t="str">
        <v>Customer Service</v>
      </c>
      <c r="L39" t="str">
        <v>Help Desk Technician</v>
      </c>
      <c r="M39">
        <v>84471</v>
      </c>
      <c r="N39" t="str">
        <v>Terminated</v>
      </c>
      <c r="O39" t="str">
        <v>Excellent</v>
      </c>
    </row>
    <row r="40" spans="1:15" x14ac:dyDescent="0.25">
      <c r="A40" t="str">
        <v>00-13530859</v>
      </c>
      <c r="B40" t="str">
        <v>Kathleen</v>
      </c>
      <c r="C40" t="str">
        <v>Cummings</v>
      </c>
      <c r="D40" t="str">
        <v>Male</v>
      </c>
      <c r="E40" t="str">
        <v>New York</v>
      </c>
      <c r="F40" t="str">
        <v>Buffalo</v>
      </c>
      <c r="G40" t="str">
        <v>Bachelor</v>
      </c>
      <c r="H40" s="9">
        <v>31284</v>
      </c>
      <c r="I40" s="9">
        <v>42795</v>
      </c>
      <c r="J40" t="str">
        <v>N/A</v>
      </c>
      <c r="K40" t="str">
        <v>Customer Service</v>
      </c>
      <c r="L40" t="str">
        <v>Help Desk Technician</v>
      </c>
      <c r="M40">
        <v>65359</v>
      </c>
      <c r="N40" t="str">
        <v>Terminated</v>
      </c>
      <c r="O40" t="str">
        <v>Good</v>
      </c>
    </row>
    <row r="41" spans="1:15" x14ac:dyDescent="0.25">
      <c r="A41" t="str">
        <v>00-13667070</v>
      </c>
      <c r="B41" t="str">
        <v>Elizabeth</v>
      </c>
      <c r="C41" t="str">
        <v>Gordon</v>
      </c>
      <c r="D41" t="str">
        <v>Female</v>
      </c>
      <c r="E41" t="str">
        <v>New York</v>
      </c>
      <c r="F41" t="str">
        <v>New York City</v>
      </c>
      <c r="G41" t="str">
        <v>Master</v>
      </c>
      <c r="H41" s="9">
        <v>25753</v>
      </c>
      <c r="I41" s="9">
        <v>45000</v>
      </c>
      <c r="J41" t="str">
        <v>N/A</v>
      </c>
      <c r="K41" t="str">
        <v>Operations</v>
      </c>
      <c r="L41" t="str">
        <v>Operations Analyst</v>
      </c>
      <c r="M41">
        <v>61912</v>
      </c>
      <c r="N41" t="str">
        <v>Terminated</v>
      </c>
      <c r="O41" t="str">
        <v>Excellent</v>
      </c>
    </row>
    <row r="42" spans="1:15" x14ac:dyDescent="0.25">
      <c r="A42" t="str">
        <v>00-13971230</v>
      </c>
      <c r="B42" t="str">
        <v>Christina</v>
      </c>
      <c r="C42" t="str">
        <v>Davis</v>
      </c>
      <c r="D42" t="str">
        <v>Female</v>
      </c>
      <c r="E42" t="str">
        <v>New York</v>
      </c>
      <c r="F42" t="str">
        <v>Buffalo</v>
      </c>
      <c r="G42" t="str">
        <v>Bachelor</v>
      </c>
      <c r="H42" s="9">
        <v>32434</v>
      </c>
      <c r="I42" s="9">
        <v>45012</v>
      </c>
      <c r="J42" t="str">
        <v>N/A</v>
      </c>
      <c r="K42" t="str">
        <v>Marketing</v>
      </c>
      <c r="L42" t="str">
        <v>SEO Specialist</v>
      </c>
      <c r="M42">
        <v>54251</v>
      </c>
      <c r="N42" t="str">
        <v>Terminated</v>
      </c>
      <c r="O42" t="str">
        <v>Good</v>
      </c>
    </row>
    <row r="43" spans="1:15" x14ac:dyDescent="0.25">
      <c r="A43" t="str">
        <v>00-14075870</v>
      </c>
      <c r="B43" t="str">
        <v>Jeffrey</v>
      </c>
      <c r="C43" t="str">
        <v>Fletcher</v>
      </c>
      <c r="D43" t="str">
        <v>Male</v>
      </c>
      <c r="E43" t="str">
        <v>New York</v>
      </c>
      <c r="F43" t="str">
        <v>Buffalo</v>
      </c>
      <c r="G43" t="str">
        <v>Master</v>
      </c>
      <c r="H43" s="9">
        <v>29489</v>
      </c>
      <c r="I43" s="9">
        <v>45012</v>
      </c>
      <c r="J43" t="str">
        <v>N/A</v>
      </c>
      <c r="K43" t="str">
        <v>IT</v>
      </c>
      <c r="L43" t="str">
        <v>Software Developer</v>
      </c>
      <c r="M43">
        <v>94707</v>
      </c>
      <c r="N43" t="str">
        <v>Terminated</v>
      </c>
      <c r="O43" t="str">
        <v>Satisfactory</v>
      </c>
    </row>
    <row r="44" spans="1:15" x14ac:dyDescent="0.25">
      <c r="A44" t="str">
        <v>00-14236689</v>
      </c>
      <c r="B44" t="str">
        <v>Jeffery</v>
      </c>
      <c r="C44" t="str">
        <v>Herman</v>
      </c>
      <c r="D44" t="str">
        <v>Female</v>
      </c>
      <c r="E44" t="str">
        <v>New York</v>
      </c>
      <c r="F44" t="str">
        <v>New York City</v>
      </c>
      <c r="G44" t="str">
        <v>Master</v>
      </c>
      <c r="H44" s="9">
        <v>34383</v>
      </c>
      <c r="I44" s="9">
        <v>44991</v>
      </c>
      <c r="J44" t="str">
        <v>N/A</v>
      </c>
      <c r="K44" t="str">
        <v>Sales</v>
      </c>
      <c r="L44" t="str">
        <v>Sales Specialist</v>
      </c>
      <c r="M44">
        <v>72615</v>
      </c>
      <c r="N44" t="str">
        <v>Terminated</v>
      </c>
      <c r="O44" t="str">
        <v>Good</v>
      </c>
    </row>
    <row r="45" spans="1:15" x14ac:dyDescent="0.25">
      <c r="A45" t="str">
        <v>00-14255661</v>
      </c>
      <c r="B45" t="str">
        <v>James</v>
      </c>
      <c r="C45" t="str">
        <v>Hawkins</v>
      </c>
      <c r="D45" t="str">
        <v>Female</v>
      </c>
      <c r="E45" t="str">
        <v>New York</v>
      </c>
      <c r="F45" t="str">
        <v>Rochester</v>
      </c>
      <c r="G45" t="str">
        <v>Bachelor</v>
      </c>
      <c r="H45" s="9">
        <v>36481</v>
      </c>
      <c r="I45" s="9">
        <v>42457</v>
      </c>
      <c r="J45" t="str">
        <v>N/A</v>
      </c>
      <c r="K45" t="str">
        <v>Operations</v>
      </c>
      <c r="L45" t="str">
        <v>Logistics Coordinator</v>
      </c>
      <c r="M45">
        <v>58009</v>
      </c>
      <c r="N45" t="str">
        <v>Terminated</v>
      </c>
      <c r="O45" t="str">
        <v>Good</v>
      </c>
    </row>
    <row r="46" spans="1:15" x14ac:dyDescent="0.25">
      <c r="A46" t="str">
        <v>00-14416002</v>
      </c>
      <c r="B46" t="str">
        <v>Stephen</v>
      </c>
      <c r="C46" t="str">
        <v>Scott</v>
      </c>
      <c r="D46" t="str">
        <v>Male</v>
      </c>
      <c r="E46" t="str">
        <v>Pennsylvania</v>
      </c>
      <c r="F46" t="str">
        <v>Pittsburgh</v>
      </c>
      <c r="G46" t="str">
        <v>Master</v>
      </c>
      <c r="H46" s="9">
        <v>30628</v>
      </c>
      <c r="I46" s="9">
        <v>42808</v>
      </c>
      <c r="J46">
        <v>45225</v>
      </c>
      <c r="K46" t="str">
        <v>Sales</v>
      </c>
      <c r="L46" t="str">
        <v>Sales Specialist</v>
      </c>
      <c r="M46">
        <v>55995</v>
      </c>
      <c r="N46" t="str">
        <v>Terminated</v>
      </c>
      <c r="O46" t="str">
        <v>Excellent</v>
      </c>
    </row>
    <row r="47" spans="1:15" x14ac:dyDescent="0.25">
      <c r="A47" t="str">
        <v>00-14535123</v>
      </c>
      <c r="B47" t="str">
        <v>Katelyn</v>
      </c>
      <c r="C47" t="str">
        <v>Turner</v>
      </c>
      <c r="D47" t="str">
        <v>Female</v>
      </c>
      <c r="E47" t="str">
        <v>New York</v>
      </c>
      <c r="F47" t="str">
        <v>New York City</v>
      </c>
      <c r="G47" t="str">
        <v>Master</v>
      </c>
      <c r="H47" s="9">
        <v>29451</v>
      </c>
      <c r="I47" s="9">
        <v>43912</v>
      </c>
      <c r="J47" t="str">
        <v>N/A</v>
      </c>
      <c r="K47" t="str">
        <v>Sales</v>
      </c>
      <c r="L47" t="str">
        <v>Sales Consultant</v>
      </c>
      <c r="M47">
        <v>103135</v>
      </c>
      <c r="N47" t="str">
        <v>Terminated</v>
      </c>
      <c r="O47" t="str">
        <v>Good</v>
      </c>
    </row>
    <row r="48" spans="1:15" x14ac:dyDescent="0.25">
      <c r="A48" t="str">
        <v>00-14548283</v>
      </c>
      <c r="B48" t="str">
        <v>Diana</v>
      </c>
      <c r="C48" t="str">
        <v>Simpson</v>
      </c>
      <c r="D48" t="str">
        <v>Female</v>
      </c>
      <c r="E48" t="str">
        <v>New York</v>
      </c>
      <c r="F48" t="str">
        <v>Rochester</v>
      </c>
      <c r="G48" t="str">
        <v>Bachelor</v>
      </c>
      <c r="H48" s="9">
        <v>32129</v>
      </c>
      <c r="I48" s="9">
        <v>44634</v>
      </c>
      <c r="J48" t="str">
        <v>N/A</v>
      </c>
      <c r="K48" t="str">
        <v>Operations</v>
      </c>
      <c r="L48" t="str">
        <v>Inventory Specialist</v>
      </c>
      <c r="M48">
        <v>56474</v>
      </c>
      <c r="N48" t="str">
        <v>Terminated</v>
      </c>
      <c r="O48" t="str">
        <v>Satisfactory</v>
      </c>
    </row>
    <row r="49" spans="1:15" x14ac:dyDescent="0.25">
      <c r="A49" t="str">
        <v>00-14840043</v>
      </c>
      <c r="B49" t="str">
        <v>Brian</v>
      </c>
      <c r="C49" t="str">
        <v>Schneider</v>
      </c>
      <c r="D49" t="str">
        <v>Female</v>
      </c>
      <c r="E49" t="str">
        <v>New York</v>
      </c>
      <c r="F49" t="str">
        <v>New York City</v>
      </c>
      <c r="G49" t="str">
        <v>Bachelor</v>
      </c>
      <c r="H49" s="9">
        <v>33709</v>
      </c>
      <c r="I49" s="9">
        <v>43161</v>
      </c>
      <c r="J49" t="str">
        <v>N/A</v>
      </c>
      <c r="K49" t="str">
        <v>Customer Service</v>
      </c>
      <c r="L49" t="str">
        <v>Support Specialist</v>
      </c>
      <c r="M49">
        <v>56253</v>
      </c>
      <c r="N49" t="str">
        <v>Terminated</v>
      </c>
      <c r="O49" t="str">
        <v>Satisfactory</v>
      </c>
    </row>
    <row r="50" spans="1:15" x14ac:dyDescent="0.25">
      <c r="A50" t="str">
        <v>00-15307982</v>
      </c>
      <c r="B50" t="str">
        <v>Robert</v>
      </c>
      <c r="C50" t="str">
        <v>Gutierrez</v>
      </c>
      <c r="D50" t="str">
        <v>Male</v>
      </c>
      <c r="E50" t="str">
        <v>New York</v>
      </c>
      <c r="F50" t="str">
        <v>New York City</v>
      </c>
      <c r="G50" t="str">
        <v>High School</v>
      </c>
      <c r="H50" s="9">
        <v>33245</v>
      </c>
      <c r="I50" s="9">
        <v>42815</v>
      </c>
      <c r="J50">
        <v>43456</v>
      </c>
      <c r="K50" t="str">
        <v>Operations</v>
      </c>
      <c r="L50" t="str">
        <v>Inventory Specialist</v>
      </c>
      <c r="M50">
        <v>59202</v>
      </c>
      <c r="N50" t="str">
        <v>Terminated</v>
      </c>
      <c r="O50" t="str">
        <v>Needs Improvement</v>
      </c>
    </row>
    <row r="51" spans="1:15" x14ac:dyDescent="0.25">
      <c r="A51" t="str">
        <v>00-15347831</v>
      </c>
      <c r="B51" t="str">
        <v>Louis</v>
      </c>
      <c r="C51" t="str">
        <v>Flores</v>
      </c>
      <c r="D51" t="str">
        <v>Female</v>
      </c>
      <c r="E51" t="str">
        <v>Ohio</v>
      </c>
      <c r="F51" t="str">
        <v>Columbus</v>
      </c>
      <c r="G51" t="str">
        <v>Bachelor</v>
      </c>
      <c r="H51" s="9">
        <v>32602</v>
      </c>
      <c r="I51" s="9">
        <v>42446</v>
      </c>
      <c r="J51" t="str">
        <v>N/A</v>
      </c>
      <c r="K51" t="str">
        <v>Operations</v>
      </c>
      <c r="L51" t="str">
        <v>Logistics Coordinator</v>
      </c>
      <c r="M51">
        <v>53665</v>
      </c>
      <c r="N51" t="str">
        <v>Terminated</v>
      </c>
      <c r="O51" t="str">
        <v>Satisfactory</v>
      </c>
    </row>
    <row r="52" spans="1:15" x14ac:dyDescent="0.25">
      <c r="A52" t="str">
        <v>00-15382566</v>
      </c>
      <c r="B52" t="str">
        <v>Kimberly</v>
      </c>
      <c r="C52" t="str">
        <v>Wood</v>
      </c>
      <c r="D52" t="str">
        <v>Female</v>
      </c>
      <c r="E52" t="str">
        <v>New York</v>
      </c>
      <c r="F52" t="str">
        <v>Rochester</v>
      </c>
      <c r="G52" t="str">
        <v>High School</v>
      </c>
      <c r="H52" s="9">
        <v>31506</v>
      </c>
      <c r="I52" s="9">
        <v>45013</v>
      </c>
      <c r="J52" t="str">
        <v>N/A</v>
      </c>
      <c r="K52" t="str">
        <v>Operations</v>
      </c>
      <c r="L52" t="str">
        <v>Inventory Specialist</v>
      </c>
      <c r="M52">
        <v>60511</v>
      </c>
      <c r="N52" t="str">
        <v>Terminated</v>
      </c>
      <c r="O52" t="str">
        <v>Excellent</v>
      </c>
    </row>
    <row r="53" spans="1:15" x14ac:dyDescent="0.25">
      <c r="A53" t="str">
        <v>00-15450389</v>
      </c>
      <c r="B53" t="str">
        <v>Deanna</v>
      </c>
      <c r="C53" t="str">
        <v>Brown</v>
      </c>
      <c r="D53" t="str">
        <v>Female</v>
      </c>
      <c r="E53" t="str">
        <v>West Virginia</v>
      </c>
      <c r="F53" t="str">
        <v>Charleston</v>
      </c>
      <c r="G53" t="str">
        <v>Bachelor</v>
      </c>
      <c r="H53" s="9">
        <v>37607</v>
      </c>
      <c r="I53" s="9">
        <v>42454</v>
      </c>
      <c r="J53" t="str">
        <v>N/A</v>
      </c>
      <c r="K53" t="str">
        <v>Customer Service</v>
      </c>
      <c r="L53" t="str">
        <v>Help Desk Technician</v>
      </c>
      <c r="M53">
        <v>71065</v>
      </c>
      <c r="N53" t="str">
        <v>Terminated</v>
      </c>
      <c r="O53" t="str">
        <v>Good</v>
      </c>
    </row>
    <row r="54" spans="1:15" x14ac:dyDescent="0.25">
      <c r="A54" t="str">
        <v>00-15509949</v>
      </c>
      <c r="B54" t="str">
        <v>Dennis</v>
      </c>
      <c r="C54" t="str">
        <v>Allen</v>
      </c>
      <c r="D54" t="str">
        <v>Male</v>
      </c>
      <c r="E54" t="str">
        <v>New York</v>
      </c>
      <c r="F54" t="str">
        <v>Buffalo</v>
      </c>
      <c r="G54" t="str">
        <v>High School</v>
      </c>
      <c r="H54" s="9">
        <v>30853</v>
      </c>
      <c r="I54" s="9">
        <v>44625</v>
      </c>
      <c r="J54" t="str">
        <v>N/A</v>
      </c>
      <c r="K54" t="str">
        <v>IT</v>
      </c>
      <c r="L54" t="str">
        <v>IT Support Specialist</v>
      </c>
      <c r="M54">
        <v>60892</v>
      </c>
      <c r="N54" t="str">
        <v>Terminated</v>
      </c>
      <c r="O54" t="str">
        <v>Good</v>
      </c>
    </row>
    <row r="55" spans="1:15" x14ac:dyDescent="0.25">
      <c r="A55" t="str">
        <v>00-15519702</v>
      </c>
      <c r="B55" t="str">
        <v>Jason</v>
      </c>
      <c r="C55" t="str">
        <v>Williams</v>
      </c>
      <c r="D55" t="str">
        <v>Male</v>
      </c>
      <c r="E55" t="str">
        <v>New York</v>
      </c>
      <c r="F55" t="str">
        <v>Buffalo</v>
      </c>
      <c r="G55" t="str">
        <v>Bachelor</v>
      </c>
      <c r="H55" s="9">
        <v>35097</v>
      </c>
      <c r="I55" s="9">
        <v>43898</v>
      </c>
      <c r="J55" t="str">
        <v>N/A</v>
      </c>
      <c r="K55" t="str">
        <v>Customer Service</v>
      </c>
      <c r="L55" t="str">
        <v>Customer Service Representative</v>
      </c>
      <c r="M55">
        <v>70681</v>
      </c>
      <c r="N55" t="str">
        <v>Terminated</v>
      </c>
      <c r="O55" t="str">
        <v>Good</v>
      </c>
    </row>
    <row r="56" spans="1:15" x14ac:dyDescent="0.25">
      <c r="A56" t="str">
        <v>00-15562968</v>
      </c>
      <c r="B56" t="str">
        <v>Dakota</v>
      </c>
      <c r="C56" t="str">
        <v>Watson</v>
      </c>
      <c r="D56" t="str">
        <v>Female</v>
      </c>
      <c r="E56" t="str">
        <v>New York</v>
      </c>
      <c r="F56" t="str">
        <v>New York City</v>
      </c>
      <c r="G56" t="str">
        <v>Bachelor</v>
      </c>
      <c r="H56" s="9">
        <v>34232</v>
      </c>
      <c r="I56" s="9">
        <v>43541</v>
      </c>
      <c r="J56" t="str">
        <v>N/A</v>
      </c>
      <c r="K56" t="str">
        <v>Finance</v>
      </c>
      <c r="L56" t="str">
        <v>Accounts Payable Specialist</v>
      </c>
      <c r="M56">
        <v>54373</v>
      </c>
      <c r="N56" t="str">
        <v>Terminated</v>
      </c>
      <c r="O56" t="str">
        <v>Needs Improvement</v>
      </c>
    </row>
    <row r="57" spans="1:15" x14ac:dyDescent="0.25">
      <c r="A57" t="str">
        <v>00-15754576</v>
      </c>
      <c r="B57" t="str">
        <v>Jeremiah</v>
      </c>
      <c r="C57" t="str">
        <v>Schneider</v>
      </c>
      <c r="D57" t="str">
        <v>Male</v>
      </c>
      <c r="E57" t="str">
        <v>New York</v>
      </c>
      <c r="F57" t="str">
        <v>New York City</v>
      </c>
      <c r="G57" t="str">
        <v>Bachelor</v>
      </c>
      <c r="H57" s="9">
        <v>29387</v>
      </c>
      <c r="I57" s="9">
        <v>42796</v>
      </c>
      <c r="J57" t="str">
        <v>N/A</v>
      </c>
      <c r="K57" t="str">
        <v>IT</v>
      </c>
      <c r="L57" t="str">
        <v>IT Support Specialist</v>
      </c>
      <c r="M57">
        <v>70287</v>
      </c>
      <c r="N57" t="str">
        <v>Terminated</v>
      </c>
      <c r="O57" t="str">
        <v>Good</v>
      </c>
    </row>
    <row r="58" spans="1:15" x14ac:dyDescent="0.25">
      <c r="A58" t="str">
        <v>00-15809144</v>
      </c>
      <c r="B58" t="str">
        <v>Michael</v>
      </c>
      <c r="C58" t="str">
        <v>Murray</v>
      </c>
      <c r="D58" t="str">
        <v>Male</v>
      </c>
      <c r="E58" t="str">
        <v>New York</v>
      </c>
      <c r="F58" t="str">
        <v>Rochester</v>
      </c>
      <c r="G58" t="str">
        <v>High School</v>
      </c>
      <c r="H58" s="9">
        <v>31232</v>
      </c>
      <c r="I58" s="9">
        <v>42436</v>
      </c>
      <c r="J58" t="str">
        <v>N/A</v>
      </c>
      <c r="K58" t="str">
        <v>IT</v>
      </c>
      <c r="L58" t="str">
        <v>IT Support Specialist</v>
      </c>
      <c r="M58">
        <v>56502</v>
      </c>
      <c r="N58" t="str">
        <v>Terminated</v>
      </c>
      <c r="O58" t="str">
        <v>Satisfactory</v>
      </c>
    </row>
    <row r="59" spans="1:15" x14ac:dyDescent="0.25">
      <c r="A59" t="str">
        <v>00-15854522</v>
      </c>
      <c r="B59" t="str">
        <v>Alexander</v>
      </c>
      <c r="C59" t="str">
        <v>Rodriguez</v>
      </c>
      <c r="D59" t="str">
        <v>Female</v>
      </c>
      <c r="E59" t="str">
        <v>North Carolina</v>
      </c>
      <c r="F59" t="str">
        <v>Raleigh</v>
      </c>
      <c r="G59" t="str">
        <v>Master</v>
      </c>
      <c r="H59" s="9">
        <v>24555</v>
      </c>
      <c r="I59" s="9">
        <v>44642</v>
      </c>
      <c r="J59" t="str">
        <v>N/A</v>
      </c>
      <c r="K59" t="str">
        <v>Finance</v>
      </c>
      <c r="L59" t="str">
        <v>Financial Analyst</v>
      </c>
      <c r="M59">
        <v>84182</v>
      </c>
      <c r="N59" t="str">
        <v>Terminated</v>
      </c>
      <c r="O59" t="str">
        <v>Good</v>
      </c>
    </row>
    <row r="60" spans="1:15" x14ac:dyDescent="0.25">
      <c r="A60" t="str">
        <v>00-16227011</v>
      </c>
      <c r="B60" t="str">
        <v>Heather</v>
      </c>
      <c r="C60" t="str">
        <v>Lester</v>
      </c>
      <c r="D60" t="str">
        <v>Male</v>
      </c>
      <c r="E60" t="str">
        <v>New York</v>
      </c>
      <c r="F60" t="str">
        <v>New York City</v>
      </c>
      <c r="G60" t="str">
        <v>High School</v>
      </c>
      <c r="H60" s="9">
        <v>36257</v>
      </c>
      <c r="I60" s="9">
        <v>43190</v>
      </c>
      <c r="J60" t="str">
        <v>N/A</v>
      </c>
      <c r="K60" t="str">
        <v>Marketing</v>
      </c>
      <c r="L60" t="str">
        <v>Content Creator</v>
      </c>
      <c r="M60">
        <v>54277</v>
      </c>
      <c r="N60" t="str">
        <v>Terminated</v>
      </c>
      <c r="O60" t="str">
        <v>Good</v>
      </c>
    </row>
    <row r="61" spans="1:15" x14ac:dyDescent="0.25">
      <c r="A61" t="str">
        <v>00-16412872</v>
      </c>
      <c r="B61" t="str">
        <v>Donald</v>
      </c>
      <c r="C61" t="str">
        <v>Sanford</v>
      </c>
      <c r="D61" t="str">
        <v>Male</v>
      </c>
      <c r="E61" t="str">
        <v>New York</v>
      </c>
      <c r="F61" t="str">
        <v>Rochester</v>
      </c>
      <c r="G61" t="str">
        <v>Bachelor</v>
      </c>
      <c r="H61" s="9">
        <v>25549</v>
      </c>
      <c r="I61" s="9">
        <v>45371</v>
      </c>
      <c r="J61" t="str">
        <v>N/A</v>
      </c>
      <c r="K61" t="str">
        <v>Operations</v>
      </c>
      <c r="L61" t="str">
        <v>Inventory Specialist</v>
      </c>
      <c r="M61">
        <v>70780</v>
      </c>
      <c r="N61" t="str">
        <v>Terminated</v>
      </c>
      <c r="O61" t="str">
        <v>Good</v>
      </c>
    </row>
    <row r="62" spans="1:15" x14ac:dyDescent="0.25">
      <c r="A62" t="str">
        <v>00-16436549</v>
      </c>
      <c r="B62" t="str">
        <v>Brian</v>
      </c>
      <c r="C62" t="str">
        <v>Washington</v>
      </c>
      <c r="D62" t="str">
        <v>Female</v>
      </c>
      <c r="E62" t="str">
        <v>New York</v>
      </c>
      <c r="F62" t="str">
        <v>Buffalo</v>
      </c>
      <c r="G62" t="str">
        <v>Bachelor</v>
      </c>
      <c r="H62" s="9">
        <v>32272</v>
      </c>
      <c r="I62" s="9">
        <v>43916</v>
      </c>
      <c r="J62" t="str">
        <v>N/A</v>
      </c>
      <c r="K62" t="str">
        <v>Operations</v>
      </c>
      <c r="L62" t="str">
        <v>Logistics Coordinator</v>
      </c>
      <c r="M62">
        <v>59580</v>
      </c>
      <c r="N62" t="str">
        <v>Terminated</v>
      </c>
      <c r="O62" t="str">
        <v>Needs Improvement</v>
      </c>
    </row>
    <row r="63" spans="1:15" x14ac:dyDescent="0.25">
      <c r="A63" t="str">
        <v>00-16444924</v>
      </c>
      <c r="B63" t="str">
        <v>Michael</v>
      </c>
      <c r="C63" t="str">
        <v>Herman</v>
      </c>
      <c r="D63" t="str">
        <v>Female</v>
      </c>
      <c r="E63" t="str">
        <v>Michigan</v>
      </c>
      <c r="F63" t="str">
        <v>Detroit</v>
      </c>
      <c r="G63" t="str">
        <v>High School</v>
      </c>
      <c r="H63" s="9">
        <v>25958</v>
      </c>
      <c r="I63" s="9">
        <v>45012</v>
      </c>
      <c r="J63" t="str">
        <v>N/A</v>
      </c>
      <c r="K63" t="str">
        <v>IT</v>
      </c>
      <c r="L63" t="str">
        <v>IT Support Specialist</v>
      </c>
      <c r="M63">
        <v>59807</v>
      </c>
      <c r="N63" t="str">
        <v>Terminated</v>
      </c>
      <c r="O63" t="str">
        <v>Needs Improvement</v>
      </c>
    </row>
    <row r="64" spans="1:15" x14ac:dyDescent="0.25">
      <c r="A64" t="str">
        <v>00-16772091</v>
      </c>
      <c r="B64" t="str">
        <v>Joseph</v>
      </c>
      <c r="C64" t="str">
        <v>Dean</v>
      </c>
      <c r="D64" t="str">
        <v>Male</v>
      </c>
      <c r="E64" t="str">
        <v>New York</v>
      </c>
      <c r="F64" t="str">
        <v>New York City</v>
      </c>
      <c r="G64" t="str">
        <v>High School</v>
      </c>
      <c r="H64" s="9">
        <v>26841</v>
      </c>
      <c r="I64" s="9">
        <v>42442</v>
      </c>
      <c r="J64" t="str">
        <v>N/A</v>
      </c>
      <c r="K64" t="str">
        <v>Customer Service</v>
      </c>
      <c r="L64" t="str">
        <v>Support Specialist</v>
      </c>
      <c r="M64">
        <v>70820</v>
      </c>
      <c r="N64" t="str">
        <v>Terminated</v>
      </c>
      <c r="O64" t="str">
        <v>Needs Improvement</v>
      </c>
    </row>
    <row r="65" spans="1:15" x14ac:dyDescent="0.25">
      <c r="A65" t="str">
        <v>00-16780654</v>
      </c>
      <c r="B65" t="str">
        <v>Victoria</v>
      </c>
      <c r="C65" t="str">
        <v>Dillon</v>
      </c>
      <c r="D65" t="str">
        <v>Male</v>
      </c>
      <c r="E65" t="str">
        <v>Illinois</v>
      </c>
      <c r="F65" t="str">
        <v>Aurora</v>
      </c>
      <c r="G65" t="str">
        <v>Bachelor</v>
      </c>
      <c r="H65" s="9">
        <v>33680</v>
      </c>
      <c r="I65" s="9">
        <v>44628</v>
      </c>
      <c r="J65" t="str">
        <v>N/A</v>
      </c>
      <c r="K65" t="str">
        <v>Sales</v>
      </c>
      <c r="L65" t="str">
        <v>Sales Representative</v>
      </c>
      <c r="M65">
        <v>83130</v>
      </c>
      <c r="N65" t="str">
        <v>Terminated</v>
      </c>
      <c r="O65" t="str">
        <v>Satisfactory</v>
      </c>
    </row>
    <row r="66" spans="1:15" x14ac:dyDescent="0.25">
      <c r="A66" t="str">
        <v>00-16833876</v>
      </c>
      <c r="B66" t="str">
        <v>Madeline</v>
      </c>
      <c r="C66" t="str">
        <v>Barnes</v>
      </c>
      <c r="D66" t="str">
        <v>Female</v>
      </c>
      <c r="E66" t="str">
        <v>New York</v>
      </c>
      <c r="F66" t="str">
        <v>Rochester</v>
      </c>
      <c r="G66" t="str">
        <v>Bachelor</v>
      </c>
      <c r="H66" s="9">
        <v>30052</v>
      </c>
      <c r="I66" s="9">
        <v>44994</v>
      </c>
      <c r="J66" t="str">
        <v>N/A</v>
      </c>
      <c r="K66" t="str">
        <v>Operations</v>
      </c>
      <c r="L66" t="str">
        <v>Logistics Coordinator</v>
      </c>
      <c r="M66">
        <v>56768</v>
      </c>
      <c r="N66" t="str">
        <v>Terminated</v>
      </c>
      <c r="O66" t="str">
        <v>Good</v>
      </c>
    </row>
    <row r="67" spans="1:15" x14ac:dyDescent="0.25">
      <c r="A67" t="str">
        <v>00-16871369</v>
      </c>
      <c r="B67" t="str">
        <v>Todd</v>
      </c>
      <c r="C67" t="str">
        <v>Willis</v>
      </c>
      <c r="D67" t="str">
        <v>Male</v>
      </c>
      <c r="E67" t="str">
        <v>New York</v>
      </c>
      <c r="F67" t="str">
        <v>Rochester</v>
      </c>
      <c r="G67" t="str">
        <v>Bachelor</v>
      </c>
      <c r="H67" s="9">
        <v>29308</v>
      </c>
      <c r="I67" s="9">
        <v>43916</v>
      </c>
      <c r="J67" t="str">
        <v>N/A</v>
      </c>
      <c r="K67" t="str">
        <v>Customer Service</v>
      </c>
      <c r="L67" t="str">
        <v>Support Specialist</v>
      </c>
      <c r="M67">
        <v>70937</v>
      </c>
      <c r="N67" t="str">
        <v>Terminated</v>
      </c>
      <c r="O67" t="str">
        <v>Satisfactory</v>
      </c>
    </row>
    <row r="68" spans="1:15" x14ac:dyDescent="0.25">
      <c r="A68" t="str">
        <v>00-16903019</v>
      </c>
      <c r="B68" t="str">
        <v>Connie</v>
      </c>
      <c r="C68" t="str">
        <v>Munoz</v>
      </c>
      <c r="D68" t="str">
        <v>Female</v>
      </c>
      <c r="E68" t="str">
        <v>New York</v>
      </c>
      <c r="F68" t="str">
        <v>New York City</v>
      </c>
      <c r="G68" t="str">
        <v>Bachelor</v>
      </c>
      <c r="H68" s="9">
        <v>31746</v>
      </c>
      <c r="I68" s="9">
        <v>44277</v>
      </c>
      <c r="J68" t="str">
        <v>N/A</v>
      </c>
      <c r="K68" t="str">
        <v>Operations</v>
      </c>
      <c r="L68" t="str">
        <v>Logistics Coordinator</v>
      </c>
      <c r="M68">
        <v>62970</v>
      </c>
      <c r="N68" t="str">
        <v>Terminated</v>
      </c>
      <c r="O68" t="str">
        <v>Good</v>
      </c>
    </row>
    <row r="69" spans="1:15" x14ac:dyDescent="0.25">
      <c r="A69" t="str">
        <v>00-17538738</v>
      </c>
      <c r="B69" t="str">
        <v>Amanda</v>
      </c>
      <c r="C69" t="str">
        <v>Carlson</v>
      </c>
      <c r="D69" t="str">
        <v>Female</v>
      </c>
      <c r="E69" t="str">
        <v>New York</v>
      </c>
      <c r="F69" t="str">
        <v>New York City</v>
      </c>
      <c r="G69" t="str">
        <v>Master</v>
      </c>
      <c r="H69" s="9">
        <v>35522</v>
      </c>
      <c r="I69" s="9">
        <v>42801</v>
      </c>
      <c r="J69">
        <v>42991</v>
      </c>
      <c r="K69" t="str">
        <v>Sales</v>
      </c>
      <c r="L69" t="str">
        <v>Sales Consultant</v>
      </c>
      <c r="M69">
        <v>76899</v>
      </c>
      <c r="N69" t="str">
        <v>Terminated</v>
      </c>
      <c r="O69" t="str">
        <v>Excellent</v>
      </c>
    </row>
    <row r="70" spans="1:15" x14ac:dyDescent="0.25">
      <c r="A70" t="str">
        <v>00-17634560</v>
      </c>
      <c r="B70" t="str">
        <v>Mindy</v>
      </c>
      <c r="C70" t="str">
        <v>Kane</v>
      </c>
      <c r="D70" t="str">
        <v>Female</v>
      </c>
      <c r="E70" t="str">
        <v>New York</v>
      </c>
      <c r="F70" t="str">
        <v>New York City</v>
      </c>
      <c r="G70" t="str">
        <v>High School</v>
      </c>
      <c r="H70" s="9">
        <v>33363</v>
      </c>
      <c r="I70" s="9">
        <v>45380</v>
      </c>
      <c r="J70" t="str">
        <v>N/A</v>
      </c>
      <c r="K70" t="str">
        <v>Customer Service</v>
      </c>
      <c r="L70" t="str">
        <v>Customer Service Representative</v>
      </c>
      <c r="M70">
        <v>53662</v>
      </c>
      <c r="N70" t="str">
        <v>Terminated</v>
      </c>
      <c r="O70" t="str">
        <v>Satisfactory</v>
      </c>
    </row>
    <row r="71" spans="1:15" x14ac:dyDescent="0.25">
      <c r="A71" t="str">
        <v>00-17947134</v>
      </c>
      <c r="B71" t="str">
        <v>Blake</v>
      </c>
      <c r="C71" t="str">
        <v>Watts</v>
      </c>
      <c r="D71" t="str">
        <v>Male</v>
      </c>
      <c r="E71" t="str">
        <v>Michigan</v>
      </c>
      <c r="F71" t="str">
        <v>Grand Rapids</v>
      </c>
      <c r="G71" t="str">
        <v>High School</v>
      </c>
      <c r="H71" s="9">
        <v>35686</v>
      </c>
      <c r="I71" s="9">
        <v>43533</v>
      </c>
      <c r="J71" t="str">
        <v>N/A</v>
      </c>
      <c r="K71" t="str">
        <v>Marketing</v>
      </c>
      <c r="L71" t="str">
        <v>SEO Specialist</v>
      </c>
      <c r="M71">
        <v>71816</v>
      </c>
      <c r="N71" t="str">
        <v>Terminated</v>
      </c>
      <c r="O71" t="str">
        <v>Good</v>
      </c>
    </row>
    <row r="72" spans="1:15" x14ac:dyDescent="0.25">
      <c r="A72" t="str">
        <v>00-18024377</v>
      </c>
      <c r="B72" t="str">
        <v>Erin</v>
      </c>
      <c r="C72" t="str">
        <v>Roberts</v>
      </c>
      <c r="D72" t="str">
        <v>Male</v>
      </c>
      <c r="E72" t="str">
        <v>New York</v>
      </c>
      <c r="F72" t="str">
        <v>Rochester</v>
      </c>
      <c r="G72" t="str">
        <v>Bachelor</v>
      </c>
      <c r="H72" s="9">
        <v>21769</v>
      </c>
      <c r="I72" s="9">
        <v>42824</v>
      </c>
      <c r="J72" t="str">
        <v>N/A</v>
      </c>
      <c r="K72" t="str">
        <v>Operations</v>
      </c>
      <c r="L72" t="str">
        <v>Logistics Coordinator</v>
      </c>
      <c r="M72">
        <v>65590</v>
      </c>
      <c r="N72" t="str">
        <v>Terminated</v>
      </c>
      <c r="O72" t="str">
        <v>Satisfactory</v>
      </c>
    </row>
    <row r="73" spans="1:15" x14ac:dyDescent="0.25">
      <c r="A73" t="str">
        <v>00-18036166</v>
      </c>
      <c r="B73" t="str">
        <v>Frank</v>
      </c>
      <c r="C73" t="str">
        <v>Key</v>
      </c>
      <c r="D73" t="str">
        <v>Male</v>
      </c>
      <c r="E73" t="str">
        <v>Virginia</v>
      </c>
      <c r="F73" t="str">
        <v>Norfolk</v>
      </c>
      <c r="G73" t="str">
        <v>High School</v>
      </c>
      <c r="H73" s="9">
        <v>28121</v>
      </c>
      <c r="I73" s="9">
        <v>42814</v>
      </c>
      <c r="J73" t="str">
        <v>N/A</v>
      </c>
      <c r="K73" t="str">
        <v>Customer Service</v>
      </c>
      <c r="L73" t="str">
        <v>Support Specialist</v>
      </c>
      <c r="M73">
        <v>67409</v>
      </c>
      <c r="N73" t="str">
        <v>Terminated</v>
      </c>
      <c r="O73" t="str">
        <v>Good</v>
      </c>
    </row>
    <row r="74" spans="1:15" x14ac:dyDescent="0.25">
      <c r="A74" t="str">
        <v>00-18036942</v>
      </c>
      <c r="B74" t="str">
        <v>Joshua</v>
      </c>
      <c r="C74" t="str">
        <v>Cardenas</v>
      </c>
      <c r="D74" t="str">
        <v>Female</v>
      </c>
      <c r="E74" t="str">
        <v>New York</v>
      </c>
      <c r="F74" t="str">
        <v>Buffalo</v>
      </c>
      <c r="G74" t="str">
        <v>High School</v>
      </c>
      <c r="H74" s="9">
        <v>32710</v>
      </c>
      <c r="I74" s="9">
        <v>42083</v>
      </c>
      <c r="J74" t="str">
        <v>N/A</v>
      </c>
      <c r="K74" t="str">
        <v>Customer Service</v>
      </c>
      <c r="L74" t="str">
        <v>Customer Service Representative</v>
      </c>
      <c r="M74">
        <v>60789</v>
      </c>
      <c r="N74" t="str">
        <v>Terminated</v>
      </c>
      <c r="O74" t="str">
        <v>Needs Improvement</v>
      </c>
    </row>
    <row r="75" spans="1:15" x14ac:dyDescent="0.25">
      <c r="A75" t="str">
        <v>00-18169239</v>
      </c>
      <c r="B75" t="str">
        <v>Sylvia</v>
      </c>
      <c r="C75" t="str">
        <v>Brooks</v>
      </c>
      <c r="D75" t="str">
        <v>Male</v>
      </c>
      <c r="E75" t="str">
        <v>New York</v>
      </c>
      <c r="F75" t="str">
        <v>Rochester</v>
      </c>
      <c r="G75" t="str">
        <v>Bachelor</v>
      </c>
      <c r="H75" s="9">
        <v>36692</v>
      </c>
      <c r="I75" s="9">
        <v>42823</v>
      </c>
      <c r="J75" t="str">
        <v>N/A</v>
      </c>
      <c r="K75" t="str">
        <v>HR</v>
      </c>
      <c r="L75" t="str">
        <v>HR Assistant</v>
      </c>
      <c r="M75">
        <v>62552</v>
      </c>
      <c r="N75" t="str">
        <v>Terminated</v>
      </c>
      <c r="O75" t="str">
        <v>Good</v>
      </c>
    </row>
    <row r="76" spans="1:15" x14ac:dyDescent="0.25">
      <c r="A76" t="str">
        <v>00-18184472</v>
      </c>
      <c r="B76" t="str">
        <v>Ariana</v>
      </c>
      <c r="C76" t="str">
        <v>Flynn</v>
      </c>
      <c r="D76" t="str">
        <v>Male</v>
      </c>
      <c r="E76" t="str">
        <v>New York</v>
      </c>
      <c r="F76" t="str">
        <v>New York City</v>
      </c>
      <c r="G76" t="str">
        <v>Bachelor</v>
      </c>
      <c r="H76" s="9">
        <v>30438</v>
      </c>
      <c r="I76" s="9">
        <v>42455</v>
      </c>
      <c r="J76">
        <v>43103</v>
      </c>
      <c r="K76" t="str">
        <v>Sales</v>
      </c>
      <c r="L76" t="str">
        <v>Sales Representative</v>
      </c>
      <c r="M76">
        <v>68840</v>
      </c>
      <c r="N76" t="str">
        <v>Terminated</v>
      </c>
      <c r="O76" t="str">
        <v>Good</v>
      </c>
    </row>
    <row r="77" spans="1:15" x14ac:dyDescent="0.25">
      <c r="A77" t="str">
        <v>00-18496074</v>
      </c>
      <c r="B77" t="str">
        <v>Michelle</v>
      </c>
      <c r="C77" t="str">
        <v>Gonzales</v>
      </c>
      <c r="D77" t="str">
        <v>Female</v>
      </c>
      <c r="E77" t="str">
        <v>Illinois</v>
      </c>
      <c r="F77" t="str">
        <v>Aurora</v>
      </c>
      <c r="G77" t="str">
        <v>Bachelor</v>
      </c>
      <c r="H77" s="9">
        <v>27570</v>
      </c>
      <c r="I77" s="9">
        <v>43903</v>
      </c>
      <c r="J77" t="str">
        <v>N/A</v>
      </c>
      <c r="K77" t="str">
        <v>Customer Service</v>
      </c>
      <c r="L77" t="str">
        <v>Help Desk Technician</v>
      </c>
      <c r="M77">
        <v>69044</v>
      </c>
      <c r="N77" t="str">
        <v>Terminated</v>
      </c>
      <c r="O77" t="str">
        <v>Satisfactory</v>
      </c>
    </row>
    <row r="78" spans="1:15" x14ac:dyDescent="0.25">
      <c r="A78" t="str">
        <v>00-18497890</v>
      </c>
      <c r="B78" t="str">
        <v>Brandon</v>
      </c>
      <c r="C78" t="str">
        <v>Allen</v>
      </c>
      <c r="D78" t="str">
        <v>Male</v>
      </c>
      <c r="E78" t="str">
        <v>New York</v>
      </c>
      <c r="F78" t="str">
        <v>New York City</v>
      </c>
      <c r="G78" t="str">
        <v>Master</v>
      </c>
      <c r="H78" s="9">
        <v>26026</v>
      </c>
      <c r="I78" s="9">
        <v>43901</v>
      </c>
      <c r="J78" t="str">
        <v>N/A</v>
      </c>
      <c r="K78" t="str">
        <v>Operations</v>
      </c>
      <c r="L78" t="str">
        <v>Operations Analyst</v>
      </c>
      <c r="M78">
        <v>87008</v>
      </c>
      <c r="N78" t="str">
        <v>Terminated</v>
      </c>
      <c r="O78" t="str">
        <v>Excellent</v>
      </c>
    </row>
    <row r="79" spans="1:15" x14ac:dyDescent="0.25">
      <c r="A79" t="str">
        <v>00-18522597</v>
      </c>
      <c r="B79" t="str">
        <v>Michelle</v>
      </c>
      <c r="C79" t="str">
        <v>Wilson</v>
      </c>
      <c r="D79" t="str">
        <v>Male</v>
      </c>
      <c r="E79" t="str">
        <v>Ohio</v>
      </c>
      <c r="F79" t="str">
        <v>Cincinnati</v>
      </c>
      <c r="G79" t="str">
        <v>Bachelor</v>
      </c>
      <c r="H79" s="9">
        <v>34547</v>
      </c>
      <c r="I79" s="9">
        <v>44644</v>
      </c>
      <c r="J79" t="str">
        <v>N/A</v>
      </c>
      <c r="K79" t="str">
        <v>Sales</v>
      </c>
      <c r="L79" t="str">
        <v>Sales Specialist</v>
      </c>
      <c r="M79">
        <v>85731</v>
      </c>
      <c r="N79" t="str">
        <v>Terminated</v>
      </c>
      <c r="O79" t="str">
        <v>Satisfactory</v>
      </c>
    </row>
    <row r="80" spans="1:15" x14ac:dyDescent="0.25">
      <c r="A80" t="str">
        <v>00-18915990</v>
      </c>
      <c r="B80" t="str">
        <v>Martha</v>
      </c>
      <c r="C80" t="str">
        <v>Floyd</v>
      </c>
      <c r="D80" t="str">
        <v>Female</v>
      </c>
      <c r="E80" t="str">
        <v>New York</v>
      </c>
      <c r="F80" t="str">
        <v>New York City</v>
      </c>
      <c r="G80" t="str">
        <v>Bachelor</v>
      </c>
      <c r="H80" s="9">
        <v>29693</v>
      </c>
      <c r="I80" s="9">
        <v>43555</v>
      </c>
      <c r="J80" t="str">
        <v>N/A</v>
      </c>
      <c r="K80" t="str">
        <v>Operations</v>
      </c>
      <c r="L80" t="str">
        <v>Logistics Coordinator</v>
      </c>
      <c r="M80">
        <v>60707</v>
      </c>
      <c r="N80" t="str">
        <v>Terminated</v>
      </c>
      <c r="O80" t="str">
        <v>Good</v>
      </c>
    </row>
    <row r="81" spans="1:15" x14ac:dyDescent="0.25">
      <c r="A81" t="str">
        <v>00-19168351</v>
      </c>
      <c r="B81" t="str">
        <v>Curtis</v>
      </c>
      <c r="C81" t="str">
        <v>Hernandez</v>
      </c>
      <c r="D81" t="str">
        <v>Male</v>
      </c>
      <c r="E81" t="str">
        <v>Pennsylvania</v>
      </c>
      <c r="F81" t="str">
        <v>Pittsburgh</v>
      </c>
      <c r="G81" t="str">
        <v>Bachelor</v>
      </c>
      <c r="H81" s="9">
        <v>32606</v>
      </c>
      <c r="I81" s="9">
        <v>42824</v>
      </c>
      <c r="J81" t="str">
        <v>N/A</v>
      </c>
      <c r="K81" t="str">
        <v>IT</v>
      </c>
      <c r="L81" t="str">
        <v>IT Support Specialist</v>
      </c>
      <c r="M81">
        <v>70217</v>
      </c>
      <c r="N81" t="str">
        <v>Terminated</v>
      </c>
      <c r="O81" t="str">
        <v>Good</v>
      </c>
    </row>
    <row r="82" spans="1:15" x14ac:dyDescent="0.25">
      <c r="A82" t="str">
        <v>00-19281333</v>
      </c>
      <c r="B82" t="str">
        <v>Elizabeth</v>
      </c>
      <c r="C82" t="str">
        <v>Shea</v>
      </c>
      <c r="D82" t="str">
        <v>Male</v>
      </c>
      <c r="E82" t="str">
        <v>New York</v>
      </c>
      <c r="F82" t="str">
        <v>Buffalo</v>
      </c>
      <c r="G82" t="str">
        <v>Master</v>
      </c>
      <c r="H82" s="9">
        <v>29151</v>
      </c>
      <c r="I82" s="9">
        <v>44640</v>
      </c>
      <c r="J82" t="str">
        <v>N/A</v>
      </c>
      <c r="K82" t="str">
        <v>IT</v>
      </c>
      <c r="L82" t="str">
        <v>System Administrator</v>
      </c>
      <c r="M82">
        <v>92872</v>
      </c>
      <c r="N82" t="str">
        <v>Terminated</v>
      </c>
      <c r="O82" t="str">
        <v>Good</v>
      </c>
    </row>
    <row r="83" spans="1:15" x14ac:dyDescent="0.25">
      <c r="A83" t="str">
        <v>00-19326928</v>
      </c>
      <c r="B83" t="str">
        <v>Edward</v>
      </c>
      <c r="C83" t="str">
        <v>Rubio</v>
      </c>
      <c r="D83" t="str">
        <v>Female</v>
      </c>
      <c r="E83" t="str">
        <v>New York</v>
      </c>
      <c r="F83" t="str">
        <v>Buffalo</v>
      </c>
      <c r="G83" t="str">
        <v>High School</v>
      </c>
      <c r="H83" s="9">
        <v>30838</v>
      </c>
      <c r="I83" s="9">
        <v>45358</v>
      </c>
      <c r="J83" t="str">
        <v>N/A</v>
      </c>
      <c r="K83" t="str">
        <v>Customer Service</v>
      </c>
      <c r="L83" t="str">
        <v>Help Desk Technician</v>
      </c>
      <c r="M83">
        <v>84468</v>
      </c>
      <c r="N83" t="str">
        <v>Terminated</v>
      </c>
      <c r="O83" t="str">
        <v>Needs Improvement</v>
      </c>
    </row>
    <row r="84" spans="1:15" x14ac:dyDescent="0.25">
      <c r="A84" t="str">
        <v>00-19686066</v>
      </c>
      <c r="B84" t="str">
        <v>Tina</v>
      </c>
      <c r="C84" t="str">
        <v>Garcia</v>
      </c>
      <c r="D84" t="str">
        <v>Male</v>
      </c>
      <c r="E84" t="str">
        <v>New York</v>
      </c>
      <c r="F84" t="str">
        <v>Rochester</v>
      </c>
      <c r="G84" t="str">
        <v>Master</v>
      </c>
      <c r="H84" s="9">
        <v>28731</v>
      </c>
      <c r="I84" s="9">
        <v>43171</v>
      </c>
      <c r="J84" t="str">
        <v>N/A</v>
      </c>
      <c r="K84" t="str">
        <v>IT</v>
      </c>
      <c r="L84" t="str">
        <v>Software Developer</v>
      </c>
      <c r="M84">
        <v>99394</v>
      </c>
      <c r="N84" t="str">
        <v>Terminated</v>
      </c>
      <c r="O84" t="str">
        <v>Good</v>
      </c>
    </row>
    <row r="85" spans="1:15" x14ac:dyDescent="0.25">
      <c r="A85" t="str">
        <v>00-20117988</v>
      </c>
      <c r="B85" t="str">
        <v>John</v>
      </c>
      <c r="C85" t="str">
        <v>Caldwell</v>
      </c>
      <c r="D85" t="str">
        <v>Female</v>
      </c>
      <c r="E85" t="str">
        <v>New York</v>
      </c>
      <c r="F85" t="str">
        <v>New York City</v>
      </c>
      <c r="G85" t="str">
        <v>Bachelor</v>
      </c>
      <c r="H85" s="9">
        <v>30243</v>
      </c>
      <c r="I85" s="9">
        <v>43549</v>
      </c>
      <c r="J85">
        <v>43729</v>
      </c>
      <c r="K85" t="str">
        <v>Operations</v>
      </c>
      <c r="L85" t="str">
        <v>Operations Analyst</v>
      </c>
      <c r="M85">
        <v>64183</v>
      </c>
      <c r="N85" t="str">
        <v>Terminated</v>
      </c>
      <c r="O85" t="str">
        <v>Needs Improvement</v>
      </c>
    </row>
    <row r="86" spans="1:15" x14ac:dyDescent="0.25">
      <c r="A86" t="str">
        <v>00-20197356</v>
      </c>
      <c r="B86" t="str">
        <v>Michael</v>
      </c>
      <c r="C86" t="str">
        <v>Burns</v>
      </c>
      <c r="D86" t="str">
        <v>Female</v>
      </c>
      <c r="E86" t="str">
        <v>Michigan</v>
      </c>
      <c r="F86" t="str">
        <v>Warren</v>
      </c>
      <c r="G86" t="str">
        <v>Bachelor</v>
      </c>
      <c r="H86" s="9">
        <v>31393</v>
      </c>
      <c r="I86" s="9">
        <v>45376</v>
      </c>
      <c r="J86" t="str">
        <v>N/A</v>
      </c>
      <c r="K86" t="str">
        <v>Sales</v>
      </c>
      <c r="L86" t="str">
        <v>Sales Consultant</v>
      </c>
      <c r="M86">
        <v>65951</v>
      </c>
      <c r="N86" t="str">
        <v>Terminated</v>
      </c>
      <c r="O86" t="str">
        <v>Good</v>
      </c>
    </row>
    <row r="87" spans="1:15" x14ac:dyDescent="0.25">
      <c r="A87" t="str">
        <v>00-20204755</v>
      </c>
      <c r="B87" t="str">
        <v>Brenda</v>
      </c>
      <c r="C87" t="str">
        <v>Vargas</v>
      </c>
      <c r="D87" t="str">
        <v>Male</v>
      </c>
      <c r="E87" t="str">
        <v>New York</v>
      </c>
      <c r="F87" t="str">
        <v>Rochester</v>
      </c>
      <c r="G87" t="str">
        <v>Bachelor</v>
      </c>
      <c r="H87" s="9">
        <v>26874</v>
      </c>
      <c r="I87" s="9">
        <v>43165</v>
      </c>
      <c r="J87" t="str">
        <v>N/A</v>
      </c>
      <c r="K87" t="str">
        <v>Sales</v>
      </c>
      <c r="L87" t="str">
        <v>Sales Specialist</v>
      </c>
      <c r="M87">
        <v>76086</v>
      </c>
      <c r="N87" t="str">
        <v>Terminated</v>
      </c>
      <c r="O87" t="str">
        <v>Excellent</v>
      </c>
    </row>
    <row r="88" spans="1:15" x14ac:dyDescent="0.25">
      <c r="A88" t="str">
        <v>00-20279520</v>
      </c>
      <c r="B88" t="str">
        <v>Kristy</v>
      </c>
      <c r="C88" t="str">
        <v>Johnson</v>
      </c>
      <c r="D88" t="str">
        <v>Female</v>
      </c>
      <c r="E88" t="str">
        <v>New York</v>
      </c>
      <c r="F88" t="str">
        <v>New York City</v>
      </c>
      <c r="G88" t="str">
        <v>Bachelor</v>
      </c>
      <c r="H88" s="9">
        <v>32051</v>
      </c>
      <c r="I88" s="9">
        <v>45369</v>
      </c>
      <c r="J88" t="str">
        <v>N/A</v>
      </c>
      <c r="K88" t="str">
        <v>Customer Service</v>
      </c>
      <c r="L88" t="str">
        <v>Support Specialist</v>
      </c>
      <c r="M88">
        <v>55611</v>
      </c>
      <c r="N88" t="str">
        <v>Terminated</v>
      </c>
      <c r="O88" t="str">
        <v>Excellent</v>
      </c>
    </row>
    <row r="89" spans="1:15" x14ac:dyDescent="0.25">
      <c r="A89" t="str">
        <v>00-20463550</v>
      </c>
      <c r="B89" t="str">
        <v>Devin</v>
      </c>
      <c r="C89" t="str">
        <v>Rice</v>
      </c>
      <c r="D89" t="str">
        <v>Male</v>
      </c>
      <c r="E89" t="str">
        <v>New York</v>
      </c>
      <c r="F89" t="str">
        <v>New York City</v>
      </c>
      <c r="G89" t="str">
        <v>Bachelor</v>
      </c>
      <c r="H89" s="9">
        <v>30422</v>
      </c>
      <c r="I89" s="9">
        <v>42077</v>
      </c>
      <c r="J89" t="str">
        <v>N/A</v>
      </c>
      <c r="K89" t="str">
        <v>Marketing</v>
      </c>
      <c r="L89" t="str">
        <v>Marketing Coordinator</v>
      </c>
      <c r="M89">
        <v>74950</v>
      </c>
      <c r="N89" t="str">
        <v>Terminated</v>
      </c>
      <c r="O89" t="str">
        <v>Satisfactory</v>
      </c>
    </row>
    <row r="90" spans="1:15" x14ac:dyDescent="0.25">
      <c r="A90" t="str">
        <v>00-20664018</v>
      </c>
      <c r="B90" t="str">
        <v>Cynthia</v>
      </c>
      <c r="C90" t="str">
        <v>Trevino</v>
      </c>
      <c r="D90" t="str">
        <v>Female</v>
      </c>
      <c r="E90" t="str">
        <v>New York</v>
      </c>
      <c r="F90" t="str">
        <v>Buffalo</v>
      </c>
      <c r="G90" t="str">
        <v>Bachelor</v>
      </c>
      <c r="H90" s="9">
        <v>29075</v>
      </c>
      <c r="I90" s="9">
        <v>42457</v>
      </c>
      <c r="J90" t="str">
        <v>N/A</v>
      </c>
      <c r="K90" t="str">
        <v>Operations</v>
      </c>
      <c r="L90" t="str">
        <v>Logistics Coordinator</v>
      </c>
      <c r="M90">
        <v>57673</v>
      </c>
      <c r="N90" t="str">
        <v>Terminated</v>
      </c>
      <c r="O90" t="str">
        <v>Good</v>
      </c>
    </row>
    <row r="91" spans="1:15" x14ac:dyDescent="0.25">
      <c r="A91" t="str">
        <v>00-20695820</v>
      </c>
      <c r="B91" t="str">
        <v>Stephen</v>
      </c>
      <c r="C91" t="str">
        <v>Ochoa</v>
      </c>
      <c r="D91" t="str">
        <v>Female</v>
      </c>
      <c r="E91" t="str">
        <v>Ohio</v>
      </c>
      <c r="F91" t="str">
        <v>Columbus</v>
      </c>
      <c r="G91" t="str">
        <v>Master</v>
      </c>
      <c r="H91" s="9">
        <v>30683</v>
      </c>
      <c r="I91" s="9">
        <v>43169</v>
      </c>
      <c r="J91" t="str">
        <v>N/A</v>
      </c>
      <c r="K91" t="str">
        <v>IT</v>
      </c>
      <c r="L91" t="str">
        <v>Software Developer</v>
      </c>
      <c r="M91">
        <v>104825</v>
      </c>
      <c r="N91" t="str">
        <v>Terminated</v>
      </c>
      <c r="O91" t="str">
        <v>Excellent</v>
      </c>
    </row>
    <row r="92" spans="1:15" x14ac:dyDescent="0.25">
      <c r="A92" t="str">
        <v>00-20698169</v>
      </c>
      <c r="B92" t="str">
        <v>Carol</v>
      </c>
      <c r="C92" t="str">
        <v>Hughes</v>
      </c>
      <c r="D92" t="str">
        <v>Male</v>
      </c>
      <c r="E92" t="str">
        <v>Michigan</v>
      </c>
      <c r="F92" t="str">
        <v>Detroit</v>
      </c>
      <c r="G92" t="str">
        <v>Bachelor</v>
      </c>
      <c r="H92" s="9">
        <v>22851</v>
      </c>
      <c r="I92" s="9">
        <v>45374</v>
      </c>
      <c r="J92" t="str">
        <v>N/A</v>
      </c>
      <c r="K92" t="str">
        <v>Customer Service</v>
      </c>
      <c r="L92" t="str">
        <v>Help Desk Technician</v>
      </c>
      <c r="M92">
        <v>90667</v>
      </c>
      <c r="N92" t="str">
        <v>Terminated</v>
      </c>
      <c r="O92" t="str">
        <v>Good</v>
      </c>
    </row>
    <row r="93" spans="1:15" x14ac:dyDescent="0.25">
      <c r="A93" t="str">
        <v>00-20741296</v>
      </c>
      <c r="B93" t="str">
        <v>Matthew</v>
      </c>
      <c r="C93" t="str">
        <v>Chandler</v>
      </c>
      <c r="D93" t="str">
        <v>Male</v>
      </c>
      <c r="E93" t="str">
        <v>New York</v>
      </c>
      <c r="F93" t="str">
        <v>New York City</v>
      </c>
      <c r="G93" t="str">
        <v>Bachelor</v>
      </c>
      <c r="H93" s="9">
        <v>30428</v>
      </c>
      <c r="I93" s="9">
        <v>44277</v>
      </c>
      <c r="J93" t="str">
        <v>N/A</v>
      </c>
      <c r="K93" t="str">
        <v>Sales</v>
      </c>
      <c r="L93" t="str">
        <v>Sales Representative</v>
      </c>
      <c r="M93">
        <v>79569</v>
      </c>
      <c r="N93" t="str">
        <v>Terminated</v>
      </c>
      <c r="O93" t="str">
        <v>Good</v>
      </c>
    </row>
    <row r="94" spans="1:15" x14ac:dyDescent="0.25">
      <c r="A94" t="str">
        <v>00-20892520</v>
      </c>
      <c r="B94" t="str">
        <v>Elizabeth</v>
      </c>
      <c r="C94" t="str">
        <v>Brown</v>
      </c>
      <c r="D94" t="str">
        <v>Male</v>
      </c>
      <c r="E94" t="str">
        <v>Illinois</v>
      </c>
      <c r="F94" t="str">
        <v>Chicago</v>
      </c>
      <c r="G94" t="str">
        <v>Bachelor</v>
      </c>
      <c r="H94" s="9">
        <v>35000</v>
      </c>
      <c r="I94" s="9">
        <v>42810</v>
      </c>
      <c r="J94" t="str">
        <v>N/A</v>
      </c>
      <c r="K94" t="str">
        <v>IT</v>
      </c>
      <c r="L94" t="str">
        <v>IT Support Specialist</v>
      </c>
      <c r="M94">
        <v>63048</v>
      </c>
      <c r="N94" t="str">
        <v>Terminated</v>
      </c>
      <c r="O94" t="str">
        <v>Good</v>
      </c>
    </row>
    <row r="95" spans="1:15" x14ac:dyDescent="0.25">
      <c r="A95" t="str">
        <v>00-20896797</v>
      </c>
      <c r="B95" t="str">
        <v>Steve</v>
      </c>
      <c r="C95" t="str">
        <v>Hernandez</v>
      </c>
      <c r="D95" t="str">
        <v>Male</v>
      </c>
      <c r="E95" t="str">
        <v>Ohio</v>
      </c>
      <c r="F95" t="str">
        <v>Columbus</v>
      </c>
      <c r="G95" t="str">
        <v>Bachelor</v>
      </c>
      <c r="H95" s="9">
        <v>34272</v>
      </c>
      <c r="I95" s="9">
        <v>42804</v>
      </c>
      <c r="J95">
        <v>44436</v>
      </c>
      <c r="K95" t="str">
        <v>Finance</v>
      </c>
      <c r="L95" t="str">
        <v>Accounts Payable Specialist</v>
      </c>
      <c r="M95">
        <v>61703</v>
      </c>
      <c r="N95" t="str">
        <v>Terminated</v>
      </c>
      <c r="O95" t="str">
        <v>Good</v>
      </c>
    </row>
    <row r="96" spans="1:15" x14ac:dyDescent="0.25">
      <c r="A96" t="str">
        <v>00-21145168</v>
      </c>
      <c r="B96" t="str">
        <v>Ray</v>
      </c>
      <c r="C96" t="str">
        <v>Thomas</v>
      </c>
      <c r="D96" t="str">
        <v>Female</v>
      </c>
      <c r="E96" t="str">
        <v>Virginia</v>
      </c>
      <c r="F96" t="str">
        <v>Virginia Beach</v>
      </c>
      <c r="G96" t="str">
        <v>High School</v>
      </c>
      <c r="H96" s="9">
        <v>22849</v>
      </c>
      <c r="I96" s="9">
        <v>44997</v>
      </c>
      <c r="J96" t="str">
        <v>N/A</v>
      </c>
      <c r="K96" t="str">
        <v>Customer Service</v>
      </c>
      <c r="L96" t="str">
        <v>Customer Service Representative</v>
      </c>
      <c r="M96">
        <v>56639</v>
      </c>
      <c r="N96" t="str">
        <v>Terminated</v>
      </c>
      <c r="O96" t="str">
        <v>Good</v>
      </c>
    </row>
    <row r="97" spans="1:15" x14ac:dyDescent="0.25">
      <c r="A97" t="str">
        <v>00-21220004</v>
      </c>
      <c r="B97" t="str">
        <v>Mike</v>
      </c>
      <c r="C97" t="str">
        <v>Watson</v>
      </c>
      <c r="D97" t="str">
        <v>Male</v>
      </c>
      <c r="E97" t="str">
        <v>New York</v>
      </c>
      <c r="F97" t="str">
        <v>Buffalo</v>
      </c>
      <c r="G97" t="str">
        <v>Bachelor</v>
      </c>
      <c r="H97" s="9">
        <v>24176</v>
      </c>
      <c r="I97" s="9">
        <v>42802</v>
      </c>
      <c r="J97" t="str">
        <v>N/A</v>
      </c>
      <c r="K97" t="str">
        <v>IT</v>
      </c>
      <c r="L97" t="str">
        <v>Software Developer</v>
      </c>
      <c r="M97">
        <v>86291</v>
      </c>
      <c r="N97" t="str">
        <v>Terminated</v>
      </c>
      <c r="O97" t="str">
        <v>Good</v>
      </c>
    </row>
    <row r="98" spans="1:15" x14ac:dyDescent="0.25">
      <c r="A98" t="str">
        <v>00-21222980</v>
      </c>
      <c r="B98" t="str">
        <v>Christian</v>
      </c>
      <c r="C98" t="str">
        <v>Hill</v>
      </c>
      <c r="D98" t="str">
        <v>Female</v>
      </c>
      <c r="E98" t="str">
        <v>Pennsylvania</v>
      </c>
      <c r="F98" t="str">
        <v>Philadelphia</v>
      </c>
      <c r="G98" t="str">
        <v>High School</v>
      </c>
      <c r="H98" s="9">
        <v>28168</v>
      </c>
      <c r="I98" s="9">
        <v>43919</v>
      </c>
      <c r="J98" t="str">
        <v>N/A</v>
      </c>
      <c r="K98" t="str">
        <v>Marketing</v>
      </c>
      <c r="L98" t="str">
        <v>SEO Specialist</v>
      </c>
      <c r="M98">
        <v>73166</v>
      </c>
      <c r="N98" t="str">
        <v>Terminated</v>
      </c>
      <c r="O98" t="str">
        <v>Needs Improvement</v>
      </c>
    </row>
    <row r="99" spans="1:15" x14ac:dyDescent="0.25">
      <c r="A99" t="str">
        <v>00-21283250</v>
      </c>
      <c r="B99" t="str">
        <v>Matthew</v>
      </c>
      <c r="C99" t="str">
        <v>Vargas</v>
      </c>
      <c r="D99" t="str">
        <v>Male</v>
      </c>
      <c r="E99" t="str">
        <v>New York</v>
      </c>
      <c r="F99" t="str">
        <v>New York City</v>
      </c>
      <c r="G99" t="str">
        <v>Bachelor</v>
      </c>
      <c r="H99" s="9">
        <v>23634</v>
      </c>
      <c r="I99" s="9">
        <v>43174</v>
      </c>
      <c r="J99" t="str">
        <v>N/A</v>
      </c>
      <c r="K99" t="str">
        <v>Customer Service</v>
      </c>
      <c r="L99" t="str">
        <v>Customer Service Representative</v>
      </c>
      <c r="M99">
        <v>62580</v>
      </c>
      <c r="N99" t="str">
        <v>Terminated</v>
      </c>
      <c r="O99" t="str">
        <v>Satisfactory</v>
      </c>
    </row>
    <row r="100" spans="1:15" x14ac:dyDescent="0.25">
      <c r="A100" t="str">
        <v>00-21328270</v>
      </c>
      <c r="B100" t="str">
        <v>Cassandra</v>
      </c>
      <c r="C100" t="str">
        <v>Jackson</v>
      </c>
      <c r="D100" t="str">
        <v>Male</v>
      </c>
      <c r="E100" t="str">
        <v>New York</v>
      </c>
      <c r="F100" t="str">
        <v>New York City</v>
      </c>
      <c r="G100" t="str">
        <v>Bachelor</v>
      </c>
      <c r="H100" s="9">
        <v>30392</v>
      </c>
      <c r="I100" s="9">
        <v>43904</v>
      </c>
      <c r="J100" t="str">
        <v>N/A</v>
      </c>
      <c r="K100" t="str">
        <v>Operations</v>
      </c>
      <c r="L100" t="str">
        <v>Logistics Coordinator</v>
      </c>
      <c r="M100">
        <v>65514</v>
      </c>
      <c r="N100" t="str">
        <v>Terminated</v>
      </c>
      <c r="O100" t="str">
        <v>Good</v>
      </c>
    </row>
    <row r="101" spans="1:15" x14ac:dyDescent="0.25">
      <c r="A101" t="str">
        <v>00-21345233</v>
      </c>
      <c r="B101" t="str">
        <v>Michelle</v>
      </c>
      <c r="C101" t="str">
        <v>Snyder</v>
      </c>
      <c r="D101" t="str">
        <v>Female</v>
      </c>
      <c r="E101" t="str">
        <v>North Carolina</v>
      </c>
      <c r="F101" t="str">
        <v>Greensboro</v>
      </c>
      <c r="G101" t="str">
        <v>Bachelor</v>
      </c>
      <c r="H101" s="9">
        <v>36252</v>
      </c>
      <c r="I101" s="9">
        <v>44646</v>
      </c>
      <c r="J101" t="str">
        <v>N/A</v>
      </c>
      <c r="K101" t="str">
        <v>Operations</v>
      </c>
      <c r="L101" t="str">
        <v>Logistics Coordinator</v>
      </c>
      <c r="M101">
        <v>58883</v>
      </c>
      <c r="N101" t="str">
        <v>Terminated</v>
      </c>
      <c r="O101" t="str">
        <v>Excellent</v>
      </c>
    </row>
    <row r="102" spans="1:15" x14ac:dyDescent="0.25">
      <c r="A102" t="str">
        <v>00-21449650</v>
      </c>
      <c r="B102" t="str">
        <v>Autumn</v>
      </c>
      <c r="C102" t="str">
        <v>Hill</v>
      </c>
      <c r="D102" t="str">
        <v>Female</v>
      </c>
      <c r="E102" t="str">
        <v>Michigan</v>
      </c>
      <c r="F102" t="str">
        <v>Grand Rapids</v>
      </c>
      <c r="G102" t="str">
        <v>Bachelor</v>
      </c>
      <c r="H102" s="9">
        <v>34990</v>
      </c>
      <c r="I102" s="9">
        <v>43902</v>
      </c>
      <c r="J102" t="str">
        <v>N/A</v>
      </c>
      <c r="K102" t="str">
        <v>Operations</v>
      </c>
      <c r="L102" t="str">
        <v>Logistics Coordinator</v>
      </c>
      <c r="M102">
        <v>60417</v>
      </c>
      <c r="N102" t="str">
        <v>Terminated</v>
      </c>
      <c r="O102" t="str">
        <v>Good</v>
      </c>
    </row>
    <row r="103" spans="1:15" x14ac:dyDescent="0.25">
      <c r="A103" t="str">
        <v>00-21509711</v>
      </c>
      <c r="B103" t="str">
        <v>Daniel</v>
      </c>
      <c r="C103" t="str">
        <v>Martin</v>
      </c>
      <c r="D103" t="str">
        <v>Male</v>
      </c>
      <c r="E103" t="str">
        <v>New York</v>
      </c>
      <c r="F103" t="str">
        <v>Rochester</v>
      </c>
      <c r="G103" t="str">
        <v>High School</v>
      </c>
      <c r="H103" s="9">
        <v>32847</v>
      </c>
      <c r="I103" s="9">
        <v>43545</v>
      </c>
      <c r="J103" t="str">
        <v>N/A</v>
      </c>
      <c r="K103" t="str">
        <v>Customer Service</v>
      </c>
      <c r="L103" t="str">
        <v>Help Desk Technician</v>
      </c>
      <c r="M103">
        <v>62605</v>
      </c>
      <c r="N103" t="str">
        <v>Terminated</v>
      </c>
      <c r="O103" t="str">
        <v>Good</v>
      </c>
    </row>
    <row r="104" spans="1:15" x14ac:dyDescent="0.25">
      <c r="A104" t="str">
        <v>00-21555506</v>
      </c>
      <c r="B104" t="str">
        <v>Adrian</v>
      </c>
      <c r="C104" t="str">
        <v>Brooks</v>
      </c>
      <c r="D104" t="str">
        <v>Male</v>
      </c>
      <c r="E104" t="str">
        <v>Pennsylvania</v>
      </c>
      <c r="F104" t="str">
        <v>Philadelphia</v>
      </c>
      <c r="G104" t="str">
        <v>Bachelor</v>
      </c>
      <c r="H104" s="9">
        <v>26055</v>
      </c>
      <c r="I104" s="9">
        <v>43917</v>
      </c>
      <c r="J104" t="str">
        <v>N/A</v>
      </c>
      <c r="K104" t="str">
        <v>IT</v>
      </c>
      <c r="L104" t="str">
        <v>Software Developer</v>
      </c>
      <c r="M104">
        <v>104121</v>
      </c>
      <c r="N104" t="str">
        <v>Terminated</v>
      </c>
      <c r="O104" t="str">
        <v>Good</v>
      </c>
    </row>
    <row r="105" spans="1:15" x14ac:dyDescent="0.25">
      <c r="A105" t="str">
        <v>00-21655936</v>
      </c>
      <c r="B105" t="str">
        <v>Kenneth</v>
      </c>
      <c r="C105" t="str">
        <v>Thomas</v>
      </c>
      <c r="D105" t="str">
        <v>Male</v>
      </c>
      <c r="E105" t="str">
        <v>New York</v>
      </c>
      <c r="F105" t="str">
        <v>Rochester</v>
      </c>
      <c r="G105" t="str">
        <v>Bachelor</v>
      </c>
      <c r="H105" s="9">
        <v>36609</v>
      </c>
      <c r="I105" s="9">
        <v>45376</v>
      </c>
      <c r="J105" t="str">
        <v>N/A</v>
      </c>
      <c r="K105" t="str">
        <v>Operations</v>
      </c>
      <c r="L105" t="str">
        <v>Logistics Coordinator</v>
      </c>
      <c r="M105">
        <v>68748</v>
      </c>
      <c r="N105" t="str">
        <v>Terminated</v>
      </c>
      <c r="O105" t="str">
        <v>Satisfactory</v>
      </c>
    </row>
    <row r="106" spans="1:15" x14ac:dyDescent="0.25">
      <c r="A106" t="str">
        <v>00-21660923</v>
      </c>
      <c r="B106" t="str">
        <v>Janet</v>
      </c>
      <c r="C106" t="str">
        <v>Snow</v>
      </c>
      <c r="D106" t="str">
        <v>Female</v>
      </c>
      <c r="E106" t="str">
        <v>Pennsylvania</v>
      </c>
      <c r="F106" t="str">
        <v>Pittsburgh</v>
      </c>
      <c r="G106" t="str">
        <v>PhD</v>
      </c>
      <c r="H106" s="9">
        <v>27291</v>
      </c>
      <c r="I106" s="9">
        <v>43188</v>
      </c>
      <c r="J106" t="str">
        <v>N/A</v>
      </c>
      <c r="K106" t="str">
        <v>Sales</v>
      </c>
      <c r="L106" t="str">
        <v>Sales Specialist</v>
      </c>
      <c r="M106">
        <v>95164</v>
      </c>
      <c r="N106" t="str">
        <v>Terminated</v>
      </c>
      <c r="O106" t="str">
        <v>Satisfactory</v>
      </c>
    </row>
    <row r="107" spans="1:15" x14ac:dyDescent="0.25">
      <c r="A107" t="str">
        <v>00-21689007</v>
      </c>
      <c r="B107" t="str">
        <v>Gary</v>
      </c>
      <c r="C107" t="str">
        <v>Wilson</v>
      </c>
      <c r="D107" t="str">
        <v>Female</v>
      </c>
      <c r="E107" t="str">
        <v>New York</v>
      </c>
      <c r="F107" t="str">
        <v>Buffalo</v>
      </c>
      <c r="G107" t="str">
        <v>Bachelor</v>
      </c>
      <c r="H107" s="9">
        <v>26564</v>
      </c>
      <c r="I107" s="9">
        <v>43180</v>
      </c>
      <c r="J107" t="str">
        <v>N/A</v>
      </c>
      <c r="K107" t="str">
        <v>Sales</v>
      </c>
      <c r="L107" t="str">
        <v>Sales Specialist</v>
      </c>
      <c r="M107">
        <v>78653</v>
      </c>
      <c r="N107" t="str">
        <v>Terminated</v>
      </c>
      <c r="O107" t="str">
        <v>Satisfactory</v>
      </c>
    </row>
    <row r="108" spans="1:15" x14ac:dyDescent="0.25">
      <c r="A108" t="str">
        <v>00-21690100</v>
      </c>
      <c r="B108" t="str">
        <v>Patricia</v>
      </c>
      <c r="C108" t="str">
        <v>Morrison</v>
      </c>
      <c r="D108" t="str">
        <v>Female</v>
      </c>
      <c r="E108" t="str">
        <v>New York</v>
      </c>
      <c r="F108" t="str">
        <v>Rochester</v>
      </c>
      <c r="G108" t="str">
        <v>Bachelor</v>
      </c>
      <c r="H108" s="9">
        <v>25532</v>
      </c>
      <c r="I108" s="9">
        <v>44629</v>
      </c>
      <c r="J108" t="str">
        <v>N/A</v>
      </c>
      <c r="K108" t="str">
        <v>Sales</v>
      </c>
      <c r="L108" t="str">
        <v>Sales Representative</v>
      </c>
      <c r="M108">
        <v>72527</v>
      </c>
      <c r="N108" t="str">
        <v>Terminated</v>
      </c>
      <c r="O108" t="str">
        <v>Good</v>
      </c>
    </row>
    <row r="109" spans="1:15" x14ac:dyDescent="0.25">
      <c r="A109" t="str">
        <v>00-21744737</v>
      </c>
      <c r="B109" t="str">
        <v>Brooke</v>
      </c>
      <c r="C109" t="str">
        <v>Mccoy</v>
      </c>
      <c r="D109" t="str">
        <v>Male</v>
      </c>
      <c r="E109" t="str">
        <v>New York</v>
      </c>
      <c r="F109" t="str">
        <v>New York City</v>
      </c>
      <c r="G109" t="str">
        <v>Bachelor</v>
      </c>
      <c r="H109" s="9">
        <v>31704</v>
      </c>
      <c r="I109" s="9">
        <v>43902</v>
      </c>
      <c r="J109" t="str">
        <v>N/A</v>
      </c>
      <c r="K109" t="str">
        <v>Operations</v>
      </c>
      <c r="L109" t="str">
        <v>Logistics Coordinator</v>
      </c>
      <c r="M109">
        <v>62599</v>
      </c>
      <c r="N109" t="str">
        <v>Terminated</v>
      </c>
      <c r="O109" t="str">
        <v>Satisfactory</v>
      </c>
    </row>
    <row r="110" spans="1:15" x14ac:dyDescent="0.25">
      <c r="A110" t="str">
        <v>00-21945758</v>
      </c>
      <c r="B110" t="str">
        <v>Brian</v>
      </c>
      <c r="C110" t="str">
        <v>Davies</v>
      </c>
      <c r="D110" t="str">
        <v>Male</v>
      </c>
      <c r="E110" t="str">
        <v>Michigan</v>
      </c>
      <c r="F110" t="str">
        <v>Detroit</v>
      </c>
      <c r="G110" t="str">
        <v>Bachelor</v>
      </c>
      <c r="H110" s="9">
        <v>32525</v>
      </c>
      <c r="I110" s="9">
        <v>45012</v>
      </c>
      <c r="J110" t="str">
        <v>N/A</v>
      </c>
      <c r="K110" t="str">
        <v>Operations</v>
      </c>
      <c r="L110" t="str">
        <v>Inventory Specialist</v>
      </c>
      <c r="M110">
        <v>65793</v>
      </c>
      <c r="N110" t="str">
        <v>Terminated</v>
      </c>
      <c r="O110" t="str">
        <v>Excellent</v>
      </c>
    </row>
    <row r="111" spans="1:15" x14ac:dyDescent="0.25">
      <c r="A111" t="str">
        <v>00-22031352</v>
      </c>
      <c r="B111" t="str">
        <v>James</v>
      </c>
      <c r="C111" t="str">
        <v>Thompson</v>
      </c>
      <c r="D111" t="str">
        <v>Male</v>
      </c>
      <c r="E111" t="str">
        <v>New York</v>
      </c>
      <c r="F111" t="str">
        <v>Rochester</v>
      </c>
      <c r="G111" t="str">
        <v>High School</v>
      </c>
      <c r="H111" s="9">
        <v>29576</v>
      </c>
      <c r="I111" s="9">
        <v>45365</v>
      </c>
      <c r="J111" t="str">
        <v>N/A</v>
      </c>
      <c r="K111" t="str">
        <v>Customer Service</v>
      </c>
      <c r="L111" t="str">
        <v>Support Specialist</v>
      </c>
      <c r="M111">
        <v>56816</v>
      </c>
      <c r="N111" t="str">
        <v>Terminated</v>
      </c>
      <c r="O111" t="str">
        <v>Good</v>
      </c>
    </row>
    <row r="112" spans="1:15" x14ac:dyDescent="0.25">
      <c r="A112" t="str">
        <v>00-22516397</v>
      </c>
      <c r="B112" t="str">
        <v>Chelsea</v>
      </c>
      <c r="C112" t="str">
        <v>Hamilton</v>
      </c>
      <c r="D112" t="str">
        <v>Male</v>
      </c>
      <c r="E112" t="str">
        <v>New York</v>
      </c>
      <c r="F112" t="str">
        <v>New York City</v>
      </c>
      <c r="G112" t="str">
        <v>Bachelor</v>
      </c>
      <c r="H112" s="9">
        <v>25350</v>
      </c>
      <c r="I112" s="9">
        <v>42430</v>
      </c>
      <c r="J112" t="str">
        <v>N/A</v>
      </c>
      <c r="K112" t="str">
        <v>Operations</v>
      </c>
      <c r="L112" t="str">
        <v>Inventory Specialist</v>
      </c>
      <c r="M112">
        <v>66574</v>
      </c>
      <c r="N112" t="str">
        <v>Terminated</v>
      </c>
      <c r="O112" t="str">
        <v>Needs Improvement</v>
      </c>
    </row>
    <row r="113" spans="1:15" x14ac:dyDescent="0.25">
      <c r="A113" t="str">
        <v>00-22690720</v>
      </c>
      <c r="B113" t="str">
        <v>Jessica</v>
      </c>
      <c r="C113" t="str">
        <v>Butler</v>
      </c>
      <c r="D113" t="str">
        <v>Male</v>
      </c>
      <c r="E113" t="str">
        <v>Pennsylvania</v>
      </c>
      <c r="F113" t="str">
        <v>Allentown</v>
      </c>
      <c r="G113" t="str">
        <v>Master</v>
      </c>
      <c r="H113" s="9">
        <v>29629</v>
      </c>
      <c r="I113" s="9">
        <v>44990</v>
      </c>
      <c r="J113" t="str">
        <v>N/A</v>
      </c>
      <c r="K113" t="str">
        <v>IT</v>
      </c>
      <c r="L113" t="str">
        <v>Software Developer</v>
      </c>
      <c r="M113">
        <v>102281</v>
      </c>
      <c r="N113" t="str">
        <v>Terminated</v>
      </c>
      <c r="O113" t="str">
        <v>Good</v>
      </c>
    </row>
    <row r="114" spans="1:15" x14ac:dyDescent="0.25">
      <c r="A114" t="str">
        <v>00-22762205</v>
      </c>
      <c r="B114" t="str">
        <v>Jerry</v>
      </c>
      <c r="C114" t="str">
        <v>Pham</v>
      </c>
      <c r="D114" t="str">
        <v>Male</v>
      </c>
      <c r="E114" t="str">
        <v>New York</v>
      </c>
      <c r="F114" t="str">
        <v>New York City</v>
      </c>
      <c r="G114" t="str">
        <v>Bachelor</v>
      </c>
      <c r="H114" s="9">
        <v>33312</v>
      </c>
      <c r="I114" s="9">
        <v>43186</v>
      </c>
      <c r="J114">
        <v>43366</v>
      </c>
      <c r="K114" t="str">
        <v>Operations</v>
      </c>
      <c r="L114" t="str">
        <v>Logistics Coordinator</v>
      </c>
      <c r="M114">
        <v>70063</v>
      </c>
      <c r="N114" t="str">
        <v>Terminated</v>
      </c>
      <c r="O114" t="str">
        <v>Good</v>
      </c>
    </row>
    <row r="115" spans="1:15" x14ac:dyDescent="0.25">
      <c r="A115" t="str">
        <v>00-23041676</v>
      </c>
      <c r="B115" t="str">
        <v>Lauren</v>
      </c>
      <c r="C115" t="str">
        <v>Perkins</v>
      </c>
      <c r="D115" t="str">
        <v>Male</v>
      </c>
      <c r="E115" t="str">
        <v>New York</v>
      </c>
      <c r="F115" t="str">
        <v>Buffalo</v>
      </c>
      <c r="G115" t="str">
        <v>Master</v>
      </c>
      <c r="H115" s="9">
        <v>22503</v>
      </c>
      <c r="I115" s="9">
        <v>42803</v>
      </c>
      <c r="J115" t="str">
        <v>N/A</v>
      </c>
      <c r="K115" t="str">
        <v>Operations</v>
      </c>
      <c r="L115" t="str">
        <v>Operations Analyst</v>
      </c>
      <c r="M115">
        <v>84085</v>
      </c>
      <c r="N115" t="str">
        <v>Terminated</v>
      </c>
      <c r="O115" t="str">
        <v>Good</v>
      </c>
    </row>
    <row r="116" spans="1:15" x14ac:dyDescent="0.25">
      <c r="A116" t="str">
        <v>00-23115341</v>
      </c>
      <c r="B116" t="str">
        <v>Steven</v>
      </c>
      <c r="C116" t="str">
        <v>Garcia</v>
      </c>
      <c r="D116" t="str">
        <v>Female</v>
      </c>
      <c r="E116" t="str">
        <v>New York</v>
      </c>
      <c r="F116" t="str">
        <v>New York City</v>
      </c>
      <c r="G116" t="str">
        <v>Bachelor</v>
      </c>
      <c r="H116" s="9">
        <v>26849</v>
      </c>
      <c r="I116" s="9">
        <v>43533</v>
      </c>
      <c r="J116" t="str">
        <v>N/A</v>
      </c>
      <c r="K116" t="str">
        <v>Customer Service</v>
      </c>
      <c r="L116" t="str">
        <v>Customer Service Representative</v>
      </c>
      <c r="M116">
        <v>60869</v>
      </c>
      <c r="N116" t="str">
        <v>Terminated</v>
      </c>
      <c r="O116" t="str">
        <v>Good</v>
      </c>
    </row>
    <row r="117" spans="1:15" x14ac:dyDescent="0.25">
      <c r="A117" t="str">
        <v>00-23253224</v>
      </c>
      <c r="B117" t="str">
        <v>Jamie</v>
      </c>
      <c r="C117" t="str">
        <v>Santana</v>
      </c>
      <c r="D117" t="str">
        <v>Female</v>
      </c>
      <c r="E117" t="str">
        <v>New York</v>
      </c>
      <c r="F117" t="str">
        <v>New York City</v>
      </c>
      <c r="G117" t="str">
        <v>Bachelor</v>
      </c>
      <c r="H117" s="9">
        <v>35326</v>
      </c>
      <c r="I117" s="9">
        <v>43172</v>
      </c>
      <c r="J117" t="str">
        <v>N/A</v>
      </c>
      <c r="K117" t="str">
        <v>Operations</v>
      </c>
      <c r="L117" t="str">
        <v>Inventory Specialist</v>
      </c>
      <c r="M117">
        <v>54308</v>
      </c>
      <c r="N117" t="str">
        <v>Terminated</v>
      </c>
      <c r="O117" t="str">
        <v>Good</v>
      </c>
    </row>
    <row r="118" spans="1:15" x14ac:dyDescent="0.25">
      <c r="A118" t="str">
        <v>00-23281710</v>
      </c>
      <c r="B118" t="str">
        <v>Tara</v>
      </c>
      <c r="C118" t="str">
        <v>Bailey</v>
      </c>
      <c r="D118" t="str">
        <v>Female</v>
      </c>
      <c r="E118" t="str">
        <v>Illinois</v>
      </c>
      <c r="F118" t="str">
        <v>Chicago</v>
      </c>
      <c r="G118" t="str">
        <v>Bachelor</v>
      </c>
      <c r="H118" s="9">
        <v>35823</v>
      </c>
      <c r="I118" s="9">
        <v>43538</v>
      </c>
      <c r="J118" t="str">
        <v>N/A</v>
      </c>
      <c r="K118" t="str">
        <v>Customer Service</v>
      </c>
      <c r="L118" t="str">
        <v>Customer Service Representative</v>
      </c>
      <c r="M118">
        <v>59214</v>
      </c>
      <c r="N118" t="str">
        <v>Terminated</v>
      </c>
      <c r="O118" t="str">
        <v>Excellent</v>
      </c>
    </row>
    <row r="119" spans="1:15" x14ac:dyDescent="0.25">
      <c r="A119" t="str">
        <v>00-23416165</v>
      </c>
      <c r="B119" t="str">
        <v>Lauren</v>
      </c>
      <c r="C119" t="str">
        <v>Perkins</v>
      </c>
      <c r="D119" t="str">
        <v>Female</v>
      </c>
      <c r="E119" t="str">
        <v>New York</v>
      </c>
      <c r="F119" t="str">
        <v>Rochester</v>
      </c>
      <c r="G119" t="str">
        <v>High School</v>
      </c>
      <c r="H119" s="9">
        <v>22024</v>
      </c>
      <c r="I119" s="9">
        <v>45377</v>
      </c>
      <c r="J119" t="str">
        <v>N/A</v>
      </c>
      <c r="K119" t="str">
        <v>Operations</v>
      </c>
      <c r="L119" t="str">
        <v>Inventory Specialist</v>
      </c>
      <c r="M119">
        <v>57338</v>
      </c>
      <c r="N119" t="str">
        <v>Terminated</v>
      </c>
      <c r="O119" t="str">
        <v>Good</v>
      </c>
    </row>
    <row r="120" spans="1:15" x14ac:dyDescent="0.25">
      <c r="A120" t="str">
        <v>00-23419256</v>
      </c>
      <c r="B120" t="str">
        <v>Dorothy</v>
      </c>
      <c r="C120" t="str">
        <v>Tucker</v>
      </c>
      <c r="D120" t="str">
        <v>Female</v>
      </c>
      <c r="E120" t="str">
        <v>New York</v>
      </c>
      <c r="F120" t="str">
        <v>New York City</v>
      </c>
      <c r="G120" t="str">
        <v>Bachelor</v>
      </c>
      <c r="H120" s="9">
        <v>33102</v>
      </c>
      <c r="I120" s="9">
        <v>42443</v>
      </c>
      <c r="J120">
        <v>42623</v>
      </c>
      <c r="K120" t="str">
        <v>Marketing</v>
      </c>
      <c r="L120" t="str">
        <v>SEO Specialist</v>
      </c>
      <c r="M120">
        <v>81253</v>
      </c>
      <c r="N120" t="str">
        <v>Terminated</v>
      </c>
      <c r="O120" t="str">
        <v>Excellent</v>
      </c>
    </row>
    <row r="121" spans="1:15" x14ac:dyDescent="0.25">
      <c r="A121" t="str">
        <v>00-23438230</v>
      </c>
      <c r="B121" t="str">
        <v>Troy</v>
      </c>
      <c r="C121" t="str">
        <v>Whitaker</v>
      </c>
      <c r="D121" t="str">
        <v>Female</v>
      </c>
      <c r="E121" t="str">
        <v>New York</v>
      </c>
      <c r="F121" t="str">
        <v>Buffalo</v>
      </c>
      <c r="G121" t="str">
        <v>Bachelor</v>
      </c>
      <c r="H121" s="9">
        <v>27274</v>
      </c>
      <c r="I121" s="9">
        <v>43186</v>
      </c>
      <c r="J121" t="str">
        <v>N/A</v>
      </c>
      <c r="K121" t="str">
        <v>Sales</v>
      </c>
      <c r="L121" t="str">
        <v>Sales Representative</v>
      </c>
      <c r="M121">
        <v>57375</v>
      </c>
      <c r="N121" t="str">
        <v>Terminated</v>
      </c>
      <c r="O121" t="str">
        <v>Needs Improvement</v>
      </c>
    </row>
    <row r="122" spans="1:15" x14ac:dyDescent="0.25">
      <c r="A122" t="str">
        <v>00-23484199</v>
      </c>
      <c r="B122" t="str">
        <v>Jennifer</v>
      </c>
      <c r="C122" t="str">
        <v>Miller</v>
      </c>
      <c r="D122" t="str">
        <v>Male</v>
      </c>
      <c r="E122" t="str">
        <v>Ohio</v>
      </c>
      <c r="F122" t="str">
        <v>Cincinnati</v>
      </c>
      <c r="G122" t="str">
        <v>Bachelor</v>
      </c>
      <c r="H122" s="9">
        <v>26155</v>
      </c>
      <c r="I122" s="9">
        <v>42795</v>
      </c>
      <c r="J122">
        <v>44342</v>
      </c>
      <c r="K122" t="str">
        <v>Sales</v>
      </c>
      <c r="L122" t="str">
        <v>Sales Representative</v>
      </c>
      <c r="M122">
        <v>76734</v>
      </c>
      <c r="N122" t="str">
        <v>Terminated</v>
      </c>
      <c r="O122" t="str">
        <v>Satisfactory</v>
      </c>
    </row>
    <row r="123" spans="1:15" x14ac:dyDescent="0.25">
      <c r="A123" t="str">
        <v>00-23495598</v>
      </c>
      <c r="B123" t="str">
        <v>Paula</v>
      </c>
      <c r="C123" t="str">
        <v>Smith</v>
      </c>
      <c r="D123" t="str">
        <v>Female</v>
      </c>
      <c r="E123" t="str">
        <v>New York</v>
      </c>
      <c r="F123" t="str">
        <v>Buffalo</v>
      </c>
      <c r="G123" t="str">
        <v>Bachelor</v>
      </c>
      <c r="H123" s="9">
        <v>31783</v>
      </c>
      <c r="I123" s="9">
        <v>43905</v>
      </c>
      <c r="J123" t="str">
        <v>N/A</v>
      </c>
      <c r="K123" t="str">
        <v>Sales</v>
      </c>
      <c r="L123" t="str">
        <v>Sales Representative</v>
      </c>
      <c r="M123">
        <v>75758</v>
      </c>
      <c r="N123" t="str">
        <v>Terminated</v>
      </c>
      <c r="O123" t="str">
        <v>Satisfactory</v>
      </c>
    </row>
    <row r="124" spans="1:15" x14ac:dyDescent="0.25">
      <c r="A124" t="str">
        <v>00-23523308</v>
      </c>
      <c r="B124" t="str">
        <v>Nathan</v>
      </c>
      <c r="C124" t="str">
        <v>Garza</v>
      </c>
      <c r="D124" t="str">
        <v>Male</v>
      </c>
      <c r="E124" t="str">
        <v>Virginia</v>
      </c>
      <c r="F124" t="str">
        <v>Norfolk</v>
      </c>
      <c r="G124" t="str">
        <v>Bachelor</v>
      </c>
      <c r="H124" s="9">
        <v>32249</v>
      </c>
      <c r="I124" s="9">
        <v>45362</v>
      </c>
      <c r="J124" t="str">
        <v>N/A</v>
      </c>
      <c r="K124" t="str">
        <v>Sales</v>
      </c>
      <c r="L124" t="str">
        <v>Sales Representative</v>
      </c>
      <c r="M124">
        <v>73163</v>
      </c>
      <c r="N124" t="str">
        <v>Terminated</v>
      </c>
      <c r="O124" t="str">
        <v>Good</v>
      </c>
    </row>
    <row r="125" spans="1:15" x14ac:dyDescent="0.25">
      <c r="A125" t="str">
        <v>00-23658263</v>
      </c>
      <c r="B125" t="str">
        <v>Jamie</v>
      </c>
      <c r="C125" t="str">
        <v>Johnson</v>
      </c>
      <c r="D125" t="str">
        <v>Male</v>
      </c>
      <c r="E125" t="str">
        <v>New York</v>
      </c>
      <c r="F125" t="str">
        <v>New York City</v>
      </c>
      <c r="G125" t="str">
        <v>Master</v>
      </c>
      <c r="H125" s="9">
        <v>27176</v>
      </c>
      <c r="I125" s="9">
        <v>42796</v>
      </c>
      <c r="J125" t="str">
        <v>N/A</v>
      </c>
      <c r="K125" t="str">
        <v>IT</v>
      </c>
      <c r="L125" t="str">
        <v>Software Developer</v>
      </c>
      <c r="M125">
        <v>81017</v>
      </c>
      <c r="N125" t="str">
        <v>Terminated</v>
      </c>
      <c r="O125" t="str">
        <v>Good</v>
      </c>
    </row>
    <row r="126" spans="1:15" x14ac:dyDescent="0.25">
      <c r="A126" t="str">
        <v>00-23693384</v>
      </c>
      <c r="B126" t="str">
        <v>Daniel</v>
      </c>
      <c r="C126" t="str">
        <v>Carey</v>
      </c>
      <c r="D126" t="str">
        <v>Female</v>
      </c>
      <c r="E126" t="str">
        <v>New York</v>
      </c>
      <c r="F126" t="str">
        <v>New York City</v>
      </c>
      <c r="G126" t="str">
        <v>Bachelor</v>
      </c>
      <c r="H126" s="9">
        <v>26025</v>
      </c>
      <c r="I126" s="9">
        <v>42814</v>
      </c>
      <c r="J126" t="str">
        <v>N/A</v>
      </c>
      <c r="K126" t="str">
        <v>Customer Service</v>
      </c>
      <c r="L126" t="str">
        <v>Support Specialist</v>
      </c>
      <c r="M126">
        <v>57802</v>
      </c>
      <c r="N126" t="str">
        <v>Terminated</v>
      </c>
      <c r="O126" t="str">
        <v>Satisfactory</v>
      </c>
    </row>
    <row r="127" spans="1:15" x14ac:dyDescent="0.25">
      <c r="A127" t="str">
        <v>00-23948250</v>
      </c>
      <c r="B127" t="str">
        <v>Brandy</v>
      </c>
      <c r="C127" t="str">
        <v>Johnson</v>
      </c>
      <c r="D127" t="str">
        <v>Female</v>
      </c>
      <c r="E127" t="str">
        <v>Michigan</v>
      </c>
      <c r="F127" t="str">
        <v>Warren</v>
      </c>
      <c r="G127" t="str">
        <v>PhD</v>
      </c>
      <c r="H127" s="9">
        <v>26096</v>
      </c>
      <c r="I127" s="9">
        <v>42821</v>
      </c>
      <c r="J127" t="str">
        <v>N/A</v>
      </c>
      <c r="K127" t="str">
        <v>Sales</v>
      </c>
      <c r="L127" t="str">
        <v>Sales Consultant</v>
      </c>
      <c r="M127">
        <v>96485</v>
      </c>
      <c r="N127" t="str">
        <v>Terminated</v>
      </c>
      <c r="O127" t="str">
        <v>Good</v>
      </c>
    </row>
    <row r="128" spans="1:15" x14ac:dyDescent="0.25">
      <c r="A128" t="str">
        <v>00-23948820</v>
      </c>
      <c r="B128" t="str">
        <v>Nathan</v>
      </c>
      <c r="C128" t="str">
        <v>Wheeler</v>
      </c>
      <c r="D128" t="str">
        <v>Male</v>
      </c>
      <c r="E128" t="str">
        <v>New York</v>
      </c>
      <c r="F128" t="str">
        <v>New York City</v>
      </c>
      <c r="G128" t="str">
        <v>Bachelor</v>
      </c>
      <c r="H128" s="9">
        <v>34459</v>
      </c>
      <c r="I128" s="9">
        <v>42804</v>
      </c>
      <c r="J128" t="str">
        <v>N/A</v>
      </c>
      <c r="K128" t="str">
        <v>Operations</v>
      </c>
      <c r="L128" t="str">
        <v>Logistics Coordinator</v>
      </c>
      <c r="M128">
        <v>61246</v>
      </c>
      <c r="N128" t="str">
        <v>Terminated</v>
      </c>
      <c r="O128" t="str">
        <v>Good</v>
      </c>
    </row>
    <row r="129" spans="1:15" x14ac:dyDescent="0.25">
      <c r="A129" t="str">
        <v>00-23985428</v>
      </c>
      <c r="B129" t="str">
        <v>Anthony</v>
      </c>
      <c r="C129" t="str">
        <v>James</v>
      </c>
      <c r="D129" t="str">
        <v>Male</v>
      </c>
      <c r="E129" t="str">
        <v>New York</v>
      </c>
      <c r="F129" t="str">
        <v>New York City</v>
      </c>
      <c r="G129" t="str">
        <v>Bachelor</v>
      </c>
      <c r="H129" s="9">
        <v>26777</v>
      </c>
      <c r="I129" s="9">
        <v>42805</v>
      </c>
      <c r="J129" t="str">
        <v>N/A</v>
      </c>
      <c r="K129" t="str">
        <v>Operations</v>
      </c>
      <c r="L129" t="str">
        <v>Operations Analyst</v>
      </c>
      <c r="M129">
        <v>88050</v>
      </c>
      <c r="N129" t="str">
        <v>Terminated</v>
      </c>
      <c r="O129" t="str">
        <v>Good</v>
      </c>
    </row>
    <row r="130" spans="1:15" x14ac:dyDescent="0.25">
      <c r="A130" t="str">
        <v>00-24212949</v>
      </c>
      <c r="B130" t="str">
        <v>Tiffany</v>
      </c>
      <c r="C130" t="str">
        <v>Taylor</v>
      </c>
      <c r="D130" t="str">
        <v>Male</v>
      </c>
      <c r="E130" t="str">
        <v>Illinois</v>
      </c>
      <c r="F130" t="str">
        <v>Aurora</v>
      </c>
      <c r="G130" t="str">
        <v>High School</v>
      </c>
      <c r="H130" s="9">
        <v>23655</v>
      </c>
      <c r="I130" s="9">
        <v>42430</v>
      </c>
      <c r="J130" t="str">
        <v>N/A</v>
      </c>
      <c r="K130" t="str">
        <v>Marketing</v>
      </c>
      <c r="L130" t="str">
        <v>Content Creator</v>
      </c>
      <c r="M130">
        <v>66799</v>
      </c>
      <c r="N130" t="str">
        <v>Terminated</v>
      </c>
      <c r="O130" t="str">
        <v>Good</v>
      </c>
    </row>
    <row r="131" spans="1:15" x14ac:dyDescent="0.25">
      <c r="A131" t="str">
        <v>00-24232767</v>
      </c>
      <c r="B131" t="str">
        <v>Theodore</v>
      </c>
      <c r="C131" t="str">
        <v>Thompson</v>
      </c>
      <c r="D131" t="str">
        <v>Male</v>
      </c>
      <c r="E131" t="str">
        <v>New York</v>
      </c>
      <c r="F131" t="str">
        <v>Rochester</v>
      </c>
      <c r="G131" t="str">
        <v>High School</v>
      </c>
      <c r="H131" s="9">
        <v>31941</v>
      </c>
      <c r="I131" s="9">
        <v>44990</v>
      </c>
      <c r="J131" t="str">
        <v>N/A</v>
      </c>
      <c r="K131" t="str">
        <v>IT</v>
      </c>
      <c r="L131" t="str">
        <v>IT Support Specialist</v>
      </c>
      <c r="M131">
        <v>54664</v>
      </c>
      <c r="N131" t="str">
        <v>Terminated</v>
      </c>
      <c r="O131" t="str">
        <v>Excellent</v>
      </c>
    </row>
    <row r="132" spans="1:15" x14ac:dyDescent="0.25">
      <c r="A132" t="str">
        <v>00-24312148</v>
      </c>
      <c r="B132" t="str">
        <v>Jason</v>
      </c>
      <c r="C132" t="str">
        <v>Johnston</v>
      </c>
      <c r="D132" t="str">
        <v>Male</v>
      </c>
      <c r="E132" t="str">
        <v>Pennsylvania</v>
      </c>
      <c r="F132" t="str">
        <v>Allentown</v>
      </c>
      <c r="G132" t="str">
        <v>Master</v>
      </c>
      <c r="H132" s="9">
        <v>36289</v>
      </c>
      <c r="I132" s="9">
        <v>42444</v>
      </c>
      <c r="J132" t="str">
        <v>N/A</v>
      </c>
      <c r="K132" t="str">
        <v>Sales</v>
      </c>
      <c r="L132" t="str">
        <v>Sales Consultant</v>
      </c>
      <c r="M132">
        <v>68315</v>
      </c>
      <c r="N132" t="str">
        <v>Terminated</v>
      </c>
      <c r="O132" t="str">
        <v>Satisfactory</v>
      </c>
    </row>
    <row r="133" spans="1:15" x14ac:dyDescent="0.25">
      <c r="A133" t="str">
        <v>00-24486341</v>
      </c>
      <c r="B133" t="str">
        <v>Cody</v>
      </c>
      <c r="C133" t="str">
        <v>Mccann</v>
      </c>
      <c r="D133" t="str">
        <v>Male</v>
      </c>
      <c r="E133" t="str">
        <v>North Carolina</v>
      </c>
      <c r="F133" t="str">
        <v>Charlotte</v>
      </c>
      <c r="G133" t="str">
        <v>Bachelor</v>
      </c>
      <c r="H133" s="9">
        <v>23024</v>
      </c>
      <c r="I133" s="9">
        <v>45361</v>
      </c>
      <c r="J133" t="str">
        <v>N/A</v>
      </c>
      <c r="K133" t="str">
        <v>Operations</v>
      </c>
      <c r="L133" t="str">
        <v>Inventory Specialist</v>
      </c>
      <c r="M133">
        <v>67320</v>
      </c>
      <c r="N133" t="str">
        <v>Terminated</v>
      </c>
      <c r="O133" t="str">
        <v>Good</v>
      </c>
    </row>
    <row r="134" spans="1:15" x14ac:dyDescent="0.25">
      <c r="A134" t="str">
        <v>00-24541967</v>
      </c>
      <c r="B134" t="str">
        <v>Stanley</v>
      </c>
      <c r="C134" t="str">
        <v>Morris</v>
      </c>
      <c r="D134" t="str">
        <v>Female</v>
      </c>
      <c r="E134" t="str">
        <v>New York</v>
      </c>
      <c r="F134" t="str">
        <v>New York City</v>
      </c>
      <c r="G134" t="str">
        <v>Bachelor</v>
      </c>
      <c r="H134" s="9">
        <v>26385</v>
      </c>
      <c r="I134" s="9">
        <v>44635</v>
      </c>
      <c r="J134">
        <v>44815</v>
      </c>
      <c r="K134" t="str">
        <v>Sales</v>
      </c>
      <c r="L134" t="str">
        <v>Sales Representative</v>
      </c>
      <c r="M134">
        <v>66482</v>
      </c>
      <c r="N134" t="str">
        <v>Terminated</v>
      </c>
      <c r="O134" t="str">
        <v>Satisfactory</v>
      </c>
    </row>
    <row r="135" spans="1:15" x14ac:dyDescent="0.25">
      <c r="A135" t="str">
        <v>00-24592917</v>
      </c>
      <c r="B135" t="str">
        <v>Nicholas</v>
      </c>
      <c r="C135" t="str">
        <v>Charles</v>
      </c>
      <c r="D135" t="str">
        <v>Male</v>
      </c>
      <c r="E135" t="str">
        <v>New York</v>
      </c>
      <c r="F135" t="str">
        <v>Rochester</v>
      </c>
      <c r="G135" t="str">
        <v>PhD</v>
      </c>
      <c r="H135" s="9">
        <v>30390</v>
      </c>
      <c r="I135" s="9">
        <v>44623</v>
      </c>
      <c r="J135" t="str">
        <v>N/A</v>
      </c>
      <c r="K135" t="str">
        <v>Marketing</v>
      </c>
      <c r="L135" t="str">
        <v>Marketing Manager</v>
      </c>
      <c r="M135">
        <v>107333</v>
      </c>
      <c r="N135" t="str">
        <v>Terminated</v>
      </c>
      <c r="O135" t="str">
        <v>Needs Improvement</v>
      </c>
    </row>
    <row r="136" spans="1:15" x14ac:dyDescent="0.25">
      <c r="A136" t="str">
        <v>00-24694269</v>
      </c>
      <c r="B136" t="str">
        <v>Veronica</v>
      </c>
      <c r="C136" t="str">
        <v>Jones</v>
      </c>
      <c r="D136" t="str">
        <v>Female</v>
      </c>
      <c r="E136" t="str">
        <v>Pennsylvania</v>
      </c>
      <c r="F136" t="str">
        <v>Pittsburgh</v>
      </c>
      <c r="G136" t="str">
        <v>Bachelor</v>
      </c>
      <c r="H136" s="9">
        <v>27456</v>
      </c>
      <c r="I136" s="9">
        <v>43529</v>
      </c>
      <c r="J136" t="str">
        <v>N/A</v>
      </c>
      <c r="K136" t="str">
        <v>Sales</v>
      </c>
      <c r="L136" t="str">
        <v>Sales Representative</v>
      </c>
      <c r="M136">
        <v>74445</v>
      </c>
      <c r="N136" t="str">
        <v>Terminated</v>
      </c>
      <c r="O136" t="str">
        <v>Satisfactory</v>
      </c>
    </row>
    <row r="137" spans="1:15" x14ac:dyDescent="0.25">
      <c r="A137" t="str">
        <v>00-24744772</v>
      </c>
      <c r="B137" t="str">
        <v>James</v>
      </c>
      <c r="C137" t="str">
        <v>Tate</v>
      </c>
      <c r="D137" t="str">
        <v>Male</v>
      </c>
      <c r="E137" t="str">
        <v>Michigan</v>
      </c>
      <c r="F137" t="str">
        <v>Detroit</v>
      </c>
      <c r="G137" t="str">
        <v>Bachelor</v>
      </c>
      <c r="H137" s="9">
        <v>29256</v>
      </c>
      <c r="I137" s="9">
        <v>42818</v>
      </c>
      <c r="J137" t="str">
        <v>N/A</v>
      </c>
      <c r="K137" t="str">
        <v>Operations</v>
      </c>
      <c r="L137" t="str">
        <v>Inventory Specialist</v>
      </c>
      <c r="M137">
        <v>66927</v>
      </c>
      <c r="N137" t="str">
        <v>Terminated</v>
      </c>
      <c r="O137" t="str">
        <v>Good</v>
      </c>
    </row>
    <row r="138" spans="1:15" x14ac:dyDescent="0.25">
      <c r="A138" t="str">
        <v>00-24784930</v>
      </c>
      <c r="B138" t="str">
        <v>Kayla</v>
      </c>
      <c r="C138" t="str">
        <v>Bruce</v>
      </c>
      <c r="D138" t="str">
        <v>Female</v>
      </c>
      <c r="E138" t="str">
        <v>Michigan</v>
      </c>
      <c r="F138" t="str">
        <v>Warren</v>
      </c>
      <c r="G138" t="str">
        <v>Bachelor</v>
      </c>
      <c r="H138" s="9">
        <v>22817</v>
      </c>
      <c r="I138" s="9">
        <v>42444</v>
      </c>
      <c r="J138" t="str">
        <v>N/A</v>
      </c>
      <c r="K138" t="str">
        <v>IT</v>
      </c>
      <c r="L138" t="str">
        <v>Software Developer</v>
      </c>
      <c r="M138">
        <v>91148</v>
      </c>
      <c r="N138" t="str">
        <v>Terminated</v>
      </c>
      <c r="O138" t="str">
        <v>Needs Improvement</v>
      </c>
    </row>
    <row r="139" spans="1:15" x14ac:dyDescent="0.25">
      <c r="A139" t="str">
        <v>00-24819849</v>
      </c>
      <c r="B139" t="str">
        <v>Natasha</v>
      </c>
      <c r="C139" t="str">
        <v>Porter</v>
      </c>
      <c r="D139" t="str">
        <v>Male</v>
      </c>
      <c r="E139" t="str">
        <v>New York</v>
      </c>
      <c r="F139" t="str">
        <v>Buffalo</v>
      </c>
      <c r="G139" t="str">
        <v>High School</v>
      </c>
      <c r="H139" s="9">
        <v>34608</v>
      </c>
      <c r="I139" s="9">
        <v>44998</v>
      </c>
      <c r="J139" t="str">
        <v>N/A</v>
      </c>
      <c r="K139" t="str">
        <v>Customer Service</v>
      </c>
      <c r="L139" t="str">
        <v>Customer Service Representative</v>
      </c>
      <c r="M139">
        <v>64750</v>
      </c>
      <c r="N139" t="str">
        <v>Terminated</v>
      </c>
      <c r="O139" t="str">
        <v>Needs Improvement</v>
      </c>
    </row>
    <row r="140" spans="1:15" x14ac:dyDescent="0.25">
      <c r="A140" t="str">
        <v>00-24844760</v>
      </c>
      <c r="B140" t="str">
        <v>Jasmine</v>
      </c>
      <c r="C140" t="str">
        <v>Hale</v>
      </c>
      <c r="D140" t="str">
        <v>Male</v>
      </c>
      <c r="E140" t="str">
        <v>New York</v>
      </c>
      <c r="F140" t="str">
        <v>Rochester</v>
      </c>
      <c r="G140" t="str">
        <v>High School</v>
      </c>
      <c r="H140" s="9">
        <v>34584</v>
      </c>
      <c r="I140" s="9">
        <v>43183</v>
      </c>
      <c r="J140" t="str">
        <v>N/A</v>
      </c>
      <c r="K140" t="str">
        <v>IT</v>
      </c>
      <c r="L140" t="str">
        <v>IT Support Specialist</v>
      </c>
      <c r="M140">
        <v>61406</v>
      </c>
      <c r="N140" t="str">
        <v>Terminated</v>
      </c>
      <c r="O140" t="str">
        <v>Good</v>
      </c>
    </row>
    <row r="141" spans="1:15" x14ac:dyDescent="0.25">
      <c r="A141" t="str">
        <v>00-24929252</v>
      </c>
      <c r="B141" t="str">
        <v>Ashley</v>
      </c>
      <c r="C141" t="str">
        <v>Figueroa</v>
      </c>
      <c r="D141" t="str">
        <v>Male</v>
      </c>
      <c r="E141" t="str">
        <v>New York</v>
      </c>
      <c r="F141" t="str">
        <v>Buffalo</v>
      </c>
      <c r="G141" t="str">
        <v>Bachelor</v>
      </c>
      <c r="H141" s="9">
        <v>28661</v>
      </c>
      <c r="I141" s="9">
        <v>44986</v>
      </c>
      <c r="J141" t="str">
        <v>N/A</v>
      </c>
      <c r="K141" t="str">
        <v>IT</v>
      </c>
      <c r="L141" t="str">
        <v>IT Support Specialist</v>
      </c>
      <c r="M141">
        <v>61182</v>
      </c>
      <c r="N141" t="str">
        <v>Terminated</v>
      </c>
      <c r="O141" t="str">
        <v>Needs Improvement</v>
      </c>
    </row>
    <row r="142" spans="1:15" x14ac:dyDescent="0.25">
      <c r="A142" t="str">
        <v>00-25368078</v>
      </c>
      <c r="B142" t="str">
        <v>Lisa</v>
      </c>
      <c r="C142" t="str">
        <v>Christensen</v>
      </c>
      <c r="D142" t="str">
        <v>Male</v>
      </c>
      <c r="E142" t="str">
        <v>New York</v>
      </c>
      <c r="F142" t="str">
        <v>Buffalo</v>
      </c>
      <c r="G142" t="str">
        <v>Bachelor</v>
      </c>
      <c r="H142" s="9">
        <v>34572</v>
      </c>
      <c r="I142" s="9">
        <v>42824</v>
      </c>
      <c r="J142" t="str">
        <v>N/A</v>
      </c>
      <c r="K142" t="str">
        <v>HR</v>
      </c>
      <c r="L142" t="str">
        <v>HR Assistant</v>
      </c>
      <c r="M142">
        <v>70145</v>
      </c>
      <c r="N142" t="str">
        <v>Terminated</v>
      </c>
      <c r="O142" t="str">
        <v>Good</v>
      </c>
    </row>
    <row r="143" spans="1:15" x14ac:dyDescent="0.25">
      <c r="A143" t="str">
        <v>00-25594065</v>
      </c>
      <c r="B143" t="str">
        <v>Tiffany</v>
      </c>
      <c r="C143" t="str">
        <v>Davidson</v>
      </c>
      <c r="D143" t="str">
        <v>Male</v>
      </c>
      <c r="E143" t="str">
        <v>New York</v>
      </c>
      <c r="F143" t="str">
        <v>Buffalo</v>
      </c>
      <c r="G143" t="str">
        <v>Bachelor</v>
      </c>
      <c r="H143" s="9">
        <v>27637</v>
      </c>
      <c r="I143" s="9">
        <v>42083</v>
      </c>
      <c r="J143" t="str">
        <v>N/A</v>
      </c>
      <c r="K143" t="str">
        <v>Operations</v>
      </c>
      <c r="L143" t="str">
        <v>Logistics Coordinator</v>
      </c>
      <c r="M143">
        <v>65673</v>
      </c>
      <c r="N143" t="str">
        <v>Terminated</v>
      </c>
      <c r="O143" t="str">
        <v>Satisfactory</v>
      </c>
    </row>
    <row r="144" spans="1:15" x14ac:dyDescent="0.25">
      <c r="A144" t="str">
        <v>00-25734299</v>
      </c>
      <c r="B144" t="str">
        <v>Janice</v>
      </c>
      <c r="C144" t="str">
        <v>Tran</v>
      </c>
      <c r="D144" t="str">
        <v>Female</v>
      </c>
      <c r="E144" t="str">
        <v>North Carolina</v>
      </c>
      <c r="F144" t="str">
        <v>Raleigh</v>
      </c>
      <c r="G144" t="str">
        <v>Bachelor</v>
      </c>
      <c r="H144" s="9">
        <v>38007</v>
      </c>
      <c r="I144" s="9">
        <v>43904</v>
      </c>
      <c r="J144" t="str">
        <v>N/A</v>
      </c>
      <c r="K144" t="str">
        <v>Operations</v>
      </c>
      <c r="L144" t="str">
        <v>Logistics Coordinator</v>
      </c>
      <c r="M144">
        <v>58047</v>
      </c>
      <c r="N144" t="str">
        <v>Terminated</v>
      </c>
      <c r="O144" t="str">
        <v>Good</v>
      </c>
    </row>
    <row r="145" spans="1:15" x14ac:dyDescent="0.25">
      <c r="A145" t="str">
        <v>00-25820638</v>
      </c>
      <c r="B145" t="str">
        <v>Jonathan</v>
      </c>
      <c r="C145" t="str">
        <v>Nolan</v>
      </c>
      <c r="D145" t="str">
        <v>Male</v>
      </c>
      <c r="E145" t="str">
        <v>North Carolina</v>
      </c>
      <c r="F145" t="str">
        <v>Raleigh</v>
      </c>
      <c r="G145" t="str">
        <v>Bachelor</v>
      </c>
      <c r="H145" s="9">
        <v>33799</v>
      </c>
      <c r="I145" s="9">
        <v>44998</v>
      </c>
      <c r="J145" t="str">
        <v>N/A</v>
      </c>
      <c r="K145" t="str">
        <v>Operations</v>
      </c>
      <c r="L145" t="str">
        <v>Inventory Specialist</v>
      </c>
      <c r="M145">
        <v>67219</v>
      </c>
      <c r="N145" t="str">
        <v>Terminated</v>
      </c>
      <c r="O145" t="str">
        <v>Good</v>
      </c>
    </row>
    <row r="146" spans="1:15" x14ac:dyDescent="0.25">
      <c r="A146" t="str">
        <v>00-25882013</v>
      </c>
      <c r="B146" t="str">
        <v>Samantha</v>
      </c>
      <c r="C146" t="str">
        <v>Powell</v>
      </c>
      <c r="D146" t="str">
        <v>Male</v>
      </c>
      <c r="E146" t="str">
        <v>New York</v>
      </c>
      <c r="F146" t="str">
        <v>New York City</v>
      </c>
      <c r="G146" t="str">
        <v>Bachelor</v>
      </c>
      <c r="H146" s="9">
        <v>37414</v>
      </c>
      <c r="I146" s="9">
        <v>44650</v>
      </c>
      <c r="J146" t="str">
        <v>N/A</v>
      </c>
      <c r="K146" t="str">
        <v>Operations</v>
      </c>
      <c r="L146" t="str">
        <v>Operations Analyst</v>
      </c>
      <c r="M146">
        <v>74380</v>
      </c>
      <c r="N146" t="str">
        <v>Terminated</v>
      </c>
      <c r="O146" t="str">
        <v>Excellent</v>
      </c>
    </row>
    <row r="147" spans="1:15" x14ac:dyDescent="0.25">
      <c r="A147" t="str">
        <v>00-25917805</v>
      </c>
      <c r="B147" t="str">
        <v>Jennifer</v>
      </c>
      <c r="C147" t="str">
        <v>Marshall</v>
      </c>
      <c r="D147" t="str">
        <v>Female</v>
      </c>
      <c r="E147" t="str">
        <v>New York</v>
      </c>
      <c r="F147" t="str">
        <v>New York City</v>
      </c>
      <c r="G147" t="str">
        <v>High School</v>
      </c>
      <c r="H147" s="9">
        <v>33353</v>
      </c>
      <c r="I147" s="9">
        <v>42825</v>
      </c>
      <c r="J147" t="str">
        <v>N/A</v>
      </c>
      <c r="K147" t="str">
        <v>Marketing</v>
      </c>
      <c r="L147" t="str">
        <v>Content Creator</v>
      </c>
      <c r="M147">
        <v>55236</v>
      </c>
      <c r="N147" t="str">
        <v>Terminated</v>
      </c>
      <c r="O147" t="str">
        <v>Excellent</v>
      </c>
    </row>
    <row r="148" spans="1:15" x14ac:dyDescent="0.25">
      <c r="A148" t="str">
        <v>00-26188599</v>
      </c>
      <c r="B148" t="str">
        <v>Stephanie</v>
      </c>
      <c r="C148" t="str">
        <v>Stevens</v>
      </c>
      <c r="D148" t="str">
        <v>Female</v>
      </c>
      <c r="E148" t="str">
        <v>Pennsylvania</v>
      </c>
      <c r="F148" t="str">
        <v>Allentown</v>
      </c>
      <c r="G148" t="str">
        <v>High School</v>
      </c>
      <c r="H148" s="9">
        <v>35250</v>
      </c>
      <c r="I148" s="9">
        <v>43913</v>
      </c>
      <c r="J148" t="str">
        <v>N/A</v>
      </c>
      <c r="K148" t="str">
        <v>Marketing</v>
      </c>
      <c r="L148" t="str">
        <v>Content Creator</v>
      </c>
      <c r="M148">
        <v>58316</v>
      </c>
      <c r="N148" t="str">
        <v>Terminated</v>
      </c>
      <c r="O148" t="str">
        <v>Good</v>
      </c>
    </row>
    <row r="149" spans="1:15" x14ac:dyDescent="0.25">
      <c r="A149" t="str">
        <v>00-26733967</v>
      </c>
      <c r="B149" t="str">
        <v>Catherine</v>
      </c>
      <c r="C149" t="str">
        <v>Perry</v>
      </c>
      <c r="D149" t="str">
        <v>Male</v>
      </c>
      <c r="E149" t="str">
        <v>Pennsylvania</v>
      </c>
      <c r="F149" t="str">
        <v>Pittsburgh</v>
      </c>
      <c r="G149" t="str">
        <v>High School</v>
      </c>
      <c r="H149" s="9">
        <v>26079</v>
      </c>
      <c r="I149" s="9">
        <v>42819</v>
      </c>
      <c r="J149">
        <v>45492</v>
      </c>
      <c r="K149" t="str">
        <v>Customer Service</v>
      </c>
      <c r="L149" t="str">
        <v>Help Desk Technician</v>
      </c>
      <c r="M149">
        <v>74004</v>
      </c>
      <c r="N149" t="str">
        <v>Terminated</v>
      </c>
      <c r="O149" t="str">
        <v>Excellent</v>
      </c>
    </row>
    <row r="150" spans="1:15" x14ac:dyDescent="0.25">
      <c r="A150" t="str">
        <v>00-26828265</v>
      </c>
      <c r="B150" t="str">
        <v>Brian</v>
      </c>
      <c r="C150" t="str">
        <v>Park</v>
      </c>
      <c r="D150" t="str">
        <v>Male</v>
      </c>
      <c r="E150" t="str">
        <v>New York</v>
      </c>
      <c r="F150" t="str">
        <v>Buffalo</v>
      </c>
      <c r="G150" t="str">
        <v>Bachelor</v>
      </c>
      <c r="H150" s="9">
        <v>27590</v>
      </c>
      <c r="I150" s="9">
        <v>42801</v>
      </c>
      <c r="J150" t="str">
        <v>N/A</v>
      </c>
      <c r="K150" t="str">
        <v>Sales</v>
      </c>
      <c r="L150" t="str">
        <v>Sales Representative</v>
      </c>
      <c r="M150">
        <v>83629</v>
      </c>
      <c r="N150" t="str">
        <v>Terminated</v>
      </c>
      <c r="O150" t="str">
        <v>Satisfactory</v>
      </c>
    </row>
    <row r="151" spans="1:15" x14ac:dyDescent="0.25">
      <c r="A151" t="str">
        <v>00-26879629</v>
      </c>
      <c r="B151" t="str">
        <v>Sarah</v>
      </c>
      <c r="C151" t="str">
        <v>Sanders</v>
      </c>
      <c r="D151" t="str">
        <v>Female</v>
      </c>
      <c r="E151" t="str">
        <v>New York</v>
      </c>
      <c r="F151" t="str">
        <v>New York City</v>
      </c>
      <c r="G151" t="str">
        <v>High School</v>
      </c>
      <c r="H151" s="9">
        <v>36816</v>
      </c>
      <c r="I151" s="9">
        <v>42453</v>
      </c>
      <c r="J151" t="str">
        <v>N/A</v>
      </c>
      <c r="K151" t="str">
        <v>Operations</v>
      </c>
      <c r="L151" t="str">
        <v>Inventory Specialist</v>
      </c>
      <c r="M151">
        <v>53906</v>
      </c>
      <c r="N151" t="str">
        <v>Terminated</v>
      </c>
      <c r="O151" t="str">
        <v>Satisfactory</v>
      </c>
    </row>
    <row r="152" spans="1:15" x14ac:dyDescent="0.25">
      <c r="A152" t="str">
        <v>00-27286109</v>
      </c>
      <c r="B152" t="str">
        <v>Heather</v>
      </c>
      <c r="C152" t="str">
        <v>Brewer</v>
      </c>
      <c r="D152" t="str">
        <v>Female</v>
      </c>
      <c r="E152" t="str">
        <v>Michigan</v>
      </c>
      <c r="F152" t="str">
        <v>Grand Rapids</v>
      </c>
      <c r="G152" t="str">
        <v>Bachelor</v>
      </c>
      <c r="H152" s="9">
        <v>23600</v>
      </c>
      <c r="I152" s="9">
        <v>42437</v>
      </c>
      <c r="J152">
        <v>45078</v>
      </c>
      <c r="K152" t="str">
        <v>Operations</v>
      </c>
      <c r="L152" t="str">
        <v>Inventory Specialist</v>
      </c>
      <c r="M152">
        <v>59458</v>
      </c>
      <c r="N152" t="str">
        <v>Terminated</v>
      </c>
      <c r="O152" t="str">
        <v>Good</v>
      </c>
    </row>
    <row r="153" spans="1:15" x14ac:dyDescent="0.25">
      <c r="A153" t="str">
        <v>00-27396478</v>
      </c>
      <c r="B153" t="str">
        <v>Tara</v>
      </c>
      <c r="C153" t="str">
        <v>Johnson</v>
      </c>
      <c r="D153" t="str">
        <v>Female</v>
      </c>
      <c r="E153" t="str">
        <v>New York</v>
      </c>
      <c r="F153" t="str">
        <v>New York City</v>
      </c>
      <c r="G153" t="str">
        <v>High School</v>
      </c>
      <c r="H153" s="9">
        <v>22304</v>
      </c>
      <c r="I153" s="9">
        <v>45357</v>
      </c>
      <c r="J153" t="str">
        <v>N/A</v>
      </c>
      <c r="K153" t="str">
        <v>Customer Service</v>
      </c>
      <c r="L153" t="str">
        <v>Support Specialist</v>
      </c>
      <c r="M153">
        <v>63222</v>
      </c>
      <c r="N153" t="str">
        <v>Terminated</v>
      </c>
      <c r="O153" t="str">
        <v>Good</v>
      </c>
    </row>
    <row r="154" spans="1:15" x14ac:dyDescent="0.25">
      <c r="A154" t="str">
        <v>00-27550618</v>
      </c>
      <c r="B154" t="str">
        <v>Andrew</v>
      </c>
      <c r="C154" t="str">
        <v>Watts</v>
      </c>
      <c r="D154" t="str">
        <v>Female</v>
      </c>
      <c r="E154" t="str">
        <v>New York</v>
      </c>
      <c r="F154" t="str">
        <v>New York City</v>
      </c>
      <c r="G154" t="str">
        <v>Bachelor</v>
      </c>
      <c r="H154" s="9">
        <v>27670</v>
      </c>
      <c r="I154" s="9">
        <v>42435</v>
      </c>
      <c r="J154" t="str">
        <v>N/A</v>
      </c>
      <c r="K154" t="str">
        <v>Sales</v>
      </c>
      <c r="L154" t="str">
        <v>Sales Representative</v>
      </c>
      <c r="M154">
        <v>53732</v>
      </c>
      <c r="N154" t="str">
        <v>Terminated</v>
      </c>
      <c r="O154" t="str">
        <v>Excellent</v>
      </c>
    </row>
    <row r="155" spans="1:15" x14ac:dyDescent="0.25">
      <c r="A155" t="str">
        <v>00-27555507</v>
      </c>
      <c r="B155" t="str">
        <v>Sarah</v>
      </c>
      <c r="C155" t="str">
        <v>Russell</v>
      </c>
      <c r="D155" t="str">
        <v>Male</v>
      </c>
      <c r="E155" t="str">
        <v>New York</v>
      </c>
      <c r="F155" t="str">
        <v>Buffalo</v>
      </c>
      <c r="G155" t="str">
        <v>High School</v>
      </c>
      <c r="H155" s="9">
        <v>36366</v>
      </c>
      <c r="I155" s="9">
        <v>43172</v>
      </c>
      <c r="J155" t="str">
        <v>N/A</v>
      </c>
      <c r="K155" t="str">
        <v>Operations</v>
      </c>
      <c r="L155" t="str">
        <v>Inventory Specialist</v>
      </c>
      <c r="M155">
        <v>55673</v>
      </c>
      <c r="N155" t="str">
        <v>Terminated</v>
      </c>
      <c r="O155" t="str">
        <v>Satisfactory</v>
      </c>
    </row>
    <row r="156" spans="1:15" x14ac:dyDescent="0.25">
      <c r="A156" t="str">
        <v>00-27601200</v>
      </c>
      <c r="B156" t="str">
        <v>Selena</v>
      </c>
      <c r="C156" t="str">
        <v>Chen</v>
      </c>
      <c r="D156" t="str">
        <v>Male</v>
      </c>
      <c r="E156" t="str">
        <v>Virginia</v>
      </c>
      <c r="F156" t="str">
        <v>Richmond</v>
      </c>
      <c r="G156" t="str">
        <v>Master</v>
      </c>
      <c r="H156" s="9">
        <v>32874</v>
      </c>
      <c r="I156" s="9">
        <v>45370</v>
      </c>
      <c r="J156" t="str">
        <v>N/A</v>
      </c>
      <c r="K156" t="str">
        <v>Sales</v>
      </c>
      <c r="L156" t="str">
        <v>Sales Consultant</v>
      </c>
      <c r="M156">
        <v>81369</v>
      </c>
      <c r="N156" t="str">
        <v>Terminated</v>
      </c>
      <c r="O156" t="str">
        <v>Good</v>
      </c>
    </row>
    <row r="157" spans="1:15" x14ac:dyDescent="0.25">
      <c r="A157" t="str">
        <v>00-27621753</v>
      </c>
      <c r="B157" t="str">
        <v>Alexander</v>
      </c>
      <c r="C157" t="str">
        <v>Johnson</v>
      </c>
      <c r="D157" t="str">
        <v>Female</v>
      </c>
      <c r="E157" t="str">
        <v>New York</v>
      </c>
      <c r="F157" t="str">
        <v>Buffalo</v>
      </c>
      <c r="G157" t="str">
        <v>High School</v>
      </c>
      <c r="H157" s="9">
        <v>29152</v>
      </c>
      <c r="I157" s="9">
        <v>42816</v>
      </c>
      <c r="J157" t="str">
        <v>N/A</v>
      </c>
      <c r="K157" t="str">
        <v>Customer Service</v>
      </c>
      <c r="L157" t="str">
        <v>Help Desk Technician</v>
      </c>
      <c r="M157">
        <v>73220</v>
      </c>
      <c r="N157" t="str">
        <v>Terminated</v>
      </c>
      <c r="O157" t="str">
        <v>Excellent</v>
      </c>
    </row>
    <row r="158" spans="1:15" x14ac:dyDescent="0.25">
      <c r="A158" t="str">
        <v>00-27738187</v>
      </c>
      <c r="B158" t="str">
        <v>Stephen</v>
      </c>
      <c r="C158" t="str">
        <v>Thomas</v>
      </c>
      <c r="D158" t="str">
        <v>Male</v>
      </c>
      <c r="E158" t="str">
        <v>New York</v>
      </c>
      <c r="F158" t="str">
        <v>New York City</v>
      </c>
      <c r="G158" t="str">
        <v>Master</v>
      </c>
      <c r="H158" s="9">
        <v>25411</v>
      </c>
      <c r="I158" s="9">
        <v>42810</v>
      </c>
      <c r="J158">
        <v>43421</v>
      </c>
      <c r="K158" t="str">
        <v>Sales</v>
      </c>
      <c r="L158" t="str">
        <v>Sales Specialist</v>
      </c>
      <c r="M158">
        <v>57739</v>
      </c>
      <c r="N158" t="str">
        <v>Terminated</v>
      </c>
      <c r="O158" t="str">
        <v>Excellent</v>
      </c>
    </row>
    <row r="159" spans="1:15" x14ac:dyDescent="0.25">
      <c r="A159" t="str">
        <v>00-27742113</v>
      </c>
      <c r="B159" t="str">
        <v>Cindy</v>
      </c>
      <c r="C159" t="str">
        <v>Dixon</v>
      </c>
      <c r="D159" t="str">
        <v>Male</v>
      </c>
      <c r="E159" t="str">
        <v>New York</v>
      </c>
      <c r="F159" t="str">
        <v>New York City</v>
      </c>
      <c r="G159" t="str">
        <v>Master</v>
      </c>
      <c r="H159" s="9">
        <v>32137</v>
      </c>
      <c r="I159" s="9">
        <v>43166</v>
      </c>
      <c r="J159" t="str">
        <v>N/A</v>
      </c>
      <c r="K159" t="str">
        <v>IT</v>
      </c>
      <c r="L159" t="str">
        <v>System Administrator</v>
      </c>
      <c r="M159">
        <v>71432</v>
      </c>
      <c r="N159" t="str">
        <v>Terminated</v>
      </c>
      <c r="O159" t="str">
        <v>Excellent</v>
      </c>
    </row>
    <row r="160" spans="1:15" x14ac:dyDescent="0.25">
      <c r="A160" t="str">
        <v>00-27789051</v>
      </c>
      <c r="B160" t="str">
        <v>Elizabeth</v>
      </c>
      <c r="C160" t="str">
        <v>Andrade</v>
      </c>
      <c r="D160" t="str">
        <v>Female</v>
      </c>
      <c r="E160" t="str">
        <v>New York</v>
      </c>
      <c r="F160" t="str">
        <v>New York City</v>
      </c>
      <c r="G160" t="str">
        <v>Bachelor</v>
      </c>
      <c r="H160" s="9">
        <v>28380</v>
      </c>
      <c r="I160" s="9">
        <v>44261</v>
      </c>
      <c r="J160" t="str">
        <v>N/A</v>
      </c>
      <c r="K160" t="str">
        <v>IT</v>
      </c>
      <c r="L160" t="str">
        <v>Software Developer</v>
      </c>
      <c r="M160">
        <v>87739</v>
      </c>
      <c r="N160" t="str">
        <v>Terminated</v>
      </c>
      <c r="O160" t="str">
        <v>Satisfactory</v>
      </c>
    </row>
    <row r="161" spans="1:15" x14ac:dyDescent="0.25">
      <c r="A161" t="str">
        <v>00-27986931</v>
      </c>
      <c r="B161" t="str">
        <v>Bruce</v>
      </c>
      <c r="C161" t="str">
        <v>Taylor</v>
      </c>
      <c r="D161" t="str">
        <v>Male</v>
      </c>
      <c r="E161" t="str">
        <v>New York</v>
      </c>
      <c r="F161" t="str">
        <v>Rochester</v>
      </c>
      <c r="G161" t="str">
        <v>Master</v>
      </c>
      <c r="H161" s="9">
        <v>36111</v>
      </c>
      <c r="I161" s="9">
        <v>45009</v>
      </c>
      <c r="J161" t="str">
        <v>N/A</v>
      </c>
      <c r="K161" t="str">
        <v>Operations</v>
      </c>
      <c r="L161" t="str">
        <v>Operations Analyst</v>
      </c>
      <c r="M161">
        <v>65317</v>
      </c>
      <c r="N161" t="str">
        <v>Terminated</v>
      </c>
      <c r="O161" t="str">
        <v>Good</v>
      </c>
    </row>
    <row r="162" spans="1:15" x14ac:dyDescent="0.25">
      <c r="A162" t="str">
        <v>00-28102047</v>
      </c>
      <c r="B162" t="str">
        <v>Paul</v>
      </c>
      <c r="C162" t="str">
        <v>Rodriguez</v>
      </c>
      <c r="D162" t="str">
        <v>Male</v>
      </c>
      <c r="E162" t="str">
        <v>Virginia</v>
      </c>
      <c r="F162" t="str">
        <v>Richmond</v>
      </c>
      <c r="G162" t="str">
        <v>High School</v>
      </c>
      <c r="H162" s="9">
        <v>33346</v>
      </c>
      <c r="I162" s="9">
        <v>43544</v>
      </c>
      <c r="J162" t="str">
        <v>N/A</v>
      </c>
      <c r="K162" t="str">
        <v>Operations</v>
      </c>
      <c r="L162" t="str">
        <v>Inventory Specialist</v>
      </c>
      <c r="M162">
        <v>54179</v>
      </c>
      <c r="N162" t="str">
        <v>Terminated</v>
      </c>
      <c r="O162" t="str">
        <v>Needs Improvement</v>
      </c>
    </row>
    <row r="163" spans="1:15" x14ac:dyDescent="0.25">
      <c r="A163" t="str">
        <v>00-28212104</v>
      </c>
      <c r="B163" t="str">
        <v>Henry</v>
      </c>
      <c r="C163" t="str">
        <v>George</v>
      </c>
      <c r="D163" t="str">
        <v>Male</v>
      </c>
      <c r="E163" t="str">
        <v>Pennsylvania</v>
      </c>
      <c r="F163" t="str">
        <v>Pittsburgh</v>
      </c>
      <c r="G163" t="str">
        <v>Bachelor</v>
      </c>
      <c r="H163" s="9">
        <v>28995</v>
      </c>
      <c r="I163" s="9">
        <v>43535</v>
      </c>
      <c r="J163" t="str">
        <v>N/A</v>
      </c>
      <c r="K163" t="str">
        <v>Finance</v>
      </c>
      <c r="L163" t="str">
        <v>Accounts Payable Specialist</v>
      </c>
      <c r="M163">
        <v>65041</v>
      </c>
      <c r="N163" t="str">
        <v>Terminated</v>
      </c>
      <c r="O163" t="str">
        <v>Good</v>
      </c>
    </row>
    <row r="164" spans="1:15" x14ac:dyDescent="0.25">
      <c r="A164" t="str">
        <v>00-28325379</v>
      </c>
      <c r="B164" t="str">
        <v>Kathleen</v>
      </c>
      <c r="C164" t="str">
        <v>Flores</v>
      </c>
      <c r="D164" t="str">
        <v>Male</v>
      </c>
      <c r="E164" t="str">
        <v>New York</v>
      </c>
      <c r="F164" t="str">
        <v>New York City</v>
      </c>
      <c r="G164" t="str">
        <v>Bachelor</v>
      </c>
      <c r="H164" s="9">
        <v>34136</v>
      </c>
      <c r="I164" s="9">
        <v>42814</v>
      </c>
      <c r="J164">
        <v>45530</v>
      </c>
      <c r="K164" t="str">
        <v>Sales</v>
      </c>
      <c r="L164" t="str">
        <v>Sales Representative</v>
      </c>
      <c r="M164">
        <v>80099</v>
      </c>
      <c r="N164" t="str">
        <v>Terminated</v>
      </c>
      <c r="O164" t="str">
        <v>Good</v>
      </c>
    </row>
    <row r="165" spans="1:15" x14ac:dyDescent="0.25">
      <c r="A165" t="str">
        <v>00-28337367</v>
      </c>
      <c r="B165" t="str">
        <v>Amanda</v>
      </c>
      <c r="C165" t="str">
        <v>Sims</v>
      </c>
      <c r="D165" t="str">
        <v>Male</v>
      </c>
      <c r="E165" t="str">
        <v>New York</v>
      </c>
      <c r="F165" t="str">
        <v>New York City</v>
      </c>
      <c r="G165" t="str">
        <v>Bachelor</v>
      </c>
      <c r="H165" s="9">
        <v>30522</v>
      </c>
      <c r="I165" s="9">
        <v>42817</v>
      </c>
      <c r="J165" t="str">
        <v>N/A</v>
      </c>
      <c r="K165" t="str">
        <v>Finance</v>
      </c>
      <c r="L165" t="str">
        <v>Accountant</v>
      </c>
      <c r="M165">
        <v>66685</v>
      </c>
      <c r="N165" t="str">
        <v>Terminated</v>
      </c>
      <c r="O165" t="str">
        <v>Excellent</v>
      </c>
    </row>
    <row r="166" spans="1:15" x14ac:dyDescent="0.25">
      <c r="A166" t="str">
        <v>00-28401973</v>
      </c>
      <c r="B166" t="str">
        <v>Ann</v>
      </c>
      <c r="C166" t="str">
        <v>Neal</v>
      </c>
      <c r="D166" t="str">
        <v>Male</v>
      </c>
      <c r="E166" t="str">
        <v>New York</v>
      </c>
      <c r="F166" t="str">
        <v>Rochester</v>
      </c>
      <c r="G166" t="str">
        <v>High School</v>
      </c>
      <c r="H166" s="9">
        <v>24213</v>
      </c>
      <c r="I166" s="9">
        <v>44642</v>
      </c>
      <c r="J166" t="str">
        <v>N/A</v>
      </c>
      <c r="K166" t="str">
        <v>Customer Service</v>
      </c>
      <c r="L166" t="str">
        <v>Support Specialist</v>
      </c>
      <c r="M166">
        <v>59248</v>
      </c>
      <c r="N166" t="str">
        <v>Terminated</v>
      </c>
      <c r="O166" t="str">
        <v>Needs Improvement</v>
      </c>
    </row>
    <row r="167" spans="1:15" x14ac:dyDescent="0.25">
      <c r="A167" t="str">
        <v>00-28409776</v>
      </c>
      <c r="B167" t="str">
        <v>Wayne</v>
      </c>
      <c r="C167" t="str">
        <v>Price</v>
      </c>
      <c r="D167" t="str">
        <v>Male</v>
      </c>
      <c r="E167" t="str">
        <v>Michigan</v>
      </c>
      <c r="F167" t="str">
        <v>Grand Rapids</v>
      </c>
      <c r="G167" t="str">
        <v>High School</v>
      </c>
      <c r="H167" s="9">
        <v>35829</v>
      </c>
      <c r="I167" s="9">
        <v>43535</v>
      </c>
      <c r="J167" t="str">
        <v>N/A</v>
      </c>
      <c r="K167" t="str">
        <v>Customer Service</v>
      </c>
      <c r="L167" t="str">
        <v>Support Specialist</v>
      </c>
      <c r="M167">
        <v>62343</v>
      </c>
      <c r="N167" t="str">
        <v>Terminated</v>
      </c>
      <c r="O167" t="str">
        <v>Needs Improvement</v>
      </c>
    </row>
    <row r="168" spans="1:15" x14ac:dyDescent="0.25">
      <c r="A168" t="str">
        <v>00-28422816</v>
      </c>
      <c r="B168" t="str">
        <v>Ryan</v>
      </c>
      <c r="C168" t="str">
        <v>Brown</v>
      </c>
      <c r="D168" t="str">
        <v>Female</v>
      </c>
      <c r="E168" t="str">
        <v>New York</v>
      </c>
      <c r="F168" t="str">
        <v>New York City</v>
      </c>
      <c r="G168" t="str">
        <v>Bachelor</v>
      </c>
      <c r="H168" s="9">
        <v>27230</v>
      </c>
      <c r="I168" s="9">
        <v>42456</v>
      </c>
      <c r="J168" t="str">
        <v>N/A</v>
      </c>
      <c r="K168" t="str">
        <v>Operations</v>
      </c>
      <c r="L168" t="str">
        <v>Operations Analyst</v>
      </c>
      <c r="M168">
        <v>69780</v>
      </c>
      <c r="N168" t="str">
        <v>Terminated</v>
      </c>
      <c r="O168" t="str">
        <v>Good</v>
      </c>
    </row>
    <row r="169" spans="1:15" x14ac:dyDescent="0.25">
      <c r="A169" t="str">
        <v>00-28482756</v>
      </c>
      <c r="B169" t="str">
        <v>Mark</v>
      </c>
      <c r="C169" t="str">
        <v>Ford</v>
      </c>
      <c r="D169" t="str">
        <v>Female</v>
      </c>
      <c r="E169" t="str">
        <v>New York</v>
      </c>
      <c r="F169" t="str">
        <v>New York City</v>
      </c>
      <c r="G169" t="str">
        <v>Master</v>
      </c>
      <c r="H169" s="9">
        <v>30977</v>
      </c>
      <c r="I169" s="9">
        <v>43178</v>
      </c>
      <c r="J169" t="str">
        <v>N/A</v>
      </c>
      <c r="K169" t="str">
        <v>Sales</v>
      </c>
      <c r="L169" t="str">
        <v>Sales Consultant</v>
      </c>
      <c r="M169">
        <v>92151</v>
      </c>
      <c r="N169" t="str">
        <v>Terminated</v>
      </c>
      <c r="O169" t="str">
        <v>Satisfactory</v>
      </c>
    </row>
    <row r="170" spans="1:15" x14ac:dyDescent="0.25">
      <c r="A170" t="str">
        <v>00-28493340</v>
      </c>
      <c r="B170" t="str">
        <v>Tyrone</v>
      </c>
      <c r="C170" t="str">
        <v>Fowler</v>
      </c>
      <c r="D170" t="str">
        <v>Female</v>
      </c>
      <c r="E170" t="str">
        <v>Virginia</v>
      </c>
      <c r="F170" t="str">
        <v>Richmond</v>
      </c>
      <c r="G170" t="str">
        <v>Bachelor</v>
      </c>
      <c r="H170" s="9">
        <v>33866</v>
      </c>
      <c r="I170" s="9">
        <v>43917</v>
      </c>
      <c r="J170" t="str">
        <v>N/A</v>
      </c>
      <c r="K170" t="str">
        <v>Operations</v>
      </c>
      <c r="L170" t="str">
        <v>Logistics Coordinator</v>
      </c>
      <c r="M170">
        <v>56868</v>
      </c>
      <c r="N170" t="str">
        <v>Terminated</v>
      </c>
      <c r="O170" t="str">
        <v>Satisfactory</v>
      </c>
    </row>
    <row r="171" spans="1:15" x14ac:dyDescent="0.25">
      <c r="A171" t="str">
        <v>00-29091078</v>
      </c>
      <c r="B171" t="str">
        <v>Renee</v>
      </c>
      <c r="C171" t="str">
        <v>Porter</v>
      </c>
      <c r="D171" t="str">
        <v>Male</v>
      </c>
      <c r="E171" t="str">
        <v>New York</v>
      </c>
      <c r="F171" t="str">
        <v>New York City</v>
      </c>
      <c r="G171" t="str">
        <v>Bachelor</v>
      </c>
      <c r="H171" s="9">
        <v>37566</v>
      </c>
      <c r="I171" s="9">
        <v>43543</v>
      </c>
      <c r="J171" t="str">
        <v>N/A</v>
      </c>
      <c r="K171" t="str">
        <v>Sales</v>
      </c>
      <c r="L171" t="str">
        <v>Sales Specialist</v>
      </c>
      <c r="M171">
        <v>69670</v>
      </c>
      <c r="N171" t="str">
        <v>Terminated</v>
      </c>
      <c r="O171" t="str">
        <v>Satisfactory</v>
      </c>
    </row>
    <row r="172" spans="1:15" x14ac:dyDescent="0.25">
      <c r="A172" t="str">
        <v>00-29182726</v>
      </c>
      <c r="B172" t="str">
        <v>Denise</v>
      </c>
      <c r="C172" t="str">
        <v>Palmer</v>
      </c>
      <c r="D172" t="str">
        <v>Female</v>
      </c>
      <c r="E172" t="str">
        <v>New York</v>
      </c>
      <c r="F172" t="str">
        <v>Rochester</v>
      </c>
      <c r="G172" t="str">
        <v>Bachelor</v>
      </c>
      <c r="H172" s="9">
        <v>34984</v>
      </c>
      <c r="I172" s="9">
        <v>45004</v>
      </c>
      <c r="J172" t="str">
        <v>N/A</v>
      </c>
      <c r="K172" t="str">
        <v>Customer Service</v>
      </c>
      <c r="L172" t="str">
        <v>Support Specialist</v>
      </c>
      <c r="M172">
        <v>56750</v>
      </c>
      <c r="N172" t="str">
        <v>Terminated</v>
      </c>
      <c r="O172" t="str">
        <v>Excellent</v>
      </c>
    </row>
    <row r="173" spans="1:15" x14ac:dyDescent="0.25">
      <c r="A173" t="str">
        <v>00-29329805</v>
      </c>
      <c r="B173" t="str">
        <v>Kimberly</v>
      </c>
      <c r="C173" t="str">
        <v>Campbell</v>
      </c>
      <c r="D173" t="str">
        <v>Female</v>
      </c>
      <c r="E173" t="str">
        <v>New York</v>
      </c>
      <c r="F173" t="str">
        <v>New York City</v>
      </c>
      <c r="G173" t="str">
        <v>Master</v>
      </c>
      <c r="H173" s="9">
        <v>33809</v>
      </c>
      <c r="I173" s="9">
        <v>45009</v>
      </c>
      <c r="J173" t="str">
        <v>N/A</v>
      </c>
      <c r="K173" t="str">
        <v>Sales</v>
      </c>
      <c r="L173" t="str">
        <v>Sales Specialist</v>
      </c>
      <c r="M173">
        <v>83327</v>
      </c>
      <c r="N173" t="str">
        <v>Terminated</v>
      </c>
      <c r="O173" t="str">
        <v>Satisfactory</v>
      </c>
    </row>
    <row r="174" spans="1:15" x14ac:dyDescent="0.25">
      <c r="A174" t="str">
        <v>00-29407935</v>
      </c>
      <c r="B174" t="str">
        <v>Shawn</v>
      </c>
      <c r="C174" t="str">
        <v>Hines</v>
      </c>
      <c r="D174" t="str">
        <v>Male</v>
      </c>
      <c r="E174" t="str">
        <v>New York</v>
      </c>
      <c r="F174" t="str">
        <v>Buffalo</v>
      </c>
      <c r="G174" t="str">
        <v>High School</v>
      </c>
      <c r="H174" s="9">
        <v>27594</v>
      </c>
      <c r="I174" s="9">
        <v>42440</v>
      </c>
      <c r="J174" t="str">
        <v>N/A</v>
      </c>
      <c r="K174" t="str">
        <v>Operations</v>
      </c>
      <c r="L174" t="str">
        <v>Inventory Specialist</v>
      </c>
      <c r="M174">
        <v>64290</v>
      </c>
      <c r="N174" t="str">
        <v>Terminated</v>
      </c>
      <c r="O174" t="str">
        <v>Satisfactory</v>
      </c>
    </row>
    <row r="175" spans="1:15" x14ac:dyDescent="0.25">
      <c r="A175" t="str">
        <v>00-29668825</v>
      </c>
      <c r="B175" t="str">
        <v>Darlene</v>
      </c>
      <c r="C175" t="str">
        <v>Foster</v>
      </c>
      <c r="D175" t="str">
        <v>Female</v>
      </c>
      <c r="E175" t="str">
        <v>New York</v>
      </c>
      <c r="F175" t="str">
        <v>Buffalo</v>
      </c>
      <c r="G175" t="str">
        <v>Bachelor</v>
      </c>
      <c r="H175" s="9">
        <v>33625</v>
      </c>
      <c r="I175" s="9">
        <v>44987</v>
      </c>
      <c r="J175" t="str">
        <v>N/A</v>
      </c>
      <c r="K175" t="str">
        <v>Sales</v>
      </c>
      <c r="L175" t="str">
        <v>Sales Representative</v>
      </c>
      <c r="M175">
        <v>64161</v>
      </c>
      <c r="N175" t="str">
        <v>Terminated</v>
      </c>
      <c r="O175" t="str">
        <v>Excellent</v>
      </c>
    </row>
    <row r="176" spans="1:15" x14ac:dyDescent="0.25">
      <c r="A176" t="str">
        <v>00-29858055</v>
      </c>
      <c r="B176" t="str">
        <v>Brandon</v>
      </c>
      <c r="C176" t="str">
        <v>Butler</v>
      </c>
      <c r="D176" t="str">
        <v>Female</v>
      </c>
      <c r="E176" t="str">
        <v>North Carolina</v>
      </c>
      <c r="F176" t="str">
        <v>Greensboro</v>
      </c>
      <c r="G176" t="str">
        <v>Master</v>
      </c>
      <c r="H176" s="9">
        <v>31956</v>
      </c>
      <c r="I176" s="9">
        <v>43900</v>
      </c>
      <c r="J176" t="str">
        <v>N/A</v>
      </c>
      <c r="K176" t="str">
        <v>Finance</v>
      </c>
      <c r="L176" t="str">
        <v>Financial Analyst</v>
      </c>
      <c r="M176">
        <v>87287</v>
      </c>
      <c r="N176" t="str">
        <v>Terminated</v>
      </c>
      <c r="O176" t="str">
        <v>Excellent</v>
      </c>
    </row>
    <row r="177" spans="1:15" x14ac:dyDescent="0.25">
      <c r="A177" t="str">
        <v>00-29911932</v>
      </c>
      <c r="B177" t="str">
        <v>George</v>
      </c>
      <c r="C177" t="str">
        <v>Parker</v>
      </c>
      <c r="D177" t="str">
        <v>Female</v>
      </c>
      <c r="E177" t="str">
        <v>North Carolina</v>
      </c>
      <c r="F177" t="str">
        <v>Raleigh</v>
      </c>
      <c r="G177" t="str">
        <v>PhD</v>
      </c>
      <c r="H177" s="9">
        <v>22623</v>
      </c>
      <c r="I177" s="9">
        <v>44268</v>
      </c>
      <c r="J177" t="str">
        <v>N/A</v>
      </c>
      <c r="K177" t="str">
        <v>Sales</v>
      </c>
      <c r="L177" t="str">
        <v>Sales Specialist</v>
      </c>
      <c r="M177">
        <v>75697</v>
      </c>
      <c r="N177" t="str">
        <v>Terminated</v>
      </c>
      <c r="O177" t="str">
        <v>Good</v>
      </c>
    </row>
    <row r="178" spans="1:15" x14ac:dyDescent="0.25">
      <c r="A178" t="str">
        <v>00-30002379</v>
      </c>
      <c r="B178" t="str">
        <v>Taylor</v>
      </c>
      <c r="C178" t="str">
        <v>Santos</v>
      </c>
      <c r="D178" t="str">
        <v>Female</v>
      </c>
      <c r="E178" t="str">
        <v>New York</v>
      </c>
      <c r="F178" t="str">
        <v>Rochester</v>
      </c>
      <c r="G178" t="str">
        <v>Master</v>
      </c>
      <c r="H178" s="9">
        <v>22548</v>
      </c>
      <c r="I178" s="9">
        <v>42810</v>
      </c>
      <c r="J178" t="str">
        <v>N/A</v>
      </c>
      <c r="K178" t="str">
        <v>Operations</v>
      </c>
      <c r="L178" t="str">
        <v>Operations Analyst</v>
      </c>
      <c r="M178">
        <v>63606</v>
      </c>
      <c r="N178" t="str">
        <v>Terminated</v>
      </c>
      <c r="O178" t="str">
        <v>Good</v>
      </c>
    </row>
    <row r="179" spans="1:15" x14ac:dyDescent="0.25">
      <c r="A179" t="str">
        <v>00-30027490</v>
      </c>
      <c r="B179" t="str">
        <v>Brian</v>
      </c>
      <c r="C179" t="str">
        <v>Kelly</v>
      </c>
      <c r="D179" t="str">
        <v>Male</v>
      </c>
      <c r="E179" t="str">
        <v>Michigan</v>
      </c>
      <c r="F179" t="str">
        <v>Grand Rapids</v>
      </c>
      <c r="G179" t="str">
        <v>Bachelor</v>
      </c>
      <c r="H179" s="9">
        <v>28988</v>
      </c>
      <c r="I179" s="9">
        <v>43525</v>
      </c>
      <c r="J179" t="str">
        <v>N/A</v>
      </c>
      <c r="K179" t="str">
        <v>Customer Service</v>
      </c>
      <c r="L179" t="str">
        <v>Support Specialist</v>
      </c>
      <c r="M179">
        <v>59894</v>
      </c>
      <c r="N179" t="str">
        <v>Terminated</v>
      </c>
      <c r="O179" t="str">
        <v>Satisfactory</v>
      </c>
    </row>
    <row r="180" spans="1:15" x14ac:dyDescent="0.25">
      <c r="A180" t="str">
        <v>00-30034371</v>
      </c>
      <c r="B180" t="str">
        <v>Colleen</v>
      </c>
      <c r="C180" t="str">
        <v>Brown</v>
      </c>
      <c r="D180" t="str">
        <v>Male</v>
      </c>
      <c r="E180" t="str">
        <v>New York</v>
      </c>
      <c r="F180" t="str">
        <v>Buffalo</v>
      </c>
      <c r="G180" t="str">
        <v>Bachelor</v>
      </c>
      <c r="H180" s="9">
        <v>31771</v>
      </c>
      <c r="I180" s="9">
        <v>42816</v>
      </c>
      <c r="J180" t="str">
        <v>N/A</v>
      </c>
      <c r="K180" t="str">
        <v>Customer Service</v>
      </c>
      <c r="L180" t="str">
        <v>Support Specialist</v>
      </c>
      <c r="M180">
        <v>61779</v>
      </c>
      <c r="N180" t="str">
        <v>Terminated</v>
      </c>
      <c r="O180" t="str">
        <v>Needs Improvement</v>
      </c>
    </row>
    <row r="181" spans="1:15" x14ac:dyDescent="0.25">
      <c r="A181" t="str">
        <v>00-30149849</v>
      </c>
      <c r="B181" t="str">
        <v>James</v>
      </c>
      <c r="C181" t="str">
        <v>Compton</v>
      </c>
      <c r="D181" t="str">
        <v>Female</v>
      </c>
      <c r="E181" t="str">
        <v>New York</v>
      </c>
      <c r="F181" t="str">
        <v>New York City</v>
      </c>
      <c r="G181" t="str">
        <v>Bachelor</v>
      </c>
      <c r="H181" s="9">
        <v>36489</v>
      </c>
      <c r="I181" s="9">
        <v>43905</v>
      </c>
      <c r="J181" t="str">
        <v>N/A</v>
      </c>
      <c r="K181" t="str">
        <v>Operations</v>
      </c>
      <c r="L181" t="str">
        <v>Inventory Specialist</v>
      </c>
      <c r="M181">
        <v>58554</v>
      </c>
      <c r="N181" t="str">
        <v>Terminated</v>
      </c>
      <c r="O181" t="str">
        <v>Satisfactory</v>
      </c>
    </row>
    <row r="182" spans="1:15" x14ac:dyDescent="0.25">
      <c r="A182" t="str">
        <v>00-30290817</v>
      </c>
      <c r="B182" t="str">
        <v>Kirk</v>
      </c>
      <c r="C182" t="str">
        <v>Mccormick</v>
      </c>
      <c r="D182" t="str">
        <v>Female</v>
      </c>
      <c r="E182" t="str">
        <v>New York</v>
      </c>
      <c r="F182" t="str">
        <v>Rochester</v>
      </c>
      <c r="G182" t="str">
        <v>Bachelor</v>
      </c>
      <c r="H182" s="9">
        <v>36397</v>
      </c>
      <c r="I182" s="9">
        <v>45015</v>
      </c>
      <c r="J182" t="str">
        <v>N/A</v>
      </c>
      <c r="K182" t="str">
        <v>Customer Service</v>
      </c>
      <c r="L182" t="str">
        <v>Support Specialist</v>
      </c>
      <c r="M182">
        <v>53876</v>
      </c>
      <c r="N182" t="str">
        <v>Terminated</v>
      </c>
      <c r="O182" t="str">
        <v>Satisfactory</v>
      </c>
    </row>
    <row r="183" spans="1:15" x14ac:dyDescent="0.25">
      <c r="A183" t="str">
        <v>00-30601268</v>
      </c>
      <c r="B183" t="str">
        <v>David</v>
      </c>
      <c r="C183" t="str">
        <v>Mayer</v>
      </c>
      <c r="D183" t="str">
        <v>Female</v>
      </c>
      <c r="E183" t="str">
        <v>New York</v>
      </c>
      <c r="F183" t="str">
        <v>Rochester</v>
      </c>
      <c r="G183" t="str">
        <v>High School</v>
      </c>
      <c r="H183" s="9">
        <v>28735</v>
      </c>
      <c r="I183" s="9">
        <v>43170</v>
      </c>
      <c r="J183" t="str">
        <v>N/A</v>
      </c>
      <c r="K183" t="str">
        <v>IT</v>
      </c>
      <c r="L183" t="str">
        <v>IT Support Specialist</v>
      </c>
      <c r="M183">
        <v>61586</v>
      </c>
      <c r="N183" t="str">
        <v>Terminated</v>
      </c>
      <c r="O183" t="str">
        <v>Needs Improvement</v>
      </c>
    </row>
    <row r="184" spans="1:15" x14ac:dyDescent="0.25">
      <c r="A184" t="str">
        <v>00-30679969</v>
      </c>
      <c r="B184" t="str">
        <v>Regina</v>
      </c>
      <c r="C184" t="str">
        <v>Olson</v>
      </c>
      <c r="D184" t="str">
        <v>Female</v>
      </c>
      <c r="E184" t="str">
        <v>North Carolina</v>
      </c>
      <c r="F184" t="str">
        <v>Charlotte</v>
      </c>
      <c r="G184" t="str">
        <v>Bachelor</v>
      </c>
      <c r="H184" s="9">
        <v>31005</v>
      </c>
      <c r="I184" s="9">
        <v>42824</v>
      </c>
      <c r="J184" t="str">
        <v>N/A</v>
      </c>
      <c r="K184" t="str">
        <v>Marketing</v>
      </c>
      <c r="L184" t="str">
        <v>Marketing Coordinator</v>
      </c>
      <c r="M184">
        <v>71661</v>
      </c>
      <c r="N184" t="str">
        <v>Terminated</v>
      </c>
      <c r="O184" t="str">
        <v>Satisfactory</v>
      </c>
    </row>
    <row r="185" spans="1:15" x14ac:dyDescent="0.25">
      <c r="A185" t="str">
        <v>00-30906603</v>
      </c>
      <c r="B185" t="str">
        <v>Ashley</v>
      </c>
      <c r="C185" t="str">
        <v>Short</v>
      </c>
      <c r="D185" t="str">
        <v>Female</v>
      </c>
      <c r="E185" t="str">
        <v>New York</v>
      </c>
      <c r="F185" t="str">
        <v>Rochester</v>
      </c>
      <c r="G185" t="str">
        <v>Bachelor</v>
      </c>
      <c r="H185" s="9">
        <v>30231</v>
      </c>
      <c r="I185" s="9">
        <v>42091</v>
      </c>
      <c r="J185" t="str">
        <v>N/A</v>
      </c>
      <c r="K185" t="str">
        <v>Customer Service</v>
      </c>
      <c r="L185" t="str">
        <v>Customer Service Representative</v>
      </c>
      <c r="M185">
        <v>57783</v>
      </c>
      <c r="N185" t="str">
        <v>Terminated</v>
      </c>
      <c r="O185" t="str">
        <v>Good</v>
      </c>
    </row>
    <row r="186" spans="1:15" x14ac:dyDescent="0.25">
      <c r="A186" t="str">
        <v>00-31010543</v>
      </c>
      <c r="B186" t="str">
        <v>Brian</v>
      </c>
      <c r="C186" t="str">
        <v>Hudson</v>
      </c>
      <c r="D186" t="str">
        <v>Female</v>
      </c>
      <c r="E186" t="str">
        <v>New York</v>
      </c>
      <c r="F186" t="str">
        <v>Buffalo</v>
      </c>
      <c r="G186" t="str">
        <v>Bachelor</v>
      </c>
      <c r="H186" s="9">
        <v>34333</v>
      </c>
      <c r="I186" s="9">
        <v>42813</v>
      </c>
      <c r="J186" t="str">
        <v>N/A</v>
      </c>
      <c r="K186" t="str">
        <v>Operations</v>
      </c>
      <c r="L186" t="str">
        <v>Logistics Coordinator</v>
      </c>
      <c r="M186">
        <v>63515</v>
      </c>
      <c r="N186" t="str">
        <v>Terminated</v>
      </c>
      <c r="O186" t="str">
        <v>Good</v>
      </c>
    </row>
    <row r="187" spans="1:15" x14ac:dyDescent="0.25">
      <c r="A187" t="str">
        <v>00-31028161</v>
      </c>
      <c r="B187" t="str">
        <v>Jeff</v>
      </c>
      <c r="C187" t="str">
        <v>Arnold</v>
      </c>
      <c r="D187" t="str">
        <v>Female</v>
      </c>
      <c r="E187" t="str">
        <v>North Carolina</v>
      </c>
      <c r="F187" t="str">
        <v>Charlotte</v>
      </c>
      <c r="G187" t="str">
        <v>PhD</v>
      </c>
      <c r="H187" s="9">
        <v>22055</v>
      </c>
      <c r="I187" s="9">
        <v>43161</v>
      </c>
      <c r="J187" t="str">
        <v>N/A</v>
      </c>
      <c r="K187" t="str">
        <v>Sales</v>
      </c>
      <c r="L187" t="str">
        <v>Sales Specialist</v>
      </c>
      <c r="M187">
        <v>76427</v>
      </c>
      <c r="N187" t="str">
        <v>Terminated</v>
      </c>
      <c r="O187" t="str">
        <v>Good</v>
      </c>
    </row>
    <row r="188" spans="1:15" x14ac:dyDescent="0.25">
      <c r="A188" t="str">
        <v>00-31034514</v>
      </c>
      <c r="B188" t="str">
        <v>Bruce</v>
      </c>
      <c r="C188" t="str">
        <v>Harrison</v>
      </c>
      <c r="D188" t="str">
        <v>Male</v>
      </c>
      <c r="E188" t="str">
        <v>New York</v>
      </c>
      <c r="F188" t="str">
        <v>New York City</v>
      </c>
      <c r="G188" t="str">
        <v>Bachelor</v>
      </c>
      <c r="H188" s="9">
        <v>26011</v>
      </c>
      <c r="I188" s="9">
        <v>44622</v>
      </c>
      <c r="J188" t="str">
        <v>N/A</v>
      </c>
      <c r="K188" t="str">
        <v>Operations</v>
      </c>
      <c r="L188" t="str">
        <v>Logistics Coordinator</v>
      </c>
      <c r="M188">
        <v>73205</v>
      </c>
      <c r="N188" t="str">
        <v>Terminated</v>
      </c>
      <c r="O188" t="str">
        <v>Good</v>
      </c>
    </row>
    <row r="189" spans="1:15" x14ac:dyDescent="0.25">
      <c r="A189" t="str">
        <v>00-31076551</v>
      </c>
      <c r="B189" t="str">
        <v>Rebecca</v>
      </c>
      <c r="C189" t="str">
        <v>Bauer</v>
      </c>
      <c r="D189" t="str">
        <v>Male</v>
      </c>
      <c r="E189" t="str">
        <v>New York</v>
      </c>
      <c r="F189" t="str">
        <v>New York City</v>
      </c>
      <c r="G189" t="str">
        <v>Bachelor</v>
      </c>
      <c r="H189" s="9">
        <v>31566</v>
      </c>
      <c r="I189" s="9">
        <v>44624</v>
      </c>
      <c r="J189" t="str">
        <v>N/A</v>
      </c>
      <c r="K189" t="str">
        <v>Customer Service</v>
      </c>
      <c r="L189" t="str">
        <v>Help Desk Technician</v>
      </c>
      <c r="M189">
        <v>91629</v>
      </c>
      <c r="N189" t="str">
        <v>Terminated</v>
      </c>
      <c r="O189" t="str">
        <v>Good</v>
      </c>
    </row>
    <row r="190" spans="1:15" x14ac:dyDescent="0.25">
      <c r="A190" t="str">
        <v>00-31212522</v>
      </c>
      <c r="B190" t="str">
        <v>Joseph</v>
      </c>
      <c r="C190" t="str">
        <v>Bradley</v>
      </c>
      <c r="D190" t="str">
        <v>Female</v>
      </c>
      <c r="E190" t="str">
        <v>West Virginia</v>
      </c>
      <c r="F190" t="str">
        <v>Charleston</v>
      </c>
      <c r="G190" t="str">
        <v>Master</v>
      </c>
      <c r="H190" s="9">
        <v>37435</v>
      </c>
      <c r="I190" s="9">
        <v>45016</v>
      </c>
      <c r="J190" t="str">
        <v>N/A</v>
      </c>
      <c r="K190" t="str">
        <v>Sales</v>
      </c>
      <c r="L190" t="str">
        <v>Sales Specialist</v>
      </c>
      <c r="M190">
        <v>71400</v>
      </c>
      <c r="N190" t="str">
        <v>Terminated</v>
      </c>
      <c r="O190" t="str">
        <v>Excellent</v>
      </c>
    </row>
    <row r="191" spans="1:15" x14ac:dyDescent="0.25">
      <c r="A191" t="str">
        <v>00-31265947</v>
      </c>
      <c r="B191" t="str">
        <v>Barbara</v>
      </c>
      <c r="C191" t="str">
        <v>Faulkner</v>
      </c>
      <c r="D191" t="str">
        <v>Female</v>
      </c>
      <c r="E191" t="str">
        <v>North Carolina</v>
      </c>
      <c r="F191" t="str">
        <v>Raleigh</v>
      </c>
      <c r="G191" t="str">
        <v>Master</v>
      </c>
      <c r="H191" s="9">
        <v>30867</v>
      </c>
      <c r="I191" s="9">
        <v>43544</v>
      </c>
      <c r="J191" t="str">
        <v>N/A</v>
      </c>
      <c r="K191" t="str">
        <v>IT</v>
      </c>
      <c r="L191" t="str">
        <v>Software Developer</v>
      </c>
      <c r="M191">
        <v>103548</v>
      </c>
      <c r="N191" t="str">
        <v>Terminated</v>
      </c>
      <c r="O191" t="str">
        <v>Excellent</v>
      </c>
    </row>
    <row r="192" spans="1:15" x14ac:dyDescent="0.25">
      <c r="A192" t="str">
        <v>00-31370471</v>
      </c>
      <c r="B192" t="str">
        <v>Joshua</v>
      </c>
      <c r="C192" t="str">
        <v>Juarez</v>
      </c>
      <c r="D192" t="str">
        <v>Female</v>
      </c>
      <c r="E192" t="str">
        <v>Ohio</v>
      </c>
      <c r="F192" t="str">
        <v>Cleveland</v>
      </c>
      <c r="G192" t="str">
        <v>High School</v>
      </c>
      <c r="H192" s="9">
        <v>30078</v>
      </c>
      <c r="I192" s="9">
        <v>42801</v>
      </c>
      <c r="J192" t="str">
        <v>N/A</v>
      </c>
      <c r="K192" t="str">
        <v>Customer Service</v>
      </c>
      <c r="L192" t="str">
        <v>Help Desk Technician</v>
      </c>
      <c r="M192">
        <v>73228</v>
      </c>
      <c r="N192" t="str">
        <v>Terminated</v>
      </c>
      <c r="O192" t="str">
        <v>Needs Improvement</v>
      </c>
    </row>
    <row r="193" spans="1:15" x14ac:dyDescent="0.25">
      <c r="A193" t="str">
        <v>00-31510288</v>
      </c>
      <c r="B193" t="str">
        <v>Zachary</v>
      </c>
      <c r="C193" t="str">
        <v>Crawford</v>
      </c>
      <c r="D193" t="str">
        <v>Male</v>
      </c>
      <c r="E193" t="str">
        <v>New York</v>
      </c>
      <c r="F193" t="str">
        <v>New York City</v>
      </c>
      <c r="G193" t="str">
        <v>Bachelor</v>
      </c>
      <c r="H193" s="9">
        <v>34460</v>
      </c>
      <c r="I193" s="9">
        <v>45013</v>
      </c>
      <c r="J193" t="str">
        <v>N/A</v>
      </c>
      <c r="K193" t="str">
        <v>Sales</v>
      </c>
      <c r="L193" t="str">
        <v>Sales Consultant</v>
      </c>
      <c r="M193">
        <v>69552</v>
      </c>
      <c r="N193" t="str">
        <v>Terminated</v>
      </c>
      <c r="O193" t="str">
        <v>Good</v>
      </c>
    </row>
    <row r="194" spans="1:15" x14ac:dyDescent="0.25">
      <c r="A194" t="str">
        <v>00-31517603</v>
      </c>
      <c r="B194" t="str">
        <v>Jamie</v>
      </c>
      <c r="C194" t="str">
        <v>Zamora</v>
      </c>
      <c r="D194" t="str">
        <v>Female</v>
      </c>
      <c r="E194" t="str">
        <v>North Carolina</v>
      </c>
      <c r="F194" t="str">
        <v>Greensboro</v>
      </c>
      <c r="G194" t="str">
        <v>Bachelor</v>
      </c>
      <c r="H194" s="9">
        <v>28672</v>
      </c>
      <c r="I194" s="9">
        <v>44635</v>
      </c>
      <c r="J194" t="str">
        <v>N/A</v>
      </c>
      <c r="K194" t="str">
        <v>Customer Service</v>
      </c>
      <c r="L194" t="str">
        <v>Help Desk Technician</v>
      </c>
      <c r="M194">
        <v>72954</v>
      </c>
      <c r="N194" t="str">
        <v>Terminated</v>
      </c>
      <c r="O194" t="str">
        <v>Good</v>
      </c>
    </row>
    <row r="195" spans="1:15" x14ac:dyDescent="0.25">
      <c r="A195" t="str">
        <v>00-31536347</v>
      </c>
      <c r="B195" t="str">
        <v>Brian</v>
      </c>
      <c r="C195" t="str">
        <v>Brooks</v>
      </c>
      <c r="D195" t="str">
        <v>Female</v>
      </c>
      <c r="E195" t="str">
        <v>New York</v>
      </c>
      <c r="F195" t="str">
        <v>New York City</v>
      </c>
      <c r="G195" t="str">
        <v>High School</v>
      </c>
      <c r="H195" s="9">
        <v>35286</v>
      </c>
      <c r="I195" s="9">
        <v>43531</v>
      </c>
      <c r="J195" t="str">
        <v>N/A</v>
      </c>
      <c r="K195" t="str">
        <v>Customer Service</v>
      </c>
      <c r="L195" t="str">
        <v>Help Desk Technician</v>
      </c>
      <c r="M195">
        <v>75339</v>
      </c>
      <c r="N195" t="str">
        <v>Terminated</v>
      </c>
      <c r="O195" t="str">
        <v>Excellent</v>
      </c>
    </row>
    <row r="196" spans="1:15" x14ac:dyDescent="0.25">
      <c r="A196" t="str">
        <v>00-31666421</v>
      </c>
      <c r="B196" t="str">
        <v>Andrew</v>
      </c>
      <c r="C196" t="str">
        <v>Martin</v>
      </c>
      <c r="D196" t="str">
        <v>Female</v>
      </c>
      <c r="E196" t="str">
        <v>Virginia</v>
      </c>
      <c r="F196" t="str">
        <v>Norfolk</v>
      </c>
      <c r="G196" t="str">
        <v>Bachelor</v>
      </c>
      <c r="H196" s="9">
        <v>37378</v>
      </c>
      <c r="I196" s="9">
        <v>42064</v>
      </c>
      <c r="J196" t="str">
        <v>N/A</v>
      </c>
      <c r="K196" t="str">
        <v>Operations</v>
      </c>
      <c r="L196" t="str">
        <v>Logistics Coordinator</v>
      </c>
      <c r="M196">
        <v>59116</v>
      </c>
      <c r="N196" t="str">
        <v>Terminated</v>
      </c>
      <c r="O196" t="str">
        <v>Satisfactory</v>
      </c>
    </row>
    <row r="197" spans="1:15" x14ac:dyDescent="0.25">
      <c r="A197" t="str">
        <v>00-31706187</v>
      </c>
      <c r="B197" t="str">
        <v>Arthur</v>
      </c>
      <c r="C197" t="str">
        <v>Lam</v>
      </c>
      <c r="D197" t="str">
        <v>Male</v>
      </c>
      <c r="E197" t="str">
        <v>Michigan</v>
      </c>
      <c r="F197" t="str">
        <v>Detroit</v>
      </c>
      <c r="G197" t="str">
        <v>Bachelor</v>
      </c>
      <c r="H197" s="9">
        <v>26786</v>
      </c>
      <c r="I197" s="9">
        <v>43919</v>
      </c>
      <c r="J197" t="str">
        <v>N/A</v>
      </c>
      <c r="K197" t="str">
        <v>Customer Service</v>
      </c>
      <c r="L197" t="str">
        <v>Customer Service Representative</v>
      </c>
      <c r="M197">
        <v>71212</v>
      </c>
      <c r="N197" t="str">
        <v>Terminated</v>
      </c>
      <c r="O197" t="str">
        <v>Good</v>
      </c>
    </row>
    <row r="198" spans="1:15" x14ac:dyDescent="0.25">
      <c r="A198" t="str">
        <v>00-31726408</v>
      </c>
      <c r="B198" t="str">
        <v>Amber</v>
      </c>
      <c r="C198" t="str">
        <v>Smith</v>
      </c>
      <c r="D198" t="str">
        <v>Male</v>
      </c>
      <c r="E198" t="str">
        <v>New York</v>
      </c>
      <c r="F198" t="str">
        <v>Rochester</v>
      </c>
      <c r="G198" t="str">
        <v>Bachelor</v>
      </c>
      <c r="H198" s="9">
        <v>27421</v>
      </c>
      <c r="I198" s="9">
        <v>43528</v>
      </c>
      <c r="J198" t="str">
        <v>N/A</v>
      </c>
      <c r="K198" t="str">
        <v>Operations</v>
      </c>
      <c r="L198" t="str">
        <v>Inventory Specialist</v>
      </c>
      <c r="M198">
        <v>68636</v>
      </c>
      <c r="N198" t="str">
        <v>Terminated</v>
      </c>
      <c r="O198" t="str">
        <v>Good</v>
      </c>
    </row>
    <row r="199" spans="1:15" x14ac:dyDescent="0.25">
      <c r="A199" t="str">
        <v>00-31738837</v>
      </c>
      <c r="B199" t="str">
        <v>Wesley</v>
      </c>
      <c r="C199" t="str">
        <v>Barnes</v>
      </c>
      <c r="D199" t="str">
        <v>Male</v>
      </c>
      <c r="E199" t="str">
        <v>North Carolina</v>
      </c>
      <c r="F199" t="str">
        <v>Greensboro</v>
      </c>
      <c r="G199" t="str">
        <v>Master</v>
      </c>
      <c r="H199" s="9">
        <v>36265</v>
      </c>
      <c r="I199" s="9">
        <v>43163</v>
      </c>
      <c r="J199">
        <v>44404</v>
      </c>
      <c r="K199" t="str">
        <v>Sales</v>
      </c>
      <c r="L199" t="str">
        <v>Sales Consultant</v>
      </c>
      <c r="M199">
        <v>77094</v>
      </c>
      <c r="N199" t="str">
        <v>Terminated</v>
      </c>
      <c r="O199" t="str">
        <v>Excellent</v>
      </c>
    </row>
    <row r="200" spans="1:15" x14ac:dyDescent="0.25">
      <c r="A200" t="str">
        <v>00-31770277</v>
      </c>
      <c r="B200" t="str">
        <v>Laurie</v>
      </c>
      <c r="C200" t="str">
        <v>Wilkinson</v>
      </c>
      <c r="D200" t="str">
        <v>Male</v>
      </c>
      <c r="E200" t="str">
        <v>New York</v>
      </c>
      <c r="F200" t="str">
        <v>Rochester</v>
      </c>
      <c r="G200" t="str">
        <v>Bachelor</v>
      </c>
      <c r="H200" s="9">
        <v>33988</v>
      </c>
      <c r="I200" s="9">
        <v>42823</v>
      </c>
      <c r="J200" t="str">
        <v>N/A</v>
      </c>
      <c r="K200" t="str">
        <v>Operations</v>
      </c>
      <c r="L200" t="str">
        <v>Inventory Specialist</v>
      </c>
      <c r="M200">
        <v>63749</v>
      </c>
      <c r="N200" t="str">
        <v>Terminated</v>
      </c>
      <c r="O200" t="str">
        <v>Excellent</v>
      </c>
    </row>
    <row r="201" spans="1:15" x14ac:dyDescent="0.25">
      <c r="A201" t="str">
        <v>00-31858604</v>
      </c>
      <c r="B201" t="str">
        <v>Courtney</v>
      </c>
      <c r="C201" t="str">
        <v>Miller</v>
      </c>
      <c r="D201" t="str">
        <v>Female</v>
      </c>
      <c r="E201" t="str">
        <v>Michigan</v>
      </c>
      <c r="F201" t="str">
        <v>Warren</v>
      </c>
      <c r="G201" t="str">
        <v>High School</v>
      </c>
      <c r="H201" s="9">
        <v>36982</v>
      </c>
      <c r="I201" s="9">
        <v>43894</v>
      </c>
      <c r="J201" t="str">
        <v>N/A</v>
      </c>
      <c r="K201" t="str">
        <v>Customer Service</v>
      </c>
      <c r="L201" t="str">
        <v>Help Desk Technician</v>
      </c>
      <c r="M201">
        <v>55955</v>
      </c>
      <c r="N201" t="str">
        <v>Terminated</v>
      </c>
      <c r="O201" t="str">
        <v>Good</v>
      </c>
    </row>
    <row r="202" spans="1:15" x14ac:dyDescent="0.25">
      <c r="A202" t="str">
        <v>00-31905860</v>
      </c>
      <c r="B202" t="str">
        <v>Jennifer</v>
      </c>
      <c r="C202" t="str">
        <v>Pierce</v>
      </c>
      <c r="D202" t="str">
        <v>Male</v>
      </c>
      <c r="E202" t="str">
        <v>New York</v>
      </c>
      <c r="F202" t="str">
        <v>Buffalo</v>
      </c>
      <c r="G202" t="str">
        <v>Master</v>
      </c>
      <c r="H202" s="9">
        <v>31055</v>
      </c>
      <c r="I202" s="9">
        <v>43901</v>
      </c>
      <c r="J202" t="str">
        <v>N/A</v>
      </c>
      <c r="K202" t="str">
        <v>IT</v>
      </c>
      <c r="L202" t="str">
        <v>Software Developer</v>
      </c>
      <c r="M202">
        <v>97458</v>
      </c>
      <c r="N202" t="str">
        <v>Terminated</v>
      </c>
      <c r="O202" t="str">
        <v>Satisfactory</v>
      </c>
    </row>
    <row r="203" spans="1:15" x14ac:dyDescent="0.25">
      <c r="A203" t="str">
        <v>00-32329103</v>
      </c>
      <c r="B203" t="str">
        <v>Barbara</v>
      </c>
      <c r="C203" t="str">
        <v>Hines</v>
      </c>
      <c r="D203" t="str">
        <v>Male</v>
      </c>
      <c r="E203" t="str">
        <v>West Virginia</v>
      </c>
      <c r="F203" t="str">
        <v>Huntington</v>
      </c>
      <c r="G203" t="str">
        <v>High School</v>
      </c>
      <c r="H203" s="9">
        <v>29677</v>
      </c>
      <c r="I203" s="9">
        <v>44630</v>
      </c>
      <c r="J203">
        <v>44810</v>
      </c>
      <c r="K203" t="str">
        <v>Customer Service</v>
      </c>
      <c r="L203" t="str">
        <v>Help Desk Technician</v>
      </c>
      <c r="M203">
        <v>67455</v>
      </c>
      <c r="N203" t="str">
        <v>Terminated</v>
      </c>
      <c r="O203" t="str">
        <v>Needs Improvement</v>
      </c>
    </row>
    <row r="204" spans="1:15" x14ac:dyDescent="0.25">
      <c r="A204" t="str">
        <v>00-32472549</v>
      </c>
      <c r="B204" t="str">
        <v>Rodney</v>
      </c>
      <c r="C204" t="str">
        <v>Thomas</v>
      </c>
      <c r="D204" t="str">
        <v>Male</v>
      </c>
      <c r="E204" t="str">
        <v>North Carolina</v>
      </c>
      <c r="F204" t="str">
        <v>Charlotte</v>
      </c>
      <c r="G204" t="str">
        <v>Bachelor</v>
      </c>
      <c r="H204" s="9">
        <v>27672</v>
      </c>
      <c r="I204" s="9">
        <v>43899</v>
      </c>
      <c r="J204" t="str">
        <v>N/A</v>
      </c>
      <c r="K204" t="str">
        <v>Finance</v>
      </c>
      <c r="L204" t="str">
        <v>Accountant</v>
      </c>
      <c r="M204">
        <v>78745</v>
      </c>
      <c r="N204" t="str">
        <v>Terminated</v>
      </c>
      <c r="O204" t="str">
        <v>Good</v>
      </c>
    </row>
    <row r="205" spans="1:15" x14ac:dyDescent="0.25">
      <c r="A205" t="str">
        <v>00-32518072</v>
      </c>
      <c r="B205" t="str">
        <v>Brittney</v>
      </c>
      <c r="C205" t="str">
        <v>Henderson</v>
      </c>
      <c r="D205" t="str">
        <v>Female</v>
      </c>
      <c r="E205" t="str">
        <v>Illinois</v>
      </c>
      <c r="F205" t="str">
        <v>Aurora</v>
      </c>
      <c r="G205" t="str">
        <v>Master</v>
      </c>
      <c r="H205" s="9">
        <v>30901</v>
      </c>
      <c r="I205" s="9">
        <v>42801</v>
      </c>
      <c r="J205" t="str">
        <v>N/A</v>
      </c>
      <c r="K205" t="str">
        <v>Sales</v>
      </c>
      <c r="L205" t="str">
        <v>Sales Specialist</v>
      </c>
      <c r="M205">
        <v>89688</v>
      </c>
      <c r="N205" t="str">
        <v>Terminated</v>
      </c>
      <c r="O205" t="str">
        <v>Needs Improvement</v>
      </c>
    </row>
    <row r="206" spans="1:15" x14ac:dyDescent="0.25">
      <c r="A206" t="str">
        <v>00-32791279</v>
      </c>
      <c r="B206" t="str">
        <v>George</v>
      </c>
      <c r="C206" t="str">
        <v>Davis</v>
      </c>
      <c r="D206" t="str">
        <v>Female</v>
      </c>
      <c r="E206" t="str">
        <v>New York</v>
      </c>
      <c r="F206" t="str">
        <v>Buffalo</v>
      </c>
      <c r="G206" t="str">
        <v>Bachelor</v>
      </c>
      <c r="H206" s="9">
        <v>35716</v>
      </c>
      <c r="I206" s="9">
        <v>43180</v>
      </c>
      <c r="J206" t="str">
        <v>N/A</v>
      </c>
      <c r="K206" t="str">
        <v>Operations</v>
      </c>
      <c r="L206" t="str">
        <v>Logistics Coordinator</v>
      </c>
      <c r="M206">
        <v>57436</v>
      </c>
      <c r="N206" t="str">
        <v>Terminated</v>
      </c>
      <c r="O206" t="str">
        <v>Satisfactory</v>
      </c>
    </row>
    <row r="207" spans="1:15" x14ac:dyDescent="0.25">
      <c r="A207" t="str">
        <v>00-32848229</v>
      </c>
      <c r="B207" t="str">
        <v>Brian</v>
      </c>
      <c r="C207" t="str">
        <v>Patrick</v>
      </c>
      <c r="D207" t="str">
        <v>Male</v>
      </c>
      <c r="E207" t="str">
        <v>New York</v>
      </c>
      <c r="F207" t="str">
        <v>Buffalo</v>
      </c>
      <c r="G207" t="str">
        <v>Bachelor</v>
      </c>
      <c r="H207" s="9">
        <v>27289</v>
      </c>
      <c r="I207" s="9">
        <v>43160</v>
      </c>
      <c r="J207" t="str">
        <v>N/A</v>
      </c>
      <c r="K207" t="str">
        <v>Sales</v>
      </c>
      <c r="L207" t="str">
        <v>Sales Representative</v>
      </c>
      <c r="M207">
        <v>63287</v>
      </c>
      <c r="N207" t="str">
        <v>Terminated</v>
      </c>
      <c r="O207" t="str">
        <v>Excellent</v>
      </c>
    </row>
    <row r="208" spans="1:15" x14ac:dyDescent="0.25">
      <c r="A208" t="str">
        <v>00-33058100</v>
      </c>
      <c r="B208" t="str">
        <v>Chad</v>
      </c>
      <c r="C208" t="str">
        <v>Johnson</v>
      </c>
      <c r="D208" t="str">
        <v>Male</v>
      </c>
      <c r="E208" t="str">
        <v>New York</v>
      </c>
      <c r="F208" t="str">
        <v>Rochester</v>
      </c>
      <c r="G208" t="str">
        <v>Bachelor</v>
      </c>
      <c r="H208" s="9">
        <v>35593</v>
      </c>
      <c r="I208" s="9">
        <v>45354</v>
      </c>
      <c r="J208" t="str">
        <v>N/A</v>
      </c>
      <c r="K208" t="str">
        <v>Operations</v>
      </c>
      <c r="L208" t="str">
        <v>Inventory Specialist</v>
      </c>
      <c r="M208">
        <v>63939</v>
      </c>
      <c r="N208" t="str">
        <v>Terminated</v>
      </c>
      <c r="O208" t="str">
        <v>Excellent</v>
      </c>
    </row>
    <row r="209" spans="1:15" x14ac:dyDescent="0.25">
      <c r="A209" t="str">
        <v>00-33141548</v>
      </c>
      <c r="B209" t="str">
        <v>Alexandria</v>
      </c>
      <c r="C209" t="str">
        <v>Perez</v>
      </c>
      <c r="D209" t="str">
        <v>Female</v>
      </c>
      <c r="E209" t="str">
        <v>Pennsylvania</v>
      </c>
      <c r="F209" t="str">
        <v>Pittsburgh</v>
      </c>
      <c r="G209" t="str">
        <v>Master</v>
      </c>
      <c r="H209" s="9">
        <v>36263</v>
      </c>
      <c r="I209" s="9">
        <v>43179</v>
      </c>
      <c r="J209" t="str">
        <v>N/A</v>
      </c>
      <c r="K209" t="str">
        <v>IT</v>
      </c>
      <c r="L209" t="str">
        <v>Software Developer</v>
      </c>
      <c r="M209">
        <v>107180</v>
      </c>
      <c r="N209" t="str">
        <v>Terminated</v>
      </c>
      <c r="O209" t="str">
        <v>Satisfactory</v>
      </c>
    </row>
    <row r="210" spans="1:15" x14ac:dyDescent="0.25">
      <c r="A210" t="str">
        <v>00-33226296</v>
      </c>
      <c r="B210" t="str">
        <v>Brittney</v>
      </c>
      <c r="C210" t="str">
        <v>Lopez</v>
      </c>
      <c r="D210" t="str">
        <v>Female</v>
      </c>
      <c r="E210" t="str">
        <v>Virginia</v>
      </c>
      <c r="F210" t="str">
        <v>Norfolk</v>
      </c>
      <c r="G210" t="str">
        <v>Bachelor</v>
      </c>
      <c r="H210" s="9">
        <v>32270</v>
      </c>
      <c r="I210" s="9">
        <v>43165</v>
      </c>
      <c r="J210" t="str">
        <v>N/A</v>
      </c>
      <c r="K210" t="str">
        <v>Sales</v>
      </c>
      <c r="L210" t="str">
        <v>Sales Specialist</v>
      </c>
      <c r="M210">
        <v>69328</v>
      </c>
      <c r="N210" t="str">
        <v>Terminated</v>
      </c>
      <c r="O210" t="str">
        <v>Satisfactory</v>
      </c>
    </row>
    <row r="211" spans="1:15" x14ac:dyDescent="0.25">
      <c r="A211" t="str">
        <v>00-33734184</v>
      </c>
      <c r="B211" t="str">
        <v>Erik</v>
      </c>
      <c r="C211" t="str">
        <v>Brown</v>
      </c>
      <c r="D211" t="str">
        <v>Female</v>
      </c>
      <c r="E211" t="str">
        <v>New York</v>
      </c>
      <c r="F211" t="str">
        <v>Buffalo</v>
      </c>
      <c r="G211" t="str">
        <v>Bachelor</v>
      </c>
      <c r="H211" s="9">
        <v>30727</v>
      </c>
      <c r="I211" s="9">
        <v>45007</v>
      </c>
      <c r="J211" t="str">
        <v>N/A</v>
      </c>
      <c r="K211" t="str">
        <v>Customer Service</v>
      </c>
      <c r="L211" t="str">
        <v>Help Desk Technician</v>
      </c>
      <c r="M211">
        <v>72692</v>
      </c>
      <c r="N211" t="str">
        <v>Terminated</v>
      </c>
      <c r="O211" t="str">
        <v>Satisfactory</v>
      </c>
    </row>
    <row r="212" spans="1:15" x14ac:dyDescent="0.25">
      <c r="A212" t="str">
        <v>00-33773513</v>
      </c>
      <c r="B212" t="str">
        <v>Jesse</v>
      </c>
      <c r="C212" t="str">
        <v>Delacruz</v>
      </c>
      <c r="D212" t="str">
        <v>Male</v>
      </c>
      <c r="E212" t="str">
        <v>New York</v>
      </c>
      <c r="F212" t="str">
        <v>New York City</v>
      </c>
      <c r="G212" t="str">
        <v>Bachelor</v>
      </c>
      <c r="H212" s="9">
        <v>35428</v>
      </c>
      <c r="I212" s="9">
        <v>45371</v>
      </c>
      <c r="J212" t="str">
        <v>N/A</v>
      </c>
      <c r="K212" t="str">
        <v>Operations</v>
      </c>
      <c r="L212" t="str">
        <v>Inventory Specialist</v>
      </c>
      <c r="M212">
        <v>63358</v>
      </c>
      <c r="N212" t="str">
        <v>Terminated</v>
      </c>
      <c r="O212" t="str">
        <v>Needs Improvement</v>
      </c>
    </row>
    <row r="213" spans="1:15" x14ac:dyDescent="0.25">
      <c r="A213" t="str">
        <v>00-33776348</v>
      </c>
      <c r="B213" t="str">
        <v>John</v>
      </c>
      <c r="C213" t="str">
        <v>Cook</v>
      </c>
      <c r="D213" t="str">
        <v>Male</v>
      </c>
      <c r="E213" t="str">
        <v>New York</v>
      </c>
      <c r="F213" t="str">
        <v>Rochester</v>
      </c>
      <c r="G213" t="str">
        <v>Master</v>
      </c>
      <c r="H213" s="9">
        <v>27507</v>
      </c>
      <c r="I213" s="9">
        <v>42824</v>
      </c>
      <c r="J213" t="str">
        <v>N/A</v>
      </c>
      <c r="K213" t="str">
        <v>Marketing</v>
      </c>
      <c r="L213" t="str">
        <v>Marketing Manager</v>
      </c>
      <c r="M213">
        <v>104836</v>
      </c>
      <c r="N213" t="str">
        <v>Terminated</v>
      </c>
      <c r="O213" t="str">
        <v>Good</v>
      </c>
    </row>
    <row r="214" spans="1:15" x14ac:dyDescent="0.25">
      <c r="A214" t="str">
        <v>00-33783708</v>
      </c>
      <c r="B214" t="str">
        <v>Ebony</v>
      </c>
      <c r="C214" t="str">
        <v>Greene</v>
      </c>
      <c r="D214" t="str">
        <v>Male</v>
      </c>
      <c r="E214" t="str">
        <v>New York</v>
      </c>
      <c r="F214" t="str">
        <v>New York City</v>
      </c>
      <c r="G214" t="str">
        <v>Bachelor</v>
      </c>
      <c r="H214" s="9">
        <v>34537</v>
      </c>
      <c r="I214" s="9">
        <v>44639</v>
      </c>
      <c r="J214" t="str">
        <v>N/A</v>
      </c>
      <c r="K214" t="str">
        <v>Operations</v>
      </c>
      <c r="L214" t="str">
        <v>Inventory Specialist</v>
      </c>
      <c r="M214">
        <v>67929</v>
      </c>
      <c r="N214" t="str">
        <v>Terminated</v>
      </c>
      <c r="O214" t="str">
        <v>Good</v>
      </c>
    </row>
    <row r="215" spans="1:15" x14ac:dyDescent="0.25">
      <c r="A215" t="str">
        <v>00-33898911</v>
      </c>
      <c r="B215" t="str">
        <v>Jeffrey</v>
      </c>
      <c r="C215" t="str">
        <v>Powers</v>
      </c>
      <c r="D215" t="str">
        <v>Female</v>
      </c>
      <c r="E215" t="str">
        <v>New York</v>
      </c>
      <c r="F215" t="str">
        <v>New York City</v>
      </c>
      <c r="G215" t="str">
        <v>High School</v>
      </c>
      <c r="H215" s="9">
        <v>29204</v>
      </c>
      <c r="I215" s="9">
        <v>43179</v>
      </c>
      <c r="J215" t="str">
        <v>N/A</v>
      </c>
      <c r="K215" t="str">
        <v>Customer Service</v>
      </c>
      <c r="L215" t="str">
        <v>Help Desk Technician</v>
      </c>
      <c r="M215">
        <v>79954</v>
      </c>
      <c r="N215" t="str">
        <v>Terminated</v>
      </c>
      <c r="O215" t="str">
        <v>Satisfactory</v>
      </c>
    </row>
    <row r="216" spans="1:15" x14ac:dyDescent="0.25">
      <c r="A216" t="str">
        <v>00-33946564</v>
      </c>
      <c r="B216" t="str">
        <v>Paula</v>
      </c>
      <c r="C216" t="str">
        <v>Munoz</v>
      </c>
      <c r="D216" t="str">
        <v>Male</v>
      </c>
      <c r="E216" t="str">
        <v>New York</v>
      </c>
      <c r="F216" t="str">
        <v>New York City</v>
      </c>
      <c r="G216" t="str">
        <v>Master</v>
      </c>
      <c r="H216" s="9">
        <v>37474</v>
      </c>
      <c r="I216" s="9">
        <v>45361</v>
      </c>
      <c r="J216" t="str">
        <v>N/A</v>
      </c>
      <c r="K216" t="str">
        <v>Operations</v>
      </c>
      <c r="L216" t="str">
        <v>Operations Analyst</v>
      </c>
      <c r="M216">
        <v>71093</v>
      </c>
      <c r="N216" t="str">
        <v>Terminated</v>
      </c>
      <c r="O216" t="str">
        <v>Satisfactory</v>
      </c>
    </row>
    <row r="217" spans="1:15" x14ac:dyDescent="0.25">
      <c r="A217" t="str">
        <v>00-34003439</v>
      </c>
      <c r="B217" t="str">
        <v>Carl</v>
      </c>
      <c r="C217" t="str">
        <v>Campbell</v>
      </c>
      <c r="D217" t="str">
        <v>Female</v>
      </c>
      <c r="E217" t="str">
        <v>Michigan</v>
      </c>
      <c r="F217" t="str">
        <v>Detroit</v>
      </c>
      <c r="G217" t="str">
        <v>Bachelor</v>
      </c>
      <c r="H217" s="9">
        <v>33724</v>
      </c>
      <c r="I217" s="9">
        <v>45374</v>
      </c>
      <c r="J217" t="str">
        <v>N/A</v>
      </c>
      <c r="K217" t="str">
        <v>Operations</v>
      </c>
      <c r="L217" t="str">
        <v>Inventory Specialist</v>
      </c>
      <c r="M217">
        <v>54933</v>
      </c>
      <c r="N217" t="str">
        <v>Terminated</v>
      </c>
      <c r="O217" t="str">
        <v>Good</v>
      </c>
    </row>
    <row r="218" spans="1:15" x14ac:dyDescent="0.25">
      <c r="A218" t="str">
        <v>00-34206172</v>
      </c>
      <c r="B218" t="str">
        <v>Tara</v>
      </c>
      <c r="C218" t="str">
        <v>Torres</v>
      </c>
      <c r="D218" t="str">
        <v>Male</v>
      </c>
      <c r="E218" t="str">
        <v>New York</v>
      </c>
      <c r="F218" t="str">
        <v>Buffalo</v>
      </c>
      <c r="G218" t="str">
        <v>High School</v>
      </c>
      <c r="H218" s="9">
        <v>34860</v>
      </c>
      <c r="I218" s="9">
        <v>43170</v>
      </c>
      <c r="J218" t="str">
        <v>N/A</v>
      </c>
      <c r="K218" t="str">
        <v>Customer Service</v>
      </c>
      <c r="L218" t="str">
        <v>Help Desk Technician</v>
      </c>
      <c r="M218">
        <v>57716</v>
      </c>
      <c r="N218" t="str">
        <v>Terminated</v>
      </c>
      <c r="O218" t="str">
        <v>Needs Improvement</v>
      </c>
    </row>
    <row r="219" spans="1:15" x14ac:dyDescent="0.25">
      <c r="A219" t="str">
        <v>00-34213769</v>
      </c>
      <c r="B219" t="str">
        <v>Michael</v>
      </c>
      <c r="C219" t="str">
        <v>Hester</v>
      </c>
      <c r="D219" t="str">
        <v>Male</v>
      </c>
      <c r="E219" t="str">
        <v>New York</v>
      </c>
      <c r="F219" t="str">
        <v>Rochester</v>
      </c>
      <c r="G219" t="str">
        <v>Bachelor</v>
      </c>
      <c r="H219" s="9">
        <v>34573</v>
      </c>
      <c r="I219" s="9">
        <v>44274</v>
      </c>
      <c r="J219" t="str">
        <v>N/A</v>
      </c>
      <c r="K219" t="str">
        <v>Customer Service</v>
      </c>
      <c r="L219" t="str">
        <v>Help Desk Technician</v>
      </c>
      <c r="M219">
        <v>79330</v>
      </c>
      <c r="N219" t="str">
        <v>Terminated</v>
      </c>
      <c r="O219" t="str">
        <v>Satisfactory</v>
      </c>
    </row>
    <row r="220" spans="1:15" x14ac:dyDescent="0.25">
      <c r="A220" t="str">
        <v>00-34519519</v>
      </c>
      <c r="B220" t="str">
        <v>Brenda</v>
      </c>
      <c r="C220" t="str">
        <v>Miller</v>
      </c>
      <c r="D220" t="str">
        <v>Female</v>
      </c>
      <c r="E220" t="str">
        <v>New York</v>
      </c>
      <c r="F220" t="str">
        <v>Buffalo</v>
      </c>
      <c r="G220" t="str">
        <v>PhD</v>
      </c>
      <c r="H220" s="9">
        <v>34040</v>
      </c>
      <c r="I220" s="9">
        <v>44646</v>
      </c>
      <c r="J220" t="str">
        <v>N/A</v>
      </c>
      <c r="K220" t="str">
        <v>Sales</v>
      </c>
      <c r="L220" t="str">
        <v>Sales Consultant</v>
      </c>
      <c r="M220">
        <v>80158</v>
      </c>
      <c r="N220" t="str">
        <v>Terminated</v>
      </c>
      <c r="O220" t="str">
        <v>Excellent</v>
      </c>
    </row>
    <row r="221" spans="1:15" x14ac:dyDescent="0.25">
      <c r="A221" t="str">
        <v>00-34563902</v>
      </c>
      <c r="B221" t="str">
        <v>Thomas</v>
      </c>
      <c r="C221" t="str">
        <v>Henderson</v>
      </c>
      <c r="D221" t="str">
        <v>Male</v>
      </c>
      <c r="E221" t="str">
        <v>New York</v>
      </c>
      <c r="F221" t="str">
        <v>Rochester</v>
      </c>
      <c r="G221" t="str">
        <v>Bachelor</v>
      </c>
      <c r="H221" s="9">
        <v>26234</v>
      </c>
      <c r="I221" s="9">
        <v>42801</v>
      </c>
      <c r="J221" t="str">
        <v>N/A</v>
      </c>
      <c r="K221" t="str">
        <v>Operations</v>
      </c>
      <c r="L221" t="str">
        <v>Logistics Coordinator</v>
      </c>
      <c r="M221">
        <v>65383</v>
      </c>
      <c r="N221" t="str">
        <v>Terminated</v>
      </c>
      <c r="O221" t="str">
        <v>Good</v>
      </c>
    </row>
    <row r="222" spans="1:15" x14ac:dyDescent="0.25">
      <c r="A222" t="str">
        <v>00-34616876</v>
      </c>
      <c r="B222" t="str">
        <v>Nancy</v>
      </c>
      <c r="C222" t="str">
        <v>Hoover</v>
      </c>
      <c r="D222" t="str">
        <v>Female</v>
      </c>
      <c r="E222" t="str">
        <v>Michigan</v>
      </c>
      <c r="F222" t="str">
        <v>Grand Rapids</v>
      </c>
      <c r="G222" t="str">
        <v>Master</v>
      </c>
      <c r="H222" s="9">
        <v>32237</v>
      </c>
      <c r="I222" s="9">
        <v>43552</v>
      </c>
      <c r="J222" t="str">
        <v>N/A</v>
      </c>
      <c r="K222" t="str">
        <v>Sales</v>
      </c>
      <c r="L222" t="str">
        <v>Sales Specialist</v>
      </c>
      <c r="M222">
        <v>83146</v>
      </c>
      <c r="N222" t="str">
        <v>Terminated</v>
      </c>
      <c r="O222" t="str">
        <v>Good</v>
      </c>
    </row>
    <row r="223" spans="1:15" x14ac:dyDescent="0.25">
      <c r="A223" t="str">
        <v>00-34788160</v>
      </c>
      <c r="B223" t="str">
        <v>Hunter</v>
      </c>
      <c r="C223" t="str">
        <v>Johnson</v>
      </c>
      <c r="D223" t="str">
        <v>Female</v>
      </c>
      <c r="E223" t="str">
        <v>New York</v>
      </c>
      <c r="F223" t="str">
        <v>New York City</v>
      </c>
      <c r="G223" t="str">
        <v>High School</v>
      </c>
      <c r="H223" s="9">
        <v>33465</v>
      </c>
      <c r="I223" s="9">
        <v>42797</v>
      </c>
      <c r="J223" t="str">
        <v>N/A</v>
      </c>
      <c r="K223" t="str">
        <v>Operations</v>
      </c>
      <c r="L223" t="str">
        <v>Inventory Specialist</v>
      </c>
      <c r="M223">
        <v>61879</v>
      </c>
      <c r="N223" t="str">
        <v>Terminated</v>
      </c>
      <c r="O223" t="str">
        <v>Satisfactory</v>
      </c>
    </row>
    <row r="224" spans="1:15" x14ac:dyDescent="0.25">
      <c r="A224" t="str">
        <v>00-34804490</v>
      </c>
      <c r="B224" t="str">
        <v>Alejandro</v>
      </c>
      <c r="C224" t="str">
        <v>Bennett</v>
      </c>
      <c r="D224" t="str">
        <v>Female</v>
      </c>
      <c r="E224" t="str">
        <v>North Carolina</v>
      </c>
      <c r="F224" t="str">
        <v>Raleigh</v>
      </c>
      <c r="G224" t="str">
        <v>Bachelor</v>
      </c>
      <c r="H224" s="9">
        <v>32224</v>
      </c>
      <c r="I224" s="9">
        <v>42822</v>
      </c>
      <c r="J224" t="str">
        <v>N/A</v>
      </c>
      <c r="K224" t="str">
        <v>Operations</v>
      </c>
      <c r="L224" t="str">
        <v>Inventory Specialist</v>
      </c>
      <c r="M224">
        <v>52262</v>
      </c>
      <c r="N224" t="str">
        <v>Terminated</v>
      </c>
      <c r="O224" t="str">
        <v>Good</v>
      </c>
    </row>
    <row r="225" spans="1:15" x14ac:dyDescent="0.25">
      <c r="A225" t="str">
        <v>00-34920268</v>
      </c>
      <c r="B225" t="str">
        <v>Samantha</v>
      </c>
      <c r="C225" t="str">
        <v>Hudson</v>
      </c>
      <c r="D225" t="str">
        <v>Female</v>
      </c>
      <c r="E225" t="str">
        <v>New York</v>
      </c>
      <c r="F225" t="str">
        <v>New York City</v>
      </c>
      <c r="G225" t="str">
        <v>Bachelor</v>
      </c>
      <c r="H225" s="9">
        <v>22624</v>
      </c>
      <c r="I225" s="9">
        <v>43898</v>
      </c>
      <c r="J225" t="str">
        <v>N/A</v>
      </c>
      <c r="K225" t="str">
        <v>Operations</v>
      </c>
      <c r="L225" t="str">
        <v>Logistics Coordinator</v>
      </c>
      <c r="M225">
        <v>60397</v>
      </c>
      <c r="N225" t="str">
        <v>Terminated</v>
      </c>
      <c r="O225" t="str">
        <v>Satisfactory</v>
      </c>
    </row>
    <row r="226" spans="1:15" x14ac:dyDescent="0.25">
      <c r="A226" t="str">
        <v>00-34955882</v>
      </c>
      <c r="B226" t="str">
        <v>Anthony</v>
      </c>
      <c r="C226" t="str">
        <v>Brooks</v>
      </c>
      <c r="D226" t="str">
        <v>Male</v>
      </c>
      <c r="E226" t="str">
        <v>Pennsylvania</v>
      </c>
      <c r="F226" t="str">
        <v>Pittsburgh</v>
      </c>
      <c r="G226" t="str">
        <v>Bachelor</v>
      </c>
      <c r="H226" s="9">
        <v>33054</v>
      </c>
      <c r="I226" s="9">
        <v>43908</v>
      </c>
      <c r="J226" t="str">
        <v>N/A</v>
      </c>
      <c r="K226" t="str">
        <v>Operations</v>
      </c>
      <c r="L226" t="str">
        <v>Inventory Specialist</v>
      </c>
      <c r="M226">
        <v>62008</v>
      </c>
      <c r="N226" t="str">
        <v>Terminated</v>
      </c>
      <c r="O226" t="str">
        <v>Satisfactory</v>
      </c>
    </row>
    <row r="227" spans="1:15" x14ac:dyDescent="0.25">
      <c r="A227" t="str">
        <v>00-35027676</v>
      </c>
      <c r="B227" t="str">
        <v>Sandra</v>
      </c>
      <c r="C227" t="str">
        <v>Moore</v>
      </c>
      <c r="D227" t="str">
        <v>Male</v>
      </c>
      <c r="E227" t="str">
        <v>Michigan</v>
      </c>
      <c r="F227" t="str">
        <v>Warren</v>
      </c>
      <c r="G227" t="str">
        <v>High School</v>
      </c>
      <c r="H227" s="9">
        <v>35539</v>
      </c>
      <c r="I227" s="9">
        <v>44640</v>
      </c>
      <c r="J227" t="str">
        <v>N/A</v>
      </c>
      <c r="K227" t="str">
        <v>Marketing</v>
      </c>
      <c r="L227" t="str">
        <v>Content Creator</v>
      </c>
      <c r="M227">
        <v>55959</v>
      </c>
      <c r="N227" t="str">
        <v>Terminated</v>
      </c>
      <c r="O227" t="str">
        <v>Good</v>
      </c>
    </row>
    <row r="228" spans="1:15" x14ac:dyDescent="0.25">
      <c r="A228" t="str">
        <v>00-35307028</v>
      </c>
      <c r="B228" t="str">
        <v>Bryan</v>
      </c>
      <c r="C228" t="str">
        <v>Mcdaniel</v>
      </c>
      <c r="D228" t="str">
        <v>Female</v>
      </c>
      <c r="E228" t="str">
        <v>North Carolina</v>
      </c>
      <c r="F228" t="str">
        <v>Raleigh</v>
      </c>
      <c r="G228" t="str">
        <v>High School</v>
      </c>
      <c r="H228" s="9">
        <v>31806</v>
      </c>
      <c r="I228" s="9">
        <v>45004</v>
      </c>
      <c r="J228" t="str">
        <v>N/A</v>
      </c>
      <c r="K228" t="str">
        <v>Customer Service</v>
      </c>
      <c r="L228" t="str">
        <v>Help Desk Technician</v>
      </c>
      <c r="M228">
        <v>65223</v>
      </c>
      <c r="N228" t="str">
        <v>Terminated</v>
      </c>
      <c r="O228" t="str">
        <v>Needs Improvement</v>
      </c>
    </row>
    <row r="229" spans="1:15" x14ac:dyDescent="0.25">
      <c r="A229" t="str">
        <v>00-35413534</v>
      </c>
      <c r="B229" t="str">
        <v>Christopher</v>
      </c>
      <c r="C229" t="str">
        <v>Blair</v>
      </c>
      <c r="D229" t="str">
        <v>Female</v>
      </c>
      <c r="E229" t="str">
        <v>New York</v>
      </c>
      <c r="F229" t="str">
        <v>Rochester</v>
      </c>
      <c r="G229" t="str">
        <v>Master</v>
      </c>
      <c r="H229" s="9">
        <v>34569</v>
      </c>
      <c r="I229" s="9">
        <v>44634</v>
      </c>
      <c r="J229" t="str">
        <v>N/A</v>
      </c>
      <c r="K229" t="str">
        <v>Sales</v>
      </c>
      <c r="L229" t="str">
        <v>Sales Consultant</v>
      </c>
      <c r="M229">
        <v>93842</v>
      </c>
      <c r="N229" t="str">
        <v>Terminated</v>
      </c>
      <c r="O229" t="str">
        <v>Good</v>
      </c>
    </row>
    <row r="230" spans="1:15" x14ac:dyDescent="0.25">
      <c r="A230" t="str">
        <v>00-35487660</v>
      </c>
      <c r="B230" t="str">
        <v>Michelle</v>
      </c>
      <c r="C230" t="str">
        <v>Wright</v>
      </c>
      <c r="D230" t="str">
        <v>Male</v>
      </c>
      <c r="E230" t="str">
        <v>New York</v>
      </c>
      <c r="F230" t="str">
        <v>New York City</v>
      </c>
      <c r="G230" t="str">
        <v>Master</v>
      </c>
      <c r="H230" s="9">
        <v>23214</v>
      </c>
      <c r="I230" s="9">
        <v>42809</v>
      </c>
      <c r="J230">
        <v>43226</v>
      </c>
      <c r="K230" t="str">
        <v>Operations</v>
      </c>
      <c r="L230" t="str">
        <v>Operations Manager</v>
      </c>
      <c r="M230">
        <v>82834</v>
      </c>
      <c r="N230" t="str">
        <v>Terminated</v>
      </c>
      <c r="O230" t="str">
        <v>Excellent</v>
      </c>
    </row>
    <row r="231" spans="1:15" x14ac:dyDescent="0.25">
      <c r="A231" t="str">
        <v>00-35558010</v>
      </c>
      <c r="B231" t="str">
        <v>Michele</v>
      </c>
      <c r="C231" t="str">
        <v>King</v>
      </c>
      <c r="D231" t="str">
        <v>Male</v>
      </c>
      <c r="E231" t="str">
        <v>New York</v>
      </c>
      <c r="F231" t="str">
        <v>Buffalo</v>
      </c>
      <c r="G231" t="str">
        <v>High School</v>
      </c>
      <c r="H231" s="9">
        <v>27464</v>
      </c>
      <c r="I231" s="9">
        <v>43534</v>
      </c>
      <c r="J231" t="str">
        <v>N/A</v>
      </c>
      <c r="K231" t="str">
        <v>Customer Service</v>
      </c>
      <c r="L231" t="str">
        <v>Help Desk Technician</v>
      </c>
      <c r="M231">
        <v>61058</v>
      </c>
      <c r="N231" t="str">
        <v>Terminated</v>
      </c>
      <c r="O231" t="str">
        <v>Excellent</v>
      </c>
    </row>
    <row r="232" spans="1:15" x14ac:dyDescent="0.25">
      <c r="A232" t="str">
        <v>00-35671737</v>
      </c>
      <c r="B232" t="str">
        <v>Christopher</v>
      </c>
      <c r="C232" t="str">
        <v>Contreras</v>
      </c>
      <c r="D232" t="str">
        <v>Female</v>
      </c>
      <c r="E232" t="str">
        <v>Michigan</v>
      </c>
      <c r="F232" t="str">
        <v>Grand Rapids</v>
      </c>
      <c r="G232" t="str">
        <v>Bachelor</v>
      </c>
      <c r="H232" s="9">
        <v>33775</v>
      </c>
      <c r="I232" s="9">
        <v>44267</v>
      </c>
      <c r="J232" t="str">
        <v>N/A</v>
      </c>
      <c r="K232" t="str">
        <v>Marketing</v>
      </c>
      <c r="L232" t="str">
        <v>SEO Specialist</v>
      </c>
      <c r="M232">
        <v>78745</v>
      </c>
      <c r="N232" t="str">
        <v>Terminated</v>
      </c>
      <c r="O232" t="str">
        <v>Excellent</v>
      </c>
    </row>
    <row r="233" spans="1:15" x14ac:dyDescent="0.25">
      <c r="A233" t="str">
        <v>00-35775293</v>
      </c>
      <c r="B233" t="str">
        <v>Stephanie</v>
      </c>
      <c r="C233" t="str">
        <v>Dunn</v>
      </c>
      <c r="D233" t="str">
        <v>Male</v>
      </c>
      <c r="E233" t="str">
        <v>New York</v>
      </c>
      <c r="F233" t="str">
        <v>Buffalo</v>
      </c>
      <c r="G233" t="str">
        <v>Bachelor</v>
      </c>
      <c r="H233" s="9">
        <v>34580</v>
      </c>
      <c r="I233" s="9">
        <v>45015</v>
      </c>
      <c r="J233" t="str">
        <v>N/A</v>
      </c>
      <c r="K233" t="str">
        <v>IT</v>
      </c>
      <c r="L233" t="str">
        <v>IT Support Specialist</v>
      </c>
      <c r="M233">
        <v>70845</v>
      </c>
      <c r="N233" t="str">
        <v>Terminated</v>
      </c>
      <c r="O233" t="str">
        <v>Satisfactory</v>
      </c>
    </row>
    <row r="234" spans="1:15" x14ac:dyDescent="0.25">
      <c r="A234" t="str">
        <v>00-35834405</v>
      </c>
      <c r="B234" t="str">
        <v>Charles</v>
      </c>
      <c r="C234" t="str">
        <v>Jefferson</v>
      </c>
      <c r="D234" t="str">
        <v>Female</v>
      </c>
      <c r="E234" t="str">
        <v>New York</v>
      </c>
      <c r="F234" t="str">
        <v>Buffalo</v>
      </c>
      <c r="G234" t="str">
        <v>Bachelor</v>
      </c>
      <c r="H234" s="9">
        <v>23742</v>
      </c>
      <c r="I234" s="9">
        <v>42453</v>
      </c>
      <c r="J234" t="str">
        <v>N/A</v>
      </c>
      <c r="K234" t="str">
        <v>Finance</v>
      </c>
      <c r="L234" t="str">
        <v>Financial Analyst</v>
      </c>
      <c r="M234">
        <v>76261</v>
      </c>
      <c r="N234" t="str">
        <v>Terminated</v>
      </c>
      <c r="O234" t="str">
        <v>Good</v>
      </c>
    </row>
    <row r="235" spans="1:15" x14ac:dyDescent="0.25">
      <c r="A235" t="str">
        <v>00-35959953</v>
      </c>
      <c r="B235" t="str">
        <v>Kathleen</v>
      </c>
      <c r="C235" t="str">
        <v>Burton</v>
      </c>
      <c r="D235" t="str">
        <v>Male</v>
      </c>
      <c r="E235" t="str">
        <v>West Virginia</v>
      </c>
      <c r="F235" t="str">
        <v>Huntington</v>
      </c>
      <c r="G235" t="str">
        <v>Bachelor</v>
      </c>
      <c r="H235" s="9">
        <v>26441</v>
      </c>
      <c r="I235" s="9">
        <v>43531</v>
      </c>
      <c r="J235" t="str">
        <v>N/A</v>
      </c>
      <c r="K235" t="str">
        <v>Sales</v>
      </c>
      <c r="L235" t="str">
        <v>Sales Representative</v>
      </c>
      <c r="M235">
        <v>82115</v>
      </c>
      <c r="N235" t="str">
        <v>Terminated</v>
      </c>
      <c r="O235" t="str">
        <v>Excellent</v>
      </c>
    </row>
    <row r="236" spans="1:15" x14ac:dyDescent="0.25">
      <c r="A236" t="str">
        <v>00-36059652</v>
      </c>
      <c r="B236" t="str">
        <v>Emily</v>
      </c>
      <c r="C236" t="str">
        <v>Richmond</v>
      </c>
      <c r="D236" t="str">
        <v>Male</v>
      </c>
      <c r="E236" t="str">
        <v>New York</v>
      </c>
      <c r="F236" t="str">
        <v>New York City</v>
      </c>
      <c r="G236" t="str">
        <v>Bachelor</v>
      </c>
      <c r="H236" s="9">
        <v>26143</v>
      </c>
      <c r="I236" s="9">
        <v>43174</v>
      </c>
      <c r="J236" t="str">
        <v>N/A</v>
      </c>
      <c r="K236" t="str">
        <v>Operations</v>
      </c>
      <c r="L236" t="str">
        <v>Logistics Coordinator</v>
      </c>
      <c r="M236">
        <v>71790</v>
      </c>
      <c r="N236" t="str">
        <v>Terminated</v>
      </c>
      <c r="O236" t="str">
        <v>Good</v>
      </c>
    </row>
    <row r="237" spans="1:15" x14ac:dyDescent="0.25">
      <c r="A237" t="str">
        <v>00-36227100</v>
      </c>
      <c r="B237" t="str">
        <v>Michelle</v>
      </c>
      <c r="C237" t="str">
        <v>Ray</v>
      </c>
      <c r="D237" t="str">
        <v>Female</v>
      </c>
      <c r="E237" t="str">
        <v>Michigan</v>
      </c>
      <c r="F237" t="str">
        <v>Detroit</v>
      </c>
      <c r="G237" t="str">
        <v>Bachelor</v>
      </c>
      <c r="H237" s="9">
        <v>32517</v>
      </c>
      <c r="I237" s="9">
        <v>45374</v>
      </c>
      <c r="J237" t="str">
        <v>N/A</v>
      </c>
      <c r="K237" t="str">
        <v>Finance</v>
      </c>
      <c r="L237" t="str">
        <v>Accountant</v>
      </c>
      <c r="M237">
        <v>57065</v>
      </c>
      <c r="N237" t="str">
        <v>Terminated</v>
      </c>
      <c r="O237" t="str">
        <v>Excellent</v>
      </c>
    </row>
    <row r="238" spans="1:15" x14ac:dyDescent="0.25">
      <c r="A238" t="str">
        <v>00-36276771</v>
      </c>
      <c r="B238" t="str">
        <v>Zachary</v>
      </c>
      <c r="C238" t="str">
        <v>Carter</v>
      </c>
      <c r="D238" t="str">
        <v>Male</v>
      </c>
      <c r="E238" t="str">
        <v>Michigan</v>
      </c>
      <c r="F238" t="str">
        <v>Warren</v>
      </c>
      <c r="G238" t="str">
        <v>Master</v>
      </c>
      <c r="H238" s="9">
        <v>30088</v>
      </c>
      <c r="I238" s="9">
        <v>45009</v>
      </c>
      <c r="J238" t="str">
        <v>N/A</v>
      </c>
      <c r="K238" t="str">
        <v>Sales</v>
      </c>
      <c r="L238" t="str">
        <v>Sales Consultant</v>
      </c>
      <c r="M238">
        <v>82026</v>
      </c>
      <c r="N238" t="str">
        <v>Terminated</v>
      </c>
      <c r="O238" t="str">
        <v>Satisfactory</v>
      </c>
    </row>
    <row r="239" spans="1:15" x14ac:dyDescent="0.25">
      <c r="A239" t="str">
        <v>00-36284674</v>
      </c>
      <c r="B239" t="str">
        <v>Robert</v>
      </c>
      <c r="C239" t="str">
        <v>Payne</v>
      </c>
      <c r="D239" t="str">
        <v>Female</v>
      </c>
      <c r="E239" t="str">
        <v>Michigan</v>
      </c>
      <c r="F239" t="str">
        <v>Detroit</v>
      </c>
      <c r="G239" t="str">
        <v>Bachelor</v>
      </c>
      <c r="H239" s="9">
        <v>32223</v>
      </c>
      <c r="I239" s="9">
        <v>43530</v>
      </c>
      <c r="J239" t="str">
        <v>N/A</v>
      </c>
      <c r="K239" t="str">
        <v>IT</v>
      </c>
      <c r="L239" t="str">
        <v>Software Developer</v>
      </c>
      <c r="M239">
        <v>89222</v>
      </c>
      <c r="N239" t="str">
        <v>Terminated</v>
      </c>
      <c r="O239" t="str">
        <v>Satisfactory</v>
      </c>
    </row>
    <row r="240" spans="1:15" x14ac:dyDescent="0.25">
      <c r="A240" t="str">
        <v>00-36592965</v>
      </c>
      <c r="B240" t="str">
        <v>David</v>
      </c>
      <c r="C240" t="str">
        <v>Torres</v>
      </c>
      <c r="D240" t="str">
        <v>Male</v>
      </c>
      <c r="E240" t="str">
        <v>Michigan</v>
      </c>
      <c r="F240" t="str">
        <v>Detroit</v>
      </c>
      <c r="G240" t="str">
        <v>Bachelor</v>
      </c>
      <c r="H240" s="9">
        <v>29771</v>
      </c>
      <c r="I240" s="9">
        <v>44998</v>
      </c>
      <c r="J240">
        <v>45178</v>
      </c>
      <c r="K240" t="str">
        <v>IT</v>
      </c>
      <c r="L240" t="str">
        <v>Software Developer</v>
      </c>
      <c r="M240">
        <v>94069</v>
      </c>
      <c r="N240" t="str">
        <v>Terminated</v>
      </c>
      <c r="O240" t="str">
        <v>Needs Improvement</v>
      </c>
    </row>
    <row r="241" spans="1:15" x14ac:dyDescent="0.25">
      <c r="A241" t="str">
        <v>00-36770013</v>
      </c>
      <c r="B241" t="str">
        <v>Lori</v>
      </c>
      <c r="C241" t="str">
        <v>Sandoval</v>
      </c>
      <c r="D241" t="str">
        <v>Female</v>
      </c>
      <c r="E241" t="str">
        <v>New York</v>
      </c>
      <c r="F241" t="str">
        <v>New York City</v>
      </c>
      <c r="G241" t="str">
        <v>Bachelor</v>
      </c>
      <c r="H241" s="9">
        <v>22667</v>
      </c>
      <c r="I241" s="9">
        <v>44993</v>
      </c>
      <c r="J241" t="str">
        <v>N/A</v>
      </c>
      <c r="K241" t="str">
        <v>Customer Service</v>
      </c>
      <c r="L241" t="str">
        <v>Help Desk Technician</v>
      </c>
      <c r="M241">
        <v>89819</v>
      </c>
      <c r="N241" t="str">
        <v>Terminated</v>
      </c>
      <c r="O241" t="str">
        <v>Needs Improvement</v>
      </c>
    </row>
    <row r="242" spans="1:15" x14ac:dyDescent="0.25">
      <c r="A242" t="str">
        <v>00-36802227</v>
      </c>
      <c r="B242" t="str">
        <v>Mary</v>
      </c>
      <c r="C242" t="str">
        <v>Valentine</v>
      </c>
      <c r="D242" t="str">
        <v>Female</v>
      </c>
      <c r="E242" t="str">
        <v>Michigan</v>
      </c>
      <c r="F242" t="str">
        <v>Detroit</v>
      </c>
      <c r="G242" t="str">
        <v>Bachelor</v>
      </c>
      <c r="H242" s="9">
        <v>22647</v>
      </c>
      <c r="I242" s="9">
        <v>44625</v>
      </c>
      <c r="J242" t="str">
        <v>N/A</v>
      </c>
      <c r="K242" t="str">
        <v>Operations</v>
      </c>
      <c r="L242" t="str">
        <v>Logistics Coordinator</v>
      </c>
      <c r="M242">
        <v>56121</v>
      </c>
      <c r="N242" t="str">
        <v>Terminated</v>
      </c>
      <c r="O242" t="str">
        <v>Good</v>
      </c>
    </row>
    <row r="243" spans="1:15" x14ac:dyDescent="0.25">
      <c r="A243" t="str">
        <v>00-37072445</v>
      </c>
      <c r="B243" t="str">
        <v>David</v>
      </c>
      <c r="C243" t="str">
        <v>Kennedy</v>
      </c>
      <c r="D243" t="str">
        <v>Female</v>
      </c>
      <c r="E243" t="str">
        <v>Virginia</v>
      </c>
      <c r="F243" t="str">
        <v>Richmond</v>
      </c>
      <c r="G243" t="str">
        <v>Bachelor</v>
      </c>
      <c r="H243" s="9">
        <v>29197</v>
      </c>
      <c r="I243" s="9">
        <v>44991</v>
      </c>
      <c r="J243" t="str">
        <v>N/A</v>
      </c>
      <c r="K243" t="str">
        <v>HR</v>
      </c>
      <c r="L243" t="str">
        <v>HR Coordinator</v>
      </c>
      <c r="M243">
        <v>57951</v>
      </c>
      <c r="N243" t="str">
        <v>Terminated</v>
      </c>
      <c r="O243" t="str">
        <v>Needs Improvement</v>
      </c>
    </row>
    <row r="244" spans="1:15" x14ac:dyDescent="0.25">
      <c r="A244" t="str">
        <v>00-37214866</v>
      </c>
      <c r="B244" t="str">
        <v>Jason</v>
      </c>
      <c r="C244" t="str">
        <v>Summers</v>
      </c>
      <c r="D244" t="str">
        <v>Male</v>
      </c>
      <c r="E244" t="str">
        <v>New York</v>
      </c>
      <c r="F244" t="str">
        <v>New York City</v>
      </c>
      <c r="G244" t="str">
        <v>High School</v>
      </c>
      <c r="H244" s="9">
        <v>25427</v>
      </c>
      <c r="I244" s="9">
        <v>45001</v>
      </c>
      <c r="J244" t="str">
        <v>N/A</v>
      </c>
      <c r="K244" t="str">
        <v>Customer Service</v>
      </c>
      <c r="L244" t="str">
        <v>Help Desk Technician</v>
      </c>
      <c r="M244">
        <v>82481</v>
      </c>
      <c r="N244" t="str">
        <v>Terminated</v>
      </c>
      <c r="O244" t="str">
        <v>Needs Improvement</v>
      </c>
    </row>
    <row r="245" spans="1:15" x14ac:dyDescent="0.25">
      <c r="A245" t="str">
        <v>00-37249427</v>
      </c>
      <c r="B245" t="str">
        <v>Jessica</v>
      </c>
      <c r="C245" t="str">
        <v>Russell</v>
      </c>
      <c r="D245" t="str">
        <v>Male</v>
      </c>
      <c r="E245" t="str">
        <v>Michigan</v>
      </c>
      <c r="F245" t="str">
        <v>Detroit</v>
      </c>
      <c r="G245" t="str">
        <v>Bachelor</v>
      </c>
      <c r="H245" s="9">
        <v>28099</v>
      </c>
      <c r="I245" s="9">
        <v>45353</v>
      </c>
      <c r="J245" t="str">
        <v>N/A</v>
      </c>
      <c r="K245" t="str">
        <v>HR</v>
      </c>
      <c r="L245" t="str">
        <v>Recruiter</v>
      </c>
      <c r="M245">
        <v>71162</v>
      </c>
      <c r="N245" t="str">
        <v>Terminated</v>
      </c>
      <c r="O245" t="str">
        <v>Good</v>
      </c>
    </row>
    <row r="246" spans="1:15" x14ac:dyDescent="0.25">
      <c r="A246" t="str">
        <v>00-37323267</v>
      </c>
      <c r="B246" t="str">
        <v>James</v>
      </c>
      <c r="C246" t="str">
        <v>Torres</v>
      </c>
      <c r="D246" t="str">
        <v>Female</v>
      </c>
      <c r="E246" t="str">
        <v>New York</v>
      </c>
      <c r="F246" t="str">
        <v>Rochester</v>
      </c>
      <c r="G246" t="str">
        <v>Master</v>
      </c>
      <c r="H246" s="9">
        <v>30465</v>
      </c>
      <c r="I246" s="9">
        <v>42438</v>
      </c>
      <c r="J246" t="str">
        <v>N/A</v>
      </c>
      <c r="K246" t="str">
        <v>Sales</v>
      </c>
      <c r="L246" t="str">
        <v>Sales Consultant</v>
      </c>
      <c r="M246">
        <v>91795</v>
      </c>
      <c r="N246" t="str">
        <v>Terminated</v>
      </c>
      <c r="O246" t="str">
        <v>Excellent</v>
      </c>
    </row>
    <row r="247" spans="1:15" x14ac:dyDescent="0.25">
      <c r="A247" t="str">
        <v>00-37348593</v>
      </c>
      <c r="B247" t="str">
        <v>David</v>
      </c>
      <c r="C247" t="str">
        <v>Hansen</v>
      </c>
      <c r="D247" t="str">
        <v>Male</v>
      </c>
      <c r="E247" t="str">
        <v>New York</v>
      </c>
      <c r="F247" t="str">
        <v>New York City</v>
      </c>
      <c r="G247" t="str">
        <v>Master</v>
      </c>
      <c r="H247" s="9">
        <v>25357</v>
      </c>
      <c r="I247" s="9">
        <v>42444</v>
      </c>
      <c r="J247" t="str">
        <v>N/A</v>
      </c>
      <c r="K247" t="str">
        <v>HR</v>
      </c>
      <c r="L247" t="str">
        <v>HR Coordinator</v>
      </c>
      <c r="M247">
        <v>64428</v>
      </c>
      <c r="N247" t="str">
        <v>Terminated</v>
      </c>
      <c r="O247" t="str">
        <v>Good</v>
      </c>
    </row>
    <row r="248" spans="1:15" x14ac:dyDescent="0.25">
      <c r="A248" t="str">
        <v>00-37469800</v>
      </c>
      <c r="B248" t="str">
        <v>Theresa</v>
      </c>
      <c r="C248" t="str">
        <v>Flores</v>
      </c>
      <c r="D248" t="str">
        <v>Male</v>
      </c>
      <c r="E248" t="str">
        <v>New York</v>
      </c>
      <c r="F248" t="str">
        <v>Buffalo</v>
      </c>
      <c r="G248" t="str">
        <v>Master</v>
      </c>
      <c r="H248" s="9">
        <v>34143</v>
      </c>
      <c r="I248" s="9">
        <v>42455</v>
      </c>
      <c r="J248" t="str">
        <v>N/A</v>
      </c>
      <c r="K248" t="str">
        <v>IT</v>
      </c>
      <c r="L248" t="str">
        <v>Software Developer</v>
      </c>
      <c r="M248">
        <v>94375</v>
      </c>
      <c r="N248" t="str">
        <v>Terminated</v>
      </c>
      <c r="O248" t="str">
        <v>Good</v>
      </c>
    </row>
    <row r="249" spans="1:15" x14ac:dyDescent="0.25">
      <c r="A249" t="str">
        <v>00-37476059</v>
      </c>
      <c r="B249" t="str">
        <v>David</v>
      </c>
      <c r="C249" t="str">
        <v>Anderson</v>
      </c>
      <c r="D249" t="str">
        <v>Male</v>
      </c>
      <c r="E249" t="str">
        <v>New York</v>
      </c>
      <c r="F249" t="str">
        <v>New York City</v>
      </c>
      <c r="G249" t="str">
        <v>Bachelor</v>
      </c>
      <c r="H249" s="9">
        <v>31433</v>
      </c>
      <c r="I249" s="9">
        <v>42814</v>
      </c>
      <c r="J249" t="str">
        <v>N/A</v>
      </c>
      <c r="K249" t="str">
        <v>Operations</v>
      </c>
      <c r="L249" t="str">
        <v>Logistics Coordinator</v>
      </c>
      <c r="M249">
        <v>65202</v>
      </c>
      <c r="N249" t="str">
        <v>Terminated</v>
      </c>
      <c r="O249" t="str">
        <v>Good</v>
      </c>
    </row>
    <row r="250" spans="1:15" x14ac:dyDescent="0.25">
      <c r="A250" t="str">
        <v>00-37587974</v>
      </c>
      <c r="B250" t="str">
        <v>Maria</v>
      </c>
      <c r="C250" t="str">
        <v>Johnson</v>
      </c>
      <c r="D250" t="str">
        <v>Female</v>
      </c>
      <c r="E250" t="str">
        <v>New York</v>
      </c>
      <c r="F250" t="str">
        <v>Rochester</v>
      </c>
      <c r="G250" t="str">
        <v>Bachelor</v>
      </c>
      <c r="H250" s="9">
        <v>35284</v>
      </c>
      <c r="I250" s="9">
        <v>43895</v>
      </c>
      <c r="J250" t="str">
        <v>N/A</v>
      </c>
      <c r="K250" t="str">
        <v>Operations</v>
      </c>
      <c r="L250" t="str">
        <v>Logistics Coordinator</v>
      </c>
      <c r="M250">
        <v>56582</v>
      </c>
      <c r="N250" t="str">
        <v>Terminated</v>
      </c>
      <c r="O250" t="str">
        <v>Good</v>
      </c>
    </row>
    <row r="251" spans="1:15" x14ac:dyDescent="0.25">
      <c r="A251" t="str">
        <v>00-37686424</v>
      </c>
      <c r="B251" t="str">
        <v>Madison</v>
      </c>
      <c r="C251" t="str">
        <v>Mason</v>
      </c>
      <c r="D251" t="str">
        <v>Female</v>
      </c>
      <c r="E251" t="str">
        <v>New York</v>
      </c>
      <c r="F251" t="str">
        <v>Rochester</v>
      </c>
      <c r="G251" t="str">
        <v>Bachelor</v>
      </c>
      <c r="H251" s="9">
        <v>28867</v>
      </c>
      <c r="I251" s="9">
        <v>42817</v>
      </c>
      <c r="J251" t="str">
        <v>N/A</v>
      </c>
      <c r="K251" t="str">
        <v>Customer Service</v>
      </c>
      <c r="L251" t="str">
        <v>Support Specialist</v>
      </c>
      <c r="M251">
        <v>56378</v>
      </c>
      <c r="N251" t="str">
        <v>Terminated</v>
      </c>
      <c r="O251" t="str">
        <v>Excellent</v>
      </c>
    </row>
    <row r="252" spans="1:15" x14ac:dyDescent="0.25">
      <c r="A252" t="str">
        <v>00-37727245</v>
      </c>
      <c r="B252" t="str">
        <v>Maria</v>
      </c>
      <c r="C252" t="str">
        <v>White</v>
      </c>
      <c r="D252" t="str">
        <v>Female</v>
      </c>
      <c r="E252" t="str">
        <v>New York</v>
      </c>
      <c r="F252" t="str">
        <v>Buffalo</v>
      </c>
      <c r="G252" t="str">
        <v>Bachelor</v>
      </c>
      <c r="H252" s="9">
        <v>35671</v>
      </c>
      <c r="I252" s="9">
        <v>43539</v>
      </c>
      <c r="J252" t="str">
        <v>N/A</v>
      </c>
      <c r="K252" t="str">
        <v>Customer Service</v>
      </c>
      <c r="L252" t="str">
        <v>Help Desk Technician</v>
      </c>
      <c r="M252">
        <v>53344</v>
      </c>
      <c r="N252" t="str">
        <v>Terminated</v>
      </c>
      <c r="O252" t="str">
        <v>Excellent</v>
      </c>
    </row>
    <row r="253" spans="1:15" x14ac:dyDescent="0.25">
      <c r="A253" t="str">
        <v>00-37955709</v>
      </c>
      <c r="B253" t="str">
        <v>Kayla</v>
      </c>
      <c r="C253" t="str">
        <v>Caldwell</v>
      </c>
      <c r="D253" t="str">
        <v>Female</v>
      </c>
      <c r="E253" t="str">
        <v>North Carolina</v>
      </c>
      <c r="F253" t="str">
        <v>Greensboro</v>
      </c>
      <c r="G253" t="str">
        <v>Bachelor</v>
      </c>
      <c r="H253" s="9">
        <v>29521</v>
      </c>
      <c r="I253" s="9">
        <v>45002</v>
      </c>
      <c r="J253" t="str">
        <v>N/A</v>
      </c>
      <c r="K253" t="str">
        <v>Finance</v>
      </c>
      <c r="L253" t="str">
        <v>Accounts Payable Specialist</v>
      </c>
      <c r="M253">
        <v>58728</v>
      </c>
      <c r="N253" t="str">
        <v>Terminated</v>
      </c>
      <c r="O253" t="str">
        <v>Good</v>
      </c>
    </row>
    <row r="254" spans="1:15" x14ac:dyDescent="0.25">
      <c r="A254" t="str">
        <v>00-38000735</v>
      </c>
      <c r="B254" t="str">
        <v>Patricia</v>
      </c>
      <c r="C254" t="str">
        <v>Smith</v>
      </c>
      <c r="D254" t="str">
        <v>Female</v>
      </c>
      <c r="E254" t="str">
        <v>New York</v>
      </c>
      <c r="F254" t="str">
        <v>Buffalo</v>
      </c>
      <c r="G254" t="str">
        <v>Bachelor</v>
      </c>
      <c r="H254" s="9">
        <v>25594</v>
      </c>
      <c r="I254" s="9">
        <v>44998</v>
      </c>
      <c r="J254" t="str">
        <v>N/A</v>
      </c>
      <c r="K254" t="str">
        <v>Operations</v>
      </c>
      <c r="L254" t="str">
        <v>Logistics Coordinator</v>
      </c>
      <c r="M254">
        <v>62932</v>
      </c>
      <c r="N254" t="str">
        <v>Terminated</v>
      </c>
      <c r="O254" t="str">
        <v>Excellent</v>
      </c>
    </row>
    <row r="255" spans="1:15" x14ac:dyDescent="0.25">
      <c r="A255" t="str">
        <v>00-38006066</v>
      </c>
      <c r="B255" t="str">
        <v>Raven</v>
      </c>
      <c r="C255" t="str">
        <v>Miranda</v>
      </c>
      <c r="D255" t="str">
        <v>Female</v>
      </c>
      <c r="E255" t="str">
        <v>Pennsylvania</v>
      </c>
      <c r="F255" t="str">
        <v>Allentown</v>
      </c>
      <c r="G255" t="str">
        <v>Master</v>
      </c>
      <c r="H255" s="9">
        <v>34068</v>
      </c>
      <c r="I255" s="9">
        <v>45012</v>
      </c>
      <c r="J255" t="str">
        <v>N/A</v>
      </c>
      <c r="K255" t="str">
        <v>Operations</v>
      </c>
      <c r="L255" t="str">
        <v>Operations Analyst</v>
      </c>
      <c r="M255">
        <v>65761</v>
      </c>
      <c r="N255" t="str">
        <v>Terminated</v>
      </c>
      <c r="O255" t="str">
        <v>Excellent</v>
      </c>
    </row>
    <row r="256" spans="1:15" x14ac:dyDescent="0.25">
      <c r="A256" t="str">
        <v>00-38042768</v>
      </c>
      <c r="B256" t="str">
        <v>Ruth</v>
      </c>
      <c r="C256" t="str">
        <v>Smith</v>
      </c>
      <c r="D256" t="str">
        <v>Female</v>
      </c>
      <c r="E256" t="str">
        <v>New York</v>
      </c>
      <c r="F256" t="str">
        <v>New York City</v>
      </c>
      <c r="G256" t="str">
        <v>High School</v>
      </c>
      <c r="H256" s="9">
        <v>30631</v>
      </c>
      <c r="I256" s="9">
        <v>44648</v>
      </c>
      <c r="J256" t="str">
        <v>N/A</v>
      </c>
      <c r="K256" t="str">
        <v>Customer Service</v>
      </c>
      <c r="L256" t="str">
        <v>Help Desk Technician</v>
      </c>
      <c r="M256">
        <v>62475</v>
      </c>
      <c r="N256" t="str">
        <v>Terminated</v>
      </c>
      <c r="O256" t="str">
        <v>Excellent</v>
      </c>
    </row>
    <row r="257" spans="1:15" x14ac:dyDescent="0.25">
      <c r="A257" t="str">
        <v>00-38063091</v>
      </c>
      <c r="B257" t="str">
        <v>Patrick</v>
      </c>
      <c r="C257" t="str">
        <v>Shelton</v>
      </c>
      <c r="D257" t="str">
        <v>Male</v>
      </c>
      <c r="E257" t="str">
        <v>New York</v>
      </c>
      <c r="F257" t="str">
        <v>Buffalo</v>
      </c>
      <c r="G257" t="str">
        <v>Bachelor</v>
      </c>
      <c r="H257" s="9">
        <v>34382</v>
      </c>
      <c r="I257" s="9">
        <v>42064</v>
      </c>
      <c r="J257" t="str">
        <v>N/A</v>
      </c>
      <c r="K257" t="str">
        <v>Sales</v>
      </c>
      <c r="L257" t="str">
        <v>Sales Specialist</v>
      </c>
      <c r="M257">
        <v>89143</v>
      </c>
      <c r="N257" t="str">
        <v>Terminated</v>
      </c>
      <c r="O257" t="str">
        <v>Good</v>
      </c>
    </row>
    <row r="258" spans="1:15" x14ac:dyDescent="0.25">
      <c r="A258" t="str">
        <v>00-38277083</v>
      </c>
      <c r="B258" t="str">
        <v>Roy</v>
      </c>
      <c r="C258" t="str">
        <v>Rogers</v>
      </c>
      <c r="D258" t="str">
        <v>Female</v>
      </c>
      <c r="E258" t="str">
        <v>Pennsylvania</v>
      </c>
      <c r="F258" t="str">
        <v>Philadelphia</v>
      </c>
      <c r="G258" t="str">
        <v>Bachelor</v>
      </c>
      <c r="H258" s="9">
        <v>27482</v>
      </c>
      <c r="I258" s="9">
        <v>43536</v>
      </c>
      <c r="J258" t="str">
        <v>N/A</v>
      </c>
      <c r="K258" t="str">
        <v>Sales</v>
      </c>
      <c r="L258" t="str">
        <v>Sales Specialist</v>
      </c>
      <c r="M258">
        <v>87779</v>
      </c>
      <c r="N258" t="str">
        <v>Terminated</v>
      </c>
      <c r="O258" t="str">
        <v>Satisfactory</v>
      </c>
    </row>
    <row r="259" spans="1:15" x14ac:dyDescent="0.25">
      <c r="A259" t="str">
        <v>00-38348941</v>
      </c>
      <c r="B259" t="str">
        <v>Angela</v>
      </c>
      <c r="C259" t="str">
        <v>Jones</v>
      </c>
      <c r="D259" t="str">
        <v>Female</v>
      </c>
      <c r="E259" t="str">
        <v>Pennsylvania</v>
      </c>
      <c r="F259" t="str">
        <v>Allentown</v>
      </c>
      <c r="G259" t="str">
        <v>Bachelor</v>
      </c>
      <c r="H259" s="9">
        <v>28747</v>
      </c>
      <c r="I259" s="9">
        <v>44622</v>
      </c>
      <c r="J259" t="str">
        <v>N/A</v>
      </c>
      <c r="K259" t="str">
        <v>Finance</v>
      </c>
      <c r="L259" t="str">
        <v>Accountant</v>
      </c>
      <c r="M259">
        <v>70905</v>
      </c>
      <c r="N259" t="str">
        <v>Terminated</v>
      </c>
      <c r="O259" t="str">
        <v>Satisfactory</v>
      </c>
    </row>
    <row r="260" spans="1:15" x14ac:dyDescent="0.25">
      <c r="A260" t="str">
        <v>00-38368443</v>
      </c>
      <c r="B260" t="str">
        <v>Kayla</v>
      </c>
      <c r="C260" t="str">
        <v>Jones</v>
      </c>
      <c r="D260" t="str">
        <v>Female</v>
      </c>
      <c r="E260" t="str">
        <v>New York</v>
      </c>
      <c r="F260" t="str">
        <v>New York City</v>
      </c>
      <c r="G260" t="str">
        <v>High School</v>
      </c>
      <c r="H260" s="9">
        <v>28071</v>
      </c>
      <c r="I260" s="9">
        <v>42808</v>
      </c>
      <c r="J260" t="str">
        <v>N/A</v>
      </c>
      <c r="K260" t="str">
        <v>Operations</v>
      </c>
      <c r="L260" t="str">
        <v>Inventory Specialist</v>
      </c>
      <c r="M260">
        <v>54872</v>
      </c>
      <c r="N260" t="str">
        <v>Terminated</v>
      </c>
      <c r="O260" t="str">
        <v>Excellent</v>
      </c>
    </row>
    <row r="261" spans="1:15" x14ac:dyDescent="0.25">
      <c r="A261" t="str">
        <v>00-38386094</v>
      </c>
      <c r="B261" t="str">
        <v>Brandon</v>
      </c>
      <c r="C261" t="str">
        <v>Bennett</v>
      </c>
      <c r="D261" t="str">
        <v>Male</v>
      </c>
      <c r="E261" t="str">
        <v>New York</v>
      </c>
      <c r="F261" t="str">
        <v>Buffalo</v>
      </c>
      <c r="G261" t="str">
        <v>High School</v>
      </c>
      <c r="H261" s="9">
        <v>34751</v>
      </c>
      <c r="I261" s="9">
        <v>45005</v>
      </c>
      <c r="J261" t="str">
        <v>N/A</v>
      </c>
      <c r="K261" t="str">
        <v>Operations</v>
      </c>
      <c r="L261" t="str">
        <v>Inventory Specialist</v>
      </c>
      <c r="M261">
        <v>65080</v>
      </c>
      <c r="N261" t="str">
        <v>Terminated</v>
      </c>
      <c r="O261" t="str">
        <v>Needs Improvement</v>
      </c>
    </row>
    <row r="262" spans="1:15" x14ac:dyDescent="0.25">
      <c r="A262" t="str">
        <v>00-38885391</v>
      </c>
      <c r="B262" t="str">
        <v>Elizabeth</v>
      </c>
      <c r="C262" t="str">
        <v>Ortiz</v>
      </c>
      <c r="D262" t="str">
        <v>Female</v>
      </c>
      <c r="E262" t="str">
        <v>North Carolina</v>
      </c>
      <c r="F262" t="str">
        <v>Raleigh</v>
      </c>
      <c r="G262" t="str">
        <v>Bachelor</v>
      </c>
      <c r="H262" s="9">
        <v>26468</v>
      </c>
      <c r="I262" s="9">
        <v>45382</v>
      </c>
      <c r="J262" t="str">
        <v>N/A</v>
      </c>
      <c r="K262" t="str">
        <v>IT</v>
      </c>
      <c r="L262" t="str">
        <v>System Administrator</v>
      </c>
      <c r="M262">
        <v>95367</v>
      </c>
      <c r="N262" t="str">
        <v>Terminated</v>
      </c>
      <c r="O262" t="str">
        <v>Satisfactory</v>
      </c>
    </row>
    <row r="263" spans="1:15" x14ac:dyDescent="0.25">
      <c r="A263" t="str">
        <v>00-39319972</v>
      </c>
      <c r="B263" t="str">
        <v>Javier</v>
      </c>
      <c r="C263" t="str">
        <v>Murray</v>
      </c>
      <c r="D263" t="str">
        <v>Female</v>
      </c>
      <c r="E263" t="str">
        <v>Illinois</v>
      </c>
      <c r="F263" t="str">
        <v>Naperville</v>
      </c>
      <c r="G263" t="str">
        <v>High School</v>
      </c>
      <c r="H263" s="9">
        <v>31467</v>
      </c>
      <c r="I263" s="9">
        <v>43174</v>
      </c>
      <c r="J263" t="str">
        <v>N/A</v>
      </c>
      <c r="K263" t="str">
        <v>Operations</v>
      </c>
      <c r="L263" t="str">
        <v>Inventory Specialist</v>
      </c>
      <c r="M263">
        <v>62138</v>
      </c>
      <c r="N263" t="str">
        <v>Terminated</v>
      </c>
      <c r="O263" t="str">
        <v>Good</v>
      </c>
    </row>
    <row r="264" spans="1:15" x14ac:dyDescent="0.25">
      <c r="A264" t="str">
        <v>00-39340542</v>
      </c>
      <c r="B264" t="str">
        <v>Charles</v>
      </c>
      <c r="C264" t="str">
        <v>Brooks</v>
      </c>
      <c r="D264" t="str">
        <v>Male</v>
      </c>
      <c r="E264" t="str">
        <v>New York</v>
      </c>
      <c r="F264" t="str">
        <v>New York City</v>
      </c>
      <c r="G264" t="str">
        <v>Bachelor</v>
      </c>
      <c r="H264" s="9">
        <v>31044</v>
      </c>
      <c r="I264" s="9">
        <v>42795</v>
      </c>
      <c r="J264" t="str">
        <v>N/A</v>
      </c>
      <c r="K264" t="str">
        <v>Operations</v>
      </c>
      <c r="L264" t="str">
        <v>Logistics Coordinator</v>
      </c>
      <c r="M264">
        <v>72086</v>
      </c>
      <c r="N264" t="str">
        <v>Terminated</v>
      </c>
      <c r="O264" t="str">
        <v>Good</v>
      </c>
    </row>
    <row r="265" spans="1:15" x14ac:dyDescent="0.25">
      <c r="A265" t="str">
        <v>00-39596058</v>
      </c>
      <c r="B265" t="str">
        <v>Taylor</v>
      </c>
      <c r="C265" t="str">
        <v>Rodriguez</v>
      </c>
      <c r="D265" t="str">
        <v>Male</v>
      </c>
      <c r="E265" t="str">
        <v>Pennsylvania</v>
      </c>
      <c r="F265" t="str">
        <v>Allentown</v>
      </c>
      <c r="G265" t="str">
        <v>Bachelor</v>
      </c>
      <c r="H265" s="9">
        <v>25997</v>
      </c>
      <c r="I265" s="9">
        <v>44650</v>
      </c>
      <c r="J265" t="str">
        <v>N/A</v>
      </c>
      <c r="K265" t="str">
        <v>Marketing</v>
      </c>
      <c r="L265" t="str">
        <v>Marketing Coordinator</v>
      </c>
      <c r="M265">
        <v>69046</v>
      </c>
      <c r="N265" t="str">
        <v>Terminated</v>
      </c>
      <c r="O265" t="str">
        <v>Good</v>
      </c>
    </row>
    <row r="266" spans="1:15" x14ac:dyDescent="0.25">
      <c r="A266" t="str">
        <v>00-39598969</v>
      </c>
      <c r="B266" t="str">
        <v>Jennifer</v>
      </c>
      <c r="C266" t="str">
        <v>Phillips</v>
      </c>
      <c r="D266" t="str">
        <v>Female</v>
      </c>
      <c r="E266" t="str">
        <v>New York</v>
      </c>
      <c r="F266" t="str">
        <v>New York City</v>
      </c>
      <c r="G266" t="str">
        <v>Bachelor</v>
      </c>
      <c r="H266" s="9">
        <v>33565</v>
      </c>
      <c r="I266" s="9">
        <v>42812</v>
      </c>
      <c r="J266">
        <v>44888</v>
      </c>
      <c r="K266" t="str">
        <v>HR</v>
      </c>
      <c r="L266" t="str">
        <v>HR Assistant</v>
      </c>
      <c r="M266">
        <v>54114</v>
      </c>
      <c r="N266" t="str">
        <v>Terminated</v>
      </c>
      <c r="O266" t="str">
        <v>Satisfactory</v>
      </c>
    </row>
    <row r="267" spans="1:15" x14ac:dyDescent="0.25">
      <c r="A267" t="str">
        <v>00-39796480</v>
      </c>
      <c r="B267" t="str">
        <v>Richard</v>
      </c>
      <c r="C267" t="str">
        <v>Young</v>
      </c>
      <c r="D267" t="str">
        <v>Male</v>
      </c>
      <c r="E267" t="str">
        <v>New York</v>
      </c>
      <c r="F267" t="str">
        <v>New York City</v>
      </c>
      <c r="G267" t="str">
        <v>Bachelor</v>
      </c>
      <c r="H267" s="9">
        <v>36433</v>
      </c>
      <c r="I267" s="9">
        <v>43915</v>
      </c>
      <c r="J267">
        <v>44095</v>
      </c>
      <c r="K267" t="str">
        <v>IT</v>
      </c>
      <c r="L267" t="str">
        <v>System Administrator</v>
      </c>
      <c r="M267">
        <v>94657</v>
      </c>
      <c r="N267" t="str">
        <v>Terminated</v>
      </c>
      <c r="O267" t="str">
        <v>Excellent</v>
      </c>
    </row>
    <row r="268" spans="1:15" x14ac:dyDescent="0.25">
      <c r="A268" t="str">
        <v>00-39906700</v>
      </c>
      <c r="B268" t="str">
        <v>Amy</v>
      </c>
      <c r="C268" t="str">
        <v>Smith</v>
      </c>
      <c r="D268" t="str">
        <v>Female</v>
      </c>
      <c r="E268" t="str">
        <v>Pennsylvania</v>
      </c>
      <c r="F268" t="str">
        <v>Pittsburgh</v>
      </c>
      <c r="G268" t="str">
        <v>PhD</v>
      </c>
      <c r="H268" s="9">
        <v>25368</v>
      </c>
      <c r="I268" s="9">
        <v>45353</v>
      </c>
      <c r="J268" t="str">
        <v>N/A</v>
      </c>
      <c r="K268" t="str">
        <v>Customer Service</v>
      </c>
      <c r="L268" t="str">
        <v>Customer Service Manager</v>
      </c>
      <c r="M268">
        <v>79699</v>
      </c>
      <c r="N268" t="str">
        <v>Terminated</v>
      </c>
      <c r="O268" t="str">
        <v>Good</v>
      </c>
    </row>
    <row r="269" spans="1:15" x14ac:dyDescent="0.25">
      <c r="A269" t="str">
        <v>00-39921345</v>
      </c>
      <c r="B269" t="str">
        <v>Felicia</v>
      </c>
      <c r="C269" t="str">
        <v>Baker</v>
      </c>
      <c r="D269" t="str">
        <v>Female</v>
      </c>
      <c r="E269" t="str">
        <v>New York</v>
      </c>
      <c r="F269" t="str">
        <v>Rochester</v>
      </c>
      <c r="G269" t="str">
        <v>Bachelor</v>
      </c>
      <c r="H269" s="9">
        <v>34481</v>
      </c>
      <c r="I269" s="9">
        <v>44640</v>
      </c>
      <c r="J269" t="str">
        <v>N/A</v>
      </c>
      <c r="K269" t="str">
        <v>Finance</v>
      </c>
      <c r="L269" t="str">
        <v>Accountant</v>
      </c>
      <c r="M269">
        <v>77371</v>
      </c>
      <c r="N269" t="str">
        <v>Terminated</v>
      </c>
      <c r="O269" t="str">
        <v>Satisfactory</v>
      </c>
    </row>
    <row r="270" spans="1:15" x14ac:dyDescent="0.25">
      <c r="A270" t="str">
        <v>00-40237434</v>
      </c>
      <c r="B270" t="str">
        <v>Emily</v>
      </c>
      <c r="C270" t="str">
        <v>Spencer</v>
      </c>
      <c r="D270" t="str">
        <v>Male</v>
      </c>
      <c r="E270" t="str">
        <v>North Carolina</v>
      </c>
      <c r="F270" t="str">
        <v>Raleigh</v>
      </c>
      <c r="G270" t="str">
        <v>Bachelor</v>
      </c>
      <c r="H270" s="9">
        <v>22487</v>
      </c>
      <c r="I270" s="9">
        <v>45358</v>
      </c>
      <c r="J270" t="str">
        <v>N/A</v>
      </c>
      <c r="K270" t="str">
        <v>Sales</v>
      </c>
      <c r="L270" t="str">
        <v>Sales Representative</v>
      </c>
      <c r="M270">
        <v>78282</v>
      </c>
      <c r="N270" t="str">
        <v>Terminated</v>
      </c>
      <c r="O270" t="str">
        <v>Satisfactory</v>
      </c>
    </row>
    <row r="271" spans="1:15" x14ac:dyDescent="0.25">
      <c r="A271" t="str">
        <v>00-40265112</v>
      </c>
      <c r="B271" t="str">
        <v>Rachel</v>
      </c>
      <c r="C271" t="str">
        <v>Stone</v>
      </c>
      <c r="D271" t="str">
        <v>Male</v>
      </c>
      <c r="E271" t="str">
        <v>North Carolina</v>
      </c>
      <c r="F271" t="str">
        <v>Greensboro</v>
      </c>
      <c r="G271" t="str">
        <v>Bachelor</v>
      </c>
      <c r="H271" s="9">
        <v>36070</v>
      </c>
      <c r="I271" s="9">
        <v>43175</v>
      </c>
      <c r="J271" t="str">
        <v>N/A</v>
      </c>
      <c r="K271" t="str">
        <v>IT</v>
      </c>
      <c r="L271" t="str">
        <v>IT Support Specialist</v>
      </c>
      <c r="M271">
        <v>67491</v>
      </c>
      <c r="N271" t="str">
        <v>Terminated</v>
      </c>
      <c r="O271" t="str">
        <v>Good</v>
      </c>
    </row>
    <row r="272" spans="1:15" x14ac:dyDescent="0.25">
      <c r="A272" t="str">
        <v>00-40515430</v>
      </c>
      <c r="B272" t="str">
        <v>Leslie</v>
      </c>
      <c r="C272" t="str">
        <v>Sparks</v>
      </c>
      <c r="D272" t="str">
        <v>Male</v>
      </c>
      <c r="E272" t="str">
        <v>New York</v>
      </c>
      <c r="F272" t="str">
        <v>Buffalo</v>
      </c>
      <c r="G272" t="str">
        <v>High School</v>
      </c>
      <c r="H272" s="9">
        <v>28355</v>
      </c>
      <c r="I272" s="9">
        <v>42434</v>
      </c>
      <c r="J272" t="str">
        <v>N/A</v>
      </c>
      <c r="K272" t="str">
        <v>IT</v>
      </c>
      <c r="L272" t="str">
        <v>IT Support Specialist</v>
      </c>
      <c r="M272">
        <v>69290</v>
      </c>
      <c r="N272" t="str">
        <v>Terminated</v>
      </c>
      <c r="O272" t="str">
        <v>Satisfactory</v>
      </c>
    </row>
    <row r="273" spans="1:15" x14ac:dyDescent="0.25">
      <c r="A273" t="str">
        <v>00-40519769</v>
      </c>
      <c r="B273" t="str">
        <v>Paul</v>
      </c>
      <c r="C273" t="str">
        <v>Schmitt</v>
      </c>
      <c r="D273" t="str">
        <v>Female</v>
      </c>
      <c r="E273" t="str">
        <v>New York</v>
      </c>
      <c r="F273" t="str">
        <v>Rochester</v>
      </c>
      <c r="G273" t="str">
        <v>Bachelor</v>
      </c>
      <c r="H273" s="9">
        <v>35801</v>
      </c>
      <c r="I273" s="9">
        <v>43897</v>
      </c>
      <c r="J273" t="str">
        <v>N/A</v>
      </c>
      <c r="K273" t="str">
        <v>IT</v>
      </c>
      <c r="L273" t="str">
        <v>IT Support Specialist</v>
      </c>
      <c r="M273">
        <v>53253</v>
      </c>
      <c r="N273" t="str">
        <v>Terminated</v>
      </c>
      <c r="O273" t="str">
        <v>Good</v>
      </c>
    </row>
    <row r="274" spans="1:15" x14ac:dyDescent="0.25">
      <c r="A274" t="str">
        <v>00-40554079</v>
      </c>
      <c r="B274" t="str">
        <v>Melissa</v>
      </c>
      <c r="C274" t="str">
        <v>Chan</v>
      </c>
      <c r="D274" t="str">
        <v>Male</v>
      </c>
      <c r="E274" t="str">
        <v>New York</v>
      </c>
      <c r="F274" t="str">
        <v>New York City</v>
      </c>
      <c r="G274" t="str">
        <v>Master</v>
      </c>
      <c r="H274" s="9">
        <v>35626</v>
      </c>
      <c r="I274" s="9">
        <v>45375</v>
      </c>
      <c r="J274" t="str">
        <v>N/A</v>
      </c>
      <c r="K274" t="str">
        <v>Sales</v>
      </c>
      <c r="L274" t="str">
        <v>Sales Manager</v>
      </c>
      <c r="M274">
        <v>102023</v>
      </c>
      <c r="N274" t="str">
        <v>Terminated</v>
      </c>
      <c r="O274" t="str">
        <v>Excellent</v>
      </c>
    </row>
    <row r="275" spans="1:15" x14ac:dyDescent="0.25">
      <c r="A275" t="str">
        <v>00-40563463</v>
      </c>
      <c r="B275" t="str">
        <v>Katie</v>
      </c>
      <c r="C275" t="str">
        <v>Kramer</v>
      </c>
      <c r="D275" t="str">
        <v>Female</v>
      </c>
      <c r="E275" t="str">
        <v>New York</v>
      </c>
      <c r="F275" t="str">
        <v>New York City</v>
      </c>
      <c r="G275" t="str">
        <v>Bachelor</v>
      </c>
      <c r="H275" s="9">
        <v>34322</v>
      </c>
      <c r="I275" s="9">
        <v>42820</v>
      </c>
      <c r="J275" t="str">
        <v>N/A</v>
      </c>
      <c r="K275" t="str">
        <v>Marketing</v>
      </c>
      <c r="L275" t="str">
        <v>Marketing Coordinator</v>
      </c>
      <c r="M275">
        <v>64568</v>
      </c>
      <c r="N275" t="str">
        <v>Terminated</v>
      </c>
      <c r="O275" t="str">
        <v>Satisfactory</v>
      </c>
    </row>
    <row r="276" spans="1:15" x14ac:dyDescent="0.25">
      <c r="A276" t="str">
        <v>00-40595359</v>
      </c>
      <c r="B276" t="str">
        <v>Kenneth</v>
      </c>
      <c r="C276" t="str">
        <v>Gallagher</v>
      </c>
      <c r="D276" t="str">
        <v>Male</v>
      </c>
      <c r="E276" t="str">
        <v>New York</v>
      </c>
      <c r="F276" t="str">
        <v>Buffalo</v>
      </c>
      <c r="G276" t="str">
        <v>High School</v>
      </c>
      <c r="H276" s="9">
        <v>30349</v>
      </c>
      <c r="I276" s="9">
        <v>44631</v>
      </c>
      <c r="J276" t="str">
        <v>N/A</v>
      </c>
      <c r="K276" t="str">
        <v>Customer Service</v>
      </c>
      <c r="L276" t="str">
        <v>Help Desk Technician</v>
      </c>
      <c r="M276">
        <v>72630</v>
      </c>
      <c r="N276" t="str">
        <v>Terminated</v>
      </c>
      <c r="O276" t="str">
        <v>Good</v>
      </c>
    </row>
    <row r="277" spans="1:15" x14ac:dyDescent="0.25">
      <c r="A277" t="str">
        <v>00-40651547</v>
      </c>
      <c r="B277" t="str">
        <v>Amanda</v>
      </c>
      <c r="C277" t="str">
        <v>Heath</v>
      </c>
      <c r="D277" t="str">
        <v>Female</v>
      </c>
      <c r="E277" t="str">
        <v>New York</v>
      </c>
      <c r="F277" t="str">
        <v>Buffalo</v>
      </c>
      <c r="G277" t="str">
        <v>Bachelor</v>
      </c>
      <c r="H277" s="9">
        <v>34544</v>
      </c>
      <c r="I277" s="9">
        <v>43190</v>
      </c>
      <c r="J277" t="str">
        <v>N/A</v>
      </c>
      <c r="K277" t="str">
        <v>Sales</v>
      </c>
      <c r="L277" t="str">
        <v>Sales Representative</v>
      </c>
      <c r="M277">
        <v>61338</v>
      </c>
      <c r="N277" t="str">
        <v>Terminated</v>
      </c>
      <c r="O277" t="str">
        <v>Good</v>
      </c>
    </row>
    <row r="278" spans="1:15" x14ac:dyDescent="0.25">
      <c r="A278" t="str">
        <v>00-40697766</v>
      </c>
      <c r="B278" t="str">
        <v>Tina</v>
      </c>
      <c r="C278" t="str">
        <v>Henson</v>
      </c>
      <c r="D278" t="str">
        <v>Male</v>
      </c>
      <c r="E278" t="str">
        <v>New York</v>
      </c>
      <c r="F278" t="str">
        <v>Rochester</v>
      </c>
      <c r="G278" t="str">
        <v>PhD</v>
      </c>
      <c r="H278" s="9">
        <v>25620</v>
      </c>
      <c r="I278" s="9">
        <v>44650</v>
      </c>
      <c r="J278" t="str">
        <v>N/A</v>
      </c>
      <c r="K278" t="str">
        <v>Sales</v>
      </c>
      <c r="L278" t="str">
        <v>Sales Specialist</v>
      </c>
      <c r="M278">
        <v>71427</v>
      </c>
      <c r="N278" t="str">
        <v>Terminated</v>
      </c>
      <c r="O278" t="str">
        <v>Good</v>
      </c>
    </row>
    <row r="279" spans="1:15" x14ac:dyDescent="0.25">
      <c r="A279" t="str">
        <v>00-41213772</v>
      </c>
      <c r="B279" t="str">
        <v>Karen</v>
      </c>
      <c r="C279" t="str">
        <v>Parrish</v>
      </c>
      <c r="D279" t="str">
        <v>Female</v>
      </c>
      <c r="E279" t="str">
        <v>Michigan</v>
      </c>
      <c r="F279" t="str">
        <v>Detroit</v>
      </c>
      <c r="G279" t="str">
        <v>Bachelor</v>
      </c>
      <c r="H279" s="9">
        <v>34838</v>
      </c>
      <c r="I279" s="9">
        <v>43902</v>
      </c>
      <c r="J279" t="str">
        <v>N/A</v>
      </c>
      <c r="K279" t="str">
        <v>Marketing</v>
      </c>
      <c r="L279" t="str">
        <v>Content Creator</v>
      </c>
      <c r="M279">
        <v>53118</v>
      </c>
      <c r="N279" t="str">
        <v>Terminated</v>
      </c>
      <c r="O279" t="str">
        <v>Satisfactory</v>
      </c>
    </row>
    <row r="280" spans="1:15" x14ac:dyDescent="0.25">
      <c r="A280" t="str">
        <v>00-41229060</v>
      </c>
      <c r="B280" t="str">
        <v>Jeffrey</v>
      </c>
      <c r="C280" t="str">
        <v>Davenport</v>
      </c>
      <c r="D280" t="str">
        <v>Female</v>
      </c>
      <c r="E280" t="str">
        <v>New York</v>
      </c>
      <c r="F280" t="str">
        <v>New York City</v>
      </c>
      <c r="G280" t="str">
        <v>Bachelor</v>
      </c>
      <c r="H280" s="9">
        <v>36621</v>
      </c>
      <c r="I280" s="9">
        <v>43176</v>
      </c>
      <c r="J280" t="str">
        <v>N/A</v>
      </c>
      <c r="K280" t="str">
        <v>Operations</v>
      </c>
      <c r="L280" t="str">
        <v>Logistics Coordinator</v>
      </c>
      <c r="M280">
        <v>54509</v>
      </c>
      <c r="N280" t="str">
        <v>Terminated</v>
      </c>
      <c r="O280" t="str">
        <v>Good</v>
      </c>
    </row>
    <row r="281" spans="1:15" x14ac:dyDescent="0.25">
      <c r="A281" t="str">
        <v>00-41244663</v>
      </c>
      <c r="B281" t="str">
        <v>Nicole</v>
      </c>
      <c r="C281" t="str">
        <v>Ward</v>
      </c>
      <c r="D281" t="str">
        <v>Male</v>
      </c>
      <c r="E281" t="str">
        <v>New York</v>
      </c>
      <c r="F281" t="str">
        <v>New York City</v>
      </c>
      <c r="G281" t="str">
        <v>Bachelor</v>
      </c>
      <c r="H281" s="9">
        <v>23358</v>
      </c>
      <c r="I281" s="9">
        <v>45001</v>
      </c>
      <c r="J281">
        <v>45181</v>
      </c>
      <c r="K281" t="str">
        <v>Operations</v>
      </c>
      <c r="L281" t="str">
        <v>Logistics Coordinator</v>
      </c>
      <c r="M281">
        <v>67552</v>
      </c>
      <c r="N281" t="str">
        <v>Terminated</v>
      </c>
      <c r="O281" t="str">
        <v>Satisfactory</v>
      </c>
    </row>
    <row r="282" spans="1:15" x14ac:dyDescent="0.25">
      <c r="A282" t="str">
        <v>00-41269891</v>
      </c>
      <c r="B282" t="str">
        <v>Jessica</v>
      </c>
      <c r="C282" t="str">
        <v>Rice</v>
      </c>
      <c r="D282" t="str">
        <v>Male</v>
      </c>
      <c r="E282" t="str">
        <v>Michigan</v>
      </c>
      <c r="F282" t="str">
        <v>Grand Rapids</v>
      </c>
      <c r="G282" t="str">
        <v>Bachelor</v>
      </c>
      <c r="H282" s="9">
        <v>30745</v>
      </c>
      <c r="I282" s="9">
        <v>45365</v>
      </c>
      <c r="J282" t="str">
        <v>N/A</v>
      </c>
      <c r="K282" t="str">
        <v>Marketing</v>
      </c>
      <c r="L282" t="str">
        <v>Marketing Coordinator</v>
      </c>
      <c r="M282">
        <v>74025</v>
      </c>
      <c r="N282" t="str">
        <v>Terminated</v>
      </c>
      <c r="O282" t="str">
        <v>Excellent</v>
      </c>
    </row>
    <row r="283" spans="1:15" x14ac:dyDescent="0.25">
      <c r="A283" t="str">
        <v>00-41271945</v>
      </c>
      <c r="B283" t="str">
        <v>Juan</v>
      </c>
      <c r="C283" t="str">
        <v>Hernandez</v>
      </c>
      <c r="D283" t="str">
        <v>Female</v>
      </c>
      <c r="E283" t="str">
        <v>Ohio</v>
      </c>
      <c r="F283" t="str">
        <v>Cincinnati</v>
      </c>
      <c r="G283" t="str">
        <v>Bachelor</v>
      </c>
      <c r="H283" s="9">
        <v>26446</v>
      </c>
      <c r="I283" s="9">
        <v>42797</v>
      </c>
      <c r="J283" t="str">
        <v>N/A</v>
      </c>
      <c r="K283" t="str">
        <v>Sales</v>
      </c>
      <c r="L283" t="str">
        <v>Sales Consultant</v>
      </c>
      <c r="M283">
        <v>75634</v>
      </c>
      <c r="N283" t="str">
        <v>Terminated</v>
      </c>
      <c r="O283" t="str">
        <v>Excellent</v>
      </c>
    </row>
    <row r="284" spans="1:15" x14ac:dyDescent="0.25">
      <c r="A284" t="str">
        <v>00-41491128</v>
      </c>
      <c r="B284" t="str">
        <v>Brianna</v>
      </c>
      <c r="C284" t="str">
        <v>Rodgers</v>
      </c>
      <c r="D284" t="str">
        <v>Male</v>
      </c>
      <c r="E284" t="str">
        <v>New York</v>
      </c>
      <c r="F284" t="str">
        <v>New York City</v>
      </c>
      <c r="G284" t="str">
        <v>Bachelor</v>
      </c>
      <c r="H284" s="9">
        <v>36020</v>
      </c>
      <c r="I284" s="9">
        <v>44638</v>
      </c>
      <c r="J284" t="str">
        <v>N/A</v>
      </c>
      <c r="K284" t="str">
        <v>Operations</v>
      </c>
      <c r="L284" t="str">
        <v>Inventory Specialist</v>
      </c>
      <c r="M284">
        <v>70437</v>
      </c>
      <c r="N284" t="str">
        <v>Terminated</v>
      </c>
      <c r="O284" t="str">
        <v>Satisfactory</v>
      </c>
    </row>
    <row r="285" spans="1:15" x14ac:dyDescent="0.25">
      <c r="A285" t="str">
        <v>00-41570584</v>
      </c>
      <c r="B285" t="str">
        <v>Billy</v>
      </c>
      <c r="C285" t="str">
        <v>Lawrence</v>
      </c>
      <c r="D285" t="str">
        <v>Female</v>
      </c>
      <c r="E285" t="str">
        <v>New York</v>
      </c>
      <c r="F285" t="str">
        <v>Buffalo</v>
      </c>
      <c r="G285" t="str">
        <v>High School</v>
      </c>
      <c r="H285" s="9">
        <v>23882</v>
      </c>
      <c r="I285" s="9">
        <v>43547</v>
      </c>
      <c r="J285" t="str">
        <v>N/A</v>
      </c>
      <c r="K285" t="str">
        <v>Customer Service</v>
      </c>
      <c r="L285" t="str">
        <v>Customer Service Representative</v>
      </c>
      <c r="M285">
        <v>58408</v>
      </c>
      <c r="N285" t="str">
        <v>Terminated</v>
      </c>
      <c r="O285" t="str">
        <v>Satisfactory</v>
      </c>
    </row>
    <row r="286" spans="1:15" x14ac:dyDescent="0.25">
      <c r="A286" t="str">
        <v>00-41840662</v>
      </c>
      <c r="B286" t="str">
        <v>Scott</v>
      </c>
      <c r="C286" t="str">
        <v>Campbell</v>
      </c>
      <c r="D286" t="str">
        <v>Male</v>
      </c>
      <c r="E286" t="str">
        <v>New York</v>
      </c>
      <c r="F286" t="str">
        <v>Rochester</v>
      </c>
      <c r="G286" t="str">
        <v>Bachelor</v>
      </c>
      <c r="H286" s="9">
        <v>37955</v>
      </c>
      <c r="I286" s="9">
        <v>44990</v>
      </c>
      <c r="J286" t="str">
        <v>N/A</v>
      </c>
      <c r="K286" t="str">
        <v>Operations</v>
      </c>
      <c r="L286" t="str">
        <v>Operations Analyst</v>
      </c>
      <c r="M286">
        <v>70882</v>
      </c>
      <c r="N286" t="str">
        <v>Terminated</v>
      </c>
      <c r="O286" t="str">
        <v>Good</v>
      </c>
    </row>
    <row r="287" spans="1:15" x14ac:dyDescent="0.25">
      <c r="A287" t="str">
        <v>00-41973862</v>
      </c>
      <c r="B287" t="str">
        <v>Kenneth</v>
      </c>
      <c r="C287" t="str">
        <v>Christensen</v>
      </c>
      <c r="D287" t="str">
        <v>Male</v>
      </c>
      <c r="E287" t="str">
        <v>New York</v>
      </c>
      <c r="F287" t="str">
        <v>Buffalo</v>
      </c>
      <c r="G287" t="str">
        <v>Bachelor</v>
      </c>
      <c r="H287" s="9">
        <v>30190</v>
      </c>
      <c r="I287" s="9">
        <v>43910</v>
      </c>
      <c r="J287" t="str">
        <v>N/A</v>
      </c>
      <c r="K287" t="str">
        <v>Operations</v>
      </c>
      <c r="L287" t="str">
        <v>Inventory Specialist</v>
      </c>
      <c r="M287">
        <v>63289</v>
      </c>
      <c r="N287" t="str">
        <v>Terminated</v>
      </c>
      <c r="O287" t="str">
        <v>Good</v>
      </c>
    </row>
    <row r="288" spans="1:15" x14ac:dyDescent="0.25">
      <c r="A288" t="str">
        <v>00-42149161</v>
      </c>
      <c r="B288" t="str">
        <v>Carrie</v>
      </c>
      <c r="C288" t="str">
        <v>Johnson</v>
      </c>
      <c r="D288" t="str">
        <v>Female</v>
      </c>
      <c r="E288" t="str">
        <v>New York</v>
      </c>
      <c r="F288" t="str">
        <v>Rochester</v>
      </c>
      <c r="G288" t="str">
        <v>Bachelor</v>
      </c>
      <c r="H288" s="9">
        <v>34953</v>
      </c>
      <c r="I288" s="9">
        <v>42813</v>
      </c>
      <c r="J288" t="str">
        <v>N/A</v>
      </c>
      <c r="K288" t="str">
        <v>Sales</v>
      </c>
      <c r="L288" t="str">
        <v>Sales Specialist</v>
      </c>
      <c r="M288">
        <v>79033</v>
      </c>
      <c r="N288" t="str">
        <v>Terminated</v>
      </c>
      <c r="O288" t="str">
        <v>Good</v>
      </c>
    </row>
    <row r="289" spans="1:15" x14ac:dyDescent="0.25">
      <c r="A289" t="str">
        <v>00-42308550</v>
      </c>
      <c r="B289" t="str">
        <v>Victoria</v>
      </c>
      <c r="C289" t="str">
        <v>Williams</v>
      </c>
      <c r="D289" t="str">
        <v>Male</v>
      </c>
      <c r="E289" t="str">
        <v>New York</v>
      </c>
      <c r="F289" t="str">
        <v>Rochester</v>
      </c>
      <c r="G289" t="str">
        <v>Bachelor</v>
      </c>
      <c r="H289" s="9">
        <v>32298</v>
      </c>
      <c r="I289" s="9">
        <v>43896</v>
      </c>
      <c r="J289" t="str">
        <v>N/A</v>
      </c>
      <c r="K289" t="str">
        <v>Operations</v>
      </c>
      <c r="L289" t="str">
        <v>Logistics Coordinator</v>
      </c>
      <c r="M289">
        <v>61027</v>
      </c>
      <c r="N289" t="str">
        <v>Terminated</v>
      </c>
      <c r="O289" t="str">
        <v>Satisfactory</v>
      </c>
    </row>
    <row r="290" spans="1:15" x14ac:dyDescent="0.25">
      <c r="A290" t="str">
        <v>00-42352710</v>
      </c>
      <c r="B290" t="str">
        <v>Rachel</v>
      </c>
      <c r="C290" t="str">
        <v>Davis</v>
      </c>
      <c r="D290" t="str">
        <v>Female</v>
      </c>
      <c r="E290" t="str">
        <v>Michigan</v>
      </c>
      <c r="F290" t="str">
        <v>Grand Rapids</v>
      </c>
      <c r="G290" t="str">
        <v>Bachelor</v>
      </c>
      <c r="H290" s="9">
        <v>32322</v>
      </c>
      <c r="I290" s="9">
        <v>43536</v>
      </c>
      <c r="J290" t="str">
        <v>N/A</v>
      </c>
      <c r="K290" t="str">
        <v>Operations</v>
      </c>
      <c r="L290" t="str">
        <v>Operations Analyst</v>
      </c>
      <c r="M290">
        <v>61394</v>
      </c>
      <c r="N290" t="str">
        <v>Terminated</v>
      </c>
      <c r="O290" t="str">
        <v>Excellent</v>
      </c>
    </row>
    <row r="291" spans="1:15" x14ac:dyDescent="0.25">
      <c r="A291" t="str">
        <v>00-42392187</v>
      </c>
      <c r="B291" t="str">
        <v>David</v>
      </c>
      <c r="C291" t="str">
        <v>Turner</v>
      </c>
      <c r="D291" t="str">
        <v>Female</v>
      </c>
      <c r="E291" t="str">
        <v>New York</v>
      </c>
      <c r="F291" t="str">
        <v>Rochester</v>
      </c>
      <c r="G291" t="str">
        <v>Bachelor</v>
      </c>
      <c r="H291" s="9">
        <v>24060</v>
      </c>
      <c r="I291" s="9">
        <v>43911</v>
      </c>
      <c r="J291" t="str">
        <v>N/A</v>
      </c>
      <c r="K291" t="str">
        <v>Operations</v>
      </c>
      <c r="L291" t="str">
        <v>Inventory Specialist</v>
      </c>
      <c r="M291">
        <v>68137</v>
      </c>
      <c r="N291" t="str">
        <v>Terminated</v>
      </c>
      <c r="O291" t="str">
        <v>Excellent</v>
      </c>
    </row>
    <row r="292" spans="1:15" x14ac:dyDescent="0.25">
      <c r="A292" t="str">
        <v>00-42431822</v>
      </c>
      <c r="B292" t="str">
        <v>George</v>
      </c>
      <c r="C292" t="str">
        <v>Johnson</v>
      </c>
      <c r="D292" t="str">
        <v>Male</v>
      </c>
      <c r="E292" t="str">
        <v>New York</v>
      </c>
      <c r="F292" t="str">
        <v>New York City</v>
      </c>
      <c r="G292" t="str">
        <v>Bachelor</v>
      </c>
      <c r="H292" s="9">
        <v>25390</v>
      </c>
      <c r="I292" s="9">
        <v>45360</v>
      </c>
      <c r="J292" t="str">
        <v>N/A</v>
      </c>
      <c r="K292" t="str">
        <v>Operations</v>
      </c>
      <c r="L292" t="str">
        <v>Inventory Specialist</v>
      </c>
      <c r="M292">
        <v>64348</v>
      </c>
      <c r="N292" t="str">
        <v>Terminated</v>
      </c>
      <c r="O292" t="str">
        <v>Good</v>
      </c>
    </row>
    <row r="293" spans="1:15" x14ac:dyDescent="0.25">
      <c r="A293" t="str">
        <v>00-42466665</v>
      </c>
      <c r="B293" t="str">
        <v>Thomas</v>
      </c>
      <c r="C293" t="str">
        <v>Norton</v>
      </c>
      <c r="D293" t="str">
        <v>Female</v>
      </c>
      <c r="E293" t="str">
        <v>New York</v>
      </c>
      <c r="F293" t="str">
        <v>Rochester</v>
      </c>
      <c r="G293" t="str">
        <v>Master</v>
      </c>
      <c r="H293" s="9">
        <v>32071</v>
      </c>
      <c r="I293" s="9">
        <v>42798</v>
      </c>
      <c r="J293" t="str">
        <v>N/A</v>
      </c>
      <c r="K293" t="str">
        <v>IT</v>
      </c>
      <c r="L293" t="str">
        <v>System Administrator</v>
      </c>
      <c r="M293">
        <v>82389</v>
      </c>
      <c r="N293" t="str">
        <v>Terminated</v>
      </c>
      <c r="O293" t="str">
        <v>Good</v>
      </c>
    </row>
    <row r="294" spans="1:15" x14ac:dyDescent="0.25">
      <c r="A294" t="str">
        <v>00-42624751</v>
      </c>
      <c r="B294" t="str">
        <v>Karen</v>
      </c>
      <c r="C294" t="str">
        <v>Moore</v>
      </c>
      <c r="D294" t="str">
        <v>Female</v>
      </c>
      <c r="E294" t="str">
        <v>New York</v>
      </c>
      <c r="F294" t="str">
        <v>Buffalo</v>
      </c>
      <c r="G294" t="str">
        <v>Bachelor</v>
      </c>
      <c r="H294" s="9">
        <v>31753</v>
      </c>
      <c r="I294" s="9">
        <v>45016</v>
      </c>
      <c r="J294" t="str">
        <v>N/A</v>
      </c>
      <c r="K294" t="str">
        <v>Sales</v>
      </c>
      <c r="L294" t="str">
        <v>Sales Representative</v>
      </c>
      <c r="M294">
        <v>67094</v>
      </c>
      <c r="N294" t="str">
        <v>Terminated</v>
      </c>
      <c r="O294" t="str">
        <v>Good</v>
      </c>
    </row>
    <row r="295" spans="1:15" x14ac:dyDescent="0.25">
      <c r="A295" t="str">
        <v>00-42785604</v>
      </c>
      <c r="B295" t="str">
        <v>Sara</v>
      </c>
      <c r="C295" t="str">
        <v>Rios</v>
      </c>
      <c r="D295" t="str">
        <v>Male</v>
      </c>
      <c r="E295" t="str">
        <v>Illinois</v>
      </c>
      <c r="F295" t="str">
        <v>Chicago</v>
      </c>
      <c r="G295" t="str">
        <v>Master</v>
      </c>
      <c r="H295" s="9">
        <v>31960</v>
      </c>
      <c r="I295" s="9">
        <v>44999</v>
      </c>
      <c r="J295" t="str">
        <v>N/A</v>
      </c>
      <c r="K295" t="str">
        <v>IT</v>
      </c>
      <c r="L295" t="str">
        <v>Software Developer</v>
      </c>
      <c r="M295">
        <v>92969</v>
      </c>
      <c r="N295" t="str">
        <v>Terminated</v>
      </c>
      <c r="O295" t="str">
        <v>Good</v>
      </c>
    </row>
    <row r="296" spans="1:15" x14ac:dyDescent="0.25">
      <c r="A296" t="str">
        <v>00-42807356</v>
      </c>
      <c r="B296" t="str">
        <v>Douglas</v>
      </c>
      <c r="C296" t="str">
        <v>Hopkins</v>
      </c>
      <c r="D296" t="str">
        <v>Male</v>
      </c>
      <c r="E296" t="str">
        <v>Ohio</v>
      </c>
      <c r="F296" t="str">
        <v>Columbus</v>
      </c>
      <c r="G296" t="str">
        <v>High School</v>
      </c>
      <c r="H296" s="9">
        <v>31216</v>
      </c>
      <c r="I296" s="9">
        <v>42071</v>
      </c>
      <c r="J296" t="str">
        <v>N/A</v>
      </c>
      <c r="K296" t="str">
        <v>Customer Service</v>
      </c>
      <c r="L296" t="str">
        <v>Customer Service Representative</v>
      </c>
      <c r="M296">
        <v>64203</v>
      </c>
      <c r="N296" t="str">
        <v>Terminated</v>
      </c>
      <c r="O296" t="str">
        <v>Good</v>
      </c>
    </row>
    <row r="297" spans="1:15" x14ac:dyDescent="0.25">
      <c r="A297" t="str">
        <v>00-42828067</v>
      </c>
      <c r="B297" t="str">
        <v>Margaret</v>
      </c>
      <c r="C297" t="str">
        <v>Garcia</v>
      </c>
      <c r="D297" t="str">
        <v>Female</v>
      </c>
      <c r="E297" t="str">
        <v>Michigan</v>
      </c>
      <c r="F297" t="str">
        <v>Warren</v>
      </c>
      <c r="G297" t="str">
        <v>Bachelor</v>
      </c>
      <c r="H297" s="9">
        <v>36838</v>
      </c>
      <c r="I297" s="9">
        <v>44637</v>
      </c>
      <c r="J297" t="str">
        <v>N/A</v>
      </c>
      <c r="K297" t="str">
        <v>Operations</v>
      </c>
      <c r="L297" t="str">
        <v>Logistics Coordinator</v>
      </c>
      <c r="M297">
        <v>53444</v>
      </c>
      <c r="N297" t="str">
        <v>Terminated</v>
      </c>
      <c r="O297" t="str">
        <v>Satisfactory</v>
      </c>
    </row>
    <row r="298" spans="1:15" x14ac:dyDescent="0.25">
      <c r="A298" t="str">
        <v>00-42875807</v>
      </c>
      <c r="B298" t="str">
        <v>Jonathan</v>
      </c>
      <c r="C298" t="str">
        <v>Espinoza</v>
      </c>
      <c r="D298" t="str">
        <v>Male</v>
      </c>
      <c r="E298" t="str">
        <v>New York</v>
      </c>
      <c r="F298" t="str">
        <v>New York City</v>
      </c>
      <c r="G298" t="str">
        <v>Bachelor</v>
      </c>
      <c r="H298" s="9">
        <v>25805</v>
      </c>
      <c r="I298" s="9">
        <v>42080</v>
      </c>
      <c r="J298" t="str">
        <v>N/A</v>
      </c>
      <c r="K298" t="str">
        <v>Customer Service</v>
      </c>
      <c r="L298" t="str">
        <v>Customer Service Representative</v>
      </c>
      <c r="M298">
        <v>70270</v>
      </c>
      <c r="N298" t="str">
        <v>Terminated</v>
      </c>
      <c r="O298" t="str">
        <v>Good</v>
      </c>
    </row>
    <row r="299" spans="1:15" x14ac:dyDescent="0.25">
      <c r="A299" t="str">
        <v>00-43373708</v>
      </c>
      <c r="B299" t="str">
        <v>Aimee</v>
      </c>
      <c r="C299" t="str">
        <v>Atkins</v>
      </c>
      <c r="D299" t="str">
        <v>Male</v>
      </c>
      <c r="E299" t="str">
        <v>New York</v>
      </c>
      <c r="F299" t="str">
        <v>New York City</v>
      </c>
      <c r="G299" t="str">
        <v>High School</v>
      </c>
      <c r="H299" s="9">
        <v>29973</v>
      </c>
      <c r="I299" s="9">
        <v>43915</v>
      </c>
      <c r="J299" t="str">
        <v>N/A</v>
      </c>
      <c r="K299" t="str">
        <v>IT</v>
      </c>
      <c r="L299" t="str">
        <v>IT Support Specialist</v>
      </c>
      <c r="M299">
        <v>60621</v>
      </c>
      <c r="N299" t="str">
        <v>Terminated</v>
      </c>
      <c r="O299" t="str">
        <v>Satisfactory</v>
      </c>
    </row>
    <row r="300" spans="1:15" x14ac:dyDescent="0.25">
      <c r="A300" t="str">
        <v>00-43421297</v>
      </c>
      <c r="B300" t="str">
        <v>Michele</v>
      </c>
      <c r="C300" t="str">
        <v>Henderson</v>
      </c>
      <c r="D300" t="str">
        <v>Female</v>
      </c>
      <c r="E300" t="str">
        <v>New York</v>
      </c>
      <c r="F300" t="str">
        <v>Rochester</v>
      </c>
      <c r="G300" t="str">
        <v>Bachelor</v>
      </c>
      <c r="H300" s="9">
        <v>29387</v>
      </c>
      <c r="I300" s="9">
        <v>45367</v>
      </c>
      <c r="J300" t="str">
        <v>N/A</v>
      </c>
      <c r="K300" t="str">
        <v>Marketing</v>
      </c>
      <c r="L300" t="str">
        <v>Content Creator</v>
      </c>
      <c r="M300">
        <v>56432</v>
      </c>
      <c r="N300" t="str">
        <v>Terminated</v>
      </c>
      <c r="O300" t="str">
        <v>Satisfactory</v>
      </c>
    </row>
    <row r="301" spans="1:15" x14ac:dyDescent="0.25">
      <c r="A301" t="str">
        <v>00-43544016</v>
      </c>
      <c r="B301" t="str">
        <v>Kathleen</v>
      </c>
      <c r="C301" t="str">
        <v>Wright</v>
      </c>
      <c r="D301" t="str">
        <v>Female</v>
      </c>
      <c r="E301" t="str">
        <v>Ohio</v>
      </c>
      <c r="F301" t="str">
        <v>Cincinnati</v>
      </c>
      <c r="G301" t="str">
        <v>Bachelor</v>
      </c>
      <c r="H301" s="9">
        <v>26311</v>
      </c>
      <c r="I301" s="9">
        <v>44986</v>
      </c>
      <c r="J301" t="str">
        <v>N/A</v>
      </c>
      <c r="K301" t="str">
        <v>Operations</v>
      </c>
      <c r="L301" t="str">
        <v>Logistics Coordinator</v>
      </c>
      <c r="M301">
        <v>66168</v>
      </c>
      <c r="N301" t="str">
        <v>Terminated</v>
      </c>
      <c r="O301" t="str">
        <v>Good</v>
      </c>
    </row>
    <row r="302" spans="1:15" x14ac:dyDescent="0.25">
      <c r="A302" t="str">
        <v>00-43581121</v>
      </c>
      <c r="B302" t="str">
        <v>Jacqueline</v>
      </c>
      <c r="C302" t="str">
        <v>Shaw</v>
      </c>
      <c r="D302" t="str">
        <v>Female</v>
      </c>
      <c r="E302" t="str">
        <v>North Carolina</v>
      </c>
      <c r="F302" t="str">
        <v>Raleigh</v>
      </c>
      <c r="G302" t="str">
        <v>High School</v>
      </c>
      <c r="H302" s="9">
        <v>32625</v>
      </c>
      <c r="I302" s="9">
        <v>45362</v>
      </c>
      <c r="J302" t="str">
        <v>N/A</v>
      </c>
      <c r="K302" t="str">
        <v>Customer Service</v>
      </c>
      <c r="L302" t="str">
        <v>Support Specialist</v>
      </c>
      <c r="M302">
        <v>60067</v>
      </c>
      <c r="N302" t="str">
        <v>Terminated</v>
      </c>
      <c r="O302" t="str">
        <v>Needs Improvement</v>
      </c>
    </row>
    <row r="303" spans="1:15" x14ac:dyDescent="0.25">
      <c r="A303" t="str">
        <v>00-43629729</v>
      </c>
      <c r="B303" t="str">
        <v>Stacy</v>
      </c>
      <c r="C303" t="str">
        <v>Cole</v>
      </c>
      <c r="D303" t="str">
        <v>Male</v>
      </c>
      <c r="E303" t="str">
        <v>North Carolina</v>
      </c>
      <c r="F303" t="str">
        <v>Charlotte</v>
      </c>
      <c r="G303" t="str">
        <v>Bachelor</v>
      </c>
      <c r="H303" s="9">
        <v>34816</v>
      </c>
      <c r="I303" s="9">
        <v>42800</v>
      </c>
      <c r="J303" t="str">
        <v>N/A</v>
      </c>
      <c r="K303" t="str">
        <v>Sales</v>
      </c>
      <c r="L303" t="str">
        <v>Sales Representative</v>
      </c>
      <c r="M303">
        <v>62521</v>
      </c>
      <c r="N303" t="str">
        <v>Terminated</v>
      </c>
      <c r="O303" t="str">
        <v>Good</v>
      </c>
    </row>
    <row r="304" spans="1:15" x14ac:dyDescent="0.25">
      <c r="A304" t="str">
        <v>00-43739891</v>
      </c>
      <c r="B304" t="str">
        <v>Kimberly</v>
      </c>
      <c r="C304" t="str">
        <v>Rodriguez</v>
      </c>
      <c r="D304" t="str">
        <v>Male</v>
      </c>
      <c r="E304" t="str">
        <v>New York</v>
      </c>
      <c r="F304" t="str">
        <v>New York City</v>
      </c>
      <c r="G304" t="str">
        <v>Bachelor</v>
      </c>
      <c r="H304" s="9">
        <v>38081</v>
      </c>
      <c r="I304" s="9">
        <v>43172</v>
      </c>
      <c r="J304" t="str">
        <v>N/A</v>
      </c>
      <c r="K304" t="str">
        <v>Finance</v>
      </c>
      <c r="L304" t="str">
        <v>Accountant</v>
      </c>
      <c r="M304">
        <v>85303</v>
      </c>
      <c r="N304" t="str">
        <v>Terminated</v>
      </c>
      <c r="O304" t="str">
        <v>Satisfactory</v>
      </c>
    </row>
    <row r="305" spans="1:15" x14ac:dyDescent="0.25">
      <c r="A305" t="str">
        <v>00-43810519</v>
      </c>
      <c r="B305" t="str">
        <v>Justin</v>
      </c>
      <c r="C305" t="str">
        <v>Hughes</v>
      </c>
      <c r="D305" t="str">
        <v>Male</v>
      </c>
      <c r="E305" t="str">
        <v>New York</v>
      </c>
      <c r="F305" t="str">
        <v>New York City</v>
      </c>
      <c r="G305" t="str">
        <v>Bachelor</v>
      </c>
      <c r="H305" s="9">
        <v>36903</v>
      </c>
      <c r="I305" s="9">
        <v>43894</v>
      </c>
      <c r="J305" t="str">
        <v>N/A</v>
      </c>
      <c r="K305" t="str">
        <v>IT</v>
      </c>
      <c r="L305" t="str">
        <v>Software Developer</v>
      </c>
      <c r="M305">
        <v>83427</v>
      </c>
      <c r="N305" t="str">
        <v>Terminated</v>
      </c>
      <c r="O305" t="str">
        <v>Good</v>
      </c>
    </row>
    <row r="306" spans="1:15" x14ac:dyDescent="0.25">
      <c r="A306" t="str">
        <v>00-43814834</v>
      </c>
      <c r="B306" t="str">
        <v>Susan</v>
      </c>
      <c r="C306" t="str">
        <v>Carroll</v>
      </c>
      <c r="D306" t="str">
        <v>Female</v>
      </c>
      <c r="E306" t="str">
        <v>Pennsylvania</v>
      </c>
      <c r="F306" t="str">
        <v>Pittsburgh</v>
      </c>
      <c r="G306" t="str">
        <v>Master</v>
      </c>
      <c r="H306" s="9">
        <v>34829</v>
      </c>
      <c r="I306" s="9">
        <v>45374</v>
      </c>
      <c r="J306" t="str">
        <v>N/A</v>
      </c>
      <c r="K306" t="str">
        <v>Sales</v>
      </c>
      <c r="L306" t="str">
        <v>Sales Consultant</v>
      </c>
      <c r="M306">
        <v>90944</v>
      </c>
      <c r="N306" t="str">
        <v>Terminated</v>
      </c>
      <c r="O306" t="str">
        <v>Good</v>
      </c>
    </row>
    <row r="307" spans="1:15" x14ac:dyDescent="0.25">
      <c r="A307" t="str">
        <v>00-44130157</v>
      </c>
      <c r="B307" t="str">
        <v>Cameron</v>
      </c>
      <c r="C307" t="str">
        <v>Collins</v>
      </c>
      <c r="D307" t="str">
        <v>Male</v>
      </c>
      <c r="E307" t="str">
        <v>New York</v>
      </c>
      <c r="F307" t="str">
        <v>Rochester</v>
      </c>
      <c r="G307" t="str">
        <v>Master</v>
      </c>
      <c r="H307" s="9">
        <v>30743</v>
      </c>
      <c r="I307" s="9">
        <v>43912</v>
      </c>
      <c r="J307" t="str">
        <v>N/A</v>
      </c>
      <c r="K307" t="str">
        <v>Operations</v>
      </c>
      <c r="L307" t="str">
        <v>Operations Analyst</v>
      </c>
      <c r="M307">
        <v>75060</v>
      </c>
      <c r="N307" t="str">
        <v>Terminated</v>
      </c>
      <c r="O307" t="str">
        <v>Good</v>
      </c>
    </row>
    <row r="308" spans="1:15" x14ac:dyDescent="0.25">
      <c r="A308" t="str">
        <v>00-44479616</v>
      </c>
      <c r="B308" t="str">
        <v>Sierra</v>
      </c>
      <c r="C308" t="str">
        <v>Montoya</v>
      </c>
      <c r="D308" t="str">
        <v>Female</v>
      </c>
      <c r="E308" t="str">
        <v>Michigan</v>
      </c>
      <c r="F308" t="str">
        <v>Grand Rapids</v>
      </c>
      <c r="G308" t="str">
        <v>High School</v>
      </c>
      <c r="H308" s="9">
        <v>30613</v>
      </c>
      <c r="I308" s="9">
        <v>44632</v>
      </c>
      <c r="J308" t="str">
        <v>N/A</v>
      </c>
      <c r="K308" t="str">
        <v>Customer Service</v>
      </c>
      <c r="L308" t="str">
        <v>Support Specialist</v>
      </c>
      <c r="M308">
        <v>65578</v>
      </c>
      <c r="N308" t="str">
        <v>Terminated</v>
      </c>
      <c r="O308" t="str">
        <v>Needs Improvement</v>
      </c>
    </row>
    <row r="309" spans="1:15" x14ac:dyDescent="0.25">
      <c r="A309" t="str">
        <v>00-44589898</v>
      </c>
      <c r="B309" t="str">
        <v>James</v>
      </c>
      <c r="C309" t="str">
        <v>Christensen</v>
      </c>
      <c r="D309" t="str">
        <v>Female</v>
      </c>
      <c r="E309" t="str">
        <v>New York</v>
      </c>
      <c r="F309" t="str">
        <v>New York City</v>
      </c>
      <c r="G309" t="str">
        <v>Bachelor</v>
      </c>
      <c r="H309" s="9">
        <v>34922</v>
      </c>
      <c r="I309" s="9">
        <v>43163</v>
      </c>
      <c r="J309" t="str">
        <v>N/A</v>
      </c>
      <c r="K309" t="str">
        <v>IT</v>
      </c>
      <c r="L309" t="str">
        <v>Software Developer</v>
      </c>
      <c r="M309">
        <v>84297</v>
      </c>
      <c r="N309" t="str">
        <v>Terminated</v>
      </c>
      <c r="O309" t="str">
        <v>Satisfactory</v>
      </c>
    </row>
    <row r="310" spans="1:15" x14ac:dyDescent="0.25">
      <c r="A310" t="str">
        <v>00-44599931</v>
      </c>
      <c r="B310" t="str">
        <v>William</v>
      </c>
      <c r="C310" t="str">
        <v>Velazquez</v>
      </c>
      <c r="D310" t="str">
        <v>Male</v>
      </c>
      <c r="E310" t="str">
        <v>New York</v>
      </c>
      <c r="F310" t="str">
        <v>New York City</v>
      </c>
      <c r="G310" t="str">
        <v>Bachelor</v>
      </c>
      <c r="H310" s="9">
        <v>36657</v>
      </c>
      <c r="I310" s="9">
        <v>44996</v>
      </c>
      <c r="J310" t="str">
        <v>N/A</v>
      </c>
      <c r="K310" t="str">
        <v>IT</v>
      </c>
      <c r="L310" t="str">
        <v>System Administrator</v>
      </c>
      <c r="M310">
        <v>103452</v>
      </c>
      <c r="N310" t="str">
        <v>Terminated</v>
      </c>
      <c r="O310" t="str">
        <v>Satisfactory</v>
      </c>
    </row>
    <row r="311" spans="1:15" x14ac:dyDescent="0.25">
      <c r="A311" t="str">
        <v>00-44987131</v>
      </c>
      <c r="B311" t="str">
        <v>Joshua</v>
      </c>
      <c r="C311" t="str">
        <v>Davis</v>
      </c>
      <c r="D311" t="str">
        <v>Male</v>
      </c>
      <c r="E311" t="str">
        <v>New York</v>
      </c>
      <c r="F311" t="str">
        <v>Rochester</v>
      </c>
      <c r="G311" t="str">
        <v>Bachelor</v>
      </c>
      <c r="H311" s="9">
        <v>29128</v>
      </c>
      <c r="I311" s="9">
        <v>43165</v>
      </c>
      <c r="J311" t="str">
        <v>N/A</v>
      </c>
      <c r="K311" t="str">
        <v>Sales</v>
      </c>
      <c r="L311" t="str">
        <v>Sales Representative</v>
      </c>
      <c r="M311">
        <v>73968</v>
      </c>
      <c r="N311" t="str">
        <v>Terminated</v>
      </c>
      <c r="O311" t="str">
        <v>Good</v>
      </c>
    </row>
    <row r="312" spans="1:15" x14ac:dyDescent="0.25">
      <c r="A312" t="str">
        <v>00-44987861</v>
      </c>
      <c r="B312" t="str">
        <v>Benjamin</v>
      </c>
      <c r="C312" t="str">
        <v>Cruz</v>
      </c>
      <c r="D312" t="str">
        <v>Female</v>
      </c>
      <c r="E312" t="str">
        <v>New York</v>
      </c>
      <c r="F312" t="str">
        <v>Buffalo</v>
      </c>
      <c r="G312" t="str">
        <v>Bachelor</v>
      </c>
      <c r="H312" s="9">
        <v>27978</v>
      </c>
      <c r="I312" s="9">
        <v>42810</v>
      </c>
      <c r="J312" t="str">
        <v>N/A</v>
      </c>
      <c r="K312" t="str">
        <v>Operations</v>
      </c>
      <c r="L312" t="str">
        <v>Inventory Specialist</v>
      </c>
      <c r="M312">
        <v>61429</v>
      </c>
      <c r="N312" t="str">
        <v>Terminated</v>
      </c>
      <c r="O312" t="str">
        <v>Good</v>
      </c>
    </row>
    <row r="313" spans="1:15" x14ac:dyDescent="0.25">
      <c r="A313" t="str">
        <v>00-45200483</v>
      </c>
      <c r="B313" t="str">
        <v>Tommy</v>
      </c>
      <c r="C313" t="str">
        <v>Parker</v>
      </c>
      <c r="D313" t="str">
        <v>Female</v>
      </c>
      <c r="E313" t="str">
        <v>New York</v>
      </c>
      <c r="F313" t="str">
        <v>New York City</v>
      </c>
      <c r="G313" t="str">
        <v>Bachelor</v>
      </c>
      <c r="H313" s="9">
        <v>28978</v>
      </c>
      <c r="I313" s="9">
        <v>42093</v>
      </c>
      <c r="J313" t="str">
        <v>N/A</v>
      </c>
      <c r="K313" t="str">
        <v>IT</v>
      </c>
      <c r="L313" t="str">
        <v>IT Support Specialist</v>
      </c>
      <c r="M313">
        <v>61986</v>
      </c>
      <c r="N313" t="str">
        <v>Terminated</v>
      </c>
      <c r="O313" t="str">
        <v>Satisfactory</v>
      </c>
    </row>
    <row r="314" spans="1:15" x14ac:dyDescent="0.25">
      <c r="A314" t="str">
        <v>00-45220681</v>
      </c>
      <c r="B314" t="str">
        <v>Jason</v>
      </c>
      <c r="C314" t="str">
        <v>Young</v>
      </c>
      <c r="D314" t="str">
        <v>Male</v>
      </c>
      <c r="E314" t="str">
        <v>North Carolina</v>
      </c>
      <c r="F314" t="str">
        <v>Charlotte</v>
      </c>
      <c r="G314" t="str">
        <v>High School</v>
      </c>
      <c r="H314" s="9">
        <v>32145</v>
      </c>
      <c r="I314" s="9">
        <v>42801</v>
      </c>
      <c r="J314" t="str">
        <v>N/A</v>
      </c>
      <c r="K314" t="str">
        <v>Customer Service</v>
      </c>
      <c r="L314" t="str">
        <v>Help Desk Technician</v>
      </c>
      <c r="M314">
        <v>71863</v>
      </c>
      <c r="N314" t="str">
        <v>Terminated</v>
      </c>
      <c r="O314" t="str">
        <v>Satisfactory</v>
      </c>
    </row>
    <row r="315" spans="1:15" x14ac:dyDescent="0.25">
      <c r="A315" t="str">
        <v>00-45227919</v>
      </c>
      <c r="B315" t="str">
        <v>John</v>
      </c>
      <c r="C315" t="str">
        <v>Robles</v>
      </c>
      <c r="D315" t="str">
        <v>Male</v>
      </c>
      <c r="E315" t="str">
        <v>Ohio</v>
      </c>
      <c r="F315" t="str">
        <v>Cincinnati</v>
      </c>
      <c r="G315" t="str">
        <v>Master</v>
      </c>
      <c r="H315" s="9">
        <v>22326</v>
      </c>
      <c r="I315" s="9">
        <v>43536</v>
      </c>
      <c r="J315" t="str">
        <v>N/A</v>
      </c>
      <c r="K315" t="str">
        <v>Sales</v>
      </c>
      <c r="L315" t="str">
        <v>Sales Specialist</v>
      </c>
      <c r="M315">
        <v>78334</v>
      </c>
      <c r="N315" t="str">
        <v>Terminated</v>
      </c>
      <c r="O315" t="str">
        <v>Satisfactory</v>
      </c>
    </row>
    <row r="316" spans="1:15" x14ac:dyDescent="0.25">
      <c r="A316" t="str">
        <v>00-45315666</v>
      </c>
      <c r="B316" t="str">
        <v>Briana</v>
      </c>
      <c r="C316" t="str">
        <v>Pineda</v>
      </c>
      <c r="D316" t="str">
        <v>Male</v>
      </c>
      <c r="E316" t="str">
        <v>New York</v>
      </c>
      <c r="F316" t="str">
        <v>New York City</v>
      </c>
      <c r="G316" t="str">
        <v>High School</v>
      </c>
      <c r="H316" s="9">
        <v>27958</v>
      </c>
      <c r="I316" s="9">
        <v>45008</v>
      </c>
      <c r="J316" t="str">
        <v>N/A</v>
      </c>
      <c r="K316" t="str">
        <v>Marketing</v>
      </c>
      <c r="L316" t="str">
        <v>Content Creator</v>
      </c>
      <c r="M316">
        <v>64865</v>
      </c>
      <c r="N316" t="str">
        <v>Terminated</v>
      </c>
      <c r="O316" t="str">
        <v>Satisfactory</v>
      </c>
    </row>
    <row r="317" spans="1:15" x14ac:dyDescent="0.25">
      <c r="A317" t="str">
        <v>00-45899536</v>
      </c>
      <c r="B317" t="str">
        <v>Brian</v>
      </c>
      <c r="C317" t="str">
        <v>Manning</v>
      </c>
      <c r="D317" t="str">
        <v>Female</v>
      </c>
      <c r="E317" t="str">
        <v>New York</v>
      </c>
      <c r="F317" t="str">
        <v>New York City</v>
      </c>
      <c r="G317" t="str">
        <v>Bachelor</v>
      </c>
      <c r="H317" s="9">
        <v>28970</v>
      </c>
      <c r="I317" s="9">
        <v>44275</v>
      </c>
      <c r="J317" t="str">
        <v>N/A</v>
      </c>
      <c r="K317" t="str">
        <v>Marketing</v>
      </c>
      <c r="L317" t="str">
        <v>Marketing Manager</v>
      </c>
      <c r="M317">
        <v>101036</v>
      </c>
      <c r="N317" t="str">
        <v>Terminated</v>
      </c>
      <c r="O317" t="str">
        <v>Excellent</v>
      </c>
    </row>
    <row r="318" spans="1:15" x14ac:dyDescent="0.25">
      <c r="A318" t="str">
        <v>00-45925787</v>
      </c>
      <c r="B318" t="str">
        <v>Melissa</v>
      </c>
      <c r="C318" t="str">
        <v>Jackson</v>
      </c>
      <c r="D318" t="str">
        <v>Female</v>
      </c>
      <c r="E318" t="str">
        <v>New York</v>
      </c>
      <c r="F318" t="str">
        <v>Buffalo</v>
      </c>
      <c r="G318" t="str">
        <v>Bachelor</v>
      </c>
      <c r="H318" s="9">
        <v>30940</v>
      </c>
      <c r="I318" s="9">
        <v>43894</v>
      </c>
      <c r="J318" t="str">
        <v>N/A</v>
      </c>
      <c r="K318" t="str">
        <v>IT</v>
      </c>
      <c r="L318" t="str">
        <v>IT Support Specialist</v>
      </c>
      <c r="M318">
        <v>64743</v>
      </c>
      <c r="N318" t="str">
        <v>Terminated</v>
      </c>
      <c r="O318" t="str">
        <v>Good</v>
      </c>
    </row>
    <row r="319" spans="1:15" x14ac:dyDescent="0.25">
      <c r="A319" t="str">
        <v>00-45940979</v>
      </c>
      <c r="B319" t="str">
        <v>Reginald</v>
      </c>
      <c r="C319" t="str">
        <v>Cruz</v>
      </c>
      <c r="D319" t="str">
        <v>Male</v>
      </c>
      <c r="E319" t="str">
        <v>Pennsylvania</v>
      </c>
      <c r="F319" t="str">
        <v>Allentown</v>
      </c>
      <c r="G319" t="str">
        <v>Bachelor</v>
      </c>
      <c r="H319" s="9">
        <v>30732</v>
      </c>
      <c r="I319" s="9">
        <v>42802</v>
      </c>
      <c r="J319" t="str">
        <v>N/A</v>
      </c>
      <c r="K319" t="str">
        <v>Customer Service</v>
      </c>
      <c r="L319" t="str">
        <v>Support Specialist</v>
      </c>
      <c r="M319">
        <v>67261</v>
      </c>
      <c r="N319" t="str">
        <v>Terminated</v>
      </c>
      <c r="O319" t="str">
        <v>Satisfactory</v>
      </c>
    </row>
    <row r="320" spans="1:15" x14ac:dyDescent="0.25">
      <c r="A320" t="str">
        <v>00-45943432</v>
      </c>
      <c r="B320" t="str">
        <v>Raymond</v>
      </c>
      <c r="C320" t="str">
        <v>Cummings</v>
      </c>
      <c r="D320" t="str">
        <v>Male</v>
      </c>
      <c r="E320" t="str">
        <v>North Carolina</v>
      </c>
      <c r="F320" t="str">
        <v>Greensboro</v>
      </c>
      <c r="G320" t="str">
        <v>Master</v>
      </c>
      <c r="H320" s="9">
        <v>23515</v>
      </c>
      <c r="I320" s="9">
        <v>42815</v>
      </c>
      <c r="J320" t="str">
        <v>N/A</v>
      </c>
      <c r="K320" t="str">
        <v>Operations</v>
      </c>
      <c r="L320" t="str">
        <v>Operations Analyst</v>
      </c>
      <c r="M320">
        <v>63227</v>
      </c>
      <c r="N320" t="str">
        <v>Terminated</v>
      </c>
      <c r="O320" t="str">
        <v>Excellent</v>
      </c>
    </row>
    <row r="321" spans="1:15" x14ac:dyDescent="0.25">
      <c r="A321" t="str">
        <v>00-46147988</v>
      </c>
      <c r="B321" t="str">
        <v>Alexander</v>
      </c>
      <c r="C321" t="str">
        <v>Keller</v>
      </c>
      <c r="D321" t="str">
        <v>Male</v>
      </c>
      <c r="E321" t="str">
        <v>Virginia</v>
      </c>
      <c r="F321" t="str">
        <v>Richmond</v>
      </c>
      <c r="G321" t="str">
        <v>Bachelor</v>
      </c>
      <c r="H321" s="9">
        <v>29254</v>
      </c>
      <c r="I321" s="9">
        <v>42821</v>
      </c>
      <c r="J321" t="str">
        <v>N/A</v>
      </c>
      <c r="K321" t="str">
        <v>Sales</v>
      </c>
      <c r="L321" t="str">
        <v>Sales Representative</v>
      </c>
      <c r="M321">
        <v>85161</v>
      </c>
      <c r="N321" t="str">
        <v>Terminated</v>
      </c>
      <c r="O321" t="str">
        <v>Needs Improvement</v>
      </c>
    </row>
    <row r="322" spans="1:15" x14ac:dyDescent="0.25">
      <c r="A322" t="str">
        <v>00-46180065</v>
      </c>
      <c r="B322" t="str">
        <v>Mary</v>
      </c>
      <c r="C322" t="str">
        <v>Powell</v>
      </c>
      <c r="D322" t="str">
        <v>Male</v>
      </c>
      <c r="E322" t="str">
        <v>Pennsylvania</v>
      </c>
      <c r="F322" t="str">
        <v>Pittsburgh</v>
      </c>
      <c r="G322" t="str">
        <v>PhD</v>
      </c>
      <c r="H322" s="9">
        <v>26737</v>
      </c>
      <c r="I322" s="9">
        <v>44997</v>
      </c>
      <c r="J322" t="str">
        <v>N/A</v>
      </c>
      <c r="K322" t="str">
        <v>Finance</v>
      </c>
      <c r="L322" t="str">
        <v>Financial Analyst</v>
      </c>
      <c r="M322">
        <v>93024</v>
      </c>
      <c r="N322" t="str">
        <v>Terminated</v>
      </c>
      <c r="O322" t="str">
        <v>Good</v>
      </c>
    </row>
    <row r="323" spans="1:15" x14ac:dyDescent="0.25">
      <c r="A323" t="str">
        <v>00-46210517</v>
      </c>
      <c r="B323" t="str">
        <v>Kylie</v>
      </c>
      <c r="C323" t="str">
        <v>Hunt</v>
      </c>
      <c r="D323" t="str">
        <v>Female</v>
      </c>
      <c r="E323" t="str">
        <v>New York</v>
      </c>
      <c r="F323" t="str">
        <v>Rochester</v>
      </c>
      <c r="G323" t="str">
        <v>High School</v>
      </c>
      <c r="H323" s="9">
        <v>27516</v>
      </c>
      <c r="I323" s="9">
        <v>44624</v>
      </c>
      <c r="J323" t="str">
        <v>N/A</v>
      </c>
      <c r="K323" t="str">
        <v>Operations</v>
      </c>
      <c r="L323" t="str">
        <v>Inventory Specialist</v>
      </c>
      <c r="M323">
        <v>57499</v>
      </c>
      <c r="N323" t="str">
        <v>Terminated</v>
      </c>
      <c r="O323" t="str">
        <v>Satisfactory</v>
      </c>
    </row>
    <row r="324" spans="1:15" x14ac:dyDescent="0.25">
      <c r="A324" t="str">
        <v>00-46360358</v>
      </c>
      <c r="B324" t="str">
        <v>Tony</v>
      </c>
      <c r="C324" t="str">
        <v>Ramirez</v>
      </c>
      <c r="D324" t="str">
        <v>Female</v>
      </c>
      <c r="E324" t="str">
        <v>New York</v>
      </c>
      <c r="F324" t="str">
        <v>New York City</v>
      </c>
      <c r="G324" t="str">
        <v>High School</v>
      </c>
      <c r="H324" s="9">
        <v>30146</v>
      </c>
      <c r="I324" s="9">
        <v>42818</v>
      </c>
      <c r="J324" t="str">
        <v>N/A</v>
      </c>
      <c r="K324" t="str">
        <v>IT</v>
      </c>
      <c r="L324" t="str">
        <v>IT Support Specialist</v>
      </c>
      <c r="M324">
        <v>58156</v>
      </c>
      <c r="N324" t="str">
        <v>Terminated</v>
      </c>
      <c r="O324" t="str">
        <v>Satisfactory</v>
      </c>
    </row>
    <row r="325" spans="1:15" x14ac:dyDescent="0.25">
      <c r="A325" t="str">
        <v>00-46499378</v>
      </c>
      <c r="B325" t="str">
        <v>Gary</v>
      </c>
      <c r="C325" t="str">
        <v>Garcia</v>
      </c>
      <c r="D325" t="str">
        <v>Female</v>
      </c>
      <c r="E325" t="str">
        <v>Pennsylvania</v>
      </c>
      <c r="F325" t="str">
        <v>Pittsburgh</v>
      </c>
      <c r="G325" t="str">
        <v>Bachelor</v>
      </c>
      <c r="H325" s="9">
        <v>29206</v>
      </c>
      <c r="I325" s="9">
        <v>43906</v>
      </c>
      <c r="J325" t="str">
        <v>N/A</v>
      </c>
      <c r="K325" t="str">
        <v>Customer Service</v>
      </c>
      <c r="L325" t="str">
        <v>Support Specialist</v>
      </c>
      <c r="M325">
        <v>59447</v>
      </c>
      <c r="N325" t="str">
        <v>Terminated</v>
      </c>
      <c r="O325" t="str">
        <v>Good</v>
      </c>
    </row>
    <row r="326" spans="1:15" x14ac:dyDescent="0.25">
      <c r="A326" t="str">
        <v>00-46540265</v>
      </c>
      <c r="B326" t="str">
        <v>Joshua</v>
      </c>
      <c r="C326" t="str">
        <v>Smith</v>
      </c>
      <c r="D326" t="str">
        <v>Female</v>
      </c>
      <c r="E326" t="str">
        <v>New York</v>
      </c>
      <c r="F326" t="str">
        <v>New York City</v>
      </c>
      <c r="G326" t="str">
        <v>Bachelor</v>
      </c>
      <c r="H326" s="9">
        <v>31765</v>
      </c>
      <c r="I326" s="9">
        <v>43905</v>
      </c>
      <c r="J326">
        <v>44362</v>
      </c>
      <c r="K326" t="str">
        <v>Operations</v>
      </c>
      <c r="L326" t="str">
        <v>Operations Analyst</v>
      </c>
      <c r="M326">
        <v>69793</v>
      </c>
      <c r="N326" t="str">
        <v>Terminated</v>
      </c>
      <c r="O326" t="str">
        <v>Excellent</v>
      </c>
    </row>
    <row r="327" spans="1:15" x14ac:dyDescent="0.25">
      <c r="A327" t="str">
        <v>00-46712288</v>
      </c>
      <c r="B327" t="str">
        <v>Erica</v>
      </c>
      <c r="C327" t="str">
        <v>Green</v>
      </c>
      <c r="D327" t="str">
        <v>Male</v>
      </c>
      <c r="E327" t="str">
        <v>Pennsylvania</v>
      </c>
      <c r="F327" t="str">
        <v>Philadelphia</v>
      </c>
      <c r="G327" t="str">
        <v>Bachelor</v>
      </c>
      <c r="H327" s="9">
        <v>30793</v>
      </c>
      <c r="I327" s="9">
        <v>42803</v>
      </c>
      <c r="J327" t="str">
        <v>N/A</v>
      </c>
      <c r="K327" t="str">
        <v>Customer Service</v>
      </c>
      <c r="L327" t="str">
        <v>Customer Service Representative</v>
      </c>
      <c r="M327">
        <v>60882</v>
      </c>
      <c r="N327" t="str">
        <v>Terminated</v>
      </c>
      <c r="O327" t="str">
        <v>Good</v>
      </c>
    </row>
    <row r="328" spans="1:15" x14ac:dyDescent="0.25">
      <c r="A328" t="str">
        <v>00-46726260</v>
      </c>
      <c r="B328" t="str">
        <v>Yolanda</v>
      </c>
      <c r="C328" t="str">
        <v>Rodriguez</v>
      </c>
      <c r="D328" t="str">
        <v>Male</v>
      </c>
      <c r="E328" t="str">
        <v>New York</v>
      </c>
      <c r="F328" t="str">
        <v>Buffalo</v>
      </c>
      <c r="G328" t="str">
        <v>Master</v>
      </c>
      <c r="H328" s="9">
        <v>32600</v>
      </c>
      <c r="I328" s="9">
        <v>43895</v>
      </c>
      <c r="J328" t="str">
        <v>N/A</v>
      </c>
      <c r="K328" t="str">
        <v>IT</v>
      </c>
      <c r="L328" t="str">
        <v>Software Developer</v>
      </c>
      <c r="M328">
        <v>86439</v>
      </c>
      <c r="N328" t="str">
        <v>Terminated</v>
      </c>
      <c r="O328" t="str">
        <v>Needs Improvement</v>
      </c>
    </row>
    <row r="329" spans="1:15" x14ac:dyDescent="0.25">
      <c r="A329" t="str">
        <v>00-46758166</v>
      </c>
      <c r="B329" t="str">
        <v>Megan</v>
      </c>
      <c r="C329" t="str">
        <v>Leon</v>
      </c>
      <c r="D329" t="str">
        <v>Male</v>
      </c>
      <c r="E329" t="str">
        <v>New York</v>
      </c>
      <c r="F329" t="str">
        <v>Rochester</v>
      </c>
      <c r="G329" t="str">
        <v>Master</v>
      </c>
      <c r="H329" s="9">
        <v>30920</v>
      </c>
      <c r="I329" s="9">
        <v>43903</v>
      </c>
      <c r="J329" t="str">
        <v>N/A</v>
      </c>
      <c r="K329" t="str">
        <v>Operations</v>
      </c>
      <c r="L329" t="str">
        <v>Operations Analyst</v>
      </c>
      <c r="M329">
        <v>56976</v>
      </c>
      <c r="N329" t="str">
        <v>Terminated</v>
      </c>
      <c r="O329" t="str">
        <v>Needs Improvement</v>
      </c>
    </row>
    <row r="330" spans="1:15" x14ac:dyDescent="0.25">
      <c r="A330" t="str">
        <v>00-46896459</v>
      </c>
      <c r="B330" t="str">
        <v>Kenneth</v>
      </c>
      <c r="C330" t="str">
        <v>Norris</v>
      </c>
      <c r="D330" t="str">
        <v>Male</v>
      </c>
      <c r="E330" t="str">
        <v>New York</v>
      </c>
      <c r="F330" t="str">
        <v>Buffalo</v>
      </c>
      <c r="G330" t="str">
        <v>High School</v>
      </c>
      <c r="H330" s="9">
        <v>33011</v>
      </c>
      <c r="I330" s="9">
        <v>43184</v>
      </c>
      <c r="J330" t="str">
        <v>N/A</v>
      </c>
      <c r="K330" t="str">
        <v>Customer Service</v>
      </c>
      <c r="L330" t="str">
        <v>Support Specialist</v>
      </c>
      <c r="M330">
        <v>61122</v>
      </c>
      <c r="N330" t="str">
        <v>Terminated</v>
      </c>
      <c r="O330" t="str">
        <v>Satisfactory</v>
      </c>
    </row>
    <row r="331" spans="1:15" x14ac:dyDescent="0.25">
      <c r="A331" t="str">
        <v>00-47018238</v>
      </c>
      <c r="B331" t="str">
        <v>James</v>
      </c>
      <c r="C331" t="str">
        <v>Sparks</v>
      </c>
      <c r="D331" t="str">
        <v>Female</v>
      </c>
      <c r="E331" t="str">
        <v>New York</v>
      </c>
      <c r="F331" t="str">
        <v>New York City</v>
      </c>
      <c r="G331" t="str">
        <v>Bachelor</v>
      </c>
      <c r="H331" s="9">
        <v>26995</v>
      </c>
      <c r="I331" s="9">
        <v>42797</v>
      </c>
      <c r="J331" t="str">
        <v>N/A</v>
      </c>
      <c r="K331" t="str">
        <v>Operations</v>
      </c>
      <c r="L331" t="str">
        <v>Logistics Coordinator</v>
      </c>
      <c r="M331">
        <v>63503</v>
      </c>
      <c r="N331" t="str">
        <v>Terminated</v>
      </c>
      <c r="O331" t="str">
        <v>Satisfactory</v>
      </c>
    </row>
    <row r="332" spans="1:15" x14ac:dyDescent="0.25">
      <c r="A332" t="str">
        <v>00-47031436</v>
      </c>
      <c r="B332" t="str">
        <v>Christine</v>
      </c>
      <c r="C332" t="str">
        <v>Phillips</v>
      </c>
      <c r="D332" t="str">
        <v>Male</v>
      </c>
      <c r="E332" t="str">
        <v>New York</v>
      </c>
      <c r="F332" t="str">
        <v>Buffalo</v>
      </c>
      <c r="G332" t="str">
        <v>PhD</v>
      </c>
      <c r="H332" s="9">
        <v>30236</v>
      </c>
      <c r="I332" s="9">
        <v>42436</v>
      </c>
      <c r="J332" t="str">
        <v>N/A</v>
      </c>
      <c r="K332" t="str">
        <v>Sales</v>
      </c>
      <c r="L332" t="str">
        <v>Sales Consultant</v>
      </c>
      <c r="M332">
        <v>80794</v>
      </c>
      <c r="N332" t="str">
        <v>Terminated</v>
      </c>
      <c r="O332" t="str">
        <v>Satisfactory</v>
      </c>
    </row>
    <row r="333" spans="1:15" x14ac:dyDescent="0.25">
      <c r="A333" t="str">
        <v>00-47054585</v>
      </c>
      <c r="B333" t="str">
        <v>Jessica</v>
      </c>
      <c r="C333" t="str">
        <v>Little</v>
      </c>
      <c r="D333" t="str">
        <v>Male</v>
      </c>
      <c r="E333" t="str">
        <v>Illinois</v>
      </c>
      <c r="F333" t="str">
        <v>Aurora</v>
      </c>
      <c r="G333" t="str">
        <v>Bachelor</v>
      </c>
      <c r="H333" s="9">
        <v>32615</v>
      </c>
      <c r="I333" s="9">
        <v>45008</v>
      </c>
      <c r="J333" t="str">
        <v>N/A</v>
      </c>
      <c r="K333" t="str">
        <v>Sales</v>
      </c>
      <c r="L333" t="str">
        <v>Sales Representative</v>
      </c>
      <c r="M333">
        <v>75737</v>
      </c>
      <c r="N333" t="str">
        <v>Terminated</v>
      </c>
      <c r="O333" t="str">
        <v>Satisfactory</v>
      </c>
    </row>
    <row r="334" spans="1:15" x14ac:dyDescent="0.25">
      <c r="A334" t="str">
        <v>00-47111151</v>
      </c>
      <c r="B334" t="str">
        <v>James</v>
      </c>
      <c r="C334" t="str">
        <v>Smith</v>
      </c>
      <c r="D334" t="str">
        <v>Female</v>
      </c>
      <c r="E334" t="str">
        <v>New York</v>
      </c>
      <c r="F334" t="str">
        <v>New York City</v>
      </c>
      <c r="G334" t="str">
        <v>Master</v>
      </c>
      <c r="H334" s="9">
        <v>32987</v>
      </c>
      <c r="I334" s="9">
        <v>44621</v>
      </c>
      <c r="J334">
        <v>44801</v>
      </c>
      <c r="K334" t="str">
        <v>IT</v>
      </c>
      <c r="L334" t="str">
        <v>System Administrator</v>
      </c>
      <c r="M334">
        <v>72411</v>
      </c>
      <c r="N334" t="str">
        <v>Terminated</v>
      </c>
      <c r="O334" t="str">
        <v>Excellent</v>
      </c>
    </row>
    <row r="335" spans="1:15" x14ac:dyDescent="0.25">
      <c r="A335" t="str">
        <v>00-47362868</v>
      </c>
      <c r="B335" t="str">
        <v>Austin</v>
      </c>
      <c r="C335" t="str">
        <v>Leonard</v>
      </c>
      <c r="D335" t="str">
        <v>Female</v>
      </c>
      <c r="E335" t="str">
        <v>New York</v>
      </c>
      <c r="F335" t="str">
        <v>New York City</v>
      </c>
      <c r="G335" t="str">
        <v>Master</v>
      </c>
      <c r="H335" s="9">
        <v>35469</v>
      </c>
      <c r="I335" s="9">
        <v>43549</v>
      </c>
      <c r="J335" t="str">
        <v>N/A</v>
      </c>
      <c r="K335" t="str">
        <v>Operations</v>
      </c>
      <c r="L335" t="str">
        <v>Operations Analyst</v>
      </c>
      <c r="M335">
        <v>69843</v>
      </c>
      <c r="N335" t="str">
        <v>Terminated</v>
      </c>
      <c r="O335" t="str">
        <v>Excellent</v>
      </c>
    </row>
    <row r="336" spans="1:15" x14ac:dyDescent="0.25">
      <c r="A336" t="str">
        <v>00-47535126</v>
      </c>
      <c r="B336" t="str">
        <v>Erin</v>
      </c>
      <c r="C336" t="str">
        <v>Powell</v>
      </c>
      <c r="D336" t="str">
        <v>Male</v>
      </c>
      <c r="E336" t="str">
        <v>New York</v>
      </c>
      <c r="F336" t="str">
        <v>New York City</v>
      </c>
      <c r="G336" t="str">
        <v>Master</v>
      </c>
      <c r="H336" s="9">
        <v>33636</v>
      </c>
      <c r="I336" s="9">
        <v>44991</v>
      </c>
      <c r="J336">
        <v>45171</v>
      </c>
      <c r="K336" t="str">
        <v>Sales</v>
      </c>
      <c r="L336" t="str">
        <v>Sales Consultant</v>
      </c>
      <c r="M336">
        <v>69351</v>
      </c>
      <c r="N336" t="str">
        <v>Terminated</v>
      </c>
      <c r="O336" t="str">
        <v>Excellent</v>
      </c>
    </row>
    <row r="337" spans="1:15" x14ac:dyDescent="0.25">
      <c r="A337" t="str">
        <v>00-47613959</v>
      </c>
      <c r="B337" t="str">
        <v>Sarah</v>
      </c>
      <c r="C337" t="str">
        <v>Cowan</v>
      </c>
      <c r="D337" t="str">
        <v>Female</v>
      </c>
      <c r="E337" t="str">
        <v>New York</v>
      </c>
      <c r="F337" t="str">
        <v>Buffalo</v>
      </c>
      <c r="G337" t="str">
        <v>Bachelor</v>
      </c>
      <c r="H337" s="9">
        <v>32068</v>
      </c>
      <c r="I337" s="9">
        <v>45368</v>
      </c>
      <c r="J337" t="str">
        <v>N/A</v>
      </c>
      <c r="K337" t="str">
        <v>Operations</v>
      </c>
      <c r="L337" t="str">
        <v>Logistics Coordinator</v>
      </c>
      <c r="M337">
        <v>59281</v>
      </c>
      <c r="N337" t="str">
        <v>Terminated</v>
      </c>
      <c r="O337" t="str">
        <v>Good</v>
      </c>
    </row>
    <row r="338" spans="1:15" x14ac:dyDescent="0.25">
      <c r="A338" t="str">
        <v>00-47998956</v>
      </c>
      <c r="B338" t="str">
        <v>Stacey</v>
      </c>
      <c r="C338" t="str">
        <v>Dickson</v>
      </c>
      <c r="D338" t="str">
        <v>Female</v>
      </c>
      <c r="E338" t="str">
        <v>New York</v>
      </c>
      <c r="F338" t="str">
        <v>Buffalo</v>
      </c>
      <c r="G338" t="str">
        <v>PhD</v>
      </c>
      <c r="H338" s="9">
        <v>28442</v>
      </c>
      <c r="I338" s="9">
        <v>44634</v>
      </c>
      <c r="J338" t="str">
        <v>N/A</v>
      </c>
      <c r="K338" t="str">
        <v>Sales</v>
      </c>
      <c r="L338" t="str">
        <v>Sales Manager</v>
      </c>
      <c r="M338">
        <v>90004</v>
      </c>
      <c r="N338" t="str">
        <v>Terminated</v>
      </c>
      <c r="O338" t="str">
        <v>Excellent</v>
      </c>
    </row>
    <row r="339" spans="1:15" x14ac:dyDescent="0.25">
      <c r="A339" t="str">
        <v>00-48019546</v>
      </c>
      <c r="B339" t="str">
        <v>Amanda</v>
      </c>
      <c r="C339" t="str">
        <v>Adams</v>
      </c>
      <c r="D339" t="str">
        <v>Female</v>
      </c>
      <c r="E339" t="str">
        <v>Michigan</v>
      </c>
      <c r="F339" t="str">
        <v>Warren</v>
      </c>
      <c r="G339" t="str">
        <v>Bachelor</v>
      </c>
      <c r="H339" s="9">
        <v>32901</v>
      </c>
      <c r="I339" s="9">
        <v>43904</v>
      </c>
      <c r="J339" t="str">
        <v>N/A</v>
      </c>
      <c r="K339" t="str">
        <v>Customer Service</v>
      </c>
      <c r="L339" t="str">
        <v>Help Desk Technician</v>
      </c>
      <c r="M339">
        <v>79707</v>
      </c>
      <c r="N339" t="str">
        <v>Terminated</v>
      </c>
      <c r="O339" t="str">
        <v>Good</v>
      </c>
    </row>
    <row r="340" spans="1:15" x14ac:dyDescent="0.25">
      <c r="A340" t="str">
        <v>00-48130237</v>
      </c>
      <c r="B340" t="str">
        <v>Emily</v>
      </c>
      <c r="C340" t="str">
        <v>Baker</v>
      </c>
      <c r="D340" t="str">
        <v>Male</v>
      </c>
      <c r="E340" t="str">
        <v>New York</v>
      </c>
      <c r="F340" t="str">
        <v>New York City</v>
      </c>
      <c r="G340" t="str">
        <v>Bachelor</v>
      </c>
      <c r="H340" s="9">
        <v>22459</v>
      </c>
      <c r="I340" s="9">
        <v>43541</v>
      </c>
      <c r="J340" t="str">
        <v>N/A</v>
      </c>
      <c r="K340" t="str">
        <v>Sales</v>
      </c>
      <c r="L340" t="str">
        <v>Sales Representative</v>
      </c>
      <c r="M340">
        <v>64275</v>
      </c>
      <c r="N340" t="str">
        <v>Terminated</v>
      </c>
      <c r="O340" t="str">
        <v>Excellent</v>
      </c>
    </row>
    <row r="341" spans="1:15" x14ac:dyDescent="0.25">
      <c r="A341" t="str">
        <v>00-48168910</v>
      </c>
      <c r="B341" t="str">
        <v>Edward</v>
      </c>
      <c r="C341" t="str">
        <v>Shaffer</v>
      </c>
      <c r="D341" t="str">
        <v>Female</v>
      </c>
      <c r="E341" t="str">
        <v>New York</v>
      </c>
      <c r="F341" t="str">
        <v>New York City</v>
      </c>
      <c r="G341" t="str">
        <v>High School</v>
      </c>
      <c r="H341" s="9">
        <v>23359</v>
      </c>
      <c r="I341" s="9">
        <v>44265</v>
      </c>
      <c r="J341" t="str">
        <v>N/A</v>
      </c>
      <c r="K341" t="str">
        <v>Marketing</v>
      </c>
      <c r="L341" t="str">
        <v>Content Creator</v>
      </c>
      <c r="M341">
        <v>58811</v>
      </c>
      <c r="N341" t="str">
        <v>Terminated</v>
      </c>
      <c r="O341" t="str">
        <v>Needs Improvement</v>
      </c>
    </row>
    <row r="342" spans="1:15" x14ac:dyDescent="0.25">
      <c r="A342" t="str">
        <v>00-48183020</v>
      </c>
      <c r="B342" t="str">
        <v>Courtney</v>
      </c>
      <c r="C342" t="str">
        <v>Simmons</v>
      </c>
      <c r="D342" t="str">
        <v>Male</v>
      </c>
      <c r="E342" t="str">
        <v>New York</v>
      </c>
      <c r="F342" t="str">
        <v>Buffalo</v>
      </c>
      <c r="G342" t="str">
        <v>High School</v>
      </c>
      <c r="H342" s="9">
        <v>32628</v>
      </c>
      <c r="I342" s="9">
        <v>43166</v>
      </c>
      <c r="J342" t="str">
        <v>N/A</v>
      </c>
      <c r="K342" t="str">
        <v>Operations</v>
      </c>
      <c r="L342" t="str">
        <v>Inventory Specialist</v>
      </c>
      <c r="M342">
        <v>63822</v>
      </c>
      <c r="N342" t="str">
        <v>Terminated</v>
      </c>
      <c r="O342" t="str">
        <v>Needs Improvement</v>
      </c>
    </row>
    <row r="343" spans="1:15" x14ac:dyDescent="0.25">
      <c r="A343" t="str">
        <v>00-48470165</v>
      </c>
      <c r="B343" t="str">
        <v>Kimberly</v>
      </c>
      <c r="C343" t="str">
        <v>Ortiz</v>
      </c>
      <c r="D343" t="str">
        <v>Female</v>
      </c>
      <c r="E343" t="str">
        <v>New York</v>
      </c>
      <c r="F343" t="str">
        <v>Buffalo</v>
      </c>
      <c r="G343" t="str">
        <v>Bachelor</v>
      </c>
      <c r="H343" s="9">
        <v>30246</v>
      </c>
      <c r="I343" s="9">
        <v>43530</v>
      </c>
      <c r="J343" t="str">
        <v>N/A</v>
      </c>
      <c r="K343" t="str">
        <v>Operations</v>
      </c>
      <c r="L343" t="str">
        <v>Operations Manager</v>
      </c>
      <c r="M343">
        <v>92281</v>
      </c>
      <c r="N343" t="str">
        <v>Terminated</v>
      </c>
      <c r="O343" t="str">
        <v>Excellent</v>
      </c>
    </row>
    <row r="344" spans="1:15" x14ac:dyDescent="0.25">
      <c r="A344" t="str">
        <v>00-48488047</v>
      </c>
      <c r="B344" t="str">
        <v>Nathan</v>
      </c>
      <c r="C344" t="str">
        <v>Fernandez</v>
      </c>
      <c r="D344" t="str">
        <v>Male</v>
      </c>
      <c r="E344" t="str">
        <v>New York</v>
      </c>
      <c r="F344" t="str">
        <v>New York City</v>
      </c>
      <c r="G344" t="str">
        <v>Bachelor</v>
      </c>
      <c r="H344" s="9">
        <v>26421</v>
      </c>
      <c r="I344" s="9">
        <v>43894</v>
      </c>
      <c r="J344" t="str">
        <v>N/A</v>
      </c>
      <c r="K344" t="str">
        <v>Finance</v>
      </c>
      <c r="L344" t="str">
        <v>Accounts Payable Specialist</v>
      </c>
      <c r="M344">
        <v>68981</v>
      </c>
      <c r="N344" t="str">
        <v>Terminated</v>
      </c>
      <c r="O344" t="str">
        <v>Good</v>
      </c>
    </row>
    <row r="345" spans="1:15" x14ac:dyDescent="0.25">
      <c r="A345" t="str">
        <v>00-48496836</v>
      </c>
      <c r="B345" t="str">
        <v>Crystal</v>
      </c>
      <c r="C345" t="str">
        <v>Mclean</v>
      </c>
      <c r="D345" t="str">
        <v>Male</v>
      </c>
      <c r="E345" t="str">
        <v>New York</v>
      </c>
      <c r="F345" t="str">
        <v>New York City</v>
      </c>
      <c r="G345" t="str">
        <v>Bachelor</v>
      </c>
      <c r="H345" s="9">
        <v>36518</v>
      </c>
      <c r="I345" s="9">
        <v>44646</v>
      </c>
      <c r="J345" t="str">
        <v>N/A</v>
      </c>
      <c r="K345" t="str">
        <v>Operations</v>
      </c>
      <c r="L345" t="str">
        <v>Logistics Coordinator</v>
      </c>
      <c r="M345">
        <v>67663</v>
      </c>
      <c r="N345" t="str">
        <v>Terminated</v>
      </c>
      <c r="O345" t="str">
        <v>Good</v>
      </c>
    </row>
    <row r="346" spans="1:15" x14ac:dyDescent="0.25">
      <c r="A346" t="str">
        <v>00-48502168</v>
      </c>
      <c r="B346" t="str">
        <v>Benjamin</v>
      </c>
      <c r="C346" t="str">
        <v>Coleman</v>
      </c>
      <c r="D346" t="str">
        <v>Female</v>
      </c>
      <c r="E346" t="str">
        <v>New York</v>
      </c>
      <c r="F346" t="str">
        <v>New York City</v>
      </c>
      <c r="G346" t="str">
        <v>Bachelor</v>
      </c>
      <c r="H346" s="9">
        <v>27142</v>
      </c>
      <c r="I346" s="9">
        <v>44263</v>
      </c>
      <c r="J346" t="str">
        <v>N/A</v>
      </c>
      <c r="K346" t="str">
        <v>Customer Service</v>
      </c>
      <c r="L346" t="str">
        <v>Customer Service Representative</v>
      </c>
      <c r="M346">
        <v>60718</v>
      </c>
      <c r="N346" t="str">
        <v>Terminated</v>
      </c>
      <c r="O346" t="str">
        <v>Satisfactory</v>
      </c>
    </row>
    <row r="347" spans="1:15" x14ac:dyDescent="0.25">
      <c r="A347" t="str">
        <v>00-48913746</v>
      </c>
      <c r="B347" t="str">
        <v>Ryan</v>
      </c>
      <c r="C347" t="str">
        <v>Davis</v>
      </c>
      <c r="D347" t="str">
        <v>Male</v>
      </c>
      <c r="E347" t="str">
        <v>New York</v>
      </c>
      <c r="F347" t="str">
        <v>Buffalo</v>
      </c>
      <c r="G347" t="str">
        <v>Bachelor</v>
      </c>
      <c r="H347" s="9">
        <v>31337</v>
      </c>
      <c r="I347" s="9">
        <v>44637</v>
      </c>
      <c r="J347" t="str">
        <v>N/A</v>
      </c>
      <c r="K347" t="str">
        <v>Sales</v>
      </c>
      <c r="L347" t="str">
        <v>Sales Representative</v>
      </c>
      <c r="M347">
        <v>74970</v>
      </c>
      <c r="N347" t="str">
        <v>Terminated</v>
      </c>
      <c r="O347" t="str">
        <v>Satisfactory</v>
      </c>
    </row>
    <row r="348" spans="1:15" x14ac:dyDescent="0.25">
      <c r="A348" t="str">
        <v>00-49117508</v>
      </c>
      <c r="B348" t="str">
        <v>Thomas</v>
      </c>
      <c r="C348" t="str">
        <v>Mitchell</v>
      </c>
      <c r="D348" t="str">
        <v>Male</v>
      </c>
      <c r="E348" t="str">
        <v>Virginia</v>
      </c>
      <c r="F348" t="str">
        <v>Norfolk</v>
      </c>
      <c r="G348" t="str">
        <v>Bachelor</v>
      </c>
      <c r="H348" s="9">
        <v>32935</v>
      </c>
      <c r="I348" s="9">
        <v>44631</v>
      </c>
      <c r="J348">
        <v>44811</v>
      </c>
      <c r="K348" t="str">
        <v>Customer Service</v>
      </c>
      <c r="L348" t="str">
        <v>Support Specialist</v>
      </c>
      <c r="M348">
        <v>64799</v>
      </c>
      <c r="N348" t="str">
        <v>Terminated</v>
      </c>
      <c r="O348" t="str">
        <v>Satisfactory</v>
      </c>
    </row>
    <row r="349" spans="1:15" x14ac:dyDescent="0.25">
      <c r="A349" t="str">
        <v>00-49173807</v>
      </c>
      <c r="B349" t="str">
        <v>Angela</v>
      </c>
      <c r="C349" t="str">
        <v>Dixon</v>
      </c>
      <c r="D349" t="str">
        <v>Female</v>
      </c>
      <c r="E349" t="str">
        <v>New York</v>
      </c>
      <c r="F349" t="str">
        <v>Rochester</v>
      </c>
      <c r="G349" t="str">
        <v>Bachelor</v>
      </c>
      <c r="H349" s="9">
        <v>25747</v>
      </c>
      <c r="I349" s="9">
        <v>44259</v>
      </c>
      <c r="J349" t="str">
        <v>N/A</v>
      </c>
      <c r="K349" t="str">
        <v>Operations</v>
      </c>
      <c r="L349" t="str">
        <v>Logistics Coordinator</v>
      </c>
      <c r="M349">
        <v>64507</v>
      </c>
      <c r="N349" t="str">
        <v>Terminated</v>
      </c>
      <c r="O349" t="str">
        <v>Excellent</v>
      </c>
    </row>
    <row r="350" spans="1:15" x14ac:dyDescent="0.25">
      <c r="A350" t="str">
        <v>00-49189370</v>
      </c>
      <c r="B350" t="str">
        <v>Matthew</v>
      </c>
      <c r="C350" t="str">
        <v>Barron</v>
      </c>
      <c r="D350" t="str">
        <v>Male</v>
      </c>
      <c r="E350" t="str">
        <v>New York</v>
      </c>
      <c r="F350" t="str">
        <v>New York City</v>
      </c>
      <c r="G350" t="str">
        <v>Bachelor</v>
      </c>
      <c r="H350" s="9">
        <v>30765</v>
      </c>
      <c r="I350" s="9">
        <v>43893</v>
      </c>
      <c r="J350" t="str">
        <v>N/A</v>
      </c>
      <c r="K350" t="str">
        <v>HR</v>
      </c>
      <c r="L350" t="str">
        <v>Recruiter</v>
      </c>
      <c r="M350">
        <v>77798</v>
      </c>
      <c r="N350" t="str">
        <v>Terminated</v>
      </c>
      <c r="O350" t="str">
        <v>Satisfactory</v>
      </c>
    </row>
    <row r="351" spans="1:15" x14ac:dyDescent="0.25">
      <c r="A351" t="str">
        <v>00-49246971</v>
      </c>
      <c r="B351" t="str">
        <v>John</v>
      </c>
      <c r="C351" t="str">
        <v>Hoover</v>
      </c>
      <c r="D351" t="str">
        <v>Female</v>
      </c>
      <c r="E351" t="str">
        <v>New York</v>
      </c>
      <c r="F351" t="str">
        <v>Rochester</v>
      </c>
      <c r="G351" t="str">
        <v>High School</v>
      </c>
      <c r="H351" s="9">
        <v>29428</v>
      </c>
      <c r="I351" s="9">
        <v>42447</v>
      </c>
      <c r="J351" t="str">
        <v>N/A</v>
      </c>
      <c r="K351" t="str">
        <v>Customer Service</v>
      </c>
      <c r="L351" t="str">
        <v>Customer Service Representative</v>
      </c>
      <c r="M351">
        <v>59637</v>
      </c>
      <c r="N351" t="str">
        <v>Terminated</v>
      </c>
      <c r="O351" t="str">
        <v>Needs Improvement</v>
      </c>
    </row>
    <row r="352" spans="1:15" x14ac:dyDescent="0.25">
      <c r="A352" t="str">
        <v>00-49258091</v>
      </c>
      <c r="B352" t="str">
        <v>Victoria</v>
      </c>
      <c r="C352" t="str">
        <v>Sanders</v>
      </c>
      <c r="D352" t="str">
        <v>Male</v>
      </c>
      <c r="E352" t="str">
        <v>Pennsylvania</v>
      </c>
      <c r="F352" t="str">
        <v>Philadelphia</v>
      </c>
      <c r="G352" t="str">
        <v>Bachelor</v>
      </c>
      <c r="H352" s="9">
        <v>25543</v>
      </c>
      <c r="I352" s="9">
        <v>45006</v>
      </c>
      <c r="J352" t="str">
        <v>N/A</v>
      </c>
      <c r="K352" t="str">
        <v>Operations</v>
      </c>
      <c r="L352" t="str">
        <v>Logistics Coordinator</v>
      </c>
      <c r="M352">
        <v>61763</v>
      </c>
      <c r="N352" t="str">
        <v>Terminated</v>
      </c>
      <c r="O352" t="str">
        <v>Good</v>
      </c>
    </row>
    <row r="353" spans="1:15" x14ac:dyDescent="0.25">
      <c r="A353" t="str">
        <v>00-49274257</v>
      </c>
      <c r="B353" t="str">
        <v>Larry</v>
      </c>
      <c r="C353" t="str">
        <v>Meyer</v>
      </c>
      <c r="D353" t="str">
        <v>Male</v>
      </c>
      <c r="E353" t="str">
        <v>New York</v>
      </c>
      <c r="F353" t="str">
        <v>Buffalo</v>
      </c>
      <c r="G353" t="str">
        <v>Bachelor</v>
      </c>
      <c r="H353" s="9">
        <v>28755</v>
      </c>
      <c r="I353" s="9">
        <v>42460</v>
      </c>
      <c r="J353" t="str">
        <v>N/A</v>
      </c>
      <c r="K353" t="str">
        <v>Customer Service</v>
      </c>
      <c r="L353" t="str">
        <v>Support Specialist</v>
      </c>
      <c r="M353">
        <v>71607</v>
      </c>
      <c r="N353" t="str">
        <v>Terminated</v>
      </c>
      <c r="O353" t="str">
        <v>Excellent</v>
      </c>
    </row>
    <row r="354" spans="1:15" x14ac:dyDescent="0.25">
      <c r="A354" t="str">
        <v>00-49491631</v>
      </c>
      <c r="B354" t="str">
        <v>Brent</v>
      </c>
      <c r="C354" t="str">
        <v>Gray</v>
      </c>
      <c r="D354" t="str">
        <v>Female</v>
      </c>
      <c r="E354" t="str">
        <v>Michigan</v>
      </c>
      <c r="F354" t="str">
        <v>Detroit</v>
      </c>
      <c r="G354" t="str">
        <v>Bachelor</v>
      </c>
      <c r="H354" s="9">
        <v>32739</v>
      </c>
      <c r="I354" s="9">
        <v>42818</v>
      </c>
      <c r="J354">
        <v>45272</v>
      </c>
      <c r="K354" t="str">
        <v>Marketing</v>
      </c>
      <c r="L354" t="str">
        <v>Content Creator</v>
      </c>
      <c r="M354">
        <v>55734</v>
      </c>
      <c r="N354" t="str">
        <v>Terminated</v>
      </c>
      <c r="O354" t="str">
        <v>Satisfactory</v>
      </c>
    </row>
    <row r="355" spans="1:15" x14ac:dyDescent="0.25">
      <c r="A355" t="str">
        <v>00-49557552</v>
      </c>
      <c r="B355" t="str">
        <v>Darlene</v>
      </c>
      <c r="C355" t="str">
        <v>Kerr</v>
      </c>
      <c r="D355" t="str">
        <v>Male</v>
      </c>
      <c r="E355" t="str">
        <v>New York</v>
      </c>
      <c r="F355" t="str">
        <v>Buffalo</v>
      </c>
      <c r="G355" t="str">
        <v>High School</v>
      </c>
      <c r="H355" s="9">
        <v>30837</v>
      </c>
      <c r="I355" s="9">
        <v>42092</v>
      </c>
      <c r="J355" t="str">
        <v>N/A</v>
      </c>
      <c r="K355" t="str">
        <v>Operations</v>
      </c>
      <c r="L355" t="str">
        <v>Inventory Specialist</v>
      </c>
      <c r="M355">
        <v>63395</v>
      </c>
      <c r="N355" t="str">
        <v>Terminated</v>
      </c>
      <c r="O355" t="str">
        <v>Excellent</v>
      </c>
    </row>
    <row r="356" spans="1:15" x14ac:dyDescent="0.25">
      <c r="A356" t="str">
        <v>00-49682169</v>
      </c>
      <c r="B356" t="str">
        <v>Gregory</v>
      </c>
      <c r="C356" t="str">
        <v>Gutierrez</v>
      </c>
      <c r="D356" t="str">
        <v>Male</v>
      </c>
      <c r="E356" t="str">
        <v>New York</v>
      </c>
      <c r="F356" t="str">
        <v>New York City</v>
      </c>
      <c r="G356" t="str">
        <v>Bachelor</v>
      </c>
      <c r="H356" s="9">
        <v>35483</v>
      </c>
      <c r="I356" s="9">
        <v>43900</v>
      </c>
      <c r="J356">
        <v>44080</v>
      </c>
      <c r="K356" t="str">
        <v>Operations</v>
      </c>
      <c r="L356" t="str">
        <v>Logistics Coordinator</v>
      </c>
      <c r="M356">
        <v>68683</v>
      </c>
      <c r="N356" t="str">
        <v>Terminated</v>
      </c>
      <c r="O356" t="str">
        <v>Needs Improvement</v>
      </c>
    </row>
    <row r="357" spans="1:15" x14ac:dyDescent="0.25">
      <c r="A357" t="str">
        <v>00-49742322</v>
      </c>
      <c r="B357" t="str">
        <v>Anthony</v>
      </c>
      <c r="C357" t="str">
        <v>Blackwell</v>
      </c>
      <c r="D357" t="str">
        <v>Male</v>
      </c>
      <c r="E357" t="str">
        <v>New York</v>
      </c>
      <c r="F357" t="str">
        <v>New York City</v>
      </c>
      <c r="G357" t="str">
        <v>Master</v>
      </c>
      <c r="H357" s="9">
        <v>29558</v>
      </c>
      <c r="I357" s="9">
        <v>42074</v>
      </c>
      <c r="J357" t="str">
        <v>N/A</v>
      </c>
      <c r="K357" t="str">
        <v>Sales</v>
      </c>
      <c r="L357" t="str">
        <v>Sales Specialist</v>
      </c>
      <c r="M357">
        <v>61965</v>
      </c>
      <c r="N357" t="str">
        <v>Terminated</v>
      </c>
      <c r="O357" t="str">
        <v>Good</v>
      </c>
    </row>
    <row r="358" spans="1:15" x14ac:dyDescent="0.25">
      <c r="A358" t="str">
        <v>00-50042087</v>
      </c>
      <c r="B358" t="str">
        <v>Veronica</v>
      </c>
      <c r="C358" t="str">
        <v>Rogers</v>
      </c>
      <c r="D358" t="str">
        <v>Male</v>
      </c>
      <c r="E358" t="str">
        <v>New York</v>
      </c>
      <c r="F358" t="str">
        <v>Buffalo</v>
      </c>
      <c r="G358" t="str">
        <v>Bachelor</v>
      </c>
      <c r="H358" s="9">
        <v>33669</v>
      </c>
      <c r="I358" s="9">
        <v>45001</v>
      </c>
      <c r="J358" t="str">
        <v>N/A</v>
      </c>
      <c r="K358" t="str">
        <v>Operations</v>
      </c>
      <c r="L358" t="str">
        <v>Logistics Coordinator</v>
      </c>
      <c r="M358">
        <v>61676</v>
      </c>
      <c r="N358" t="str">
        <v>Terminated</v>
      </c>
      <c r="O358" t="str">
        <v>Satisfactory</v>
      </c>
    </row>
    <row r="359" spans="1:15" x14ac:dyDescent="0.25">
      <c r="A359" t="str">
        <v>00-50058376</v>
      </c>
      <c r="B359" t="str">
        <v>Andrew</v>
      </c>
      <c r="C359" t="str">
        <v>Fisher</v>
      </c>
      <c r="D359" t="str">
        <v>Female</v>
      </c>
      <c r="E359" t="str">
        <v>New York</v>
      </c>
      <c r="F359" t="str">
        <v>New York City</v>
      </c>
      <c r="G359" t="str">
        <v>Bachelor</v>
      </c>
      <c r="H359" s="9">
        <v>32464</v>
      </c>
      <c r="I359" s="9">
        <v>44986</v>
      </c>
      <c r="J359" t="str">
        <v>N/A</v>
      </c>
      <c r="K359" t="str">
        <v>Marketing</v>
      </c>
      <c r="L359" t="str">
        <v>Marketing Coordinator</v>
      </c>
      <c r="M359">
        <v>72097</v>
      </c>
      <c r="N359" t="str">
        <v>Terminated</v>
      </c>
      <c r="O359" t="str">
        <v>Satisfactory</v>
      </c>
    </row>
    <row r="360" spans="1:15" x14ac:dyDescent="0.25">
      <c r="A360" t="str">
        <v>00-50150882</v>
      </c>
      <c r="B360" t="str">
        <v>Vicki</v>
      </c>
      <c r="C360" t="str">
        <v>Welch</v>
      </c>
      <c r="D360" t="str">
        <v>Female</v>
      </c>
      <c r="E360" t="str">
        <v>New York</v>
      </c>
      <c r="F360" t="str">
        <v>Buffalo</v>
      </c>
      <c r="G360" t="str">
        <v>Bachelor</v>
      </c>
      <c r="H360" s="9">
        <v>26998</v>
      </c>
      <c r="I360" s="9">
        <v>44998</v>
      </c>
      <c r="J360" t="str">
        <v>N/A</v>
      </c>
      <c r="K360" t="str">
        <v>Sales</v>
      </c>
      <c r="L360" t="str">
        <v>Sales Consultant</v>
      </c>
      <c r="M360">
        <v>78656</v>
      </c>
      <c r="N360" t="str">
        <v>Terminated</v>
      </c>
      <c r="O360" t="str">
        <v>Good</v>
      </c>
    </row>
    <row r="361" spans="1:15" x14ac:dyDescent="0.25">
      <c r="A361" t="str">
        <v>00-50241177</v>
      </c>
      <c r="B361" t="str">
        <v>Ashley</v>
      </c>
      <c r="C361" t="str">
        <v>Miller</v>
      </c>
      <c r="D361" t="str">
        <v>Female</v>
      </c>
      <c r="E361" t="str">
        <v>New York</v>
      </c>
      <c r="F361" t="str">
        <v>Rochester</v>
      </c>
      <c r="G361" t="str">
        <v>Bachelor</v>
      </c>
      <c r="H361" s="9">
        <v>27875</v>
      </c>
      <c r="I361" s="9">
        <v>43553</v>
      </c>
      <c r="J361" t="str">
        <v>N/A</v>
      </c>
      <c r="K361" t="str">
        <v>Customer Service</v>
      </c>
      <c r="L361" t="str">
        <v>Support Specialist</v>
      </c>
      <c r="M361">
        <v>54051</v>
      </c>
      <c r="N361" t="str">
        <v>Terminated</v>
      </c>
      <c r="O361" t="str">
        <v>Satisfactory</v>
      </c>
    </row>
    <row r="362" spans="1:15" x14ac:dyDescent="0.25">
      <c r="A362" t="str">
        <v>00-50273561</v>
      </c>
      <c r="B362" t="str">
        <v>Jodi</v>
      </c>
      <c r="C362" t="str">
        <v>Brown</v>
      </c>
      <c r="D362" t="str">
        <v>Female</v>
      </c>
      <c r="E362" t="str">
        <v>New York</v>
      </c>
      <c r="F362" t="str">
        <v>Rochester</v>
      </c>
      <c r="G362" t="str">
        <v>Master</v>
      </c>
      <c r="H362" s="9">
        <v>30681</v>
      </c>
      <c r="I362" s="9">
        <v>45371</v>
      </c>
      <c r="J362" t="str">
        <v>N/A</v>
      </c>
      <c r="K362" t="str">
        <v>IT</v>
      </c>
      <c r="L362" t="str">
        <v>Software Developer</v>
      </c>
      <c r="M362">
        <v>101912</v>
      </c>
      <c r="N362" t="str">
        <v>Terminated</v>
      </c>
      <c r="O362" t="str">
        <v>Satisfactory</v>
      </c>
    </row>
    <row r="363" spans="1:15" x14ac:dyDescent="0.25">
      <c r="A363" t="str">
        <v>00-50437430</v>
      </c>
      <c r="B363" t="str">
        <v>Judy</v>
      </c>
      <c r="C363" t="str">
        <v>House</v>
      </c>
      <c r="D363" t="str">
        <v>Female</v>
      </c>
      <c r="E363" t="str">
        <v>New York</v>
      </c>
      <c r="F363" t="str">
        <v>New York City</v>
      </c>
      <c r="G363" t="str">
        <v>Bachelor</v>
      </c>
      <c r="H363" s="9">
        <v>36471</v>
      </c>
      <c r="I363" s="9">
        <v>43175</v>
      </c>
      <c r="J363" t="str">
        <v>N/A</v>
      </c>
      <c r="K363" t="str">
        <v>IT</v>
      </c>
      <c r="L363" t="str">
        <v>System Administrator</v>
      </c>
      <c r="M363">
        <v>87605</v>
      </c>
      <c r="N363" t="str">
        <v>Terminated</v>
      </c>
      <c r="O363" t="str">
        <v>Good</v>
      </c>
    </row>
    <row r="364" spans="1:15" x14ac:dyDescent="0.25">
      <c r="A364" t="str">
        <v>00-50474667</v>
      </c>
      <c r="B364" t="str">
        <v>Laura</v>
      </c>
      <c r="C364" t="str">
        <v>Mclaughlin</v>
      </c>
      <c r="D364" t="str">
        <v>Female</v>
      </c>
      <c r="E364" t="str">
        <v>New York</v>
      </c>
      <c r="F364" t="str">
        <v>Rochester</v>
      </c>
      <c r="G364" t="str">
        <v>High School</v>
      </c>
      <c r="H364" s="9">
        <v>27309</v>
      </c>
      <c r="I364" s="9">
        <v>42450</v>
      </c>
      <c r="J364" t="str">
        <v>N/A</v>
      </c>
      <c r="K364" t="str">
        <v>Operations</v>
      </c>
      <c r="L364" t="str">
        <v>Inventory Specialist</v>
      </c>
      <c r="M364">
        <v>56083</v>
      </c>
      <c r="N364" t="str">
        <v>Terminated</v>
      </c>
      <c r="O364" t="str">
        <v>Satisfactory</v>
      </c>
    </row>
    <row r="365" spans="1:15" x14ac:dyDescent="0.25">
      <c r="A365" t="str">
        <v>00-50714693</v>
      </c>
      <c r="B365" t="str">
        <v>Elizabeth</v>
      </c>
      <c r="C365" t="str">
        <v>Sullivan</v>
      </c>
      <c r="D365" t="str">
        <v>Male</v>
      </c>
      <c r="E365" t="str">
        <v>New York</v>
      </c>
      <c r="F365" t="str">
        <v>New York City</v>
      </c>
      <c r="G365" t="str">
        <v>High School</v>
      </c>
      <c r="H365" s="9">
        <v>35322</v>
      </c>
      <c r="I365" s="9">
        <v>43543</v>
      </c>
      <c r="J365" t="str">
        <v>N/A</v>
      </c>
      <c r="K365" t="str">
        <v>Customer Service</v>
      </c>
      <c r="L365" t="str">
        <v>Customer Service Representative</v>
      </c>
      <c r="M365">
        <v>57246</v>
      </c>
      <c r="N365" t="str">
        <v>Terminated</v>
      </c>
      <c r="O365" t="str">
        <v>Needs Improvement</v>
      </c>
    </row>
    <row r="366" spans="1:15" x14ac:dyDescent="0.25">
      <c r="A366" t="str">
        <v>00-50745258</v>
      </c>
      <c r="B366" t="str">
        <v>Hannah</v>
      </c>
      <c r="C366" t="str">
        <v>Dean</v>
      </c>
      <c r="D366" t="str">
        <v>Male</v>
      </c>
      <c r="E366" t="str">
        <v>New York</v>
      </c>
      <c r="F366" t="str">
        <v>Rochester</v>
      </c>
      <c r="G366" t="str">
        <v>Bachelor</v>
      </c>
      <c r="H366" s="9">
        <v>30268</v>
      </c>
      <c r="I366" s="9">
        <v>42448</v>
      </c>
      <c r="J366" t="str">
        <v>N/A</v>
      </c>
      <c r="K366" t="str">
        <v>Customer Service</v>
      </c>
      <c r="L366" t="str">
        <v>Support Specialist</v>
      </c>
      <c r="M366">
        <v>71553</v>
      </c>
      <c r="N366" t="str">
        <v>Terminated</v>
      </c>
      <c r="O366" t="str">
        <v>Satisfactory</v>
      </c>
    </row>
    <row r="367" spans="1:15" x14ac:dyDescent="0.25">
      <c r="A367" t="str">
        <v>00-50811697</v>
      </c>
      <c r="B367" t="str">
        <v>Jerry</v>
      </c>
      <c r="C367" t="str">
        <v>Cruz</v>
      </c>
      <c r="D367" t="str">
        <v>Female</v>
      </c>
      <c r="E367" t="str">
        <v>New York</v>
      </c>
      <c r="F367" t="str">
        <v>Rochester</v>
      </c>
      <c r="G367" t="str">
        <v>High School</v>
      </c>
      <c r="H367" s="9">
        <v>26071</v>
      </c>
      <c r="I367" s="9">
        <v>44637</v>
      </c>
      <c r="J367" t="str">
        <v>N/A</v>
      </c>
      <c r="K367" t="str">
        <v>HR</v>
      </c>
      <c r="L367" t="str">
        <v>Recruiter</v>
      </c>
      <c r="M367">
        <v>68177</v>
      </c>
      <c r="N367" t="str">
        <v>Terminated</v>
      </c>
      <c r="O367" t="str">
        <v>Satisfactory</v>
      </c>
    </row>
    <row r="368" spans="1:15" x14ac:dyDescent="0.25">
      <c r="A368" t="str">
        <v>00-50955675</v>
      </c>
      <c r="B368" t="str">
        <v>Brandi</v>
      </c>
      <c r="C368" t="str">
        <v>Sosa</v>
      </c>
      <c r="D368" t="str">
        <v>Male</v>
      </c>
      <c r="E368" t="str">
        <v>New York</v>
      </c>
      <c r="F368" t="str">
        <v>Rochester</v>
      </c>
      <c r="G368" t="str">
        <v>Bachelor</v>
      </c>
      <c r="H368" s="9">
        <v>26443</v>
      </c>
      <c r="I368" s="9">
        <v>45376</v>
      </c>
      <c r="J368" t="str">
        <v>N/A</v>
      </c>
      <c r="K368" t="str">
        <v>Sales</v>
      </c>
      <c r="L368" t="str">
        <v>Sales Consultant</v>
      </c>
      <c r="M368">
        <v>79327</v>
      </c>
      <c r="N368" t="str">
        <v>Terminated</v>
      </c>
      <c r="O368" t="str">
        <v>Good</v>
      </c>
    </row>
    <row r="369" spans="1:15" x14ac:dyDescent="0.25">
      <c r="A369" t="str">
        <v>00-51017149</v>
      </c>
      <c r="B369" t="str">
        <v>Amber</v>
      </c>
      <c r="C369" t="str">
        <v>Thompson</v>
      </c>
      <c r="D369" t="str">
        <v>Female</v>
      </c>
      <c r="E369" t="str">
        <v>New York</v>
      </c>
      <c r="F369" t="str">
        <v>Rochester</v>
      </c>
      <c r="G369" t="str">
        <v>Bachelor</v>
      </c>
      <c r="H369" s="9">
        <v>25820</v>
      </c>
      <c r="I369" s="9">
        <v>43163</v>
      </c>
      <c r="J369" t="str">
        <v>N/A</v>
      </c>
      <c r="K369" t="str">
        <v>Marketing</v>
      </c>
      <c r="L369" t="str">
        <v>Marketing Coordinator</v>
      </c>
      <c r="M369">
        <v>71449</v>
      </c>
      <c r="N369" t="str">
        <v>Terminated</v>
      </c>
      <c r="O369" t="str">
        <v>Good</v>
      </c>
    </row>
    <row r="370" spans="1:15" x14ac:dyDescent="0.25">
      <c r="A370" t="str">
        <v>00-51126010</v>
      </c>
      <c r="B370" t="str">
        <v>Tina</v>
      </c>
      <c r="C370" t="str">
        <v>Moore</v>
      </c>
      <c r="D370" t="str">
        <v>Female</v>
      </c>
      <c r="E370" t="str">
        <v>New York</v>
      </c>
      <c r="F370" t="str">
        <v>Rochester</v>
      </c>
      <c r="G370" t="str">
        <v>Bachelor</v>
      </c>
      <c r="H370" s="9">
        <v>28284</v>
      </c>
      <c r="I370" s="9">
        <v>43531</v>
      </c>
      <c r="J370" t="str">
        <v>N/A</v>
      </c>
      <c r="K370" t="str">
        <v>Customer Service</v>
      </c>
      <c r="L370" t="str">
        <v>Customer Service Representative</v>
      </c>
      <c r="M370">
        <v>59315</v>
      </c>
      <c r="N370" t="str">
        <v>Terminated</v>
      </c>
      <c r="O370" t="str">
        <v>Good</v>
      </c>
    </row>
    <row r="371" spans="1:15" x14ac:dyDescent="0.25">
      <c r="A371" t="str">
        <v>00-51145240</v>
      </c>
      <c r="B371" t="str">
        <v>Pedro</v>
      </c>
      <c r="C371" t="str">
        <v>Dixon</v>
      </c>
      <c r="D371" t="str">
        <v>Female</v>
      </c>
      <c r="E371" t="str">
        <v>North Carolina</v>
      </c>
      <c r="F371" t="str">
        <v>Greensboro</v>
      </c>
      <c r="G371" t="str">
        <v>High School</v>
      </c>
      <c r="H371" s="9">
        <v>37291</v>
      </c>
      <c r="I371" s="9">
        <v>42810</v>
      </c>
      <c r="J371" t="str">
        <v>N/A</v>
      </c>
      <c r="K371" t="str">
        <v>Operations</v>
      </c>
      <c r="L371" t="str">
        <v>Inventory Specialist</v>
      </c>
      <c r="M371">
        <v>52646</v>
      </c>
      <c r="N371" t="str">
        <v>Terminated</v>
      </c>
      <c r="O371" t="str">
        <v>Satisfactory</v>
      </c>
    </row>
    <row r="372" spans="1:15" x14ac:dyDescent="0.25">
      <c r="A372" t="str">
        <v>00-51295819</v>
      </c>
      <c r="B372" t="str">
        <v>Stephanie</v>
      </c>
      <c r="C372" t="str">
        <v>Morgan</v>
      </c>
      <c r="D372" t="str">
        <v>Male</v>
      </c>
      <c r="E372" t="str">
        <v>New York</v>
      </c>
      <c r="F372" t="str">
        <v>New York City</v>
      </c>
      <c r="G372" t="str">
        <v>Bachelor</v>
      </c>
      <c r="H372" s="9">
        <v>33346</v>
      </c>
      <c r="I372" s="9">
        <v>44999</v>
      </c>
      <c r="J372">
        <v>45179</v>
      </c>
      <c r="K372" t="str">
        <v>Sales</v>
      </c>
      <c r="L372" t="str">
        <v>Sales Consultant</v>
      </c>
      <c r="M372">
        <v>93364</v>
      </c>
      <c r="N372" t="str">
        <v>Terminated</v>
      </c>
      <c r="O372" t="str">
        <v>Excellent</v>
      </c>
    </row>
    <row r="373" spans="1:15" x14ac:dyDescent="0.25">
      <c r="A373" t="str">
        <v>00-51350093</v>
      </c>
      <c r="B373" t="str">
        <v>Susan</v>
      </c>
      <c r="C373" t="str">
        <v>Collier</v>
      </c>
      <c r="D373" t="str">
        <v>Female</v>
      </c>
      <c r="E373" t="str">
        <v>New York</v>
      </c>
      <c r="F373" t="str">
        <v>New York City</v>
      </c>
      <c r="G373" t="str">
        <v>Bachelor</v>
      </c>
      <c r="H373" s="9">
        <v>29713</v>
      </c>
      <c r="I373" s="9">
        <v>42080</v>
      </c>
      <c r="J373" t="str">
        <v>N/A</v>
      </c>
      <c r="K373" t="str">
        <v>Operations</v>
      </c>
      <c r="L373" t="str">
        <v>Inventory Specialist</v>
      </c>
      <c r="M373">
        <v>65366</v>
      </c>
      <c r="N373" t="str">
        <v>Terminated</v>
      </c>
      <c r="O373" t="str">
        <v>Good</v>
      </c>
    </row>
    <row r="374" spans="1:15" x14ac:dyDescent="0.25">
      <c r="A374" t="str">
        <v>00-51429578</v>
      </c>
      <c r="B374" t="str">
        <v>Ryan</v>
      </c>
      <c r="C374" t="str">
        <v>Fernandez</v>
      </c>
      <c r="D374" t="str">
        <v>Female</v>
      </c>
      <c r="E374" t="str">
        <v>New York</v>
      </c>
      <c r="F374" t="str">
        <v>Rochester</v>
      </c>
      <c r="G374" t="str">
        <v>Bachelor</v>
      </c>
      <c r="H374" s="9">
        <v>37226</v>
      </c>
      <c r="I374" s="9">
        <v>44274</v>
      </c>
      <c r="J374" t="str">
        <v>N/A</v>
      </c>
      <c r="K374" t="str">
        <v>Customer Service</v>
      </c>
      <c r="L374" t="str">
        <v>Help Desk Technician</v>
      </c>
      <c r="M374">
        <v>78784</v>
      </c>
      <c r="N374" t="str">
        <v>Terminated</v>
      </c>
      <c r="O374" t="str">
        <v>Good</v>
      </c>
    </row>
    <row r="375" spans="1:15" x14ac:dyDescent="0.25">
      <c r="A375" t="str">
        <v>00-51517045</v>
      </c>
      <c r="B375" t="str">
        <v>Heather</v>
      </c>
      <c r="C375" t="str">
        <v>Osborn</v>
      </c>
      <c r="D375" t="str">
        <v>Male</v>
      </c>
      <c r="E375" t="str">
        <v>New York</v>
      </c>
      <c r="F375" t="str">
        <v>New York City</v>
      </c>
      <c r="G375" t="str">
        <v>High School</v>
      </c>
      <c r="H375" s="9">
        <v>22260</v>
      </c>
      <c r="I375" s="9">
        <v>44626</v>
      </c>
      <c r="J375" t="str">
        <v>N/A</v>
      </c>
      <c r="K375" t="str">
        <v>Customer Service</v>
      </c>
      <c r="L375" t="str">
        <v>Help Desk Technician</v>
      </c>
      <c r="M375">
        <v>78039</v>
      </c>
      <c r="N375" t="str">
        <v>Terminated</v>
      </c>
      <c r="O375" t="str">
        <v>Satisfactory</v>
      </c>
    </row>
    <row r="376" spans="1:15" x14ac:dyDescent="0.25">
      <c r="A376" t="str">
        <v>00-52035910</v>
      </c>
      <c r="B376" t="str">
        <v>Aaron</v>
      </c>
      <c r="C376" t="str">
        <v>Norton</v>
      </c>
      <c r="D376" t="str">
        <v>Male</v>
      </c>
      <c r="E376" t="str">
        <v>New York</v>
      </c>
      <c r="F376" t="str">
        <v>Buffalo</v>
      </c>
      <c r="G376" t="str">
        <v>Master</v>
      </c>
      <c r="H376" s="9">
        <v>34579</v>
      </c>
      <c r="I376" s="9">
        <v>42804</v>
      </c>
      <c r="J376" t="str">
        <v>N/A</v>
      </c>
      <c r="K376" t="str">
        <v>IT</v>
      </c>
      <c r="L376" t="str">
        <v>Software Developer</v>
      </c>
      <c r="M376">
        <v>80425</v>
      </c>
      <c r="N376" t="str">
        <v>Terminated</v>
      </c>
      <c r="O376" t="str">
        <v>Good</v>
      </c>
    </row>
    <row r="377" spans="1:15" x14ac:dyDescent="0.25">
      <c r="A377" t="str">
        <v>00-52060116</v>
      </c>
      <c r="B377" t="str">
        <v>Leroy</v>
      </c>
      <c r="C377" t="str">
        <v>Holden</v>
      </c>
      <c r="D377" t="str">
        <v>Male</v>
      </c>
      <c r="E377" t="str">
        <v>New York</v>
      </c>
      <c r="F377" t="str">
        <v>New York City</v>
      </c>
      <c r="G377" t="str">
        <v>Master</v>
      </c>
      <c r="H377" s="9">
        <v>25629</v>
      </c>
      <c r="I377" s="9">
        <v>45355</v>
      </c>
      <c r="J377" t="str">
        <v>N/A</v>
      </c>
      <c r="K377" t="str">
        <v>Sales</v>
      </c>
      <c r="L377" t="str">
        <v>Sales Specialist</v>
      </c>
      <c r="M377">
        <v>87360</v>
      </c>
      <c r="N377" t="str">
        <v>Terminated</v>
      </c>
      <c r="O377" t="str">
        <v>Excellent</v>
      </c>
    </row>
    <row r="378" spans="1:15" x14ac:dyDescent="0.25">
      <c r="A378" t="str">
        <v>00-52345697</v>
      </c>
      <c r="B378" t="str">
        <v>Christina</v>
      </c>
      <c r="C378" t="str">
        <v>Blankenship</v>
      </c>
      <c r="D378" t="str">
        <v>Male</v>
      </c>
      <c r="E378" t="str">
        <v>Illinois</v>
      </c>
      <c r="F378" t="str">
        <v>Chicago</v>
      </c>
      <c r="G378" t="str">
        <v>Master</v>
      </c>
      <c r="H378" s="9">
        <v>31429</v>
      </c>
      <c r="I378" s="9">
        <v>43912</v>
      </c>
      <c r="J378" t="str">
        <v>N/A</v>
      </c>
      <c r="K378" t="str">
        <v>Operations</v>
      </c>
      <c r="L378" t="str">
        <v>Operations Analyst</v>
      </c>
      <c r="M378">
        <v>61561</v>
      </c>
      <c r="N378" t="str">
        <v>Terminated</v>
      </c>
      <c r="O378" t="str">
        <v>Satisfactory</v>
      </c>
    </row>
    <row r="379" spans="1:15" x14ac:dyDescent="0.25">
      <c r="A379" t="str">
        <v>00-52445278</v>
      </c>
      <c r="B379" t="str">
        <v>Terry</v>
      </c>
      <c r="C379" t="str">
        <v>Hart</v>
      </c>
      <c r="D379" t="str">
        <v>Male</v>
      </c>
      <c r="E379" t="str">
        <v>New York</v>
      </c>
      <c r="F379" t="str">
        <v>Rochester</v>
      </c>
      <c r="G379" t="str">
        <v>Bachelor</v>
      </c>
      <c r="H379" s="9">
        <v>30375</v>
      </c>
      <c r="I379" s="9">
        <v>42065</v>
      </c>
      <c r="J379" t="str">
        <v>N/A</v>
      </c>
      <c r="K379" t="str">
        <v>Operations</v>
      </c>
      <c r="L379" t="str">
        <v>Inventory Specialist</v>
      </c>
      <c r="M379">
        <v>70794</v>
      </c>
      <c r="N379" t="str">
        <v>Terminated</v>
      </c>
      <c r="O379" t="str">
        <v>Good</v>
      </c>
    </row>
    <row r="380" spans="1:15" x14ac:dyDescent="0.25">
      <c r="A380" t="str">
        <v>00-52539471</v>
      </c>
      <c r="B380" t="str">
        <v>Jesse</v>
      </c>
      <c r="C380" t="str">
        <v>Roberts</v>
      </c>
      <c r="D380" t="str">
        <v>Male</v>
      </c>
      <c r="E380" t="str">
        <v>Michigan</v>
      </c>
      <c r="F380" t="str">
        <v>Detroit</v>
      </c>
      <c r="G380" t="str">
        <v>Bachelor</v>
      </c>
      <c r="H380" s="9">
        <v>37602</v>
      </c>
      <c r="I380" s="9">
        <v>45367</v>
      </c>
      <c r="J380" t="str">
        <v>N/A</v>
      </c>
      <c r="K380" t="str">
        <v>IT</v>
      </c>
      <c r="L380" t="str">
        <v>Software Developer</v>
      </c>
      <c r="M380">
        <v>110589</v>
      </c>
      <c r="N380" t="str">
        <v>Terminated</v>
      </c>
      <c r="O380" t="str">
        <v>Satisfactory</v>
      </c>
    </row>
    <row r="381" spans="1:15" x14ac:dyDescent="0.25">
      <c r="A381" t="str">
        <v>00-52585253</v>
      </c>
      <c r="B381" t="str">
        <v>Kathryn</v>
      </c>
      <c r="C381" t="str">
        <v>Byrd</v>
      </c>
      <c r="D381" t="str">
        <v>Female</v>
      </c>
      <c r="E381" t="str">
        <v>New York</v>
      </c>
      <c r="F381" t="str">
        <v>Buffalo</v>
      </c>
      <c r="G381" t="str">
        <v>Bachelor</v>
      </c>
      <c r="H381" s="9">
        <v>35794</v>
      </c>
      <c r="I381" s="9">
        <v>43160</v>
      </c>
      <c r="J381" t="str">
        <v>N/A</v>
      </c>
      <c r="K381" t="str">
        <v>Operations</v>
      </c>
      <c r="L381" t="str">
        <v>Logistics Coordinator</v>
      </c>
      <c r="M381">
        <v>59586</v>
      </c>
      <c r="N381" t="str">
        <v>Terminated</v>
      </c>
      <c r="O381" t="str">
        <v>Excellent</v>
      </c>
    </row>
    <row r="382" spans="1:15" x14ac:dyDescent="0.25">
      <c r="A382" t="str">
        <v>00-52953108</v>
      </c>
      <c r="B382" t="str">
        <v>Megan</v>
      </c>
      <c r="C382" t="str">
        <v>Hernandez</v>
      </c>
      <c r="D382" t="str">
        <v>Female</v>
      </c>
      <c r="E382" t="str">
        <v>New York</v>
      </c>
      <c r="F382" t="str">
        <v>New York City</v>
      </c>
      <c r="G382" t="str">
        <v>High School</v>
      </c>
      <c r="H382" s="9">
        <v>37316</v>
      </c>
      <c r="I382" s="9">
        <v>43919</v>
      </c>
      <c r="J382" t="str">
        <v>N/A</v>
      </c>
      <c r="K382" t="str">
        <v>Customer Service</v>
      </c>
      <c r="L382" t="str">
        <v>Customer Service Representative</v>
      </c>
      <c r="M382">
        <v>53293</v>
      </c>
      <c r="N382" t="str">
        <v>Terminated</v>
      </c>
      <c r="O382" t="str">
        <v>Good</v>
      </c>
    </row>
    <row r="383" spans="1:15" x14ac:dyDescent="0.25">
      <c r="A383" t="str">
        <v>00-53038943</v>
      </c>
      <c r="B383" t="str">
        <v>Mark</v>
      </c>
      <c r="C383" t="str">
        <v>Austin</v>
      </c>
      <c r="D383" t="str">
        <v>Female</v>
      </c>
      <c r="E383" t="str">
        <v>New York</v>
      </c>
      <c r="F383" t="str">
        <v>New York City</v>
      </c>
      <c r="G383" t="str">
        <v>Master</v>
      </c>
      <c r="H383" s="9">
        <v>26993</v>
      </c>
      <c r="I383" s="9">
        <v>42799</v>
      </c>
      <c r="J383">
        <v>44396</v>
      </c>
      <c r="K383" t="str">
        <v>Operations</v>
      </c>
      <c r="L383" t="str">
        <v>Operations Analyst</v>
      </c>
      <c r="M383">
        <v>82239</v>
      </c>
      <c r="N383" t="str">
        <v>Terminated</v>
      </c>
      <c r="O383" t="str">
        <v>Excellent</v>
      </c>
    </row>
    <row r="384" spans="1:15" x14ac:dyDescent="0.25">
      <c r="A384" t="str">
        <v>00-53239132</v>
      </c>
      <c r="B384" t="str">
        <v>Ashley</v>
      </c>
      <c r="C384" t="str">
        <v>Russell</v>
      </c>
      <c r="D384" t="str">
        <v>Male</v>
      </c>
      <c r="E384" t="str">
        <v>New York</v>
      </c>
      <c r="F384" t="str">
        <v>Rochester</v>
      </c>
      <c r="G384" t="str">
        <v>Master</v>
      </c>
      <c r="H384" s="9">
        <v>29779</v>
      </c>
      <c r="I384" s="9">
        <v>45000</v>
      </c>
      <c r="J384" t="str">
        <v>N/A</v>
      </c>
      <c r="K384" t="str">
        <v>IT</v>
      </c>
      <c r="L384" t="str">
        <v>Software Developer</v>
      </c>
      <c r="M384">
        <v>90025</v>
      </c>
      <c r="N384" t="str">
        <v>Terminated</v>
      </c>
      <c r="O384" t="str">
        <v>Good</v>
      </c>
    </row>
    <row r="385" spans="1:15" x14ac:dyDescent="0.25">
      <c r="A385" t="str">
        <v>00-53299559</v>
      </c>
      <c r="B385" t="str">
        <v>Linda</v>
      </c>
      <c r="C385" t="str">
        <v>Andrews</v>
      </c>
      <c r="D385" t="str">
        <v>Female</v>
      </c>
      <c r="E385" t="str">
        <v>New York</v>
      </c>
      <c r="F385" t="str">
        <v>Rochester</v>
      </c>
      <c r="G385" t="str">
        <v>High School</v>
      </c>
      <c r="H385" s="9">
        <v>21911</v>
      </c>
      <c r="I385" s="9">
        <v>44993</v>
      </c>
      <c r="J385" t="str">
        <v>N/A</v>
      </c>
      <c r="K385" t="str">
        <v>IT</v>
      </c>
      <c r="L385" t="str">
        <v>IT Support Specialist</v>
      </c>
      <c r="M385">
        <v>63278</v>
      </c>
      <c r="N385" t="str">
        <v>Terminated</v>
      </c>
      <c r="O385" t="str">
        <v>Satisfactory</v>
      </c>
    </row>
    <row r="386" spans="1:15" x14ac:dyDescent="0.25">
      <c r="A386" t="str">
        <v>00-53309532</v>
      </c>
      <c r="B386" t="str">
        <v>Jane</v>
      </c>
      <c r="C386" t="str">
        <v>Gonzalez</v>
      </c>
      <c r="D386" t="str">
        <v>Male</v>
      </c>
      <c r="E386" t="str">
        <v>New York</v>
      </c>
      <c r="F386" t="str">
        <v>Buffalo</v>
      </c>
      <c r="G386" t="str">
        <v>Bachelor</v>
      </c>
      <c r="H386" s="9">
        <v>38031</v>
      </c>
      <c r="I386" s="9">
        <v>43536</v>
      </c>
      <c r="J386" t="str">
        <v>N/A</v>
      </c>
      <c r="K386" t="str">
        <v>Customer Service</v>
      </c>
      <c r="L386" t="str">
        <v>Help Desk Technician</v>
      </c>
      <c r="M386">
        <v>89354</v>
      </c>
      <c r="N386" t="str">
        <v>Terminated</v>
      </c>
      <c r="O386" t="str">
        <v>Good</v>
      </c>
    </row>
    <row r="387" spans="1:15" x14ac:dyDescent="0.25">
      <c r="A387" t="str">
        <v>00-53838097</v>
      </c>
      <c r="B387" t="str">
        <v>Travis</v>
      </c>
      <c r="C387" t="str">
        <v>Shelton</v>
      </c>
      <c r="D387" t="str">
        <v>Female</v>
      </c>
      <c r="E387" t="str">
        <v>New York</v>
      </c>
      <c r="F387" t="str">
        <v>Buffalo</v>
      </c>
      <c r="G387" t="str">
        <v>Bachelor</v>
      </c>
      <c r="H387" s="9">
        <v>36669</v>
      </c>
      <c r="I387" s="9">
        <v>43918</v>
      </c>
      <c r="J387" t="str">
        <v>N/A</v>
      </c>
      <c r="K387" t="str">
        <v>Operations</v>
      </c>
      <c r="L387" t="str">
        <v>Inventory Specialist</v>
      </c>
      <c r="M387">
        <v>58165</v>
      </c>
      <c r="N387" t="str">
        <v>Terminated</v>
      </c>
      <c r="O387" t="str">
        <v>Excellent</v>
      </c>
    </row>
    <row r="388" spans="1:15" x14ac:dyDescent="0.25">
      <c r="A388" t="str">
        <v>00-54230340</v>
      </c>
      <c r="B388" t="str">
        <v>Jonathan</v>
      </c>
      <c r="C388" t="str">
        <v>Smith</v>
      </c>
      <c r="D388" t="str">
        <v>Male</v>
      </c>
      <c r="E388" t="str">
        <v>New York</v>
      </c>
      <c r="F388" t="str">
        <v>New York City</v>
      </c>
      <c r="G388" t="str">
        <v>Bachelor</v>
      </c>
      <c r="H388" s="9">
        <v>28380</v>
      </c>
      <c r="I388" s="9">
        <v>43550</v>
      </c>
      <c r="J388">
        <v>44982</v>
      </c>
      <c r="K388" t="str">
        <v>IT</v>
      </c>
      <c r="L388" t="str">
        <v>Software Developer</v>
      </c>
      <c r="M388">
        <v>104238</v>
      </c>
      <c r="N388" t="str">
        <v>Terminated</v>
      </c>
      <c r="O388" t="str">
        <v>Excellent</v>
      </c>
    </row>
    <row r="389" spans="1:15" x14ac:dyDescent="0.25">
      <c r="A389" t="str">
        <v>00-54322017</v>
      </c>
      <c r="B389" t="str">
        <v>Jeffrey</v>
      </c>
      <c r="C389" t="str">
        <v>Mercer</v>
      </c>
      <c r="D389" t="str">
        <v>Female</v>
      </c>
      <c r="E389" t="str">
        <v>New York</v>
      </c>
      <c r="F389" t="str">
        <v>New York City</v>
      </c>
      <c r="G389" t="str">
        <v>Bachelor</v>
      </c>
      <c r="H389" s="9">
        <v>32764</v>
      </c>
      <c r="I389" s="9">
        <v>44644</v>
      </c>
      <c r="J389" t="str">
        <v>N/A</v>
      </c>
      <c r="K389" t="str">
        <v>Sales</v>
      </c>
      <c r="L389" t="str">
        <v>Sales Representative</v>
      </c>
      <c r="M389">
        <v>71212</v>
      </c>
      <c r="N389" t="str">
        <v>Terminated</v>
      </c>
      <c r="O389" t="str">
        <v>Good</v>
      </c>
    </row>
    <row r="390" spans="1:15" x14ac:dyDescent="0.25">
      <c r="A390" t="str">
        <v>00-54448673</v>
      </c>
      <c r="B390" t="str">
        <v>Bryan</v>
      </c>
      <c r="C390" t="str">
        <v>Ferguson</v>
      </c>
      <c r="D390" t="str">
        <v>Male</v>
      </c>
      <c r="E390" t="str">
        <v>Michigan</v>
      </c>
      <c r="F390" t="str">
        <v>Grand Rapids</v>
      </c>
      <c r="G390" t="str">
        <v>Master</v>
      </c>
      <c r="H390" s="9">
        <v>22085</v>
      </c>
      <c r="I390" s="9">
        <v>44646</v>
      </c>
      <c r="J390">
        <v>44826</v>
      </c>
      <c r="K390" t="str">
        <v>Sales</v>
      </c>
      <c r="L390" t="str">
        <v>Sales Consultant</v>
      </c>
      <c r="M390">
        <v>73654</v>
      </c>
      <c r="N390" t="str">
        <v>Terminated</v>
      </c>
      <c r="O390" t="str">
        <v>Excellent</v>
      </c>
    </row>
    <row r="391" spans="1:15" x14ac:dyDescent="0.25">
      <c r="A391" t="str">
        <v>00-54495054</v>
      </c>
      <c r="B391" t="str">
        <v>Mary</v>
      </c>
      <c r="C391" t="str">
        <v>Miller</v>
      </c>
      <c r="D391" t="str">
        <v>Male</v>
      </c>
      <c r="E391" t="str">
        <v>New York</v>
      </c>
      <c r="F391" t="str">
        <v>New York City</v>
      </c>
      <c r="G391" t="str">
        <v>Bachelor</v>
      </c>
      <c r="H391" s="9">
        <v>26354</v>
      </c>
      <c r="I391" s="9">
        <v>43549</v>
      </c>
      <c r="J391" t="str">
        <v>N/A</v>
      </c>
      <c r="K391" t="str">
        <v>Operations</v>
      </c>
      <c r="L391" t="str">
        <v>Logistics Coordinator</v>
      </c>
      <c r="M391">
        <v>64310</v>
      </c>
      <c r="N391" t="str">
        <v>Terminated</v>
      </c>
      <c r="O391" t="str">
        <v>Good</v>
      </c>
    </row>
    <row r="392" spans="1:15" x14ac:dyDescent="0.25">
      <c r="A392" t="str">
        <v>00-54605939</v>
      </c>
      <c r="B392" t="str">
        <v>Jacob</v>
      </c>
      <c r="C392" t="str">
        <v>Juarez</v>
      </c>
      <c r="D392" t="str">
        <v>Male</v>
      </c>
      <c r="E392" t="str">
        <v>North Carolina</v>
      </c>
      <c r="F392" t="str">
        <v>Greensboro</v>
      </c>
      <c r="G392" t="str">
        <v>Bachelor</v>
      </c>
      <c r="H392" s="9">
        <v>32673</v>
      </c>
      <c r="I392" s="9">
        <v>44995</v>
      </c>
      <c r="J392" t="str">
        <v>N/A</v>
      </c>
      <c r="K392" t="str">
        <v>Customer Service</v>
      </c>
      <c r="L392" t="str">
        <v>Support Specialist</v>
      </c>
      <c r="M392">
        <v>62581</v>
      </c>
      <c r="N392" t="str">
        <v>Terminated</v>
      </c>
      <c r="O392" t="str">
        <v>Good</v>
      </c>
    </row>
    <row r="393" spans="1:15" x14ac:dyDescent="0.25">
      <c r="A393" t="str">
        <v>00-54665585</v>
      </c>
      <c r="B393" t="str">
        <v>Clinton</v>
      </c>
      <c r="C393" t="str">
        <v>Morris</v>
      </c>
      <c r="D393" t="str">
        <v>Male</v>
      </c>
      <c r="E393" t="str">
        <v>New York</v>
      </c>
      <c r="F393" t="str">
        <v>Rochester</v>
      </c>
      <c r="G393" t="str">
        <v>Bachelor</v>
      </c>
      <c r="H393" s="9">
        <v>37588</v>
      </c>
      <c r="I393" s="9">
        <v>44641</v>
      </c>
      <c r="J393" t="str">
        <v>N/A</v>
      </c>
      <c r="K393" t="str">
        <v>Sales</v>
      </c>
      <c r="L393" t="str">
        <v>Sales Consultant</v>
      </c>
      <c r="M393">
        <v>75441</v>
      </c>
      <c r="N393" t="str">
        <v>Terminated</v>
      </c>
      <c r="O393" t="str">
        <v>Good</v>
      </c>
    </row>
    <row r="394" spans="1:15" x14ac:dyDescent="0.25">
      <c r="A394" t="str">
        <v>00-54765093</v>
      </c>
      <c r="B394" t="str">
        <v>Jennifer</v>
      </c>
      <c r="C394" t="str">
        <v>Cummings</v>
      </c>
      <c r="D394" t="str">
        <v>Male</v>
      </c>
      <c r="E394" t="str">
        <v>Virginia</v>
      </c>
      <c r="F394" t="str">
        <v>Richmond</v>
      </c>
      <c r="G394" t="str">
        <v>PhD</v>
      </c>
      <c r="H394" s="9">
        <v>32172</v>
      </c>
      <c r="I394" s="9">
        <v>45011</v>
      </c>
      <c r="J394" t="str">
        <v>N/A</v>
      </c>
      <c r="K394" t="str">
        <v>Sales</v>
      </c>
      <c r="L394" t="str">
        <v>Sales Specialist</v>
      </c>
      <c r="M394">
        <v>62146</v>
      </c>
      <c r="N394" t="str">
        <v>Terminated</v>
      </c>
      <c r="O394" t="str">
        <v>Good</v>
      </c>
    </row>
    <row r="395" spans="1:15" x14ac:dyDescent="0.25">
      <c r="A395" t="str">
        <v>00-54770958</v>
      </c>
      <c r="B395" t="str">
        <v>Jerry</v>
      </c>
      <c r="C395" t="str">
        <v>Logan</v>
      </c>
      <c r="D395" t="str">
        <v>Female</v>
      </c>
      <c r="E395" t="str">
        <v>New York</v>
      </c>
      <c r="F395" t="str">
        <v>New York City</v>
      </c>
      <c r="G395" t="str">
        <v>High School</v>
      </c>
      <c r="H395" s="9">
        <v>24851</v>
      </c>
      <c r="I395" s="9">
        <v>43528</v>
      </c>
      <c r="J395" t="str">
        <v>N/A</v>
      </c>
      <c r="K395" t="str">
        <v>IT</v>
      </c>
      <c r="L395" t="str">
        <v>IT Support Specialist</v>
      </c>
      <c r="M395">
        <v>60500</v>
      </c>
      <c r="N395" t="str">
        <v>Terminated</v>
      </c>
      <c r="O395" t="str">
        <v>Needs Improvement</v>
      </c>
    </row>
    <row r="396" spans="1:15" x14ac:dyDescent="0.25">
      <c r="A396" t="str">
        <v>00-54800838</v>
      </c>
      <c r="B396" t="str">
        <v>Charles</v>
      </c>
      <c r="C396" t="str">
        <v>Martin</v>
      </c>
      <c r="D396" t="str">
        <v>Male</v>
      </c>
      <c r="E396" t="str">
        <v>Michigan</v>
      </c>
      <c r="F396" t="str">
        <v>Grand Rapids</v>
      </c>
      <c r="G396" t="str">
        <v>Bachelor</v>
      </c>
      <c r="H396" s="9">
        <v>33644</v>
      </c>
      <c r="I396" s="9">
        <v>43189</v>
      </c>
      <c r="J396" t="str">
        <v>N/A</v>
      </c>
      <c r="K396" t="str">
        <v>HR</v>
      </c>
      <c r="L396" t="str">
        <v>HR Coordinator</v>
      </c>
      <c r="M396">
        <v>67833</v>
      </c>
      <c r="N396" t="str">
        <v>Terminated</v>
      </c>
      <c r="O396" t="str">
        <v>Needs Improvement</v>
      </c>
    </row>
    <row r="397" spans="1:15" x14ac:dyDescent="0.25">
      <c r="A397" t="str">
        <v>00-55265544</v>
      </c>
      <c r="B397" t="str">
        <v>Derrick</v>
      </c>
      <c r="C397" t="str">
        <v>Daugherty</v>
      </c>
      <c r="D397" t="str">
        <v>Male</v>
      </c>
      <c r="E397" t="str">
        <v>New York</v>
      </c>
      <c r="F397" t="str">
        <v>New York City</v>
      </c>
      <c r="G397" t="str">
        <v>High School</v>
      </c>
      <c r="H397" s="9">
        <v>30812</v>
      </c>
      <c r="I397" s="9">
        <v>45381</v>
      </c>
      <c r="J397" t="str">
        <v>N/A</v>
      </c>
      <c r="K397" t="str">
        <v>IT</v>
      </c>
      <c r="L397" t="str">
        <v>IT Support Specialist</v>
      </c>
      <c r="M397">
        <v>59863</v>
      </c>
      <c r="N397" t="str">
        <v>Terminated</v>
      </c>
      <c r="O397" t="str">
        <v>Satisfactory</v>
      </c>
    </row>
    <row r="398" spans="1:15" x14ac:dyDescent="0.25">
      <c r="A398" t="str">
        <v>00-55448910</v>
      </c>
      <c r="B398" t="str">
        <v>Gary</v>
      </c>
      <c r="C398" t="str">
        <v>Logan</v>
      </c>
      <c r="D398" t="str">
        <v>Female</v>
      </c>
      <c r="E398" t="str">
        <v>New York</v>
      </c>
      <c r="F398" t="str">
        <v>Buffalo</v>
      </c>
      <c r="G398" t="str">
        <v>Bachelor</v>
      </c>
      <c r="H398" s="9">
        <v>32173</v>
      </c>
      <c r="I398" s="9">
        <v>44646</v>
      </c>
      <c r="J398" t="str">
        <v>N/A</v>
      </c>
      <c r="K398" t="str">
        <v>Marketing</v>
      </c>
      <c r="L398" t="str">
        <v>Marketing Coordinator</v>
      </c>
      <c r="M398">
        <v>56509</v>
      </c>
      <c r="N398" t="str">
        <v>Terminated</v>
      </c>
      <c r="O398" t="str">
        <v>Satisfactory</v>
      </c>
    </row>
    <row r="399" spans="1:15" x14ac:dyDescent="0.25">
      <c r="A399" t="str">
        <v>00-55477727</v>
      </c>
      <c r="B399" t="str">
        <v>Tara</v>
      </c>
      <c r="C399" t="str">
        <v>Holloway</v>
      </c>
      <c r="D399" t="str">
        <v>Male</v>
      </c>
      <c r="E399" t="str">
        <v>Ohio</v>
      </c>
      <c r="F399" t="str">
        <v>Columbus</v>
      </c>
      <c r="G399" t="str">
        <v>Bachelor</v>
      </c>
      <c r="H399" s="9">
        <v>38051</v>
      </c>
      <c r="I399" s="9">
        <v>45002</v>
      </c>
      <c r="J399" t="str">
        <v>N/A</v>
      </c>
      <c r="K399" t="str">
        <v>Sales</v>
      </c>
      <c r="L399" t="str">
        <v>Sales Representative</v>
      </c>
      <c r="M399">
        <v>80499</v>
      </c>
      <c r="N399" t="str">
        <v>Terminated</v>
      </c>
      <c r="O399" t="str">
        <v>Satisfactory</v>
      </c>
    </row>
    <row r="400" spans="1:15" x14ac:dyDescent="0.25">
      <c r="A400" t="str">
        <v>00-55483577</v>
      </c>
      <c r="B400" t="str">
        <v>Christine</v>
      </c>
      <c r="C400" t="str">
        <v>Kaiser</v>
      </c>
      <c r="D400" t="str">
        <v>Female</v>
      </c>
      <c r="E400" t="str">
        <v>New York</v>
      </c>
      <c r="F400" t="str">
        <v>New York City</v>
      </c>
      <c r="G400" t="str">
        <v>High School</v>
      </c>
      <c r="H400" s="9">
        <v>34744</v>
      </c>
      <c r="I400" s="9">
        <v>45373</v>
      </c>
      <c r="J400" t="str">
        <v>N/A</v>
      </c>
      <c r="K400" t="str">
        <v>IT</v>
      </c>
      <c r="L400" t="str">
        <v>IT Support Specialist</v>
      </c>
      <c r="M400">
        <v>55171</v>
      </c>
      <c r="N400" t="str">
        <v>Terminated</v>
      </c>
      <c r="O400" t="str">
        <v>Satisfactory</v>
      </c>
    </row>
    <row r="401" spans="1:15" x14ac:dyDescent="0.25">
      <c r="A401" t="str">
        <v>00-55672395</v>
      </c>
      <c r="B401" t="str">
        <v>Henry</v>
      </c>
      <c r="C401" t="str">
        <v>Lozano</v>
      </c>
      <c r="D401" t="str">
        <v>Male</v>
      </c>
      <c r="E401" t="str">
        <v>New York</v>
      </c>
      <c r="F401" t="str">
        <v>Buffalo</v>
      </c>
      <c r="G401" t="str">
        <v>Bachelor</v>
      </c>
      <c r="H401" s="9">
        <v>25974</v>
      </c>
      <c r="I401" s="9">
        <v>42458</v>
      </c>
      <c r="J401" t="str">
        <v>N/A</v>
      </c>
      <c r="K401" t="str">
        <v>IT</v>
      </c>
      <c r="L401" t="str">
        <v>IT Support Specialist</v>
      </c>
      <c r="M401">
        <v>60581</v>
      </c>
      <c r="N401" t="str">
        <v>Terminated</v>
      </c>
      <c r="O401" t="str">
        <v>Satisfactory</v>
      </c>
    </row>
    <row r="402" spans="1:15" x14ac:dyDescent="0.25">
      <c r="A402" t="str">
        <v>00-55868421</v>
      </c>
      <c r="B402" t="str">
        <v>Jacob</v>
      </c>
      <c r="C402" t="str">
        <v>Warren</v>
      </c>
      <c r="D402" t="str">
        <v>Female</v>
      </c>
      <c r="E402" t="str">
        <v>Pennsylvania</v>
      </c>
      <c r="F402" t="str">
        <v>Allentown</v>
      </c>
      <c r="G402" t="str">
        <v>Bachelor</v>
      </c>
      <c r="H402" s="9">
        <v>30686</v>
      </c>
      <c r="I402" s="9">
        <v>44633</v>
      </c>
      <c r="J402" t="str">
        <v>N/A</v>
      </c>
      <c r="K402" t="str">
        <v>Sales</v>
      </c>
      <c r="L402" t="str">
        <v>Sales Specialist</v>
      </c>
      <c r="M402">
        <v>61167</v>
      </c>
      <c r="N402" t="str">
        <v>Terminated</v>
      </c>
      <c r="O402" t="str">
        <v>Good</v>
      </c>
    </row>
    <row r="403" spans="1:15" x14ac:dyDescent="0.25">
      <c r="A403" t="str">
        <v>00-55929418</v>
      </c>
      <c r="B403" t="str">
        <v>Paige</v>
      </c>
      <c r="C403" t="str">
        <v>Boyer</v>
      </c>
      <c r="D403" t="str">
        <v>Female</v>
      </c>
      <c r="E403" t="str">
        <v>New York</v>
      </c>
      <c r="F403" t="str">
        <v>Rochester</v>
      </c>
      <c r="G403" t="str">
        <v>PhD</v>
      </c>
      <c r="H403" s="9">
        <v>29501</v>
      </c>
      <c r="I403" s="9">
        <v>43915</v>
      </c>
      <c r="J403" t="str">
        <v>N/A</v>
      </c>
      <c r="K403" t="str">
        <v>Sales</v>
      </c>
      <c r="L403" t="str">
        <v>Sales Consultant</v>
      </c>
      <c r="M403">
        <v>115296</v>
      </c>
      <c r="N403" t="str">
        <v>Terminated</v>
      </c>
      <c r="O403" t="str">
        <v>Excellent</v>
      </c>
    </row>
    <row r="404" spans="1:15" x14ac:dyDescent="0.25">
      <c r="A404" t="str">
        <v>00-56253163</v>
      </c>
      <c r="B404" t="str">
        <v>Pamela</v>
      </c>
      <c r="C404" t="str">
        <v>Bell</v>
      </c>
      <c r="D404" t="str">
        <v>Male</v>
      </c>
      <c r="E404" t="str">
        <v>New York</v>
      </c>
      <c r="F404" t="str">
        <v>New York City</v>
      </c>
      <c r="G404" t="str">
        <v>Bachelor</v>
      </c>
      <c r="H404" s="9">
        <v>22885</v>
      </c>
      <c r="I404" s="9">
        <v>44628</v>
      </c>
      <c r="J404" t="str">
        <v>N/A</v>
      </c>
      <c r="K404" t="str">
        <v>IT</v>
      </c>
      <c r="L404" t="str">
        <v>System Administrator</v>
      </c>
      <c r="M404">
        <v>91320</v>
      </c>
      <c r="N404" t="str">
        <v>Terminated</v>
      </c>
      <c r="O404" t="str">
        <v>Satisfactory</v>
      </c>
    </row>
    <row r="405" spans="1:15" x14ac:dyDescent="0.25">
      <c r="A405" t="str">
        <v>00-56428671</v>
      </c>
      <c r="B405" t="str">
        <v>Louis</v>
      </c>
      <c r="C405" t="str">
        <v>Williams</v>
      </c>
      <c r="D405" t="str">
        <v>Male</v>
      </c>
      <c r="E405" t="str">
        <v>New York</v>
      </c>
      <c r="F405" t="str">
        <v>New York City</v>
      </c>
      <c r="G405" t="str">
        <v>Bachelor</v>
      </c>
      <c r="H405" s="9">
        <v>34655</v>
      </c>
      <c r="I405" s="9">
        <v>43180</v>
      </c>
      <c r="J405" t="str">
        <v>N/A</v>
      </c>
      <c r="K405" t="str">
        <v>Sales</v>
      </c>
      <c r="L405" t="str">
        <v>Sales Representative</v>
      </c>
      <c r="M405">
        <v>70802</v>
      </c>
      <c r="N405" t="str">
        <v>Terminated</v>
      </c>
      <c r="O405" t="str">
        <v>Good</v>
      </c>
    </row>
    <row r="406" spans="1:15" x14ac:dyDescent="0.25">
      <c r="A406" t="str">
        <v>00-56488123</v>
      </c>
      <c r="B406" t="str">
        <v>Kimberly</v>
      </c>
      <c r="C406" t="str">
        <v>Padilla</v>
      </c>
      <c r="D406" t="str">
        <v>Female</v>
      </c>
      <c r="E406" t="str">
        <v>North Carolina</v>
      </c>
      <c r="F406" t="str">
        <v>Charlotte</v>
      </c>
      <c r="G406" t="str">
        <v>Bachelor</v>
      </c>
      <c r="H406" s="9">
        <v>28691</v>
      </c>
      <c r="I406" s="9">
        <v>45375</v>
      </c>
      <c r="J406">
        <v>45555</v>
      </c>
      <c r="K406" t="str">
        <v>Customer Service</v>
      </c>
      <c r="L406" t="str">
        <v>Customer Service Representative</v>
      </c>
      <c r="M406">
        <v>64626</v>
      </c>
      <c r="N406" t="str">
        <v>Terminated</v>
      </c>
      <c r="O406" t="str">
        <v>Excellent</v>
      </c>
    </row>
    <row r="407" spans="1:15" x14ac:dyDescent="0.25">
      <c r="A407" t="str">
        <v>00-56630633</v>
      </c>
      <c r="B407" t="str">
        <v>Stacey</v>
      </c>
      <c r="C407" t="str">
        <v>Tucker</v>
      </c>
      <c r="D407" t="str">
        <v>Female</v>
      </c>
      <c r="E407" t="str">
        <v>New York</v>
      </c>
      <c r="F407" t="str">
        <v>New York City</v>
      </c>
      <c r="G407" t="str">
        <v>Bachelor</v>
      </c>
      <c r="H407" s="9">
        <v>35395</v>
      </c>
      <c r="I407" s="9">
        <v>44649</v>
      </c>
      <c r="J407">
        <v>44829</v>
      </c>
      <c r="K407" t="str">
        <v>Operations</v>
      </c>
      <c r="L407" t="str">
        <v>Logistics Coordinator</v>
      </c>
      <c r="M407">
        <v>58815</v>
      </c>
      <c r="N407" t="str">
        <v>Terminated</v>
      </c>
      <c r="O407" t="str">
        <v>Good</v>
      </c>
    </row>
    <row r="408" spans="1:15" x14ac:dyDescent="0.25">
      <c r="A408" t="str">
        <v>00-57194493</v>
      </c>
      <c r="B408" t="str">
        <v>William</v>
      </c>
      <c r="C408" t="str">
        <v>Sloan</v>
      </c>
      <c r="D408" t="str">
        <v>Female</v>
      </c>
      <c r="E408" t="str">
        <v>New York</v>
      </c>
      <c r="F408" t="str">
        <v>New York City</v>
      </c>
      <c r="G408" t="str">
        <v>Bachelor</v>
      </c>
      <c r="H408" s="9">
        <v>35577</v>
      </c>
      <c r="I408" s="9">
        <v>43915</v>
      </c>
      <c r="J408" t="str">
        <v>N/A</v>
      </c>
      <c r="K408" t="str">
        <v>IT</v>
      </c>
      <c r="L408" t="str">
        <v>Software Developer</v>
      </c>
      <c r="M408">
        <v>91790</v>
      </c>
      <c r="N408" t="str">
        <v>Terminated</v>
      </c>
      <c r="O408" t="str">
        <v>Satisfactory</v>
      </c>
    </row>
    <row r="409" spans="1:15" x14ac:dyDescent="0.25">
      <c r="A409" t="str">
        <v>00-57201978</v>
      </c>
      <c r="B409" t="str">
        <v>Jennifer</v>
      </c>
      <c r="C409" t="str">
        <v>Chen</v>
      </c>
      <c r="D409" t="str">
        <v>Male</v>
      </c>
      <c r="E409" t="str">
        <v>Michigan</v>
      </c>
      <c r="F409" t="str">
        <v>Grand Rapids</v>
      </c>
      <c r="G409" t="str">
        <v>Bachelor</v>
      </c>
      <c r="H409" s="9">
        <v>25724</v>
      </c>
      <c r="I409" s="9">
        <v>45356</v>
      </c>
      <c r="J409">
        <v>45536</v>
      </c>
      <c r="K409" t="str">
        <v>Sales</v>
      </c>
      <c r="L409" t="str">
        <v>Sales Specialist</v>
      </c>
      <c r="M409">
        <v>89912</v>
      </c>
      <c r="N409" t="str">
        <v>Terminated</v>
      </c>
      <c r="O409" t="str">
        <v>Satisfactory</v>
      </c>
    </row>
    <row r="410" spans="1:15" x14ac:dyDescent="0.25">
      <c r="A410" t="str">
        <v>00-57287718</v>
      </c>
      <c r="B410" t="str">
        <v>Chelsea</v>
      </c>
      <c r="C410" t="str">
        <v>Allen</v>
      </c>
      <c r="D410" t="str">
        <v>Male</v>
      </c>
      <c r="E410" t="str">
        <v>New York</v>
      </c>
      <c r="F410" t="str">
        <v>New York City</v>
      </c>
      <c r="G410" t="str">
        <v>Bachelor</v>
      </c>
      <c r="H410" s="9">
        <v>28392</v>
      </c>
      <c r="I410" s="9">
        <v>42797</v>
      </c>
      <c r="J410" t="str">
        <v>N/A</v>
      </c>
      <c r="K410" t="str">
        <v>Customer Service</v>
      </c>
      <c r="L410" t="str">
        <v>Support Specialist</v>
      </c>
      <c r="M410">
        <v>66561</v>
      </c>
      <c r="N410" t="str">
        <v>Terminated</v>
      </c>
      <c r="O410" t="str">
        <v>Good</v>
      </c>
    </row>
    <row r="411" spans="1:15" x14ac:dyDescent="0.25">
      <c r="A411" t="str">
        <v>00-57504159</v>
      </c>
      <c r="B411" t="str">
        <v>David</v>
      </c>
      <c r="C411" t="str">
        <v>Davis</v>
      </c>
      <c r="D411" t="str">
        <v>Male</v>
      </c>
      <c r="E411" t="str">
        <v>Ohio</v>
      </c>
      <c r="F411" t="str">
        <v>Columbus</v>
      </c>
      <c r="G411" t="str">
        <v>Bachelor</v>
      </c>
      <c r="H411" s="9">
        <v>28845</v>
      </c>
      <c r="I411" s="9">
        <v>45006</v>
      </c>
      <c r="J411" t="str">
        <v>N/A</v>
      </c>
      <c r="K411" t="str">
        <v>Sales</v>
      </c>
      <c r="L411" t="str">
        <v>Sales Representative</v>
      </c>
      <c r="M411">
        <v>75781</v>
      </c>
      <c r="N411" t="str">
        <v>Terminated</v>
      </c>
      <c r="O411" t="str">
        <v>Satisfactory</v>
      </c>
    </row>
    <row r="412" spans="1:15" x14ac:dyDescent="0.25">
      <c r="A412" t="str">
        <v>00-57552019</v>
      </c>
      <c r="B412" t="str">
        <v>Brandon</v>
      </c>
      <c r="C412" t="str">
        <v>King</v>
      </c>
      <c r="D412" t="str">
        <v>Male</v>
      </c>
      <c r="E412" t="str">
        <v>New York</v>
      </c>
      <c r="F412" t="str">
        <v>Buffalo</v>
      </c>
      <c r="G412" t="str">
        <v>Bachelor</v>
      </c>
      <c r="H412" s="9">
        <v>21891</v>
      </c>
      <c r="I412" s="9">
        <v>42446</v>
      </c>
      <c r="J412" t="str">
        <v>N/A</v>
      </c>
      <c r="K412" t="str">
        <v>Operations</v>
      </c>
      <c r="L412" t="str">
        <v>Operations Analyst</v>
      </c>
      <c r="M412">
        <v>68204</v>
      </c>
      <c r="N412" t="str">
        <v>Terminated</v>
      </c>
      <c r="O412" t="str">
        <v>Good</v>
      </c>
    </row>
    <row r="413" spans="1:15" x14ac:dyDescent="0.25">
      <c r="A413" t="str">
        <v>00-57555117</v>
      </c>
      <c r="B413" t="str">
        <v>Henry</v>
      </c>
      <c r="C413" t="str">
        <v>Barnett</v>
      </c>
      <c r="D413" t="str">
        <v>Female</v>
      </c>
      <c r="E413" t="str">
        <v>New York</v>
      </c>
      <c r="F413" t="str">
        <v>Rochester</v>
      </c>
      <c r="G413" t="str">
        <v>High School</v>
      </c>
      <c r="H413" s="9">
        <v>35798</v>
      </c>
      <c r="I413" s="9">
        <v>44628</v>
      </c>
      <c r="J413" t="str">
        <v>N/A</v>
      </c>
      <c r="K413" t="str">
        <v>Operations</v>
      </c>
      <c r="L413" t="str">
        <v>Inventory Specialist</v>
      </c>
      <c r="M413">
        <v>62229</v>
      </c>
      <c r="N413" t="str">
        <v>Terminated</v>
      </c>
      <c r="O413" t="str">
        <v>Satisfactory</v>
      </c>
    </row>
    <row r="414" spans="1:15" x14ac:dyDescent="0.25">
      <c r="A414" t="str">
        <v>00-58082464</v>
      </c>
      <c r="B414" t="str">
        <v>Ashlee</v>
      </c>
      <c r="C414" t="str">
        <v>Sparks</v>
      </c>
      <c r="D414" t="str">
        <v>Female</v>
      </c>
      <c r="E414" t="str">
        <v>North Carolina</v>
      </c>
      <c r="F414" t="str">
        <v>Greensboro</v>
      </c>
      <c r="G414" t="str">
        <v>Bachelor</v>
      </c>
      <c r="H414" s="9">
        <v>29759</v>
      </c>
      <c r="I414" s="9">
        <v>44993</v>
      </c>
      <c r="J414">
        <v>45173</v>
      </c>
      <c r="K414" t="str">
        <v>Operations</v>
      </c>
      <c r="L414" t="str">
        <v>Operations Analyst</v>
      </c>
      <c r="M414">
        <v>80418</v>
      </c>
      <c r="N414" t="str">
        <v>Terminated</v>
      </c>
      <c r="O414" t="str">
        <v>Excellent</v>
      </c>
    </row>
    <row r="415" spans="1:15" x14ac:dyDescent="0.25">
      <c r="A415" t="str">
        <v>00-58149482</v>
      </c>
      <c r="B415" t="str">
        <v>Destiny</v>
      </c>
      <c r="C415" t="str">
        <v>Walker</v>
      </c>
      <c r="D415" t="str">
        <v>Male</v>
      </c>
      <c r="E415" t="str">
        <v>New York</v>
      </c>
      <c r="F415" t="str">
        <v>New York City</v>
      </c>
      <c r="G415" t="str">
        <v>Bachelor</v>
      </c>
      <c r="H415" s="9">
        <v>27569</v>
      </c>
      <c r="I415" s="9">
        <v>45013</v>
      </c>
      <c r="J415" t="str">
        <v>N/A</v>
      </c>
      <c r="K415" t="str">
        <v>Sales</v>
      </c>
      <c r="L415" t="str">
        <v>Sales Representative</v>
      </c>
      <c r="M415">
        <v>77123</v>
      </c>
      <c r="N415" t="str">
        <v>Terminated</v>
      </c>
      <c r="O415" t="str">
        <v>Good</v>
      </c>
    </row>
    <row r="416" spans="1:15" x14ac:dyDescent="0.25">
      <c r="A416" t="str">
        <v>00-59018458</v>
      </c>
      <c r="B416" t="str">
        <v>Sheila</v>
      </c>
      <c r="C416" t="str">
        <v>Reyes</v>
      </c>
      <c r="D416" t="str">
        <v>Female</v>
      </c>
      <c r="E416" t="str">
        <v>New York</v>
      </c>
      <c r="F416" t="str">
        <v>Buffalo</v>
      </c>
      <c r="G416" t="str">
        <v>Bachelor</v>
      </c>
      <c r="H416" s="9">
        <v>28473</v>
      </c>
      <c r="I416" s="9">
        <v>44996</v>
      </c>
      <c r="J416" t="str">
        <v>N/A</v>
      </c>
      <c r="K416" t="str">
        <v>Marketing</v>
      </c>
      <c r="L416" t="str">
        <v>Marketing Coordinator</v>
      </c>
      <c r="M416">
        <v>74033</v>
      </c>
      <c r="N416" t="str">
        <v>Terminated</v>
      </c>
      <c r="O416" t="str">
        <v>Good</v>
      </c>
    </row>
    <row r="417" spans="1:15" x14ac:dyDescent="0.25">
      <c r="A417" t="str">
        <v>00-59330907</v>
      </c>
      <c r="B417" t="str">
        <v>Kelli</v>
      </c>
      <c r="C417" t="str">
        <v>Baker</v>
      </c>
      <c r="D417" t="str">
        <v>Female</v>
      </c>
      <c r="E417" t="str">
        <v>New York</v>
      </c>
      <c r="F417" t="str">
        <v>New York City</v>
      </c>
      <c r="G417" t="str">
        <v>Bachelor</v>
      </c>
      <c r="H417" s="9">
        <v>35552</v>
      </c>
      <c r="I417" s="9">
        <v>44278</v>
      </c>
      <c r="J417">
        <v>44458</v>
      </c>
      <c r="K417" t="str">
        <v>Marketing</v>
      </c>
      <c r="L417" t="str">
        <v>Content Creator</v>
      </c>
      <c r="M417">
        <v>61699</v>
      </c>
      <c r="N417" t="str">
        <v>Terminated</v>
      </c>
      <c r="O417" t="str">
        <v>Good</v>
      </c>
    </row>
    <row r="418" spans="1:15" x14ac:dyDescent="0.25">
      <c r="A418" t="str">
        <v>00-59430703</v>
      </c>
      <c r="B418" t="str">
        <v>Karen</v>
      </c>
      <c r="C418" t="str">
        <v>King</v>
      </c>
      <c r="D418" t="str">
        <v>Female</v>
      </c>
      <c r="E418" t="str">
        <v>New York</v>
      </c>
      <c r="F418" t="str">
        <v>Buffalo</v>
      </c>
      <c r="G418" t="str">
        <v>Bachelor</v>
      </c>
      <c r="H418" s="9">
        <v>24051</v>
      </c>
      <c r="I418" s="9">
        <v>42444</v>
      </c>
      <c r="J418" t="str">
        <v>N/A</v>
      </c>
      <c r="K418" t="str">
        <v>Customer Service</v>
      </c>
      <c r="L418" t="str">
        <v>Customer Service Representative</v>
      </c>
      <c r="M418">
        <v>56741</v>
      </c>
      <c r="N418" t="str">
        <v>Terminated</v>
      </c>
      <c r="O418" t="str">
        <v>Good</v>
      </c>
    </row>
    <row r="419" spans="1:15" x14ac:dyDescent="0.25">
      <c r="A419" t="str">
        <v>00-59499531</v>
      </c>
      <c r="B419" t="str">
        <v>Christina</v>
      </c>
      <c r="C419" t="str">
        <v>Daugherty</v>
      </c>
      <c r="D419" t="str">
        <v>Male</v>
      </c>
      <c r="E419" t="str">
        <v>Michigan</v>
      </c>
      <c r="F419" t="str">
        <v>Warren</v>
      </c>
      <c r="G419" t="str">
        <v>Bachelor</v>
      </c>
      <c r="H419" s="9">
        <v>27743</v>
      </c>
      <c r="I419" s="9">
        <v>42430</v>
      </c>
      <c r="J419" t="str">
        <v>N/A</v>
      </c>
      <c r="K419" t="str">
        <v>Marketing</v>
      </c>
      <c r="L419" t="str">
        <v>Content Creator</v>
      </c>
      <c r="M419">
        <v>71859</v>
      </c>
      <c r="N419" t="str">
        <v>Terminated</v>
      </c>
      <c r="O419" t="str">
        <v>Satisfactory</v>
      </c>
    </row>
    <row r="420" spans="1:15" x14ac:dyDescent="0.25">
      <c r="A420" t="str">
        <v>00-59532732</v>
      </c>
      <c r="B420" t="str">
        <v>Jamie</v>
      </c>
      <c r="C420" t="str">
        <v>Bradley</v>
      </c>
      <c r="D420" t="str">
        <v>Male</v>
      </c>
      <c r="E420" t="str">
        <v>Michigan</v>
      </c>
      <c r="F420" t="str">
        <v>Warren</v>
      </c>
      <c r="G420" t="str">
        <v>Bachelor</v>
      </c>
      <c r="H420" s="9">
        <v>29797</v>
      </c>
      <c r="I420" s="9">
        <v>43167</v>
      </c>
      <c r="J420" t="str">
        <v>N/A</v>
      </c>
      <c r="K420" t="str">
        <v>Finance</v>
      </c>
      <c r="L420" t="str">
        <v>Accountant</v>
      </c>
      <c r="M420">
        <v>61473</v>
      </c>
      <c r="N420" t="str">
        <v>Terminated</v>
      </c>
      <c r="O420" t="str">
        <v>Needs Improvement</v>
      </c>
    </row>
    <row r="421" spans="1:15" x14ac:dyDescent="0.25">
      <c r="A421" t="str">
        <v>00-59589949</v>
      </c>
      <c r="B421" t="str">
        <v>Julie</v>
      </c>
      <c r="C421" t="str">
        <v>Nixon</v>
      </c>
      <c r="D421" t="str">
        <v>Male</v>
      </c>
      <c r="E421" t="str">
        <v>New York</v>
      </c>
      <c r="F421" t="str">
        <v>Buffalo</v>
      </c>
      <c r="G421" t="str">
        <v>High School</v>
      </c>
      <c r="H421" s="9">
        <v>29446</v>
      </c>
      <c r="I421" s="9">
        <v>42822</v>
      </c>
      <c r="J421" t="str">
        <v>N/A</v>
      </c>
      <c r="K421" t="str">
        <v>Operations</v>
      </c>
      <c r="L421" t="str">
        <v>Inventory Specialist</v>
      </c>
      <c r="M421">
        <v>64808</v>
      </c>
      <c r="N421" t="str">
        <v>Terminated</v>
      </c>
      <c r="O421" t="str">
        <v>Good</v>
      </c>
    </row>
    <row r="422" spans="1:15" x14ac:dyDescent="0.25">
      <c r="A422" t="str">
        <v>00-59772507</v>
      </c>
      <c r="B422" t="str">
        <v>Michele</v>
      </c>
      <c r="C422" t="str">
        <v>Sosa</v>
      </c>
      <c r="D422" t="str">
        <v>Female</v>
      </c>
      <c r="E422" t="str">
        <v>Ohio</v>
      </c>
      <c r="F422" t="str">
        <v>Cleveland</v>
      </c>
      <c r="G422" t="str">
        <v>Bachelor</v>
      </c>
      <c r="H422" s="9">
        <v>33507</v>
      </c>
      <c r="I422" s="9">
        <v>43904</v>
      </c>
      <c r="J422" t="str">
        <v>N/A</v>
      </c>
      <c r="K422" t="str">
        <v>Operations</v>
      </c>
      <c r="L422" t="str">
        <v>Inventory Specialist</v>
      </c>
      <c r="M422">
        <v>58475</v>
      </c>
      <c r="N422" t="str">
        <v>Terminated</v>
      </c>
      <c r="O422" t="str">
        <v>Satisfactory</v>
      </c>
    </row>
    <row r="423" spans="1:15" x14ac:dyDescent="0.25">
      <c r="A423" t="str">
        <v>00-59948088</v>
      </c>
      <c r="B423" t="str">
        <v>Brian</v>
      </c>
      <c r="C423" t="str">
        <v>Hudson</v>
      </c>
      <c r="D423" t="str">
        <v>Male</v>
      </c>
      <c r="E423" t="str">
        <v>New York</v>
      </c>
      <c r="F423" t="str">
        <v>Rochester</v>
      </c>
      <c r="G423" t="str">
        <v>Bachelor</v>
      </c>
      <c r="H423" s="9">
        <v>35320</v>
      </c>
      <c r="I423" s="9">
        <v>43904</v>
      </c>
      <c r="J423" t="str">
        <v>N/A</v>
      </c>
      <c r="K423" t="str">
        <v>Sales</v>
      </c>
      <c r="L423" t="str">
        <v>Sales Representative</v>
      </c>
      <c r="M423">
        <v>69038</v>
      </c>
      <c r="N423" t="str">
        <v>Terminated</v>
      </c>
      <c r="O423" t="str">
        <v>Good</v>
      </c>
    </row>
    <row r="424" spans="1:15" x14ac:dyDescent="0.25">
      <c r="A424" t="str">
        <v>00-60039183</v>
      </c>
      <c r="B424" t="str">
        <v>Justin</v>
      </c>
      <c r="C424" t="str">
        <v>Smith</v>
      </c>
      <c r="D424" t="str">
        <v>Female</v>
      </c>
      <c r="E424" t="str">
        <v>New York</v>
      </c>
      <c r="F424" t="str">
        <v>Rochester</v>
      </c>
      <c r="G424" t="str">
        <v>Bachelor</v>
      </c>
      <c r="H424" s="9">
        <v>36748</v>
      </c>
      <c r="I424" s="9">
        <v>42450</v>
      </c>
      <c r="J424" t="str">
        <v>N/A</v>
      </c>
      <c r="K424" t="str">
        <v>Operations</v>
      </c>
      <c r="L424" t="str">
        <v>Inventory Specialist</v>
      </c>
      <c r="M424">
        <v>57562</v>
      </c>
      <c r="N424" t="str">
        <v>Terminated</v>
      </c>
      <c r="O424" t="str">
        <v>Good</v>
      </c>
    </row>
    <row r="425" spans="1:15" x14ac:dyDescent="0.25">
      <c r="A425" t="str">
        <v>00-60154780</v>
      </c>
      <c r="B425" t="str">
        <v>Jeremy</v>
      </c>
      <c r="C425" t="str">
        <v>Love</v>
      </c>
      <c r="D425" t="str">
        <v>Male</v>
      </c>
      <c r="E425" t="str">
        <v>New York</v>
      </c>
      <c r="F425" t="str">
        <v>Buffalo</v>
      </c>
      <c r="G425" t="str">
        <v>High School</v>
      </c>
      <c r="H425" s="9">
        <v>28028</v>
      </c>
      <c r="I425" s="9">
        <v>43534</v>
      </c>
      <c r="J425" t="str">
        <v>N/A</v>
      </c>
      <c r="K425" t="str">
        <v>Marketing</v>
      </c>
      <c r="L425" t="str">
        <v>Content Creator</v>
      </c>
      <c r="M425">
        <v>58441</v>
      </c>
      <c r="N425" t="str">
        <v>Terminated</v>
      </c>
      <c r="O425" t="str">
        <v>Needs Improvement</v>
      </c>
    </row>
    <row r="426" spans="1:15" x14ac:dyDescent="0.25">
      <c r="A426" t="str">
        <v>00-60442729</v>
      </c>
      <c r="B426" t="str">
        <v>Ethan</v>
      </c>
      <c r="C426" t="str">
        <v>Lopez</v>
      </c>
      <c r="D426" t="str">
        <v>Male</v>
      </c>
      <c r="E426" t="str">
        <v>New York</v>
      </c>
      <c r="F426" t="str">
        <v>Buffalo</v>
      </c>
      <c r="G426" t="str">
        <v>Master</v>
      </c>
      <c r="H426" s="9">
        <v>30912</v>
      </c>
      <c r="I426" s="9">
        <v>44264</v>
      </c>
      <c r="J426" t="str">
        <v>N/A</v>
      </c>
      <c r="K426" t="str">
        <v>IT</v>
      </c>
      <c r="L426" t="str">
        <v>Software Developer</v>
      </c>
      <c r="M426">
        <v>89317</v>
      </c>
      <c r="N426" t="str">
        <v>Terminated</v>
      </c>
      <c r="O426" t="str">
        <v>Good</v>
      </c>
    </row>
    <row r="427" spans="1:15" x14ac:dyDescent="0.25">
      <c r="A427" t="str">
        <v>00-60454492</v>
      </c>
      <c r="B427" t="str">
        <v>Scott</v>
      </c>
      <c r="C427" t="str">
        <v>Gray</v>
      </c>
      <c r="D427" t="str">
        <v>Male</v>
      </c>
      <c r="E427" t="str">
        <v>New York</v>
      </c>
      <c r="F427" t="str">
        <v>New York City</v>
      </c>
      <c r="G427" t="str">
        <v>Bachelor</v>
      </c>
      <c r="H427" s="9">
        <v>32404</v>
      </c>
      <c r="I427" s="9">
        <v>44990</v>
      </c>
      <c r="J427" t="str">
        <v>N/A</v>
      </c>
      <c r="K427" t="str">
        <v>Operations</v>
      </c>
      <c r="L427" t="str">
        <v>Logistics Coordinator</v>
      </c>
      <c r="M427">
        <v>65441</v>
      </c>
      <c r="N427" t="str">
        <v>Terminated</v>
      </c>
      <c r="O427" t="str">
        <v>Satisfactory</v>
      </c>
    </row>
    <row r="428" spans="1:15" x14ac:dyDescent="0.25">
      <c r="A428" t="str">
        <v>00-60458379</v>
      </c>
      <c r="B428" t="str">
        <v>Brittany</v>
      </c>
      <c r="C428" t="str">
        <v>Martinez</v>
      </c>
      <c r="D428" t="str">
        <v>Female</v>
      </c>
      <c r="E428" t="str">
        <v>New York</v>
      </c>
      <c r="F428" t="str">
        <v>New York City</v>
      </c>
      <c r="G428" t="str">
        <v>Master</v>
      </c>
      <c r="H428" s="9">
        <v>25523</v>
      </c>
      <c r="I428" s="9">
        <v>42804</v>
      </c>
      <c r="J428" t="str">
        <v>N/A</v>
      </c>
      <c r="K428" t="str">
        <v>Sales</v>
      </c>
      <c r="L428" t="str">
        <v>Sales Consultant</v>
      </c>
      <c r="M428">
        <v>109952</v>
      </c>
      <c r="N428" t="str">
        <v>Terminated</v>
      </c>
      <c r="O428" t="str">
        <v>Needs Improvement</v>
      </c>
    </row>
    <row r="429" spans="1:15" x14ac:dyDescent="0.25">
      <c r="A429" t="str">
        <v>00-60499221</v>
      </c>
      <c r="B429" t="str">
        <v>Charles</v>
      </c>
      <c r="C429" t="str">
        <v>Mcmahon</v>
      </c>
      <c r="D429" t="str">
        <v>Male</v>
      </c>
      <c r="E429" t="str">
        <v>New York</v>
      </c>
      <c r="F429" t="str">
        <v>New York City</v>
      </c>
      <c r="G429" t="str">
        <v>PhD</v>
      </c>
      <c r="H429" s="9">
        <v>29415</v>
      </c>
      <c r="I429" s="9">
        <v>42805</v>
      </c>
      <c r="J429" t="str">
        <v>N/A</v>
      </c>
      <c r="K429" t="str">
        <v>Sales</v>
      </c>
      <c r="L429" t="str">
        <v>Sales Specialist</v>
      </c>
      <c r="M429">
        <v>66417</v>
      </c>
      <c r="N429" t="str">
        <v>Terminated</v>
      </c>
      <c r="O429" t="str">
        <v>Good</v>
      </c>
    </row>
    <row r="430" spans="1:15" x14ac:dyDescent="0.25">
      <c r="A430" t="str">
        <v>00-60511038</v>
      </c>
      <c r="B430" t="str">
        <v>Shannon</v>
      </c>
      <c r="C430" t="str">
        <v>Kelly</v>
      </c>
      <c r="D430" t="str">
        <v>Female</v>
      </c>
      <c r="E430" t="str">
        <v>New York</v>
      </c>
      <c r="F430" t="str">
        <v>Buffalo</v>
      </c>
      <c r="G430" t="str">
        <v>Bachelor</v>
      </c>
      <c r="H430" s="9">
        <v>34180</v>
      </c>
      <c r="I430" s="9">
        <v>43538</v>
      </c>
      <c r="J430" t="str">
        <v>N/A</v>
      </c>
      <c r="K430" t="str">
        <v>Sales</v>
      </c>
      <c r="L430" t="str">
        <v>Sales Representative</v>
      </c>
      <c r="M430">
        <v>61596</v>
      </c>
      <c r="N430" t="str">
        <v>Terminated</v>
      </c>
      <c r="O430" t="str">
        <v>Satisfactory</v>
      </c>
    </row>
    <row r="431" spans="1:15" x14ac:dyDescent="0.25">
      <c r="A431" t="str">
        <v>00-60856575</v>
      </c>
      <c r="B431" t="str">
        <v>Nathan</v>
      </c>
      <c r="C431" t="str">
        <v>Davis</v>
      </c>
      <c r="D431" t="str">
        <v>Male</v>
      </c>
      <c r="E431" t="str">
        <v>New York</v>
      </c>
      <c r="F431" t="str">
        <v>New York City</v>
      </c>
      <c r="G431" t="str">
        <v>Bachelor</v>
      </c>
      <c r="H431" s="9">
        <v>36406</v>
      </c>
      <c r="I431" s="9">
        <v>43162</v>
      </c>
      <c r="J431" t="str">
        <v>N/A</v>
      </c>
      <c r="K431" t="str">
        <v>Operations</v>
      </c>
      <c r="L431" t="str">
        <v>Logistics Coordinator</v>
      </c>
      <c r="M431">
        <v>64964</v>
      </c>
      <c r="N431" t="str">
        <v>Terminated</v>
      </c>
      <c r="O431" t="str">
        <v>Good</v>
      </c>
    </row>
    <row r="432" spans="1:15" x14ac:dyDescent="0.25">
      <c r="A432" t="str">
        <v>00-61038473</v>
      </c>
      <c r="B432" t="str">
        <v>John</v>
      </c>
      <c r="C432" t="str">
        <v>Hendricks</v>
      </c>
      <c r="D432" t="str">
        <v>Male</v>
      </c>
      <c r="E432" t="str">
        <v>Michigan</v>
      </c>
      <c r="F432" t="str">
        <v>Detroit</v>
      </c>
      <c r="G432" t="str">
        <v>Bachelor</v>
      </c>
      <c r="H432" s="9">
        <v>34402</v>
      </c>
      <c r="I432" s="9">
        <v>42817</v>
      </c>
      <c r="J432" t="str">
        <v>N/A</v>
      </c>
      <c r="K432" t="str">
        <v>Customer Service</v>
      </c>
      <c r="L432" t="str">
        <v>Customer Service Representative</v>
      </c>
      <c r="M432">
        <v>62247</v>
      </c>
      <c r="N432" t="str">
        <v>Terminated</v>
      </c>
      <c r="O432" t="str">
        <v>Good</v>
      </c>
    </row>
    <row r="433" spans="1:15" x14ac:dyDescent="0.25">
      <c r="A433" t="str">
        <v>00-61158753</v>
      </c>
      <c r="B433" t="str">
        <v>Angela</v>
      </c>
      <c r="C433" t="str">
        <v>Richard</v>
      </c>
      <c r="D433" t="str">
        <v>Male</v>
      </c>
      <c r="E433" t="str">
        <v>New York</v>
      </c>
      <c r="F433" t="str">
        <v>Rochester</v>
      </c>
      <c r="G433" t="str">
        <v>High School</v>
      </c>
      <c r="H433" s="9">
        <v>22640</v>
      </c>
      <c r="I433" s="9">
        <v>43916</v>
      </c>
      <c r="J433" t="str">
        <v>N/A</v>
      </c>
      <c r="K433" t="str">
        <v>Marketing</v>
      </c>
      <c r="L433" t="str">
        <v>Content Creator</v>
      </c>
      <c r="M433">
        <v>62326</v>
      </c>
      <c r="N433" t="str">
        <v>Terminated</v>
      </c>
      <c r="O433" t="str">
        <v>Good</v>
      </c>
    </row>
    <row r="434" spans="1:15" x14ac:dyDescent="0.25">
      <c r="A434" t="str">
        <v>00-61182388</v>
      </c>
      <c r="B434" t="str">
        <v>Robert</v>
      </c>
      <c r="C434" t="str">
        <v>Bullock</v>
      </c>
      <c r="D434" t="str">
        <v>Female</v>
      </c>
      <c r="E434" t="str">
        <v>New York</v>
      </c>
      <c r="F434" t="str">
        <v>New York City</v>
      </c>
      <c r="G434" t="str">
        <v>Master</v>
      </c>
      <c r="H434" s="9">
        <v>25432</v>
      </c>
      <c r="I434" s="9">
        <v>44641</v>
      </c>
      <c r="J434" t="str">
        <v>N/A</v>
      </c>
      <c r="K434" t="str">
        <v>IT</v>
      </c>
      <c r="L434" t="str">
        <v>Software Developer</v>
      </c>
      <c r="M434">
        <v>101898</v>
      </c>
      <c r="N434" t="str">
        <v>Terminated</v>
      </c>
      <c r="O434" t="str">
        <v>Good</v>
      </c>
    </row>
    <row r="435" spans="1:15" x14ac:dyDescent="0.25">
      <c r="A435" t="str">
        <v>00-61268618</v>
      </c>
      <c r="B435" t="str">
        <v>Jeffrey</v>
      </c>
      <c r="C435" t="str">
        <v>Smith</v>
      </c>
      <c r="D435" t="str">
        <v>Male</v>
      </c>
      <c r="E435" t="str">
        <v>New York</v>
      </c>
      <c r="F435" t="str">
        <v>New York City</v>
      </c>
      <c r="G435" t="str">
        <v>Bachelor</v>
      </c>
      <c r="H435" s="9">
        <v>34116</v>
      </c>
      <c r="I435" s="9">
        <v>45378</v>
      </c>
      <c r="J435" t="str">
        <v>N/A</v>
      </c>
      <c r="K435" t="str">
        <v>Operations</v>
      </c>
      <c r="L435" t="str">
        <v>Logistics Coordinator</v>
      </c>
      <c r="M435">
        <v>59973</v>
      </c>
      <c r="N435" t="str">
        <v>Terminated</v>
      </c>
      <c r="O435" t="str">
        <v>Good</v>
      </c>
    </row>
    <row r="436" spans="1:15" x14ac:dyDescent="0.25">
      <c r="A436" t="str">
        <v>00-61332565</v>
      </c>
      <c r="B436" t="str">
        <v>Connor</v>
      </c>
      <c r="C436" t="str">
        <v>Robinson</v>
      </c>
      <c r="D436" t="str">
        <v>Male</v>
      </c>
      <c r="E436" t="str">
        <v>North Carolina</v>
      </c>
      <c r="F436" t="str">
        <v>Raleigh</v>
      </c>
      <c r="G436" t="str">
        <v>High School</v>
      </c>
      <c r="H436" s="9">
        <v>22875</v>
      </c>
      <c r="I436" s="9">
        <v>43173</v>
      </c>
      <c r="J436" t="str">
        <v>N/A</v>
      </c>
      <c r="K436" t="str">
        <v>Customer Service</v>
      </c>
      <c r="L436" t="str">
        <v>Support Specialist</v>
      </c>
      <c r="M436">
        <v>67171</v>
      </c>
      <c r="N436" t="str">
        <v>Terminated</v>
      </c>
      <c r="O436" t="str">
        <v>Needs Improvement</v>
      </c>
    </row>
    <row r="437" spans="1:15" x14ac:dyDescent="0.25">
      <c r="A437" t="str">
        <v>00-61343880</v>
      </c>
      <c r="B437" t="str">
        <v>Cassandra</v>
      </c>
      <c r="C437" t="str">
        <v>Robbins</v>
      </c>
      <c r="D437" t="str">
        <v>Female</v>
      </c>
      <c r="E437" t="str">
        <v>Pennsylvania</v>
      </c>
      <c r="F437" t="str">
        <v>Allentown</v>
      </c>
      <c r="G437" t="str">
        <v>Bachelor</v>
      </c>
      <c r="H437" s="9">
        <v>33729</v>
      </c>
      <c r="I437" s="9">
        <v>45006</v>
      </c>
      <c r="J437">
        <v>45186</v>
      </c>
      <c r="K437" t="str">
        <v>Customer Service</v>
      </c>
      <c r="L437" t="str">
        <v>Customer Service Representative</v>
      </c>
      <c r="M437">
        <v>52588</v>
      </c>
      <c r="N437" t="str">
        <v>Terminated</v>
      </c>
      <c r="O437" t="str">
        <v>Good</v>
      </c>
    </row>
    <row r="438" spans="1:15" x14ac:dyDescent="0.25">
      <c r="A438" t="str">
        <v>00-61503459</v>
      </c>
      <c r="B438" t="str">
        <v>Timothy</v>
      </c>
      <c r="C438" t="str">
        <v>Gomez</v>
      </c>
      <c r="D438" t="str">
        <v>Female</v>
      </c>
      <c r="E438" t="str">
        <v>North Carolina</v>
      </c>
      <c r="F438" t="str">
        <v>Raleigh</v>
      </c>
      <c r="G438" t="str">
        <v>Bachelor</v>
      </c>
      <c r="H438" s="9">
        <v>29475</v>
      </c>
      <c r="I438" s="9">
        <v>43906</v>
      </c>
      <c r="J438" t="str">
        <v>N/A</v>
      </c>
      <c r="K438" t="str">
        <v>Operations</v>
      </c>
      <c r="L438" t="str">
        <v>Logistics Coordinator</v>
      </c>
      <c r="M438">
        <v>58048</v>
      </c>
      <c r="N438" t="str">
        <v>Terminated</v>
      </c>
      <c r="O438" t="str">
        <v>Good</v>
      </c>
    </row>
    <row r="439" spans="1:15" x14ac:dyDescent="0.25">
      <c r="A439" t="str">
        <v>00-61543890</v>
      </c>
      <c r="B439" t="str">
        <v>Norman</v>
      </c>
      <c r="C439" t="str">
        <v>Bowers</v>
      </c>
      <c r="D439" t="str">
        <v>Male</v>
      </c>
      <c r="E439" t="str">
        <v>New York</v>
      </c>
      <c r="F439" t="str">
        <v>New York City</v>
      </c>
      <c r="G439" t="str">
        <v>Bachelor</v>
      </c>
      <c r="H439" s="9">
        <v>29631</v>
      </c>
      <c r="I439" s="9">
        <v>43160</v>
      </c>
      <c r="J439">
        <v>44150</v>
      </c>
      <c r="K439" t="str">
        <v>Sales</v>
      </c>
      <c r="L439" t="str">
        <v>Sales Specialist</v>
      </c>
      <c r="M439">
        <v>77985</v>
      </c>
      <c r="N439" t="str">
        <v>Terminated</v>
      </c>
      <c r="O439" t="str">
        <v>Good</v>
      </c>
    </row>
    <row r="440" spans="1:15" x14ac:dyDescent="0.25">
      <c r="A440" t="str">
        <v>00-61830338</v>
      </c>
      <c r="B440" t="str">
        <v>Adrian</v>
      </c>
      <c r="C440" t="str">
        <v>Turner</v>
      </c>
      <c r="D440" t="str">
        <v>Female</v>
      </c>
      <c r="E440" t="str">
        <v>New York</v>
      </c>
      <c r="F440" t="str">
        <v>New York City</v>
      </c>
      <c r="G440" t="str">
        <v>High School</v>
      </c>
      <c r="H440" s="9">
        <v>32507</v>
      </c>
      <c r="I440" s="9">
        <v>45374</v>
      </c>
      <c r="J440">
        <v>45554</v>
      </c>
      <c r="K440" t="str">
        <v>Operations</v>
      </c>
      <c r="L440" t="str">
        <v>Inventory Specialist</v>
      </c>
      <c r="M440">
        <v>56282</v>
      </c>
      <c r="N440" t="str">
        <v>Terminated</v>
      </c>
      <c r="O440" t="str">
        <v>Needs Improvement</v>
      </c>
    </row>
    <row r="441" spans="1:15" x14ac:dyDescent="0.25">
      <c r="A441" t="str">
        <v>00-61839427</v>
      </c>
      <c r="B441" t="str">
        <v>Katie</v>
      </c>
      <c r="C441" t="str">
        <v>Gay</v>
      </c>
      <c r="D441" t="str">
        <v>Male</v>
      </c>
      <c r="E441" t="str">
        <v>New York</v>
      </c>
      <c r="F441" t="str">
        <v>Rochester</v>
      </c>
      <c r="G441" t="str">
        <v>Master</v>
      </c>
      <c r="H441" s="9">
        <v>32349</v>
      </c>
      <c r="I441" s="9">
        <v>42433</v>
      </c>
      <c r="J441" t="str">
        <v>N/A</v>
      </c>
      <c r="K441" t="str">
        <v>IT</v>
      </c>
      <c r="L441" t="str">
        <v>Software Developer</v>
      </c>
      <c r="M441">
        <v>94122</v>
      </c>
      <c r="N441" t="str">
        <v>Terminated</v>
      </c>
      <c r="O441" t="str">
        <v>Good</v>
      </c>
    </row>
    <row r="442" spans="1:15" x14ac:dyDescent="0.25">
      <c r="A442" t="str">
        <v>00-62088494</v>
      </c>
      <c r="B442" t="str">
        <v>Nathaniel</v>
      </c>
      <c r="C442" t="str">
        <v>Ellis</v>
      </c>
      <c r="D442" t="str">
        <v>Male</v>
      </c>
      <c r="E442" t="str">
        <v>New York</v>
      </c>
      <c r="F442" t="str">
        <v>Rochester</v>
      </c>
      <c r="G442" t="str">
        <v>Master</v>
      </c>
      <c r="H442" s="9">
        <v>31980</v>
      </c>
      <c r="I442" s="9">
        <v>43541</v>
      </c>
      <c r="J442" t="str">
        <v>N/A</v>
      </c>
      <c r="K442" t="str">
        <v>Operations</v>
      </c>
      <c r="L442" t="str">
        <v>Operations Manager</v>
      </c>
      <c r="M442">
        <v>92533</v>
      </c>
      <c r="N442" t="str">
        <v>Terminated</v>
      </c>
      <c r="O442" t="str">
        <v>Good</v>
      </c>
    </row>
    <row r="443" spans="1:15" x14ac:dyDescent="0.25">
      <c r="A443" t="str">
        <v>00-62150268</v>
      </c>
      <c r="B443" t="str">
        <v>Ashley</v>
      </c>
      <c r="C443" t="str">
        <v>Brooks</v>
      </c>
      <c r="D443" t="str">
        <v>Male</v>
      </c>
      <c r="E443" t="str">
        <v>New York</v>
      </c>
      <c r="F443" t="str">
        <v>Rochester</v>
      </c>
      <c r="G443" t="str">
        <v>High School</v>
      </c>
      <c r="H443" s="9">
        <v>27553</v>
      </c>
      <c r="I443" s="9">
        <v>43170</v>
      </c>
      <c r="J443" t="str">
        <v>N/A</v>
      </c>
      <c r="K443" t="str">
        <v>Marketing</v>
      </c>
      <c r="L443" t="str">
        <v>Content Creator</v>
      </c>
      <c r="M443">
        <v>68484</v>
      </c>
      <c r="N443" t="str">
        <v>Terminated</v>
      </c>
      <c r="O443" t="str">
        <v>Excellent</v>
      </c>
    </row>
    <row r="444" spans="1:15" x14ac:dyDescent="0.25">
      <c r="A444" t="str">
        <v>00-62190005</v>
      </c>
      <c r="B444" t="str">
        <v>Michael</v>
      </c>
      <c r="C444" t="str">
        <v>Moreno</v>
      </c>
      <c r="D444" t="str">
        <v>Female</v>
      </c>
      <c r="E444" t="str">
        <v>New York</v>
      </c>
      <c r="F444" t="str">
        <v>Buffalo</v>
      </c>
      <c r="G444" t="str">
        <v>Bachelor</v>
      </c>
      <c r="H444" s="9">
        <v>27332</v>
      </c>
      <c r="I444" s="9">
        <v>44996</v>
      </c>
      <c r="J444" t="str">
        <v>N/A</v>
      </c>
      <c r="K444" t="str">
        <v>Customer Service</v>
      </c>
      <c r="L444" t="str">
        <v>Help Desk Technician</v>
      </c>
      <c r="M444">
        <v>74749</v>
      </c>
      <c r="N444" t="str">
        <v>Terminated</v>
      </c>
      <c r="O444" t="str">
        <v>Good</v>
      </c>
    </row>
    <row r="445" spans="1:15" x14ac:dyDescent="0.25">
      <c r="A445" t="str">
        <v>00-62191530</v>
      </c>
      <c r="B445" t="str">
        <v>Emily</v>
      </c>
      <c r="C445" t="str">
        <v>Walker</v>
      </c>
      <c r="D445" t="str">
        <v>Female</v>
      </c>
      <c r="E445" t="str">
        <v>North Carolina</v>
      </c>
      <c r="F445" t="str">
        <v>Charlotte</v>
      </c>
      <c r="G445" t="str">
        <v>Master</v>
      </c>
      <c r="H445" s="9">
        <v>21997</v>
      </c>
      <c r="I445" s="9">
        <v>43178</v>
      </c>
      <c r="J445">
        <v>43358</v>
      </c>
      <c r="K445" t="str">
        <v>IT</v>
      </c>
      <c r="L445" t="str">
        <v>Software Developer</v>
      </c>
      <c r="M445">
        <v>96606</v>
      </c>
      <c r="N445" t="str">
        <v>Terminated</v>
      </c>
      <c r="O445" t="str">
        <v>Good</v>
      </c>
    </row>
    <row r="446" spans="1:15" x14ac:dyDescent="0.25">
      <c r="A446" t="str">
        <v>00-62353135</v>
      </c>
      <c r="B446" t="str">
        <v>Charles</v>
      </c>
      <c r="C446" t="str">
        <v>Simpson</v>
      </c>
      <c r="D446" t="str">
        <v>Male</v>
      </c>
      <c r="E446" t="str">
        <v>New York</v>
      </c>
      <c r="F446" t="str">
        <v>New York City</v>
      </c>
      <c r="G446" t="str">
        <v>Bachelor</v>
      </c>
      <c r="H446" s="9">
        <v>26917</v>
      </c>
      <c r="I446" s="9">
        <v>42818</v>
      </c>
      <c r="J446" t="str">
        <v>N/A</v>
      </c>
      <c r="K446" t="str">
        <v>Operations</v>
      </c>
      <c r="L446" t="str">
        <v>Logistics Coordinator</v>
      </c>
      <c r="M446">
        <v>64502</v>
      </c>
      <c r="N446" t="str">
        <v>Terminated</v>
      </c>
      <c r="O446" t="str">
        <v>Satisfactory</v>
      </c>
    </row>
    <row r="447" spans="1:15" x14ac:dyDescent="0.25">
      <c r="A447" t="str">
        <v>00-62369622</v>
      </c>
      <c r="B447" t="str">
        <v>Molly</v>
      </c>
      <c r="C447" t="str">
        <v>Jenkins</v>
      </c>
      <c r="D447" t="str">
        <v>Male</v>
      </c>
      <c r="E447" t="str">
        <v>New York</v>
      </c>
      <c r="F447" t="str">
        <v>Rochester</v>
      </c>
      <c r="G447" t="str">
        <v>High School</v>
      </c>
      <c r="H447" s="9">
        <v>29504</v>
      </c>
      <c r="I447" s="9">
        <v>42813</v>
      </c>
      <c r="J447" t="str">
        <v>N/A</v>
      </c>
      <c r="K447" t="str">
        <v>Operations</v>
      </c>
      <c r="L447" t="str">
        <v>Inventory Specialist</v>
      </c>
      <c r="M447">
        <v>60039</v>
      </c>
      <c r="N447" t="str">
        <v>Terminated</v>
      </c>
      <c r="O447" t="str">
        <v>Needs Improvement</v>
      </c>
    </row>
    <row r="448" spans="1:15" x14ac:dyDescent="0.25">
      <c r="A448" t="str">
        <v>00-62378052</v>
      </c>
      <c r="B448" t="str">
        <v>Timothy</v>
      </c>
      <c r="C448" t="str">
        <v>Oliver</v>
      </c>
      <c r="D448" t="str">
        <v>Male</v>
      </c>
      <c r="E448" t="str">
        <v>New York</v>
      </c>
      <c r="F448" t="str">
        <v>New York City</v>
      </c>
      <c r="G448" t="str">
        <v>High School</v>
      </c>
      <c r="H448" s="9">
        <v>32884</v>
      </c>
      <c r="I448" s="9">
        <v>43538</v>
      </c>
      <c r="J448" t="str">
        <v>N/A</v>
      </c>
      <c r="K448" t="str">
        <v>Operations</v>
      </c>
      <c r="L448" t="str">
        <v>Inventory Specialist</v>
      </c>
      <c r="M448">
        <v>59614</v>
      </c>
      <c r="N448" t="str">
        <v>Terminated</v>
      </c>
      <c r="O448" t="str">
        <v>Satisfactory</v>
      </c>
    </row>
    <row r="449" spans="1:15" x14ac:dyDescent="0.25">
      <c r="A449" t="str">
        <v>00-62411510</v>
      </c>
      <c r="B449" t="str">
        <v>Daniel</v>
      </c>
      <c r="C449" t="str">
        <v>Fitzpatrick</v>
      </c>
      <c r="D449" t="str">
        <v>Female</v>
      </c>
      <c r="E449" t="str">
        <v>New York</v>
      </c>
      <c r="F449" t="str">
        <v>Buffalo</v>
      </c>
      <c r="G449" t="str">
        <v>Bachelor</v>
      </c>
      <c r="H449" s="9">
        <v>27322</v>
      </c>
      <c r="I449" s="9">
        <v>43545</v>
      </c>
      <c r="J449" t="str">
        <v>N/A</v>
      </c>
      <c r="K449" t="str">
        <v>Sales</v>
      </c>
      <c r="L449" t="str">
        <v>Sales Representative</v>
      </c>
      <c r="M449">
        <v>71513</v>
      </c>
      <c r="N449" t="str">
        <v>Terminated</v>
      </c>
      <c r="O449" t="str">
        <v>Satisfactory</v>
      </c>
    </row>
    <row r="450" spans="1:15" x14ac:dyDescent="0.25">
      <c r="A450" t="str">
        <v>00-62741214</v>
      </c>
      <c r="B450" t="str">
        <v>Lauren</v>
      </c>
      <c r="C450" t="str">
        <v>Soto</v>
      </c>
      <c r="D450" t="str">
        <v>Male</v>
      </c>
      <c r="E450" t="str">
        <v>Pennsylvania</v>
      </c>
      <c r="F450" t="str">
        <v>Allentown</v>
      </c>
      <c r="G450" t="str">
        <v>High School</v>
      </c>
      <c r="H450" s="9">
        <v>37291</v>
      </c>
      <c r="I450" s="9">
        <v>44634</v>
      </c>
      <c r="J450">
        <v>44814</v>
      </c>
      <c r="K450" t="str">
        <v>Customer Service</v>
      </c>
      <c r="L450" t="str">
        <v>Customer Service Representative</v>
      </c>
      <c r="M450">
        <v>59413</v>
      </c>
      <c r="N450" t="str">
        <v>Terminated</v>
      </c>
      <c r="O450" t="str">
        <v>Needs Improvement</v>
      </c>
    </row>
    <row r="451" spans="1:15" x14ac:dyDescent="0.25">
      <c r="A451" t="str">
        <v>00-63269327</v>
      </c>
      <c r="B451" t="str">
        <v>Scott</v>
      </c>
      <c r="C451" t="str">
        <v>Mcguire</v>
      </c>
      <c r="D451" t="str">
        <v>Male</v>
      </c>
      <c r="E451" t="str">
        <v>Ohio</v>
      </c>
      <c r="F451" t="str">
        <v>Columbus</v>
      </c>
      <c r="G451" t="str">
        <v>High School</v>
      </c>
      <c r="H451" s="9">
        <v>34167</v>
      </c>
      <c r="I451" s="9">
        <v>42072</v>
      </c>
      <c r="J451" t="str">
        <v>N/A</v>
      </c>
      <c r="K451" t="str">
        <v>Operations</v>
      </c>
      <c r="L451" t="str">
        <v>Inventory Specialist</v>
      </c>
      <c r="M451">
        <v>55420</v>
      </c>
      <c r="N451" t="str">
        <v>Terminated</v>
      </c>
      <c r="O451" t="str">
        <v>Satisfactory</v>
      </c>
    </row>
    <row r="452" spans="1:15" x14ac:dyDescent="0.25">
      <c r="A452" t="str">
        <v>00-63350155</v>
      </c>
      <c r="B452" t="str">
        <v>Donald</v>
      </c>
      <c r="C452" t="str">
        <v>Castillo</v>
      </c>
      <c r="D452" t="str">
        <v>Male</v>
      </c>
      <c r="E452" t="str">
        <v>New York</v>
      </c>
      <c r="F452" t="str">
        <v>Buffalo</v>
      </c>
      <c r="G452" t="str">
        <v>Master</v>
      </c>
      <c r="H452" s="9">
        <v>30177</v>
      </c>
      <c r="I452" s="9">
        <v>44989</v>
      </c>
      <c r="J452" t="str">
        <v>N/A</v>
      </c>
      <c r="K452" t="str">
        <v>HR</v>
      </c>
      <c r="L452" t="str">
        <v>HR Coordinator</v>
      </c>
      <c r="M452">
        <v>58200</v>
      </c>
      <c r="N452" t="str">
        <v>Terminated</v>
      </c>
      <c r="O452" t="str">
        <v>Good</v>
      </c>
    </row>
    <row r="453" spans="1:15" x14ac:dyDescent="0.25">
      <c r="A453" t="str">
        <v>00-63458386</v>
      </c>
      <c r="B453" t="str">
        <v>Ashley</v>
      </c>
      <c r="C453" t="str">
        <v>Todd</v>
      </c>
      <c r="D453" t="str">
        <v>Male</v>
      </c>
      <c r="E453" t="str">
        <v>New York</v>
      </c>
      <c r="F453" t="str">
        <v>New York City</v>
      </c>
      <c r="G453" t="str">
        <v>High School</v>
      </c>
      <c r="H453" s="9">
        <v>25494</v>
      </c>
      <c r="I453" s="9">
        <v>45360</v>
      </c>
      <c r="J453">
        <v>45540</v>
      </c>
      <c r="K453" t="str">
        <v>Customer Service</v>
      </c>
      <c r="L453" t="str">
        <v>Help Desk Technician</v>
      </c>
      <c r="M453">
        <v>65427</v>
      </c>
      <c r="N453" t="str">
        <v>Terminated</v>
      </c>
      <c r="O453" t="str">
        <v>Needs Improvement</v>
      </c>
    </row>
    <row r="454" spans="1:15" x14ac:dyDescent="0.25">
      <c r="A454" t="str">
        <v>00-63459816</v>
      </c>
      <c r="B454" t="str">
        <v>Ryan</v>
      </c>
      <c r="C454" t="str">
        <v>Thompson</v>
      </c>
      <c r="D454" t="str">
        <v>Female</v>
      </c>
      <c r="E454" t="str">
        <v>New York</v>
      </c>
      <c r="F454" t="str">
        <v>Rochester</v>
      </c>
      <c r="G454" t="str">
        <v>High School</v>
      </c>
      <c r="H454" s="9">
        <v>32207</v>
      </c>
      <c r="I454" s="9">
        <v>42077</v>
      </c>
      <c r="J454" t="str">
        <v>N/A</v>
      </c>
      <c r="K454" t="str">
        <v>Marketing</v>
      </c>
      <c r="L454" t="str">
        <v>Content Creator</v>
      </c>
      <c r="M454">
        <v>60399</v>
      </c>
      <c r="N454" t="str">
        <v>Terminated</v>
      </c>
      <c r="O454" t="str">
        <v>Satisfactory</v>
      </c>
    </row>
    <row r="455" spans="1:15" x14ac:dyDescent="0.25">
      <c r="A455" t="str">
        <v>00-63465476</v>
      </c>
      <c r="B455" t="str">
        <v>Louis</v>
      </c>
      <c r="C455" t="str">
        <v>Hall</v>
      </c>
      <c r="D455" t="str">
        <v>Male</v>
      </c>
      <c r="E455" t="str">
        <v>North Carolina</v>
      </c>
      <c r="F455" t="str">
        <v>Charlotte</v>
      </c>
      <c r="G455" t="str">
        <v>High School</v>
      </c>
      <c r="H455" s="9">
        <v>33167</v>
      </c>
      <c r="I455" s="9">
        <v>42816</v>
      </c>
      <c r="J455" t="str">
        <v>N/A</v>
      </c>
      <c r="K455" t="str">
        <v>Customer Service</v>
      </c>
      <c r="L455" t="str">
        <v>Help Desk Technician</v>
      </c>
      <c r="M455">
        <v>59362</v>
      </c>
      <c r="N455" t="str">
        <v>Terminated</v>
      </c>
      <c r="O455" t="str">
        <v>Satisfactory</v>
      </c>
    </row>
    <row r="456" spans="1:15" x14ac:dyDescent="0.25">
      <c r="A456" t="str">
        <v>00-63504332</v>
      </c>
      <c r="B456" t="str">
        <v>Linda</v>
      </c>
      <c r="C456" t="str">
        <v>Bryan</v>
      </c>
      <c r="D456" t="str">
        <v>Female</v>
      </c>
      <c r="E456" t="str">
        <v>New York</v>
      </c>
      <c r="F456" t="str">
        <v>New York City</v>
      </c>
      <c r="G456" t="str">
        <v>Bachelor</v>
      </c>
      <c r="H456" s="9">
        <v>29640</v>
      </c>
      <c r="I456" s="9">
        <v>42814</v>
      </c>
      <c r="J456" t="str">
        <v>N/A</v>
      </c>
      <c r="K456" t="str">
        <v>Customer Service</v>
      </c>
      <c r="L456" t="str">
        <v>Customer Service Manager</v>
      </c>
      <c r="M456">
        <v>84313</v>
      </c>
      <c r="N456" t="str">
        <v>Terminated</v>
      </c>
      <c r="O456" t="str">
        <v>Good</v>
      </c>
    </row>
    <row r="457" spans="1:15" x14ac:dyDescent="0.25">
      <c r="A457" t="str">
        <v>00-63833929</v>
      </c>
      <c r="B457" t="str">
        <v>Lauren</v>
      </c>
      <c r="C457" t="str">
        <v>Cox</v>
      </c>
      <c r="D457" t="str">
        <v>Male</v>
      </c>
      <c r="E457" t="str">
        <v>New York</v>
      </c>
      <c r="F457" t="str">
        <v>Buffalo</v>
      </c>
      <c r="G457" t="str">
        <v>Bachelor</v>
      </c>
      <c r="H457" s="9">
        <v>35713</v>
      </c>
      <c r="I457" s="9">
        <v>43555</v>
      </c>
      <c r="J457" t="str">
        <v>N/A</v>
      </c>
      <c r="K457" t="str">
        <v>Customer Service</v>
      </c>
      <c r="L457" t="str">
        <v>Help Desk Technician</v>
      </c>
      <c r="M457">
        <v>75250</v>
      </c>
      <c r="N457" t="str">
        <v>Terminated</v>
      </c>
      <c r="O457" t="str">
        <v>Good</v>
      </c>
    </row>
    <row r="458" spans="1:15" x14ac:dyDescent="0.25">
      <c r="A458" t="str">
        <v>00-63925890</v>
      </c>
      <c r="B458" t="str">
        <v>Victoria</v>
      </c>
      <c r="C458" t="str">
        <v>Duncan</v>
      </c>
      <c r="D458" t="str">
        <v>Female</v>
      </c>
      <c r="E458" t="str">
        <v>New York</v>
      </c>
      <c r="F458" t="str">
        <v>Buffalo</v>
      </c>
      <c r="G458" t="str">
        <v>High School</v>
      </c>
      <c r="H458" s="9">
        <v>30382</v>
      </c>
      <c r="I458" s="9">
        <v>43170</v>
      </c>
      <c r="J458" t="str">
        <v>N/A</v>
      </c>
      <c r="K458" t="str">
        <v>Operations</v>
      </c>
      <c r="L458" t="str">
        <v>Inventory Specialist</v>
      </c>
      <c r="M458">
        <v>55933</v>
      </c>
      <c r="N458" t="str">
        <v>Terminated</v>
      </c>
      <c r="O458" t="str">
        <v>Satisfactory</v>
      </c>
    </row>
    <row r="459" spans="1:15" x14ac:dyDescent="0.25">
      <c r="A459" t="str">
        <v>00-64162221</v>
      </c>
      <c r="B459" t="str">
        <v>Duane</v>
      </c>
      <c r="C459" t="str">
        <v>Jones</v>
      </c>
      <c r="D459" t="str">
        <v>Male</v>
      </c>
      <c r="E459" t="str">
        <v>Michigan</v>
      </c>
      <c r="F459" t="str">
        <v>Grand Rapids</v>
      </c>
      <c r="G459" t="str">
        <v>Bachelor</v>
      </c>
      <c r="H459" s="9">
        <v>33867</v>
      </c>
      <c r="I459" s="9">
        <v>44998</v>
      </c>
      <c r="J459" t="str">
        <v>N/A</v>
      </c>
      <c r="K459" t="str">
        <v>Customer Service</v>
      </c>
      <c r="L459" t="str">
        <v>Support Specialist</v>
      </c>
      <c r="M459">
        <v>66629</v>
      </c>
      <c r="N459" t="str">
        <v>Terminated</v>
      </c>
      <c r="O459" t="str">
        <v>Excellent</v>
      </c>
    </row>
    <row r="460" spans="1:15" x14ac:dyDescent="0.25">
      <c r="A460" t="str">
        <v>00-64223156</v>
      </c>
      <c r="B460" t="str">
        <v>Daniel</v>
      </c>
      <c r="C460" t="str">
        <v>Black</v>
      </c>
      <c r="D460" t="str">
        <v>Female</v>
      </c>
      <c r="E460" t="str">
        <v>Ohio</v>
      </c>
      <c r="F460" t="str">
        <v>Cincinnati</v>
      </c>
      <c r="G460" t="str">
        <v>Bachelor</v>
      </c>
      <c r="H460" s="9">
        <v>27317</v>
      </c>
      <c r="I460" s="9">
        <v>42810</v>
      </c>
      <c r="J460" t="str">
        <v>N/A</v>
      </c>
      <c r="K460" t="str">
        <v>Operations</v>
      </c>
      <c r="L460" t="str">
        <v>Inventory Specialist</v>
      </c>
      <c r="M460">
        <v>61459</v>
      </c>
      <c r="N460" t="str">
        <v>Terminated</v>
      </c>
      <c r="O460" t="str">
        <v>Good</v>
      </c>
    </row>
    <row r="461" spans="1:15" x14ac:dyDescent="0.25">
      <c r="A461" t="str">
        <v>00-64364546</v>
      </c>
      <c r="B461" t="str">
        <v>Amanda</v>
      </c>
      <c r="C461" t="str">
        <v>Allen</v>
      </c>
      <c r="D461" t="str">
        <v>Female</v>
      </c>
      <c r="E461" t="str">
        <v>New York</v>
      </c>
      <c r="F461" t="str">
        <v>New York City</v>
      </c>
      <c r="G461" t="str">
        <v>Bachelor</v>
      </c>
      <c r="H461" s="9">
        <v>34717</v>
      </c>
      <c r="I461" s="9">
        <v>44284</v>
      </c>
      <c r="J461">
        <v>45574</v>
      </c>
      <c r="K461" t="str">
        <v>Operations</v>
      </c>
      <c r="L461" t="str">
        <v>Logistics Coordinator</v>
      </c>
      <c r="M461">
        <v>57996</v>
      </c>
      <c r="N461" t="str">
        <v>Terminated</v>
      </c>
      <c r="O461" t="str">
        <v>Good</v>
      </c>
    </row>
    <row r="462" spans="1:15" x14ac:dyDescent="0.25">
      <c r="A462" t="str">
        <v>00-64402540</v>
      </c>
      <c r="B462" t="str">
        <v>Stanley</v>
      </c>
      <c r="C462" t="str">
        <v>Johnson</v>
      </c>
      <c r="D462" t="str">
        <v>Male</v>
      </c>
      <c r="E462" t="str">
        <v>New York</v>
      </c>
      <c r="F462" t="str">
        <v>New York City</v>
      </c>
      <c r="G462" t="str">
        <v>Bachelor</v>
      </c>
      <c r="H462" s="9">
        <v>35880</v>
      </c>
      <c r="I462" s="9">
        <v>44987</v>
      </c>
      <c r="J462" t="str">
        <v>N/A</v>
      </c>
      <c r="K462" t="str">
        <v>Finance</v>
      </c>
      <c r="L462" t="str">
        <v>Accountant</v>
      </c>
      <c r="M462">
        <v>71062</v>
      </c>
      <c r="N462" t="str">
        <v>Terminated</v>
      </c>
      <c r="O462" t="str">
        <v>Excellent</v>
      </c>
    </row>
    <row r="463" spans="1:15" x14ac:dyDescent="0.25">
      <c r="A463" t="str">
        <v>00-64503164</v>
      </c>
      <c r="B463" t="str">
        <v>Kristen</v>
      </c>
      <c r="C463" t="str">
        <v>Martinez</v>
      </c>
      <c r="D463" t="str">
        <v>Male</v>
      </c>
      <c r="E463" t="str">
        <v>Virginia</v>
      </c>
      <c r="F463" t="str">
        <v>Virginia Beach</v>
      </c>
      <c r="G463" t="str">
        <v>Master</v>
      </c>
      <c r="H463" s="9">
        <v>30721</v>
      </c>
      <c r="I463" s="9">
        <v>42450</v>
      </c>
      <c r="J463" t="str">
        <v>N/A</v>
      </c>
      <c r="K463" t="str">
        <v>IT</v>
      </c>
      <c r="L463" t="str">
        <v>Software Developer</v>
      </c>
      <c r="M463">
        <v>81665</v>
      </c>
      <c r="N463" t="str">
        <v>Terminated</v>
      </c>
      <c r="O463" t="str">
        <v>Good</v>
      </c>
    </row>
    <row r="464" spans="1:15" x14ac:dyDescent="0.25">
      <c r="A464" t="str">
        <v>00-64597014</v>
      </c>
      <c r="B464" t="str">
        <v>Paul</v>
      </c>
      <c r="C464" t="str">
        <v>Archer</v>
      </c>
      <c r="D464" t="str">
        <v>Male</v>
      </c>
      <c r="E464" t="str">
        <v>Michigan</v>
      </c>
      <c r="F464" t="str">
        <v>Grand Rapids</v>
      </c>
      <c r="G464" t="str">
        <v>Master</v>
      </c>
      <c r="H464" s="9">
        <v>25542</v>
      </c>
      <c r="I464" s="9">
        <v>44640</v>
      </c>
      <c r="J464" t="str">
        <v>N/A</v>
      </c>
      <c r="K464" t="str">
        <v>IT</v>
      </c>
      <c r="L464" t="str">
        <v>Software Developer</v>
      </c>
      <c r="M464">
        <v>84710</v>
      </c>
      <c r="N464" t="str">
        <v>Terminated</v>
      </c>
      <c r="O464" t="str">
        <v>Satisfactory</v>
      </c>
    </row>
    <row r="465" spans="1:15" x14ac:dyDescent="0.25">
      <c r="A465" t="str">
        <v>00-64616541</v>
      </c>
      <c r="B465" t="str">
        <v>Gerald</v>
      </c>
      <c r="C465" t="str">
        <v>Watkins</v>
      </c>
      <c r="D465" t="str">
        <v>Male</v>
      </c>
      <c r="E465" t="str">
        <v>Michigan</v>
      </c>
      <c r="F465" t="str">
        <v>Warren</v>
      </c>
      <c r="G465" t="str">
        <v>High School</v>
      </c>
      <c r="H465" s="9">
        <v>26020</v>
      </c>
      <c r="I465" s="9">
        <v>44268</v>
      </c>
      <c r="J465" t="str">
        <v>N/A</v>
      </c>
      <c r="K465" t="str">
        <v>Customer Service</v>
      </c>
      <c r="L465" t="str">
        <v>Support Specialist</v>
      </c>
      <c r="M465">
        <v>57269</v>
      </c>
      <c r="N465" t="str">
        <v>Terminated</v>
      </c>
      <c r="O465" t="str">
        <v>Good</v>
      </c>
    </row>
    <row r="466" spans="1:15" x14ac:dyDescent="0.25">
      <c r="A466" t="str">
        <v>00-64866566</v>
      </c>
      <c r="B466" t="str">
        <v>Kevin</v>
      </c>
      <c r="C466" t="str">
        <v>Webb</v>
      </c>
      <c r="D466" t="str">
        <v>Female</v>
      </c>
      <c r="E466" t="str">
        <v>New York</v>
      </c>
      <c r="F466" t="str">
        <v>Rochester</v>
      </c>
      <c r="G466" t="str">
        <v>Bachelor</v>
      </c>
      <c r="H466" s="9">
        <v>33823</v>
      </c>
      <c r="I466" s="9">
        <v>43172</v>
      </c>
      <c r="J466" t="str">
        <v>N/A</v>
      </c>
      <c r="K466" t="str">
        <v>Operations</v>
      </c>
      <c r="L466" t="str">
        <v>Logistics Coordinator</v>
      </c>
      <c r="M466">
        <v>57228</v>
      </c>
      <c r="N466" t="str">
        <v>Terminated</v>
      </c>
      <c r="O466" t="str">
        <v>Good</v>
      </c>
    </row>
    <row r="467" spans="1:15" x14ac:dyDescent="0.25">
      <c r="A467" t="str">
        <v>00-64914054</v>
      </c>
      <c r="B467" t="str">
        <v>Phillip</v>
      </c>
      <c r="C467" t="str">
        <v>Anderson</v>
      </c>
      <c r="D467" t="str">
        <v>Male</v>
      </c>
      <c r="E467" t="str">
        <v>New York</v>
      </c>
      <c r="F467" t="str">
        <v>New York City</v>
      </c>
      <c r="G467" t="str">
        <v>High School</v>
      </c>
      <c r="H467" s="9">
        <v>29149</v>
      </c>
      <c r="I467" s="9">
        <v>44648</v>
      </c>
      <c r="J467">
        <v>44828</v>
      </c>
      <c r="K467" t="str">
        <v>Customer Service</v>
      </c>
      <c r="L467" t="str">
        <v>Support Specialist</v>
      </c>
      <c r="M467">
        <v>65819</v>
      </c>
      <c r="N467" t="str">
        <v>Terminated</v>
      </c>
      <c r="O467" t="str">
        <v>Needs Improvement</v>
      </c>
    </row>
    <row r="468" spans="1:15" x14ac:dyDescent="0.25">
      <c r="A468" t="str">
        <v>00-64996550</v>
      </c>
      <c r="B468" t="str">
        <v>Katie</v>
      </c>
      <c r="C468" t="str">
        <v>Key</v>
      </c>
      <c r="D468" t="str">
        <v>Male</v>
      </c>
      <c r="E468" t="str">
        <v>New York</v>
      </c>
      <c r="F468" t="str">
        <v>New York City</v>
      </c>
      <c r="G468" t="str">
        <v>High School</v>
      </c>
      <c r="H468" s="9">
        <v>33097</v>
      </c>
      <c r="I468" s="9">
        <v>42797</v>
      </c>
      <c r="J468" t="str">
        <v>N/A</v>
      </c>
      <c r="K468" t="str">
        <v>Operations</v>
      </c>
      <c r="L468" t="str">
        <v>Inventory Specialist</v>
      </c>
      <c r="M468">
        <v>60671</v>
      </c>
      <c r="N468" t="str">
        <v>Terminated</v>
      </c>
      <c r="O468" t="str">
        <v>Excellent</v>
      </c>
    </row>
    <row r="469" spans="1:15" x14ac:dyDescent="0.25">
      <c r="A469" t="str">
        <v>00-65044235</v>
      </c>
      <c r="B469" t="str">
        <v>James</v>
      </c>
      <c r="C469" t="str">
        <v>Stevens</v>
      </c>
      <c r="D469" t="str">
        <v>Male</v>
      </c>
      <c r="E469" t="str">
        <v>Michigan</v>
      </c>
      <c r="F469" t="str">
        <v>Detroit</v>
      </c>
      <c r="G469" t="str">
        <v>Master</v>
      </c>
      <c r="H469" s="9">
        <v>30967</v>
      </c>
      <c r="I469" s="9">
        <v>42809</v>
      </c>
      <c r="J469" t="str">
        <v>N/A</v>
      </c>
      <c r="K469" t="str">
        <v>IT</v>
      </c>
      <c r="L469" t="str">
        <v>Software Developer</v>
      </c>
      <c r="M469">
        <v>80632</v>
      </c>
      <c r="N469" t="str">
        <v>Terminated</v>
      </c>
      <c r="O469" t="str">
        <v>Satisfactory</v>
      </c>
    </row>
    <row r="470" spans="1:15" x14ac:dyDescent="0.25">
      <c r="A470" t="str">
        <v>00-65374574</v>
      </c>
      <c r="B470" t="str">
        <v>Breanna</v>
      </c>
      <c r="C470" t="str">
        <v>Farmer</v>
      </c>
      <c r="D470" t="str">
        <v>Female</v>
      </c>
      <c r="E470" t="str">
        <v>New York</v>
      </c>
      <c r="F470" t="str">
        <v>Buffalo</v>
      </c>
      <c r="G470" t="str">
        <v>Master</v>
      </c>
      <c r="H470" s="9">
        <v>25372</v>
      </c>
      <c r="I470" s="9">
        <v>43897</v>
      </c>
      <c r="J470" t="str">
        <v>N/A</v>
      </c>
      <c r="K470" t="str">
        <v>Finance</v>
      </c>
      <c r="L470" t="str">
        <v>Financial Analyst</v>
      </c>
      <c r="M470">
        <v>76481</v>
      </c>
      <c r="N470" t="str">
        <v>Terminated</v>
      </c>
      <c r="O470" t="str">
        <v>Good</v>
      </c>
    </row>
    <row r="471" spans="1:15" x14ac:dyDescent="0.25">
      <c r="A471" t="str">
        <v>00-65377624</v>
      </c>
      <c r="B471" t="str">
        <v>Paul</v>
      </c>
      <c r="C471" t="str">
        <v>Wells</v>
      </c>
      <c r="D471" t="str">
        <v>Male</v>
      </c>
      <c r="E471" t="str">
        <v>New York</v>
      </c>
      <c r="F471" t="str">
        <v>New York City</v>
      </c>
      <c r="G471" t="str">
        <v>Bachelor</v>
      </c>
      <c r="H471" s="9">
        <v>27188</v>
      </c>
      <c r="I471" s="9">
        <v>44990</v>
      </c>
      <c r="J471" t="str">
        <v>N/A</v>
      </c>
      <c r="K471" t="str">
        <v>Finance</v>
      </c>
      <c r="L471" t="str">
        <v>Accountant</v>
      </c>
      <c r="M471">
        <v>90151</v>
      </c>
      <c r="N471" t="str">
        <v>Terminated</v>
      </c>
      <c r="O471" t="str">
        <v>Good</v>
      </c>
    </row>
    <row r="472" spans="1:15" x14ac:dyDescent="0.25">
      <c r="A472" t="str">
        <v>00-65454417</v>
      </c>
      <c r="B472" t="str">
        <v>Eric</v>
      </c>
      <c r="C472" t="str">
        <v>Chang</v>
      </c>
      <c r="D472" t="str">
        <v>Male</v>
      </c>
      <c r="E472" t="str">
        <v>New York</v>
      </c>
      <c r="F472" t="str">
        <v>Rochester</v>
      </c>
      <c r="G472" t="str">
        <v>Bachelor</v>
      </c>
      <c r="H472" s="9">
        <v>30839</v>
      </c>
      <c r="I472" s="9">
        <v>45361</v>
      </c>
      <c r="J472" t="str">
        <v>N/A</v>
      </c>
      <c r="K472" t="str">
        <v>IT</v>
      </c>
      <c r="L472" t="str">
        <v>IT Support Specialist</v>
      </c>
      <c r="M472">
        <v>62859</v>
      </c>
      <c r="N472" t="str">
        <v>Terminated</v>
      </c>
      <c r="O472" t="str">
        <v>Good</v>
      </c>
    </row>
    <row r="473" spans="1:15" x14ac:dyDescent="0.25">
      <c r="A473" t="str">
        <v>00-65484975</v>
      </c>
      <c r="B473" t="str">
        <v>Matthew</v>
      </c>
      <c r="C473" t="str">
        <v>Allen</v>
      </c>
      <c r="D473" t="str">
        <v>Female</v>
      </c>
      <c r="E473" t="str">
        <v>North Carolina</v>
      </c>
      <c r="F473" t="str">
        <v>Greensboro</v>
      </c>
      <c r="G473" t="str">
        <v>Bachelor</v>
      </c>
      <c r="H473" s="9">
        <v>30452</v>
      </c>
      <c r="I473" s="9">
        <v>42799</v>
      </c>
      <c r="J473" t="str">
        <v>N/A</v>
      </c>
      <c r="K473" t="str">
        <v>Operations</v>
      </c>
      <c r="L473" t="str">
        <v>Operations Manager</v>
      </c>
      <c r="M473">
        <v>101190</v>
      </c>
      <c r="N473" t="str">
        <v>Terminated</v>
      </c>
      <c r="O473" t="str">
        <v>Satisfactory</v>
      </c>
    </row>
    <row r="474" spans="1:15" x14ac:dyDescent="0.25">
      <c r="A474" t="str">
        <v>00-65517801</v>
      </c>
      <c r="B474" t="str">
        <v>Eric</v>
      </c>
      <c r="C474" t="str">
        <v>Turner</v>
      </c>
      <c r="D474" t="str">
        <v>Female</v>
      </c>
      <c r="E474" t="str">
        <v>New York</v>
      </c>
      <c r="F474" t="str">
        <v>Rochester</v>
      </c>
      <c r="G474" t="str">
        <v>High School</v>
      </c>
      <c r="H474" s="9">
        <v>33865</v>
      </c>
      <c r="I474" s="9">
        <v>43190</v>
      </c>
      <c r="J474" t="str">
        <v>N/A</v>
      </c>
      <c r="K474" t="str">
        <v>Customer Service</v>
      </c>
      <c r="L474" t="str">
        <v>Support Specialist</v>
      </c>
      <c r="M474">
        <v>53764</v>
      </c>
      <c r="N474" t="str">
        <v>Terminated</v>
      </c>
      <c r="O474" t="str">
        <v>Needs Improvement</v>
      </c>
    </row>
    <row r="475" spans="1:15" x14ac:dyDescent="0.25">
      <c r="A475" t="str">
        <v>00-65625330</v>
      </c>
      <c r="B475" t="str">
        <v>Darrell</v>
      </c>
      <c r="C475" t="str">
        <v>Waller</v>
      </c>
      <c r="D475" t="str">
        <v>Male</v>
      </c>
      <c r="E475" t="str">
        <v>New York</v>
      </c>
      <c r="F475" t="str">
        <v>New York City</v>
      </c>
      <c r="G475" t="str">
        <v>Bachelor</v>
      </c>
      <c r="H475" s="9">
        <v>27005</v>
      </c>
      <c r="I475" s="9">
        <v>44996</v>
      </c>
      <c r="J475">
        <v>45176</v>
      </c>
      <c r="K475" t="str">
        <v>Sales</v>
      </c>
      <c r="L475" t="str">
        <v>Sales Representative</v>
      </c>
      <c r="M475">
        <v>78643</v>
      </c>
      <c r="N475" t="str">
        <v>Terminated</v>
      </c>
      <c r="O475" t="str">
        <v>Satisfactory</v>
      </c>
    </row>
    <row r="476" spans="1:15" x14ac:dyDescent="0.25">
      <c r="A476" t="str">
        <v>00-65771986</v>
      </c>
      <c r="B476" t="str">
        <v>Michael</v>
      </c>
      <c r="C476" t="str">
        <v>Moore</v>
      </c>
      <c r="D476" t="str">
        <v>Male</v>
      </c>
      <c r="E476" t="str">
        <v>New York</v>
      </c>
      <c r="F476" t="str">
        <v>New York City</v>
      </c>
      <c r="G476" t="str">
        <v>Bachelor</v>
      </c>
      <c r="H476" s="9">
        <v>27520</v>
      </c>
      <c r="I476" s="9">
        <v>44627</v>
      </c>
      <c r="J476" t="str">
        <v>N/A</v>
      </c>
      <c r="K476" t="str">
        <v>Operations</v>
      </c>
      <c r="L476" t="str">
        <v>Operations Analyst</v>
      </c>
      <c r="M476">
        <v>77338</v>
      </c>
      <c r="N476" t="str">
        <v>Terminated</v>
      </c>
      <c r="O476" t="str">
        <v>Needs Improvement</v>
      </c>
    </row>
    <row r="477" spans="1:15" x14ac:dyDescent="0.25">
      <c r="A477" t="str">
        <v>00-65902739</v>
      </c>
      <c r="B477" t="str">
        <v>Jennifer</v>
      </c>
      <c r="C477" t="str">
        <v>Silva</v>
      </c>
      <c r="D477" t="str">
        <v>Male</v>
      </c>
      <c r="E477" t="str">
        <v>New York</v>
      </c>
      <c r="F477" t="str">
        <v>New York City</v>
      </c>
      <c r="G477" t="str">
        <v>Bachelor</v>
      </c>
      <c r="H477" s="9">
        <v>31204</v>
      </c>
      <c r="I477" s="9">
        <v>43897</v>
      </c>
      <c r="J477">
        <v>45356</v>
      </c>
      <c r="K477" t="str">
        <v>Sales</v>
      </c>
      <c r="L477" t="str">
        <v>Sales Representative</v>
      </c>
      <c r="M477">
        <v>67869</v>
      </c>
      <c r="N477" t="str">
        <v>Terminated</v>
      </c>
      <c r="O477" t="str">
        <v>Good</v>
      </c>
    </row>
    <row r="478" spans="1:15" x14ac:dyDescent="0.25">
      <c r="A478" t="str">
        <v>00-66315301</v>
      </c>
      <c r="B478" t="str">
        <v>Phillip</v>
      </c>
      <c r="C478" t="str">
        <v>Parks</v>
      </c>
      <c r="D478" t="str">
        <v>Male</v>
      </c>
      <c r="E478" t="str">
        <v>Virginia</v>
      </c>
      <c r="F478" t="str">
        <v>Richmond</v>
      </c>
      <c r="G478" t="str">
        <v>Bachelor</v>
      </c>
      <c r="H478" s="9">
        <v>37171</v>
      </c>
      <c r="I478" s="9">
        <v>43168</v>
      </c>
      <c r="J478" t="str">
        <v>N/A</v>
      </c>
      <c r="K478" t="str">
        <v>IT</v>
      </c>
      <c r="L478" t="str">
        <v>IT Support Specialist</v>
      </c>
      <c r="M478">
        <v>63498</v>
      </c>
      <c r="N478" t="str">
        <v>Terminated</v>
      </c>
      <c r="O478" t="str">
        <v>Good</v>
      </c>
    </row>
    <row r="479" spans="1:15" x14ac:dyDescent="0.25">
      <c r="A479" t="str">
        <v>00-66420024</v>
      </c>
      <c r="B479" t="str">
        <v>William</v>
      </c>
      <c r="C479" t="str">
        <v>Levy</v>
      </c>
      <c r="D479" t="str">
        <v>Male</v>
      </c>
      <c r="E479" t="str">
        <v>New York</v>
      </c>
      <c r="F479" t="str">
        <v>New York City</v>
      </c>
      <c r="G479" t="str">
        <v>Bachelor</v>
      </c>
      <c r="H479" s="9">
        <v>36120</v>
      </c>
      <c r="I479" s="9">
        <v>43184</v>
      </c>
      <c r="J479">
        <v>44431</v>
      </c>
      <c r="K479" t="str">
        <v>Operations</v>
      </c>
      <c r="L479" t="str">
        <v>Inventory Specialist</v>
      </c>
      <c r="M479">
        <v>62547</v>
      </c>
      <c r="N479" t="str">
        <v>Terminated</v>
      </c>
      <c r="O479" t="str">
        <v>Satisfactory</v>
      </c>
    </row>
    <row r="480" spans="1:15" x14ac:dyDescent="0.25">
      <c r="A480" t="str">
        <v>00-66561395</v>
      </c>
      <c r="B480" t="str">
        <v>Heather</v>
      </c>
      <c r="C480" t="str">
        <v>Frost</v>
      </c>
      <c r="D480" t="str">
        <v>Female</v>
      </c>
      <c r="E480" t="str">
        <v>New York</v>
      </c>
      <c r="F480" t="str">
        <v>Rochester</v>
      </c>
      <c r="G480" t="str">
        <v>Bachelor</v>
      </c>
      <c r="H480" s="9">
        <v>26437</v>
      </c>
      <c r="I480" s="9">
        <v>42457</v>
      </c>
      <c r="J480" t="str">
        <v>N/A</v>
      </c>
      <c r="K480" t="str">
        <v>Operations</v>
      </c>
      <c r="L480" t="str">
        <v>Logistics Coordinator</v>
      </c>
      <c r="M480">
        <v>60270</v>
      </c>
      <c r="N480" t="str">
        <v>Terminated</v>
      </c>
      <c r="O480" t="str">
        <v>Good</v>
      </c>
    </row>
    <row r="481" spans="1:15" x14ac:dyDescent="0.25">
      <c r="A481" t="str">
        <v>00-66581473</v>
      </c>
      <c r="B481" t="str">
        <v>Daniel</v>
      </c>
      <c r="C481" t="str">
        <v>Coleman</v>
      </c>
      <c r="D481" t="str">
        <v>Male</v>
      </c>
      <c r="E481" t="str">
        <v>Michigan</v>
      </c>
      <c r="F481" t="str">
        <v>Warren</v>
      </c>
      <c r="G481" t="str">
        <v>Bachelor</v>
      </c>
      <c r="H481" s="9">
        <v>30635</v>
      </c>
      <c r="I481" s="9">
        <v>42804</v>
      </c>
      <c r="J481">
        <v>45419</v>
      </c>
      <c r="K481" t="str">
        <v>Marketing</v>
      </c>
      <c r="L481" t="str">
        <v>Content Creator</v>
      </c>
      <c r="M481">
        <v>67857</v>
      </c>
      <c r="N481" t="str">
        <v>Terminated</v>
      </c>
      <c r="O481" t="str">
        <v>Good</v>
      </c>
    </row>
    <row r="482" spans="1:15" x14ac:dyDescent="0.25">
      <c r="A482" t="str">
        <v>00-66599806</v>
      </c>
      <c r="B482" t="str">
        <v>Nancy</v>
      </c>
      <c r="C482" t="str">
        <v>Maynard</v>
      </c>
      <c r="D482" t="str">
        <v>Female</v>
      </c>
      <c r="E482" t="str">
        <v>New York</v>
      </c>
      <c r="F482" t="str">
        <v>Buffalo</v>
      </c>
      <c r="G482" t="str">
        <v>High School</v>
      </c>
      <c r="H482" s="9">
        <v>36534</v>
      </c>
      <c r="I482" s="9">
        <v>44625</v>
      </c>
      <c r="J482" t="str">
        <v>N/A</v>
      </c>
      <c r="K482" t="str">
        <v>Marketing</v>
      </c>
      <c r="L482" t="str">
        <v>Content Creator</v>
      </c>
      <c r="M482">
        <v>53646</v>
      </c>
      <c r="N482" t="str">
        <v>Terminated</v>
      </c>
      <c r="O482" t="str">
        <v>Satisfactory</v>
      </c>
    </row>
    <row r="483" spans="1:15" x14ac:dyDescent="0.25">
      <c r="A483" t="str">
        <v>00-66783572</v>
      </c>
      <c r="B483" t="str">
        <v>Crystal</v>
      </c>
      <c r="C483" t="str">
        <v>Cantrell</v>
      </c>
      <c r="D483" t="str">
        <v>Female</v>
      </c>
      <c r="E483" t="str">
        <v>Michigan</v>
      </c>
      <c r="F483" t="str">
        <v>Grand Rapids</v>
      </c>
      <c r="G483" t="str">
        <v>Bachelor</v>
      </c>
      <c r="H483" s="9">
        <v>30959</v>
      </c>
      <c r="I483" s="9">
        <v>42448</v>
      </c>
      <c r="J483" t="str">
        <v>N/A</v>
      </c>
      <c r="K483" t="str">
        <v>Operations</v>
      </c>
      <c r="L483" t="str">
        <v>Logistics Coordinator</v>
      </c>
      <c r="M483">
        <v>61943</v>
      </c>
      <c r="N483" t="str">
        <v>Terminated</v>
      </c>
      <c r="O483" t="str">
        <v>Good</v>
      </c>
    </row>
    <row r="484" spans="1:15" x14ac:dyDescent="0.25">
      <c r="A484" t="str">
        <v>00-67096487</v>
      </c>
      <c r="B484" t="str">
        <v>Ashley</v>
      </c>
      <c r="C484" t="str">
        <v>Bright</v>
      </c>
      <c r="D484" t="str">
        <v>Female</v>
      </c>
      <c r="E484" t="str">
        <v>New York</v>
      </c>
      <c r="F484" t="str">
        <v>Rochester</v>
      </c>
      <c r="G484" t="str">
        <v>Bachelor</v>
      </c>
      <c r="H484" s="9">
        <v>31571</v>
      </c>
      <c r="I484" s="9">
        <v>42800</v>
      </c>
      <c r="J484" t="str">
        <v>N/A</v>
      </c>
      <c r="K484" t="str">
        <v>Sales</v>
      </c>
      <c r="L484" t="str">
        <v>Sales Representative</v>
      </c>
      <c r="M484">
        <v>64195</v>
      </c>
      <c r="N484" t="str">
        <v>Terminated</v>
      </c>
      <c r="O484" t="str">
        <v>Good</v>
      </c>
    </row>
    <row r="485" spans="1:15" x14ac:dyDescent="0.25">
      <c r="A485" t="str">
        <v>00-67217417</v>
      </c>
      <c r="B485" t="str">
        <v>Katherine</v>
      </c>
      <c r="C485" t="str">
        <v>Stephenson</v>
      </c>
      <c r="D485" t="str">
        <v>Female</v>
      </c>
      <c r="E485" t="str">
        <v>North Carolina</v>
      </c>
      <c r="F485" t="str">
        <v>Greensboro</v>
      </c>
      <c r="G485" t="str">
        <v>High School</v>
      </c>
      <c r="H485" s="9">
        <v>30674</v>
      </c>
      <c r="I485" s="9">
        <v>42092</v>
      </c>
      <c r="J485" t="str">
        <v>N/A</v>
      </c>
      <c r="K485" t="str">
        <v>Customer Service</v>
      </c>
      <c r="L485" t="str">
        <v>Help Desk Technician</v>
      </c>
      <c r="M485">
        <v>56259</v>
      </c>
      <c r="N485" t="str">
        <v>Terminated</v>
      </c>
      <c r="O485" t="str">
        <v>Satisfactory</v>
      </c>
    </row>
    <row r="486" spans="1:15" x14ac:dyDescent="0.25">
      <c r="A486" t="str">
        <v>00-67300232</v>
      </c>
      <c r="B486" t="str">
        <v>Heather</v>
      </c>
      <c r="C486" t="str">
        <v>Woodward</v>
      </c>
      <c r="D486" t="str">
        <v>Female</v>
      </c>
      <c r="E486" t="str">
        <v>New York</v>
      </c>
      <c r="F486" t="str">
        <v>New York City</v>
      </c>
      <c r="G486" t="str">
        <v>Bachelor</v>
      </c>
      <c r="H486" s="9">
        <v>34593</v>
      </c>
      <c r="I486" s="9">
        <v>44991</v>
      </c>
      <c r="J486" t="str">
        <v>N/A</v>
      </c>
      <c r="K486" t="str">
        <v>Sales</v>
      </c>
      <c r="L486" t="str">
        <v>Sales Representative</v>
      </c>
      <c r="M486">
        <v>60646</v>
      </c>
      <c r="N486" t="str">
        <v>Terminated</v>
      </c>
      <c r="O486" t="str">
        <v>Good</v>
      </c>
    </row>
    <row r="487" spans="1:15" x14ac:dyDescent="0.25">
      <c r="A487" t="str">
        <v>00-67551532</v>
      </c>
      <c r="B487" t="str">
        <v>Jeff</v>
      </c>
      <c r="C487" t="str">
        <v>Wilson</v>
      </c>
      <c r="D487" t="str">
        <v>Male</v>
      </c>
      <c r="E487" t="str">
        <v>North Carolina</v>
      </c>
      <c r="F487" t="str">
        <v>Charlotte</v>
      </c>
      <c r="G487" t="str">
        <v>Bachelor</v>
      </c>
      <c r="H487" s="9">
        <v>25449</v>
      </c>
      <c r="I487" s="9">
        <v>43545</v>
      </c>
      <c r="J487" t="str">
        <v>N/A</v>
      </c>
      <c r="K487" t="str">
        <v>IT</v>
      </c>
      <c r="L487" t="str">
        <v>System Administrator</v>
      </c>
      <c r="M487">
        <v>79217</v>
      </c>
      <c r="N487" t="str">
        <v>Terminated</v>
      </c>
      <c r="O487" t="str">
        <v>Good</v>
      </c>
    </row>
    <row r="488" spans="1:15" x14ac:dyDescent="0.25">
      <c r="A488" t="str">
        <v>00-67611344</v>
      </c>
      <c r="B488" t="str">
        <v>Isaiah</v>
      </c>
      <c r="C488" t="str">
        <v>Brown</v>
      </c>
      <c r="D488" t="str">
        <v>Male</v>
      </c>
      <c r="E488" t="str">
        <v>Michigan</v>
      </c>
      <c r="F488" t="str">
        <v>Grand Rapids</v>
      </c>
      <c r="G488" t="str">
        <v>High School</v>
      </c>
      <c r="H488" s="9">
        <v>35806</v>
      </c>
      <c r="I488" s="9">
        <v>42442</v>
      </c>
      <c r="J488" t="str">
        <v>N/A</v>
      </c>
      <c r="K488" t="str">
        <v>Customer Service</v>
      </c>
      <c r="L488" t="str">
        <v>Support Specialist</v>
      </c>
      <c r="M488">
        <v>60377</v>
      </c>
      <c r="N488" t="str">
        <v>Terminated</v>
      </c>
      <c r="O488" t="str">
        <v>Good</v>
      </c>
    </row>
    <row r="489" spans="1:15" x14ac:dyDescent="0.25">
      <c r="A489" t="str">
        <v>00-67673347</v>
      </c>
      <c r="B489" t="str">
        <v>Caitlin</v>
      </c>
      <c r="C489" t="str">
        <v>Ramsey</v>
      </c>
      <c r="D489" t="str">
        <v>Female</v>
      </c>
      <c r="E489" t="str">
        <v>New York</v>
      </c>
      <c r="F489" t="str">
        <v>New York City</v>
      </c>
      <c r="G489" t="str">
        <v>Bachelor</v>
      </c>
      <c r="H489" s="9">
        <v>28248</v>
      </c>
      <c r="I489" s="9">
        <v>45011</v>
      </c>
      <c r="J489" t="str">
        <v>N/A</v>
      </c>
      <c r="K489" t="str">
        <v>Operations</v>
      </c>
      <c r="L489" t="str">
        <v>Operations Analyst</v>
      </c>
      <c r="M489">
        <v>86434</v>
      </c>
      <c r="N489" t="str">
        <v>Terminated</v>
      </c>
      <c r="O489" t="str">
        <v>Good</v>
      </c>
    </row>
    <row r="490" spans="1:15" x14ac:dyDescent="0.25">
      <c r="A490" t="str">
        <v>00-67973424</v>
      </c>
      <c r="B490" t="str">
        <v>Laura</v>
      </c>
      <c r="C490" t="str">
        <v>Hoover</v>
      </c>
      <c r="D490" t="str">
        <v>Male</v>
      </c>
      <c r="E490" t="str">
        <v>Pennsylvania</v>
      </c>
      <c r="F490" t="str">
        <v>Philadelphia</v>
      </c>
      <c r="G490" t="str">
        <v>Bachelor</v>
      </c>
      <c r="H490" s="9">
        <v>30182</v>
      </c>
      <c r="I490" s="9">
        <v>42806</v>
      </c>
      <c r="J490" t="str">
        <v>N/A</v>
      </c>
      <c r="K490" t="str">
        <v>Customer Service</v>
      </c>
      <c r="L490" t="str">
        <v>Support Specialist</v>
      </c>
      <c r="M490">
        <v>65077</v>
      </c>
      <c r="N490" t="str">
        <v>Terminated</v>
      </c>
      <c r="O490" t="str">
        <v>Good</v>
      </c>
    </row>
    <row r="491" spans="1:15" x14ac:dyDescent="0.25">
      <c r="A491" t="str">
        <v>00-68404773</v>
      </c>
      <c r="B491" t="str">
        <v>David</v>
      </c>
      <c r="C491" t="str">
        <v>Fitzpatrick</v>
      </c>
      <c r="D491" t="str">
        <v>Male</v>
      </c>
      <c r="E491" t="str">
        <v>Illinois</v>
      </c>
      <c r="F491" t="str">
        <v>Chicago</v>
      </c>
      <c r="G491" t="str">
        <v>High School</v>
      </c>
      <c r="H491" s="9">
        <v>32444</v>
      </c>
      <c r="I491" s="9">
        <v>44998</v>
      </c>
      <c r="J491" t="str">
        <v>N/A</v>
      </c>
      <c r="K491" t="str">
        <v>Customer Service</v>
      </c>
      <c r="L491" t="str">
        <v>Customer Service Representative</v>
      </c>
      <c r="M491">
        <v>57065</v>
      </c>
      <c r="N491" t="str">
        <v>Terminated</v>
      </c>
      <c r="O491" t="str">
        <v>Good</v>
      </c>
    </row>
    <row r="492" spans="1:15" x14ac:dyDescent="0.25">
      <c r="A492" t="str">
        <v>00-68419398</v>
      </c>
      <c r="B492" t="str">
        <v>Michael</v>
      </c>
      <c r="C492" t="str">
        <v>Arias</v>
      </c>
      <c r="D492" t="str">
        <v>Female</v>
      </c>
      <c r="E492" t="str">
        <v>New York</v>
      </c>
      <c r="F492" t="str">
        <v>Rochester</v>
      </c>
      <c r="G492" t="str">
        <v>Bachelor</v>
      </c>
      <c r="H492" s="9">
        <v>30042</v>
      </c>
      <c r="I492" s="9">
        <v>43909</v>
      </c>
      <c r="J492" t="str">
        <v>N/A</v>
      </c>
      <c r="K492" t="str">
        <v>Sales</v>
      </c>
      <c r="L492" t="str">
        <v>Sales Specialist</v>
      </c>
      <c r="M492">
        <v>72738</v>
      </c>
      <c r="N492" t="str">
        <v>Terminated</v>
      </c>
      <c r="O492" t="str">
        <v>Excellent</v>
      </c>
    </row>
    <row r="493" spans="1:15" x14ac:dyDescent="0.25">
      <c r="A493" t="str">
        <v>00-68624474</v>
      </c>
      <c r="B493" t="str">
        <v>Nancy</v>
      </c>
      <c r="C493" t="str">
        <v>Murphy</v>
      </c>
      <c r="D493" t="str">
        <v>Male</v>
      </c>
      <c r="E493" t="str">
        <v>New York</v>
      </c>
      <c r="F493" t="str">
        <v>Buffalo</v>
      </c>
      <c r="G493" t="str">
        <v>Bachelor</v>
      </c>
      <c r="H493" s="9">
        <v>36974</v>
      </c>
      <c r="I493" s="9">
        <v>43532</v>
      </c>
      <c r="J493" t="str">
        <v>N/A</v>
      </c>
      <c r="K493" t="str">
        <v>Operations</v>
      </c>
      <c r="L493" t="str">
        <v>Inventory Specialist</v>
      </c>
      <c r="M493">
        <v>68136</v>
      </c>
      <c r="N493" t="str">
        <v>Terminated</v>
      </c>
      <c r="O493" t="str">
        <v>Good</v>
      </c>
    </row>
    <row r="494" spans="1:15" x14ac:dyDescent="0.25">
      <c r="A494" t="str">
        <v>00-68877510</v>
      </c>
      <c r="B494" t="str">
        <v>Ronald</v>
      </c>
      <c r="C494" t="str">
        <v>Henderson</v>
      </c>
      <c r="D494" t="str">
        <v>Male</v>
      </c>
      <c r="E494" t="str">
        <v>New York</v>
      </c>
      <c r="F494" t="str">
        <v>Rochester</v>
      </c>
      <c r="G494" t="str">
        <v>Bachelor</v>
      </c>
      <c r="H494" s="9">
        <v>37876</v>
      </c>
      <c r="I494" s="9">
        <v>43181</v>
      </c>
      <c r="J494" t="str">
        <v>N/A</v>
      </c>
      <c r="K494" t="str">
        <v>Operations</v>
      </c>
      <c r="L494" t="str">
        <v>Inventory Specialist</v>
      </c>
      <c r="M494">
        <v>62892</v>
      </c>
      <c r="N494" t="str">
        <v>Terminated</v>
      </c>
      <c r="O494" t="str">
        <v>Needs Improvement</v>
      </c>
    </row>
    <row r="495" spans="1:15" x14ac:dyDescent="0.25">
      <c r="A495" t="str">
        <v>00-69069644</v>
      </c>
      <c r="B495" t="str">
        <v>William</v>
      </c>
      <c r="C495" t="str">
        <v>Lyons</v>
      </c>
      <c r="D495" t="str">
        <v>Male</v>
      </c>
      <c r="E495" t="str">
        <v>New York</v>
      </c>
      <c r="F495" t="str">
        <v>Buffalo</v>
      </c>
      <c r="G495" t="str">
        <v>Bachelor</v>
      </c>
      <c r="H495" s="9">
        <v>27481</v>
      </c>
      <c r="I495" s="9">
        <v>45004</v>
      </c>
      <c r="J495" t="str">
        <v>N/A</v>
      </c>
      <c r="K495" t="str">
        <v>HR</v>
      </c>
      <c r="L495" t="str">
        <v>HR Coordinator</v>
      </c>
      <c r="M495">
        <v>61625</v>
      </c>
      <c r="N495" t="str">
        <v>Terminated</v>
      </c>
      <c r="O495" t="str">
        <v>Satisfactory</v>
      </c>
    </row>
    <row r="496" spans="1:15" x14ac:dyDescent="0.25">
      <c r="A496" t="str">
        <v>00-69198584</v>
      </c>
      <c r="B496" t="str">
        <v>Kevin</v>
      </c>
      <c r="C496" t="str">
        <v>Hughes</v>
      </c>
      <c r="D496" t="str">
        <v>Female</v>
      </c>
      <c r="E496" t="str">
        <v>New York</v>
      </c>
      <c r="F496" t="str">
        <v>New York City</v>
      </c>
      <c r="G496" t="str">
        <v>High School</v>
      </c>
      <c r="H496" s="9">
        <v>26757</v>
      </c>
      <c r="I496" s="9">
        <v>44642</v>
      </c>
      <c r="J496" t="str">
        <v>N/A</v>
      </c>
      <c r="K496" t="str">
        <v>Marketing</v>
      </c>
      <c r="L496" t="str">
        <v>Content Creator</v>
      </c>
      <c r="M496">
        <v>54216</v>
      </c>
      <c r="N496" t="str">
        <v>Terminated</v>
      </c>
      <c r="O496" t="str">
        <v>Needs Improvement</v>
      </c>
    </row>
    <row r="497" spans="1:15" x14ac:dyDescent="0.25">
      <c r="A497" t="str">
        <v>00-69400145</v>
      </c>
      <c r="B497" t="str">
        <v>Melissa</v>
      </c>
      <c r="C497" t="str">
        <v>Bush</v>
      </c>
      <c r="D497" t="str">
        <v>Male</v>
      </c>
      <c r="E497" t="str">
        <v>Pennsylvania</v>
      </c>
      <c r="F497" t="str">
        <v>Pittsburgh</v>
      </c>
      <c r="G497" t="str">
        <v>Master</v>
      </c>
      <c r="H497" s="9">
        <v>33840</v>
      </c>
      <c r="I497" s="9">
        <v>43161</v>
      </c>
      <c r="J497" t="str">
        <v>N/A</v>
      </c>
      <c r="K497" t="str">
        <v>Operations</v>
      </c>
      <c r="L497" t="str">
        <v>Operations Analyst</v>
      </c>
      <c r="M497">
        <v>66213</v>
      </c>
      <c r="N497" t="str">
        <v>Terminated</v>
      </c>
      <c r="O497" t="str">
        <v>Good</v>
      </c>
    </row>
    <row r="498" spans="1:15" x14ac:dyDescent="0.25">
      <c r="A498" t="str">
        <v>00-69637432</v>
      </c>
      <c r="B498" t="str">
        <v>Lauren</v>
      </c>
      <c r="C498" t="str">
        <v>Moreno</v>
      </c>
      <c r="D498" t="str">
        <v>Female</v>
      </c>
      <c r="E498" t="str">
        <v>New York</v>
      </c>
      <c r="F498" t="str">
        <v>Rochester</v>
      </c>
      <c r="G498" t="str">
        <v>PhD</v>
      </c>
      <c r="H498" s="9">
        <v>29614</v>
      </c>
      <c r="I498" s="9">
        <v>45363</v>
      </c>
      <c r="J498" t="str">
        <v>N/A</v>
      </c>
      <c r="K498" t="str">
        <v>Sales</v>
      </c>
      <c r="L498" t="str">
        <v>Sales Specialist</v>
      </c>
      <c r="M498">
        <v>91178</v>
      </c>
      <c r="N498" t="str">
        <v>Terminated</v>
      </c>
      <c r="O498" t="str">
        <v>Satisfactory</v>
      </c>
    </row>
    <row r="499" spans="1:15" x14ac:dyDescent="0.25">
      <c r="A499" t="str">
        <v>00-69637989</v>
      </c>
      <c r="B499" t="str">
        <v>Whitney</v>
      </c>
      <c r="C499" t="str">
        <v>Mack</v>
      </c>
      <c r="D499" t="str">
        <v>Male</v>
      </c>
      <c r="E499" t="str">
        <v>New York</v>
      </c>
      <c r="F499" t="str">
        <v>New York City</v>
      </c>
      <c r="G499" t="str">
        <v>High School</v>
      </c>
      <c r="H499" s="9">
        <v>33454</v>
      </c>
      <c r="I499" s="9">
        <v>44640</v>
      </c>
      <c r="J499" t="str">
        <v>N/A</v>
      </c>
      <c r="K499" t="str">
        <v>Operations</v>
      </c>
      <c r="L499" t="str">
        <v>Inventory Specialist</v>
      </c>
      <c r="M499">
        <v>56936</v>
      </c>
      <c r="N499" t="str">
        <v>Terminated</v>
      </c>
      <c r="O499" t="str">
        <v>Satisfactory</v>
      </c>
    </row>
    <row r="500" spans="1:15" x14ac:dyDescent="0.25">
      <c r="A500" t="str">
        <v>00-69747311</v>
      </c>
      <c r="B500" t="str">
        <v>Briana</v>
      </c>
      <c r="C500" t="str">
        <v>Smith</v>
      </c>
      <c r="D500" t="str">
        <v>Female</v>
      </c>
      <c r="E500" t="str">
        <v>Michigan</v>
      </c>
      <c r="F500" t="str">
        <v>Grand Rapids</v>
      </c>
      <c r="G500" t="str">
        <v>Bachelor</v>
      </c>
      <c r="H500" s="9">
        <v>35297</v>
      </c>
      <c r="I500" s="9">
        <v>43185</v>
      </c>
      <c r="J500" t="str">
        <v>N/A</v>
      </c>
      <c r="K500" t="str">
        <v>Customer Service</v>
      </c>
      <c r="L500" t="str">
        <v>Customer Service Representative</v>
      </c>
      <c r="M500">
        <v>61104</v>
      </c>
      <c r="N500" t="str">
        <v>Terminated</v>
      </c>
      <c r="O500" t="str">
        <v>Good</v>
      </c>
    </row>
    <row r="501" spans="1:15" x14ac:dyDescent="0.25">
      <c r="A501" t="str">
        <v>00-69985944</v>
      </c>
      <c r="B501" t="str">
        <v>Emma</v>
      </c>
      <c r="C501" t="str">
        <v>Hoffman</v>
      </c>
      <c r="D501" t="str">
        <v>Male</v>
      </c>
      <c r="E501" t="str">
        <v>New York</v>
      </c>
      <c r="F501" t="str">
        <v>New York City</v>
      </c>
      <c r="G501" t="str">
        <v>High School</v>
      </c>
      <c r="H501" s="9">
        <v>36696</v>
      </c>
      <c r="I501" s="9">
        <v>45014</v>
      </c>
      <c r="J501" t="str">
        <v>N/A</v>
      </c>
      <c r="K501" t="str">
        <v>Customer Service</v>
      </c>
      <c r="L501" t="str">
        <v>Help Desk Technician</v>
      </c>
      <c r="M501">
        <v>78164</v>
      </c>
      <c r="N501" t="str">
        <v>Terminated</v>
      </c>
      <c r="O501" t="str">
        <v>Needs Improvement</v>
      </c>
    </row>
    <row r="502" spans="1:15" x14ac:dyDescent="0.25">
      <c r="A502" t="str">
        <v>00-70005821</v>
      </c>
      <c r="B502" t="str">
        <v>Brittany</v>
      </c>
      <c r="C502" t="str">
        <v>Martin</v>
      </c>
      <c r="D502" t="str">
        <v>Female</v>
      </c>
      <c r="E502" t="str">
        <v>New York</v>
      </c>
      <c r="F502" t="str">
        <v>Rochester</v>
      </c>
      <c r="G502" t="str">
        <v>High School</v>
      </c>
      <c r="H502" s="9">
        <v>32438</v>
      </c>
      <c r="I502" s="9">
        <v>43165</v>
      </c>
      <c r="J502" t="str">
        <v>N/A</v>
      </c>
      <c r="K502" t="str">
        <v>HR</v>
      </c>
      <c r="L502" t="str">
        <v>Recruiter</v>
      </c>
      <c r="M502">
        <v>65124</v>
      </c>
      <c r="N502" t="str">
        <v>Terminated</v>
      </c>
      <c r="O502" t="str">
        <v>Satisfactory</v>
      </c>
    </row>
    <row r="503" spans="1:15" x14ac:dyDescent="0.25">
      <c r="A503" t="str">
        <v>00-70024384</v>
      </c>
      <c r="B503" t="str">
        <v>Nancy</v>
      </c>
      <c r="C503" t="str">
        <v>Taylor</v>
      </c>
      <c r="D503" t="str">
        <v>Male</v>
      </c>
      <c r="E503" t="str">
        <v>Pennsylvania</v>
      </c>
      <c r="F503" t="str">
        <v>Philadelphia</v>
      </c>
      <c r="G503" t="str">
        <v>High School</v>
      </c>
      <c r="H503" s="9">
        <v>26617</v>
      </c>
      <c r="I503" s="9">
        <v>45001</v>
      </c>
      <c r="J503" t="str">
        <v>N/A</v>
      </c>
      <c r="K503" t="str">
        <v>Operations</v>
      </c>
      <c r="L503" t="str">
        <v>Inventory Specialist</v>
      </c>
      <c r="M503">
        <v>66851</v>
      </c>
      <c r="N503" t="str">
        <v>Terminated</v>
      </c>
      <c r="O503" t="str">
        <v>Good</v>
      </c>
    </row>
    <row r="504" spans="1:15" x14ac:dyDescent="0.25">
      <c r="A504" t="str">
        <v>00-70033217</v>
      </c>
      <c r="B504" t="str">
        <v>Bobby</v>
      </c>
      <c r="C504" t="str">
        <v>Robinson</v>
      </c>
      <c r="D504" t="str">
        <v>Male</v>
      </c>
      <c r="E504" t="str">
        <v>Michigan</v>
      </c>
      <c r="F504" t="str">
        <v>Detroit</v>
      </c>
      <c r="G504" t="str">
        <v>Bachelor</v>
      </c>
      <c r="H504" s="9">
        <v>32543</v>
      </c>
      <c r="I504" s="9">
        <v>45382</v>
      </c>
      <c r="J504" t="str">
        <v>N/A</v>
      </c>
      <c r="K504" t="str">
        <v>Sales</v>
      </c>
      <c r="L504" t="str">
        <v>Sales Specialist</v>
      </c>
      <c r="M504">
        <v>59880</v>
      </c>
      <c r="N504" t="str">
        <v>Terminated</v>
      </c>
      <c r="O504" t="str">
        <v>Good</v>
      </c>
    </row>
    <row r="505" spans="1:15" x14ac:dyDescent="0.25">
      <c r="A505" t="str">
        <v>00-70571332</v>
      </c>
      <c r="B505" t="str">
        <v>Ryan</v>
      </c>
      <c r="C505" t="str">
        <v>Odonnell</v>
      </c>
      <c r="D505" t="str">
        <v>Male</v>
      </c>
      <c r="E505" t="str">
        <v>New York</v>
      </c>
      <c r="F505" t="str">
        <v>New York City</v>
      </c>
      <c r="G505" t="str">
        <v>Bachelor</v>
      </c>
      <c r="H505" s="9">
        <v>30973</v>
      </c>
      <c r="I505" s="9">
        <v>43184</v>
      </c>
      <c r="J505" t="str">
        <v>N/A</v>
      </c>
      <c r="K505" t="str">
        <v>IT</v>
      </c>
      <c r="L505" t="str">
        <v>Software Developer</v>
      </c>
      <c r="M505">
        <v>98066</v>
      </c>
      <c r="N505" t="str">
        <v>Terminated</v>
      </c>
      <c r="O505" t="str">
        <v>Satisfactory</v>
      </c>
    </row>
    <row r="506" spans="1:15" x14ac:dyDescent="0.25">
      <c r="A506" t="str">
        <v>00-70681408</v>
      </c>
      <c r="B506" t="str">
        <v>Keith</v>
      </c>
      <c r="C506" t="str">
        <v>Tucker</v>
      </c>
      <c r="D506" t="str">
        <v>Female</v>
      </c>
      <c r="E506" t="str">
        <v>New York</v>
      </c>
      <c r="F506" t="str">
        <v>Rochester</v>
      </c>
      <c r="G506" t="str">
        <v>Bachelor</v>
      </c>
      <c r="H506" s="9">
        <v>28672</v>
      </c>
      <c r="I506" s="9">
        <v>43187</v>
      </c>
      <c r="J506" t="str">
        <v>N/A</v>
      </c>
      <c r="K506" t="str">
        <v>Sales</v>
      </c>
      <c r="L506" t="str">
        <v>Sales Representative</v>
      </c>
      <c r="M506">
        <v>56755</v>
      </c>
      <c r="N506" t="str">
        <v>Terminated</v>
      </c>
      <c r="O506" t="str">
        <v>Good</v>
      </c>
    </row>
    <row r="507" spans="1:15" x14ac:dyDescent="0.25">
      <c r="A507" t="str">
        <v>00-70724380</v>
      </c>
      <c r="B507" t="str">
        <v>Laura</v>
      </c>
      <c r="C507" t="str">
        <v>Cook</v>
      </c>
      <c r="D507" t="str">
        <v>Female</v>
      </c>
      <c r="E507" t="str">
        <v>Michigan</v>
      </c>
      <c r="F507" t="str">
        <v>Warren</v>
      </c>
      <c r="G507" t="str">
        <v>Master</v>
      </c>
      <c r="H507" s="9">
        <v>37820</v>
      </c>
      <c r="I507" s="9">
        <v>45013</v>
      </c>
      <c r="J507" t="str">
        <v>N/A</v>
      </c>
      <c r="K507" t="str">
        <v>Operations</v>
      </c>
      <c r="L507" t="str">
        <v>Operations Analyst</v>
      </c>
      <c r="M507">
        <v>77205</v>
      </c>
      <c r="N507" t="str">
        <v>Terminated</v>
      </c>
      <c r="O507" t="str">
        <v>Excellent</v>
      </c>
    </row>
    <row r="508" spans="1:15" x14ac:dyDescent="0.25">
      <c r="A508" t="str">
        <v>00-70796114</v>
      </c>
      <c r="B508" t="str">
        <v>Veronica</v>
      </c>
      <c r="C508" t="str">
        <v>Meyer</v>
      </c>
      <c r="D508" t="str">
        <v>Male</v>
      </c>
      <c r="E508" t="str">
        <v>New York</v>
      </c>
      <c r="F508" t="str">
        <v>Rochester</v>
      </c>
      <c r="G508" t="str">
        <v>High School</v>
      </c>
      <c r="H508" s="9">
        <v>36084</v>
      </c>
      <c r="I508" s="9">
        <v>42814</v>
      </c>
      <c r="J508" t="str">
        <v>N/A</v>
      </c>
      <c r="K508" t="str">
        <v>Operations</v>
      </c>
      <c r="L508" t="str">
        <v>Inventory Specialist</v>
      </c>
      <c r="M508">
        <v>61894</v>
      </c>
      <c r="N508" t="str">
        <v>Terminated</v>
      </c>
      <c r="O508" t="str">
        <v>Excellent</v>
      </c>
    </row>
    <row r="509" spans="1:15" x14ac:dyDescent="0.25">
      <c r="A509" t="str">
        <v>00-70808034</v>
      </c>
      <c r="B509" t="str">
        <v>Michelle</v>
      </c>
      <c r="C509" t="str">
        <v>Sims</v>
      </c>
      <c r="D509" t="str">
        <v>Male</v>
      </c>
      <c r="E509" t="str">
        <v>New York</v>
      </c>
      <c r="F509" t="str">
        <v>New York City</v>
      </c>
      <c r="G509" t="str">
        <v>PhD</v>
      </c>
      <c r="H509" s="9">
        <v>27696</v>
      </c>
      <c r="I509" s="9">
        <v>42815</v>
      </c>
      <c r="J509" t="str">
        <v>N/A</v>
      </c>
      <c r="K509" t="str">
        <v>Sales</v>
      </c>
      <c r="L509" t="str">
        <v>Sales Specialist</v>
      </c>
      <c r="M509">
        <v>73973</v>
      </c>
      <c r="N509" t="str">
        <v>Terminated</v>
      </c>
      <c r="O509" t="str">
        <v>Good</v>
      </c>
    </row>
    <row r="510" spans="1:15" x14ac:dyDescent="0.25">
      <c r="A510" t="str">
        <v>00-70855700</v>
      </c>
      <c r="B510" t="str">
        <v>Janet</v>
      </c>
      <c r="C510" t="str">
        <v>Williams</v>
      </c>
      <c r="D510" t="str">
        <v>Male</v>
      </c>
      <c r="E510" t="str">
        <v>Michigan</v>
      </c>
      <c r="F510" t="str">
        <v>Grand Rapids</v>
      </c>
      <c r="G510" t="str">
        <v>Bachelor</v>
      </c>
      <c r="H510" s="9">
        <v>37616</v>
      </c>
      <c r="I510" s="9">
        <v>44285</v>
      </c>
      <c r="J510">
        <v>44465</v>
      </c>
      <c r="K510" t="str">
        <v>Operations</v>
      </c>
      <c r="L510" t="str">
        <v>Inventory Specialist</v>
      </c>
      <c r="M510">
        <v>59934</v>
      </c>
      <c r="N510" t="str">
        <v>Terminated</v>
      </c>
      <c r="O510" t="str">
        <v>Good</v>
      </c>
    </row>
    <row r="511" spans="1:15" x14ac:dyDescent="0.25">
      <c r="A511" t="str">
        <v>00-70855827</v>
      </c>
      <c r="B511" t="str">
        <v>Lisa</v>
      </c>
      <c r="C511" t="str">
        <v>Contreras</v>
      </c>
      <c r="D511" t="str">
        <v>Male</v>
      </c>
      <c r="E511" t="str">
        <v>New York</v>
      </c>
      <c r="F511" t="str">
        <v>New York City</v>
      </c>
      <c r="G511" t="str">
        <v>High School</v>
      </c>
      <c r="H511" s="9">
        <v>28504</v>
      </c>
      <c r="I511" s="9">
        <v>43165</v>
      </c>
      <c r="J511" t="str">
        <v>N/A</v>
      </c>
      <c r="K511" t="str">
        <v>Marketing</v>
      </c>
      <c r="L511" t="str">
        <v>Content Creator</v>
      </c>
      <c r="M511">
        <v>62861</v>
      </c>
      <c r="N511" t="str">
        <v>Terminated</v>
      </c>
      <c r="O511" t="str">
        <v>Needs Improvement</v>
      </c>
    </row>
    <row r="512" spans="1:15" x14ac:dyDescent="0.25">
      <c r="A512" t="str">
        <v>00-70881578</v>
      </c>
      <c r="B512" t="str">
        <v>Monica</v>
      </c>
      <c r="C512" t="str">
        <v>Lopez</v>
      </c>
      <c r="D512" t="str">
        <v>Male</v>
      </c>
      <c r="E512" t="str">
        <v>North Carolina</v>
      </c>
      <c r="F512" t="str">
        <v>Raleigh</v>
      </c>
      <c r="G512" t="str">
        <v>Master</v>
      </c>
      <c r="H512" s="9">
        <v>34512</v>
      </c>
      <c r="I512" s="9">
        <v>42807</v>
      </c>
      <c r="J512" t="str">
        <v>N/A</v>
      </c>
      <c r="K512" t="str">
        <v>IT</v>
      </c>
      <c r="L512" t="str">
        <v>Software Developer</v>
      </c>
      <c r="M512">
        <v>82303</v>
      </c>
      <c r="N512" t="str">
        <v>Terminated</v>
      </c>
      <c r="O512" t="str">
        <v>Good</v>
      </c>
    </row>
    <row r="513" spans="1:15" x14ac:dyDescent="0.25">
      <c r="A513" t="str">
        <v>00-70895423</v>
      </c>
      <c r="B513" t="str">
        <v>Amanda</v>
      </c>
      <c r="C513" t="str">
        <v>Tran</v>
      </c>
      <c r="D513" t="str">
        <v>Female</v>
      </c>
      <c r="E513" t="str">
        <v>New York</v>
      </c>
      <c r="F513" t="str">
        <v>New York City</v>
      </c>
      <c r="G513" t="str">
        <v>Bachelor</v>
      </c>
      <c r="H513" s="9">
        <v>33679</v>
      </c>
      <c r="I513" s="9">
        <v>44265</v>
      </c>
      <c r="J513" t="str">
        <v>N/A</v>
      </c>
      <c r="K513" t="str">
        <v>Sales</v>
      </c>
      <c r="L513" t="str">
        <v>Sales Representative</v>
      </c>
      <c r="M513">
        <v>56336</v>
      </c>
      <c r="N513" t="str">
        <v>Terminated</v>
      </c>
      <c r="O513" t="str">
        <v>Good</v>
      </c>
    </row>
    <row r="514" spans="1:15" x14ac:dyDescent="0.25">
      <c r="A514" t="str">
        <v>00-70924933</v>
      </c>
      <c r="B514" t="str">
        <v>Scott</v>
      </c>
      <c r="C514" t="str">
        <v>Johnson</v>
      </c>
      <c r="D514" t="str">
        <v>Female</v>
      </c>
      <c r="E514" t="str">
        <v>New York</v>
      </c>
      <c r="F514" t="str">
        <v>Buffalo</v>
      </c>
      <c r="G514" t="str">
        <v>Bachelor</v>
      </c>
      <c r="H514" s="9">
        <v>33689</v>
      </c>
      <c r="I514" s="9">
        <v>42073</v>
      </c>
      <c r="J514" t="str">
        <v>N/A</v>
      </c>
      <c r="K514" t="str">
        <v>Sales</v>
      </c>
      <c r="L514" t="str">
        <v>Sales Representative</v>
      </c>
      <c r="M514">
        <v>59123</v>
      </c>
      <c r="N514" t="str">
        <v>Terminated</v>
      </c>
      <c r="O514" t="str">
        <v>Good</v>
      </c>
    </row>
    <row r="515" spans="1:15" x14ac:dyDescent="0.25">
      <c r="A515" t="str">
        <v>00-70991492</v>
      </c>
      <c r="B515" t="str">
        <v>Angela</v>
      </c>
      <c r="C515" t="str">
        <v>Flores</v>
      </c>
      <c r="D515" t="str">
        <v>Female</v>
      </c>
      <c r="E515" t="str">
        <v>North Carolina</v>
      </c>
      <c r="F515" t="str">
        <v>Charlotte</v>
      </c>
      <c r="G515" t="str">
        <v>High School</v>
      </c>
      <c r="H515" s="9">
        <v>36101</v>
      </c>
      <c r="I515" s="9">
        <v>44278</v>
      </c>
      <c r="J515" t="str">
        <v>N/A</v>
      </c>
      <c r="K515" t="str">
        <v>IT</v>
      </c>
      <c r="L515" t="str">
        <v>IT Support Specialist</v>
      </c>
      <c r="M515">
        <v>59264</v>
      </c>
      <c r="N515" t="str">
        <v>Terminated</v>
      </c>
      <c r="O515" t="str">
        <v>Good</v>
      </c>
    </row>
    <row r="516" spans="1:15" x14ac:dyDescent="0.25">
      <c r="A516" t="str">
        <v>00-71103822</v>
      </c>
      <c r="B516" t="str">
        <v>Jared</v>
      </c>
      <c r="C516" t="str">
        <v>Gates</v>
      </c>
      <c r="D516" t="str">
        <v>Female</v>
      </c>
      <c r="E516" t="str">
        <v>New York</v>
      </c>
      <c r="F516" t="str">
        <v>Buffalo</v>
      </c>
      <c r="G516" t="str">
        <v>Master</v>
      </c>
      <c r="H516" s="9">
        <v>36930</v>
      </c>
      <c r="I516" s="9">
        <v>43535</v>
      </c>
      <c r="J516" t="str">
        <v>N/A</v>
      </c>
      <c r="K516" t="str">
        <v>Operations</v>
      </c>
      <c r="L516" t="str">
        <v>Operations Analyst</v>
      </c>
      <c r="M516">
        <v>71000</v>
      </c>
      <c r="N516" t="str">
        <v>Terminated</v>
      </c>
      <c r="O516" t="str">
        <v>Good</v>
      </c>
    </row>
    <row r="517" spans="1:15" x14ac:dyDescent="0.25">
      <c r="A517" t="str">
        <v>00-71187250</v>
      </c>
      <c r="B517" t="str">
        <v>Alison</v>
      </c>
      <c r="C517" t="str">
        <v>Thomas</v>
      </c>
      <c r="D517" t="str">
        <v>Male</v>
      </c>
      <c r="E517" t="str">
        <v>New York</v>
      </c>
      <c r="F517" t="str">
        <v>New York City</v>
      </c>
      <c r="G517" t="str">
        <v>Bachelor</v>
      </c>
      <c r="H517" s="9">
        <v>26781</v>
      </c>
      <c r="I517" s="9">
        <v>45362</v>
      </c>
      <c r="J517" t="str">
        <v>N/A</v>
      </c>
      <c r="K517" t="str">
        <v>Marketing</v>
      </c>
      <c r="L517" t="str">
        <v>Content Creator</v>
      </c>
      <c r="M517">
        <v>65017</v>
      </c>
      <c r="N517" t="str">
        <v>Terminated</v>
      </c>
      <c r="O517" t="str">
        <v>Needs Improvement</v>
      </c>
    </row>
    <row r="518" spans="1:15" x14ac:dyDescent="0.25">
      <c r="A518" t="str">
        <v>00-71453007</v>
      </c>
      <c r="B518" t="str">
        <v>Emily</v>
      </c>
      <c r="C518" t="str">
        <v>Robinson</v>
      </c>
      <c r="D518" t="str">
        <v>Female</v>
      </c>
      <c r="E518" t="str">
        <v>Virginia</v>
      </c>
      <c r="F518" t="str">
        <v>Norfolk</v>
      </c>
      <c r="G518" t="str">
        <v>High School</v>
      </c>
      <c r="H518" s="9">
        <v>26070</v>
      </c>
      <c r="I518" s="9">
        <v>44278</v>
      </c>
      <c r="J518">
        <v>44458</v>
      </c>
      <c r="K518" t="str">
        <v>Operations</v>
      </c>
      <c r="L518" t="str">
        <v>Inventory Specialist</v>
      </c>
      <c r="M518">
        <v>59746</v>
      </c>
      <c r="N518" t="str">
        <v>Terminated</v>
      </c>
      <c r="O518" t="str">
        <v>Needs Improvement</v>
      </c>
    </row>
    <row r="519" spans="1:15" x14ac:dyDescent="0.25">
      <c r="A519" t="str">
        <v>00-71472671</v>
      </c>
      <c r="B519" t="str">
        <v>Mark</v>
      </c>
      <c r="C519" t="str">
        <v>Gutierrez</v>
      </c>
      <c r="D519" t="str">
        <v>Female</v>
      </c>
      <c r="E519" t="str">
        <v>New York</v>
      </c>
      <c r="F519" t="str">
        <v>New York City</v>
      </c>
      <c r="G519" t="str">
        <v>Master</v>
      </c>
      <c r="H519" s="9">
        <v>30836</v>
      </c>
      <c r="I519" s="9">
        <v>43182</v>
      </c>
      <c r="J519" t="str">
        <v>N/A</v>
      </c>
      <c r="K519" t="str">
        <v>HR</v>
      </c>
      <c r="L519" t="str">
        <v>HR Coordinator</v>
      </c>
      <c r="M519">
        <v>60232</v>
      </c>
      <c r="N519" t="str">
        <v>Terminated</v>
      </c>
      <c r="O519" t="str">
        <v>Excellent</v>
      </c>
    </row>
    <row r="520" spans="1:15" x14ac:dyDescent="0.25">
      <c r="A520" t="str">
        <v>00-71516755</v>
      </c>
      <c r="B520" t="str">
        <v>James</v>
      </c>
      <c r="C520" t="str">
        <v>Salazar</v>
      </c>
      <c r="D520" t="str">
        <v>Female</v>
      </c>
      <c r="E520" t="str">
        <v>New York</v>
      </c>
      <c r="F520" t="str">
        <v>New York City</v>
      </c>
      <c r="G520" t="str">
        <v>Bachelor</v>
      </c>
      <c r="H520" s="9">
        <v>34820</v>
      </c>
      <c r="I520" s="9">
        <v>43907</v>
      </c>
      <c r="J520" t="str">
        <v>N/A</v>
      </c>
      <c r="K520" t="str">
        <v>Operations</v>
      </c>
      <c r="L520" t="str">
        <v>Operations Manager</v>
      </c>
      <c r="M520">
        <v>102110</v>
      </c>
      <c r="N520" t="str">
        <v>Terminated</v>
      </c>
      <c r="O520" t="str">
        <v>Excellent</v>
      </c>
    </row>
    <row r="521" spans="1:15" x14ac:dyDescent="0.25">
      <c r="A521" t="str">
        <v>00-71643898</v>
      </c>
      <c r="B521" t="str">
        <v>Brittany</v>
      </c>
      <c r="C521" t="str">
        <v>Marquez</v>
      </c>
      <c r="D521" t="str">
        <v>Male</v>
      </c>
      <c r="E521" t="str">
        <v>North Carolina</v>
      </c>
      <c r="F521" t="str">
        <v>Charlotte</v>
      </c>
      <c r="G521" t="str">
        <v>Bachelor</v>
      </c>
      <c r="H521" s="9">
        <v>28400</v>
      </c>
      <c r="I521" s="9">
        <v>45005</v>
      </c>
      <c r="J521" t="str">
        <v>N/A</v>
      </c>
      <c r="K521" t="str">
        <v>Operations</v>
      </c>
      <c r="L521" t="str">
        <v>Operations Analyst</v>
      </c>
      <c r="M521">
        <v>90020</v>
      </c>
      <c r="N521" t="str">
        <v>Terminated</v>
      </c>
      <c r="O521" t="str">
        <v>Satisfactory</v>
      </c>
    </row>
    <row r="522" spans="1:15" x14ac:dyDescent="0.25">
      <c r="A522" t="str">
        <v>00-71787651</v>
      </c>
      <c r="B522" t="str">
        <v>Adam</v>
      </c>
      <c r="C522" t="str">
        <v>Smith</v>
      </c>
      <c r="D522" t="str">
        <v>Male</v>
      </c>
      <c r="E522" t="str">
        <v>New York</v>
      </c>
      <c r="F522" t="str">
        <v>Buffalo</v>
      </c>
      <c r="G522" t="str">
        <v>Bachelor</v>
      </c>
      <c r="H522" s="9">
        <v>29517</v>
      </c>
      <c r="I522" s="9">
        <v>43168</v>
      </c>
      <c r="J522" t="str">
        <v>N/A</v>
      </c>
      <c r="K522" t="str">
        <v>Operations</v>
      </c>
      <c r="L522" t="str">
        <v>Inventory Specialist</v>
      </c>
      <c r="M522">
        <v>63045</v>
      </c>
      <c r="N522" t="str">
        <v>Terminated</v>
      </c>
      <c r="O522" t="str">
        <v>Good</v>
      </c>
    </row>
    <row r="523" spans="1:15" x14ac:dyDescent="0.25">
      <c r="A523" t="str">
        <v>00-71836850</v>
      </c>
      <c r="B523" t="str">
        <v>Michael</v>
      </c>
      <c r="C523" t="str">
        <v>Brown</v>
      </c>
      <c r="D523" t="str">
        <v>Female</v>
      </c>
      <c r="E523" t="str">
        <v>North Carolina</v>
      </c>
      <c r="F523" t="str">
        <v>Charlotte</v>
      </c>
      <c r="G523" t="str">
        <v>Master</v>
      </c>
      <c r="H523" s="9">
        <v>26067</v>
      </c>
      <c r="I523" s="9">
        <v>45013</v>
      </c>
      <c r="J523" t="str">
        <v>N/A</v>
      </c>
      <c r="K523" t="str">
        <v>IT</v>
      </c>
      <c r="L523" t="str">
        <v>IT Manager</v>
      </c>
      <c r="M523">
        <v>132590</v>
      </c>
      <c r="N523" t="str">
        <v>Terminated</v>
      </c>
      <c r="O523" t="str">
        <v>Good</v>
      </c>
    </row>
    <row r="524" spans="1:15" x14ac:dyDescent="0.25">
      <c r="A524" t="str">
        <v>00-71895093</v>
      </c>
      <c r="B524" t="str">
        <v>David</v>
      </c>
      <c r="C524" t="str">
        <v>Anderson</v>
      </c>
      <c r="D524" t="str">
        <v>Female</v>
      </c>
      <c r="E524" t="str">
        <v>Virginia</v>
      </c>
      <c r="F524" t="str">
        <v>Richmond</v>
      </c>
      <c r="G524" t="str">
        <v>High School</v>
      </c>
      <c r="H524" s="9">
        <v>30545</v>
      </c>
      <c r="I524" s="9">
        <v>43911</v>
      </c>
      <c r="J524" t="str">
        <v>N/A</v>
      </c>
      <c r="K524" t="str">
        <v>Customer Service</v>
      </c>
      <c r="L524" t="str">
        <v>Help Desk Technician</v>
      </c>
      <c r="M524">
        <v>83405</v>
      </c>
      <c r="N524" t="str">
        <v>Terminated</v>
      </c>
      <c r="O524" t="str">
        <v>Needs Improvement</v>
      </c>
    </row>
    <row r="525" spans="1:15" x14ac:dyDescent="0.25">
      <c r="A525" t="str">
        <v>00-71912861</v>
      </c>
      <c r="B525" t="str">
        <v>Nicholas</v>
      </c>
      <c r="C525" t="str">
        <v>Garcia</v>
      </c>
      <c r="D525" t="str">
        <v>Female</v>
      </c>
      <c r="E525" t="str">
        <v>New York</v>
      </c>
      <c r="F525" t="str">
        <v>Buffalo</v>
      </c>
      <c r="G525" t="str">
        <v>Master</v>
      </c>
      <c r="H525" s="9">
        <v>33528</v>
      </c>
      <c r="I525" s="9">
        <v>42800</v>
      </c>
      <c r="J525" t="str">
        <v>N/A</v>
      </c>
      <c r="K525" t="str">
        <v>Sales</v>
      </c>
      <c r="L525" t="str">
        <v>Sales Specialist</v>
      </c>
      <c r="M525">
        <v>68388</v>
      </c>
      <c r="N525" t="str">
        <v>Terminated</v>
      </c>
      <c r="O525" t="str">
        <v>Needs Improvement</v>
      </c>
    </row>
    <row r="526" spans="1:15" x14ac:dyDescent="0.25">
      <c r="A526" t="str">
        <v>00-72146184</v>
      </c>
      <c r="B526" t="str">
        <v>Teresa</v>
      </c>
      <c r="C526" t="str">
        <v>Lane</v>
      </c>
      <c r="D526" t="str">
        <v>Male</v>
      </c>
      <c r="E526" t="str">
        <v>New York</v>
      </c>
      <c r="F526" t="str">
        <v>New York City</v>
      </c>
      <c r="G526" t="str">
        <v>Master</v>
      </c>
      <c r="H526" s="9">
        <v>25639</v>
      </c>
      <c r="I526" s="9">
        <v>45380</v>
      </c>
      <c r="J526">
        <v>45560</v>
      </c>
      <c r="K526" t="str">
        <v>IT</v>
      </c>
      <c r="L526" t="str">
        <v>System Administrator</v>
      </c>
      <c r="M526">
        <v>87672</v>
      </c>
      <c r="N526" t="str">
        <v>Terminated</v>
      </c>
      <c r="O526" t="str">
        <v>Excellent</v>
      </c>
    </row>
    <row r="527" spans="1:15" x14ac:dyDescent="0.25">
      <c r="A527" t="str">
        <v>00-72244897</v>
      </c>
      <c r="B527" t="str">
        <v>Kimberly</v>
      </c>
      <c r="C527" t="str">
        <v>Richards</v>
      </c>
      <c r="D527" t="str">
        <v>Male</v>
      </c>
      <c r="E527" t="str">
        <v>Michigan</v>
      </c>
      <c r="F527" t="str">
        <v>Detroit</v>
      </c>
      <c r="G527" t="str">
        <v>Bachelor</v>
      </c>
      <c r="H527" s="9">
        <v>23959</v>
      </c>
      <c r="I527" s="9">
        <v>44987</v>
      </c>
      <c r="J527" t="str">
        <v>N/A</v>
      </c>
      <c r="K527" t="str">
        <v>Sales</v>
      </c>
      <c r="L527" t="str">
        <v>Sales Representative</v>
      </c>
      <c r="M527">
        <v>81213</v>
      </c>
      <c r="N527" t="str">
        <v>Terminated</v>
      </c>
      <c r="O527" t="str">
        <v>Good</v>
      </c>
    </row>
    <row r="528" spans="1:15" x14ac:dyDescent="0.25">
      <c r="A528" t="str">
        <v>00-72350830</v>
      </c>
      <c r="B528" t="str">
        <v>Darrell</v>
      </c>
      <c r="C528" t="str">
        <v>Lam</v>
      </c>
      <c r="D528" t="str">
        <v>Female</v>
      </c>
      <c r="E528" t="str">
        <v>New York</v>
      </c>
      <c r="F528" t="str">
        <v>New York City</v>
      </c>
      <c r="G528" t="str">
        <v>Bachelor</v>
      </c>
      <c r="H528" s="9">
        <v>34136</v>
      </c>
      <c r="I528" s="9">
        <v>42443</v>
      </c>
      <c r="J528">
        <v>43306</v>
      </c>
      <c r="K528" t="str">
        <v>IT</v>
      </c>
      <c r="L528" t="str">
        <v>IT Support Specialist</v>
      </c>
      <c r="M528">
        <v>57924</v>
      </c>
      <c r="N528" t="str">
        <v>Terminated</v>
      </c>
      <c r="O528" t="str">
        <v>Excellent</v>
      </c>
    </row>
    <row r="529" spans="1:15" x14ac:dyDescent="0.25">
      <c r="A529" t="str">
        <v>00-73414980</v>
      </c>
      <c r="B529" t="str">
        <v>Anthony</v>
      </c>
      <c r="C529" t="str">
        <v>Mitchell</v>
      </c>
      <c r="D529" t="str">
        <v>Female</v>
      </c>
      <c r="E529" t="str">
        <v>Michigan</v>
      </c>
      <c r="F529" t="str">
        <v>Detroit</v>
      </c>
      <c r="G529" t="str">
        <v>High School</v>
      </c>
      <c r="H529" s="9">
        <v>31860</v>
      </c>
      <c r="I529" s="9">
        <v>43902</v>
      </c>
      <c r="J529" t="str">
        <v>N/A</v>
      </c>
      <c r="K529" t="str">
        <v>Marketing</v>
      </c>
      <c r="L529" t="str">
        <v>Content Creator</v>
      </c>
      <c r="M529">
        <v>58294</v>
      </c>
      <c r="N529" t="str">
        <v>Terminated</v>
      </c>
      <c r="O529" t="str">
        <v>Good</v>
      </c>
    </row>
    <row r="530" spans="1:15" x14ac:dyDescent="0.25">
      <c r="A530" t="str">
        <v>00-73573301</v>
      </c>
      <c r="B530" t="str">
        <v>Michele</v>
      </c>
      <c r="C530" t="str">
        <v>Scott</v>
      </c>
      <c r="D530" t="str">
        <v>Female</v>
      </c>
      <c r="E530" t="str">
        <v>New York</v>
      </c>
      <c r="F530" t="str">
        <v>New York City</v>
      </c>
      <c r="G530" t="str">
        <v>Bachelor</v>
      </c>
      <c r="H530" s="9">
        <v>35867</v>
      </c>
      <c r="I530" s="9">
        <v>42093</v>
      </c>
      <c r="J530" t="str">
        <v>N/A</v>
      </c>
      <c r="K530" t="str">
        <v>IT</v>
      </c>
      <c r="L530" t="str">
        <v>IT Support Specialist</v>
      </c>
      <c r="M530">
        <v>53524</v>
      </c>
      <c r="N530" t="str">
        <v>Terminated</v>
      </c>
      <c r="O530" t="str">
        <v>Needs Improvement</v>
      </c>
    </row>
    <row r="531" spans="1:15" x14ac:dyDescent="0.25">
      <c r="A531" t="str">
        <v>00-73695246</v>
      </c>
      <c r="B531" t="str">
        <v>Rebekah</v>
      </c>
      <c r="C531" t="str">
        <v>Gonzalez</v>
      </c>
      <c r="D531" t="str">
        <v>Male</v>
      </c>
      <c r="E531" t="str">
        <v>New York</v>
      </c>
      <c r="F531" t="str">
        <v>Rochester</v>
      </c>
      <c r="G531" t="str">
        <v>Bachelor</v>
      </c>
      <c r="H531" s="9">
        <v>29427</v>
      </c>
      <c r="I531" s="9">
        <v>42812</v>
      </c>
      <c r="J531" t="str">
        <v>N/A</v>
      </c>
      <c r="K531" t="str">
        <v>Sales</v>
      </c>
      <c r="L531" t="str">
        <v>Sales Representative</v>
      </c>
      <c r="M531">
        <v>72759</v>
      </c>
      <c r="N531" t="str">
        <v>Terminated</v>
      </c>
      <c r="O531" t="str">
        <v>Good</v>
      </c>
    </row>
    <row r="532" spans="1:15" x14ac:dyDescent="0.25">
      <c r="A532" t="str">
        <v>00-73723578</v>
      </c>
      <c r="B532" t="str">
        <v>Angelica</v>
      </c>
      <c r="C532" t="str">
        <v>Salazar</v>
      </c>
      <c r="D532" t="str">
        <v>Male</v>
      </c>
      <c r="E532" t="str">
        <v>Ohio</v>
      </c>
      <c r="F532" t="str">
        <v>Columbus</v>
      </c>
      <c r="G532" t="str">
        <v>Bachelor</v>
      </c>
      <c r="H532" s="9">
        <v>34571</v>
      </c>
      <c r="I532" s="9">
        <v>42458</v>
      </c>
      <c r="J532" t="str">
        <v>N/A</v>
      </c>
      <c r="K532" t="str">
        <v>Finance</v>
      </c>
      <c r="L532" t="str">
        <v>Financial Analyst</v>
      </c>
      <c r="M532">
        <v>94824</v>
      </c>
      <c r="N532" t="str">
        <v>Terminated</v>
      </c>
      <c r="O532" t="str">
        <v>Good</v>
      </c>
    </row>
    <row r="533" spans="1:15" x14ac:dyDescent="0.25">
      <c r="A533" t="str">
        <v>00-73738810</v>
      </c>
      <c r="B533" t="str">
        <v>Roberto</v>
      </c>
      <c r="C533" t="str">
        <v>Chandler</v>
      </c>
      <c r="D533" t="str">
        <v>Female</v>
      </c>
      <c r="E533" t="str">
        <v>New York</v>
      </c>
      <c r="F533" t="str">
        <v>Rochester</v>
      </c>
      <c r="G533" t="str">
        <v>Bachelor</v>
      </c>
      <c r="H533" s="9">
        <v>28610</v>
      </c>
      <c r="I533" s="9">
        <v>42093</v>
      </c>
      <c r="J533" t="str">
        <v>N/A</v>
      </c>
      <c r="K533" t="str">
        <v>Sales</v>
      </c>
      <c r="L533" t="str">
        <v>Sales Consultant</v>
      </c>
      <c r="M533">
        <v>90697</v>
      </c>
      <c r="N533" t="str">
        <v>Terminated</v>
      </c>
      <c r="O533" t="str">
        <v>Needs Improvement</v>
      </c>
    </row>
    <row r="534" spans="1:15" x14ac:dyDescent="0.25">
      <c r="A534" t="str">
        <v>00-73820451</v>
      </c>
      <c r="B534" t="str">
        <v>Anna</v>
      </c>
      <c r="C534" t="str">
        <v>Lopez</v>
      </c>
      <c r="D534" t="str">
        <v>Male</v>
      </c>
      <c r="E534" t="str">
        <v>Michigan</v>
      </c>
      <c r="F534" t="str">
        <v>Warren</v>
      </c>
      <c r="G534" t="str">
        <v>Master</v>
      </c>
      <c r="H534" s="9">
        <v>30386</v>
      </c>
      <c r="I534" s="9">
        <v>43911</v>
      </c>
      <c r="J534" t="str">
        <v>N/A</v>
      </c>
      <c r="K534" t="str">
        <v>Sales</v>
      </c>
      <c r="L534" t="str">
        <v>Sales Specialist</v>
      </c>
      <c r="M534">
        <v>65295</v>
      </c>
      <c r="N534" t="str">
        <v>Terminated</v>
      </c>
      <c r="O534" t="str">
        <v>Excellent</v>
      </c>
    </row>
    <row r="535" spans="1:15" x14ac:dyDescent="0.25">
      <c r="A535" t="str">
        <v>00-73820568</v>
      </c>
      <c r="B535" t="str">
        <v>Melissa</v>
      </c>
      <c r="C535" t="str">
        <v>Mcdonald</v>
      </c>
      <c r="D535" t="str">
        <v>Male</v>
      </c>
      <c r="E535" t="str">
        <v>New York</v>
      </c>
      <c r="F535" t="str">
        <v>New York City</v>
      </c>
      <c r="G535" t="str">
        <v>Bachelor</v>
      </c>
      <c r="H535" s="9">
        <v>29251</v>
      </c>
      <c r="I535" s="9">
        <v>42810</v>
      </c>
      <c r="J535">
        <v>43246</v>
      </c>
      <c r="K535" t="str">
        <v>Customer Service</v>
      </c>
      <c r="L535" t="str">
        <v>Customer Service Representative</v>
      </c>
      <c r="M535">
        <v>74179</v>
      </c>
      <c r="N535" t="str">
        <v>Terminated</v>
      </c>
      <c r="O535" t="str">
        <v>Good</v>
      </c>
    </row>
    <row r="536" spans="1:15" x14ac:dyDescent="0.25">
      <c r="A536" t="str">
        <v>00-73881463</v>
      </c>
      <c r="B536" t="str">
        <v>David</v>
      </c>
      <c r="C536" t="str">
        <v>Clark</v>
      </c>
      <c r="D536" t="str">
        <v>Male</v>
      </c>
      <c r="E536" t="str">
        <v>New York</v>
      </c>
      <c r="F536" t="str">
        <v>Buffalo</v>
      </c>
      <c r="G536" t="str">
        <v>Bachelor</v>
      </c>
      <c r="H536" s="9">
        <v>36678</v>
      </c>
      <c r="I536" s="9">
        <v>42454</v>
      </c>
      <c r="J536" t="str">
        <v>N/A</v>
      </c>
      <c r="K536" t="str">
        <v>Operations</v>
      </c>
      <c r="L536" t="str">
        <v>Operations Analyst</v>
      </c>
      <c r="M536">
        <v>77588</v>
      </c>
      <c r="N536" t="str">
        <v>Terminated</v>
      </c>
      <c r="O536" t="str">
        <v>Satisfactory</v>
      </c>
    </row>
    <row r="537" spans="1:15" x14ac:dyDescent="0.25">
      <c r="A537" t="str">
        <v>00-73894187</v>
      </c>
      <c r="B537" t="str">
        <v>Jason</v>
      </c>
      <c r="C537" t="str">
        <v>Rich</v>
      </c>
      <c r="D537" t="str">
        <v>Male</v>
      </c>
      <c r="E537" t="str">
        <v>New York</v>
      </c>
      <c r="F537" t="str">
        <v>New York City</v>
      </c>
      <c r="G537" t="str">
        <v>Bachelor</v>
      </c>
      <c r="H537" s="9">
        <v>31108</v>
      </c>
      <c r="I537" s="9">
        <v>43555</v>
      </c>
      <c r="J537" t="str">
        <v>N/A</v>
      </c>
      <c r="K537" t="str">
        <v>IT</v>
      </c>
      <c r="L537" t="str">
        <v>Software Developer</v>
      </c>
      <c r="M537">
        <v>96072</v>
      </c>
      <c r="N537" t="str">
        <v>Terminated</v>
      </c>
      <c r="O537" t="str">
        <v>Good</v>
      </c>
    </row>
    <row r="538" spans="1:15" x14ac:dyDescent="0.25">
      <c r="A538" t="str">
        <v>00-73918769</v>
      </c>
      <c r="B538" t="str">
        <v>Kevin</v>
      </c>
      <c r="C538" t="str">
        <v>Evans</v>
      </c>
      <c r="D538" t="str">
        <v>Female</v>
      </c>
      <c r="E538" t="str">
        <v>New York</v>
      </c>
      <c r="F538" t="str">
        <v>Rochester</v>
      </c>
      <c r="G538" t="str">
        <v>Bachelor</v>
      </c>
      <c r="H538" s="9">
        <v>31975</v>
      </c>
      <c r="I538" s="9">
        <v>43187</v>
      </c>
      <c r="J538" t="str">
        <v>N/A</v>
      </c>
      <c r="K538" t="str">
        <v>Operations</v>
      </c>
      <c r="L538" t="str">
        <v>Logistics Coordinator</v>
      </c>
      <c r="M538">
        <v>54349</v>
      </c>
      <c r="N538" t="str">
        <v>Terminated</v>
      </c>
      <c r="O538" t="str">
        <v>Satisfactory</v>
      </c>
    </row>
    <row r="539" spans="1:15" x14ac:dyDescent="0.25">
      <c r="A539" t="str">
        <v>00-74265413</v>
      </c>
      <c r="B539" t="str">
        <v>Jessica</v>
      </c>
      <c r="C539" t="str">
        <v>Lawrence</v>
      </c>
      <c r="D539" t="str">
        <v>Female</v>
      </c>
      <c r="E539" t="str">
        <v>New York</v>
      </c>
      <c r="F539" t="str">
        <v>New York City</v>
      </c>
      <c r="G539" t="str">
        <v>Bachelor</v>
      </c>
      <c r="H539" s="9">
        <v>36039</v>
      </c>
      <c r="I539" s="9">
        <v>43531</v>
      </c>
      <c r="J539" t="str">
        <v>N/A</v>
      </c>
      <c r="K539" t="str">
        <v>Operations</v>
      </c>
      <c r="L539" t="str">
        <v>Logistics Coordinator</v>
      </c>
      <c r="M539">
        <v>60013</v>
      </c>
      <c r="N539" t="str">
        <v>Terminated</v>
      </c>
      <c r="O539" t="str">
        <v>Excellent</v>
      </c>
    </row>
    <row r="540" spans="1:15" x14ac:dyDescent="0.25">
      <c r="A540" t="str">
        <v>00-74288929</v>
      </c>
      <c r="B540" t="str">
        <v>Cassandra</v>
      </c>
      <c r="C540" t="str">
        <v>Thomas</v>
      </c>
      <c r="D540" t="str">
        <v>Male</v>
      </c>
      <c r="E540" t="str">
        <v>Pennsylvania</v>
      </c>
      <c r="F540" t="str">
        <v>Pittsburgh</v>
      </c>
      <c r="G540" t="str">
        <v>High School</v>
      </c>
      <c r="H540" s="9">
        <v>32666</v>
      </c>
      <c r="I540" s="9">
        <v>44639</v>
      </c>
      <c r="J540" t="str">
        <v>N/A</v>
      </c>
      <c r="K540" t="str">
        <v>Operations</v>
      </c>
      <c r="L540" t="str">
        <v>Inventory Specialist</v>
      </c>
      <c r="M540">
        <v>59849</v>
      </c>
      <c r="N540" t="str">
        <v>Terminated</v>
      </c>
      <c r="O540" t="str">
        <v>Satisfactory</v>
      </c>
    </row>
    <row r="541" spans="1:15" x14ac:dyDescent="0.25">
      <c r="A541" t="str">
        <v>00-74307616</v>
      </c>
      <c r="B541" t="str">
        <v>Fernando</v>
      </c>
      <c r="C541" t="str">
        <v>Goodman</v>
      </c>
      <c r="D541" t="str">
        <v>Male</v>
      </c>
      <c r="E541" t="str">
        <v>New York</v>
      </c>
      <c r="F541" t="str">
        <v>Rochester</v>
      </c>
      <c r="G541" t="str">
        <v>PhD</v>
      </c>
      <c r="H541" s="9">
        <v>25638</v>
      </c>
      <c r="I541" s="9">
        <v>45356</v>
      </c>
      <c r="J541" t="str">
        <v>N/A</v>
      </c>
      <c r="K541" t="str">
        <v>Sales</v>
      </c>
      <c r="L541" t="str">
        <v>Sales Specialist</v>
      </c>
      <c r="M541">
        <v>55237</v>
      </c>
      <c r="N541" t="str">
        <v>Terminated</v>
      </c>
      <c r="O541" t="str">
        <v>Excellent</v>
      </c>
    </row>
    <row r="542" spans="1:15" x14ac:dyDescent="0.25">
      <c r="A542" t="str">
        <v>00-74355957</v>
      </c>
      <c r="B542" t="str">
        <v>Aaron</v>
      </c>
      <c r="C542" t="str">
        <v>Rubio</v>
      </c>
      <c r="D542" t="str">
        <v>Female</v>
      </c>
      <c r="E542" t="str">
        <v>New York</v>
      </c>
      <c r="F542" t="str">
        <v>New York City</v>
      </c>
      <c r="G542" t="str">
        <v>Bachelor</v>
      </c>
      <c r="H542" s="9">
        <v>36025</v>
      </c>
      <c r="I542" s="9">
        <v>45005</v>
      </c>
      <c r="J542" t="str">
        <v>N/A</v>
      </c>
      <c r="K542" t="str">
        <v>Operations</v>
      </c>
      <c r="L542" t="str">
        <v>Logistics Coordinator</v>
      </c>
      <c r="M542">
        <v>56358</v>
      </c>
      <c r="N542" t="str">
        <v>Terminated</v>
      </c>
      <c r="O542" t="str">
        <v>Good</v>
      </c>
    </row>
    <row r="543" spans="1:15" x14ac:dyDescent="0.25">
      <c r="A543" t="str">
        <v>00-74512027</v>
      </c>
      <c r="B543" t="str">
        <v>Cynthia</v>
      </c>
      <c r="C543" t="str">
        <v>Brown</v>
      </c>
      <c r="D543" t="str">
        <v>Male</v>
      </c>
      <c r="E543" t="str">
        <v>New York</v>
      </c>
      <c r="F543" t="str">
        <v>Buffalo</v>
      </c>
      <c r="G543" t="str">
        <v>High School</v>
      </c>
      <c r="H543" s="9">
        <v>31444</v>
      </c>
      <c r="I543" s="9">
        <v>42069</v>
      </c>
      <c r="J543" t="str">
        <v>N/A</v>
      </c>
      <c r="K543" t="str">
        <v>Customer Service</v>
      </c>
      <c r="L543" t="str">
        <v>Help Desk Technician</v>
      </c>
      <c r="M543">
        <v>63679</v>
      </c>
      <c r="N543" t="str">
        <v>Terminated</v>
      </c>
      <c r="O543" t="str">
        <v>Needs Improvement</v>
      </c>
    </row>
    <row r="544" spans="1:15" x14ac:dyDescent="0.25">
      <c r="A544" t="str">
        <v>00-74522685</v>
      </c>
      <c r="B544" t="str">
        <v>Mary</v>
      </c>
      <c r="C544" t="str">
        <v>Gibson</v>
      </c>
      <c r="D544" t="str">
        <v>Female</v>
      </c>
      <c r="E544" t="str">
        <v>New York</v>
      </c>
      <c r="F544" t="str">
        <v>New York City</v>
      </c>
      <c r="G544" t="str">
        <v>Bachelor</v>
      </c>
      <c r="H544" s="9">
        <v>30227</v>
      </c>
      <c r="I544" s="9">
        <v>44642</v>
      </c>
      <c r="J544" t="str">
        <v>N/A</v>
      </c>
      <c r="K544" t="str">
        <v>Sales</v>
      </c>
      <c r="L544" t="str">
        <v>Sales Representative</v>
      </c>
      <c r="M544">
        <v>62489</v>
      </c>
      <c r="N544" t="str">
        <v>Terminated</v>
      </c>
      <c r="O544" t="str">
        <v>Good</v>
      </c>
    </row>
    <row r="545" spans="1:15" x14ac:dyDescent="0.25">
      <c r="A545" t="str">
        <v>00-74630252</v>
      </c>
      <c r="B545" t="str">
        <v>Brittany</v>
      </c>
      <c r="C545" t="str">
        <v>Williams</v>
      </c>
      <c r="D545" t="str">
        <v>Male</v>
      </c>
      <c r="E545" t="str">
        <v>Michigan</v>
      </c>
      <c r="F545" t="str">
        <v>Detroit</v>
      </c>
      <c r="G545" t="str">
        <v>High School</v>
      </c>
      <c r="H545" s="9">
        <v>34662</v>
      </c>
      <c r="I545" s="9">
        <v>45377</v>
      </c>
      <c r="J545" t="str">
        <v>N/A</v>
      </c>
      <c r="K545" t="str">
        <v>Operations</v>
      </c>
      <c r="L545" t="str">
        <v>Inventory Specialist</v>
      </c>
      <c r="M545">
        <v>64528</v>
      </c>
      <c r="N545" t="str">
        <v>Terminated</v>
      </c>
      <c r="O545" t="str">
        <v>Satisfactory</v>
      </c>
    </row>
    <row r="546" spans="1:15" x14ac:dyDescent="0.25">
      <c r="A546" t="str">
        <v>00-74709513</v>
      </c>
      <c r="B546" t="str">
        <v>Craig</v>
      </c>
      <c r="C546" t="str">
        <v>Scott</v>
      </c>
      <c r="D546" t="str">
        <v>Male</v>
      </c>
      <c r="E546" t="str">
        <v>Michigan</v>
      </c>
      <c r="F546" t="str">
        <v>Warren</v>
      </c>
      <c r="G546" t="str">
        <v>High School</v>
      </c>
      <c r="H546" s="9">
        <v>31438</v>
      </c>
      <c r="I546" s="9">
        <v>45016</v>
      </c>
      <c r="J546" t="str">
        <v>N/A</v>
      </c>
      <c r="K546" t="str">
        <v>Customer Service</v>
      </c>
      <c r="L546" t="str">
        <v>Customer Service Representative</v>
      </c>
      <c r="M546">
        <v>58909</v>
      </c>
      <c r="N546" t="str">
        <v>Terminated</v>
      </c>
      <c r="O546" t="str">
        <v>Needs Improvement</v>
      </c>
    </row>
    <row r="547" spans="1:15" x14ac:dyDescent="0.25">
      <c r="A547" t="str">
        <v>00-74851704</v>
      </c>
      <c r="B547" t="str">
        <v>Thomas</v>
      </c>
      <c r="C547" t="str">
        <v>Scott</v>
      </c>
      <c r="D547" t="str">
        <v>Male</v>
      </c>
      <c r="E547" t="str">
        <v>New York</v>
      </c>
      <c r="F547" t="str">
        <v>Rochester</v>
      </c>
      <c r="G547" t="str">
        <v>Bachelor</v>
      </c>
      <c r="H547" s="9">
        <v>26598</v>
      </c>
      <c r="I547" s="9">
        <v>43534</v>
      </c>
      <c r="J547" t="str">
        <v>N/A</v>
      </c>
      <c r="K547" t="str">
        <v>Customer Service</v>
      </c>
      <c r="L547" t="str">
        <v>Support Specialist</v>
      </c>
      <c r="M547">
        <v>72982</v>
      </c>
      <c r="N547" t="str">
        <v>Terminated</v>
      </c>
      <c r="O547" t="str">
        <v>Satisfactory</v>
      </c>
    </row>
    <row r="548" spans="1:15" x14ac:dyDescent="0.25">
      <c r="A548" t="str">
        <v>00-74863590</v>
      </c>
      <c r="B548" t="str">
        <v>James</v>
      </c>
      <c r="C548" t="str">
        <v>Cummings</v>
      </c>
      <c r="D548" t="str">
        <v>Male</v>
      </c>
      <c r="E548" t="str">
        <v>New York</v>
      </c>
      <c r="F548" t="str">
        <v>Rochester</v>
      </c>
      <c r="G548" t="str">
        <v>High School</v>
      </c>
      <c r="H548" s="9">
        <v>26626</v>
      </c>
      <c r="I548" s="9">
        <v>43187</v>
      </c>
      <c r="J548" t="str">
        <v>N/A</v>
      </c>
      <c r="K548" t="str">
        <v>Operations</v>
      </c>
      <c r="L548" t="str">
        <v>Inventory Specialist</v>
      </c>
      <c r="M548">
        <v>61645</v>
      </c>
      <c r="N548" t="str">
        <v>Terminated</v>
      </c>
      <c r="O548" t="str">
        <v>Good</v>
      </c>
    </row>
    <row r="549" spans="1:15" x14ac:dyDescent="0.25">
      <c r="A549" t="str">
        <v>00-74966232</v>
      </c>
      <c r="B549" t="str">
        <v>Andrea</v>
      </c>
      <c r="C549" t="str">
        <v>Weber</v>
      </c>
      <c r="D549" t="str">
        <v>Female</v>
      </c>
      <c r="E549" t="str">
        <v>Michigan</v>
      </c>
      <c r="F549" t="str">
        <v>Grand Rapids</v>
      </c>
      <c r="G549" t="str">
        <v>Master</v>
      </c>
      <c r="H549" s="9">
        <v>38107</v>
      </c>
      <c r="I549" s="9">
        <v>42804</v>
      </c>
      <c r="J549" t="str">
        <v>N/A</v>
      </c>
      <c r="K549" t="str">
        <v>Sales</v>
      </c>
      <c r="L549" t="str">
        <v>Sales Specialist</v>
      </c>
      <c r="M549">
        <v>85947</v>
      </c>
      <c r="N549" t="str">
        <v>Terminated</v>
      </c>
      <c r="O549" t="str">
        <v>Satisfactory</v>
      </c>
    </row>
    <row r="550" spans="1:15" x14ac:dyDescent="0.25">
      <c r="A550" t="str">
        <v>00-75007200</v>
      </c>
      <c r="B550" t="str">
        <v>Jason</v>
      </c>
      <c r="C550" t="str">
        <v>Guerrero</v>
      </c>
      <c r="D550" t="str">
        <v>Male</v>
      </c>
      <c r="E550" t="str">
        <v>Virginia</v>
      </c>
      <c r="F550" t="str">
        <v>Richmond</v>
      </c>
      <c r="G550" t="str">
        <v>Bachelor</v>
      </c>
      <c r="H550" s="9">
        <v>24677</v>
      </c>
      <c r="I550" s="9">
        <v>43161</v>
      </c>
      <c r="J550">
        <v>43603</v>
      </c>
      <c r="K550" t="str">
        <v>Sales</v>
      </c>
      <c r="L550" t="str">
        <v>Sales Representative</v>
      </c>
      <c r="M550">
        <v>80089</v>
      </c>
      <c r="N550" t="str">
        <v>Terminated</v>
      </c>
      <c r="O550" t="str">
        <v>Good</v>
      </c>
    </row>
    <row r="551" spans="1:15" x14ac:dyDescent="0.25">
      <c r="A551" t="str">
        <v>00-75025705</v>
      </c>
      <c r="B551" t="str">
        <v>Harry</v>
      </c>
      <c r="C551" t="str">
        <v>Bailey</v>
      </c>
      <c r="D551" t="str">
        <v>Male</v>
      </c>
      <c r="E551" t="str">
        <v>New York</v>
      </c>
      <c r="F551" t="str">
        <v>New York City</v>
      </c>
      <c r="G551" t="str">
        <v>Bachelor</v>
      </c>
      <c r="H551" s="9">
        <v>32132</v>
      </c>
      <c r="I551" s="9">
        <v>45354</v>
      </c>
      <c r="J551" t="str">
        <v>N/A</v>
      </c>
      <c r="K551" t="str">
        <v>IT</v>
      </c>
      <c r="L551" t="str">
        <v>Software Developer</v>
      </c>
      <c r="M551">
        <v>95372</v>
      </c>
      <c r="N551" t="str">
        <v>Terminated</v>
      </c>
      <c r="O551" t="str">
        <v>Good</v>
      </c>
    </row>
    <row r="552" spans="1:15" x14ac:dyDescent="0.25">
      <c r="A552" t="str">
        <v>00-75175799</v>
      </c>
      <c r="B552" t="str">
        <v>Jasmin</v>
      </c>
      <c r="C552" t="str">
        <v>Ortega</v>
      </c>
      <c r="D552" t="str">
        <v>Male</v>
      </c>
      <c r="E552" t="str">
        <v>New York</v>
      </c>
      <c r="F552" t="str">
        <v>New York City</v>
      </c>
      <c r="G552" t="str">
        <v>Bachelor</v>
      </c>
      <c r="H552" s="9">
        <v>29438</v>
      </c>
      <c r="I552" s="9">
        <v>45360</v>
      </c>
      <c r="J552" t="str">
        <v>N/A</v>
      </c>
      <c r="K552" t="str">
        <v>Customer Service</v>
      </c>
      <c r="L552" t="str">
        <v>Customer Service Representative</v>
      </c>
      <c r="M552">
        <v>64088</v>
      </c>
      <c r="N552" t="str">
        <v>Terminated</v>
      </c>
      <c r="O552" t="str">
        <v>Good</v>
      </c>
    </row>
    <row r="553" spans="1:15" x14ac:dyDescent="0.25">
      <c r="A553" t="str">
        <v>00-75220319</v>
      </c>
      <c r="B553" t="str">
        <v>Jordan</v>
      </c>
      <c r="C553" t="str">
        <v>Hudson</v>
      </c>
      <c r="D553" t="str">
        <v>Female</v>
      </c>
      <c r="E553" t="str">
        <v>New York</v>
      </c>
      <c r="F553" t="str">
        <v>Rochester</v>
      </c>
      <c r="G553" t="str">
        <v>PhD</v>
      </c>
      <c r="H553" s="9">
        <v>23717</v>
      </c>
      <c r="I553" s="9">
        <v>42458</v>
      </c>
      <c r="J553" t="str">
        <v>N/A</v>
      </c>
      <c r="K553" t="str">
        <v>Sales</v>
      </c>
      <c r="L553" t="str">
        <v>Sales Specialist</v>
      </c>
      <c r="M553">
        <v>97988</v>
      </c>
      <c r="N553" t="str">
        <v>Terminated</v>
      </c>
      <c r="O553" t="str">
        <v>Excellent</v>
      </c>
    </row>
    <row r="554" spans="1:15" x14ac:dyDescent="0.25">
      <c r="A554" t="str">
        <v>00-75540707</v>
      </c>
      <c r="B554" t="str">
        <v>Jonathan</v>
      </c>
      <c r="C554" t="str">
        <v>Mendoza</v>
      </c>
      <c r="D554" t="str">
        <v>Male</v>
      </c>
      <c r="E554" t="str">
        <v>Michigan</v>
      </c>
      <c r="F554" t="str">
        <v>Warren</v>
      </c>
      <c r="G554" t="str">
        <v>High School</v>
      </c>
      <c r="H554" s="9">
        <v>32694</v>
      </c>
      <c r="I554" s="9">
        <v>42814</v>
      </c>
      <c r="J554">
        <v>43669</v>
      </c>
      <c r="K554" t="str">
        <v>Operations</v>
      </c>
      <c r="L554" t="str">
        <v>Inventory Specialist</v>
      </c>
      <c r="M554">
        <v>57702</v>
      </c>
      <c r="N554" t="str">
        <v>Terminated</v>
      </c>
      <c r="O554" t="str">
        <v>Needs Improvement</v>
      </c>
    </row>
    <row r="555" spans="1:15" x14ac:dyDescent="0.25">
      <c r="A555" t="str">
        <v>00-75559230</v>
      </c>
      <c r="B555" t="str">
        <v>Jessica</v>
      </c>
      <c r="C555" t="str">
        <v>Robinson</v>
      </c>
      <c r="D555" t="str">
        <v>Male</v>
      </c>
      <c r="E555" t="str">
        <v>New York</v>
      </c>
      <c r="F555" t="str">
        <v>Rochester</v>
      </c>
      <c r="G555" t="str">
        <v>Bachelor</v>
      </c>
      <c r="H555" s="9">
        <v>28354</v>
      </c>
      <c r="I555" s="9">
        <v>42069</v>
      </c>
      <c r="J555" t="str">
        <v>N/A</v>
      </c>
      <c r="K555" t="str">
        <v>Customer Service</v>
      </c>
      <c r="L555" t="str">
        <v>Support Specialist</v>
      </c>
      <c r="M555">
        <v>71605</v>
      </c>
      <c r="N555" t="str">
        <v>Terminated</v>
      </c>
      <c r="O555" t="str">
        <v>Good</v>
      </c>
    </row>
    <row r="556" spans="1:15" x14ac:dyDescent="0.25">
      <c r="A556" t="str">
        <v>00-75629343</v>
      </c>
      <c r="B556" t="str">
        <v>Michael</v>
      </c>
      <c r="C556" t="str">
        <v>Gonzalez</v>
      </c>
      <c r="D556" t="str">
        <v>Male</v>
      </c>
      <c r="E556" t="str">
        <v>Michigan</v>
      </c>
      <c r="F556" t="str">
        <v>Warren</v>
      </c>
      <c r="G556" t="str">
        <v>Bachelor</v>
      </c>
      <c r="H556" s="9">
        <v>24104</v>
      </c>
      <c r="I556" s="9">
        <v>44639</v>
      </c>
      <c r="J556" t="str">
        <v>N/A</v>
      </c>
      <c r="K556" t="str">
        <v>Finance</v>
      </c>
      <c r="L556" t="str">
        <v>Accountant</v>
      </c>
      <c r="M556">
        <v>78461</v>
      </c>
      <c r="N556" t="str">
        <v>Terminated</v>
      </c>
      <c r="O556" t="str">
        <v>Good</v>
      </c>
    </row>
    <row r="557" spans="1:15" x14ac:dyDescent="0.25">
      <c r="A557" t="str">
        <v>00-75679047</v>
      </c>
      <c r="B557" t="str">
        <v>Robert</v>
      </c>
      <c r="C557" t="str">
        <v>Pena</v>
      </c>
      <c r="D557" t="str">
        <v>Female</v>
      </c>
      <c r="E557" t="str">
        <v>New York</v>
      </c>
      <c r="F557" t="str">
        <v>New York City</v>
      </c>
      <c r="G557" t="str">
        <v>Bachelor</v>
      </c>
      <c r="H557" s="9">
        <v>37591</v>
      </c>
      <c r="I557" s="9">
        <v>44256</v>
      </c>
      <c r="J557">
        <v>44436</v>
      </c>
      <c r="K557" t="str">
        <v>Finance</v>
      </c>
      <c r="L557" t="str">
        <v>Accountant</v>
      </c>
      <c r="M557">
        <v>74745</v>
      </c>
      <c r="N557" t="str">
        <v>Terminated</v>
      </c>
      <c r="O557" t="str">
        <v>Good</v>
      </c>
    </row>
    <row r="558" spans="1:15" x14ac:dyDescent="0.25">
      <c r="A558" t="str">
        <v>00-75760850</v>
      </c>
      <c r="B558" t="str">
        <v>Dominique</v>
      </c>
      <c r="C558" t="str">
        <v>Harris</v>
      </c>
      <c r="D558" t="str">
        <v>Male</v>
      </c>
      <c r="E558" t="str">
        <v>New York</v>
      </c>
      <c r="F558" t="str">
        <v>Rochester</v>
      </c>
      <c r="G558" t="str">
        <v>Bachelor</v>
      </c>
      <c r="H558" s="9">
        <v>29765</v>
      </c>
      <c r="I558" s="9">
        <v>44625</v>
      </c>
      <c r="J558" t="str">
        <v>N/A</v>
      </c>
      <c r="K558" t="str">
        <v>Finance</v>
      </c>
      <c r="L558" t="str">
        <v>Accounts Payable Specialist</v>
      </c>
      <c r="M558">
        <v>70018</v>
      </c>
      <c r="N558" t="str">
        <v>Terminated</v>
      </c>
      <c r="O558" t="str">
        <v>Satisfactory</v>
      </c>
    </row>
    <row r="559" spans="1:15" x14ac:dyDescent="0.25">
      <c r="A559" t="str">
        <v>00-75779538</v>
      </c>
      <c r="B559" t="str">
        <v>Keith</v>
      </c>
      <c r="C559" t="str">
        <v>Byrd</v>
      </c>
      <c r="D559" t="str">
        <v>Female</v>
      </c>
      <c r="E559" t="str">
        <v>New York</v>
      </c>
      <c r="F559" t="str">
        <v>New York City</v>
      </c>
      <c r="G559" t="str">
        <v>Bachelor</v>
      </c>
      <c r="H559" s="9">
        <v>31271</v>
      </c>
      <c r="I559" s="9">
        <v>43549</v>
      </c>
      <c r="J559" t="str">
        <v>N/A</v>
      </c>
      <c r="K559" t="str">
        <v>IT</v>
      </c>
      <c r="L559" t="str">
        <v>Software Developer</v>
      </c>
      <c r="M559">
        <v>75280</v>
      </c>
      <c r="N559" t="str">
        <v>Terminated</v>
      </c>
      <c r="O559" t="str">
        <v>Good</v>
      </c>
    </row>
    <row r="560" spans="1:15" x14ac:dyDescent="0.25">
      <c r="A560" t="str">
        <v>00-75845287</v>
      </c>
      <c r="B560" t="str">
        <v>Lauren</v>
      </c>
      <c r="C560" t="str">
        <v>Stein</v>
      </c>
      <c r="D560" t="str">
        <v>Male</v>
      </c>
      <c r="E560" t="str">
        <v>New York</v>
      </c>
      <c r="F560" t="str">
        <v>New York City</v>
      </c>
      <c r="G560" t="str">
        <v>Bachelor</v>
      </c>
      <c r="H560" s="9">
        <v>29627</v>
      </c>
      <c r="I560" s="9">
        <v>42064</v>
      </c>
      <c r="J560" t="str">
        <v>N/A</v>
      </c>
      <c r="K560" t="str">
        <v>Sales</v>
      </c>
      <c r="L560" t="str">
        <v>Sales Representative</v>
      </c>
      <c r="M560">
        <v>75978</v>
      </c>
      <c r="N560" t="str">
        <v>Terminated</v>
      </c>
      <c r="O560" t="str">
        <v>Good</v>
      </c>
    </row>
    <row r="561" spans="1:15" x14ac:dyDescent="0.25">
      <c r="A561" t="str">
        <v>00-75876924</v>
      </c>
      <c r="B561" t="str">
        <v>Roy</v>
      </c>
      <c r="C561" t="str">
        <v>Camacho</v>
      </c>
      <c r="D561" t="str">
        <v>Female</v>
      </c>
      <c r="E561" t="str">
        <v>New York</v>
      </c>
      <c r="F561" t="str">
        <v>New York City</v>
      </c>
      <c r="G561" t="str">
        <v>Bachelor</v>
      </c>
      <c r="H561" s="9">
        <v>24212</v>
      </c>
      <c r="I561" s="9">
        <v>43536</v>
      </c>
      <c r="J561">
        <v>43716</v>
      </c>
      <c r="K561" t="str">
        <v>Customer Service</v>
      </c>
      <c r="L561" t="str">
        <v>Support Specialist</v>
      </c>
      <c r="M561">
        <v>68030</v>
      </c>
      <c r="N561" t="str">
        <v>Terminated</v>
      </c>
      <c r="O561" t="str">
        <v>Good</v>
      </c>
    </row>
    <row r="562" spans="1:15" x14ac:dyDescent="0.25">
      <c r="A562" t="str">
        <v>00-75945661</v>
      </c>
      <c r="B562" t="str">
        <v>Mark</v>
      </c>
      <c r="C562" t="str">
        <v>Mora</v>
      </c>
      <c r="D562" t="str">
        <v>Male</v>
      </c>
      <c r="E562" t="str">
        <v>West Virginia</v>
      </c>
      <c r="F562" t="str">
        <v>Huntington</v>
      </c>
      <c r="G562" t="str">
        <v>Bachelor</v>
      </c>
      <c r="H562" s="9">
        <v>31819</v>
      </c>
      <c r="I562" s="9">
        <v>45353</v>
      </c>
      <c r="J562" t="str">
        <v>N/A</v>
      </c>
      <c r="K562" t="str">
        <v>Operations</v>
      </c>
      <c r="L562" t="str">
        <v>Logistics Coordinator</v>
      </c>
      <c r="M562">
        <v>64733</v>
      </c>
      <c r="N562" t="str">
        <v>Terminated</v>
      </c>
      <c r="O562" t="str">
        <v>Good</v>
      </c>
    </row>
    <row r="563" spans="1:15" x14ac:dyDescent="0.25">
      <c r="A563" t="str">
        <v>00-76034587</v>
      </c>
      <c r="B563" t="str">
        <v>Gina</v>
      </c>
      <c r="C563" t="str">
        <v>Houston</v>
      </c>
      <c r="D563" t="str">
        <v>Male</v>
      </c>
      <c r="E563" t="str">
        <v>New York</v>
      </c>
      <c r="F563" t="str">
        <v>New York City</v>
      </c>
      <c r="G563" t="str">
        <v>Bachelor</v>
      </c>
      <c r="H563" s="9">
        <v>26233</v>
      </c>
      <c r="I563" s="9">
        <v>42815</v>
      </c>
      <c r="J563" t="str">
        <v>N/A</v>
      </c>
      <c r="K563" t="str">
        <v>Finance</v>
      </c>
      <c r="L563" t="str">
        <v>Accounts Payable Specialist</v>
      </c>
      <c r="M563">
        <v>66491</v>
      </c>
      <c r="N563" t="str">
        <v>Terminated</v>
      </c>
      <c r="O563" t="str">
        <v>Good</v>
      </c>
    </row>
    <row r="564" spans="1:15" x14ac:dyDescent="0.25">
      <c r="A564" t="str">
        <v>00-76147579</v>
      </c>
      <c r="B564" t="str">
        <v>Tyrone</v>
      </c>
      <c r="C564" t="str">
        <v>Johnson</v>
      </c>
      <c r="D564" t="str">
        <v>Male</v>
      </c>
      <c r="E564" t="str">
        <v>New York</v>
      </c>
      <c r="F564" t="str">
        <v>Buffalo</v>
      </c>
      <c r="G564" t="str">
        <v>PhD</v>
      </c>
      <c r="H564" s="9">
        <v>32519</v>
      </c>
      <c r="I564" s="9">
        <v>44996</v>
      </c>
      <c r="J564" t="str">
        <v>N/A</v>
      </c>
      <c r="K564" t="str">
        <v>Sales</v>
      </c>
      <c r="L564" t="str">
        <v>Sales Consultant</v>
      </c>
      <c r="M564">
        <v>90470</v>
      </c>
      <c r="N564" t="str">
        <v>Terminated</v>
      </c>
      <c r="O564" t="str">
        <v>Excellent</v>
      </c>
    </row>
    <row r="565" spans="1:15" x14ac:dyDescent="0.25">
      <c r="A565" t="str">
        <v>00-76424119</v>
      </c>
      <c r="B565" t="str">
        <v>Steven</v>
      </c>
      <c r="C565" t="str">
        <v>Holland</v>
      </c>
      <c r="D565" t="str">
        <v>Female</v>
      </c>
      <c r="E565" t="str">
        <v>New York</v>
      </c>
      <c r="F565" t="str">
        <v>New York City</v>
      </c>
      <c r="G565" t="str">
        <v>High School</v>
      </c>
      <c r="H565" s="9">
        <v>26631</v>
      </c>
      <c r="I565" s="9">
        <v>44286</v>
      </c>
      <c r="J565" t="str">
        <v>N/A</v>
      </c>
      <c r="K565" t="str">
        <v>Operations</v>
      </c>
      <c r="L565" t="str">
        <v>Inventory Specialist</v>
      </c>
      <c r="M565">
        <v>58278</v>
      </c>
      <c r="N565" t="str">
        <v>Terminated</v>
      </c>
      <c r="O565" t="str">
        <v>Good</v>
      </c>
    </row>
    <row r="566" spans="1:15" x14ac:dyDescent="0.25">
      <c r="A566" t="str">
        <v>00-76428236</v>
      </c>
      <c r="B566" t="str">
        <v>Monica</v>
      </c>
      <c r="C566" t="str">
        <v>Mata</v>
      </c>
      <c r="D566" t="str">
        <v>Female</v>
      </c>
      <c r="E566" t="str">
        <v>New York</v>
      </c>
      <c r="F566" t="str">
        <v>Buffalo</v>
      </c>
      <c r="G566" t="str">
        <v>PhD</v>
      </c>
      <c r="H566" s="9">
        <v>32811</v>
      </c>
      <c r="I566" s="9">
        <v>42434</v>
      </c>
      <c r="J566" t="str">
        <v>N/A</v>
      </c>
      <c r="K566" t="str">
        <v>Sales</v>
      </c>
      <c r="L566" t="str">
        <v>Sales Specialist</v>
      </c>
      <c r="M566">
        <v>69121</v>
      </c>
      <c r="N566" t="str">
        <v>Terminated</v>
      </c>
      <c r="O566" t="str">
        <v>Excellent</v>
      </c>
    </row>
    <row r="567" spans="1:15" x14ac:dyDescent="0.25">
      <c r="A567" t="str">
        <v>00-76485758</v>
      </c>
      <c r="B567" t="str">
        <v>Rebekah</v>
      </c>
      <c r="C567" t="str">
        <v>Garcia</v>
      </c>
      <c r="D567" t="str">
        <v>Male</v>
      </c>
      <c r="E567" t="str">
        <v>New York</v>
      </c>
      <c r="F567" t="str">
        <v>Rochester</v>
      </c>
      <c r="G567" t="str">
        <v>Master</v>
      </c>
      <c r="H567" s="9">
        <v>24817</v>
      </c>
      <c r="I567" s="9">
        <v>42076</v>
      </c>
      <c r="J567" t="str">
        <v>N/A</v>
      </c>
      <c r="K567" t="str">
        <v>IT</v>
      </c>
      <c r="L567" t="str">
        <v>Software Developer</v>
      </c>
      <c r="M567">
        <v>83670</v>
      </c>
      <c r="N567" t="str">
        <v>Terminated</v>
      </c>
      <c r="O567" t="str">
        <v>Excellent</v>
      </c>
    </row>
    <row r="568" spans="1:15" x14ac:dyDescent="0.25">
      <c r="A568" t="str">
        <v>00-76974557</v>
      </c>
      <c r="B568" t="str">
        <v>Robert</v>
      </c>
      <c r="C568" t="str">
        <v>King</v>
      </c>
      <c r="D568" t="str">
        <v>Male</v>
      </c>
      <c r="E568" t="str">
        <v>North Carolina</v>
      </c>
      <c r="F568" t="str">
        <v>Charlotte</v>
      </c>
      <c r="G568" t="str">
        <v>High School</v>
      </c>
      <c r="H568" s="9">
        <v>29250</v>
      </c>
      <c r="I568" s="9">
        <v>44638</v>
      </c>
      <c r="J568" t="str">
        <v>N/A</v>
      </c>
      <c r="K568" t="str">
        <v>Operations</v>
      </c>
      <c r="L568" t="str">
        <v>Inventory Specialist</v>
      </c>
      <c r="M568">
        <v>65171</v>
      </c>
      <c r="N568" t="str">
        <v>Terminated</v>
      </c>
      <c r="O568" t="str">
        <v>Needs Improvement</v>
      </c>
    </row>
    <row r="569" spans="1:15" x14ac:dyDescent="0.25">
      <c r="A569" t="str">
        <v>00-76993019</v>
      </c>
      <c r="B569" t="str">
        <v>Jacob</v>
      </c>
      <c r="C569" t="str">
        <v>Howard</v>
      </c>
      <c r="D569" t="str">
        <v>Female</v>
      </c>
      <c r="E569" t="str">
        <v>New York</v>
      </c>
      <c r="F569" t="str">
        <v>New York City</v>
      </c>
      <c r="G569" t="str">
        <v>Bachelor</v>
      </c>
      <c r="H569" s="9">
        <v>32060</v>
      </c>
      <c r="I569" s="9">
        <v>43529</v>
      </c>
      <c r="J569" t="str">
        <v>N/A</v>
      </c>
      <c r="K569" t="str">
        <v>Sales</v>
      </c>
      <c r="L569" t="str">
        <v>Sales Representative</v>
      </c>
      <c r="M569">
        <v>69268</v>
      </c>
      <c r="N569" t="str">
        <v>Terminated</v>
      </c>
      <c r="O569" t="str">
        <v>Good</v>
      </c>
    </row>
    <row r="570" spans="1:15" x14ac:dyDescent="0.25">
      <c r="A570" t="str">
        <v>00-77067918</v>
      </c>
      <c r="B570" t="str">
        <v>Stephanie</v>
      </c>
      <c r="C570" t="str">
        <v>Richards</v>
      </c>
      <c r="D570" t="str">
        <v>Female</v>
      </c>
      <c r="E570" t="str">
        <v>New York</v>
      </c>
      <c r="F570" t="str">
        <v>Buffalo</v>
      </c>
      <c r="G570" t="str">
        <v>High School</v>
      </c>
      <c r="H570" s="9">
        <v>27866</v>
      </c>
      <c r="I570" s="9">
        <v>43161</v>
      </c>
      <c r="J570" t="str">
        <v>N/A</v>
      </c>
      <c r="K570" t="str">
        <v>IT</v>
      </c>
      <c r="L570" t="str">
        <v>IT Support Specialist</v>
      </c>
      <c r="M570">
        <v>61754</v>
      </c>
      <c r="N570" t="str">
        <v>Terminated</v>
      </c>
      <c r="O570" t="str">
        <v>Needs Improvement</v>
      </c>
    </row>
    <row r="571" spans="1:15" x14ac:dyDescent="0.25">
      <c r="A571" t="str">
        <v>00-77420864</v>
      </c>
      <c r="B571" t="str">
        <v>Richard</v>
      </c>
      <c r="C571" t="str">
        <v>Smith</v>
      </c>
      <c r="D571" t="str">
        <v>Female</v>
      </c>
      <c r="E571" t="str">
        <v>New York</v>
      </c>
      <c r="F571" t="str">
        <v>New York City</v>
      </c>
      <c r="G571" t="str">
        <v>High School</v>
      </c>
      <c r="H571" s="9">
        <v>33884</v>
      </c>
      <c r="I571" s="9">
        <v>44994</v>
      </c>
      <c r="J571" t="str">
        <v>N/A</v>
      </c>
      <c r="K571" t="str">
        <v>Operations</v>
      </c>
      <c r="L571" t="str">
        <v>Inventory Specialist</v>
      </c>
      <c r="M571">
        <v>61197</v>
      </c>
      <c r="N571" t="str">
        <v>Terminated</v>
      </c>
      <c r="O571" t="str">
        <v>Needs Improvement</v>
      </c>
    </row>
    <row r="572" spans="1:15" x14ac:dyDescent="0.25">
      <c r="A572" t="str">
        <v>00-77567852</v>
      </c>
      <c r="B572" t="str">
        <v>Roger</v>
      </c>
      <c r="C572" t="str">
        <v>Hicks</v>
      </c>
      <c r="D572" t="str">
        <v>Male</v>
      </c>
      <c r="E572" t="str">
        <v>New York</v>
      </c>
      <c r="F572" t="str">
        <v>Rochester</v>
      </c>
      <c r="G572" t="str">
        <v>Bachelor</v>
      </c>
      <c r="H572" s="9">
        <v>24621</v>
      </c>
      <c r="I572" s="9">
        <v>43548</v>
      </c>
      <c r="J572" t="str">
        <v>N/A</v>
      </c>
      <c r="K572" t="str">
        <v>Operations</v>
      </c>
      <c r="L572" t="str">
        <v>Logistics Coordinator</v>
      </c>
      <c r="M572">
        <v>69881</v>
      </c>
      <c r="N572" t="str">
        <v>Terminated</v>
      </c>
      <c r="O572" t="str">
        <v>Needs Improvement</v>
      </c>
    </row>
    <row r="573" spans="1:15" x14ac:dyDescent="0.25">
      <c r="A573" t="str">
        <v>00-77572962</v>
      </c>
      <c r="B573" t="str">
        <v>Sara</v>
      </c>
      <c r="C573" t="str">
        <v>Ramos</v>
      </c>
      <c r="D573" t="str">
        <v>Female</v>
      </c>
      <c r="E573" t="str">
        <v>North Carolina</v>
      </c>
      <c r="F573" t="str">
        <v>Greensboro</v>
      </c>
      <c r="G573" t="str">
        <v>Master</v>
      </c>
      <c r="H573" s="9">
        <v>32153</v>
      </c>
      <c r="I573" s="9">
        <v>45372</v>
      </c>
      <c r="J573" t="str">
        <v>N/A</v>
      </c>
      <c r="K573" t="str">
        <v>IT</v>
      </c>
      <c r="L573" t="str">
        <v>System Administrator</v>
      </c>
      <c r="M573">
        <v>72846</v>
      </c>
      <c r="N573" t="str">
        <v>Terminated</v>
      </c>
      <c r="O573" t="str">
        <v>Good</v>
      </c>
    </row>
    <row r="574" spans="1:15" x14ac:dyDescent="0.25">
      <c r="A574" t="str">
        <v>00-77607494</v>
      </c>
      <c r="B574" t="str">
        <v>Lauren</v>
      </c>
      <c r="C574" t="str">
        <v>Chambers</v>
      </c>
      <c r="D574" t="str">
        <v>Female</v>
      </c>
      <c r="E574" t="str">
        <v>New York</v>
      </c>
      <c r="F574" t="str">
        <v>Rochester</v>
      </c>
      <c r="G574" t="str">
        <v>Master</v>
      </c>
      <c r="H574" s="9">
        <v>28627</v>
      </c>
      <c r="I574" s="9">
        <v>44988</v>
      </c>
      <c r="J574" t="str">
        <v>N/A</v>
      </c>
      <c r="K574" t="str">
        <v>Finance</v>
      </c>
      <c r="L574" t="str">
        <v>Financial Analyst</v>
      </c>
      <c r="M574">
        <v>106951</v>
      </c>
      <c r="N574" t="str">
        <v>Terminated</v>
      </c>
      <c r="O574" t="str">
        <v>Excellent</v>
      </c>
    </row>
    <row r="575" spans="1:15" x14ac:dyDescent="0.25">
      <c r="A575" t="str">
        <v>00-77742871</v>
      </c>
      <c r="B575" t="str">
        <v>Patrick</v>
      </c>
      <c r="C575" t="str">
        <v>Wallace</v>
      </c>
      <c r="D575" t="str">
        <v>Female</v>
      </c>
      <c r="E575" t="str">
        <v>North Carolina</v>
      </c>
      <c r="F575" t="str">
        <v>Raleigh</v>
      </c>
      <c r="G575" t="str">
        <v>High School</v>
      </c>
      <c r="H575" s="9">
        <v>31594</v>
      </c>
      <c r="I575" s="9">
        <v>42823</v>
      </c>
      <c r="J575" t="str">
        <v>N/A</v>
      </c>
      <c r="K575" t="str">
        <v>Marketing</v>
      </c>
      <c r="L575" t="str">
        <v>Content Creator</v>
      </c>
      <c r="M575">
        <v>55599</v>
      </c>
      <c r="N575" t="str">
        <v>Terminated</v>
      </c>
      <c r="O575" t="str">
        <v>Needs Improvement</v>
      </c>
    </row>
    <row r="576" spans="1:15" x14ac:dyDescent="0.25">
      <c r="A576" t="str">
        <v>00-77764711</v>
      </c>
      <c r="B576" t="str">
        <v>Parker</v>
      </c>
      <c r="C576" t="str">
        <v>Gray</v>
      </c>
      <c r="D576" t="str">
        <v>Male</v>
      </c>
      <c r="E576" t="str">
        <v>New York</v>
      </c>
      <c r="F576" t="str">
        <v>Buffalo</v>
      </c>
      <c r="G576" t="str">
        <v>High School</v>
      </c>
      <c r="H576" s="9">
        <v>29735</v>
      </c>
      <c r="I576" s="9">
        <v>43897</v>
      </c>
      <c r="J576" t="str">
        <v>N/A</v>
      </c>
      <c r="K576" t="str">
        <v>IT</v>
      </c>
      <c r="L576" t="str">
        <v>IT Support Specialist</v>
      </c>
      <c r="M576">
        <v>59021</v>
      </c>
      <c r="N576" t="str">
        <v>Terminated</v>
      </c>
      <c r="O576" t="str">
        <v>Satisfactory</v>
      </c>
    </row>
    <row r="577" spans="1:15" x14ac:dyDescent="0.25">
      <c r="A577" t="str">
        <v>00-77993829</v>
      </c>
      <c r="B577" t="str">
        <v>Destiny</v>
      </c>
      <c r="C577" t="str">
        <v>Mack</v>
      </c>
      <c r="D577" t="str">
        <v>Male</v>
      </c>
      <c r="E577" t="str">
        <v>Pennsylvania</v>
      </c>
      <c r="F577" t="str">
        <v>Philadelphia</v>
      </c>
      <c r="G577" t="str">
        <v>High School</v>
      </c>
      <c r="H577" s="9">
        <v>28571</v>
      </c>
      <c r="I577" s="9">
        <v>42798</v>
      </c>
      <c r="J577" t="str">
        <v>N/A</v>
      </c>
      <c r="K577" t="str">
        <v>Operations</v>
      </c>
      <c r="L577" t="str">
        <v>Inventory Specialist</v>
      </c>
      <c r="M577">
        <v>60944</v>
      </c>
      <c r="N577" t="str">
        <v>Terminated</v>
      </c>
      <c r="O577" t="str">
        <v>Satisfactory</v>
      </c>
    </row>
    <row r="578" spans="1:15" x14ac:dyDescent="0.25">
      <c r="A578" t="str">
        <v>00-77996397</v>
      </c>
      <c r="B578" t="str">
        <v>Steven</v>
      </c>
      <c r="C578" t="str">
        <v>Moore</v>
      </c>
      <c r="D578" t="str">
        <v>Female</v>
      </c>
      <c r="E578" t="str">
        <v>New York</v>
      </c>
      <c r="F578" t="str">
        <v>New York City</v>
      </c>
      <c r="G578" t="str">
        <v>Bachelor</v>
      </c>
      <c r="H578" s="9">
        <v>37581</v>
      </c>
      <c r="I578" s="9">
        <v>45365</v>
      </c>
      <c r="J578">
        <v>45545</v>
      </c>
      <c r="K578" t="str">
        <v>Operations</v>
      </c>
      <c r="L578" t="str">
        <v>Logistics Coordinator</v>
      </c>
      <c r="M578">
        <v>58903</v>
      </c>
      <c r="N578" t="str">
        <v>Terminated</v>
      </c>
      <c r="O578" t="str">
        <v>Satisfactory</v>
      </c>
    </row>
    <row r="579" spans="1:15" x14ac:dyDescent="0.25">
      <c r="A579" t="str">
        <v>00-78036333</v>
      </c>
      <c r="B579" t="str">
        <v>Michael</v>
      </c>
      <c r="C579" t="str">
        <v>Brennan</v>
      </c>
      <c r="D579" t="str">
        <v>Male</v>
      </c>
      <c r="E579" t="str">
        <v>Michigan</v>
      </c>
      <c r="F579" t="str">
        <v>Detroit</v>
      </c>
      <c r="G579" t="str">
        <v>Bachelor</v>
      </c>
      <c r="H579" s="9">
        <v>32032</v>
      </c>
      <c r="I579" s="9">
        <v>43162</v>
      </c>
      <c r="J579" t="str">
        <v>N/A</v>
      </c>
      <c r="K579" t="str">
        <v>Operations</v>
      </c>
      <c r="L579" t="str">
        <v>Inventory Specialist</v>
      </c>
      <c r="M579">
        <v>70976</v>
      </c>
      <c r="N579" t="str">
        <v>Terminated</v>
      </c>
      <c r="O579" t="str">
        <v>Good</v>
      </c>
    </row>
    <row r="580" spans="1:15" x14ac:dyDescent="0.25">
      <c r="A580" t="str">
        <v>00-78044419</v>
      </c>
      <c r="B580" t="str">
        <v>Lisa</v>
      </c>
      <c r="C580" t="str">
        <v>Jordan</v>
      </c>
      <c r="D580" t="str">
        <v>Female</v>
      </c>
      <c r="E580" t="str">
        <v>Pennsylvania</v>
      </c>
      <c r="F580" t="str">
        <v>Philadelphia</v>
      </c>
      <c r="G580" t="str">
        <v>High School</v>
      </c>
      <c r="H580" s="9">
        <v>26774</v>
      </c>
      <c r="I580" s="9">
        <v>43173</v>
      </c>
      <c r="J580" t="str">
        <v>N/A</v>
      </c>
      <c r="K580" t="str">
        <v>Customer Service</v>
      </c>
      <c r="L580" t="str">
        <v>Support Specialist</v>
      </c>
      <c r="M580">
        <v>62076</v>
      </c>
      <c r="N580" t="str">
        <v>Terminated</v>
      </c>
      <c r="O580" t="str">
        <v>Excellent</v>
      </c>
    </row>
    <row r="581" spans="1:15" x14ac:dyDescent="0.25">
      <c r="A581" t="str">
        <v>00-78103287</v>
      </c>
      <c r="B581" t="str">
        <v>Dana</v>
      </c>
      <c r="C581" t="str">
        <v>Smith</v>
      </c>
      <c r="D581" t="str">
        <v>Female</v>
      </c>
      <c r="E581" t="str">
        <v>Illinois</v>
      </c>
      <c r="F581" t="str">
        <v>Aurora</v>
      </c>
      <c r="G581" t="str">
        <v>Bachelor</v>
      </c>
      <c r="H581" s="9">
        <v>32217</v>
      </c>
      <c r="I581" s="9">
        <v>43179</v>
      </c>
      <c r="J581" t="str">
        <v>N/A</v>
      </c>
      <c r="K581" t="str">
        <v>Operations</v>
      </c>
      <c r="L581" t="str">
        <v>Logistics Coordinator</v>
      </c>
      <c r="M581">
        <v>55596</v>
      </c>
      <c r="N581" t="str">
        <v>Terminated</v>
      </c>
      <c r="O581" t="str">
        <v>Good</v>
      </c>
    </row>
    <row r="582" spans="1:15" x14ac:dyDescent="0.25">
      <c r="A582" t="str">
        <v>00-78196270</v>
      </c>
      <c r="B582" t="str">
        <v>Cheryl</v>
      </c>
      <c r="C582" t="str">
        <v>Hardy</v>
      </c>
      <c r="D582" t="str">
        <v>Male</v>
      </c>
      <c r="E582" t="str">
        <v>New York</v>
      </c>
      <c r="F582" t="str">
        <v>Rochester</v>
      </c>
      <c r="G582" t="str">
        <v>High School</v>
      </c>
      <c r="H582" s="9">
        <v>24079</v>
      </c>
      <c r="I582" s="9">
        <v>44632</v>
      </c>
      <c r="J582" t="str">
        <v>N/A</v>
      </c>
      <c r="K582" t="str">
        <v>IT</v>
      </c>
      <c r="L582" t="str">
        <v>IT Support Specialist</v>
      </c>
      <c r="M582">
        <v>64377</v>
      </c>
      <c r="N582" t="str">
        <v>Terminated</v>
      </c>
      <c r="O582" t="str">
        <v>Good</v>
      </c>
    </row>
    <row r="583" spans="1:15" x14ac:dyDescent="0.25">
      <c r="A583" t="str">
        <v>00-78321018</v>
      </c>
      <c r="B583" t="str">
        <v>Ryan</v>
      </c>
      <c r="C583" t="str">
        <v>Valentine</v>
      </c>
      <c r="D583" t="str">
        <v>Male</v>
      </c>
      <c r="E583" t="str">
        <v>Michigan</v>
      </c>
      <c r="F583" t="str">
        <v>Detroit</v>
      </c>
      <c r="G583" t="str">
        <v>Bachelor</v>
      </c>
      <c r="H583" s="9">
        <v>32084</v>
      </c>
      <c r="I583" s="9">
        <v>42798</v>
      </c>
      <c r="J583" t="str">
        <v>N/A</v>
      </c>
      <c r="K583" t="str">
        <v>Customer Service</v>
      </c>
      <c r="L583" t="str">
        <v>Support Specialist</v>
      </c>
      <c r="M583">
        <v>58845</v>
      </c>
      <c r="N583" t="str">
        <v>Terminated</v>
      </c>
      <c r="O583" t="str">
        <v>Good</v>
      </c>
    </row>
    <row r="584" spans="1:15" x14ac:dyDescent="0.25">
      <c r="A584" t="str">
        <v>00-79013223</v>
      </c>
      <c r="B584" t="str">
        <v>Denise</v>
      </c>
      <c r="C584" t="str">
        <v>Williams</v>
      </c>
      <c r="D584" t="str">
        <v>Male</v>
      </c>
      <c r="E584" t="str">
        <v>New York</v>
      </c>
      <c r="F584" t="str">
        <v>Buffalo</v>
      </c>
      <c r="G584" t="str">
        <v>Bachelor</v>
      </c>
      <c r="H584" s="9">
        <v>32964</v>
      </c>
      <c r="I584" s="9">
        <v>45016</v>
      </c>
      <c r="J584" t="str">
        <v>N/A</v>
      </c>
      <c r="K584" t="str">
        <v>Customer Service</v>
      </c>
      <c r="L584" t="str">
        <v>Customer Service Manager</v>
      </c>
      <c r="M584">
        <v>91221</v>
      </c>
      <c r="N584" t="str">
        <v>Terminated</v>
      </c>
      <c r="O584" t="str">
        <v>Satisfactory</v>
      </c>
    </row>
    <row r="585" spans="1:15" x14ac:dyDescent="0.25">
      <c r="A585" t="str">
        <v>00-79107561</v>
      </c>
      <c r="B585" t="str">
        <v>James</v>
      </c>
      <c r="C585" t="str">
        <v>Larsen</v>
      </c>
      <c r="D585" t="str">
        <v>Female</v>
      </c>
      <c r="E585" t="str">
        <v>New York</v>
      </c>
      <c r="F585" t="str">
        <v>New York City</v>
      </c>
      <c r="G585" t="str">
        <v>Master</v>
      </c>
      <c r="H585" s="9">
        <v>35471</v>
      </c>
      <c r="I585" s="9">
        <v>42456</v>
      </c>
      <c r="J585" t="str">
        <v>N/A</v>
      </c>
      <c r="K585" t="str">
        <v>Sales</v>
      </c>
      <c r="L585" t="str">
        <v>Sales Manager</v>
      </c>
      <c r="M585">
        <v>110236</v>
      </c>
      <c r="N585" t="str">
        <v>Terminated</v>
      </c>
      <c r="O585" t="str">
        <v>Good</v>
      </c>
    </row>
    <row r="586" spans="1:15" x14ac:dyDescent="0.25">
      <c r="A586" t="str">
        <v>00-79355175</v>
      </c>
      <c r="B586" t="str">
        <v>Robin</v>
      </c>
      <c r="C586" t="str">
        <v>Pope</v>
      </c>
      <c r="D586" t="str">
        <v>Male</v>
      </c>
      <c r="E586" t="str">
        <v>North Carolina</v>
      </c>
      <c r="F586" t="str">
        <v>Raleigh</v>
      </c>
      <c r="G586" t="str">
        <v>Bachelor</v>
      </c>
      <c r="H586" s="9">
        <v>25894</v>
      </c>
      <c r="I586" s="9">
        <v>43912</v>
      </c>
      <c r="J586" t="str">
        <v>N/A</v>
      </c>
      <c r="K586" t="str">
        <v>Operations</v>
      </c>
      <c r="L586" t="str">
        <v>Operations Analyst</v>
      </c>
      <c r="M586">
        <v>76294</v>
      </c>
      <c r="N586" t="str">
        <v>Terminated</v>
      </c>
      <c r="O586" t="str">
        <v>Good</v>
      </c>
    </row>
    <row r="587" spans="1:15" x14ac:dyDescent="0.25">
      <c r="A587" t="str">
        <v>00-79372824</v>
      </c>
      <c r="B587" t="str">
        <v>Natasha</v>
      </c>
      <c r="C587" t="str">
        <v>Johnson</v>
      </c>
      <c r="D587" t="str">
        <v>Female</v>
      </c>
      <c r="E587" t="str">
        <v>New York</v>
      </c>
      <c r="F587" t="str">
        <v>New York City</v>
      </c>
      <c r="G587" t="str">
        <v>Master</v>
      </c>
      <c r="H587" s="9">
        <v>36919</v>
      </c>
      <c r="I587" s="9">
        <v>45001</v>
      </c>
      <c r="J587" t="str">
        <v>N/A</v>
      </c>
      <c r="K587" t="str">
        <v>Sales</v>
      </c>
      <c r="L587" t="str">
        <v>Sales Specialist</v>
      </c>
      <c r="M587">
        <v>79751</v>
      </c>
      <c r="N587" t="str">
        <v>Terminated</v>
      </c>
      <c r="O587" t="str">
        <v>Excellent</v>
      </c>
    </row>
    <row r="588" spans="1:15" x14ac:dyDescent="0.25">
      <c r="A588" t="str">
        <v>00-79590395</v>
      </c>
      <c r="B588" t="str">
        <v>Angela</v>
      </c>
      <c r="C588" t="str">
        <v>Clark</v>
      </c>
      <c r="D588" t="str">
        <v>Female</v>
      </c>
      <c r="E588" t="str">
        <v>New York</v>
      </c>
      <c r="F588" t="str">
        <v>New York City</v>
      </c>
      <c r="G588" t="str">
        <v>High School</v>
      </c>
      <c r="H588" s="9">
        <v>27789</v>
      </c>
      <c r="I588" s="9">
        <v>42805</v>
      </c>
      <c r="J588" t="str">
        <v>N/A</v>
      </c>
      <c r="K588" t="str">
        <v>Customer Service</v>
      </c>
      <c r="L588" t="str">
        <v>Support Specialist</v>
      </c>
      <c r="M588">
        <v>63787</v>
      </c>
      <c r="N588" t="str">
        <v>Terminated</v>
      </c>
      <c r="O588" t="str">
        <v>Needs Improvement</v>
      </c>
    </row>
    <row r="589" spans="1:15" x14ac:dyDescent="0.25">
      <c r="A589" t="str">
        <v>00-79799698</v>
      </c>
      <c r="B589" t="str">
        <v>Kaitlyn</v>
      </c>
      <c r="C589" t="str">
        <v>Christian</v>
      </c>
      <c r="D589" t="str">
        <v>Male</v>
      </c>
      <c r="E589" t="str">
        <v>Pennsylvania</v>
      </c>
      <c r="F589" t="str">
        <v>Pittsburgh</v>
      </c>
      <c r="G589" t="str">
        <v>Bachelor</v>
      </c>
      <c r="H589" s="9">
        <v>32226</v>
      </c>
      <c r="I589" s="9">
        <v>44638</v>
      </c>
      <c r="J589" t="str">
        <v>N/A</v>
      </c>
      <c r="K589" t="str">
        <v>Sales</v>
      </c>
      <c r="L589" t="str">
        <v>Sales Representative</v>
      </c>
      <c r="M589">
        <v>65656</v>
      </c>
      <c r="N589" t="str">
        <v>Terminated</v>
      </c>
      <c r="O589" t="str">
        <v>Needs Improvement</v>
      </c>
    </row>
    <row r="590" spans="1:15" x14ac:dyDescent="0.25">
      <c r="A590" t="str">
        <v>00-79831087</v>
      </c>
      <c r="B590" t="str">
        <v>Jeremy</v>
      </c>
      <c r="C590" t="str">
        <v>Thompson</v>
      </c>
      <c r="D590" t="str">
        <v>Male</v>
      </c>
      <c r="E590" t="str">
        <v>Michigan</v>
      </c>
      <c r="F590" t="str">
        <v>Detroit</v>
      </c>
      <c r="G590" t="str">
        <v>Bachelor</v>
      </c>
      <c r="H590" s="9">
        <v>33017</v>
      </c>
      <c r="I590" s="9">
        <v>44997</v>
      </c>
      <c r="J590" t="str">
        <v>N/A</v>
      </c>
      <c r="K590" t="str">
        <v>Customer Service</v>
      </c>
      <c r="L590" t="str">
        <v>Customer Service Representative</v>
      </c>
      <c r="M590">
        <v>59246</v>
      </c>
      <c r="N590" t="str">
        <v>Terminated</v>
      </c>
      <c r="O590" t="str">
        <v>Needs Improvement</v>
      </c>
    </row>
    <row r="591" spans="1:15" x14ac:dyDescent="0.25">
      <c r="A591" t="str">
        <v>00-79941466</v>
      </c>
      <c r="B591" t="str">
        <v>Maria</v>
      </c>
      <c r="C591" t="str">
        <v>Leach</v>
      </c>
      <c r="D591" t="str">
        <v>Male</v>
      </c>
      <c r="E591" t="str">
        <v>New York</v>
      </c>
      <c r="F591" t="str">
        <v>New York City</v>
      </c>
      <c r="G591" t="str">
        <v>Master</v>
      </c>
      <c r="H591" s="9">
        <v>30270</v>
      </c>
      <c r="I591" s="9">
        <v>42814</v>
      </c>
      <c r="J591">
        <v>44372</v>
      </c>
      <c r="K591" t="str">
        <v>IT</v>
      </c>
      <c r="L591" t="str">
        <v>Software Developer</v>
      </c>
      <c r="M591">
        <v>78924</v>
      </c>
      <c r="N591" t="str">
        <v>Terminated</v>
      </c>
      <c r="O591" t="str">
        <v>Good</v>
      </c>
    </row>
    <row r="592" spans="1:15" x14ac:dyDescent="0.25">
      <c r="A592" t="str">
        <v>00-80017740</v>
      </c>
      <c r="B592" t="str">
        <v>John</v>
      </c>
      <c r="C592" t="str">
        <v>Coleman</v>
      </c>
      <c r="D592" t="str">
        <v>Female</v>
      </c>
      <c r="E592" t="str">
        <v>New York</v>
      </c>
      <c r="F592" t="str">
        <v>Buffalo</v>
      </c>
      <c r="G592" t="str">
        <v>Master</v>
      </c>
      <c r="H592" s="9">
        <v>35763</v>
      </c>
      <c r="I592" s="9">
        <v>43534</v>
      </c>
      <c r="J592" t="str">
        <v>N/A</v>
      </c>
      <c r="K592" t="str">
        <v>IT</v>
      </c>
      <c r="L592" t="str">
        <v>Software Developer</v>
      </c>
      <c r="M592">
        <v>92294</v>
      </c>
      <c r="N592" t="str">
        <v>Terminated</v>
      </c>
      <c r="O592" t="str">
        <v>Satisfactory</v>
      </c>
    </row>
    <row r="593" spans="1:15" x14ac:dyDescent="0.25">
      <c r="A593" t="str">
        <v>00-80090170</v>
      </c>
      <c r="B593" t="str">
        <v>Victoria</v>
      </c>
      <c r="C593" t="str">
        <v>Aguilar</v>
      </c>
      <c r="D593" t="str">
        <v>Male</v>
      </c>
      <c r="E593" t="str">
        <v>New York</v>
      </c>
      <c r="F593" t="str">
        <v>Rochester</v>
      </c>
      <c r="G593" t="str">
        <v>High School</v>
      </c>
      <c r="H593" s="9">
        <v>28310</v>
      </c>
      <c r="I593" s="9">
        <v>44261</v>
      </c>
      <c r="J593" t="str">
        <v>N/A</v>
      </c>
      <c r="K593" t="str">
        <v>Customer Service</v>
      </c>
      <c r="L593" t="str">
        <v>Customer Service Representative</v>
      </c>
      <c r="M593">
        <v>61469</v>
      </c>
      <c r="N593" t="str">
        <v>Terminated</v>
      </c>
      <c r="O593" t="str">
        <v>Satisfactory</v>
      </c>
    </row>
    <row r="594" spans="1:15" x14ac:dyDescent="0.25">
      <c r="A594" t="str">
        <v>00-80248400</v>
      </c>
      <c r="B594" t="str">
        <v>Patricia</v>
      </c>
      <c r="C594" t="str">
        <v>Rivera</v>
      </c>
      <c r="D594" t="str">
        <v>Male</v>
      </c>
      <c r="E594" t="str">
        <v>New York</v>
      </c>
      <c r="F594" t="str">
        <v>New York City</v>
      </c>
      <c r="G594" t="str">
        <v>Bachelor</v>
      </c>
      <c r="H594" s="9">
        <v>30196</v>
      </c>
      <c r="I594" s="9">
        <v>45016</v>
      </c>
      <c r="J594" t="str">
        <v>N/A</v>
      </c>
      <c r="K594" t="str">
        <v>IT</v>
      </c>
      <c r="L594" t="str">
        <v>Software Developer</v>
      </c>
      <c r="M594">
        <v>108879</v>
      </c>
      <c r="N594" t="str">
        <v>Terminated</v>
      </c>
      <c r="O594" t="str">
        <v>Good</v>
      </c>
    </row>
    <row r="595" spans="1:15" x14ac:dyDescent="0.25">
      <c r="A595" t="str">
        <v>00-80276331</v>
      </c>
      <c r="B595" t="str">
        <v>Kristina</v>
      </c>
      <c r="C595" t="str">
        <v>Gardner</v>
      </c>
      <c r="D595" t="str">
        <v>Female</v>
      </c>
      <c r="E595" t="str">
        <v>New York</v>
      </c>
      <c r="F595" t="str">
        <v>New York City</v>
      </c>
      <c r="G595" t="str">
        <v>PhD</v>
      </c>
      <c r="H595" s="9">
        <v>33006</v>
      </c>
      <c r="I595" s="9">
        <v>42805</v>
      </c>
      <c r="J595" t="str">
        <v>N/A</v>
      </c>
      <c r="K595" t="str">
        <v>Finance</v>
      </c>
      <c r="L595" t="str">
        <v>Finance Manager</v>
      </c>
      <c r="M595">
        <v>149377</v>
      </c>
      <c r="N595" t="str">
        <v>Terminated</v>
      </c>
      <c r="O595" t="str">
        <v>Satisfactory</v>
      </c>
    </row>
    <row r="596" spans="1:15" x14ac:dyDescent="0.25">
      <c r="A596" t="str">
        <v>00-80528349</v>
      </c>
      <c r="B596" t="str">
        <v>William</v>
      </c>
      <c r="C596" t="str">
        <v>Brady</v>
      </c>
      <c r="D596" t="str">
        <v>Female</v>
      </c>
      <c r="E596" t="str">
        <v>New York</v>
      </c>
      <c r="F596" t="str">
        <v>New York City</v>
      </c>
      <c r="G596" t="str">
        <v>PhD</v>
      </c>
      <c r="H596" s="9">
        <v>34906</v>
      </c>
      <c r="I596" s="9">
        <v>43163</v>
      </c>
      <c r="J596">
        <v>45630</v>
      </c>
      <c r="K596" t="str">
        <v>Finance</v>
      </c>
      <c r="L596" t="str">
        <v>Financial Analyst</v>
      </c>
      <c r="M596">
        <v>81660</v>
      </c>
      <c r="N596" t="str">
        <v>Terminated</v>
      </c>
      <c r="O596" t="str">
        <v>Excellent</v>
      </c>
    </row>
    <row r="597" spans="1:15" x14ac:dyDescent="0.25">
      <c r="A597" t="str">
        <v>00-80662368</v>
      </c>
      <c r="B597" t="str">
        <v>Danny</v>
      </c>
      <c r="C597" t="str">
        <v>Garcia</v>
      </c>
      <c r="D597" t="str">
        <v>Female</v>
      </c>
      <c r="E597" t="str">
        <v>North Carolina</v>
      </c>
      <c r="F597" t="str">
        <v>Charlotte</v>
      </c>
      <c r="G597" t="str">
        <v>High School</v>
      </c>
      <c r="H597" s="9">
        <v>31078</v>
      </c>
      <c r="I597" s="9">
        <v>44627</v>
      </c>
      <c r="J597" t="str">
        <v>N/A</v>
      </c>
      <c r="K597" t="str">
        <v>IT</v>
      </c>
      <c r="L597" t="str">
        <v>IT Support Specialist</v>
      </c>
      <c r="M597">
        <v>61308</v>
      </c>
      <c r="N597" t="str">
        <v>Terminated</v>
      </c>
      <c r="O597" t="str">
        <v>Satisfactory</v>
      </c>
    </row>
    <row r="598" spans="1:15" x14ac:dyDescent="0.25">
      <c r="A598" t="str">
        <v>00-80673067</v>
      </c>
      <c r="B598" t="str">
        <v>Alex</v>
      </c>
      <c r="C598" t="str">
        <v>Browning</v>
      </c>
      <c r="D598" t="str">
        <v>Female</v>
      </c>
      <c r="E598" t="str">
        <v>New York</v>
      </c>
      <c r="F598" t="str">
        <v>Buffalo</v>
      </c>
      <c r="G598" t="str">
        <v>Bachelor</v>
      </c>
      <c r="H598" s="9">
        <v>25560</v>
      </c>
      <c r="I598" s="9">
        <v>42442</v>
      </c>
      <c r="J598" t="str">
        <v>N/A</v>
      </c>
      <c r="K598" t="str">
        <v>Customer Service</v>
      </c>
      <c r="L598" t="str">
        <v>Help Desk Technician</v>
      </c>
      <c r="M598">
        <v>85400</v>
      </c>
      <c r="N598" t="str">
        <v>Terminated</v>
      </c>
      <c r="O598" t="str">
        <v>Good</v>
      </c>
    </row>
    <row r="599" spans="1:15" x14ac:dyDescent="0.25">
      <c r="A599" t="str">
        <v>00-80728547</v>
      </c>
      <c r="B599" t="str">
        <v>Cory</v>
      </c>
      <c r="C599" t="str">
        <v>Ramos</v>
      </c>
      <c r="D599" t="str">
        <v>Male</v>
      </c>
      <c r="E599" t="str">
        <v>New York</v>
      </c>
      <c r="F599" t="str">
        <v>New York City</v>
      </c>
      <c r="G599" t="str">
        <v>Bachelor</v>
      </c>
      <c r="H599" s="9">
        <v>31788</v>
      </c>
      <c r="I599" s="9">
        <v>42810</v>
      </c>
      <c r="J599" t="str">
        <v>N/A</v>
      </c>
      <c r="K599" t="str">
        <v>Sales</v>
      </c>
      <c r="L599" t="str">
        <v>Sales Representative</v>
      </c>
      <c r="M599">
        <v>83181</v>
      </c>
      <c r="N599" t="str">
        <v>Terminated</v>
      </c>
      <c r="O599" t="str">
        <v>Good</v>
      </c>
    </row>
    <row r="600" spans="1:15" x14ac:dyDescent="0.25">
      <c r="A600" t="str">
        <v>00-80760834</v>
      </c>
      <c r="B600" t="str">
        <v>William</v>
      </c>
      <c r="C600" t="str">
        <v>Lutz</v>
      </c>
      <c r="D600" t="str">
        <v>Male</v>
      </c>
      <c r="E600" t="str">
        <v>New York</v>
      </c>
      <c r="F600" t="str">
        <v>Buffalo</v>
      </c>
      <c r="G600" t="str">
        <v>PhD</v>
      </c>
      <c r="H600" s="9">
        <v>28821</v>
      </c>
      <c r="I600" s="9">
        <v>43525</v>
      </c>
      <c r="J600" t="str">
        <v>N/A</v>
      </c>
      <c r="K600" t="str">
        <v>Sales</v>
      </c>
      <c r="L600" t="str">
        <v>Sales Consultant</v>
      </c>
      <c r="M600">
        <v>66818</v>
      </c>
      <c r="N600" t="str">
        <v>Terminated</v>
      </c>
      <c r="O600" t="str">
        <v>Good</v>
      </c>
    </row>
    <row r="601" spans="1:15" x14ac:dyDescent="0.25">
      <c r="A601" t="str">
        <v>00-81001456</v>
      </c>
      <c r="B601" t="str">
        <v>Brandon</v>
      </c>
      <c r="C601" t="str">
        <v>Willis</v>
      </c>
      <c r="D601" t="str">
        <v>Male</v>
      </c>
      <c r="E601" t="str">
        <v>Ohio</v>
      </c>
      <c r="F601" t="str">
        <v>Columbus</v>
      </c>
      <c r="G601" t="str">
        <v>Bachelor</v>
      </c>
      <c r="H601" s="9">
        <v>34889</v>
      </c>
      <c r="I601" s="9">
        <v>43186</v>
      </c>
      <c r="J601" t="str">
        <v>N/A</v>
      </c>
      <c r="K601" t="str">
        <v>Operations</v>
      </c>
      <c r="L601" t="str">
        <v>Logistics Coordinator</v>
      </c>
      <c r="M601">
        <v>59992</v>
      </c>
      <c r="N601" t="str">
        <v>Terminated</v>
      </c>
      <c r="O601" t="str">
        <v>Good</v>
      </c>
    </row>
    <row r="602" spans="1:15" x14ac:dyDescent="0.25">
      <c r="A602" t="str">
        <v>00-81088456</v>
      </c>
      <c r="B602" t="str">
        <v>Stacie</v>
      </c>
      <c r="C602" t="str">
        <v>Reilly</v>
      </c>
      <c r="D602" t="str">
        <v>Male</v>
      </c>
      <c r="E602" t="str">
        <v>New York</v>
      </c>
      <c r="F602" t="str">
        <v>New York City</v>
      </c>
      <c r="G602" t="str">
        <v>Bachelor</v>
      </c>
      <c r="H602" s="9">
        <v>33784</v>
      </c>
      <c r="I602" s="9">
        <v>43526</v>
      </c>
      <c r="J602" t="str">
        <v>N/A</v>
      </c>
      <c r="K602" t="str">
        <v>Operations</v>
      </c>
      <c r="L602" t="str">
        <v>Logistics Coordinator</v>
      </c>
      <c r="M602">
        <v>70480</v>
      </c>
      <c r="N602" t="str">
        <v>Terminated</v>
      </c>
      <c r="O602" t="str">
        <v>Good</v>
      </c>
    </row>
    <row r="603" spans="1:15" x14ac:dyDescent="0.25">
      <c r="A603" t="str">
        <v>00-81182864</v>
      </c>
      <c r="B603" t="str">
        <v>Matthew</v>
      </c>
      <c r="C603" t="str">
        <v>Carter</v>
      </c>
      <c r="D603" t="str">
        <v>Male</v>
      </c>
      <c r="E603" t="str">
        <v>New York</v>
      </c>
      <c r="F603" t="str">
        <v>New York City</v>
      </c>
      <c r="G603" t="str">
        <v>High School</v>
      </c>
      <c r="H603" s="9">
        <v>29185</v>
      </c>
      <c r="I603" s="9">
        <v>45353</v>
      </c>
      <c r="J603">
        <v>45554</v>
      </c>
      <c r="K603" t="str">
        <v>Marketing</v>
      </c>
      <c r="L603" t="str">
        <v>SEO Specialist</v>
      </c>
      <c r="M603">
        <v>78184</v>
      </c>
      <c r="N603" t="str">
        <v>Terminated</v>
      </c>
      <c r="O603" t="str">
        <v>Needs Improvement</v>
      </c>
    </row>
    <row r="604" spans="1:15" x14ac:dyDescent="0.25">
      <c r="A604" t="str">
        <v>00-81202765</v>
      </c>
      <c r="B604" t="str">
        <v>Theresa</v>
      </c>
      <c r="C604" t="str">
        <v>Williams</v>
      </c>
      <c r="D604" t="str">
        <v>Female</v>
      </c>
      <c r="E604" t="str">
        <v>Michigan</v>
      </c>
      <c r="F604" t="str">
        <v>Detroit</v>
      </c>
      <c r="G604" t="str">
        <v>Bachelor</v>
      </c>
      <c r="H604" s="9">
        <v>30140</v>
      </c>
      <c r="I604" s="9">
        <v>42808</v>
      </c>
      <c r="J604" t="str">
        <v>N/A</v>
      </c>
      <c r="K604" t="str">
        <v>Customer Service</v>
      </c>
      <c r="L604" t="str">
        <v>Help Desk Technician</v>
      </c>
      <c r="M604">
        <v>68221</v>
      </c>
      <c r="N604" t="str">
        <v>Terminated</v>
      </c>
      <c r="O604" t="str">
        <v>Satisfactory</v>
      </c>
    </row>
    <row r="605" spans="1:15" x14ac:dyDescent="0.25">
      <c r="A605" t="str">
        <v>00-81254303</v>
      </c>
      <c r="B605" t="str">
        <v>Caleb</v>
      </c>
      <c r="C605" t="str">
        <v>Adams</v>
      </c>
      <c r="D605" t="str">
        <v>Male</v>
      </c>
      <c r="E605" t="str">
        <v>New York</v>
      </c>
      <c r="F605" t="str">
        <v>Rochester</v>
      </c>
      <c r="G605" t="str">
        <v>High School</v>
      </c>
      <c r="H605" s="9">
        <v>27497</v>
      </c>
      <c r="I605" s="9">
        <v>42796</v>
      </c>
      <c r="J605" t="str">
        <v>N/A</v>
      </c>
      <c r="K605" t="str">
        <v>Customer Service</v>
      </c>
      <c r="L605" t="str">
        <v>Customer Service Representative</v>
      </c>
      <c r="M605">
        <v>66419</v>
      </c>
      <c r="N605" t="str">
        <v>Terminated</v>
      </c>
      <c r="O605" t="str">
        <v>Good</v>
      </c>
    </row>
    <row r="606" spans="1:15" x14ac:dyDescent="0.25">
      <c r="A606" t="str">
        <v>00-81258319</v>
      </c>
      <c r="B606" t="str">
        <v>Mallory</v>
      </c>
      <c r="C606" t="str">
        <v>Walker</v>
      </c>
      <c r="D606" t="str">
        <v>Female</v>
      </c>
      <c r="E606" t="str">
        <v>North Carolina</v>
      </c>
      <c r="F606" t="str">
        <v>Raleigh</v>
      </c>
      <c r="G606" t="str">
        <v>Bachelor</v>
      </c>
      <c r="H606" s="9">
        <v>34178</v>
      </c>
      <c r="I606" s="9">
        <v>43541</v>
      </c>
      <c r="J606" t="str">
        <v>N/A</v>
      </c>
      <c r="K606" t="str">
        <v>Operations</v>
      </c>
      <c r="L606" t="str">
        <v>Inventory Specialist</v>
      </c>
      <c r="M606">
        <v>60848</v>
      </c>
      <c r="N606" t="str">
        <v>Terminated</v>
      </c>
      <c r="O606" t="str">
        <v>Good</v>
      </c>
    </row>
    <row r="607" spans="1:15" x14ac:dyDescent="0.25">
      <c r="A607" t="str">
        <v>00-81362827</v>
      </c>
      <c r="B607" t="str">
        <v>Susan</v>
      </c>
      <c r="C607" t="str">
        <v>Wright</v>
      </c>
      <c r="D607" t="str">
        <v>Male</v>
      </c>
      <c r="E607" t="str">
        <v>New York</v>
      </c>
      <c r="F607" t="str">
        <v>Buffalo</v>
      </c>
      <c r="G607" t="str">
        <v>Bachelor</v>
      </c>
      <c r="H607" s="9">
        <v>37548</v>
      </c>
      <c r="I607" s="9">
        <v>45359</v>
      </c>
      <c r="J607" t="str">
        <v>N/A</v>
      </c>
      <c r="K607" t="str">
        <v>IT</v>
      </c>
      <c r="L607" t="str">
        <v>Software Developer</v>
      </c>
      <c r="M607">
        <v>98158</v>
      </c>
      <c r="N607" t="str">
        <v>Terminated</v>
      </c>
      <c r="O607" t="str">
        <v>Excellent</v>
      </c>
    </row>
    <row r="608" spans="1:15" x14ac:dyDescent="0.25">
      <c r="A608" t="str">
        <v>00-81394776</v>
      </c>
      <c r="B608" t="str">
        <v>Angela</v>
      </c>
      <c r="C608" t="str">
        <v>Gray</v>
      </c>
      <c r="D608" t="str">
        <v>Female</v>
      </c>
      <c r="E608" t="str">
        <v>New York</v>
      </c>
      <c r="F608" t="str">
        <v>New York City</v>
      </c>
      <c r="G608" t="str">
        <v>High School</v>
      </c>
      <c r="H608" s="9">
        <v>37281</v>
      </c>
      <c r="I608" s="9">
        <v>45357</v>
      </c>
      <c r="J608" t="str">
        <v>N/A</v>
      </c>
      <c r="K608" t="str">
        <v>Customer Service</v>
      </c>
      <c r="L608" t="str">
        <v>Customer Service Representative</v>
      </c>
      <c r="M608">
        <v>53563</v>
      </c>
      <c r="N608" t="str">
        <v>Terminated</v>
      </c>
      <c r="O608" t="str">
        <v>Good</v>
      </c>
    </row>
    <row r="609" spans="1:15" x14ac:dyDescent="0.25">
      <c r="A609" t="str">
        <v>00-81691040</v>
      </c>
      <c r="B609" t="str">
        <v>Shawn</v>
      </c>
      <c r="C609" t="str">
        <v>Flowers</v>
      </c>
      <c r="D609" t="str">
        <v>Male</v>
      </c>
      <c r="E609" t="str">
        <v>Michigan</v>
      </c>
      <c r="F609" t="str">
        <v>Warren</v>
      </c>
      <c r="G609" t="str">
        <v>Bachelor</v>
      </c>
      <c r="H609" s="9">
        <v>21729</v>
      </c>
      <c r="I609" s="9">
        <v>44625</v>
      </c>
      <c r="J609">
        <v>44805</v>
      </c>
      <c r="K609" t="str">
        <v>IT</v>
      </c>
      <c r="L609" t="str">
        <v>IT Support Specialist</v>
      </c>
      <c r="M609">
        <v>66250</v>
      </c>
      <c r="N609" t="str">
        <v>Terminated</v>
      </c>
      <c r="O609" t="str">
        <v>Excellent</v>
      </c>
    </row>
    <row r="610" spans="1:15" x14ac:dyDescent="0.25">
      <c r="A610" t="str">
        <v>00-81829418</v>
      </c>
      <c r="B610" t="str">
        <v>Jennifer</v>
      </c>
      <c r="C610" t="str">
        <v>Cooper</v>
      </c>
      <c r="D610" t="str">
        <v>Female</v>
      </c>
      <c r="E610" t="str">
        <v>Michigan</v>
      </c>
      <c r="F610" t="str">
        <v>Detroit</v>
      </c>
      <c r="G610" t="str">
        <v>Bachelor</v>
      </c>
      <c r="H610" s="9">
        <v>33923</v>
      </c>
      <c r="I610" s="9">
        <v>45353</v>
      </c>
      <c r="J610" t="str">
        <v>N/A</v>
      </c>
      <c r="K610" t="str">
        <v>Operations</v>
      </c>
      <c r="L610" t="str">
        <v>Logistics Coordinator</v>
      </c>
      <c r="M610">
        <v>54659</v>
      </c>
      <c r="N610" t="str">
        <v>Terminated</v>
      </c>
      <c r="O610" t="str">
        <v>Needs Improvement</v>
      </c>
    </row>
    <row r="611" spans="1:15" x14ac:dyDescent="0.25">
      <c r="A611" t="str">
        <v>00-81883251</v>
      </c>
      <c r="B611" t="str">
        <v>Jeffrey</v>
      </c>
      <c r="C611" t="str">
        <v>Wood</v>
      </c>
      <c r="D611" t="str">
        <v>Male</v>
      </c>
      <c r="E611" t="str">
        <v>New York</v>
      </c>
      <c r="F611" t="str">
        <v>Rochester</v>
      </c>
      <c r="G611" t="str">
        <v>Bachelor</v>
      </c>
      <c r="H611" s="9">
        <v>25625</v>
      </c>
      <c r="I611" s="9">
        <v>42082</v>
      </c>
      <c r="J611" t="str">
        <v>N/A</v>
      </c>
      <c r="K611" t="str">
        <v>Operations</v>
      </c>
      <c r="L611" t="str">
        <v>Logistics Coordinator</v>
      </c>
      <c r="M611">
        <v>71714</v>
      </c>
      <c r="N611" t="str">
        <v>Terminated</v>
      </c>
      <c r="O611" t="str">
        <v>Excellent</v>
      </c>
    </row>
    <row r="612" spans="1:15" x14ac:dyDescent="0.25">
      <c r="A612" t="str">
        <v>00-81905550</v>
      </c>
      <c r="B612" t="str">
        <v>Natalie</v>
      </c>
      <c r="C612" t="str">
        <v>Woods</v>
      </c>
      <c r="D612" t="str">
        <v>Female</v>
      </c>
      <c r="E612" t="str">
        <v>New York</v>
      </c>
      <c r="F612" t="str">
        <v>New York City</v>
      </c>
      <c r="G612" t="str">
        <v>Master</v>
      </c>
      <c r="H612" s="9">
        <v>27729</v>
      </c>
      <c r="I612" s="9">
        <v>45369</v>
      </c>
      <c r="J612">
        <v>45549</v>
      </c>
      <c r="K612" t="str">
        <v>IT</v>
      </c>
      <c r="L612" t="str">
        <v>Software Developer</v>
      </c>
      <c r="M612">
        <v>109779</v>
      </c>
      <c r="N612" t="str">
        <v>Terminated</v>
      </c>
      <c r="O612" t="str">
        <v>Good</v>
      </c>
    </row>
    <row r="613" spans="1:15" x14ac:dyDescent="0.25">
      <c r="A613" t="str">
        <v>00-81988124</v>
      </c>
      <c r="B613" t="str">
        <v>Melissa</v>
      </c>
      <c r="C613" t="str">
        <v>Thomas</v>
      </c>
      <c r="D613" t="str">
        <v>Male</v>
      </c>
      <c r="E613" t="str">
        <v>New York</v>
      </c>
      <c r="F613" t="str">
        <v>New York City</v>
      </c>
      <c r="G613" t="str">
        <v>Bachelor</v>
      </c>
      <c r="H613" s="9">
        <v>34845</v>
      </c>
      <c r="I613" s="9">
        <v>44998</v>
      </c>
      <c r="J613" t="str">
        <v>N/A</v>
      </c>
      <c r="K613" t="str">
        <v>Sales</v>
      </c>
      <c r="L613" t="str">
        <v>Sales Representative</v>
      </c>
      <c r="M613">
        <v>70587</v>
      </c>
      <c r="N613" t="str">
        <v>Terminated</v>
      </c>
      <c r="O613" t="str">
        <v>Good</v>
      </c>
    </row>
    <row r="614" spans="1:15" x14ac:dyDescent="0.25">
      <c r="A614" t="str">
        <v>00-82129095</v>
      </c>
      <c r="B614" t="str">
        <v>Jaime</v>
      </c>
      <c r="C614" t="str">
        <v>Graves</v>
      </c>
      <c r="D614" t="str">
        <v>Male</v>
      </c>
      <c r="E614" t="str">
        <v>New York</v>
      </c>
      <c r="F614" t="str">
        <v>New York City</v>
      </c>
      <c r="G614" t="str">
        <v>Bachelor</v>
      </c>
      <c r="H614" s="9">
        <v>28995</v>
      </c>
      <c r="I614" s="9">
        <v>42070</v>
      </c>
      <c r="J614" t="str">
        <v>N/A</v>
      </c>
      <c r="K614" t="str">
        <v>Customer Service</v>
      </c>
      <c r="L614" t="str">
        <v>Support Specialist</v>
      </c>
      <c r="M614">
        <v>61993</v>
      </c>
      <c r="N614" t="str">
        <v>Terminated</v>
      </c>
      <c r="O614" t="str">
        <v>Good</v>
      </c>
    </row>
    <row r="615" spans="1:15" x14ac:dyDescent="0.25">
      <c r="A615" t="str">
        <v>00-82253547</v>
      </c>
      <c r="B615" t="str">
        <v>Krista</v>
      </c>
      <c r="C615" t="str">
        <v>Grimes</v>
      </c>
      <c r="D615" t="str">
        <v>Female</v>
      </c>
      <c r="E615" t="str">
        <v>Pennsylvania</v>
      </c>
      <c r="F615" t="str">
        <v>Pittsburgh</v>
      </c>
      <c r="G615" t="str">
        <v>Bachelor</v>
      </c>
      <c r="H615" s="9">
        <v>27809</v>
      </c>
      <c r="I615" s="9">
        <v>42810</v>
      </c>
      <c r="J615" t="str">
        <v>N/A</v>
      </c>
      <c r="K615" t="str">
        <v>Marketing</v>
      </c>
      <c r="L615" t="str">
        <v>Content Creator</v>
      </c>
      <c r="M615">
        <v>59393</v>
      </c>
      <c r="N615" t="str">
        <v>Terminated</v>
      </c>
      <c r="O615" t="str">
        <v>Excellent</v>
      </c>
    </row>
    <row r="616" spans="1:15" x14ac:dyDescent="0.25">
      <c r="A616" t="str">
        <v>00-82375751</v>
      </c>
      <c r="B616" t="str">
        <v>Susan</v>
      </c>
      <c r="C616" t="str">
        <v>Brewer</v>
      </c>
      <c r="D616" t="str">
        <v>Male</v>
      </c>
      <c r="E616" t="str">
        <v>Michigan</v>
      </c>
      <c r="F616" t="str">
        <v>Warren</v>
      </c>
      <c r="G616" t="str">
        <v>Bachelor</v>
      </c>
      <c r="H616" s="9">
        <v>30347</v>
      </c>
      <c r="I616" s="9">
        <v>43169</v>
      </c>
      <c r="J616" t="str">
        <v>N/A</v>
      </c>
      <c r="K616" t="str">
        <v>Sales</v>
      </c>
      <c r="L616" t="str">
        <v>Sales Representative</v>
      </c>
      <c r="M616">
        <v>79413</v>
      </c>
      <c r="N616" t="str">
        <v>Terminated</v>
      </c>
      <c r="O616" t="str">
        <v>Good</v>
      </c>
    </row>
    <row r="617" spans="1:15" x14ac:dyDescent="0.25">
      <c r="A617" t="str">
        <v>00-82551667</v>
      </c>
      <c r="B617" t="str">
        <v>Jonathan</v>
      </c>
      <c r="C617" t="str">
        <v>Brown</v>
      </c>
      <c r="D617" t="str">
        <v>Male</v>
      </c>
      <c r="E617" t="str">
        <v>West Virginia</v>
      </c>
      <c r="F617" t="str">
        <v>Huntington</v>
      </c>
      <c r="G617" t="str">
        <v>Bachelor</v>
      </c>
      <c r="H617" s="9">
        <v>27183</v>
      </c>
      <c r="I617" s="9">
        <v>44274</v>
      </c>
      <c r="J617" t="str">
        <v>N/A</v>
      </c>
      <c r="K617" t="str">
        <v>Operations</v>
      </c>
      <c r="L617" t="str">
        <v>Logistics Coordinator</v>
      </c>
      <c r="M617">
        <v>66040</v>
      </c>
      <c r="N617" t="str">
        <v>Terminated</v>
      </c>
      <c r="O617" t="str">
        <v>Needs Improvement</v>
      </c>
    </row>
    <row r="618" spans="1:15" x14ac:dyDescent="0.25">
      <c r="A618" t="str">
        <v>00-82706100</v>
      </c>
      <c r="B618" t="str">
        <v>Frank</v>
      </c>
      <c r="C618" t="str">
        <v>Underwood</v>
      </c>
      <c r="D618" t="str">
        <v>Male</v>
      </c>
      <c r="E618" t="str">
        <v>New York</v>
      </c>
      <c r="F618" t="str">
        <v>New York City</v>
      </c>
      <c r="G618" t="str">
        <v>Bachelor</v>
      </c>
      <c r="H618" s="9">
        <v>29915</v>
      </c>
      <c r="I618" s="9">
        <v>42824</v>
      </c>
      <c r="J618" t="str">
        <v>N/A</v>
      </c>
      <c r="K618" t="str">
        <v>Operations</v>
      </c>
      <c r="L618" t="str">
        <v>Logistics Coordinator</v>
      </c>
      <c r="M618">
        <v>72259</v>
      </c>
      <c r="N618" t="str">
        <v>Terminated</v>
      </c>
      <c r="O618" t="str">
        <v>Excellent</v>
      </c>
    </row>
    <row r="619" spans="1:15" x14ac:dyDescent="0.25">
      <c r="A619" t="str">
        <v>00-82772208</v>
      </c>
      <c r="B619" t="str">
        <v>Amanda</v>
      </c>
      <c r="C619" t="str">
        <v>Taylor</v>
      </c>
      <c r="D619" t="str">
        <v>Female</v>
      </c>
      <c r="E619" t="str">
        <v>New York</v>
      </c>
      <c r="F619" t="str">
        <v>New York City</v>
      </c>
      <c r="G619" t="str">
        <v>PhD</v>
      </c>
      <c r="H619" s="9">
        <v>32334</v>
      </c>
      <c r="I619" s="9">
        <v>42441</v>
      </c>
      <c r="J619">
        <v>42691</v>
      </c>
      <c r="K619" t="str">
        <v>Finance</v>
      </c>
      <c r="L619" t="str">
        <v>Financial Analyst</v>
      </c>
      <c r="M619">
        <v>76564</v>
      </c>
      <c r="N619" t="str">
        <v>Terminated</v>
      </c>
      <c r="O619" t="str">
        <v>Excellent</v>
      </c>
    </row>
    <row r="620" spans="1:15" x14ac:dyDescent="0.25">
      <c r="A620" t="str">
        <v>00-82777382</v>
      </c>
      <c r="B620" t="str">
        <v>Brian</v>
      </c>
      <c r="C620" t="str">
        <v>Ayala</v>
      </c>
      <c r="D620" t="str">
        <v>Male</v>
      </c>
      <c r="E620" t="str">
        <v>New York</v>
      </c>
      <c r="F620" t="str">
        <v>New York City</v>
      </c>
      <c r="G620" t="str">
        <v>Bachelor</v>
      </c>
      <c r="H620" s="9">
        <v>27959</v>
      </c>
      <c r="I620" s="9">
        <v>42804</v>
      </c>
      <c r="J620" t="str">
        <v>N/A</v>
      </c>
      <c r="K620" t="str">
        <v>Operations</v>
      </c>
      <c r="L620" t="str">
        <v>Logistics Coordinator</v>
      </c>
      <c r="M620">
        <v>72803</v>
      </c>
      <c r="N620" t="str">
        <v>Terminated</v>
      </c>
      <c r="O620" t="str">
        <v>Good</v>
      </c>
    </row>
    <row r="621" spans="1:15" x14ac:dyDescent="0.25">
      <c r="A621" t="str">
        <v>00-82846692</v>
      </c>
      <c r="B621" t="str">
        <v>Alan</v>
      </c>
      <c r="C621" t="str">
        <v>Rodriguez</v>
      </c>
      <c r="D621" t="str">
        <v>Male</v>
      </c>
      <c r="E621" t="str">
        <v>Michigan</v>
      </c>
      <c r="F621" t="str">
        <v>Detroit</v>
      </c>
      <c r="G621" t="str">
        <v>Bachelor</v>
      </c>
      <c r="H621" s="9">
        <v>27069</v>
      </c>
      <c r="I621" s="9">
        <v>44998</v>
      </c>
      <c r="J621" t="str">
        <v>N/A</v>
      </c>
      <c r="K621" t="str">
        <v>Marketing</v>
      </c>
      <c r="L621" t="str">
        <v>Content Creator</v>
      </c>
      <c r="M621">
        <v>63915</v>
      </c>
      <c r="N621" t="str">
        <v>Terminated</v>
      </c>
      <c r="O621" t="str">
        <v>Satisfactory</v>
      </c>
    </row>
    <row r="622" spans="1:15" x14ac:dyDescent="0.25">
      <c r="A622" t="str">
        <v>00-82860484</v>
      </c>
      <c r="B622" t="str">
        <v>Deanna</v>
      </c>
      <c r="C622" t="str">
        <v>Villa</v>
      </c>
      <c r="D622" t="str">
        <v>Male</v>
      </c>
      <c r="E622" t="str">
        <v>New York</v>
      </c>
      <c r="F622" t="str">
        <v>Rochester</v>
      </c>
      <c r="G622" t="str">
        <v>Master</v>
      </c>
      <c r="H622" s="9">
        <v>35270</v>
      </c>
      <c r="I622" s="9">
        <v>45368</v>
      </c>
      <c r="J622" t="str">
        <v>N/A</v>
      </c>
      <c r="K622" t="str">
        <v>IT</v>
      </c>
      <c r="L622" t="str">
        <v>Software Developer</v>
      </c>
      <c r="M622">
        <v>91872</v>
      </c>
      <c r="N622" t="str">
        <v>Terminated</v>
      </c>
      <c r="O622" t="str">
        <v>Satisfactory</v>
      </c>
    </row>
    <row r="623" spans="1:15" x14ac:dyDescent="0.25">
      <c r="A623" t="str">
        <v>00-82890984</v>
      </c>
      <c r="B623" t="str">
        <v>Gail</v>
      </c>
      <c r="C623" t="str">
        <v>Compton</v>
      </c>
      <c r="D623" t="str">
        <v>Female</v>
      </c>
      <c r="E623" t="str">
        <v>Ohio</v>
      </c>
      <c r="F623" t="str">
        <v>Cleveland</v>
      </c>
      <c r="G623" t="str">
        <v>Bachelor</v>
      </c>
      <c r="H623" s="9">
        <v>35131</v>
      </c>
      <c r="I623" s="9">
        <v>43919</v>
      </c>
      <c r="J623" t="str">
        <v>N/A</v>
      </c>
      <c r="K623" t="str">
        <v>Operations</v>
      </c>
      <c r="L623" t="str">
        <v>Inventory Specialist</v>
      </c>
      <c r="M623">
        <v>56475</v>
      </c>
      <c r="N623" t="str">
        <v>Terminated</v>
      </c>
      <c r="O623" t="str">
        <v>Satisfactory</v>
      </c>
    </row>
    <row r="624" spans="1:15" x14ac:dyDescent="0.25">
      <c r="A624" t="str">
        <v>00-82937948</v>
      </c>
      <c r="B624" t="str">
        <v>John</v>
      </c>
      <c r="C624" t="str">
        <v>Arnold</v>
      </c>
      <c r="D624" t="str">
        <v>Female</v>
      </c>
      <c r="E624" t="str">
        <v>New York</v>
      </c>
      <c r="F624" t="str">
        <v>New York City</v>
      </c>
      <c r="G624" t="str">
        <v>Bachelor</v>
      </c>
      <c r="H624" s="9">
        <v>27743</v>
      </c>
      <c r="I624" s="9">
        <v>43161</v>
      </c>
      <c r="J624">
        <v>44546</v>
      </c>
      <c r="K624" t="str">
        <v>Operations</v>
      </c>
      <c r="L624" t="str">
        <v>Logistics Coordinator</v>
      </c>
      <c r="M624">
        <v>54065</v>
      </c>
      <c r="N624" t="str">
        <v>Terminated</v>
      </c>
      <c r="O624" t="str">
        <v>Satisfactory</v>
      </c>
    </row>
    <row r="625" spans="1:15" x14ac:dyDescent="0.25">
      <c r="A625" t="str">
        <v>00-82942380</v>
      </c>
      <c r="B625" t="str">
        <v>Andrew</v>
      </c>
      <c r="C625" t="str">
        <v>Owens</v>
      </c>
      <c r="D625" t="str">
        <v>Female</v>
      </c>
      <c r="E625" t="str">
        <v>New York</v>
      </c>
      <c r="F625" t="str">
        <v>New York City</v>
      </c>
      <c r="G625" t="str">
        <v>Bachelor</v>
      </c>
      <c r="H625" s="9">
        <v>24462</v>
      </c>
      <c r="I625" s="9">
        <v>42816</v>
      </c>
      <c r="J625" t="str">
        <v>N/A</v>
      </c>
      <c r="K625" t="str">
        <v>Sales</v>
      </c>
      <c r="L625" t="str">
        <v>Sales Representative</v>
      </c>
      <c r="M625">
        <v>62198</v>
      </c>
      <c r="N625" t="str">
        <v>Terminated</v>
      </c>
      <c r="O625" t="str">
        <v>Good</v>
      </c>
    </row>
    <row r="626" spans="1:15" x14ac:dyDescent="0.25">
      <c r="A626" t="str">
        <v>00-83063326</v>
      </c>
      <c r="B626" t="str">
        <v>Richard</v>
      </c>
      <c r="C626" t="str">
        <v>Anderson</v>
      </c>
      <c r="D626" t="str">
        <v>Female</v>
      </c>
      <c r="E626" t="str">
        <v>New York</v>
      </c>
      <c r="F626" t="str">
        <v>Rochester</v>
      </c>
      <c r="G626" t="str">
        <v>Master</v>
      </c>
      <c r="H626" s="9">
        <v>27396</v>
      </c>
      <c r="I626" s="9">
        <v>42806</v>
      </c>
      <c r="J626" t="str">
        <v>N/A</v>
      </c>
      <c r="K626" t="str">
        <v>IT</v>
      </c>
      <c r="L626" t="str">
        <v>System Administrator</v>
      </c>
      <c r="M626">
        <v>85921</v>
      </c>
      <c r="N626" t="str">
        <v>Terminated</v>
      </c>
      <c r="O626" t="str">
        <v>Good</v>
      </c>
    </row>
    <row r="627" spans="1:15" x14ac:dyDescent="0.25">
      <c r="A627" t="str">
        <v>00-83114697</v>
      </c>
      <c r="B627" t="str">
        <v>Joseph</v>
      </c>
      <c r="C627" t="str">
        <v>Davis</v>
      </c>
      <c r="D627" t="str">
        <v>Female</v>
      </c>
      <c r="E627" t="str">
        <v>New York</v>
      </c>
      <c r="F627" t="str">
        <v>Buffalo</v>
      </c>
      <c r="G627" t="str">
        <v>Master</v>
      </c>
      <c r="H627" s="9">
        <v>28780</v>
      </c>
      <c r="I627" s="9">
        <v>43909</v>
      </c>
      <c r="J627" t="str">
        <v>N/A</v>
      </c>
      <c r="K627" t="str">
        <v>Sales</v>
      </c>
      <c r="L627" t="str">
        <v>Sales Specialist</v>
      </c>
      <c r="M627">
        <v>66723</v>
      </c>
      <c r="N627" t="str">
        <v>Terminated</v>
      </c>
      <c r="O627" t="str">
        <v>Good</v>
      </c>
    </row>
    <row r="628" spans="1:15" x14ac:dyDescent="0.25">
      <c r="A628" t="str">
        <v>00-83287740</v>
      </c>
      <c r="B628" t="str">
        <v>Ryan</v>
      </c>
      <c r="C628" t="str">
        <v>Sanchez</v>
      </c>
      <c r="D628" t="str">
        <v>Male</v>
      </c>
      <c r="E628" t="str">
        <v>New York</v>
      </c>
      <c r="F628" t="str">
        <v>Buffalo</v>
      </c>
      <c r="G628" t="str">
        <v>Bachelor</v>
      </c>
      <c r="H628" s="9">
        <v>35226</v>
      </c>
      <c r="I628" s="9">
        <v>44285</v>
      </c>
      <c r="J628" t="str">
        <v>N/A</v>
      </c>
      <c r="K628" t="str">
        <v>Operations</v>
      </c>
      <c r="L628" t="str">
        <v>Logistics Coordinator</v>
      </c>
      <c r="M628">
        <v>71912</v>
      </c>
      <c r="N628" t="str">
        <v>Terminated</v>
      </c>
      <c r="O628" t="str">
        <v>Satisfactory</v>
      </c>
    </row>
    <row r="629" spans="1:15" x14ac:dyDescent="0.25">
      <c r="A629" t="str">
        <v>00-83441529</v>
      </c>
      <c r="B629" t="str">
        <v>Kristen</v>
      </c>
      <c r="C629" t="str">
        <v>Watson</v>
      </c>
      <c r="D629" t="str">
        <v>Female</v>
      </c>
      <c r="E629" t="str">
        <v>New York</v>
      </c>
      <c r="F629" t="str">
        <v>New York City</v>
      </c>
      <c r="G629" t="str">
        <v>High School</v>
      </c>
      <c r="H629" s="9">
        <v>30875</v>
      </c>
      <c r="I629" s="9">
        <v>45013</v>
      </c>
      <c r="J629" t="str">
        <v>N/A</v>
      </c>
      <c r="K629" t="str">
        <v>Operations</v>
      </c>
      <c r="L629" t="str">
        <v>Inventory Specialist</v>
      </c>
      <c r="M629">
        <v>55266</v>
      </c>
      <c r="N629" t="str">
        <v>Terminated</v>
      </c>
      <c r="O629" t="str">
        <v>Good</v>
      </c>
    </row>
    <row r="630" spans="1:15" x14ac:dyDescent="0.25">
      <c r="A630" t="str">
        <v>00-83514771</v>
      </c>
      <c r="B630" t="str">
        <v>Lisa</v>
      </c>
      <c r="C630" t="str">
        <v>Jones</v>
      </c>
      <c r="D630" t="str">
        <v>Female</v>
      </c>
      <c r="E630" t="str">
        <v>New York</v>
      </c>
      <c r="F630" t="str">
        <v>Rochester</v>
      </c>
      <c r="G630" t="str">
        <v>Bachelor</v>
      </c>
      <c r="H630" s="9">
        <v>30138</v>
      </c>
      <c r="I630" s="9">
        <v>44649</v>
      </c>
      <c r="J630" t="str">
        <v>N/A</v>
      </c>
      <c r="K630" t="str">
        <v>Finance</v>
      </c>
      <c r="L630" t="str">
        <v>Accountant</v>
      </c>
      <c r="M630">
        <v>78296</v>
      </c>
      <c r="N630" t="str">
        <v>Terminated</v>
      </c>
      <c r="O630" t="str">
        <v>Satisfactory</v>
      </c>
    </row>
    <row r="631" spans="1:15" x14ac:dyDescent="0.25">
      <c r="A631" t="str">
        <v>00-83549599</v>
      </c>
      <c r="B631" t="str">
        <v>Mary</v>
      </c>
      <c r="C631" t="str">
        <v>Johnson</v>
      </c>
      <c r="D631" t="str">
        <v>Male</v>
      </c>
      <c r="E631" t="str">
        <v>New York</v>
      </c>
      <c r="F631" t="str">
        <v>Buffalo</v>
      </c>
      <c r="G631" t="str">
        <v>Bachelor</v>
      </c>
      <c r="H631" s="9">
        <v>28371</v>
      </c>
      <c r="I631" s="9">
        <v>42800</v>
      </c>
      <c r="J631" t="str">
        <v>N/A</v>
      </c>
      <c r="K631" t="str">
        <v>Operations</v>
      </c>
      <c r="L631" t="str">
        <v>Logistics Coordinator</v>
      </c>
      <c r="M631">
        <v>65080</v>
      </c>
      <c r="N631" t="str">
        <v>Terminated</v>
      </c>
      <c r="O631" t="str">
        <v>Good</v>
      </c>
    </row>
    <row r="632" spans="1:15" x14ac:dyDescent="0.25">
      <c r="A632" t="str">
        <v>00-83721970</v>
      </c>
      <c r="B632" t="str">
        <v>Frank</v>
      </c>
      <c r="C632" t="str">
        <v>Ross</v>
      </c>
      <c r="D632" t="str">
        <v>Female</v>
      </c>
      <c r="E632" t="str">
        <v>New York</v>
      </c>
      <c r="F632" t="str">
        <v>New York City</v>
      </c>
      <c r="G632" t="str">
        <v>Bachelor</v>
      </c>
      <c r="H632" s="9">
        <v>26321</v>
      </c>
      <c r="I632" s="9">
        <v>43903</v>
      </c>
      <c r="J632" t="str">
        <v>N/A</v>
      </c>
      <c r="K632" t="str">
        <v>Marketing</v>
      </c>
      <c r="L632" t="str">
        <v>Content Creator</v>
      </c>
      <c r="M632">
        <v>57777</v>
      </c>
      <c r="N632" t="str">
        <v>Terminated</v>
      </c>
      <c r="O632" t="str">
        <v>Excellent</v>
      </c>
    </row>
    <row r="633" spans="1:15" x14ac:dyDescent="0.25">
      <c r="A633" t="str">
        <v>00-83747346</v>
      </c>
      <c r="B633" t="str">
        <v>Anthony</v>
      </c>
      <c r="C633" t="str">
        <v>Myers</v>
      </c>
      <c r="D633" t="str">
        <v>Male</v>
      </c>
      <c r="E633" t="str">
        <v>New York</v>
      </c>
      <c r="F633" t="str">
        <v>Buffalo</v>
      </c>
      <c r="G633" t="str">
        <v>PhD</v>
      </c>
      <c r="H633" s="9">
        <v>23037</v>
      </c>
      <c r="I633" s="9">
        <v>44634</v>
      </c>
      <c r="J633" t="str">
        <v>N/A</v>
      </c>
      <c r="K633" t="str">
        <v>Sales</v>
      </c>
      <c r="L633" t="str">
        <v>Sales Consultant</v>
      </c>
      <c r="M633">
        <v>71694</v>
      </c>
      <c r="N633" t="str">
        <v>Terminated</v>
      </c>
      <c r="O633" t="str">
        <v>Good</v>
      </c>
    </row>
    <row r="634" spans="1:15" x14ac:dyDescent="0.25">
      <c r="A634" t="str">
        <v>00-83882978</v>
      </c>
      <c r="B634" t="str">
        <v>Corey</v>
      </c>
      <c r="C634" t="str">
        <v>Martin</v>
      </c>
      <c r="D634" t="str">
        <v>Male</v>
      </c>
      <c r="E634" t="str">
        <v>Pennsylvania</v>
      </c>
      <c r="F634" t="str">
        <v>Allentown</v>
      </c>
      <c r="G634" t="str">
        <v>Master</v>
      </c>
      <c r="H634" s="9">
        <v>22728</v>
      </c>
      <c r="I634" s="9">
        <v>42453</v>
      </c>
      <c r="J634" t="str">
        <v>N/A</v>
      </c>
      <c r="K634" t="str">
        <v>Operations</v>
      </c>
      <c r="L634" t="str">
        <v>Operations Analyst</v>
      </c>
      <c r="M634">
        <v>76301</v>
      </c>
      <c r="N634" t="str">
        <v>Terminated</v>
      </c>
      <c r="O634" t="str">
        <v>Excellent</v>
      </c>
    </row>
    <row r="635" spans="1:15" x14ac:dyDescent="0.25">
      <c r="A635" t="str">
        <v>00-84095884</v>
      </c>
      <c r="B635" t="str">
        <v>Heather</v>
      </c>
      <c r="C635" t="str">
        <v>Simpson</v>
      </c>
      <c r="D635" t="str">
        <v>Male</v>
      </c>
      <c r="E635" t="str">
        <v>New York</v>
      </c>
      <c r="F635" t="str">
        <v>Buffalo</v>
      </c>
      <c r="G635" t="str">
        <v>Bachelor</v>
      </c>
      <c r="H635" s="9">
        <v>37712</v>
      </c>
      <c r="I635" s="9">
        <v>43897</v>
      </c>
      <c r="J635" t="str">
        <v>N/A</v>
      </c>
      <c r="K635" t="str">
        <v>Finance</v>
      </c>
      <c r="L635" t="str">
        <v>Accounts Payable Specialist</v>
      </c>
      <c r="M635">
        <v>65553</v>
      </c>
      <c r="N635" t="str">
        <v>Terminated</v>
      </c>
      <c r="O635" t="str">
        <v>Good</v>
      </c>
    </row>
    <row r="636" spans="1:15" x14ac:dyDescent="0.25">
      <c r="A636" t="str">
        <v>00-84108315</v>
      </c>
      <c r="B636" t="str">
        <v>Julia</v>
      </c>
      <c r="C636" t="str">
        <v>Snyder</v>
      </c>
      <c r="D636" t="str">
        <v>Male</v>
      </c>
      <c r="E636" t="str">
        <v>New York</v>
      </c>
      <c r="F636" t="str">
        <v>Buffalo</v>
      </c>
      <c r="G636" t="str">
        <v>Bachelor</v>
      </c>
      <c r="H636" s="9">
        <v>30763</v>
      </c>
      <c r="I636" s="9">
        <v>43163</v>
      </c>
      <c r="J636" t="str">
        <v>N/A</v>
      </c>
      <c r="K636" t="str">
        <v>Operations</v>
      </c>
      <c r="L636" t="str">
        <v>Logistics Coordinator</v>
      </c>
      <c r="M636">
        <v>71459</v>
      </c>
      <c r="N636" t="str">
        <v>Terminated</v>
      </c>
      <c r="O636" t="str">
        <v>Satisfactory</v>
      </c>
    </row>
    <row r="637" spans="1:15" x14ac:dyDescent="0.25">
      <c r="A637" t="str">
        <v>00-84266992</v>
      </c>
      <c r="B637" t="str">
        <v>Jared</v>
      </c>
      <c r="C637" t="str">
        <v>Smith</v>
      </c>
      <c r="D637" t="str">
        <v>Male</v>
      </c>
      <c r="E637" t="str">
        <v>New York</v>
      </c>
      <c r="F637" t="str">
        <v>Rochester</v>
      </c>
      <c r="G637" t="str">
        <v>High School</v>
      </c>
      <c r="H637" s="9">
        <v>27947</v>
      </c>
      <c r="I637" s="9">
        <v>43170</v>
      </c>
      <c r="J637" t="str">
        <v>N/A</v>
      </c>
      <c r="K637" t="str">
        <v>Marketing</v>
      </c>
      <c r="L637" t="str">
        <v>SEO Specialist</v>
      </c>
      <c r="M637">
        <v>64797</v>
      </c>
      <c r="N637" t="str">
        <v>Terminated</v>
      </c>
      <c r="O637" t="str">
        <v>Satisfactory</v>
      </c>
    </row>
    <row r="638" spans="1:15" x14ac:dyDescent="0.25">
      <c r="A638" t="str">
        <v>00-84437458</v>
      </c>
      <c r="B638" t="str">
        <v>Susan</v>
      </c>
      <c r="C638" t="str">
        <v>Miller</v>
      </c>
      <c r="D638" t="str">
        <v>Female</v>
      </c>
      <c r="E638" t="str">
        <v>New York</v>
      </c>
      <c r="F638" t="str">
        <v>New York City</v>
      </c>
      <c r="G638" t="str">
        <v>Master</v>
      </c>
      <c r="H638" s="9">
        <v>37293</v>
      </c>
      <c r="I638" s="9">
        <v>42808</v>
      </c>
      <c r="J638">
        <v>45036</v>
      </c>
      <c r="K638" t="str">
        <v>HR</v>
      </c>
      <c r="L638" t="str">
        <v>HR Coordinator</v>
      </c>
      <c r="M638">
        <v>63666</v>
      </c>
      <c r="N638" t="str">
        <v>Terminated</v>
      </c>
      <c r="O638" t="str">
        <v>Excellent</v>
      </c>
    </row>
    <row r="639" spans="1:15" x14ac:dyDescent="0.25">
      <c r="A639" t="str">
        <v>00-84615922</v>
      </c>
      <c r="B639" t="str">
        <v>Heather</v>
      </c>
      <c r="C639" t="str">
        <v>Nunez</v>
      </c>
      <c r="D639" t="str">
        <v>Female</v>
      </c>
      <c r="E639" t="str">
        <v>Virginia</v>
      </c>
      <c r="F639" t="str">
        <v>Richmond</v>
      </c>
      <c r="G639" t="str">
        <v>PhD</v>
      </c>
      <c r="H639" s="9">
        <v>24021</v>
      </c>
      <c r="I639" s="9">
        <v>44993</v>
      </c>
      <c r="J639" t="str">
        <v>N/A</v>
      </c>
      <c r="K639" t="str">
        <v>Sales</v>
      </c>
      <c r="L639" t="str">
        <v>Sales Specialist</v>
      </c>
      <c r="M639">
        <v>78500</v>
      </c>
      <c r="N639" t="str">
        <v>Terminated</v>
      </c>
      <c r="O639" t="str">
        <v>Good</v>
      </c>
    </row>
    <row r="640" spans="1:15" x14ac:dyDescent="0.25">
      <c r="A640" t="str">
        <v>00-84813845</v>
      </c>
      <c r="B640" t="str">
        <v>Donald</v>
      </c>
      <c r="C640" t="str">
        <v>Velasquez</v>
      </c>
      <c r="D640" t="str">
        <v>Female</v>
      </c>
      <c r="E640" t="str">
        <v>New York</v>
      </c>
      <c r="F640" t="str">
        <v>New York City</v>
      </c>
      <c r="G640" t="str">
        <v>Bachelor</v>
      </c>
      <c r="H640" s="9">
        <v>31774</v>
      </c>
      <c r="I640" s="9">
        <v>45006</v>
      </c>
      <c r="J640" t="str">
        <v>N/A</v>
      </c>
      <c r="K640" t="str">
        <v>IT</v>
      </c>
      <c r="L640" t="str">
        <v>System Administrator</v>
      </c>
      <c r="M640">
        <v>68349</v>
      </c>
      <c r="N640" t="str">
        <v>Terminated</v>
      </c>
      <c r="O640" t="str">
        <v>Good</v>
      </c>
    </row>
    <row r="641" spans="1:15" x14ac:dyDescent="0.25">
      <c r="A641" t="str">
        <v>00-85023475</v>
      </c>
      <c r="B641" t="str">
        <v>Elizabeth</v>
      </c>
      <c r="C641" t="str">
        <v>Roberts</v>
      </c>
      <c r="D641" t="str">
        <v>Male</v>
      </c>
      <c r="E641" t="str">
        <v>New York</v>
      </c>
      <c r="F641" t="str">
        <v>Rochester</v>
      </c>
      <c r="G641" t="str">
        <v>Bachelor</v>
      </c>
      <c r="H641" s="9">
        <v>30350</v>
      </c>
      <c r="I641" s="9">
        <v>43900</v>
      </c>
      <c r="J641" t="str">
        <v>N/A</v>
      </c>
      <c r="K641" t="str">
        <v>HR</v>
      </c>
      <c r="L641" t="str">
        <v>HR Coordinator</v>
      </c>
      <c r="M641">
        <v>60998</v>
      </c>
      <c r="N641" t="str">
        <v>Terminated</v>
      </c>
      <c r="O641" t="str">
        <v>Excellent</v>
      </c>
    </row>
    <row r="642" spans="1:15" x14ac:dyDescent="0.25">
      <c r="A642" t="str">
        <v>00-85117177</v>
      </c>
      <c r="B642" t="str">
        <v>Gary</v>
      </c>
      <c r="C642" t="str">
        <v>Fox</v>
      </c>
      <c r="D642" t="str">
        <v>Female</v>
      </c>
      <c r="E642" t="str">
        <v>New York</v>
      </c>
      <c r="F642" t="str">
        <v>New York City</v>
      </c>
      <c r="G642" t="str">
        <v>Bachelor</v>
      </c>
      <c r="H642" s="9">
        <v>31094</v>
      </c>
      <c r="I642" s="9">
        <v>42073</v>
      </c>
      <c r="J642" t="str">
        <v>N/A</v>
      </c>
      <c r="K642" t="str">
        <v>Customer Service</v>
      </c>
      <c r="L642" t="str">
        <v>Customer Service Representative</v>
      </c>
      <c r="M642">
        <v>60906</v>
      </c>
      <c r="N642" t="str">
        <v>Terminated</v>
      </c>
      <c r="O642" t="str">
        <v>Needs Improvement</v>
      </c>
    </row>
    <row r="643" spans="1:15" x14ac:dyDescent="0.25">
      <c r="A643" t="str">
        <v>00-85493830</v>
      </c>
      <c r="B643" t="str">
        <v>Eugene</v>
      </c>
      <c r="C643" t="str">
        <v>Nichols</v>
      </c>
      <c r="D643" t="str">
        <v>Female</v>
      </c>
      <c r="E643" t="str">
        <v>Pennsylvania</v>
      </c>
      <c r="F643" t="str">
        <v>Philadelphia</v>
      </c>
      <c r="G643" t="str">
        <v>Bachelor</v>
      </c>
      <c r="H643" s="9">
        <v>36551</v>
      </c>
      <c r="I643" s="9">
        <v>42075</v>
      </c>
      <c r="J643" t="str">
        <v>N/A</v>
      </c>
      <c r="K643" t="str">
        <v>Marketing</v>
      </c>
      <c r="L643" t="str">
        <v>Marketing Coordinator</v>
      </c>
      <c r="M643">
        <v>64373</v>
      </c>
      <c r="N643" t="str">
        <v>Terminated</v>
      </c>
      <c r="O643" t="str">
        <v>Satisfactory</v>
      </c>
    </row>
    <row r="644" spans="1:15" x14ac:dyDescent="0.25">
      <c r="A644" t="str">
        <v>00-85587210</v>
      </c>
      <c r="B644" t="str">
        <v>Kevin</v>
      </c>
      <c r="C644" t="str">
        <v>Romero</v>
      </c>
      <c r="D644" t="str">
        <v>Male</v>
      </c>
      <c r="E644" t="str">
        <v>Pennsylvania</v>
      </c>
      <c r="F644" t="str">
        <v>Allentown</v>
      </c>
      <c r="G644" t="str">
        <v>Bachelor</v>
      </c>
      <c r="H644" s="9">
        <v>31736</v>
      </c>
      <c r="I644" s="9">
        <v>43546</v>
      </c>
      <c r="J644" t="str">
        <v>N/A</v>
      </c>
      <c r="K644" t="str">
        <v>IT</v>
      </c>
      <c r="L644" t="str">
        <v>Software Developer</v>
      </c>
      <c r="M644">
        <v>92536</v>
      </c>
      <c r="N644" t="str">
        <v>Terminated</v>
      </c>
      <c r="O644" t="str">
        <v>Excellent</v>
      </c>
    </row>
    <row r="645" spans="1:15" x14ac:dyDescent="0.25">
      <c r="A645" t="str">
        <v>00-85647532</v>
      </c>
      <c r="B645" t="str">
        <v>Samuel</v>
      </c>
      <c r="C645" t="str">
        <v>Potts</v>
      </c>
      <c r="D645" t="str">
        <v>Female</v>
      </c>
      <c r="E645" t="str">
        <v>New York</v>
      </c>
      <c r="F645" t="str">
        <v>New York City</v>
      </c>
      <c r="G645" t="str">
        <v>Bachelor</v>
      </c>
      <c r="H645" s="9">
        <v>26784</v>
      </c>
      <c r="I645" s="9">
        <v>42091</v>
      </c>
      <c r="J645">
        <v>43489</v>
      </c>
      <c r="K645" t="str">
        <v>IT</v>
      </c>
      <c r="L645" t="str">
        <v>IT Support Specialist</v>
      </c>
      <c r="M645">
        <v>56478</v>
      </c>
      <c r="N645" t="str">
        <v>Terminated</v>
      </c>
      <c r="O645" t="str">
        <v>Good</v>
      </c>
    </row>
    <row r="646" spans="1:15" x14ac:dyDescent="0.25">
      <c r="A646" t="str">
        <v>00-85751409</v>
      </c>
      <c r="B646" t="str">
        <v>Robert</v>
      </c>
      <c r="C646" t="str">
        <v>Soto</v>
      </c>
      <c r="D646" t="str">
        <v>Female</v>
      </c>
      <c r="E646" t="str">
        <v>New York</v>
      </c>
      <c r="F646" t="str">
        <v>New York City</v>
      </c>
      <c r="G646" t="str">
        <v>Bachelor</v>
      </c>
      <c r="H646" s="9">
        <v>35919</v>
      </c>
      <c r="I646" s="9">
        <v>44637</v>
      </c>
      <c r="J646">
        <v>44817</v>
      </c>
      <c r="K646" t="str">
        <v>Operations</v>
      </c>
      <c r="L646" t="str">
        <v>Inventory Specialist</v>
      </c>
      <c r="M646">
        <v>58131</v>
      </c>
      <c r="N646" t="str">
        <v>Terminated</v>
      </c>
      <c r="O646" t="str">
        <v>Satisfactory</v>
      </c>
    </row>
    <row r="647" spans="1:15" x14ac:dyDescent="0.25">
      <c r="A647" t="str">
        <v>00-85839721</v>
      </c>
      <c r="B647" t="str">
        <v>Karen</v>
      </c>
      <c r="C647" t="str">
        <v>Rodriguez</v>
      </c>
      <c r="D647" t="str">
        <v>Male</v>
      </c>
      <c r="E647" t="str">
        <v>New York</v>
      </c>
      <c r="F647" t="str">
        <v>Buffalo</v>
      </c>
      <c r="G647" t="str">
        <v>High School</v>
      </c>
      <c r="H647" s="9">
        <v>31571</v>
      </c>
      <c r="I647" s="9">
        <v>43166</v>
      </c>
      <c r="J647" t="str">
        <v>N/A</v>
      </c>
      <c r="K647" t="str">
        <v>Customer Service</v>
      </c>
      <c r="L647" t="str">
        <v>Help Desk Technician</v>
      </c>
      <c r="M647">
        <v>70047</v>
      </c>
      <c r="N647" t="str">
        <v>Terminated</v>
      </c>
      <c r="O647" t="str">
        <v>Satisfactory</v>
      </c>
    </row>
    <row r="648" spans="1:15" x14ac:dyDescent="0.25">
      <c r="A648" t="str">
        <v>00-85874940</v>
      </c>
      <c r="B648" t="str">
        <v>Lee</v>
      </c>
      <c r="C648" t="str">
        <v>Villa</v>
      </c>
      <c r="D648" t="str">
        <v>Female</v>
      </c>
      <c r="E648" t="str">
        <v>New York</v>
      </c>
      <c r="F648" t="str">
        <v>Buffalo</v>
      </c>
      <c r="G648" t="str">
        <v>Bachelor</v>
      </c>
      <c r="H648" s="9">
        <v>27245</v>
      </c>
      <c r="I648" s="9">
        <v>43893</v>
      </c>
      <c r="J648" t="str">
        <v>N/A</v>
      </c>
      <c r="K648" t="str">
        <v>Operations</v>
      </c>
      <c r="L648" t="str">
        <v>Logistics Coordinator</v>
      </c>
      <c r="M648">
        <v>63827</v>
      </c>
      <c r="N648" t="str">
        <v>Terminated</v>
      </c>
      <c r="O648" t="str">
        <v>Good</v>
      </c>
    </row>
    <row r="649" spans="1:15" x14ac:dyDescent="0.25">
      <c r="A649" t="str">
        <v>00-85910969</v>
      </c>
      <c r="B649" t="str">
        <v>Marie</v>
      </c>
      <c r="C649" t="str">
        <v>Casey</v>
      </c>
      <c r="D649" t="str">
        <v>Female</v>
      </c>
      <c r="E649" t="str">
        <v>New York</v>
      </c>
      <c r="F649" t="str">
        <v>New York City</v>
      </c>
      <c r="G649" t="str">
        <v>Bachelor</v>
      </c>
      <c r="H649" s="9">
        <v>33973</v>
      </c>
      <c r="I649" s="9">
        <v>44284</v>
      </c>
      <c r="J649" t="str">
        <v>N/A</v>
      </c>
      <c r="K649" t="str">
        <v>Operations</v>
      </c>
      <c r="L649" t="str">
        <v>Logistics Coordinator</v>
      </c>
      <c r="M649">
        <v>54523</v>
      </c>
      <c r="N649" t="str">
        <v>Terminated</v>
      </c>
      <c r="O649" t="str">
        <v>Satisfactory</v>
      </c>
    </row>
    <row r="650" spans="1:15" x14ac:dyDescent="0.25">
      <c r="A650" t="str">
        <v>00-86014287</v>
      </c>
      <c r="B650" t="str">
        <v>Natasha</v>
      </c>
      <c r="C650" t="str">
        <v>Rodriguez</v>
      </c>
      <c r="D650" t="str">
        <v>Female</v>
      </c>
      <c r="E650" t="str">
        <v>Michigan</v>
      </c>
      <c r="F650" t="str">
        <v>Detroit</v>
      </c>
      <c r="G650" t="str">
        <v>Bachelor</v>
      </c>
      <c r="H650" s="9">
        <v>34917</v>
      </c>
      <c r="I650" s="9">
        <v>43894</v>
      </c>
      <c r="J650" t="str">
        <v>N/A</v>
      </c>
      <c r="K650" t="str">
        <v>Customer Service</v>
      </c>
      <c r="L650" t="str">
        <v>Help Desk Technician</v>
      </c>
      <c r="M650">
        <v>56775</v>
      </c>
      <c r="N650" t="str">
        <v>Terminated</v>
      </c>
      <c r="O650" t="str">
        <v>Good</v>
      </c>
    </row>
    <row r="651" spans="1:15" x14ac:dyDescent="0.25">
      <c r="A651" t="str">
        <v>00-86224438</v>
      </c>
      <c r="B651" t="str">
        <v>Neil</v>
      </c>
      <c r="C651" t="str">
        <v>Johnson</v>
      </c>
      <c r="D651" t="str">
        <v>Female</v>
      </c>
      <c r="E651" t="str">
        <v>New York</v>
      </c>
      <c r="F651" t="str">
        <v>Rochester</v>
      </c>
      <c r="G651" t="str">
        <v>Bachelor</v>
      </c>
      <c r="H651" s="9">
        <v>29579</v>
      </c>
      <c r="I651" s="9">
        <v>44640</v>
      </c>
      <c r="J651" t="str">
        <v>N/A</v>
      </c>
      <c r="K651" t="str">
        <v>IT</v>
      </c>
      <c r="L651" t="str">
        <v>System Administrator</v>
      </c>
      <c r="M651">
        <v>98585</v>
      </c>
      <c r="N651" t="str">
        <v>Terminated</v>
      </c>
      <c r="O651" t="str">
        <v>Good</v>
      </c>
    </row>
    <row r="652" spans="1:15" x14ac:dyDescent="0.25">
      <c r="A652" t="str">
        <v>00-86396187</v>
      </c>
      <c r="B652" t="str">
        <v>John</v>
      </c>
      <c r="C652" t="str">
        <v>Walsh</v>
      </c>
      <c r="D652" t="str">
        <v>Male</v>
      </c>
      <c r="E652" t="str">
        <v>New York</v>
      </c>
      <c r="F652" t="str">
        <v>Buffalo</v>
      </c>
      <c r="G652" t="str">
        <v>Bachelor</v>
      </c>
      <c r="H652" s="9">
        <v>27061</v>
      </c>
      <c r="I652" s="9">
        <v>43911</v>
      </c>
      <c r="J652" t="str">
        <v>N/A</v>
      </c>
      <c r="K652" t="str">
        <v>IT</v>
      </c>
      <c r="L652" t="str">
        <v>IT Support Specialist</v>
      </c>
      <c r="M652">
        <v>68643</v>
      </c>
      <c r="N652" t="str">
        <v>Terminated</v>
      </c>
      <c r="O652" t="str">
        <v>Needs Improvement</v>
      </c>
    </row>
    <row r="653" spans="1:15" x14ac:dyDescent="0.25">
      <c r="A653" t="str">
        <v>00-86498139</v>
      </c>
      <c r="B653" t="str">
        <v>Christopher</v>
      </c>
      <c r="C653" t="str">
        <v>Parker</v>
      </c>
      <c r="D653" t="str">
        <v>Male</v>
      </c>
      <c r="E653" t="str">
        <v>New York</v>
      </c>
      <c r="F653" t="str">
        <v>Buffalo</v>
      </c>
      <c r="G653" t="str">
        <v>Bachelor</v>
      </c>
      <c r="H653" s="9">
        <v>28175</v>
      </c>
      <c r="I653" s="9">
        <v>43544</v>
      </c>
      <c r="J653" t="str">
        <v>N/A</v>
      </c>
      <c r="K653" t="str">
        <v>Sales</v>
      </c>
      <c r="L653" t="str">
        <v>Sales Specialist</v>
      </c>
      <c r="M653">
        <v>94662</v>
      </c>
      <c r="N653" t="str">
        <v>Terminated</v>
      </c>
      <c r="O653" t="str">
        <v>Satisfactory</v>
      </c>
    </row>
    <row r="654" spans="1:15" x14ac:dyDescent="0.25">
      <c r="A654" t="str">
        <v>00-86556525</v>
      </c>
      <c r="B654" t="str">
        <v>Nicole</v>
      </c>
      <c r="C654" t="str">
        <v>Kim</v>
      </c>
      <c r="D654" t="str">
        <v>Male</v>
      </c>
      <c r="E654" t="str">
        <v>New York</v>
      </c>
      <c r="F654" t="str">
        <v>New York City</v>
      </c>
      <c r="G654" t="str">
        <v>High School</v>
      </c>
      <c r="H654" s="9">
        <v>26397</v>
      </c>
      <c r="I654" s="9">
        <v>42809</v>
      </c>
      <c r="J654" t="str">
        <v>N/A</v>
      </c>
      <c r="K654" t="str">
        <v>Marketing</v>
      </c>
      <c r="L654" t="str">
        <v>Content Creator</v>
      </c>
      <c r="M654">
        <v>59903</v>
      </c>
      <c r="N654" t="str">
        <v>Terminated</v>
      </c>
      <c r="O654" t="str">
        <v>Excellent</v>
      </c>
    </row>
    <row r="655" spans="1:15" x14ac:dyDescent="0.25">
      <c r="A655" t="str">
        <v>00-86609843</v>
      </c>
      <c r="B655" t="str">
        <v>Steven</v>
      </c>
      <c r="C655" t="str">
        <v>Sims</v>
      </c>
      <c r="D655" t="str">
        <v>Male</v>
      </c>
      <c r="E655" t="str">
        <v>New York</v>
      </c>
      <c r="F655" t="str">
        <v>Rochester</v>
      </c>
      <c r="G655" t="str">
        <v>Bachelor</v>
      </c>
      <c r="H655" s="9">
        <v>29190</v>
      </c>
      <c r="I655" s="9">
        <v>42816</v>
      </c>
      <c r="J655" t="str">
        <v>N/A</v>
      </c>
      <c r="K655" t="str">
        <v>Operations</v>
      </c>
      <c r="L655" t="str">
        <v>Operations Analyst</v>
      </c>
      <c r="M655">
        <v>82385</v>
      </c>
      <c r="N655" t="str">
        <v>Terminated</v>
      </c>
      <c r="O655" t="str">
        <v>Satisfactory</v>
      </c>
    </row>
    <row r="656" spans="1:15" x14ac:dyDescent="0.25">
      <c r="A656" t="str">
        <v>00-86760300</v>
      </c>
      <c r="B656" t="str">
        <v>Amy</v>
      </c>
      <c r="C656" t="str">
        <v>Lucero</v>
      </c>
      <c r="D656" t="str">
        <v>Male</v>
      </c>
      <c r="E656" t="str">
        <v>New York</v>
      </c>
      <c r="F656" t="str">
        <v>Rochester</v>
      </c>
      <c r="G656" t="str">
        <v>PhD</v>
      </c>
      <c r="H656" s="9">
        <v>32186</v>
      </c>
      <c r="I656" s="9">
        <v>45002</v>
      </c>
      <c r="J656" t="str">
        <v>N/A</v>
      </c>
      <c r="K656" t="str">
        <v>Sales</v>
      </c>
      <c r="L656" t="str">
        <v>Sales Consultant</v>
      </c>
      <c r="M656">
        <v>89161</v>
      </c>
      <c r="N656" t="str">
        <v>Terminated</v>
      </c>
      <c r="O656" t="str">
        <v>Good</v>
      </c>
    </row>
    <row r="657" spans="1:15" x14ac:dyDescent="0.25">
      <c r="A657" t="str">
        <v>00-86829631</v>
      </c>
      <c r="B657" t="str">
        <v>Donald</v>
      </c>
      <c r="C657" t="str">
        <v>Garcia</v>
      </c>
      <c r="D657" t="str">
        <v>Male</v>
      </c>
      <c r="E657" t="str">
        <v>Illinois</v>
      </c>
      <c r="F657" t="str">
        <v>Naperville</v>
      </c>
      <c r="G657" t="str">
        <v>Bachelor</v>
      </c>
      <c r="H657" s="9">
        <v>26212</v>
      </c>
      <c r="I657" s="9">
        <v>44625</v>
      </c>
      <c r="J657" t="str">
        <v>N/A</v>
      </c>
      <c r="K657" t="str">
        <v>Operations</v>
      </c>
      <c r="L657" t="str">
        <v>Logistics Coordinator</v>
      </c>
      <c r="M657">
        <v>68965</v>
      </c>
      <c r="N657" t="str">
        <v>Terminated</v>
      </c>
      <c r="O657" t="str">
        <v>Good</v>
      </c>
    </row>
    <row r="658" spans="1:15" x14ac:dyDescent="0.25">
      <c r="A658" t="str">
        <v>00-86875315</v>
      </c>
      <c r="B658" t="str">
        <v>Ashley</v>
      </c>
      <c r="C658" t="str">
        <v>Melendez</v>
      </c>
      <c r="D658" t="str">
        <v>Female</v>
      </c>
      <c r="E658" t="str">
        <v>New York</v>
      </c>
      <c r="F658" t="str">
        <v>Buffalo</v>
      </c>
      <c r="G658" t="str">
        <v>High School</v>
      </c>
      <c r="H658" s="9">
        <v>31642</v>
      </c>
      <c r="I658" s="9">
        <v>44639</v>
      </c>
      <c r="J658" t="str">
        <v>N/A</v>
      </c>
      <c r="K658" t="str">
        <v>Operations</v>
      </c>
      <c r="L658" t="str">
        <v>Inventory Specialist</v>
      </c>
      <c r="M658">
        <v>60157</v>
      </c>
      <c r="N658" t="str">
        <v>Terminated</v>
      </c>
      <c r="O658" t="str">
        <v>Satisfactory</v>
      </c>
    </row>
    <row r="659" spans="1:15" x14ac:dyDescent="0.25">
      <c r="A659" t="str">
        <v>00-87132010</v>
      </c>
      <c r="B659" t="str">
        <v>John</v>
      </c>
      <c r="C659" t="str">
        <v>Vang</v>
      </c>
      <c r="D659" t="str">
        <v>Female</v>
      </c>
      <c r="E659" t="str">
        <v>New York</v>
      </c>
      <c r="F659" t="str">
        <v>New York City</v>
      </c>
      <c r="G659" t="str">
        <v>High School</v>
      </c>
      <c r="H659" s="9">
        <v>28797</v>
      </c>
      <c r="I659" s="9">
        <v>42447</v>
      </c>
      <c r="J659" t="str">
        <v>N/A</v>
      </c>
      <c r="K659" t="str">
        <v>Customer Service</v>
      </c>
      <c r="L659" t="str">
        <v>Customer Service Representative</v>
      </c>
      <c r="M659">
        <v>64097</v>
      </c>
      <c r="N659" t="str">
        <v>Terminated</v>
      </c>
      <c r="O659" t="str">
        <v>Needs Improvement</v>
      </c>
    </row>
    <row r="660" spans="1:15" x14ac:dyDescent="0.25">
      <c r="A660" t="str">
        <v>00-87984620</v>
      </c>
      <c r="B660" t="str">
        <v>Danielle</v>
      </c>
      <c r="C660" t="str">
        <v>Gonzales</v>
      </c>
      <c r="D660" t="str">
        <v>Male</v>
      </c>
      <c r="E660" t="str">
        <v>New York</v>
      </c>
      <c r="F660" t="str">
        <v>New York City</v>
      </c>
      <c r="G660" t="str">
        <v>Bachelor</v>
      </c>
      <c r="H660" s="9">
        <v>27817</v>
      </c>
      <c r="I660" s="9">
        <v>43909</v>
      </c>
      <c r="J660" t="str">
        <v>N/A</v>
      </c>
      <c r="K660" t="str">
        <v>Operations</v>
      </c>
      <c r="L660" t="str">
        <v>Inventory Specialist</v>
      </c>
      <c r="M660">
        <v>71136</v>
      </c>
      <c r="N660" t="str">
        <v>Terminated</v>
      </c>
      <c r="O660" t="str">
        <v>Excellent</v>
      </c>
    </row>
    <row r="661" spans="1:15" x14ac:dyDescent="0.25">
      <c r="A661" t="str">
        <v>00-87987635</v>
      </c>
      <c r="B661" t="str">
        <v>Eric</v>
      </c>
      <c r="C661" t="str">
        <v>Rodriguez</v>
      </c>
      <c r="D661" t="str">
        <v>Male</v>
      </c>
      <c r="E661" t="str">
        <v>New York</v>
      </c>
      <c r="F661" t="str">
        <v>Rochester</v>
      </c>
      <c r="G661" t="str">
        <v>Bachelor</v>
      </c>
      <c r="H661" s="9">
        <v>25597</v>
      </c>
      <c r="I661" s="9">
        <v>44651</v>
      </c>
      <c r="J661" t="str">
        <v>N/A</v>
      </c>
      <c r="K661" t="str">
        <v>Operations</v>
      </c>
      <c r="L661" t="str">
        <v>Operations Analyst</v>
      </c>
      <c r="M661">
        <v>73677</v>
      </c>
      <c r="N661" t="str">
        <v>Terminated</v>
      </c>
      <c r="O661" t="str">
        <v>Good</v>
      </c>
    </row>
    <row r="662" spans="1:15" x14ac:dyDescent="0.25">
      <c r="A662" t="str">
        <v>00-88069593</v>
      </c>
      <c r="B662" t="str">
        <v>Martin</v>
      </c>
      <c r="C662" t="str">
        <v>Singh</v>
      </c>
      <c r="D662" t="str">
        <v>Female</v>
      </c>
      <c r="E662" t="str">
        <v>New York</v>
      </c>
      <c r="F662" t="str">
        <v>New York City</v>
      </c>
      <c r="G662" t="str">
        <v>Bachelor</v>
      </c>
      <c r="H662" s="9">
        <v>35825</v>
      </c>
      <c r="I662" s="9">
        <v>44276</v>
      </c>
      <c r="J662" t="str">
        <v>N/A</v>
      </c>
      <c r="K662" t="str">
        <v>Sales</v>
      </c>
      <c r="L662" t="str">
        <v>Sales Specialist</v>
      </c>
      <c r="M662">
        <v>81289</v>
      </c>
      <c r="N662" t="str">
        <v>Terminated</v>
      </c>
      <c r="O662" t="str">
        <v>Needs Improvement</v>
      </c>
    </row>
    <row r="663" spans="1:15" x14ac:dyDescent="0.25">
      <c r="A663" t="str">
        <v>00-88273836</v>
      </c>
      <c r="B663" t="str">
        <v>Richard</v>
      </c>
      <c r="C663" t="str">
        <v>Rangel</v>
      </c>
      <c r="D663" t="str">
        <v>Female</v>
      </c>
      <c r="E663" t="str">
        <v>New York</v>
      </c>
      <c r="F663" t="str">
        <v>Buffalo</v>
      </c>
      <c r="G663" t="str">
        <v>Bachelor</v>
      </c>
      <c r="H663" s="9">
        <v>30223</v>
      </c>
      <c r="I663" s="9">
        <v>42434</v>
      </c>
      <c r="J663" t="str">
        <v>N/A</v>
      </c>
      <c r="K663" t="str">
        <v>Operations</v>
      </c>
      <c r="L663" t="str">
        <v>Logistics Coordinator</v>
      </c>
      <c r="M663">
        <v>58372</v>
      </c>
      <c r="N663" t="str">
        <v>Terminated</v>
      </c>
      <c r="O663" t="str">
        <v>Good</v>
      </c>
    </row>
    <row r="664" spans="1:15" x14ac:dyDescent="0.25">
      <c r="A664" t="str">
        <v>00-88310524</v>
      </c>
      <c r="B664" t="str">
        <v>Jennifer</v>
      </c>
      <c r="C664" t="str">
        <v>Tran</v>
      </c>
      <c r="D664" t="str">
        <v>Female</v>
      </c>
      <c r="E664" t="str">
        <v>New York</v>
      </c>
      <c r="F664" t="str">
        <v>Buffalo</v>
      </c>
      <c r="G664" t="str">
        <v>Master</v>
      </c>
      <c r="H664" s="9">
        <v>30708</v>
      </c>
      <c r="I664" s="9">
        <v>43910</v>
      </c>
      <c r="J664" t="str">
        <v>N/A</v>
      </c>
      <c r="K664" t="str">
        <v>Sales</v>
      </c>
      <c r="L664" t="str">
        <v>Sales Consultant</v>
      </c>
      <c r="M664">
        <v>73287</v>
      </c>
      <c r="N664" t="str">
        <v>Terminated</v>
      </c>
      <c r="O664" t="str">
        <v>Satisfactory</v>
      </c>
    </row>
    <row r="665" spans="1:15" x14ac:dyDescent="0.25">
      <c r="A665" t="str">
        <v>00-88347188</v>
      </c>
      <c r="B665" t="str">
        <v>Anthony</v>
      </c>
      <c r="C665" t="str">
        <v>Duncan</v>
      </c>
      <c r="D665" t="str">
        <v>Female</v>
      </c>
      <c r="E665" t="str">
        <v>New York</v>
      </c>
      <c r="F665" t="str">
        <v>Rochester</v>
      </c>
      <c r="G665" t="str">
        <v>PhD</v>
      </c>
      <c r="H665" s="9">
        <v>34491</v>
      </c>
      <c r="I665" s="9">
        <v>42797</v>
      </c>
      <c r="J665" t="str">
        <v>N/A</v>
      </c>
      <c r="K665" t="str">
        <v>Sales</v>
      </c>
      <c r="L665" t="str">
        <v>Sales Specialist</v>
      </c>
      <c r="M665">
        <v>81679</v>
      </c>
      <c r="N665" t="str">
        <v>Terminated</v>
      </c>
      <c r="O665" t="str">
        <v>Excellent</v>
      </c>
    </row>
    <row r="666" spans="1:15" x14ac:dyDescent="0.25">
      <c r="A666" t="str">
        <v>00-88393811</v>
      </c>
      <c r="B666" t="str">
        <v>Steven</v>
      </c>
      <c r="C666" t="str">
        <v>Ramos</v>
      </c>
      <c r="D666" t="str">
        <v>Female</v>
      </c>
      <c r="E666" t="str">
        <v>New York</v>
      </c>
      <c r="F666" t="str">
        <v>New York City</v>
      </c>
      <c r="G666" t="str">
        <v>Bachelor</v>
      </c>
      <c r="H666" s="9">
        <v>34835</v>
      </c>
      <c r="I666" s="9">
        <v>45374</v>
      </c>
      <c r="J666">
        <v>45554</v>
      </c>
      <c r="K666" t="str">
        <v>Operations</v>
      </c>
      <c r="L666" t="str">
        <v>Logistics Coordinator</v>
      </c>
      <c r="M666">
        <v>60859</v>
      </c>
      <c r="N666" t="str">
        <v>Terminated</v>
      </c>
      <c r="O666" t="str">
        <v>Satisfactory</v>
      </c>
    </row>
    <row r="667" spans="1:15" x14ac:dyDescent="0.25">
      <c r="A667" t="str">
        <v>00-88514495</v>
      </c>
      <c r="B667" t="str">
        <v>Jordan</v>
      </c>
      <c r="C667" t="str">
        <v>Simpson</v>
      </c>
      <c r="D667" t="str">
        <v>Female</v>
      </c>
      <c r="E667" t="str">
        <v>New York</v>
      </c>
      <c r="F667" t="str">
        <v>New York City</v>
      </c>
      <c r="G667" t="str">
        <v>Bachelor</v>
      </c>
      <c r="H667" s="9">
        <v>31667</v>
      </c>
      <c r="I667" s="9">
        <v>42824</v>
      </c>
      <c r="J667" t="str">
        <v>N/A</v>
      </c>
      <c r="K667" t="str">
        <v>Operations</v>
      </c>
      <c r="L667" t="str">
        <v>Operations Manager</v>
      </c>
      <c r="M667">
        <v>87205</v>
      </c>
      <c r="N667" t="str">
        <v>Terminated</v>
      </c>
      <c r="O667" t="str">
        <v>Good</v>
      </c>
    </row>
    <row r="668" spans="1:15" x14ac:dyDescent="0.25">
      <c r="A668" t="str">
        <v>00-88541092</v>
      </c>
      <c r="B668" t="str">
        <v>Felicia</v>
      </c>
      <c r="C668" t="str">
        <v>Bruce</v>
      </c>
      <c r="D668" t="str">
        <v>Female</v>
      </c>
      <c r="E668" t="str">
        <v>New York</v>
      </c>
      <c r="F668" t="str">
        <v>Rochester</v>
      </c>
      <c r="G668" t="str">
        <v>High School</v>
      </c>
      <c r="H668" s="9">
        <v>25970</v>
      </c>
      <c r="I668" s="9">
        <v>42458</v>
      </c>
      <c r="J668" t="str">
        <v>N/A</v>
      </c>
      <c r="K668" t="str">
        <v>Customer Service</v>
      </c>
      <c r="L668" t="str">
        <v>Customer Service Representative</v>
      </c>
      <c r="M668">
        <v>60224</v>
      </c>
      <c r="N668" t="str">
        <v>Terminated</v>
      </c>
      <c r="O668" t="str">
        <v>Good</v>
      </c>
    </row>
    <row r="669" spans="1:15" x14ac:dyDescent="0.25">
      <c r="A669" t="str">
        <v>00-88608290</v>
      </c>
      <c r="B669" t="str">
        <v>Kathleen</v>
      </c>
      <c r="C669" t="str">
        <v>Fernandez</v>
      </c>
      <c r="D669" t="str">
        <v>Male</v>
      </c>
      <c r="E669" t="str">
        <v>New York</v>
      </c>
      <c r="F669" t="str">
        <v>Buffalo</v>
      </c>
      <c r="G669" t="str">
        <v>Bachelor</v>
      </c>
      <c r="H669" s="9">
        <v>30806</v>
      </c>
      <c r="I669" s="9">
        <v>42821</v>
      </c>
      <c r="J669" t="str">
        <v>N/A</v>
      </c>
      <c r="K669" t="str">
        <v>Customer Service</v>
      </c>
      <c r="L669" t="str">
        <v>Help Desk Technician</v>
      </c>
      <c r="M669">
        <v>82600</v>
      </c>
      <c r="N669" t="str">
        <v>Terminated</v>
      </c>
      <c r="O669" t="str">
        <v>Satisfactory</v>
      </c>
    </row>
    <row r="670" spans="1:15" x14ac:dyDescent="0.25">
      <c r="A670" t="str">
        <v>00-88622613</v>
      </c>
      <c r="B670" t="str">
        <v>Daniel</v>
      </c>
      <c r="C670" t="str">
        <v>Jones</v>
      </c>
      <c r="D670" t="str">
        <v>Male</v>
      </c>
      <c r="E670" t="str">
        <v>New York</v>
      </c>
      <c r="F670" t="str">
        <v>Buffalo</v>
      </c>
      <c r="G670" t="str">
        <v>Bachelor</v>
      </c>
      <c r="H670" s="9">
        <v>33184</v>
      </c>
      <c r="I670" s="9">
        <v>43910</v>
      </c>
      <c r="J670" t="str">
        <v>N/A</v>
      </c>
      <c r="K670" t="str">
        <v>Sales</v>
      </c>
      <c r="L670" t="str">
        <v>Sales Representative</v>
      </c>
      <c r="M670">
        <v>77413</v>
      </c>
      <c r="N670" t="str">
        <v>Terminated</v>
      </c>
      <c r="O670" t="str">
        <v>Good</v>
      </c>
    </row>
    <row r="671" spans="1:15" x14ac:dyDescent="0.25">
      <c r="A671" t="str">
        <v>00-88852864</v>
      </c>
      <c r="B671" t="str">
        <v>Phillip</v>
      </c>
      <c r="C671" t="str">
        <v>Payne</v>
      </c>
      <c r="D671" t="str">
        <v>Male</v>
      </c>
      <c r="E671" t="str">
        <v>New York</v>
      </c>
      <c r="F671" t="str">
        <v>Rochester</v>
      </c>
      <c r="G671" t="str">
        <v>Bachelor</v>
      </c>
      <c r="H671" s="9">
        <v>36884</v>
      </c>
      <c r="I671" s="9">
        <v>43544</v>
      </c>
      <c r="J671" t="str">
        <v>N/A</v>
      </c>
      <c r="K671" t="str">
        <v>Marketing</v>
      </c>
      <c r="L671" t="str">
        <v>SEO Specialist</v>
      </c>
      <c r="M671">
        <v>85286</v>
      </c>
      <c r="N671" t="str">
        <v>Terminated</v>
      </c>
      <c r="O671" t="str">
        <v>Satisfactory</v>
      </c>
    </row>
    <row r="672" spans="1:15" x14ac:dyDescent="0.25">
      <c r="A672" t="str">
        <v>00-88891300</v>
      </c>
      <c r="B672" t="str">
        <v>Kristen</v>
      </c>
      <c r="C672" t="str">
        <v>Mckee</v>
      </c>
      <c r="D672" t="str">
        <v>Male</v>
      </c>
      <c r="E672" t="str">
        <v>Illinois</v>
      </c>
      <c r="F672" t="str">
        <v>Naperville</v>
      </c>
      <c r="G672" t="str">
        <v>High School</v>
      </c>
      <c r="H672" s="9">
        <v>30944</v>
      </c>
      <c r="I672" s="9">
        <v>42811</v>
      </c>
      <c r="J672" t="str">
        <v>N/A</v>
      </c>
      <c r="K672" t="str">
        <v>Customer Service</v>
      </c>
      <c r="L672" t="str">
        <v>Help Desk Technician</v>
      </c>
      <c r="M672">
        <v>63055</v>
      </c>
      <c r="N672" t="str">
        <v>Terminated</v>
      </c>
      <c r="O672" t="str">
        <v>Needs Improvement</v>
      </c>
    </row>
    <row r="673" spans="1:15" x14ac:dyDescent="0.25">
      <c r="A673" t="str">
        <v>00-88963818</v>
      </c>
      <c r="B673" t="str">
        <v>Rachel</v>
      </c>
      <c r="C673" t="str">
        <v>Johnson</v>
      </c>
      <c r="D673" t="str">
        <v>Male</v>
      </c>
      <c r="E673" t="str">
        <v>New York</v>
      </c>
      <c r="F673" t="str">
        <v>Buffalo</v>
      </c>
      <c r="G673" t="str">
        <v>Bachelor</v>
      </c>
      <c r="H673" s="9">
        <v>30199</v>
      </c>
      <c r="I673" s="9">
        <v>43174</v>
      </c>
      <c r="J673" t="str">
        <v>N/A</v>
      </c>
      <c r="K673" t="str">
        <v>Operations</v>
      </c>
      <c r="L673" t="str">
        <v>Logistics Coordinator</v>
      </c>
      <c r="M673">
        <v>61368</v>
      </c>
      <c r="N673" t="str">
        <v>Terminated</v>
      </c>
      <c r="O673" t="str">
        <v>Good</v>
      </c>
    </row>
    <row r="674" spans="1:15" x14ac:dyDescent="0.25">
      <c r="A674" t="str">
        <v>00-89129152</v>
      </c>
      <c r="B674" t="str">
        <v>Aaron</v>
      </c>
      <c r="C674" t="str">
        <v>Walker</v>
      </c>
      <c r="D674" t="str">
        <v>Female</v>
      </c>
      <c r="E674" t="str">
        <v>New York</v>
      </c>
      <c r="F674" t="str">
        <v>Rochester</v>
      </c>
      <c r="G674" t="str">
        <v>Bachelor</v>
      </c>
      <c r="H674" s="9">
        <v>34728</v>
      </c>
      <c r="I674" s="9">
        <v>45380</v>
      </c>
      <c r="J674" t="str">
        <v>N/A</v>
      </c>
      <c r="K674" t="str">
        <v>Operations</v>
      </c>
      <c r="L674" t="str">
        <v>Logistics Coordinator</v>
      </c>
      <c r="M674">
        <v>61917</v>
      </c>
      <c r="N674" t="str">
        <v>Terminated</v>
      </c>
      <c r="O674" t="str">
        <v>Needs Improvement</v>
      </c>
    </row>
    <row r="675" spans="1:15" x14ac:dyDescent="0.25">
      <c r="A675" t="str">
        <v>00-89317124</v>
      </c>
      <c r="B675" t="str">
        <v>Nathan</v>
      </c>
      <c r="C675" t="str">
        <v>Santos</v>
      </c>
      <c r="D675" t="str">
        <v>Male</v>
      </c>
      <c r="E675" t="str">
        <v>New York</v>
      </c>
      <c r="F675" t="str">
        <v>Rochester</v>
      </c>
      <c r="G675" t="str">
        <v>Bachelor</v>
      </c>
      <c r="H675" s="9">
        <v>33640</v>
      </c>
      <c r="I675" s="9">
        <v>42817</v>
      </c>
      <c r="J675" t="str">
        <v>N/A</v>
      </c>
      <c r="K675" t="str">
        <v>IT</v>
      </c>
      <c r="L675" t="str">
        <v>Software Developer</v>
      </c>
      <c r="M675">
        <v>97508</v>
      </c>
      <c r="N675" t="str">
        <v>Terminated</v>
      </c>
      <c r="O675" t="str">
        <v>Satisfactory</v>
      </c>
    </row>
    <row r="676" spans="1:15" x14ac:dyDescent="0.25">
      <c r="A676" t="str">
        <v>00-89327948</v>
      </c>
      <c r="B676" t="str">
        <v>Jason</v>
      </c>
      <c r="C676" t="str">
        <v>Mcgee</v>
      </c>
      <c r="D676" t="str">
        <v>Male</v>
      </c>
      <c r="E676" t="str">
        <v>North Carolina</v>
      </c>
      <c r="F676" t="str">
        <v>Charlotte</v>
      </c>
      <c r="G676" t="str">
        <v>Bachelor</v>
      </c>
      <c r="H676" s="9">
        <v>23825</v>
      </c>
      <c r="I676" s="9">
        <v>44649</v>
      </c>
      <c r="J676" t="str">
        <v>N/A</v>
      </c>
      <c r="K676" t="str">
        <v>Operations</v>
      </c>
      <c r="L676" t="str">
        <v>Logistics Coordinator</v>
      </c>
      <c r="M676">
        <v>77942</v>
      </c>
      <c r="N676" t="str">
        <v>Terminated</v>
      </c>
      <c r="O676" t="str">
        <v>Excellent</v>
      </c>
    </row>
    <row r="677" spans="1:15" x14ac:dyDescent="0.25">
      <c r="A677" t="str">
        <v>00-89370781</v>
      </c>
      <c r="B677" t="str">
        <v>Scott</v>
      </c>
      <c r="C677" t="str">
        <v>Lyons</v>
      </c>
      <c r="D677" t="str">
        <v>Female</v>
      </c>
      <c r="E677" t="str">
        <v>Pennsylvania</v>
      </c>
      <c r="F677" t="str">
        <v>Pittsburgh</v>
      </c>
      <c r="G677" t="str">
        <v>Bachelor</v>
      </c>
      <c r="H677" s="9">
        <v>34887</v>
      </c>
      <c r="I677" s="9">
        <v>43904</v>
      </c>
      <c r="J677" t="str">
        <v>N/A</v>
      </c>
      <c r="K677" t="str">
        <v>Operations</v>
      </c>
      <c r="L677" t="str">
        <v>Logistics Coordinator</v>
      </c>
      <c r="M677">
        <v>59584</v>
      </c>
      <c r="N677" t="str">
        <v>Terminated</v>
      </c>
      <c r="O677" t="str">
        <v>Good</v>
      </c>
    </row>
    <row r="678" spans="1:15" x14ac:dyDescent="0.25">
      <c r="A678" t="str">
        <v>00-89415669</v>
      </c>
      <c r="B678" t="str">
        <v>Olivia</v>
      </c>
      <c r="C678" t="str">
        <v>Garcia</v>
      </c>
      <c r="D678" t="str">
        <v>Female</v>
      </c>
      <c r="E678" t="str">
        <v>New York</v>
      </c>
      <c r="F678" t="str">
        <v>New York City</v>
      </c>
      <c r="G678" t="str">
        <v>Master</v>
      </c>
      <c r="H678" s="9">
        <v>25435</v>
      </c>
      <c r="I678" s="9">
        <v>43188</v>
      </c>
      <c r="J678" t="str">
        <v>N/A</v>
      </c>
      <c r="K678" t="str">
        <v>IT</v>
      </c>
      <c r="L678" t="str">
        <v>Software Developer</v>
      </c>
      <c r="M678">
        <v>88435</v>
      </c>
      <c r="N678" t="str">
        <v>Terminated</v>
      </c>
      <c r="O678" t="str">
        <v>Satisfactory</v>
      </c>
    </row>
    <row r="679" spans="1:15" x14ac:dyDescent="0.25">
      <c r="A679" t="str">
        <v>00-89489729</v>
      </c>
      <c r="B679" t="str">
        <v>Randall</v>
      </c>
      <c r="C679" t="str">
        <v>Rivera</v>
      </c>
      <c r="D679" t="str">
        <v>Male</v>
      </c>
      <c r="E679" t="str">
        <v>Illinois</v>
      </c>
      <c r="F679" t="str">
        <v>Aurora</v>
      </c>
      <c r="G679" t="str">
        <v>PhD</v>
      </c>
      <c r="H679" s="9">
        <v>35376</v>
      </c>
      <c r="I679" s="9">
        <v>44993</v>
      </c>
      <c r="J679" t="str">
        <v>N/A</v>
      </c>
      <c r="K679" t="str">
        <v>Sales</v>
      </c>
      <c r="L679" t="str">
        <v>Sales Consultant</v>
      </c>
      <c r="M679">
        <v>95267</v>
      </c>
      <c r="N679" t="str">
        <v>Terminated</v>
      </c>
      <c r="O679" t="str">
        <v>Excellent</v>
      </c>
    </row>
    <row r="680" spans="1:15" x14ac:dyDescent="0.25">
      <c r="A680" t="str">
        <v>00-89513946</v>
      </c>
      <c r="B680" t="str">
        <v>Billy</v>
      </c>
      <c r="C680" t="str">
        <v>Johnson</v>
      </c>
      <c r="D680" t="str">
        <v>Female</v>
      </c>
      <c r="E680" t="str">
        <v>New York</v>
      </c>
      <c r="F680" t="str">
        <v>Rochester</v>
      </c>
      <c r="G680" t="str">
        <v>High School</v>
      </c>
      <c r="H680" s="9">
        <v>25810</v>
      </c>
      <c r="I680" s="9">
        <v>45355</v>
      </c>
      <c r="J680" t="str">
        <v>N/A</v>
      </c>
      <c r="K680" t="str">
        <v>Customer Service</v>
      </c>
      <c r="L680" t="str">
        <v>Support Specialist</v>
      </c>
      <c r="M680">
        <v>61340</v>
      </c>
      <c r="N680" t="str">
        <v>Terminated</v>
      </c>
      <c r="O680" t="str">
        <v>Satisfactory</v>
      </c>
    </row>
    <row r="681" spans="1:15" x14ac:dyDescent="0.25">
      <c r="A681" t="str">
        <v>00-89606147</v>
      </c>
      <c r="B681" t="str">
        <v>Michael</v>
      </c>
      <c r="C681" t="str">
        <v>Mccarthy</v>
      </c>
      <c r="D681" t="str">
        <v>Female</v>
      </c>
      <c r="E681" t="str">
        <v>New York</v>
      </c>
      <c r="F681" t="str">
        <v>Buffalo</v>
      </c>
      <c r="G681" t="str">
        <v>Bachelor</v>
      </c>
      <c r="H681" s="9">
        <v>33472</v>
      </c>
      <c r="I681" s="9">
        <v>42798</v>
      </c>
      <c r="J681" t="str">
        <v>N/A</v>
      </c>
      <c r="K681" t="str">
        <v>Operations</v>
      </c>
      <c r="L681" t="str">
        <v>Logistics Coordinator</v>
      </c>
      <c r="M681">
        <v>62919</v>
      </c>
      <c r="N681" t="str">
        <v>Terminated</v>
      </c>
      <c r="O681" t="str">
        <v>Satisfactory</v>
      </c>
    </row>
    <row r="682" spans="1:15" x14ac:dyDescent="0.25">
      <c r="A682" t="str">
        <v>00-89959344</v>
      </c>
      <c r="B682" t="str">
        <v>Timothy</v>
      </c>
      <c r="C682" t="str">
        <v>Merritt</v>
      </c>
      <c r="D682" t="str">
        <v>Female</v>
      </c>
      <c r="E682" t="str">
        <v>New York</v>
      </c>
      <c r="F682" t="str">
        <v>Buffalo</v>
      </c>
      <c r="G682" t="str">
        <v>Bachelor</v>
      </c>
      <c r="H682" s="9">
        <v>25858</v>
      </c>
      <c r="I682" s="9">
        <v>43547</v>
      </c>
      <c r="J682" t="str">
        <v>N/A</v>
      </c>
      <c r="K682" t="str">
        <v>Customer Service</v>
      </c>
      <c r="L682" t="str">
        <v>Help Desk Technician</v>
      </c>
      <c r="M682">
        <v>59476</v>
      </c>
      <c r="N682" t="str">
        <v>Terminated</v>
      </c>
      <c r="O682" t="str">
        <v>Excellent</v>
      </c>
    </row>
    <row r="683" spans="1:15" x14ac:dyDescent="0.25">
      <c r="A683" t="str">
        <v>00-90042177</v>
      </c>
      <c r="B683" t="str">
        <v>Michael</v>
      </c>
      <c r="C683" t="str">
        <v>Ochoa</v>
      </c>
      <c r="D683" t="str">
        <v>Female</v>
      </c>
      <c r="E683" t="str">
        <v>Pennsylvania</v>
      </c>
      <c r="F683" t="str">
        <v>Philadelphia</v>
      </c>
      <c r="G683" t="str">
        <v>Bachelor</v>
      </c>
      <c r="H683" s="9">
        <v>37664</v>
      </c>
      <c r="I683" s="9">
        <v>42823</v>
      </c>
      <c r="J683" t="str">
        <v>N/A</v>
      </c>
      <c r="K683" t="str">
        <v>Sales</v>
      </c>
      <c r="L683" t="str">
        <v>Sales Representative</v>
      </c>
      <c r="M683">
        <v>57810</v>
      </c>
      <c r="N683" t="str">
        <v>Terminated</v>
      </c>
      <c r="O683" t="str">
        <v>Good</v>
      </c>
    </row>
    <row r="684" spans="1:15" x14ac:dyDescent="0.25">
      <c r="A684" t="str">
        <v>00-90242117</v>
      </c>
      <c r="B684" t="str">
        <v>Douglas</v>
      </c>
      <c r="C684" t="str">
        <v>Weaver</v>
      </c>
      <c r="D684" t="str">
        <v>Female</v>
      </c>
      <c r="E684" t="str">
        <v>New York</v>
      </c>
      <c r="F684" t="str">
        <v>New York City</v>
      </c>
      <c r="G684" t="str">
        <v>Bachelor</v>
      </c>
      <c r="H684" s="9">
        <v>36434</v>
      </c>
      <c r="I684" s="9">
        <v>44635</v>
      </c>
      <c r="J684" t="str">
        <v>N/A</v>
      </c>
      <c r="K684" t="str">
        <v>Operations</v>
      </c>
      <c r="L684" t="str">
        <v>Inventory Specialist</v>
      </c>
      <c r="M684">
        <v>55776</v>
      </c>
      <c r="N684" t="str">
        <v>Terminated</v>
      </c>
      <c r="O684" t="str">
        <v>Good</v>
      </c>
    </row>
    <row r="685" spans="1:15" x14ac:dyDescent="0.25">
      <c r="A685" t="str">
        <v>00-90296988</v>
      </c>
      <c r="B685" t="str">
        <v>Hannah</v>
      </c>
      <c r="C685" t="str">
        <v>Barker</v>
      </c>
      <c r="D685" t="str">
        <v>Male</v>
      </c>
      <c r="E685" t="str">
        <v>North Carolina</v>
      </c>
      <c r="F685" t="str">
        <v>Raleigh</v>
      </c>
      <c r="G685" t="str">
        <v>Bachelor</v>
      </c>
      <c r="H685" s="9">
        <v>29625</v>
      </c>
      <c r="I685" s="9">
        <v>42430</v>
      </c>
      <c r="J685" t="str">
        <v>N/A</v>
      </c>
      <c r="K685" t="str">
        <v>Operations</v>
      </c>
      <c r="L685" t="str">
        <v>Logistics Coordinator</v>
      </c>
      <c r="M685">
        <v>61778</v>
      </c>
      <c r="N685" t="str">
        <v>Terminated</v>
      </c>
      <c r="O685" t="str">
        <v>Excellent</v>
      </c>
    </row>
    <row r="686" spans="1:15" x14ac:dyDescent="0.25">
      <c r="A686" t="str">
        <v>00-90589106</v>
      </c>
      <c r="B686" t="str">
        <v>Jeremy</v>
      </c>
      <c r="C686" t="str">
        <v>Cox</v>
      </c>
      <c r="D686" t="str">
        <v>Female</v>
      </c>
      <c r="E686" t="str">
        <v>New York</v>
      </c>
      <c r="F686" t="str">
        <v>New York City</v>
      </c>
      <c r="G686" t="str">
        <v>Master</v>
      </c>
      <c r="H686" s="9">
        <v>27263</v>
      </c>
      <c r="I686" s="9">
        <v>45004</v>
      </c>
      <c r="J686" t="str">
        <v>N/A</v>
      </c>
      <c r="K686" t="str">
        <v>IT</v>
      </c>
      <c r="L686" t="str">
        <v>Software Developer</v>
      </c>
      <c r="M686">
        <v>98733</v>
      </c>
      <c r="N686" t="str">
        <v>Terminated</v>
      </c>
      <c r="O686" t="str">
        <v>Good</v>
      </c>
    </row>
    <row r="687" spans="1:15" x14ac:dyDescent="0.25">
      <c r="A687" t="str">
        <v>00-90715400</v>
      </c>
      <c r="B687" t="str">
        <v>Melissa</v>
      </c>
      <c r="C687" t="str">
        <v>Estrada</v>
      </c>
      <c r="D687" t="str">
        <v>Male</v>
      </c>
      <c r="E687" t="str">
        <v>New York</v>
      </c>
      <c r="F687" t="str">
        <v>Rochester</v>
      </c>
      <c r="G687" t="str">
        <v>Bachelor</v>
      </c>
      <c r="H687" s="9">
        <v>29039</v>
      </c>
      <c r="I687" s="9">
        <v>43168</v>
      </c>
      <c r="J687" t="str">
        <v>N/A</v>
      </c>
      <c r="K687" t="str">
        <v>Operations</v>
      </c>
      <c r="L687" t="str">
        <v>Operations Analyst</v>
      </c>
      <c r="M687">
        <v>67690</v>
      </c>
      <c r="N687" t="str">
        <v>Terminated</v>
      </c>
      <c r="O687" t="str">
        <v>Needs Improvement</v>
      </c>
    </row>
    <row r="688" spans="1:15" x14ac:dyDescent="0.25">
      <c r="A688" t="str">
        <v>00-90828833</v>
      </c>
      <c r="B688" t="str">
        <v>Lauren</v>
      </c>
      <c r="C688" t="str">
        <v>Wells</v>
      </c>
      <c r="D688" t="str">
        <v>Female</v>
      </c>
      <c r="E688" t="str">
        <v>New York</v>
      </c>
      <c r="F688" t="str">
        <v>Rochester</v>
      </c>
      <c r="G688" t="str">
        <v>Bachelor</v>
      </c>
      <c r="H688" s="9">
        <v>36571</v>
      </c>
      <c r="I688" s="9">
        <v>42075</v>
      </c>
      <c r="J688" t="str">
        <v>N/A</v>
      </c>
      <c r="K688" t="str">
        <v>Sales</v>
      </c>
      <c r="L688" t="str">
        <v>Sales Consultant</v>
      </c>
      <c r="M688">
        <v>84050</v>
      </c>
      <c r="N688" t="str">
        <v>Terminated</v>
      </c>
      <c r="O688" t="str">
        <v>Satisfactory</v>
      </c>
    </row>
    <row r="689" spans="1:15" x14ac:dyDescent="0.25">
      <c r="A689" t="str">
        <v>00-90954568</v>
      </c>
      <c r="B689" t="str">
        <v>Laura</v>
      </c>
      <c r="C689" t="str">
        <v>Miller</v>
      </c>
      <c r="D689" t="str">
        <v>Female</v>
      </c>
      <c r="E689" t="str">
        <v>New York</v>
      </c>
      <c r="F689" t="str">
        <v>Buffalo</v>
      </c>
      <c r="G689" t="str">
        <v>Bachelor</v>
      </c>
      <c r="H689" s="9">
        <v>33490</v>
      </c>
      <c r="I689" s="9">
        <v>45357</v>
      </c>
      <c r="J689" t="str">
        <v>N/A</v>
      </c>
      <c r="K689" t="str">
        <v>Operations</v>
      </c>
      <c r="L689" t="str">
        <v>Logistics Coordinator</v>
      </c>
      <c r="M689">
        <v>58910</v>
      </c>
      <c r="N689" t="str">
        <v>Terminated</v>
      </c>
      <c r="O689" t="str">
        <v>Good</v>
      </c>
    </row>
    <row r="690" spans="1:15" x14ac:dyDescent="0.25">
      <c r="A690" t="str">
        <v>00-91002225</v>
      </c>
      <c r="B690" t="str">
        <v>Brian</v>
      </c>
      <c r="C690" t="str">
        <v>Graham</v>
      </c>
      <c r="D690" t="str">
        <v>Female</v>
      </c>
      <c r="E690" t="str">
        <v>North Carolina</v>
      </c>
      <c r="F690" t="str">
        <v>Greensboro</v>
      </c>
      <c r="G690" t="str">
        <v>Master</v>
      </c>
      <c r="H690" s="9">
        <v>30744</v>
      </c>
      <c r="I690" s="9">
        <v>42819</v>
      </c>
      <c r="J690" t="str">
        <v>N/A</v>
      </c>
      <c r="K690" t="str">
        <v>Sales</v>
      </c>
      <c r="L690" t="str">
        <v>Sales Specialist</v>
      </c>
      <c r="M690">
        <v>76060</v>
      </c>
      <c r="N690" t="str">
        <v>Terminated</v>
      </c>
      <c r="O690" t="str">
        <v>Excellent</v>
      </c>
    </row>
    <row r="691" spans="1:15" x14ac:dyDescent="0.25">
      <c r="A691" t="str">
        <v>00-91074604</v>
      </c>
      <c r="B691" t="str">
        <v>Heather</v>
      </c>
      <c r="C691" t="str">
        <v>Russell</v>
      </c>
      <c r="D691" t="str">
        <v>Male</v>
      </c>
      <c r="E691" t="str">
        <v>New York</v>
      </c>
      <c r="F691" t="str">
        <v>New York City</v>
      </c>
      <c r="G691" t="str">
        <v>Bachelor</v>
      </c>
      <c r="H691" s="9">
        <v>33616</v>
      </c>
      <c r="I691" s="9">
        <v>42820</v>
      </c>
      <c r="J691" t="str">
        <v>N/A</v>
      </c>
      <c r="K691" t="str">
        <v>Operations</v>
      </c>
      <c r="L691" t="str">
        <v>Logistics Coordinator</v>
      </c>
      <c r="M691">
        <v>59366</v>
      </c>
      <c r="N691" t="str">
        <v>Terminated</v>
      </c>
      <c r="O691" t="str">
        <v>Good</v>
      </c>
    </row>
    <row r="692" spans="1:15" x14ac:dyDescent="0.25">
      <c r="A692" t="str">
        <v>00-91121400</v>
      </c>
      <c r="B692" t="str">
        <v>Alicia</v>
      </c>
      <c r="C692" t="str">
        <v>Edwards</v>
      </c>
      <c r="D692" t="str">
        <v>Male</v>
      </c>
      <c r="E692" t="str">
        <v>New York</v>
      </c>
      <c r="F692" t="str">
        <v>New York City</v>
      </c>
      <c r="G692" t="str">
        <v>High School</v>
      </c>
      <c r="H692" s="9">
        <v>29572</v>
      </c>
      <c r="I692" s="9">
        <v>44629</v>
      </c>
      <c r="J692">
        <v>44809</v>
      </c>
      <c r="K692" t="str">
        <v>Customer Service</v>
      </c>
      <c r="L692" t="str">
        <v>Support Specialist</v>
      </c>
      <c r="M692">
        <v>58081</v>
      </c>
      <c r="N692" t="str">
        <v>Terminated</v>
      </c>
      <c r="O692" t="str">
        <v>Needs Improvement</v>
      </c>
    </row>
    <row r="693" spans="1:15" x14ac:dyDescent="0.25">
      <c r="A693" t="str">
        <v>00-91156554</v>
      </c>
      <c r="B693" t="str">
        <v>Christopher</v>
      </c>
      <c r="C693" t="str">
        <v>Williams</v>
      </c>
      <c r="D693" t="str">
        <v>Female</v>
      </c>
      <c r="E693" t="str">
        <v>New York</v>
      </c>
      <c r="F693" t="str">
        <v>New York City</v>
      </c>
      <c r="G693" t="str">
        <v>Master</v>
      </c>
      <c r="H693" s="9">
        <v>37259</v>
      </c>
      <c r="I693" s="9">
        <v>42797</v>
      </c>
      <c r="J693" t="str">
        <v>N/A</v>
      </c>
      <c r="K693" t="str">
        <v>Sales</v>
      </c>
      <c r="L693" t="str">
        <v>Sales Specialist</v>
      </c>
      <c r="M693">
        <v>78405</v>
      </c>
      <c r="N693" t="str">
        <v>Terminated</v>
      </c>
      <c r="O693" t="str">
        <v>Good</v>
      </c>
    </row>
    <row r="694" spans="1:15" x14ac:dyDescent="0.25">
      <c r="A694" t="str">
        <v>00-91162973</v>
      </c>
      <c r="B694" t="str">
        <v>Matthew</v>
      </c>
      <c r="C694" t="str">
        <v>Smith</v>
      </c>
      <c r="D694" t="str">
        <v>Male</v>
      </c>
      <c r="E694" t="str">
        <v>New York</v>
      </c>
      <c r="F694" t="str">
        <v>New York City</v>
      </c>
      <c r="G694" t="str">
        <v>Bachelor</v>
      </c>
      <c r="H694" s="9">
        <v>36032</v>
      </c>
      <c r="I694" s="9">
        <v>42798</v>
      </c>
      <c r="J694" t="str">
        <v>N/A</v>
      </c>
      <c r="K694" t="str">
        <v>Operations</v>
      </c>
      <c r="L694" t="str">
        <v>Inventory Specialist</v>
      </c>
      <c r="M694">
        <v>63345</v>
      </c>
      <c r="N694" t="str">
        <v>Terminated</v>
      </c>
      <c r="O694" t="str">
        <v>Good</v>
      </c>
    </row>
    <row r="695" spans="1:15" x14ac:dyDescent="0.25">
      <c r="A695" t="str">
        <v>00-91228073</v>
      </c>
      <c r="B695" t="str">
        <v>Jonathan</v>
      </c>
      <c r="C695" t="str">
        <v>Dixon</v>
      </c>
      <c r="D695" t="str">
        <v>Female</v>
      </c>
      <c r="E695" t="str">
        <v>New York</v>
      </c>
      <c r="F695" t="str">
        <v>New York City</v>
      </c>
      <c r="G695" t="str">
        <v>Master</v>
      </c>
      <c r="H695" s="9">
        <v>28945</v>
      </c>
      <c r="I695" s="9">
        <v>42459</v>
      </c>
      <c r="J695" t="str">
        <v>N/A</v>
      </c>
      <c r="K695" t="str">
        <v>IT</v>
      </c>
      <c r="L695" t="str">
        <v>Software Developer</v>
      </c>
      <c r="M695">
        <v>97470</v>
      </c>
      <c r="N695" t="str">
        <v>Terminated</v>
      </c>
      <c r="O695" t="str">
        <v>Good</v>
      </c>
    </row>
    <row r="696" spans="1:15" x14ac:dyDescent="0.25">
      <c r="A696" t="str">
        <v>00-91706040</v>
      </c>
      <c r="B696" t="str">
        <v>Frank</v>
      </c>
      <c r="C696" t="str">
        <v>Rivera</v>
      </c>
      <c r="D696" t="str">
        <v>Male</v>
      </c>
      <c r="E696" t="str">
        <v>North Carolina</v>
      </c>
      <c r="F696" t="str">
        <v>Charlotte</v>
      </c>
      <c r="G696" t="str">
        <v>Bachelor</v>
      </c>
      <c r="H696" s="9">
        <v>34749</v>
      </c>
      <c r="I696" s="9">
        <v>44257</v>
      </c>
      <c r="J696" t="str">
        <v>N/A</v>
      </c>
      <c r="K696" t="str">
        <v>Finance</v>
      </c>
      <c r="L696" t="str">
        <v>Financial Analyst</v>
      </c>
      <c r="M696">
        <v>104796</v>
      </c>
      <c r="N696" t="str">
        <v>Terminated</v>
      </c>
      <c r="O696" t="str">
        <v>Needs Improvement</v>
      </c>
    </row>
    <row r="697" spans="1:15" x14ac:dyDescent="0.25">
      <c r="A697" t="str">
        <v>00-91764926</v>
      </c>
      <c r="B697" t="str">
        <v>David</v>
      </c>
      <c r="C697" t="str">
        <v>Stokes</v>
      </c>
      <c r="D697" t="str">
        <v>Male</v>
      </c>
      <c r="E697" t="str">
        <v>Michigan</v>
      </c>
      <c r="F697" t="str">
        <v>Detroit</v>
      </c>
      <c r="G697" t="str">
        <v>High School</v>
      </c>
      <c r="H697" s="9">
        <v>24846</v>
      </c>
      <c r="I697" s="9">
        <v>42093</v>
      </c>
      <c r="J697" t="str">
        <v>N/A</v>
      </c>
      <c r="K697" t="str">
        <v>Customer Service</v>
      </c>
      <c r="L697" t="str">
        <v>Customer Service Representative</v>
      </c>
      <c r="M697">
        <v>65230</v>
      </c>
      <c r="N697" t="str">
        <v>Terminated</v>
      </c>
      <c r="O697" t="str">
        <v>Satisfactory</v>
      </c>
    </row>
    <row r="698" spans="1:15" x14ac:dyDescent="0.25">
      <c r="A698" t="str">
        <v>00-91785816</v>
      </c>
      <c r="B698" t="str">
        <v>Caleb</v>
      </c>
      <c r="C698" t="str">
        <v>Day</v>
      </c>
      <c r="D698" t="str">
        <v>Male</v>
      </c>
      <c r="E698" t="str">
        <v>Ohio</v>
      </c>
      <c r="F698" t="str">
        <v>Cincinnati</v>
      </c>
      <c r="G698" t="str">
        <v>High School</v>
      </c>
      <c r="H698" s="9">
        <v>31852</v>
      </c>
      <c r="I698" s="9">
        <v>44265</v>
      </c>
      <c r="J698" t="str">
        <v>N/A</v>
      </c>
      <c r="K698" t="str">
        <v>Customer Service</v>
      </c>
      <c r="L698" t="str">
        <v>Support Specialist</v>
      </c>
      <c r="M698">
        <v>63794</v>
      </c>
      <c r="N698" t="str">
        <v>Terminated</v>
      </c>
      <c r="O698" t="str">
        <v>Good</v>
      </c>
    </row>
    <row r="699" spans="1:15" x14ac:dyDescent="0.25">
      <c r="A699" t="str">
        <v>00-91915661</v>
      </c>
      <c r="B699" t="str">
        <v>Angela</v>
      </c>
      <c r="C699" t="str">
        <v>Bennett</v>
      </c>
      <c r="D699" t="str">
        <v>Male</v>
      </c>
      <c r="E699" t="str">
        <v>New York</v>
      </c>
      <c r="F699" t="str">
        <v>New York City</v>
      </c>
      <c r="G699" t="str">
        <v>High School</v>
      </c>
      <c r="H699" s="9">
        <v>30556</v>
      </c>
      <c r="I699" s="9">
        <v>44634</v>
      </c>
      <c r="J699">
        <v>44814</v>
      </c>
      <c r="K699" t="str">
        <v>Operations</v>
      </c>
      <c r="L699" t="str">
        <v>Inventory Specialist</v>
      </c>
      <c r="M699">
        <v>59258</v>
      </c>
      <c r="N699" t="str">
        <v>Terminated</v>
      </c>
      <c r="O699" t="str">
        <v>Needs Improvement</v>
      </c>
    </row>
    <row r="700" spans="1:15" x14ac:dyDescent="0.25">
      <c r="A700" t="str">
        <v>00-92240163</v>
      </c>
      <c r="B700" t="str">
        <v>Tammy</v>
      </c>
      <c r="C700" t="str">
        <v>Bonilla</v>
      </c>
      <c r="D700" t="str">
        <v>Female</v>
      </c>
      <c r="E700" t="str">
        <v>Virginia</v>
      </c>
      <c r="F700" t="str">
        <v>Virginia Beach</v>
      </c>
      <c r="G700" t="str">
        <v>High School</v>
      </c>
      <c r="H700" s="9">
        <v>30490</v>
      </c>
      <c r="I700" s="9">
        <v>42806</v>
      </c>
      <c r="J700" t="str">
        <v>N/A</v>
      </c>
      <c r="K700" t="str">
        <v>Customer Service</v>
      </c>
      <c r="L700" t="str">
        <v>Help Desk Technician</v>
      </c>
      <c r="M700">
        <v>73638</v>
      </c>
      <c r="N700" t="str">
        <v>Terminated</v>
      </c>
      <c r="O700" t="str">
        <v>Needs Improvement</v>
      </c>
    </row>
    <row r="701" spans="1:15" x14ac:dyDescent="0.25">
      <c r="A701" t="str">
        <v>00-92335103</v>
      </c>
      <c r="B701" t="str">
        <v>Rachel</v>
      </c>
      <c r="C701" t="str">
        <v>May</v>
      </c>
      <c r="D701" t="str">
        <v>Male</v>
      </c>
      <c r="E701" t="str">
        <v>New York</v>
      </c>
      <c r="F701" t="str">
        <v>Rochester</v>
      </c>
      <c r="G701" t="str">
        <v>Bachelor</v>
      </c>
      <c r="H701" s="9">
        <v>25767</v>
      </c>
      <c r="I701" s="9">
        <v>42073</v>
      </c>
      <c r="J701" t="str">
        <v>N/A</v>
      </c>
      <c r="K701" t="str">
        <v>Operations</v>
      </c>
      <c r="L701" t="str">
        <v>Logistics Coordinator</v>
      </c>
      <c r="M701">
        <v>72308</v>
      </c>
      <c r="N701" t="str">
        <v>Terminated</v>
      </c>
      <c r="O701" t="str">
        <v>Satisfactory</v>
      </c>
    </row>
    <row r="702" spans="1:15" x14ac:dyDescent="0.25">
      <c r="A702" t="str">
        <v>00-92353546</v>
      </c>
      <c r="B702" t="str">
        <v>Alec</v>
      </c>
      <c r="C702" t="str">
        <v>Jones</v>
      </c>
      <c r="D702" t="str">
        <v>Male</v>
      </c>
      <c r="E702" t="str">
        <v>New York</v>
      </c>
      <c r="F702" t="str">
        <v>New York City</v>
      </c>
      <c r="G702" t="str">
        <v>Bachelor</v>
      </c>
      <c r="H702" s="9">
        <v>28255</v>
      </c>
      <c r="I702" s="9">
        <v>42800</v>
      </c>
      <c r="J702" t="str">
        <v>N/A</v>
      </c>
      <c r="K702" t="str">
        <v>Sales</v>
      </c>
      <c r="L702" t="str">
        <v>Sales Representative</v>
      </c>
      <c r="M702">
        <v>76003</v>
      </c>
      <c r="N702" t="str">
        <v>Terminated</v>
      </c>
      <c r="O702" t="str">
        <v>Needs Improvement</v>
      </c>
    </row>
    <row r="703" spans="1:15" x14ac:dyDescent="0.25">
      <c r="A703" t="str">
        <v>00-92639155</v>
      </c>
      <c r="B703" t="str">
        <v>Eric</v>
      </c>
      <c r="C703" t="str">
        <v>Rowe</v>
      </c>
      <c r="D703" t="str">
        <v>Female</v>
      </c>
      <c r="E703" t="str">
        <v>Virginia</v>
      </c>
      <c r="F703" t="str">
        <v>Norfolk</v>
      </c>
      <c r="G703" t="str">
        <v>Master</v>
      </c>
      <c r="H703" s="9">
        <v>36060</v>
      </c>
      <c r="I703" s="9">
        <v>42438</v>
      </c>
      <c r="J703" t="str">
        <v>N/A</v>
      </c>
      <c r="K703" t="str">
        <v>IT</v>
      </c>
      <c r="L703" t="str">
        <v>System Administrator</v>
      </c>
      <c r="M703">
        <v>89443</v>
      </c>
      <c r="N703" t="str">
        <v>Terminated</v>
      </c>
      <c r="O703" t="str">
        <v>Needs Improvement</v>
      </c>
    </row>
    <row r="704" spans="1:15" x14ac:dyDescent="0.25">
      <c r="A704" t="str">
        <v>00-92667094</v>
      </c>
      <c r="B704" t="str">
        <v>Matthew</v>
      </c>
      <c r="C704" t="str">
        <v>Stephens</v>
      </c>
      <c r="D704" t="str">
        <v>Male</v>
      </c>
      <c r="E704" t="str">
        <v>Michigan</v>
      </c>
      <c r="F704" t="str">
        <v>Grand Rapids</v>
      </c>
      <c r="G704" t="str">
        <v>Bachelor</v>
      </c>
      <c r="H704" s="9">
        <v>38058</v>
      </c>
      <c r="I704" s="9">
        <v>42809</v>
      </c>
      <c r="J704" t="str">
        <v>N/A</v>
      </c>
      <c r="K704" t="str">
        <v>Operations</v>
      </c>
      <c r="L704" t="str">
        <v>Logistics Coordinator</v>
      </c>
      <c r="M704">
        <v>64657</v>
      </c>
      <c r="N704" t="str">
        <v>Terminated</v>
      </c>
      <c r="O704" t="str">
        <v>Good</v>
      </c>
    </row>
    <row r="705" spans="1:15" x14ac:dyDescent="0.25">
      <c r="A705" t="str">
        <v>00-92984217</v>
      </c>
      <c r="B705" t="str">
        <v>Robert</v>
      </c>
      <c r="C705" t="str">
        <v>Brewer</v>
      </c>
      <c r="D705" t="str">
        <v>Female</v>
      </c>
      <c r="E705" t="str">
        <v>New York</v>
      </c>
      <c r="F705" t="str">
        <v>New York City</v>
      </c>
      <c r="G705" t="str">
        <v>Bachelor</v>
      </c>
      <c r="H705" s="9">
        <v>35114</v>
      </c>
      <c r="I705" s="9">
        <v>43903</v>
      </c>
      <c r="J705" t="str">
        <v>N/A</v>
      </c>
      <c r="K705" t="str">
        <v>Customer Service</v>
      </c>
      <c r="L705" t="str">
        <v>Customer Service Representative</v>
      </c>
      <c r="M705">
        <v>60877</v>
      </c>
      <c r="N705" t="str">
        <v>Terminated</v>
      </c>
      <c r="O705" t="str">
        <v>Good</v>
      </c>
    </row>
    <row r="706" spans="1:15" x14ac:dyDescent="0.25">
      <c r="A706" t="str">
        <v>00-93650068</v>
      </c>
      <c r="B706" t="str">
        <v>Amy</v>
      </c>
      <c r="C706" t="str">
        <v>Li</v>
      </c>
      <c r="D706" t="str">
        <v>Female</v>
      </c>
      <c r="E706" t="str">
        <v>New York</v>
      </c>
      <c r="F706" t="str">
        <v>New York City</v>
      </c>
      <c r="G706" t="str">
        <v>High School</v>
      </c>
      <c r="H706" s="9">
        <v>34611</v>
      </c>
      <c r="I706" s="9">
        <v>44629</v>
      </c>
      <c r="J706">
        <v>44809</v>
      </c>
      <c r="K706" t="str">
        <v>Marketing</v>
      </c>
      <c r="L706" t="str">
        <v>Content Creator</v>
      </c>
      <c r="M706">
        <v>60380</v>
      </c>
      <c r="N706" t="str">
        <v>Terminated</v>
      </c>
      <c r="O706" t="str">
        <v>Excellent</v>
      </c>
    </row>
    <row r="707" spans="1:15" x14ac:dyDescent="0.25">
      <c r="A707" t="str">
        <v>00-94051119</v>
      </c>
      <c r="B707" t="str">
        <v>Heather</v>
      </c>
      <c r="C707" t="str">
        <v>Owens</v>
      </c>
      <c r="D707" t="str">
        <v>Male</v>
      </c>
      <c r="E707" t="str">
        <v>New York</v>
      </c>
      <c r="F707" t="str">
        <v>Buffalo</v>
      </c>
      <c r="G707" t="str">
        <v>Master</v>
      </c>
      <c r="H707" s="9">
        <v>33433</v>
      </c>
      <c r="I707" s="9">
        <v>44279</v>
      </c>
      <c r="J707" t="str">
        <v>N/A</v>
      </c>
      <c r="K707" t="str">
        <v>IT</v>
      </c>
      <c r="L707" t="str">
        <v>Software Developer</v>
      </c>
      <c r="M707">
        <v>95285</v>
      </c>
      <c r="N707" t="str">
        <v>Terminated</v>
      </c>
      <c r="O707" t="str">
        <v>Excellent</v>
      </c>
    </row>
    <row r="708" spans="1:15" x14ac:dyDescent="0.25">
      <c r="A708" t="str">
        <v>00-94132688</v>
      </c>
      <c r="B708" t="str">
        <v>Maurice</v>
      </c>
      <c r="C708" t="str">
        <v>Hall</v>
      </c>
      <c r="D708" t="str">
        <v>Male</v>
      </c>
      <c r="E708" t="str">
        <v>North Carolina</v>
      </c>
      <c r="F708" t="str">
        <v>Greensboro</v>
      </c>
      <c r="G708" t="str">
        <v>Bachelor</v>
      </c>
      <c r="H708" s="9">
        <v>21923</v>
      </c>
      <c r="I708" s="9">
        <v>45377</v>
      </c>
      <c r="J708" t="str">
        <v>N/A</v>
      </c>
      <c r="K708" t="str">
        <v>Marketing</v>
      </c>
      <c r="L708" t="str">
        <v>SEO Specialist</v>
      </c>
      <c r="M708">
        <v>102226</v>
      </c>
      <c r="N708" t="str">
        <v>Terminated</v>
      </c>
      <c r="O708" t="str">
        <v>Excellent</v>
      </c>
    </row>
    <row r="709" spans="1:15" x14ac:dyDescent="0.25">
      <c r="A709" t="str">
        <v>00-94135858</v>
      </c>
      <c r="B709" t="str">
        <v>Ashley</v>
      </c>
      <c r="C709" t="str">
        <v>Contreras</v>
      </c>
      <c r="D709" t="str">
        <v>Male</v>
      </c>
      <c r="E709" t="str">
        <v>Pennsylvania</v>
      </c>
      <c r="F709" t="str">
        <v>Philadelphia</v>
      </c>
      <c r="G709" t="str">
        <v>Master</v>
      </c>
      <c r="H709" s="9">
        <v>24386</v>
      </c>
      <c r="I709" s="9">
        <v>44271</v>
      </c>
      <c r="J709" t="str">
        <v>N/A</v>
      </c>
      <c r="K709" t="str">
        <v>IT</v>
      </c>
      <c r="L709" t="str">
        <v>Software Developer</v>
      </c>
      <c r="M709">
        <v>82959</v>
      </c>
      <c r="N709" t="str">
        <v>Terminated</v>
      </c>
      <c r="O709" t="str">
        <v>Satisfactory</v>
      </c>
    </row>
    <row r="710" spans="1:15" x14ac:dyDescent="0.25">
      <c r="A710" t="str">
        <v>00-94259904</v>
      </c>
      <c r="B710" t="str">
        <v>Keith</v>
      </c>
      <c r="C710" t="str">
        <v>Valenzuela</v>
      </c>
      <c r="D710" t="str">
        <v>Female</v>
      </c>
      <c r="E710" t="str">
        <v>New York</v>
      </c>
      <c r="F710" t="str">
        <v>Rochester</v>
      </c>
      <c r="G710" t="str">
        <v>PhD</v>
      </c>
      <c r="H710" s="9">
        <v>29269</v>
      </c>
      <c r="I710" s="9">
        <v>44640</v>
      </c>
      <c r="J710" t="str">
        <v>N/A</v>
      </c>
      <c r="K710" t="str">
        <v>Sales</v>
      </c>
      <c r="L710" t="str">
        <v>Sales Consultant</v>
      </c>
      <c r="M710">
        <v>107648</v>
      </c>
      <c r="N710" t="str">
        <v>Terminated</v>
      </c>
      <c r="O710" t="str">
        <v>Satisfactory</v>
      </c>
    </row>
    <row r="711" spans="1:15" x14ac:dyDescent="0.25">
      <c r="A711" t="str">
        <v>00-94334639</v>
      </c>
      <c r="B711" t="str">
        <v>James</v>
      </c>
      <c r="C711" t="str">
        <v>Ellis</v>
      </c>
      <c r="D711" t="str">
        <v>Female</v>
      </c>
      <c r="E711" t="str">
        <v>New York</v>
      </c>
      <c r="F711" t="str">
        <v>New York City</v>
      </c>
      <c r="G711" t="str">
        <v>Bachelor</v>
      </c>
      <c r="H711" s="9">
        <v>30741</v>
      </c>
      <c r="I711" s="9">
        <v>45363</v>
      </c>
      <c r="J711" t="str">
        <v>N/A</v>
      </c>
      <c r="K711" t="str">
        <v>Operations</v>
      </c>
      <c r="L711" t="str">
        <v>Logistics Coordinator</v>
      </c>
      <c r="M711">
        <v>53694</v>
      </c>
      <c r="N711" t="str">
        <v>Terminated</v>
      </c>
      <c r="O711" t="str">
        <v>Excellent</v>
      </c>
    </row>
    <row r="712" spans="1:15" x14ac:dyDescent="0.25">
      <c r="A712" t="str">
        <v>00-94799875</v>
      </c>
      <c r="B712" t="str">
        <v>Scott</v>
      </c>
      <c r="C712" t="str">
        <v>Love</v>
      </c>
      <c r="D712" t="str">
        <v>Female</v>
      </c>
      <c r="E712" t="str">
        <v>New York</v>
      </c>
      <c r="F712" t="str">
        <v>Rochester</v>
      </c>
      <c r="G712" t="str">
        <v>Bachelor</v>
      </c>
      <c r="H712" s="9">
        <v>29940</v>
      </c>
      <c r="I712" s="9">
        <v>42089</v>
      </c>
      <c r="J712" t="str">
        <v>N/A</v>
      </c>
      <c r="K712" t="str">
        <v>Operations</v>
      </c>
      <c r="L712" t="str">
        <v>Inventory Specialist</v>
      </c>
      <c r="M712">
        <v>60897</v>
      </c>
      <c r="N712" t="str">
        <v>Terminated</v>
      </c>
      <c r="O712" t="str">
        <v>Excellent</v>
      </c>
    </row>
    <row r="713" spans="1:15" x14ac:dyDescent="0.25">
      <c r="A713" t="str">
        <v>00-95001425</v>
      </c>
      <c r="B713" t="str">
        <v>Shane</v>
      </c>
      <c r="C713" t="str">
        <v>Smith</v>
      </c>
      <c r="D713" t="str">
        <v>Male</v>
      </c>
      <c r="E713" t="str">
        <v>North Carolina</v>
      </c>
      <c r="F713" t="str">
        <v>Charlotte</v>
      </c>
      <c r="G713" t="str">
        <v>High School</v>
      </c>
      <c r="H713" s="9">
        <v>30981</v>
      </c>
      <c r="I713" s="9">
        <v>45367</v>
      </c>
      <c r="J713" t="str">
        <v>N/A</v>
      </c>
      <c r="K713" t="str">
        <v>Operations</v>
      </c>
      <c r="L713" t="str">
        <v>Inventory Specialist</v>
      </c>
      <c r="M713">
        <v>68366</v>
      </c>
      <c r="N713" t="str">
        <v>Terminated</v>
      </c>
      <c r="O713" t="str">
        <v>Needs Improvement</v>
      </c>
    </row>
    <row r="714" spans="1:15" x14ac:dyDescent="0.25">
      <c r="A714" t="str">
        <v>00-95117301</v>
      </c>
      <c r="B714" t="str">
        <v>David</v>
      </c>
      <c r="C714" t="str">
        <v>Martin</v>
      </c>
      <c r="D714" t="str">
        <v>Male</v>
      </c>
      <c r="E714" t="str">
        <v>New York</v>
      </c>
      <c r="F714" t="str">
        <v>Buffalo</v>
      </c>
      <c r="G714" t="str">
        <v>Bachelor</v>
      </c>
      <c r="H714" s="9">
        <v>35984</v>
      </c>
      <c r="I714" s="9">
        <v>45379</v>
      </c>
      <c r="J714" t="str">
        <v>N/A</v>
      </c>
      <c r="K714" t="str">
        <v>Operations</v>
      </c>
      <c r="L714" t="str">
        <v>Logistics Coordinator</v>
      </c>
      <c r="M714">
        <v>64666</v>
      </c>
      <c r="N714" t="str">
        <v>Terminated</v>
      </c>
      <c r="O714" t="str">
        <v>Satisfactory</v>
      </c>
    </row>
    <row r="715" spans="1:15" x14ac:dyDescent="0.25">
      <c r="A715" t="str">
        <v>00-95365934</v>
      </c>
      <c r="B715" t="str">
        <v>Ronald</v>
      </c>
      <c r="C715" t="str">
        <v>Thomas</v>
      </c>
      <c r="D715" t="str">
        <v>Female</v>
      </c>
      <c r="E715" t="str">
        <v>New York</v>
      </c>
      <c r="F715" t="str">
        <v>New York City</v>
      </c>
      <c r="G715" t="str">
        <v>Bachelor</v>
      </c>
      <c r="H715" s="9">
        <v>34677</v>
      </c>
      <c r="I715" s="9">
        <v>42091</v>
      </c>
      <c r="J715" t="str">
        <v>N/A</v>
      </c>
      <c r="K715" t="str">
        <v>Customer Service</v>
      </c>
      <c r="L715" t="str">
        <v>Help Desk Technician</v>
      </c>
      <c r="M715">
        <v>63458</v>
      </c>
      <c r="N715" t="str">
        <v>Terminated</v>
      </c>
      <c r="O715" t="str">
        <v>Satisfactory</v>
      </c>
    </row>
    <row r="716" spans="1:15" x14ac:dyDescent="0.25">
      <c r="A716" t="str">
        <v>00-95581622</v>
      </c>
      <c r="B716" t="str">
        <v>Anthony</v>
      </c>
      <c r="C716" t="str">
        <v>Marshall</v>
      </c>
      <c r="D716" t="str">
        <v>Male</v>
      </c>
      <c r="E716" t="str">
        <v>New York</v>
      </c>
      <c r="F716" t="str">
        <v>Buffalo</v>
      </c>
      <c r="G716" t="str">
        <v>Bachelor</v>
      </c>
      <c r="H716" s="9">
        <v>37679</v>
      </c>
      <c r="I716" s="9">
        <v>42072</v>
      </c>
      <c r="J716" t="str">
        <v>N/A</v>
      </c>
      <c r="K716" t="str">
        <v>Marketing</v>
      </c>
      <c r="L716" t="str">
        <v>Marketing Coordinator</v>
      </c>
      <c r="M716">
        <v>60124</v>
      </c>
      <c r="N716" t="str">
        <v>Terminated</v>
      </c>
      <c r="O716" t="str">
        <v>Excellent</v>
      </c>
    </row>
    <row r="717" spans="1:15" x14ac:dyDescent="0.25">
      <c r="A717" t="str">
        <v>00-95765571</v>
      </c>
      <c r="B717" t="str">
        <v>Rebecca</v>
      </c>
      <c r="C717" t="str">
        <v>Mccann</v>
      </c>
      <c r="D717" t="str">
        <v>Female</v>
      </c>
      <c r="E717" t="str">
        <v>New York</v>
      </c>
      <c r="F717" t="str">
        <v>Rochester</v>
      </c>
      <c r="G717" t="str">
        <v>High School</v>
      </c>
      <c r="H717" s="9">
        <v>36926</v>
      </c>
      <c r="I717" s="9">
        <v>45003</v>
      </c>
      <c r="J717" t="str">
        <v>N/A</v>
      </c>
      <c r="K717" t="str">
        <v>Operations</v>
      </c>
      <c r="L717" t="str">
        <v>Inventory Specialist</v>
      </c>
      <c r="M717">
        <v>57922</v>
      </c>
      <c r="N717" t="str">
        <v>Terminated</v>
      </c>
      <c r="O717" t="str">
        <v>Satisfactory</v>
      </c>
    </row>
    <row r="718" spans="1:15" x14ac:dyDescent="0.25">
      <c r="A718" t="str">
        <v>00-95787279</v>
      </c>
      <c r="B718" t="str">
        <v>Mary</v>
      </c>
      <c r="C718" t="str">
        <v>Woodard</v>
      </c>
      <c r="D718" t="str">
        <v>Male</v>
      </c>
      <c r="E718" t="str">
        <v>New York</v>
      </c>
      <c r="F718" t="str">
        <v>Buffalo</v>
      </c>
      <c r="G718" t="str">
        <v>Bachelor</v>
      </c>
      <c r="H718" s="9">
        <v>31145</v>
      </c>
      <c r="I718" s="9">
        <v>42809</v>
      </c>
      <c r="J718" t="str">
        <v>N/A</v>
      </c>
      <c r="K718" t="str">
        <v>Marketing</v>
      </c>
      <c r="L718" t="str">
        <v>Marketing Coordinator</v>
      </c>
      <c r="M718">
        <v>78629</v>
      </c>
      <c r="N718" t="str">
        <v>Terminated</v>
      </c>
      <c r="O718" t="str">
        <v>Excellent</v>
      </c>
    </row>
    <row r="719" spans="1:15" x14ac:dyDescent="0.25">
      <c r="A719" t="str">
        <v>00-95805091</v>
      </c>
      <c r="B719" t="str">
        <v>Grant</v>
      </c>
      <c r="C719" t="str">
        <v>Morris</v>
      </c>
      <c r="D719" t="str">
        <v>Male</v>
      </c>
      <c r="E719" t="str">
        <v>New York</v>
      </c>
      <c r="F719" t="str">
        <v>Buffalo</v>
      </c>
      <c r="G719" t="str">
        <v>High School</v>
      </c>
      <c r="H719" s="9">
        <v>29273</v>
      </c>
      <c r="I719" s="9">
        <v>44268</v>
      </c>
      <c r="J719" t="str">
        <v>N/A</v>
      </c>
      <c r="K719" t="str">
        <v>Customer Service</v>
      </c>
      <c r="L719" t="str">
        <v>Support Specialist</v>
      </c>
      <c r="M719">
        <v>66773</v>
      </c>
      <c r="N719" t="str">
        <v>Terminated</v>
      </c>
      <c r="O719" t="str">
        <v>Good</v>
      </c>
    </row>
    <row r="720" spans="1:15" x14ac:dyDescent="0.25">
      <c r="A720" t="str">
        <v>00-95807297</v>
      </c>
      <c r="B720" t="str">
        <v>David</v>
      </c>
      <c r="C720" t="str">
        <v>Foster</v>
      </c>
      <c r="D720" t="str">
        <v>Female</v>
      </c>
      <c r="E720" t="str">
        <v>New York</v>
      </c>
      <c r="F720" t="str">
        <v>New York City</v>
      </c>
      <c r="G720" t="str">
        <v>Bachelor</v>
      </c>
      <c r="H720" s="9">
        <v>28012</v>
      </c>
      <c r="I720" s="9">
        <v>43183</v>
      </c>
      <c r="J720" t="str">
        <v>N/A</v>
      </c>
      <c r="K720" t="str">
        <v>IT</v>
      </c>
      <c r="L720" t="str">
        <v>Software Developer</v>
      </c>
      <c r="M720">
        <v>84290</v>
      </c>
      <c r="N720" t="str">
        <v>Terminated</v>
      </c>
      <c r="O720" t="str">
        <v>Excellent</v>
      </c>
    </row>
    <row r="721" spans="1:15" x14ac:dyDescent="0.25">
      <c r="A721" t="str">
        <v>00-96098221</v>
      </c>
      <c r="B721" t="str">
        <v>David</v>
      </c>
      <c r="C721" t="str">
        <v>Whitney</v>
      </c>
      <c r="D721" t="str">
        <v>Female</v>
      </c>
      <c r="E721" t="str">
        <v>New York</v>
      </c>
      <c r="F721" t="str">
        <v>New York City</v>
      </c>
      <c r="G721" t="str">
        <v>High School</v>
      </c>
      <c r="H721" s="9">
        <v>27680</v>
      </c>
      <c r="I721" s="9">
        <v>43893</v>
      </c>
      <c r="J721">
        <v>44073</v>
      </c>
      <c r="K721" t="str">
        <v>Customer Service</v>
      </c>
      <c r="L721" t="str">
        <v>Help Desk Technician</v>
      </c>
      <c r="M721">
        <v>64313</v>
      </c>
      <c r="N721" t="str">
        <v>Terminated</v>
      </c>
      <c r="O721" t="str">
        <v>Excellent</v>
      </c>
    </row>
    <row r="722" spans="1:15" x14ac:dyDescent="0.25">
      <c r="A722" t="str">
        <v>00-96133200</v>
      </c>
      <c r="B722" t="str">
        <v>Jerry</v>
      </c>
      <c r="C722" t="str">
        <v>Stewart</v>
      </c>
      <c r="D722" t="str">
        <v>Female</v>
      </c>
      <c r="E722" t="str">
        <v>Michigan</v>
      </c>
      <c r="F722" t="str">
        <v>Grand Rapids</v>
      </c>
      <c r="G722" t="str">
        <v>Bachelor</v>
      </c>
      <c r="H722" s="9">
        <v>30172</v>
      </c>
      <c r="I722" s="9">
        <v>42818</v>
      </c>
      <c r="J722" t="str">
        <v>N/A</v>
      </c>
      <c r="K722" t="str">
        <v>IT</v>
      </c>
      <c r="L722" t="str">
        <v>Software Developer</v>
      </c>
      <c r="M722">
        <v>90710</v>
      </c>
      <c r="N722" t="str">
        <v>Terminated</v>
      </c>
      <c r="O722" t="str">
        <v>Good</v>
      </c>
    </row>
    <row r="723" spans="1:15" x14ac:dyDescent="0.25">
      <c r="A723" t="str">
        <v>00-96219997</v>
      </c>
      <c r="B723" t="str">
        <v>Carla</v>
      </c>
      <c r="C723" t="str">
        <v>Stewart</v>
      </c>
      <c r="D723" t="str">
        <v>Male</v>
      </c>
      <c r="E723" t="str">
        <v>New York</v>
      </c>
      <c r="F723" t="str">
        <v>Buffalo</v>
      </c>
      <c r="G723" t="str">
        <v>Bachelor</v>
      </c>
      <c r="H723" s="9">
        <v>28065</v>
      </c>
      <c r="I723" s="9">
        <v>42460</v>
      </c>
      <c r="J723" t="str">
        <v>N/A</v>
      </c>
      <c r="K723" t="str">
        <v>Finance</v>
      </c>
      <c r="L723" t="str">
        <v>Accounts Payable Specialist</v>
      </c>
      <c r="M723">
        <v>64481</v>
      </c>
      <c r="N723" t="str">
        <v>Terminated</v>
      </c>
      <c r="O723" t="str">
        <v>Satisfactory</v>
      </c>
    </row>
    <row r="724" spans="1:15" x14ac:dyDescent="0.25">
      <c r="A724" t="str">
        <v>00-96239997</v>
      </c>
      <c r="B724" t="str">
        <v>Nathan</v>
      </c>
      <c r="C724" t="str">
        <v>Coleman</v>
      </c>
      <c r="D724" t="str">
        <v>Male</v>
      </c>
      <c r="E724" t="str">
        <v>Michigan</v>
      </c>
      <c r="F724" t="str">
        <v>Warren</v>
      </c>
      <c r="G724" t="str">
        <v>Bachelor</v>
      </c>
      <c r="H724" s="9">
        <v>31278</v>
      </c>
      <c r="I724" s="9">
        <v>43897</v>
      </c>
      <c r="J724" t="str">
        <v>N/A</v>
      </c>
      <c r="K724" t="str">
        <v>Operations</v>
      </c>
      <c r="L724" t="str">
        <v>Inventory Specialist</v>
      </c>
      <c r="M724">
        <v>70604</v>
      </c>
      <c r="N724" t="str">
        <v>Terminated</v>
      </c>
      <c r="O724" t="str">
        <v>Satisfactory</v>
      </c>
    </row>
    <row r="725" spans="1:15" x14ac:dyDescent="0.25">
      <c r="A725" t="str">
        <v>00-96385726</v>
      </c>
      <c r="B725" t="str">
        <v>Jasmine</v>
      </c>
      <c r="C725" t="str">
        <v>Hahn</v>
      </c>
      <c r="D725" t="str">
        <v>Male</v>
      </c>
      <c r="E725" t="str">
        <v>New York</v>
      </c>
      <c r="F725" t="str">
        <v>Buffalo</v>
      </c>
      <c r="G725" t="str">
        <v>High School</v>
      </c>
      <c r="H725" s="9">
        <v>36175</v>
      </c>
      <c r="I725" s="9">
        <v>43911</v>
      </c>
      <c r="J725" t="str">
        <v>N/A</v>
      </c>
      <c r="K725" t="str">
        <v>Operations</v>
      </c>
      <c r="L725" t="str">
        <v>Inventory Specialist</v>
      </c>
      <c r="M725">
        <v>62608</v>
      </c>
      <c r="N725" t="str">
        <v>Terminated</v>
      </c>
      <c r="O725" t="str">
        <v>Satisfactory</v>
      </c>
    </row>
    <row r="726" spans="1:15" x14ac:dyDescent="0.25">
      <c r="A726" t="str">
        <v>00-96551756</v>
      </c>
      <c r="B726" t="str">
        <v>Dana</v>
      </c>
      <c r="C726" t="str">
        <v>Rodgers</v>
      </c>
      <c r="D726" t="str">
        <v>Male</v>
      </c>
      <c r="E726" t="str">
        <v>New York</v>
      </c>
      <c r="F726" t="str">
        <v>New York City</v>
      </c>
      <c r="G726" t="str">
        <v>Bachelor</v>
      </c>
      <c r="H726" s="9">
        <v>27982</v>
      </c>
      <c r="I726" s="9">
        <v>43160</v>
      </c>
      <c r="J726" t="str">
        <v>N/A</v>
      </c>
      <c r="K726" t="str">
        <v>Operations</v>
      </c>
      <c r="L726" t="str">
        <v>Logistics Coordinator</v>
      </c>
      <c r="M726">
        <v>60014</v>
      </c>
      <c r="N726" t="str">
        <v>Terminated</v>
      </c>
      <c r="O726" t="str">
        <v>Excellent</v>
      </c>
    </row>
    <row r="727" spans="1:15" x14ac:dyDescent="0.25">
      <c r="A727" t="str">
        <v>00-96750938</v>
      </c>
      <c r="B727" t="str">
        <v>April</v>
      </c>
      <c r="C727" t="str">
        <v>Guzman</v>
      </c>
      <c r="D727" t="str">
        <v>Male</v>
      </c>
      <c r="E727" t="str">
        <v>New York</v>
      </c>
      <c r="F727" t="str">
        <v>Rochester</v>
      </c>
      <c r="G727" t="str">
        <v>Bachelor</v>
      </c>
      <c r="H727" s="9">
        <v>31708</v>
      </c>
      <c r="I727" s="9">
        <v>42822</v>
      </c>
      <c r="J727" t="str">
        <v>N/A</v>
      </c>
      <c r="K727" t="str">
        <v>Operations</v>
      </c>
      <c r="L727" t="str">
        <v>Logistics Coordinator</v>
      </c>
      <c r="M727">
        <v>58815</v>
      </c>
      <c r="N727" t="str">
        <v>Terminated</v>
      </c>
      <c r="O727" t="str">
        <v>Good</v>
      </c>
    </row>
    <row r="728" spans="1:15" x14ac:dyDescent="0.25">
      <c r="A728" t="str">
        <v>00-96815386</v>
      </c>
      <c r="B728" t="str">
        <v>Nina</v>
      </c>
      <c r="C728" t="str">
        <v>Campbell</v>
      </c>
      <c r="D728" t="str">
        <v>Female</v>
      </c>
      <c r="E728" t="str">
        <v>New York</v>
      </c>
      <c r="F728" t="str">
        <v>Buffalo</v>
      </c>
      <c r="G728" t="str">
        <v>Bachelor</v>
      </c>
      <c r="H728" s="9">
        <v>38130</v>
      </c>
      <c r="I728" s="9">
        <v>42822</v>
      </c>
      <c r="J728" t="str">
        <v>N/A</v>
      </c>
      <c r="K728" t="str">
        <v>Operations</v>
      </c>
      <c r="L728" t="str">
        <v>Operations Analyst</v>
      </c>
      <c r="M728">
        <v>58943</v>
      </c>
      <c r="N728" t="str">
        <v>Terminated</v>
      </c>
      <c r="O728" t="str">
        <v>Good</v>
      </c>
    </row>
    <row r="729" spans="1:15" x14ac:dyDescent="0.25">
      <c r="A729" t="str">
        <v>00-96889969</v>
      </c>
      <c r="B729" t="str">
        <v>David</v>
      </c>
      <c r="C729" t="str">
        <v>Singleton</v>
      </c>
      <c r="D729" t="str">
        <v>Male</v>
      </c>
      <c r="E729" t="str">
        <v>New York</v>
      </c>
      <c r="F729" t="str">
        <v>Buffalo</v>
      </c>
      <c r="G729" t="str">
        <v>Bachelor</v>
      </c>
      <c r="H729" s="9">
        <v>31791</v>
      </c>
      <c r="I729" s="9">
        <v>44639</v>
      </c>
      <c r="J729" t="str">
        <v>N/A</v>
      </c>
      <c r="K729" t="str">
        <v>Sales</v>
      </c>
      <c r="L729" t="str">
        <v>Sales Representative</v>
      </c>
      <c r="M729">
        <v>70892</v>
      </c>
      <c r="N729" t="str">
        <v>Terminated</v>
      </c>
      <c r="O729" t="str">
        <v>Good</v>
      </c>
    </row>
    <row r="730" spans="1:15" x14ac:dyDescent="0.25">
      <c r="A730" t="str">
        <v>00-96996261</v>
      </c>
      <c r="B730" t="str">
        <v>Susan</v>
      </c>
      <c r="C730" t="str">
        <v>Roberts</v>
      </c>
      <c r="D730" t="str">
        <v>Female</v>
      </c>
      <c r="E730" t="str">
        <v>New York</v>
      </c>
      <c r="F730" t="str">
        <v>New York City</v>
      </c>
      <c r="G730" t="str">
        <v>High School</v>
      </c>
      <c r="H730" s="9">
        <v>26828</v>
      </c>
      <c r="I730" s="9">
        <v>43901</v>
      </c>
      <c r="J730" t="str">
        <v>N/A</v>
      </c>
      <c r="K730" t="str">
        <v>Customer Service</v>
      </c>
      <c r="L730" t="str">
        <v>Customer Service Representative</v>
      </c>
      <c r="M730">
        <v>56954</v>
      </c>
      <c r="N730" t="str">
        <v>Terminated</v>
      </c>
      <c r="O730" t="str">
        <v>Satisfactory</v>
      </c>
    </row>
    <row r="731" spans="1:15" x14ac:dyDescent="0.25">
      <c r="A731" t="str">
        <v>00-97116877</v>
      </c>
      <c r="B731" t="str">
        <v>Kara</v>
      </c>
      <c r="C731" t="str">
        <v>Stewart</v>
      </c>
      <c r="D731" t="str">
        <v>Female</v>
      </c>
      <c r="E731" t="str">
        <v>New York</v>
      </c>
      <c r="F731" t="str">
        <v>Rochester</v>
      </c>
      <c r="G731" t="str">
        <v>Bachelor</v>
      </c>
      <c r="H731" s="9">
        <v>28849</v>
      </c>
      <c r="I731" s="9">
        <v>45001</v>
      </c>
      <c r="J731" t="str">
        <v>N/A</v>
      </c>
      <c r="K731" t="str">
        <v>Operations</v>
      </c>
      <c r="L731" t="str">
        <v>Inventory Specialist</v>
      </c>
      <c r="M731">
        <v>60254</v>
      </c>
      <c r="N731" t="str">
        <v>Terminated</v>
      </c>
      <c r="O731" t="str">
        <v>Satisfactory</v>
      </c>
    </row>
    <row r="732" spans="1:15" x14ac:dyDescent="0.25">
      <c r="A732" t="str">
        <v>00-97253117</v>
      </c>
      <c r="B732" t="str">
        <v>Robert</v>
      </c>
      <c r="C732" t="str">
        <v>Avila</v>
      </c>
      <c r="D732" t="str">
        <v>Female</v>
      </c>
      <c r="E732" t="str">
        <v>New York</v>
      </c>
      <c r="F732" t="str">
        <v>New York City</v>
      </c>
      <c r="G732" t="str">
        <v>Bachelor</v>
      </c>
      <c r="H732" s="9">
        <v>33578</v>
      </c>
      <c r="I732" s="9">
        <v>45380</v>
      </c>
      <c r="J732" t="str">
        <v>N/A</v>
      </c>
      <c r="K732" t="str">
        <v>Operations</v>
      </c>
      <c r="L732" t="str">
        <v>Logistics Coordinator</v>
      </c>
      <c r="M732">
        <v>59076</v>
      </c>
      <c r="N732" t="str">
        <v>Terminated</v>
      </c>
      <c r="O732" t="str">
        <v>Good</v>
      </c>
    </row>
    <row r="733" spans="1:15" x14ac:dyDescent="0.25">
      <c r="A733" t="str">
        <v>00-97477918</v>
      </c>
      <c r="B733" t="str">
        <v>Jonathan</v>
      </c>
      <c r="C733" t="str">
        <v>Vincent</v>
      </c>
      <c r="D733" t="str">
        <v>Female</v>
      </c>
      <c r="E733" t="str">
        <v>New York</v>
      </c>
      <c r="F733" t="str">
        <v>New York City</v>
      </c>
      <c r="G733" t="str">
        <v>High School</v>
      </c>
      <c r="H733" s="9">
        <v>22614</v>
      </c>
      <c r="I733" s="9">
        <v>42804</v>
      </c>
      <c r="J733" t="str">
        <v>N/A</v>
      </c>
      <c r="K733" t="str">
        <v>HR</v>
      </c>
      <c r="L733" t="str">
        <v>HR Assistant</v>
      </c>
      <c r="M733">
        <v>56743</v>
      </c>
      <c r="N733" t="str">
        <v>Terminated</v>
      </c>
      <c r="O733" t="str">
        <v>Satisfactory</v>
      </c>
    </row>
    <row r="734" spans="1:15" x14ac:dyDescent="0.25">
      <c r="A734" t="str">
        <v>00-97486496</v>
      </c>
      <c r="B734" t="str">
        <v>Kimberly</v>
      </c>
      <c r="C734" t="str">
        <v>Mercado</v>
      </c>
      <c r="D734" t="str">
        <v>Female</v>
      </c>
      <c r="E734" t="str">
        <v>New York</v>
      </c>
      <c r="F734" t="str">
        <v>Buffalo</v>
      </c>
      <c r="G734" t="str">
        <v>High School</v>
      </c>
      <c r="H734" s="9">
        <v>34829</v>
      </c>
      <c r="I734" s="9">
        <v>45374</v>
      </c>
      <c r="J734" t="str">
        <v>N/A</v>
      </c>
      <c r="K734" t="str">
        <v>Customer Service</v>
      </c>
      <c r="L734" t="str">
        <v>Help Desk Technician</v>
      </c>
      <c r="M734">
        <v>56532</v>
      </c>
      <c r="N734" t="str">
        <v>Terminated</v>
      </c>
      <c r="O734" t="str">
        <v>Satisfactory</v>
      </c>
    </row>
    <row r="735" spans="1:15" x14ac:dyDescent="0.25">
      <c r="A735" t="str">
        <v>00-97681338</v>
      </c>
      <c r="B735" t="str">
        <v>David</v>
      </c>
      <c r="C735" t="str">
        <v>Johnston</v>
      </c>
      <c r="D735" t="str">
        <v>Male</v>
      </c>
      <c r="E735" t="str">
        <v>New York</v>
      </c>
      <c r="F735" t="str">
        <v>Rochester</v>
      </c>
      <c r="G735" t="str">
        <v>Bachelor</v>
      </c>
      <c r="H735" s="9">
        <v>35811</v>
      </c>
      <c r="I735" s="9">
        <v>43189</v>
      </c>
      <c r="J735" t="str">
        <v>N/A</v>
      </c>
      <c r="K735" t="str">
        <v>Operations</v>
      </c>
      <c r="L735" t="str">
        <v>Logistics Coordinator</v>
      </c>
      <c r="M735">
        <v>63278</v>
      </c>
      <c r="N735" t="str">
        <v>Terminated</v>
      </c>
      <c r="O735" t="str">
        <v>Good</v>
      </c>
    </row>
    <row r="736" spans="1:15" x14ac:dyDescent="0.25">
      <c r="A736" t="str">
        <v>00-97705310</v>
      </c>
      <c r="B736" t="str">
        <v>Matthew</v>
      </c>
      <c r="C736" t="str">
        <v>Chapman</v>
      </c>
      <c r="D736" t="str">
        <v>Female</v>
      </c>
      <c r="E736" t="str">
        <v>New York</v>
      </c>
      <c r="F736" t="str">
        <v>New York City</v>
      </c>
      <c r="G736" t="str">
        <v>Bachelor</v>
      </c>
      <c r="H736" s="9">
        <v>25465</v>
      </c>
      <c r="I736" s="9">
        <v>45381</v>
      </c>
      <c r="J736">
        <v>45561</v>
      </c>
      <c r="K736" t="str">
        <v>IT</v>
      </c>
      <c r="L736" t="str">
        <v>Software Developer</v>
      </c>
      <c r="M736">
        <v>91896</v>
      </c>
      <c r="N736" t="str">
        <v>Terminated</v>
      </c>
      <c r="O736" t="str">
        <v>Needs Improvement</v>
      </c>
    </row>
    <row r="737" spans="1:15" x14ac:dyDescent="0.25">
      <c r="A737" t="str">
        <v>00-97730595</v>
      </c>
      <c r="B737" t="str">
        <v>Richard</v>
      </c>
      <c r="C737" t="str">
        <v>Hill</v>
      </c>
      <c r="D737" t="str">
        <v>Female</v>
      </c>
      <c r="E737" t="str">
        <v>New York</v>
      </c>
      <c r="F737" t="str">
        <v>Buffalo</v>
      </c>
      <c r="G737" t="str">
        <v>Bachelor</v>
      </c>
      <c r="H737" s="9">
        <v>36130</v>
      </c>
      <c r="I737" s="9">
        <v>42810</v>
      </c>
      <c r="J737" t="str">
        <v>N/A</v>
      </c>
      <c r="K737" t="str">
        <v>Sales</v>
      </c>
      <c r="L737" t="str">
        <v>Sales Representative</v>
      </c>
      <c r="M737">
        <v>69543</v>
      </c>
      <c r="N737" t="str">
        <v>Terminated</v>
      </c>
      <c r="O737" t="str">
        <v>Satisfactory</v>
      </c>
    </row>
    <row r="738" spans="1:15" x14ac:dyDescent="0.25">
      <c r="A738" t="str">
        <v>00-97766064</v>
      </c>
      <c r="B738" t="str">
        <v>Monica</v>
      </c>
      <c r="C738" t="str">
        <v>Hernandez</v>
      </c>
      <c r="D738" t="str">
        <v>Male</v>
      </c>
      <c r="E738" t="str">
        <v>New York</v>
      </c>
      <c r="F738" t="str">
        <v>New York City</v>
      </c>
      <c r="G738" t="str">
        <v>Bachelor</v>
      </c>
      <c r="H738" s="9">
        <v>29499</v>
      </c>
      <c r="I738" s="9">
        <v>45004</v>
      </c>
      <c r="J738" t="str">
        <v>N/A</v>
      </c>
      <c r="K738" t="str">
        <v>Finance</v>
      </c>
      <c r="L738" t="str">
        <v>Accountant</v>
      </c>
      <c r="M738">
        <v>65501</v>
      </c>
      <c r="N738" t="str">
        <v>Terminated</v>
      </c>
      <c r="O738" t="str">
        <v>Good</v>
      </c>
    </row>
    <row r="739" spans="1:15" x14ac:dyDescent="0.25">
      <c r="A739" t="str">
        <v>00-97890180</v>
      </c>
      <c r="B739" t="str">
        <v>Emily</v>
      </c>
      <c r="C739" t="str">
        <v>Carrillo</v>
      </c>
      <c r="D739" t="str">
        <v>Male</v>
      </c>
      <c r="E739" t="str">
        <v>New York</v>
      </c>
      <c r="F739" t="str">
        <v>Rochester</v>
      </c>
      <c r="G739" t="str">
        <v>Bachelor</v>
      </c>
      <c r="H739" s="9">
        <v>34554</v>
      </c>
      <c r="I739" s="9">
        <v>43545</v>
      </c>
      <c r="J739" t="str">
        <v>N/A</v>
      </c>
      <c r="K739" t="str">
        <v>Operations</v>
      </c>
      <c r="L739" t="str">
        <v>Logistics Coordinator</v>
      </c>
      <c r="M739">
        <v>59761</v>
      </c>
      <c r="N739" t="str">
        <v>Terminated</v>
      </c>
      <c r="O739" t="str">
        <v>Satisfactory</v>
      </c>
    </row>
    <row r="740" spans="1:15" x14ac:dyDescent="0.25">
      <c r="A740" t="str">
        <v>00-97973637</v>
      </c>
      <c r="B740" t="str">
        <v>George</v>
      </c>
      <c r="C740" t="str">
        <v>Williams</v>
      </c>
      <c r="D740" t="str">
        <v>Male</v>
      </c>
      <c r="E740" t="str">
        <v>Pennsylvania</v>
      </c>
      <c r="F740" t="str">
        <v>Philadelphia</v>
      </c>
      <c r="G740" t="str">
        <v>Bachelor</v>
      </c>
      <c r="H740" s="9">
        <v>28943</v>
      </c>
      <c r="I740" s="9">
        <v>44999</v>
      </c>
      <c r="J740" t="str">
        <v>N/A</v>
      </c>
      <c r="K740" t="str">
        <v>Operations</v>
      </c>
      <c r="L740" t="str">
        <v>Inventory Specialist</v>
      </c>
      <c r="M740">
        <v>64239</v>
      </c>
      <c r="N740" t="str">
        <v>Terminated</v>
      </c>
      <c r="O740" t="str">
        <v>Good</v>
      </c>
    </row>
    <row r="741" spans="1:15" x14ac:dyDescent="0.25">
      <c r="A741" t="str">
        <v>00-98175428</v>
      </c>
      <c r="B741" t="str">
        <v>Christopher</v>
      </c>
      <c r="C741" t="str">
        <v>Myers</v>
      </c>
      <c r="D741" t="str">
        <v>Female</v>
      </c>
      <c r="E741" t="str">
        <v>New York</v>
      </c>
      <c r="F741" t="str">
        <v>Rochester</v>
      </c>
      <c r="G741" t="str">
        <v>Bachelor</v>
      </c>
      <c r="H741" s="9">
        <v>32593</v>
      </c>
      <c r="I741" s="9">
        <v>43535</v>
      </c>
      <c r="J741" t="str">
        <v>N/A</v>
      </c>
      <c r="K741" t="str">
        <v>Marketing</v>
      </c>
      <c r="L741" t="str">
        <v>Marketing Coordinator</v>
      </c>
      <c r="M741">
        <v>71459</v>
      </c>
      <c r="N741" t="str">
        <v>Terminated</v>
      </c>
      <c r="O741" t="str">
        <v>Needs Improvement</v>
      </c>
    </row>
    <row r="742" spans="1:15" x14ac:dyDescent="0.25">
      <c r="A742" t="str">
        <v>00-98189010</v>
      </c>
      <c r="B742" t="str">
        <v>Jeffrey</v>
      </c>
      <c r="C742" t="str">
        <v>Sanford</v>
      </c>
      <c r="D742" t="str">
        <v>Female</v>
      </c>
      <c r="E742" t="str">
        <v>New York</v>
      </c>
      <c r="F742" t="str">
        <v>New York City</v>
      </c>
      <c r="G742" t="str">
        <v>Bachelor</v>
      </c>
      <c r="H742" s="9">
        <v>29231</v>
      </c>
      <c r="I742" s="9">
        <v>44630</v>
      </c>
      <c r="J742" t="str">
        <v>N/A</v>
      </c>
      <c r="K742" t="str">
        <v>Operations</v>
      </c>
      <c r="L742" t="str">
        <v>Logistics Coordinator</v>
      </c>
      <c r="M742">
        <v>58007</v>
      </c>
      <c r="N742" t="str">
        <v>Terminated</v>
      </c>
      <c r="O742" t="str">
        <v>Satisfactory</v>
      </c>
    </row>
    <row r="743" spans="1:15" x14ac:dyDescent="0.25">
      <c r="A743" t="str">
        <v>00-98221887</v>
      </c>
      <c r="B743" t="str">
        <v>Ruth</v>
      </c>
      <c r="C743" t="str">
        <v>Steele</v>
      </c>
      <c r="D743" t="str">
        <v>Male</v>
      </c>
      <c r="E743" t="str">
        <v>New York</v>
      </c>
      <c r="F743" t="str">
        <v>Buffalo</v>
      </c>
      <c r="G743" t="str">
        <v>Bachelor</v>
      </c>
      <c r="H743" s="9">
        <v>29372</v>
      </c>
      <c r="I743" s="9">
        <v>45005</v>
      </c>
      <c r="J743" t="str">
        <v>N/A</v>
      </c>
      <c r="K743" t="str">
        <v>Customer Service</v>
      </c>
      <c r="L743" t="str">
        <v>Support Specialist</v>
      </c>
      <c r="M743">
        <v>64585</v>
      </c>
      <c r="N743" t="str">
        <v>Terminated</v>
      </c>
      <c r="O743" t="str">
        <v>Good</v>
      </c>
    </row>
    <row r="744" spans="1:15" x14ac:dyDescent="0.25">
      <c r="A744" t="str">
        <v>00-98286472</v>
      </c>
      <c r="B744" t="str">
        <v>Donald</v>
      </c>
      <c r="C744" t="str">
        <v>Shea</v>
      </c>
      <c r="D744" t="str">
        <v>Female</v>
      </c>
      <c r="E744" t="str">
        <v>New York</v>
      </c>
      <c r="F744" t="str">
        <v>New York City</v>
      </c>
      <c r="G744" t="str">
        <v>Master</v>
      </c>
      <c r="H744" s="9">
        <v>23204</v>
      </c>
      <c r="I744" s="9">
        <v>45002</v>
      </c>
      <c r="J744" t="str">
        <v>N/A</v>
      </c>
      <c r="K744" t="str">
        <v>Sales</v>
      </c>
      <c r="L744" t="str">
        <v>Sales Consultant</v>
      </c>
      <c r="M744">
        <v>94095</v>
      </c>
      <c r="N744" t="str">
        <v>Terminated</v>
      </c>
      <c r="O744" t="str">
        <v>Good</v>
      </c>
    </row>
    <row r="745" spans="1:15" x14ac:dyDescent="0.25">
      <c r="A745" t="str">
        <v>00-98377293</v>
      </c>
      <c r="B745" t="str">
        <v>Cathy</v>
      </c>
      <c r="C745" t="str">
        <v>Valencia</v>
      </c>
      <c r="D745" t="str">
        <v>Male</v>
      </c>
      <c r="E745" t="str">
        <v>New York</v>
      </c>
      <c r="F745" t="str">
        <v>Rochester</v>
      </c>
      <c r="G745" t="str">
        <v>Master</v>
      </c>
      <c r="H745" s="9">
        <v>27143</v>
      </c>
      <c r="I745" s="9">
        <v>43892</v>
      </c>
      <c r="J745" t="str">
        <v>N/A</v>
      </c>
      <c r="K745" t="str">
        <v>Operations</v>
      </c>
      <c r="L745" t="str">
        <v>Operations Analyst</v>
      </c>
      <c r="M745">
        <v>81530</v>
      </c>
      <c r="N745" t="str">
        <v>Terminated</v>
      </c>
      <c r="O745" t="str">
        <v>Good</v>
      </c>
    </row>
    <row r="746" spans="1:15" x14ac:dyDescent="0.25">
      <c r="A746" t="str">
        <v>00-98682228</v>
      </c>
      <c r="B746" t="str">
        <v>Martin</v>
      </c>
      <c r="C746" t="str">
        <v>Singh</v>
      </c>
      <c r="D746" t="str">
        <v>Female</v>
      </c>
      <c r="E746" t="str">
        <v>New York</v>
      </c>
      <c r="F746" t="str">
        <v>New York City</v>
      </c>
      <c r="G746" t="str">
        <v>Bachelor</v>
      </c>
      <c r="H746" s="9">
        <v>37707</v>
      </c>
      <c r="I746" s="9">
        <v>42818</v>
      </c>
      <c r="J746" t="str">
        <v>N/A</v>
      </c>
      <c r="K746" t="str">
        <v>Finance</v>
      </c>
      <c r="L746" t="str">
        <v>Accounts Payable Specialist</v>
      </c>
      <c r="M746">
        <v>55117</v>
      </c>
      <c r="N746" t="str">
        <v>Terminated</v>
      </c>
      <c r="O746" t="str">
        <v>Good</v>
      </c>
    </row>
    <row r="747" spans="1:15" x14ac:dyDescent="0.25">
      <c r="A747" t="str">
        <v>00-98817918</v>
      </c>
      <c r="B747" t="str">
        <v>Johnny</v>
      </c>
      <c r="C747" t="str">
        <v>Miles</v>
      </c>
      <c r="D747" t="str">
        <v>Male</v>
      </c>
      <c r="E747" t="str">
        <v>New York</v>
      </c>
      <c r="F747" t="str">
        <v>New York City</v>
      </c>
      <c r="G747" t="str">
        <v>Master</v>
      </c>
      <c r="H747" s="9">
        <v>35668</v>
      </c>
      <c r="I747" s="9">
        <v>45006</v>
      </c>
      <c r="J747" t="str">
        <v>N/A</v>
      </c>
      <c r="K747" t="str">
        <v>IT</v>
      </c>
      <c r="L747" t="str">
        <v>System Administrator</v>
      </c>
      <c r="M747">
        <v>69922</v>
      </c>
      <c r="N747" t="str">
        <v>Terminated</v>
      </c>
      <c r="O747" t="str">
        <v>Excellent</v>
      </c>
    </row>
    <row r="748" spans="1:15" x14ac:dyDescent="0.25">
      <c r="A748" t="str">
        <v>00-98834823</v>
      </c>
      <c r="B748" t="str">
        <v>David</v>
      </c>
      <c r="C748" t="str">
        <v>Adams</v>
      </c>
      <c r="D748" t="str">
        <v>Female</v>
      </c>
      <c r="E748" t="str">
        <v>Ohio</v>
      </c>
      <c r="F748" t="str">
        <v>Columbus</v>
      </c>
      <c r="G748" t="str">
        <v>PhD</v>
      </c>
      <c r="H748" s="9">
        <v>28821</v>
      </c>
      <c r="I748" s="9">
        <v>43907</v>
      </c>
      <c r="J748" t="str">
        <v>N/A</v>
      </c>
      <c r="K748" t="str">
        <v>Sales</v>
      </c>
      <c r="L748" t="str">
        <v>Sales Specialist</v>
      </c>
      <c r="M748">
        <v>77547</v>
      </c>
      <c r="N748" t="str">
        <v>Terminated</v>
      </c>
      <c r="O748" t="str">
        <v>Excellent</v>
      </c>
    </row>
    <row r="749" spans="1:15" x14ac:dyDescent="0.25">
      <c r="A749" t="str">
        <v>00-98925059</v>
      </c>
      <c r="B749" t="str">
        <v>Amy</v>
      </c>
      <c r="C749" t="str">
        <v>Mcgee</v>
      </c>
      <c r="D749" t="str">
        <v>Female</v>
      </c>
      <c r="E749" t="str">
        <v>Ohio</v>
      </c>
      <c r="F749" t="str">
        <v>Cleveland</v>
      </c>
      <c r="G749" t="str">
        <v>Bachelor</v>
      </c>
      <c r="H749" s="9">
        <v>35775</v>
      </c>
      <c r="I749" s="9">
        <v>44285</v>
      </c>
      <c r="J749" t="str">
        <v>N/A</v>
      </c>
      <c r="K749" t="str">
        <v>Sales</v>
      </c>
      <c r="L749" t="str">
        <v>Sales Consultant</v>
      </c>
      <c r="M749">
        <v>73161</v>
      </c>
      <c r="N749" t="str">
        <v>Terminated</v>
      </c>
      <c r="O749" t="str">
        <v>Needs Improvement</v>
      </c>
    </row>
    <row r="750" spans="1:15" x14ac:dyDescent="0.25">
      <c r="A750" t="str">
        <v>00-98943201</v>
      </c>
      <c r="B750" t="str">
        <v>Tony</v>
      </c>
      <c r="C750" t="str">
        <v>Welch</v>
      </c>
      <c r="D750" t="str">
        <v>Male</v>
      </c>
      <c r="E750" t="str">
        <v>North Carolina</v>
      </c>
      <c r="F750" t="str">
        <v>Raleigh</v>
      </c>
      <c r="G750" t="str">
        <v>Bachelor</v>
      </c>
      <c r="H750" s="9">
        <v>27451</v>
      </c>
      <c r="I750" s="9">
        <v>42804</v>
      </c>
      <c r="J750" t="str">
        <v>N/A</v>
      </c>
      <c r="K750" t="str">
        <v>Marketing</v>
      </c>
      <c r="L750" t="str">
        <v>Marketing Manager</v>
      </c>
      <c r="M750">
        <v>95196</v>
      </c>
      <c r="N750" t="str">
        <v>Terminated</v>
      </c>
      <c r="O750" t="str">
        <v>Excellent</v>
      </c>
    </row>
    <row r="751" spans="1:15" x14ac:dyDescent="0.25">
      <c r="A751" t="str">
        <v>00-99002424</v>
      </c>
      <c r="B751" t="str">
        <v>Katherine</v>
      </c>
      <c r="C751" t="str">
        <v>White</v>
      </c>
      <c r="D751" t="str">
        <v>Male</v>
      </c>
      <c r="E751" t="str">
        <v>New York</v>
      </c>
      <c r="F751" t="str">
        <v>Rochester</v>
      </c>
      <c r="G751" t="str">
        <v>High School</v>
      </c>
      <c r="H751" s="9">
        <v>35324</v>
      </c>
      <c r="I751" s="9">
        <v>42806</v>
      </c>
      <c r="J751" t="str">
        <v>N/A</v>
      </c>
      <c r="K751" t="str">
        <v>Operations</v>
      </c>
      <c r="L751" t="str">
        <v>Inventory Specialist</v>
      </c>
      <c r="M751">
        <v>54917</v>
      </c>
      <c r="N751" t="str">
        <v>Terminated</v>
      </c>
      <c r="O751" t="str">
        <v>Needs Improvement</v>
      </c>
    </row>
    <row r="752" spans="1:15" x14ac:dyDescent="0.25">
      <c r="A752" t="str">
        <v>00-99029797</v>
      </c>
      <c r="B752" t="str">
        <v>Erica</v>
      </c>
      <c r="C752" t="str">
        <v>Chen</v>
      </c>
      <c r="D752" t="str">
        <v>Female</v>
      </c>
      <c r="E752" t="str">
        <v>North Carolina</v>
      </c>
      <c r="F752" t="str">
        <v>Raleigh</v>
      </c>
      <c r="G752" t="str">
        <v>Bachelor</v>
      </c>
      <c r="H752" s="9">
        <v>30306</v>
      </c>
      <c r="I752" s="9">
        <v>42807</v>
      </c>
      <c r="J752" t="str">
        <v>N/A</v>
      </c>
      <c r="K752" t="str">
        <v>Sales</v>
      </c>
      <c r="L752" t="str">
        <v>Sales Representative</v>
      </c>
      <c r="M752">
        <v>55841</v>
      </c>
      <c r="N752" t="str">
        <v>Terminated</v>
      </c>
      <c r="O752" t="str">
        <v>Good</v>
      </c>
    </row>
    <row r="753" spans="1:15" x14ac:dyDescent="0.25">
      <c r="A753" t="str">
        <v>00-99269195</v>
      </c>
      <c r="B753" t="str">
        <v>Christopher</v>
      </c>
      <c r="C753" t="str">
        <v>Long</v>
      </c>
      <c r="D753" t="str">
        <v>Male</v>
      </c>
      <c r="E753" t="str">
        <v>North Carolina</v>
      </c>
      <c r="F753" t="str">
        <v>Charlotte</v>
      </c>
      <c r="G753" t="str">
        <v>Bachelor</v>
      </c>
      <c r="H753" s="9">
        <v>22679</v>
      </c>
      <c r="I753" s="9">
        <v>44647</v>
      </c>
      <c r="J753" t="str">
        <v>N/A</v>
      </c>
      <c r="K753" t="str">
        <v>Operations</v>
      </c>
      <c r="L753" t="str">
        <v>Inventory Specialist</v>
      </c>
      <c r="M753">
        <v>68358</v>
      </c>
      <c r="N753" t="str">
        <v>Terminated</v>
      </c>
      <c r="O753" t="str">
        <v>Good</v>
      </c>
    </row>
    <row r="754" spans="1:15" x14ac:dyDescent="0.25">
      <c r="A754" t="str">
        <v>00-99323531</v>
      </c>
      <c r="B754" t="str">
        <v>Maxwell</v>
      </c>
      <c r="C754" t="str">
        <v>Mcguire</v>
      </c>
      <c r="D754" t="str">
        <v>Male</v>
      </c>
      <c r="E754" t="str">
        <v>New York</v>
      </c>
      <c r="F754" t="str">
        <v>Rochester</v>
      </c>
      <c r="G754" t="str">
        <v>Bachelor</v>
      </c>
      <c r="H754" s="9">
        <v>21789</v>
      </c>
      <c r="I754" s="9">
        <v>42825</v>
      </c>
      <c r="J754" t="str">
        <v>N/A</v>
      </c>
      <c r="K754" t="str">
        <v>Sales</v>
      </c>
      <c r="L754" t="str">
        <v>Sales Representative</v>
      </c>
      <c r="M754">
        <v>83309</v>
      </c>
      <c r="N754" t="str">
        <v>Terminated</v>
      </c>
      <c r="O754" t="str">
        <v>Satisfactory</v>
      </c>
    </row>
    <row r="755" spans="1:15" x14ac:dyDescent="0.25">
      <c r="A755" t="str">
        <v>00-99429774</v>
      </c>
      <c r="B755" t="str">
        <v>Gloria</v>
      </c>
      <c r="C755" t="str">
        <v>Griffith</v>
      </c>
      <c r="D755" t="str">
        <v>Female</v>
      </c>
      <c r="E755" t="str">
        <v>New York</v>
      </c>
      <c r="F755" t="str">
        <v>New York City</v>
      </c>
      <c r="G755" t="str">
        <v>Master</v>
      </c>
      <c r="H755" s="9">
        <v>24176</v>
      </c>
      <c r="I755" s="9">
        <v>45005</v>
      </c>
      <c r="J755" t="str">
        <v>N/A</v>
      </c>
      <c r="K755" t="str">
        <v>Sales</v>
      </c>
      <c r="L755" t="str">
        <v>Sales Consultant</v>
      </c>
      <c r="M755">
        <v>75488</v>
      </c>
      <c r="N755" t="str">
        <v>Terminated</v>
      </c>
      <c r="O755" t="str">
        <v>Good</v>
      </c>
    </row>
    <row r="756" spans="1:15" x14ac:dyDescent="0.25">
      <c r="A756" t="str">
        <v>00-99598463</v>
      </c>
      <c r="B756" t="str">
        <v>Carrie</v>
      </c>
      <c r="C756" t="str">
        <v>Wiley</v>
      </c>
      <c r="D756" t="str">
        <v>Male</v>
      </c>
      <c r="E756" t="str">
        <v>New York</v>
      </c>
      <c r="F756" t="str">
        <v>Buffalo</v>
      </c>
      <c r="G756" t="str">
        <v>PhD</v>
      </c>
      <c r="H756" s="9">
        <v>23813</v>
      </c>
      <c r="I756" s="9">
        <v>42091</v>
      </c>
      <c r="J756" t="str">
        <v>N/A</v>
      </c>
      <c r="K756" t="str">
        <v>Sales</v>
      </c>
      <c r="L756" t="str">
        <v>Sales Consultant</v>
      </c>
      <c r="M756">
        <v>92633</v>
      </c>
      <c r="N756" t="str">
        <v>Terminated</v>
      </c>
      <c r="O756" t="str">
        <v>Excellent</v>
      </c>
    </row>
    <row r="757" spans="1:15" x14ac:dyDescent="0.25">
      <c r="A757" t="str">
        <v>00-99719331</v>
      </c>
      <c r="B757" t="str">
        <v>David</v>
      </c>
      <c r="C757" t="str">
        <v>Williams</v>
      </c>
      <c r="D757" t="str">
        <v>Female</v>
      </c>
      <c r="E757" t="str">
        <v>New York</v>
      </c>
      <c r="F757" t="str">
        <v>Rochester</v>
      </c>
      <c r="G757" t="str">
        <v>Master</v>
      </c>
      <c r="H757" s="9">
        <v>26810</v>
      </c>
      <c r="I757" s="9">
        <v>43908</v>
      </c>
      <c r="J757" t="str">
        <v>N/A</v>
      </c>
      <c r="K757" t="str">
        <v>Sales</v>
      </c>
      <c r="L757" t="str">
        <v>Sales Consultant</v>
      </c>
      <c r="M757">
        <v>89255</v>
      </c>
      <c r="N757" t="str">
        <v>Terminated</v>
      </c>
      <c r="O757" t="str">
        <v>Excellent</v>
      </c>
    </row>
    <row r="758" spans="1:15" x14ac:dyDescent="0.25">
      <c r="A758" t="str">
        <v>00-99778757</v>
      </c>
      <c r="B758" t="str">
        <v>Rachel</v>
      </c>
      <c r="C758" t="str">
        <v>Pearson</v>
      </c>
      <c r="D758" t="str">
        <v>Male</v>
      </c>
      <c r="E758" t="str">
        <v>Illinois</v>
      </c>
      <c r="F758" t="str">
        <v>Naperville</v>
      </c>
      <c r="G758" t="str">
        <v>Master</v>
      </c>
      <c r="H758" s="9">
        <v>29641</v>
      </c>
      <c r="I758" s="9">
        <v>42805</v>
      </c>
      <c r="J758" t="str">
        <v>N/A</v>
      </c>
      <c r="K758" t="str">
        <v>Sales</v>
      </c>
      <c r="L758" t="str">
        <v>Sales Specialist</v>
      </c>
      <c r="M758">
        <v>76747</v>
      </c>
      <c r="N758" t="str">
        <v>Terminated</v>
      </c>
      <c r="O758" t="str">
        <v>Excellent</v>
      </c>
    </row>
    <row r="759" spans="1:15" x14ac:dyDescent="0.25">
      <c r="A759" t="str">
        <v>00-99788677</v>
      </c>
      <c r="B759" t="str">
        <v>Monique</v>
      </c>
      <c r="C759" t="str">
        <v>Henderson</v>
      </c>
      <c r="D759" t="str">
        <v>Female</v>
      </c>
      <c r="E759" t="str">
        <v>New York</v>
      </c>
      <c r="F759" t="str">
        <v>New York City</v>
      </c>
      <c r="G759" t="str">
        <v>Bachelor</v>
      </c>
      <c r="H759" s="9">
        <v>24647</v>
      </c>
      <c r="I759" s="9">
        <v>43548</v>
      </c>
      <c r="J759">
        <v>43728</v>
      </c>
      <c r="K759" t="str">
        <v>Customer Service</v>
      </c>
      <c r="L759" t="str">
        <v>Help Desk Technician</v>
      </c>
      <c r="M759">
        <v>90880</v>
      </c>
      <c r="N759" t="str">
        <v>Terminated</v>
      </c>
      <c r="O759" t="str">
        <v>Satisfactory</v>
      </c>
    </row>
    <row r="760" spans="1:15" x14ac:dyDescent="0.25">
      <c r="A760" t="str">
        <v>00-99889840</v>
      </c>
      <c r="B760" t="str">
        <v>Joel</v>
      </c>
      <c r="C760" t="str">
        <v>Morton</v>
      </c>
      <c r="D760" t="str">
        <v>Female</v>
      </c>
      <c r="E760" t="str">
        <v>New York</v>
      </c>
      <c r="F760" t="str">
        <v>New York City</v>
      </c>
      <c r="G760" t="str">
        <v>Master</v>
      </c>
      <c r="H760" s="9">
        <v>36111</v>
      </c>
      <c r="I760" s="9">
        <v>43906</v>
      </c>
      <c r="J760" t="str">
        <v>N/A</v>
      </c>
      <c r="K760" t="str">
        <v>Operations</v>
      </c>
      <c r="L760" t="str">
        <v>Operations Analyst</v>
      </c>
      <c r="M760">
        <v>75251</v>
      </c>
      <c r="N760" t="str">
        <v>Terminated</v>
      </c>
      <c r="O760" t="str">
        <v>Good</v>
      </c>
    </row>
    <row r="761" spans="1:15" x14ac:dyDescent="0.25">
      <c r="A761" t="str">
        <v>00-99936616</v>
      </c>
      <c r="B761" t="str">
        <v>Joshua</v>
      </c>
      <c r="C761" t="str">
        <v>Pham</v>
      </c>
      <c r="D761" t="str">
        <v>Male</v>
      </c>
      <c r="E761" t="str">
        <v>Michigan</v>
      </c>
      <c r="F761" t="str">
        <v>Detroit</v>
      </c>
      <c r="G761" t="str">
        <v>Bachelor</v>
      </c>
      <c r="H761" s="9">
        <v>27771</v>
      </c>
      <c r="I761" s="9">
        <v>43538</v>
      </c>
      <c r="J761" t="str">
        <v>N/A</v>
      </c>
      <c r="K761" t="str">
        <v>Operations</v>
      </c>
      <c r="L761" t="str">
        <v>Operations Analyst</v>
      </c>
      <c r="M761">
        <v>95582</v>
      </c>
      <c r="N761" t="str">
        <v>Terminated</v>
      </c>
      <c r="O761" t="str">
        <v>Satisfactory</v>
      </c>
    </row>
    <row r="762" spans="1:15" x14ac:dyDescent="0.25">
      <c r="A762" t="str">
        <v>00-99943797</v>
      </c>
      <c r="B762" t="str">
        <v>John</v>
      </c>
      <c r="C762" t="str">
        <v>Martinez</v>
      </c>
      <c r="D762" t="str">
        <v>Male</v>
      </c>
      <c r="E762" t="str">
        <v>New York</v>
      </c>
      <c r="F762" t="str">
        <v>New York City</v>
      </c>
      <c r="G762" t="str">
        <v>Bachelor</v>
      </c>
      <c r="H762" s="9">
        <v>33061</v>
      </c>
      <c r="I762" s="9">
        <v>42444</v>
      </c>
      <c r="J762">
        <v>45103</v>
      </c>
      <c r="K762" t="str">
        <v>Customer Service</v>
      </c>
      <c r="L762" t="str">
        <v>Help Desk Technician</v>
      </c>
      <c r="M762">
        <v>78805</v>
      </c>
      <c r="N762" t="str">
        <v>Terminated</v>
      </c>
      <c r="O762" t="str">
        <v>Good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8E3E-48EE-4AE8-B1BD-5A1A0696BE77}">
  <dimension ref="B1:R591"/>
  <sheetViews>
    <sheetView workbookViewId="0">
      <selection activeCell="T4" sqref="T4"/>
    </sheetView>
  </sheetViews>
  <sheetFormatPr defaultRowHeight="15" x14ac:dyDescent="0.25"/>
  <cols>
    <col min="9" max="11" width="10.140625" style="9" bestFit="1" customWidth="1"/>
  </cols>
  <sheetData>
    <row r="1" spans="2:18" x14ac:dyDescent="0.25">
      <c r="B1" s="40" t="s">
        <v>0</v>
      </c>
      <c r="C1" s="40" t="s">
        <v>1</v>
      </c>
      <c r="D1" s="40" t="s">
        <v>2</v>
      </c>
      <c r="E1" s="40" t="s">
        <v>3</v>
      </c>
      <c r="F1" s="40" t="s">
        <v>4</v>
      </c>
      <c r="G1" s="40" t="s">
        <v>5</v>
      </c>
      <c r="H1" s="40" t="s">
        <v>6</v>
      </c>
      <c r="I1" s="41" t="s">
        <v>7</v>
      </c>
      <c r="J1" s="40" t="s">
        <v>8</v>
      </c>
      <c r="K1" s="40" t="s">
        <v>9</v>
      </c>
      <c r="L1" s="40" t="s">
        <v>10</v>
      </c>
      <c r="M1" s="40" t="s">
        <v>11</v>
      </c>
      <c r="N1" s="40" t="s">
        <v>12</v>
      </c>
      <c r="O1" s="40" t="s">
        <v>10559</v>
      </c>
      <c r="P1" s="40" t="s">
        <v>13</v>
      </c>
      <c r="Q1" s="40"/>
      <c r="R1" s="40" t="s">
        <v>10609</v>
      </c>
    </row>
    <row r="2" spans="2:18" x14ac:dyDescent="0.25">
      <c r="B2" t="str" cm="1">
        <f t="array" ref="B2:P591">_xlfn._xlws.FILTER(STAFF!A2:O19000,(STAFF!D2:D19000="Female")*(WEEKDAY(STAFF!I2:I19000,2)=1))</f>
        <v>00-10047461</v>
      </c>
      <c r="C2" t="str">
        <v>Steven</v>
      </c>
      <c r="D2" t="str">
        <v>Armstrong</v>
      </c>
      <c r="E2" t="str">
        <v>Female</v>
      </c>
      <c r="F2" t="str">
        <v>Illinois</v>
      </c>
      <c r="G2" t="str">
        <v>Naperville</v>
      </c>
      <c r="H2" t="str">
        <v>Bachelor</v>
      </c>
      <c r="I2" s="9">
        <v>33952</v>
      </c>
      <c r="J2" s="9">
        <v>42590</v>
      </c>
      <c r="K2" s="9" t="str">
        <v>N/A</v>
      </c>
      <c r="L2" t="str">
        <v>Finance</v>
      </c>
      <c r="M2" t="str">
        <v>Accountant</v>
      </c>
      <c r="N2">
        <v>70778</v>
      </c>
      <c r="O2" t="str">
        <v>Terminated</v>
      </c>
      <c r="P2" t="str">
        <v>Satisfactory</v>
      </c>
      <c r="R2" t="b">
        <f>WEEKDAY(J3,2)=1</f>
        <v>1</v>
      </c>
    </row>
    <row r="3" spans="2:18" x14ac:dyDescent="0.25">
      <c r="B3" t="str">
        <v>00-10080009</v>
      </c>
      <c r="C3" t="str">
        <v>Gabrielle</v>
      </c>
      <c r="D3" t="str">
        <v>Crane</v>
      </c>
      <c r="E3" t="str">
        <v>Female</v>
      </c>
      <c r="F3" t="str">
        <v>New York</v>
      </c>
      <c r="G3" t="str">
        <v>Buffalo</v>
      </c>
      <c r="H3" t="str">
        <v>Bachelor</v>
      </c>
      <c r="I3" s="9">
        <v>28399</v>
      </c>
      <c r="J3" s="9">
        <v>44935</v>
      </c>
      <c r="K3" s="9" t="str">
        <v>N/A</v>
      </c>
      <c r="L3" t="str">
        <v>Sales</v>
      </c>
      <c r="M3" t="str">
        <v>Sales Representative</v>
      </c>
      <c r="N3">
        <v>59328</v>
      </c>
      <c r="O3" t="str">
        <v>Terminated</v>
      </c>
      <c r="P3" t="str">
        <v>Good</v>
      </c>
      <c r="R3" t="b">
        <f t="shared" ref="R3:R66" si="0">WEEKDAY(J4,2)=1</f>
        <v>1</v>
      </c>
    </row>
    <row r="4" spans="2:18" x14ac:dyDescent="0.25">
      <c r="B4" t="str">
        <v>00-10122731</v>
      </c>
      <c r="C4" t="str">
        <v>Travis</v>
      </c>
      <c r="D4" t="str">
        <v>Aguirre</v>
      </c>
      <c r="E4" t="str">
        <v>Female</v>
      </c>
      <c r="F4" t="str">
        <v>Ohio</v>
      </c>
      <c r="G4" t="str">
        <v>Cleveland</v>
      </c>
      <c r="H4" t="str">
        <v>Master</v>
      </c>
      <c r="I4" s="9">
        <v>25354</v>
      </c>
      <c r="J4" s="9">
        <v>42422</v>
      </c>
      <c r="K4" s="9" t="str">
        <v>N/A</v>
      </c>
      <c r="L4" t="str">
        <v>Operations</v>
      </c>
      <c r="M4" t="str">
        <v>Operations Analyst</v>
      </c>
      <c r="N4">
        <v>79145</v>
      </c>
      <c r="O4" t="str">
        <v>Terminated</v>
      </c>
      <c r="P4" t="str">
        <v>Excellent</v>
      </c>
      <c r="R4" t="b">
        <f t="shared" si="0"/>
        <v>1</v>
      </c>
    </row>
    <row r="5" spans="2:18" x14ac:dyDescent="0.25">
      <c r="B5" t="str">
        <v>00-10225283</v>
      </c>
      <c r="C5" t="str">
        <v>Ryan</v>
      </c>
      <c r="D5" t="str">
        <v>Long</v>
      </c>
      <c r="E5" t="str">
        <v>Female</v>
      </c>
      <c r="F5" t="str">
        <v>New York</v>
      </c>
      <c r="G5" t="str">
        <v>Rochester</v>
      </c>
      <c r="H5" t="str">
        <v>High School</v>
      </c>
      <c r="I5" s="9">
        <v>26606</v>
      </c>
      <c r="J5" s="9">
        <v>43115</v>
      </c>
      <c r="K5" s="9" t="str">
        <v>N/A</v>
      </c>
      <c r="L5" t="str">
        <v>Operations</v>
      </c>
      <c r="M5" t="str">
        <v>Inventory Specialist</v>
      </c>
      <c r="N5">
        <v>59233</v>
      </c>
      <c r="O5" t="str">
        <v>Terminated</v>
      </c>
      <c r="P5" t="str">
        <v>Satisfactory</v>
      </c>
      <c r="R5" t="b">
        <f t="shared" si="0"/>
        <v>1</v>
      </c>
    </row>
    <row r="6" spans="2:18" x14ac:dyDescent="0.25">
      <c r="B6" t="str">
        <v>00-10256489</v>
      </c>
      <c r="C6" t="str">
        <v>Sue</v>
      </c>
      <c r="D6" t="str">
        <v>Howe</v>
      </c>
      <c r="E6" t="str">
        <v>Female</v>
      </c>
      <c r="F6" t="str">
        <v>New York</v>
      </c>
      <c r="G6" t="str">
        <v>Buffalo</v>
      </c>
      <c r="H6" t="str">
        <v>Bachelor</v>
      </c>
      <c r="I6" s="9">
        <v>29633</v>
      </c>
      <c r="J6" s="9">
        <v>45418</v>
      </c>
      <c r="K6" s="9" t="str">
        <v>N/A</v>
      </c>
      <c r="L6" t="str">
        <v>Sales</v>
      </c>
      <c r="M6" t="str">
        <v>Sales Representative</v>
      </c>
      <c r="N6">
        <v>68287</v>
      </c>
      <c r="O6" t="str">
        <v>Terminated</v>
      </c>
      <c r="P6" t="str">
        <v>Satisfactory</v>
      </c>
      <c r="R6" t="b">
        <f t="shared" si="0"/>
        <v>1</v>
      </c>
    </row>
    <row r="7" spans="2:18" x14ac:dyDescent="0.25">
      <c r="B7" t="str">
        <v>00-10261534</v>
      </c>
      <c r="C7" t="str">
        <v>Kevin</v>
      </c>
      <c r="D7" t="str">
        <v>Potter</v>
      </c>
      <c r="E7" t="str">
        <v>Female</v>
      </c>
      <c r="F7" t="str">
        <v>Ohio</v>
      </c>
      <c r="G7" t="str">
        <v>Cincinnati</v>
      </c>
      <c r="H7" t="str">
        <v>Bachelor</v>
      </c>
      <c r="I7" s="9">
        <v>28211</v>
      </c>
      <c r="J7" s="9">
        <v>45467</v>
      </c>
      <c r="K7" s="9" t="str">
        <v>N/A</v>
      </c>
      <c r="L7" t="str">
        <v>Operations</v>
      </c>
      <c r="M7" t="str">
        <v>Logistics Coordinator</v>
      </c>
      <c r="N7">
        <v>62856</v>
      </c>
      <c r="O7" t="str">
        <v>Terminated</v>
      </c>
      <c r="P7" t="str">
        <v>Good</v>
      </c>
      <c r="R7" t="b">
        <f t="shared" si="0"/>
        <v>1</v>
      </c>
    </row>
    <row r="8" spans="2:18" x14ac:dyDescent="0.25">
      <c r="B8" t="str">
        <v>00-10289289</v>
      </c>
      <c r="C8" t="str">
        <v>Robert</v>
      </c>
      <c r="D8" t="str">
        <v>Shields</v>
      </c>
      <c r="E8" t="str">
        <v>Female</v>
      </c>
      <c r="F8" t="str">
        <v>New York</v>
      </c>
      <c r="G8" t="str">
        <v>New York City</v>
      </c>
      <c r="H8" t="str">
        <v>Bachelor</v>
      </c>
      <c r="I8" s="9">
        <v>28700</v>
      </c>
      <c r="J8" s="9">
        <v>45313</v>
      </c>
      <c r="K8" s="9">
        <v>45493</v>
      </c>
      <c r="L8" t="str">
        <v>Customer Service</v>
      </c>
      <c r="M8" t="str">
        <v>Help Desk Technician</v>
      </c>
      <c r="N8">
        <v>61403</v>
      </c>
      <c r="O8" t="str">
        <v>Terminated</v>
      </c>
      <c r="P8" t="str">
        <v>Good</v>
      </c>
      <c r="R8" t="b">
        <f t="shared" si="0"/>
        <v>1</v>
      </c>
    </row>
    <row r="9" spans="2:18" x14ac:dyDescent="0.25">
      <c r="B9" t="str">
        <v>00-10339260</v>
      </c>
      <c r="C9" t="str">
        <v>Diana</v>
      </c>
      <c r="D9" t="str">
        <v>Jones</v>
      </c>
      <c r="E9" t="str">
        <v>Female</v>
      </c>
      <c r="F9" t="str">
        <v>New York</v>
      </c>
      <c r="G9" t="str">
        <v>Rochester</v>
      </c>
      <c r="H9" t="str">
        <v>Bachelor</v>
      </c>
      <c r="I9" s="9">
        <v>26885</v>
      </c>
      <c r="J9" s="9">
        <v>43815</v>
      </c>
      <c r="K9" s="9" t="str">
        <v>N/A</v>
      </c>
      <c r="L9" t="str">
        <v>Marketing</v>
      </c>
      <c r="M9" t="str">
        <v>SEO Specialist</v>
      </c>
      <c r="N9">
        <v>61326</v>
      </c>
      <c r="O9" t="str">
        <v>Terminated</v>
      </c>
      <c r="P9" t="str">
        <v>Good</v>
      </c>
      <c r="R9" t="b">
        <f t="shared" si="0"/>
        <v>1</v>
      </c>
    </row>
    <row r="10" spans="2:18" x14ac:dyDescent="0.25">
      <c r="B10" t="str">
        <v>00-10446705</v>
      </c>
      <c r="C10" t="str">
        <v>Michelle</v>
      </c>
      <c r="D10" t="str">
        <v>Johnson</v>
      </c>
      <c r="E10" t="str">
        <v>Female</v>
      </c>
      <c r="F10" t="str">
        <v>New York</v>
      </c>
      <c r="G10" t="str">
        <v>Buffalo</v>
      </c>
      <c r="H10" t="str">
        <v>Bachelor</v>
      </c>
      <c r="I10" s="9">
        <v>37372</v>
      </c>
      <c r="J10" s="9">
        <v>45446</v>
      </c>
      <c r="K10" s="9" t="str">
        <v>N/A</v>
      </c>
      <c r="L10" t="str">
        <v>Customer Service</v>
      </c>
      <c r="M10" t="str">
        <v>Support Specialist</v>
      </c>
      <c r="N10">
        <v>54933</v>
      </c>
      <c r="O10" t="str">
        <v>Terminated</v>
      </c>
      <c r="P10" t="str">
        <v>Good</v>
      </c>
      <c r="R10" t="b">
        <f t="shared" si="0"/>
        <v>1</v>
      </c>
    </row>
    <row r="11" spans="2:18" x14ac:dyDescent="0.25">
      <c r="B11" t="str">
        <v>00-10457051</v>
      </c>
      <c r="C11" t="str">
        <v>Christopher</v>
      </c>
      <c r="D11" t="str">
        <v>Pitts</v>
      </c>
      <c r="E11" t="str">
        <v>Female</v>
      </c>
      <c r="F11" t="str">
        <v>New York</v>
      </c>
      <c r="G11" t="str">
        <v>Buffalo</v>
      </c>
      <c r="H11" t="str">
        <v>Bachelor</v>
      </c>
      <c r="I11" s="9">
        <v>23453</v>
      </c>
      <c r="J11" s="9">
        <v>42380</v>
      </c>
      <c r="K11" s="9" t="str">
        <v>N/A</v>
      </c>
      <c r="L11" t="str">
        <v>Sales</v>
      </c>
      <c r="M11" t="str">
        <v>Sales Representative</v>
      </c>
      <c r="N11">
        <v>61979</v>
      </c>
      <c r="O11" t="str">
        <v>Terminated</v>
      </c>
      <c r="P11" t="str">
        <v>Good</v>
      </c>
      <c r="R11" t="b">
        <f t="shared" si="0"/>
        <v>1</v>
      </c>
    </row>
    <row r="12" spans="2:18" x14ac:dyDescent="0.25">
      <c r="B12" t="str">
        <v>00-10466177</v>
      </c>
      <c r="C12" t="str">
        <v>Joseph</v>
      </c>
      <c r="D12" t="str">
        <v>Diaz</v>
      </c>
      <c r="E12" t="str">
        <v>Female</v>
      </c>
      <c r="F12" t="str">
        <v>Michigan</v>
      </c>
      <c r="G12" t="str">
        <v>Warren</v>
      </c>
      <c r="H12" t="str">
        <v>Bachelor</v>
      </c>
      <c r="I12" s="9">
        <v>33369</v>
      </c>
      <c r="J12" s="9">
        <v>44718</v>
      </c>
      <c r="K12" s="9">
        <v>44898</v>
      </c>
      <c r="L12" t="str">
        <v>Finance</v>
      </c>
      <c r="M12" t="str">
        <v>Accountant</v>
      </c>
      <c r="N12">
        <v>53179</v>
      </c>
      <c r="O12" t="str">
        <v>Terminated</v>
      </c>
      <c r="P12" t="str">
        <v>Satisfactory</v>
      </c>
      <c r="R12" t="b">
        <f t="shared" si="0"/>
        <v>1</v>
      </c>
    </row>
    <row r="13" spans="2:18" x14ac:dyDescent="0.25">
      <c r="B13" t="str">
        <v>00-10691813</v>
      </c>
      <c r="C13" t="str">
        <v>Robert</v>
      </c>
      <c r="D13" t="str">
        <v>Woodard</v>
      </c>
      <c r="E13" t="str">
        <v>Female</v>
      </c>
      <c r="F13" t="str">
        <v>New York</v>
      </c>
      <c r="G13" t="str">
        <v>Buffalo</v>
      </c>
      <c r="H13" t="str">
        <v>High School</v>
      </c>
      <c r="I13" s="9">
        <v>23506</v>
      </c>
      <c r="J13" s="9">
        <v>43374</v>
      </c>
      <c r="K13" s="9" t="str">
        <v>N/A</v>
      </c>
      <c r="L13" t="str">
        <v>Customer Service</v>
      </c>
      <c r="M13" t="str">
        <v>Support Specialist</v>
      </c>
      <c r="N13">
        <v>61344</v>
      </c>
      <c r="O13" t="str">
        <v>Terminated</v>
      </c>
      <c r="P13" t="str">
        <v>Satisfactory</v>
      </c>
      <c r="R13" t="b">
        <f t="shared" si="0"/>
        <v>1</v>
      </c>
    </row>
    <row r="14" spans="2:18" x14ac:dyDescent="0.25">
      <c r="B14" t="str">
        <v>00-10865811</v>
      </c>
      <c r="C14" t="str">
        <v>Debbie</v>
      </c>
      <c r="D14" t="str">
        <v>Klein</v>
      </c>
      <c r="E14" t="str">
        <v>Female</v>
      </c>
      <c r="F14" t="str">
        <v>New York</v>
      </c>
      <c r="G14" t="str">
        <v>Rochester</v>
      </c>
      <c r="H14" t="str">
        <v>Bachelor</v>
      </c>
      <c r="I14" s="9">
        <v>25616</v>
      </c>
      <c r="J14" s="9">
        <v>45145</v>
      </c>
      <c r="K14" s="9" t="str">
        <v>N/A</v>
      </c>
      <c r="L14" t="str">
        <v>Marketing</v>
      </c>
      <c r="M14" t="str">
        <v>Content Creator</v>
      </c>
      <c r="N14">
        <v>57329</v>
      </c>
      <c r="O14" t="str">
        <v>Terminated</v>
      </c>
      <c r="P14" t="str">
        <v>Satisfactory</v>
      </c>
      <c r="R14" t="b">
        <f t="shared" si="0"/>
        <v>1</v>
      </c>
    </row>
    <row r="15" spans="2:18" x14ac:dyDescent="0.25">
      <c r="B15" t="str">
        <v>00-10884169</v>
      </c>
      <c r="C15" t="str">
        <v>Elizabeth</v>
      </c>
      <c r="D15" t="str">
        <v>Spence</v>
      </c>
      <c r="E15" t="str">
        <v>Female</v>
      </c>
      <c r="F15" t="str">
        <v>New York</v>
      </c>
      <c r="G15" t="str">
        <v>New York City</v>
      </c>
      <c r="H15" t="str">
        <v>Bachelor</v>
      </c>
      <c r="I15" s="9">
        <v>24809</v>
      </c>
      <c r="J15" s="9">
        <v>42793</v>
      </c>
      <c r="K15" s="9" t="str">
        <v>N/A</v>
      </c>
      <c r="L15" t="str">
        <v>Sales</v>
      </c>
      <c r="M15" t="str">
        <v>Sales Representative</v>
      </c>
      <c r="N15">
        <v>69161</v>
      </c>
      <c r="O15" t="str">
        <v>Terminated</v>
      </c>
      <c r="P15" t="str">
        <v>Good</v>
      </c>
      <c r="R15" t="b">
        <f t="shared" si="0"/>
        <v>1</v>
      </c>
    </row>
    <row r="16" spans="2:18" x14ac:dyDescent="0.25">
      <c r="B16" t="str">
        <v>00-11020743</v>
      </c>
      <c r="C16" t="str">
        <v>Elizabeth</v>
      </c>
      <c r="D16" t="str">
        <v>Wright</v>
      </c>
      <c r="E16" t="str">
        <v>Female</v>
      </c>
      <c r="F16" t="str">
        <v>Michigan</v>
      </c>
      <c r="G16" t="str">
        <v>Warren</v>
      </c>
      <c r="H16" t="str">
        <v>Bachelor</v>
      </c>
      <c r="I16" s="9">
        <v>36446</v>
      </c>
      <c r="J16" s="9">
        <v>45558</v>
      </c>
      <c r="K16" s="9" t="str">
        <v>N/A</v>
      </c>
      <c r="L16" t="str">
        <v>Finance</v>
      </c>
      <c r="M16" t="str">
        <v>Accounts Payable Specialist</v>
      </c>
      <c r="N16">
        <v>59278</v>
      </c>
      <c r="O16" t="str">
        <v>Terminated</v>
      </c>
      <c r="P16" t="str">
        <v>Needs Improvement</v>
      </c>
      <c r="R16" t="b">
        <f t="shared" si="0"/>
        <v>1</v>
      </c>
    </row>
    <row r="17" spans="2:18" x14ac:dyDescent="0.25">
      <c r="B17" t="str">
        <v>00-11116303</v>
      </c>
      <c r="C17" t="str">
        <v>Danny</v>
      </c>
      <c r="D17" t="str">
        <v>Reed</v>
      </c>
      <c r="E17" t="str">
        <v>Female</v>
      </c>
      <c r="F17" t="str">
        <v>New York</v>
      </c>
      <c r="G17" t="str">
        <v>New York City</v>
      </c>
      <c r="H17" t="str">
        <v>PhD</v>
      </c>
      <c r="I17" s="9">
        <v>29458</v>
      </c>
      <c r="J17" s="9">
        <v>44655</v>
      </c>
      <c r="K17" s="9" t="str">
        <v>N/A</v>
      </c>
      <c r="L17" t="str">
        <v>IT</v>
      </c>
      <c r="M17" t="str">
        <v>IT Manager</v>
      </c>
      <c r="N17">
        <v>113352</v>
      </c>
      <c r="O17" t="str">
        <v>Terminated</v>
      </c>
      <c r="P17" t="str">
        <v>Excellent</v>
      </c>
      <c r="R17" t="b">
        <f t="shared" si="0"/>
        <v>1</v>
      </c>
    </row>
    <row r="18" spans="2:18" x14ac:dyDescent="0.25">
      <c r="B18" t="str">
        <v>00-11162685</v>
      </c>
      <c r="C18" t="str">
        <v>Catherine</v>
      </c>
      <c r="D18" t="str">
        <v>Baker</v>
      </c>
      <c r="E18" t="str">
        <v>Female</v>
      </c>
      <c r="F18" t="str">
        <v>Ohio</v>
      </c>
      <c r="G18" t="str">
        <v>Columbus</v>
      </c>
      <c r="H18" t="str">
        <v>Bachelor</v>
      </c>
      <c r="I18" s="9">
        <v>31897</v>
      </c>
      <c r="J18" s="9">
        <v>42996</v>
      </c>
      <c r="K18" s="9" t="str">
        <v>N/A</v>
      </c>
      <c r="L18" t="str">
        <v>Marketing</v>
      </c>
      <c r="M18" t="str">
        <v>Marketing Coordinator</v>
      </c>
      <c r="N18">
        <v>67298</v>
      </c>
      <c r="O18" t="str">
        <v>Terminated</v>
      </c>
      <c r="P18" t="str">
        <v>Satisfactory</v>
      </c>
      <c r="R18" t="b">
        <f t="shared" si="0"/>
        <v>1</v>
      </c>
    </row>
    <row r="19" spans="2:18" x14ac:dyDescent="0.25">
      <c r="B19" t="str">
        <v>00-11385159</v>
      </c>
      <c r="C19" t="str">
        <v>Lori</v>
      </c>
      <c r="D19" t="str">
        <v>Davis</v>
      </c>
      <c r="E19" t="str">
        <v>Female</v>
      </c>
      <c r="F19" t="str">
        <v>New York</v>
      </c>
      <c r="G19" t="str">
        <v>Buffalo</v>
      </c>
      <c r="H19" t="str">
        <v>Bachelor</v>
      </c>
      <c r="I19" s="9">
        <v>32697</v>
      </c>
      <c r="J19" s="9">
        <v>43703</v>
      </c>
      <c r="K19" s="9" t="str">
        <v>N/A</v>
      </c>
      <c r="L19" t="str">
        <v>Customer Service</v>
      </c>
      <c r="M19" t="str">
        <v>Help Desk Technician</v>
      </c>
      <c r="N19">
        <v>69757</v>
      </c>
      <c r="O19" t="str">
        <v>Terminated</v>
      </c>
      <c r="P19" t="str">
        <v>Good</v>
      </c>
      <c r="R19" t="b">
        <f t="shared" si="0"/>
        <v>1</v>
      </c>
    </row>
    <row r="20" spans="2:18" x14ac:dyDescent="0.25">
      <c r="B20" t="str">
        <v>00-11558972</v>
      </c>
      <c r="C20" t="str">
        <v>Anna</v>
      </c>
      <c r="D20" t="str">
        <v>Brown</v>
      </c>
      <c r="E20" t="str">
        <v>Female</v>
      </c>
      <c r="F20" t="str">
        <v>Ohio</v>
      </c>
      <c r="G20" t="str">
        <v>Cleveland</v>
      </c>
      <c r="H20" t="str">
        <v>PhD</v>
      </c>
      <c r="I20" s="9">
        <v>27116</v>
      </c>
      <c r="J20" s="9">
        <v>42933</v>
      </c>
      <c r="K20" s="9" t="str">
        <v>N/A</v>
      </c>
      <c r="L20" t="str">
        <v>Sales</v>
      </c>
      <c r="M20" t="str">
        <v>Sales Specialist</v>
      </c>
      <c r="N20">
        <v>95430</v>
      </c>
      <c r="O20" t="str">
        <v>Terminated</v>
      </c>
      <c r="P20" t="str">
        <v>Satisfactory</v>
      </c>
      <c r="R20" t="b">
        <f t="shared" si="0"/>
        <v>1</v>
      </c>
    </row>
    <row r="21" spans="2:18" x14ac:dyDescent="0.25">
      <c r="B21" t="str">
        <v>00-11760963</v>
      </c>
      <c r="C21" t="str">
        <v>Erica</v>
      </c>
      <c r="D21" t="str">
        <v>Rangel</v>
      </c>
      <c r="E21" t="str">
        <v>Female</v>
      </c>
      <c r="F21" t="str">
        <v>New York</v>
      </c>
      <c r="G21" t="str">
        <v>New York City</v>
      </c>
      <c r="H21" t="str">
        <v>Bachelor</v>
      </c>
      <c r="I21" s="9">
        <v>29612</v>
      </c>
      <c r="J21" s="9">
        <v>42779</v>
      </c>
      <c r="K21" s="9" t="str">
        <v>N/A</v>
      </c>
      <c r="L21" t="str">
        <v>Finance</v>
      </c>
      <c r="M21" t="str">
        <v>Financial Analyst</v>
      </c>
      <c r="N21">
        <v>85672</v>
      </c>
      <c r="O21" t="str">
        <v>Terminated</v>
      </c>
      <c r="P21" t="str">
        <v>Good</v>
      </c>
      <c r="R21" t="b">
        <f t="shared" si="0"/>
        <v>1</v>
      </c>
    </row>
    <row r="22" spans="2:18" x14ac:dyDescent="0.25">
      <c r="B22" t="str">
        <v>00-12193574</v>
      </c>
      <c r="C22" t="str">
        <v>Elizabeth</v>
      </c>
      <c r="D22" t="str">
        <v>King</v>
      </c>
      <c r="E22" t="str">
        <v>Female</v>
      </c>
      <c r="F22" t="str">
        <v>New York</v>
      </c>
      <c r="G22" t="str">
        <v>Rochester</v>
      </c>
      <c r="H22" t="str">
        <v>Bachelor</v>
      </c>
      <c r="I22" s="9">
        <v>24231</v>
      </c>
      <c r="J22" s="9">
        <v>43969</v>
      </c>
      <c r="K22" s="9" t="str">
        <v>N/A</v>
      </c>
      <c r="L22" t="str">
        <v>Finance</v>
      </c>
      <c r="M22" t="str">
        <v>Accountant</v>
      </c>
      <c r="N22">
        <v>87983</v>
      </c>
      <c r="O22" t="str">
        <v>Terminated</v>
      </c>
      <c r="P22" t="str">
        <v>Needs Improvement</v>
      </c>
      <c r="R22" t="b">
        <f t="shared" si="0"/>
        <v>1</v>
      </c>
    </row>
    <row r="23" spans="2:18" x14ac:dyDescent="0.25">
      <c r="B23" t="str">
        <v>00-12423190</v>
      </c>
      <c r="C23" t="str">
        <v>Lisa</v>
      </c>
      <c r="D23" t="str">
        <v>Erickson</v>
      </c>
      <c r="E23" t="str">
        <v>Female</v>
      </c>
      <c r="F23" t="str">
        <v>New York</v>
      </c>
      <c r="G23" t="str">
        <v>New York City</v>
      </c>
      <c r="H23" t="str">
        <v>Bachelor</v>
      </c>
      <c r="I23" s="9">
        <v>36727</v>
      </c>
      <c r="J23" s="9">
        <v>44389</v>
      </c>
      <c r="K23" s="9" t="str">
        <v>N/A</v>
      </c>
      <c r="L23" t="str">
        <v>Finance</v>
      </c>
      <c r="M23" t="str">
        <v>Accountant</v>
      </c>
      <c r="N23">
        <v>75070</v>
      </c>
      <c r="O23" t="str">
        <v>Terminated</v>
      </c>
      <c r="P23" t="str">
        <v>Satisfactory</v>
      </c>
      <c r="R23" t="b">
        <f t="shared" si="0"/>
        <v>1</v>
      </c>
    </row>
    <row r="24" spans="2:18" x14ac:dyDescent="0.25">
      <c r="B24" t="str">
        <v>00-12641440</v>
      </c>
      <c r="C24" t="str">
        <v>Dustin</v>
      </c>
      <c r="D24" t="str">
        <v>Nelson</v>
      </c>
      <c r="E24" t="str">
        <v>Female</v>
      </c>
      <c r="F24" t="str">
        <v>New York</v>
      </c>
      <c r="G24" t="str">
        <v>Buffalo</v>
      </c>
      <c r="H24" t="str">
        <v>Master</v>
      </c>
      <c r="I24" s="9">
        <v>34240</v>
      </c>
      <c r="J24" s="9">
        <v>42541</v>
      </c>
      <c r="K24" s="9" t="str">
        <v>N/A</v>
      </c>
      <c r="L24" t="str">
        <v>Operations</v>
      </c>
      <c r="M24" t="str">
        <v>Operations Analyst</v>
      </c>
      <c r="N24">
        <v>82759</v>
      </c>
      <c r="O24" t="str">
        <v>Terminated</v>
      </c>
      <c r="P24" t="str">
        <v>Good</v>
      </c>
      <c r="R24" t="b">
        <f t="shared" si="0"/>
        <v>1</v>
      </c>
    </row>
    <row r="25" spans="2:18" x14ac:dyDescent="0.25">
      <c r="B25" t="str">
        <v>00-12834368</v>
      </c>
      <c r="C25" t="str">
        <v>Theresa</v>
      </c>
      <c r="D25" t="str">
        <v>Jacobs</v>
      </c>
      <c r="E25" t="str">
        <v>Female</v>
      </c>
      <c r="F25" t="str">
        <v>Ohio</v>
      </c>
      <c r="G25" t="str">
        <v>Columbus</v>
      </c>
      <c r="H25" t="str">
        <v>Bachelor</v>
      </c>
      <c r="I25" s="9">
        <v>26429</v>
      </c>
      <c r="J25" s="9">
        <v>44956</v>
      </c>
      <c r="K25" s="9" t="str">
        <v>N/A</v>
      </c>
      <c r="L25" t="str">
        <v>Customer Service</v>
      </c>
      <c r="M25" t="str">
        <v>Support Specialist</v>
      </c>
      <c r="N25">
        <v>59473</v>
      </c>
      <c r="O25" t="str">
        <v>Terminated</v>
      </c>
      <c r="P25" t="str">
        <v>Excellent</v>
      </c>
      <c r="R25" t="b">
        <f t="shared" si="0"/>
        <v>1</v>
      </c>
    </row>
    <row r="26" spans="2:18" x14ac:dyDescent="0.25">
      <c r="B26" t="str">
        <v>00-12911328</v>
      </c>
      <c r="C26" t="str">
        <v>Elizabeth</v>
      </c>
      <c r="D26" t="str">
        <v>Burnett</v>
      </c>
      <c r="E26" t="str">
        <v>Female</v>
      </c>
      <c r="F26" t="str">
        <v>New York</v>
      </c>
      <c r="G26" t="str">
        <v>Rochester</v>
      </c>
      <c r="H26" t="str">
        <v>Bachelor</v>
      </c>
      <c r="I26" s="9">
        <v>37470</v>
      </c>
      <c r="J26" s="9">
        <v>44081</v>
      </c>
      <c r="K26" s="9" t="str">
        <v>N/A</v>
      </c>
      <c r="L26" t="str">
        <v>IT</v>
      </c>
      <c r="M26" t="str">
        <v>Software Developer</v>
      </c>
      <c r="N26">
        <v>91698</v>
      </c>
      <c r="O26" t="str">
        <v>Terminated</v>
      </c>
      <c r="P26" t="str">
        <v>Good</v>
      </c>
      <c r="R26" t="b">
        <f t="shared" si="0"/>
        <v>1</v>
      </c>
    </row>
    <row r="27" spans="2:18" x14ac:dyDescent="0.25">
      <c r="B27" t="str">
        <v>00-13005743</v>
      </c>
      <c r="C27" t="str">
        <v>Andrew</v>
      </c>
      <c r="D27" t="str">
        <v>Perry</v>
      </c>
      <c r="E27" t="str">
        <v>Female</v>
      </c>
      <c r="F27" t="str">
        <v>New York</v>
      </c>
      <c r="G27" t="str">
        <v>Buffalo</v>
      </c>
      <c r="H27" t="str">
        <v>Bachelor</v>
      </c>
      <c r="I27" s="9">
        <v>33498</v>
      </c>
      <c r="J27" s="9">
        <v>42786</v>
      </c>
      <c r="K27" s="9" t="str">
        <v>N/A</v>
      </c>
      <c r="L27" t="str">
        <v>Sales</v>
      </c>
      <c r="M27" t="str">
        <v>Sales Representative</v>
      </c>
      <c r="N27">
        <v>63626</v>
      </c>
      <c r="O27" t="str">
        <v>Terminated</v>
      </c>
      <c r="P27" t="str">
        <v>Needs Improvement</v>
      </c>
      <c r="R27" t="b">
        <f t="shared" si="0"/>
        <v>1</v>
      </c>
    </row>
    <row r="28" spans="2:18" x14ac:dyDescent="0.25">
      <c r="B28" t="str">
        <v>00-13441419</v>
      </c>
      <c r="C28" t="str">
        <v>Antonio</v>
      </c>
      <c r="D28" t="str">
        <v>Barber</v>
      </c>
      <c r="E28" t="str">
        <v>Female</v>
      </c>
      <c r="F28" t="str">
        <v>New York</v>
      </c>
      <c r="G28" t="str">
        <v>New York City</v>
      </c>
      <c r="H28" t="str">
        <v>High School</v>
      </c>
      <c r="I28" s="9">
        <v>35021</v>
      </c>
      <c r="J28" s="9">
        <v>42884</v>
      </c>
      <c r="K28" s="9" t="str">
        <v>N/A</v>
      </c>
      <c r="L28" t="str">
        <v>IT</v>
      </c>
      <c r="M28" t="str">
        <v>IT Support Specialist</v>
      </c>
      <c r="N28">
        <v>54016</v>
      </c>
      <c r="O28" t="str">
        <v>Terminated</v>
      </c>
      <c r="P28" t="str">
        <v>Needs Improvement</v>
      </c>
      <c r="R28" t="b">
        <f t="shared" si="0"/>
        <v>1</v>
      </c>
    </row>
    <row r="29" spans="2:18" x14ac:dyDescent="0.25">
      <c r="B29" t="str">
        <v>00-13824787</v>
      </c>
      <c r="C29" t="str">
        <v>Ryan</v>
      </c>
      <c r="D29" t="str">
        <v>Turner</v>
      </c>
      <c r="E29" t="str">
        <v>Female</v>
      </c>
      <c r="F29" t="str">
        <v>New York</v>
      </c>
      <c r="G29" t="str">
        <v>Rochester</v>
      </c>
      <c r="H29" t="str">
        <v>Bachelor</v>
      </c>
      <c r="I29" s="9">
        <v>30469</v>
      </c>
      <c r="J29" s="9">
        <v>45257</v>
      </c>
      <c r="K29" s="9" t="str">
        <v>N/A</v>
      </c>
      <c r="L29" t="str">
        <v>Customer Service</v>
      </c>
      <c r="M29" t="str">
        <v>Support Specialist</v>
      </c>
      <c r="N29">
        <v>63149</v>
      </c>
      <c r="O29" t="str">
        <v>Terminated</v>
      </c>
      <c r="P29" t="str">
        <v>Satisfactory</v>
      </c>
      <c r="R29" t="b">
        <f t="shared" si="0"/>
        <v>1</v>
      </c>
    </row>
    <row r="30" spans="2:18" x14ac:dyDescent="0.25">
      <c r="B30" t="str">
        <v>00-13954845</v>
      </c>
      <c r="C30" t="str">
        <v>Tamara</v>
      </c>
      <c r="D30" t="str">
        <v>Smith</v>
      </c>
      <c r="E30" t="str">
        <v>Female</v>
      </c>
      <c r="F30" t="str">
        <v>North Carolina</v>
      </c>
      <c r="G30" t="str">
        <v>Charlotte</v>
      </c>
      <c r="H30" t="str">
        <v>Bachelor</v>
      </c>
      <c r="I30" s="9">
        <v>24604</v>
      </c>
      <c r="J30" s="9">
        <v>45327</v>
      </c>
      <c r="K30" s="9" t="str">
        <v>N/A</v>
      </c>
      <c r="L30" t="str">
        <v>Finance</v>
      </c>
      <c r="M30" t="str">
        <v>Accounts Payable Specialist</v>
      </c>
      <c r="N30">
        <v>62081</v>
      </c>
      <c r="O30" t="str">
        <v>Terminated</v>
      </c>
      <c r="P30" t="str">
        <v>Good</v>
      </c>
      <c r="R30" t="b">
        <f t="shared" si="0"/>
        <v>1</v>
      </c>
    </row>
    <row r="31" spans="2:18" x14ac:dyDescent="0.25">
      <c r="B31" t="str">
        <v>00-13971230</v>
      </c>
      <c r="C31" t="str">
        <v>Christina</v>
      </c>
      <c r="D31" t="str">
        <v>Davis</v>
      </c>
      <c r="E31" t="str">
        <v>Female</v>
      </c>
      <c r="F31" t="str">
        <v>New York</v>
      </c>
      <c r="G31" t="str">
        <v>Buffalo</v>
      </c>
      <c r="H31" t="str">
        <v>Bachelor</v>
      </c>
      <c r="I31" s="9">
        <v>32434</v>
      </c>
      <c r="J31" s="9">
        <v>45012</v>
      </c>
      <c r="K31" s="9" t="str">
        <v>N/A</v>
      </c>
      <c r="L31" t="str">
        <v>Marketing</v>
      </c>
      <c r="M31" t="str">
        <v>SEO Specialist</v>
      </c>
      <c r="N31">
        <v>54251</v>
      </c>
      <c r="O31" t="str">
        <v>Terminated</v>
      </c>
      <c r="P31" t="str">
        <v>Good</v>
      </c>
      <c r="R31" t="b">
        <f t="shared" si="0"/>
        <v>1</v>
      </c>
    </row>
    <row r="32" spans="2:18" x14ac:dyDescent="0.25">
      <c r="B32" t="str">
        <v>00-13986434</v>
      </c>
      <c r="C32" t="str">
        <v>Edward</v>
      </c>
      <c r="D32" t="str">
        <v>Smith</v>
      </c>
      <c r="E32" t="str">
        <v>Female</v>
      </c>
      <c r="F32" t="str">
        <v>New York</v>
      </c>
      <c r="G32" t="str">
        <v>Buffalo</v>
      </c>
      <c r="H32" t="str">
        <v>Master</v>
      </c>
      <c r="I32" s="9">
        <v>35153</v>
      </c>
      <c r="J32" s="9">
        <v>45173</v>
      </c>
      <c r="K32" s="9" t="str">
        <v>N/A</v>
      </c>
      <c r="L32" t="str">
        <v>IT</v>
      </c>
      <c r="M32" t="str">
        <v>System Administrator</v>
      </c>
      <c r="N32">
        <v>84173</v>
      </c>
      <c r="O32" t="str">
        <v>Terminated</v>
      </c>
      <c r="P32" t="str">
        <v>Satisfactory</v>
      </c>
      <c r="R32" t="b">
        <f t="shared" si="0"/>
        <v>1</v>
      </c>
    </row>
    <row r="33" spans="2:18" x14ac:dyDescent="0.25">
      <c r="B33" t="str">
        <v>00-14159837</v>
      </c>
      <c r="C33" t="str">
        <v>Kevin</v>
      </c>
      <c r="D33" t="str">
        <v>Lyons</v>
      </c>
      <c r="E33" t="str">
        <v>Female</v>
      </c>
      <c r="F33" t="str">
        <v>New York</v>
      </c>
      <c r="G33" t="str">
        <v>New York City</v>
      </c>
      <c r="H33" t="str">
        <v>Bachelor</v>
      </c>
      <c r="I33" s="9">
        <v>30237</v>
      </c>
      <c r="J33" s="9">
        <v>43556</v>
      </c>
      <c r="K33" s="9" t="str">
        <v>N/A</v>
      </c>
      <c r="L33" t="str">
        <v>IT</v>
      </c>
      <c r="M33" t="str">
        <v>System Administrator</v>
      </c>
      <c r="N33">
        <v>90815</v>
      </c>
      <c r="O33" t="str">
        <v>Terminated</v>
      </c>
      <c r="P33" t="str">
        <v>Good</v>
      </c>
      <c r="R33" t="b">
        <f t="shared" si="0"/>
        <v>1</v>
      </c>
    </row>
    <row r="34" spans="2:18" x14ac:dyDescent="0.25">
      <c r="B34" t="str">
        <v>00-14221211</v>
      </c>
      <c r="C34" t="str">
        <v>Sara</v>
      </c>
      <c r="D34" t="str">
        <v>Fitzgerald</v>
      </c>
      <c r="E34" t="str">
        <v>Female</v>
      </c>
      <c r="F34" t="str">
        <v>New York</v>
      </c>
      <c r="G34" t="str">
        <v>Rochester</v>
      </c>
      <c r="H34" t="str">
        <v>Bachelor</v>
      </c>
      <c r="I34" s="9">
        <v>33524</v>
      </c>
      <c r="J34" s="9">
        <v>42464</v>
      </c>
      <c r="K34" s="9" t="str">
        <v>N/A</v>
      </c>
      <c r="L34" t="str">
        <v>Operations</v>
      </c>
      <c r="M34" t="str">
        <v>Logistics Coordinator</v>
      </c>
      <c r="N34">
        <v>56697</v>
      </c>
      <c r="O34" t="str">
        <v>Terminated</v>
      </c>
      <c r="P34" t="str">
        <v>Satisfactory</v>
      </c>
      <c r="R34" t="b">
        <f t="shared" si="0"/>
        <v>1</v>
      </c>
    </row>
    <row r="35" spans="2:18" x14ac:dyDescent="0.25">
      <c r="B35" t="str">
        <v>00-14236689</v>
      </c>
      <c r="C35" t="str">
        <v>Jeffery</v>
      </c>
      <c r="D35" t="str">
        <v>Herman</v>
      </c>
      <c r="E35" t="str">
        <v>Female</v>
      </c>
      <c r="F35" t="str">
        <v>New York</v>
      </c>
      <c r="G35" t="str">
        <v>New York City</v>
      </c>
      <c r="H35" t="str">
        <v>Master</v>
      </c>
      <c r="I35" s="9">
        <v>34383</v>
      </c>
      <c r="J35" s="9">
        <v>44991</v>
      </c>
      <c r="K35" s="9" t="str">
        <v>N/A</v>
      </c>
      <c r="L35" t="str">
        <v>Sales</v>
      </c>
      <c r="M35" t="str">
        <v>Sales Specialist</v>
      </c>
      <c r="N35">
        <v>72615</v>
      </c>
      <c r="O35" t="str">
        <v>Terminated</v>
      </c>
      <c r="P35" t="str">
        <v>Good</v>
      </c>
      <c r="R35" t="b">
        <f t="shared" si="0"/>
        <v>1</v>
      </c>
    </row>
    <row r="36" spans="2:18" x14ac:dyDescent="0.25">
      <c r="B36" t="str">
        <v>00-14255661</v>
      </c>
      <c r="C36" t="str">
        <v>James</v>
      </c>
      <c r="D36" t="str">
        <v>Hawkins</v>
      </c>
      <c r="E36" t="str">
        <v>Female</v>
      </c>
      <c r="F36" t="str">
        <v>New York</v>
      </c>
      <c r="G36" t="str">
        <v>Rochester</v>
      </c>
      <c r="H36" t="str">
        <v>Bachelor</v>
      </c>
      <c r="I36" s="9">
        <v>36481</v>
      </c>
      <c r="J36" s="9">
        <v>42457</v>
      </c>
      <c r="K36" s="9" t="str">
        <v>N/A</v>
      </c>
      <c r="L36" t="str">
        <v>Operations</v>
      </c>
      <c r="M36" t="str">
        <v>Logistics Coordinator</v>
      </c>
      <c r="N36">
        <v>58009</v>
      </c>
      <c r="O36" t="str">
        <v>Terminated</v>
      </c>
      <c r="P36" t="str">
        <v>Good</v>
      </c>
      <c r="R36" t="b">
        <f t="shared" si="0"/>
        <v>1</v>
      </c>
    </row>
    <row r="37" spans="2:18" x14ac:dyDescent="0.25">
      <c r="B37" t="str">
        <v>00-14548283</v>
      </c>
      <c r="C37" t="str">
        <v>Diana</v>
      </c>
      <c r="D37" t="str">
        <v>Simpson</v>
      </c>
      <c r="E37" t="str">
        <v>Female</v>
      </c>
      <c r="F37" t="str">
        <v>New York</v>
      </c>
      <c r="G37" t="str">
        <v>Rochester</v>
      </c>
      <c r="H37" t="str">
        <v>Bachelor</v>
      </c>
      <c r="I37" s="9">
        <v>32129</v>
      </c>
      <c r="J37" s="9">
        <v>44634</v>
      </c>
      <c r="K37" s="9" t="str">
        <v>N/A</v>
      </c>
      <c r="L37" t="str">
        <v>Operations</v>
      </c>
      <c r="M37" t="str">
        <v>Inventory Specialist</v>
      </c>
      <c r="N37">
        <v>56474</v>
      </c>
      <c r="O37" t="str">
        <v>Terminated</v>
      </c>
      <c r="P37" t="str">
        <v>Satisfactory</v>
      </c>
      <c r="R37" t="b">
        <f t="shared" si="0"/>
        <v>1</v>
      </c>
    </row>
    <row r="38" spans="2:18" x14ac:dyDescent="0.25">
      <c r="B38" t="str">
        <v>00-14609555</v>
      </c>
      <c r="C38" t="str">
        <v>Dylan</v>
      </c>
      <c r="D38" t="str">
        <v>Powell</v>
      </c>
      <c r="E38" t="str">
        <v>Female</v>
      </c>
      <c r="F38" t="str">
        <v>New York</v>
      </c>
      <c r="G38" t="str">
        <v>Rochester</v>
      </c>
      <c r="H38" t="str">
        <v>Master</v>
      </c>
      <c r="I38" s="9">
        <v>27622</v>
      </c>
      <c r="J38" s="9">
        <v>44081</v>
      </c>
      <c r="K38" s="9" t="str">
        <v>N/A</v>
      </c>
      <c r="L38" t="str">
        <v>Sales</v>
      </c>
      <c r="M38" t="str">
        <v>Sales Consultant</v>
      </c>
      <c r="N38">
        <v>106062</v>
      </c>
      <c r="O38" t="str">
        <v>Terminated</v>
      </c>
      <c r="P38" t="str">
        <v>Good</v>
      </c>
      <c r="R38" t="b">
        <f t="shared" si="0"/>
        <v>1</v>
      </c>
    </row>
    <row r="39" spans="2:18" x14ac:dyDescent="0.25">
      <c r="B39" t="str">
        <v>00-14968366</v>
      </c>
      <c r="C39" t="str">
        <v>Sheila</v>
      </c>
      <c r="D39" t="str">
        <v>Carpenter</v>
      </c>
      <c r="E39" t="str">
        <v>Female</v>
      </c>
      <c r="F39" t="str">
        <v>New York</v>
      </c>
      <c r="G39" t="str">
        <v>Rochester</v>
      </c>
      <c r="H39" t="str">
        <v>Bachelor</v>
      </c>
      <c r="I39" s="9">
        <v>35580</v>
      </c>
      <c r="J39" s="9">
        <v>43738</v>
      </c>
      <c r="K39" s="9" t="str">
        <v>N/A</v>
      </c>
      <c r="L39" t="str">
        <v>Operations</v>
      </c>
      <c r="M39" t="str">
        <v>Logistics Coordinator</v>
      </c>
      <c r="N39">
        <v>59548</v>
      </c>
      <c r="O39" t="str">
        <v>Terminated</v>
      </c>
      <c r="P39" t="str">
        <v>Good</v>
      </c>
      <c r="R39" t="b">
        <f t="shared" si="0"/>
        <v>1</v>
      </c>
    </row>
    <row r="40" spans="2:18" x14ac:dyDescent="0.25">
      <c r="B40" t="str">
        <v>00-15078212</v>
      </c>
      <c r="C40" t="str">
        <v>Emily</v>
      </c>
      <c r="D40" t="str">
        <v>Henderson</v>
      </c>
      <c r="E40" t="str">
        <v>Female</v>
      </c>
      <c r="F40" t="str">
        <v>New York</v>
      </c>
      <c r="G40" t="str">
        <v>New York City</v>
      </c>
      <c r="H40" t="str">
        <v>High School</v>
      </c>
      <c r="I40" s="9">
        <v>30881</v>
      </c>
      <c r="J40" s="9">
        <v>44697</v>
      </c>
      <c r="K40" s="9" t="str">
        <v>N/A</v>
      </c>
      <c r="L40" t="str">
        <v>Customer Service</v>
      </c>
      <c r="M40" t="str">
        <v>Help Desk Technician</v>
      </c>
      <c r="N40">
        <v>79954</v>
      </c>
      <c r="O40" t="str">
        <v>Terminated</v>
      </c>
      <c r="P40" t="str">
        <v>Satisfactory</v>
      </c>
      <c r="R40" t="b">
        <f t="shared" si="0"/>
        <v>1</v>
      </c>
    </row>
    <row r="41" spans="2:18" x14ac:dyDescent="0.25">
      <c r="B41" t="str">
        <v>00-15356036</v>
      </c>
      <c r="C41" t="str">
        <v>Maria</v>
      </c>
      <c r="D41" t="str">
        <v>Moore</v>
      </c>
      <c r="E41" t="str">
        <v>Female</v>
      </c>
      <c r="F41" t="str">
        <v>New York</v>
      </c>
      <c r="G41" t="str">
        <v>Rochester</v>
      </c>
      <c r="H41" t="str">
        <v>Master</v>
      </c>
      <c r="I41" s="9">
        <v>28411</v>
      </c>
      <c r="J41" s="9">
        <v>42996</v>
      </c>
      <c r="K41" s="9" t="str">
        <v>N/A</v>
      </c>
      <c r="L41" t="str">
        <v>Sales</v>
      </c>
      <c r="M41" t="str">
        <v>Sales Specialist</v>
      </c>
      <c r="N41">
        <v>73098</v>
      </c>
      <c r="O41" t="str">
        <v>Terminated</v>
      </c>
      <c r="P41" t="str">
        <v>Satisfactory</v>
      </c>
      <c r="R41" t="b">
        <f t="shared" si="0"/>
        <v>1</v>
      </c>
    </row>
    <row r="42" spans="2:18" x14ac:dyDescent="0.25">
      <c r="B42" t="str">
        <v>00-15560483</v>
      </c>
      <c r="C42" t="str">
        <v>Yolanda</v>
      </c>
      <c r="D42" t="str">
        <v>Barton</v>
      </c>
      <c r="E42" t="str">
        <v>Female</v>
      </c>
      <c r="F42" t="str">
        <v>New York</v>
      </c>
      <c r="G42" t="str">
        <v>New York City</v>
      </c>
      <c r="H42" t="str">
        <v>Master</v>
      </c>
      <c r="I42" s="9">
        <v>29301</v>
      </c>
      <c r="J42" s="9">
        <v>45229</v>
      </c>
      <c r="K42" s="9" t="str">
        <v>N/A</v>
      </c>
      <c r="L42" t="str">
        <v>IT</v>
      </c>
      <c r="M42" t="str">
        <v>System Administrator</v>
      </c>
      <c r="N42">
        <v>93632</v>
      </c>
      <c r="O42" t="str">
        <v>Terminated</v>
      </c>
      <c r="P42" t="str">
        <v>Good</v>
      </c>
      <c r="R42" t="b">
        <f t="shared" si="0"/>
        <v>1</v>
      </c>
    </row>
    <row r="43" spans="2:18" x14ac:dyDescent="0.25">
      <c r="B43" t="str">
        <v>00-16122001</v>
      </c>
      <c r="C43" t="str">
        <v>Kelly</v>
      </c>
      <c r="D43" t="str">
        <v>Cordova</v>
      </c>
      <c r="E43" t="str">
        <v>Female</v>
      </c>
      <c r="F43" t="str">
        <v>Virginia</v>
      </c>
      <c r="G43" t="str">
        <v>Richmond</v>
      </c>
      <c r="H43" t="str">
        <v>Master</v>
      </c>
      <c r="I43" s="9">
        <v>24396</v>
      </c>
      <c r="J43" s="9">
        <v>44032</v>
      </c>
      <c r="K43" s="9" t="str">
        <v>N/A</v>
      </c>
      <c r="L43" t="str">
        <v>IT</v>
      </c>
      <c r="M43" t="str">
        <v>Software Developer</v>
      </c>
      <c r="N43">
        <v>87906</v>
      </c>
      <c r="O43" t="str">
        <v>Terminated</v>
      </c>
      <c r="P43" t="str">
        <v>Excellent</v>
      </c>
      <c r="R43" t="b">
        <f t="shared" si="0"/>
        <v>1</v>
      </c>
    </row>
    <row r="44" spans="2:18" x14ac:dyDescent="0.25">
      <c r="B44" t="str">
        <v>00-16351040</v>
      </c>
      <c r="C44" t="str">
        <v>Vanessa</v>
      </c>
      <c r="D44" t="str">
        <v>Webb</v>
      </c>
      <c r="E44" t="str">
        <v>Female</v>
      </c>
      <c r="F44" t="str">
        <v>Michigan</v>
      </c>
      <c r="G44" t="str">
        <v>Detroit</v>
      </c>
      <c r="H44" t="str">
        <v>Bachelor</v>
      </c>
      <c r="I44" s="9">
        <v>32236</v>
      </c>
      <c r="J44" s="9">
        <v>43003</v>
      </c>
      <c r="K44" s="9" t="str">
        <v>N/A</v>
      </c>
      <c r="L44" t="str">
        <v>Sales</v>
      </c>
      <c r="M44" t="str">
        <v>Sales Consultant</v>
      </c>
      <c r="N44">
        <v>73370</v>
      </c>
      <c r="O44" t="str">
        <v>Terminated</v>
      </c>
      <c r="P44" t="str">
        <v>Good</v>
      </c>
      <c r="R44" t="b">
        <f t="shared" si="0"/>
        <v>1</v>
      </c>
    </row>
    <row r="45" spans="2:18" x14ac:dyDescent="0.25">
      <c r="B45" t="str">
        <v>00-16444924</v>
      </c>
      <c r="C45" t="str">
        <v>Michael</v>
      </c>
      <c r="D45" t="str">
        <v>Herman</v>
      </c>
      <c r="E45" t="str">
        <v>Female</v>
      </c>
      <c r="F45" t="str">
        <v>Michigan</v>
      </c>
      <c r="G45" t="str">
        <v>Detroit</v>
      </c>
      <c r="H45" t="str">
        <v>High School</v>
      </c>
      <c r="I45" s="9">
        <v>25958</v>
      </c>
      <c r="J45" s="9">
        <v>45012</v>
      </c>
      <c r="K45" s="9" t="str">
        <v>N/A</v>
      </c>
      <c r="L45" t="str">
        <v>IT</v>
      </c>
      <c r="M45" t="str">
        <v>IT Support Specialist</v>
      </c>
      <c r="N45">
        <v>59807</v>
      </c>
      <c r="O45" t="str">
        <v>Terminated</v>
      </c>
      <c r="P45" t="str">
        <v>Needs Improvement</v>
      </c>
      <c r="R45" t="b">
        <f t="shared" si="0"/>
        <v>1</v>
      </c>
    </row>
    <row r="46" spans="2:18" x14ac:dyDescent="0.25">
      <c r="B46" t="str">
        <v>00-16450225</v>
      </c>
      <c r="C46" t="str">
        <v>David</v>
      </c>
      <c r="D46" t="str">
        <v>Sellers</v>
      </c>
      <c r="E46" t="str">
        <v>Female</v>
      </c>
      <c r="F46" t="str">
        <v>Virginia</v>
      </c>
      <c r="G46" t="str">
        <v>Richmond</v>
      </c>
      <c r="H46" t="str">
        <v>High School</v>
      </c>
      <c r="I46" s="9">
        <v>33738</v>
      </c>
      <c r="J46" s="9">
        <v>45257</v>
      </c>
      <c r="K46" s="9" t="str">
        <v>N/A</v>
      </c>
      <c r="L46" t="str">
        <v>Customer Service</v>
      </c>
      <c r="M46" t="str">
        <v>Support Specialist</v>
      </c>
      <c r="N46">
        <v>62353</v>
      </c>
      <c r="O46" t="str">
        <v>Terminated</v>
      </c>
      <c r="P46" t="str">
        <v>Satisfactory</v>
      </c>
      <c r="R46" t="b">
        <f t="shared" si="0"/>
        <v>1</v>
      </c>
    </row>
    <row r="47" spans="2:18" x14ac:dyDescent="0.25">
      <c r="B47" t="str">
        <v>00-16661503</v>
      </c>
      <c r="C47" t="str">
        <v>Amanda</v>
      </c>
      <c r="D47" t="str">
        <v>Park</v>
      </c>
      <c r="E47" t="str">
        <v>Female</v>
      </c>
      <c r="F47" t="str">
        <v>New York</v>
      </c>
      <c r="G47" t="str">
        <v>New York City</v>
      </c>
      <c r="H47" t="str">
        <v>Bachelor</v>
      </c>
      <c r="I47" s="9">
        <v>30352</v>
      </c>
      <c r="J47" s="9">
        <v>45579</v>
      </c>
      <c r="K47" s="9" t="str">
        <v>N/A</v>
      </c>
      <c r="L47" t="str">
        <v>Operations</v>
      </c>
      <c r="M47" t="str">
        <v>Inventory Specialist</v>
      </c>
      <c r="N47">
        <v>64270</v>
      </c>
      <c r="O47" t="str">
        <v>Terminated</v>
      </c>
      <c r="P47" t="str">
        <v>Good</v>
      </c>
      <c r="R47" t="b">
        <f t="shared" si="0"/>
        <v>1</v>
      </c>
    </row>
    <row r="48" spans="2:18" x14ac:dyDescent="0.25">
      <c r="B48" t="str">
        <v>00-16903019</v>
      </c>
      <c r="C48" t="str">
        <v>Connie</v>
      </c>
      <c r="D48" t="str">
        <v>Munoz</v>
      </c>
      <c r="E48" t="str">
        <v>Female</v>
      </c>
      <c r="F48" t="str">
        <v>New York</v>
      </c>
      <c r="G48" t="str">
        <v>New York City</v>
      </c>
      <c r="H48" t="str">
        <v>Bachelor</v>
      </c>
      <c r="I48" s="9">
        <v>31746</v>
      </c>
      <c r="J48" s="9">
        <v>44277</v>
      </c>
      <c r="K48" s="9" t="str">
        <v>N/A</v>
      </c>
      <c r="L48" t="str">
        <v>Operations</v>
      </c>
      <c r="M48" t="str">
        <v>Logistics Coordinator</v>
      </c>
      <c r="N48">
        <v>62970</v>
      </c>
      <c r="O48" t="str">
        <v>Terminated</v>
      </c>
      <c r="P48" t="str">
        <v>Good</v>
      </c>
      <c r="R48" t="b">
        <f t="shared" si="0"/>
        <v>1</v>
      </c>
    </row>
    <row r="49" spans="2:18" x14ac:dyDescent="0.25">
      <c r="B49" t="str">
        <v>00-16986408</v>
      </c>
      <c r="C49" t="str">
        <v>Mary</v>
      </c>
      <c r="D49" t="str">
        <v>Mcpherson</v>
      </c>
      <c r="E49" t="str">
        <v>Female</v>
      </c>
      <c r="F49" t="str">
        <v>New York</v>
      </c>
      <c r="G49" t="str">
        <v>New York City</v>
      </c>
      <c r="H49" t="str">
        <v>Bachelor</v>
      </c>
      <c r="I49" s="9">
        <v>36711</v>
      </c>
      <c r="J49" s="9">
        <v>42786</v>
      </c>
      <c r="K49" s="9" t="str">
        <v>N/A</v>
      </c>
      <c r="L49" t="str">
        <v>Sales</v>
      </c>
      <c r="M49" t="str">
        <v>Sales Representative</v>
      </c>
      <c r="N49">
        <v>63747</v>
      </c>
      <c r="O49" t="str">
        <v>Terminated</v>
      </c>
      <c r="P49" t="str">
        <v>Good</v>
      </c>
      <c r="R49" t="b">
        <f t="shared" si="0"/>
        <v>1</v>
      </c>
    </row>
    <row r="50" spans="2:18" x14ac:dyDescent="0.25">
      <c r="B50" t="str">
        <v>00-17195288</v>
      </c>
      <c r="C50" t="str">
        <v>Curtis</v>
      </c>
      <c r="D50" t="str">
        <v>Barton</v>
      </c>
      <c r="E50" t="str">
        <v>Female</v>
      </c>
      <c r="F50" t="str">
        <v>New York</v>
      </c>
      <c r="G50" t="str">
        <v>New York City</v>
      </c>
      <c r="H50" t="str">
        <v>High School</v>
      </c>
      <c r="I50" s="9">
        <v>32692</v>
      </c>
      <c r="J50" s="9">
        <v>43066</v>
      </c>
      <c r="K50" s="9">
        <v>43453</v>
      </c>
      <c r="L50" t="str">
        <v>Marketing</v>
      </c>
      <c r="M50" t="str">
        <v>Content Creator</v>
      </c>
      <c r="N50">
        <v>53525</v>
      </c>
      <c r="O50" t="str">
        <v>Terminated</v>
      </c>
      <c r="P50" t="str">
        <v>Needs Improvement</v>
      </c>
      <c r="R50" t="b">
        <f t="shared" si="0"/>
        <v>1</v>
      </c>
    </row>
    <row r="51" spans="2:18" x14ac:dyDescent="0.25">
      <c r="B51" t="str">
        <v>00-17200210</v>
      </c>
      <c r="C51" t="str">
        <v>John</v>
      </c>
      <c r="D51" t="str">
        <v>Edwards</v>
      </c>
      <c r="E51" t="str">
        <v>Female</v>
      </c>
      <c r="F51" t="str">
        <v>New York</v>
      </c>
      <c r="G51" t="str">
        <v>Rochester</v>
      </c>
      <c r="H51" t="str">
        <v>High School</v>
      </c>
      <c r="I51" s="9">
        <v>32899</v>
      </c>
      <c r="J51" s="9">
        <v>42863</v>
      </c>
      <c r="K51" s="9" t="str">
        <v>N/A</v>
      </c>
      <c r="L51" t="str">
        <v>IT</v>
      </c>
      <c r="M51" t="str">
        <v>IT Support Specialist</v>
      </c>
      <c r="N51">
        <v>57456</v>
      </c>
      <c r="O51" t="str">
        <v>Terminated</v>
      </c>
      <c r="P51" t="str">
        <v>Needs Improvement</v>
      </c>
      <c r="R51" t="b">
        <f t="shared" si="0"/>
        <v>1</v>
      </c>
    </row>
    <row r="52" spans="2:18" x14ac:dyDescent="0.25">
      <c r="B52" t="str">
        <v>00-17203266</v>
      </c>
      <c r="C52" t="str">
        <v>Christine</v>
      </c>
      <c r="D52" t="str">
        <v>Cole</v>
      </c>
      <c r="E52" t="str">
        <v>Female</v>
      </c>
      <c r="F52" t="str">
        <v>New York</v>
      </c>
      <c r="G52" t="str">
        <v>New York City</v>
      </c>
      <c r="H52" t="str">
        <v>Bachelor</v>
      </c>
      <c r="I52" s="9">
        <v>25607</v>
      </c>
      <c r="J52" s="9">
        <v>42674</v>
      </c>
      <c r="K52" s="9" t="str">
        <v>N/A</v>
      </c>
      <c r="L52" t="str">
        <v>Marketing</v>
      </c>
      <c r="M52" t="str">
        <v>Marketing Manager</v>
      </c>
      <c r="N52">
        <v>89713</v>
      </c>
      <c r="O52" t="str">
        <v>Terminated</v>
      </c>
      <c r="P52" t="str">
        <v>Satisfactory</v>
      </c>
      <c r="R52" t="b">
        <f t="shared" si="0"/>
        <v>1</v>
      </c>
    </row>
    <row r="53" spans="2:18" x14ac:dyDescent="0.25">
      <c r="B53" t="str">
        <v>00-17303355</v>
      </c>
      <c r="C53" t="str">
        <v>Amber</v>
      </c>
      <c r="D53" t="str">
        <v>Gonzalez</v>
      </c>
      <c r="E53" t="str">
        <v>Female</v>
      </c>
      <c r="F53" t="str">
        <v>New York</v>
      </c>
      <c r="G53" t="str">
        <v>Buffalo</v>
      </c>
      <c r="H53" t="str">
        <v>Bachelor</v>
      </c>
      <c r="I53" s="9">
        <v>30869</v>
      </c>
      <c r="J53" s="9">
        <v>43213</v>
      </c>
      <c r="K53" s="9" t="str">
        <v>N/A</v>
      </c>
      <c r="L53" t="str">
        <v>Sales</v>
      </c>
      <c r="M53" t="str">
        <v>Sales Specialist</v>
      </c>
      <c r="N53">
        <v>54735</v>
      </c>
      <c r="O53" t="str">
        <v>Terminated</v>
      </c>
      <c r="P53" t="str">
        <v>Satisfactory</v>
      </c>
      <c r="R53" t="b">
        <f t="shared" si="0"/>
        <v>1</v>
      </c>
    </row>
    <row r="54" spans="2:18" x14ac:dyDescent="0.25">
      <c r="B54" t="str">
        <v>00-17467311</v>
      </c>
      <c r="C54" t="str">
        <v>John</v>
      </c>
      <c r="D54" t="str">
        <v>Martinez</v>
      </c>
      <c r="E54" t="str">
        <v>Female</v>
      </c>
      <c r="F54" t="str">
        <v>Michigan</v>
      </c>
      <c r="G54" t="str">
        <v>Detroit</v>
      </c>
      <c r="H54" t="str">
        <v>High School</v>
      </c>
      <c r="I54" s="9">
        <v>34712</v>
      </c>
      <c r="J54" s="9">
        <v>43640</v>
      </c>
      <c r="K54" s="9">
        <v>44464</v>
      </c>
      <c r="L54" t="str">
        <v>Customer Service</v>
      </c>
      <c r="M54" t="str">
        <v>Help Desk Technician</v>
      </c>
      <c r="N54">
        <v>84792</v>
      </c>
      <c r="O54" t="str">
        <v>Terminated</v>
      </c>
      <c r="P54" t="str">
        <v>Excellent</v>
      </c>
      <c r="R54" t="b">
        <f t="shared" si="0"/>
        <v>1</v>
      </c>
    </row>
    <row r="55" spans="2:18" x14ac:dyDescent="0.25">
      <c r="B55" t="str">
        <v>00-17653101</v>
      </c>
      <c r="C55" t="str">
        <v>Amy</v>
      </c>
      <c r="D55" t="str">
        <v>Ortega</v>
      </c>
      <c r="E55" t="str">
        <v>Female</v>
      </c>
      <c r="F55" t="str">
        <v>New York</v>
      </c>
      <c r="G55" t="str">
        <v>Buffalo</v>
      </c>
      <c r="H55" t="str">
        <v>High School</v>
      </c>
      <c r="I55" s="9">
        <v>28820</v>
      </c>
      <c r="J55" s="9">
        <v>45285</v>
      </c>
      <c r="K55" s="9" t="str">
        <v>N/A</v>
      </c>
      <c r="L55" t="str">
        <v>Customer Service</v>
      </c>
      <c r="M55" t="str">
        <v>Help Desk Technician</v>
      </c>
      <c r="N55">
        <v>78098</v>
      </c>
      <c r="O55" t="str">
        <v>Terminated</v>
      </c>
      <c r="P55" t="str">
        <v>Good</v>
      </c>
      <c r="R55" t="b">
        <f t="shared" si="0"/>
        <v>1</v>
      </c>
    </row>
    <row r="56" spans="2:18" x14ac:dyDescent="0.25">
      <c r="B56" t="str">
        <v>00-18311653</v>
      </c>
      <c r="C56" t="str">
        <v>Timothy</v>
      </c>
      <c r="D56" t="str">
        <v>Robertson</v>
      </c>
      <c r="E56" t="str">
        <v>Female</v>
      </c>
      <c r="F56" t="str">
        <v>Michigan</v>
      </c>
      <c r="G56" t="str">
        <v>Grand Rapids</v>
      </c>
      <c r="H56" t="str">
        <v>PhD</v>
      </c>
      <c r="I56" s="9">
        <v>22457</v>
      </c>
      <c r="J56" s="9">
        <v>44459</v>
      </c>
      <c r="K56" s="9" t="str">
        <v>N/A</v>
      </c>
      <c r="L56" t="str">
        <v>Sales</v>
      </c>
      <c r="M56" t="str">
        <v>Sales Specialist</v>
      </c>
      <c r="N56">
        <v>75297</v>
      </c>
      <c r="O56" t="str">
        <v>Terminated</v>
      </c>
      <c r="P56" t="str">
        <v>Excellent</v>
      </c>
      <c r="R56" t="b">
        <f t="shared" si="0"/>
        <v>1</v>
      </c>
    </row>
    <row r="57" spans="2:18" x14ac:dyDescent="0.25">
      <c r="B57" t="str">
        <v>00-18429833</v>
      </c>
      <c r="C57" t="str">
        <v>Andrew</v>
      </c>
      <c r="D57" t="str">
        <v>Nguyen</v>
      </c>
      <c r="E57" t="str">
        <v>Female</v>
      </c>
      <c r="F57" t="str">
        <v>New York</v>
      </c>
      <c r="G57" t="str">
        <v>New York City</v>
      </c>
      <c r="H57" t="str">
        <v>High School</v>
      </c>
      <c r="I57" s="9">
        <v>25659</v>
      </c>
      <c r="J57" s="9">
        <v>42681</v>
      </c>
      <c r="K57" s="9" t="str">
        <v>N/A</v>
      </c>
      <c r="L57" t="str">
        <v>Customer Service</v>
      </c>
      <c r="M57" t="str">
        <v>Customer Service Representative</v>
      </c>
      <c r="N57">
        <v>57377</v>
      </c>
      <c r="O57" t="str">
        <v>Terminated</v>
      </c>
      <c r="P57" t="str">
        <v>Needs Improvement</v>
      </c>
      <c r="R57" t="b">
        <f t="shared" si="0"/>
        <v>1</v>
      </c>
    </row>
    <row r="58" spans="2:18" x14ac:dyDescent="0.25">
      <c r="B58" t="str">
        <v>00-18545499</v>
      </c>
      <c r="C58" t="str">
        <v>Jose</v>
      </c>
      <c r="D58" t="str">
        <v>Turner</v>
      </c>
      <c r="E58" t="str">
        <v>Female</v>
      </c>
      <c r="F58" t="str">
        <v>New York</v>
      </c>
      <c r="G58" t="str">
        <v>Rochester</v>
      </c>
      <c r="H58" t="str">
        <v>Bachelor</v>
      </c>
      <c r="I58" s="9">
        <v>33396</v>
      </c>
      <c r="J58" s="9">
        <v>45047</v>
      </c>
      <c r="K58" s="9" t="str">
        <v>N/A</v>
      </c>
      <c r="L58" t="str">
        <v>Marketing</v>
      </c>
      <c r="M58" t="str">
        <v>Marketing Coordinator</v>
      </c>
      <c r="N58">
        <v>70710</v>
      </c>
      <c r="O58" t="str">
        <v>Terminated</v>
      </c>
      <c r="P58" t="str">
        <v>Satisfactory</v>
      </c>
      <c r="R58" t="b">
        <f t="shared" si="0"/>
        <v>1</v>
      </c>
    </row>
    <row r="59" spans="2:18" x14ac:dyDescent="0.25">
      <c r="B59" t="str">
        <v>00-18678230</v>
      </c>
      <c r="C59" t="str">
        <v>Patricia</v>
      </c>
      <c r="D59" t="str">
        <v>Galvan</v>
      </c>
      <c r="E59" t="str">
        <v>Female</v>
      </c>
      <c r="F59" t="str">
        <v>Virginia</v>
      </c>
      <c r="G59" t="str">
        <v>Norfolk</v>
      </c>
      <c r="H59" t="str">
        <v>Bachelor</v>
      </c>
      <c r="I59" s="9">
        <v>22222</v>
      </c>
      <c r="J59" s="9">
        <v>43661</v>
      </c>
      <c r="K59" s="9" t="str">
        <v>N/A</v>
      </c>
      <c r="L59" t="str">
        <v>Customer Service</v>
      </c>
      <c r="M59" t="str">
        <v>Customer Service Representative</v>
      </c>
      <c r="N59">
        <v>66151</v>
      </c>
      <c r="O59" t="str">
        <v>Terminated</v>
      </c>
      <c r="P59" t="str">
        <v>Good</v>
      </c>
      <c r="R59" t="b">
        <f t="shared" si="0"/>
        <v>1</v>
      </c>
    </row>
    <row r="60" spans="2:18" x14ac:dyDescent="0.25">
      <c r="B60" t="str">
        <v>00-18852788</v>
      </c>
      <c r="C60" t="str">
        <v>Adam</v>
      </c>
      <c r="D60" t="str">
        <v>Webb</v>
      </c>
      <c r="E60" t="str">
        <v>Female</v>
      </c>
      <c r="F60" t="str">
        <v>New York</v>
      </c>
      <c r="G60" t="str">
        <v>Buffalo</v>
      </c>
      <c r="H60" t="str">
        <v>Bachelor</v>
      </c>
      <c r="I60" s="9">
        <v>37824</v>
      </c>
      <c r="J60" s="9">
        <v>43087</v>
      </c>
      <c r="K60" s="9" t="str">
        <v>N/A</v>
      </c>
      <c r="L60" t="str">
        <v>Finance</v>
      </c>
      <c r="M60" t="str">
        <v>Accounts Payable Specialist</v>
      </c>
      <c r="N60">
        <v>54561</v>
      </c>
      <c r="O60" t="str">
        <v>Terminated</v>
      </c>
      <c r="P60" t="str">
        <v>Excellent</v>
      </c>
      <c r="R60" t="b">
        <f t="shared" si="0"/>
        <v>1</v>
      </c>
    </row>
    <row r="61" spans="2:18" x14ac:dyDescent="0.25">
      <c r="B61" t="str">
        <v>00-18949617</v>
      </c>
      <c r="C61" t="str">
        <v>Andrea</v>
      </c>
      <c r="D61" t="str">
        <v>Thompson</v>
      </c>
      <c r="E61" t="str">
        <v>Female</v>
      </c>
      <c r="F61" t="str">
        <v>Michigan</v>
      </c>
      <c r="G61" t="str">
        <v>Detroit</v>
      </c>
      <c r="H61" t="str">
        <v>Master</v>
      </c>
      <c r="I61" s="9">
        <v>28784</v>
      </c>
      <c r="J61" s="9">
        <v>42240</v>
      </c>
      <c r="K61" s="9" t="str">
        <v>N/A</v>
      </c>
      <c r="L61" t="str">
        <v>Operations</v>
      </c>
      <c r="M61" t="str">
        <v>Operations Analyst</v>
      </c>
      <c r="N61">
        <v>81909</v>
      </c>
      <c r="O61" t="str">
        <v>Terminated</v>
      </c>
      <c r="P61" t="str">
        <v>Excellent</v>
      </c>
      <c r="R61" t="b">
        <f t="shared" si="0"/>
        <v>1</v>
      </c>
    </row>
    <row r="62" spans="2:18" x14ac:dyDescent="0.25">
      <c r="B62" t="str">
        <v>00-19257341</v>
      </c>
      <c r="C62" t="str">
        <v>Brittany</v>
      </c>
      <c r="D62" t="str">
        <v>Sanders</v>
      </c>
      <c r="E62" t="str">
        <v>Female</v>
      </c>
      <c r="F62" t="str">
        <v>Pennsylvania</v>
      </c>
      <c r="G62" t="str">
        <v>Allentown</v>
      </c>
      <c r="H62" t="str">
        <v>PhD</v>
      </c>
      <c r="I62" s="9">
        <v>34294</v>
      </c>
      <c r="J62" s="9">
        <v>44193</v>
      </c>
      <c r="K62" s="9" t="str">
        <v>N/A</v>
      </c>
      <c r="L62" t="str">
        <v>Sales</v>
      </c>
      <c r="M62" t="str">
        <v>Sales Specialist</v>
      </c>
      <c r="N62">
        <v>72753</v>
      </c>
      <c r="O62" t="str">
        <v>Terminated</v>
      </c>
      <c r="P62" t="str">
        <v>Satisfactory</v>
      </c>
      <c r="R62" t="b">
        <f t="shared" si="0"/>
        <v>1</v>
      </c>
    </row>
    <row r="63" spans="2:18" x14ac:dyDescent="0.25">
      <c r="B63" t="str">
        <v>00-19289546</v>
      </c>
      <c r="C63" t="str">
        <v>Colleen</v>
      </c>
      <c r="D63" t="str">
        <v>Skinner</v>
      </c>
      <c r="E63" t="str">
        <v>Female</v>
      </c>
      <c r="F63" t="str">
        <v>New York</v>
      </c>
      <c r="G63" t="str">
        <v>New York City</v>
      </c>
      <c r="H63" t="str">
        <v>Bachelor</v>
      </c>
      <c r="I63" s="9">
        <v>29921</v>
      </c>
      <c r="J63" s="9">
        <v>43297</v>
      </c>
      <c r="K63" s="9">
        <v>43477</v>
      </c>
      <c r="L63" t="str">
        <v>Operations</v>
      </c>
      <c r="M63" t="str">
        <v>Inventory Specialist</v>
      </c>
      <c r="N63">
        <v>63169</v>
      </c>
      <c r="O63" t="str">
        <v>Terminated</v>
      </c>
      <c r="P63" t="str">
        <v>Good</v>
      </c>
      <c r="R63" t="b">
        <f t="shared" si="0"/>
        <v>1</v>
      </c>
    </row>
    <row r="64" spans="2:18" x14ac:dyDescent="0.25">
      <c r="B64" t="str">
        <v>00-19338403</v>
      </c>
      <c r="C64" t="str">
        <v>Judy</v>
      </c>
      <c r="D64" t="str">
        <v>Wilson</v>
      </c>
      <c r="E64" t="str">
        <v>Female</v>
      </c>
      <c r="F64" t="str">
        <v>Pennsylvania</v>
      </c>
      <c r="G64" t="str">
        <v>Pittsburgh</v>
      </c>
      <c r="H64" t="str">
        <v>Bachelor</v>
      </c>
      <c r="I64" s="9">
        <v>33246</v>
      </c>
      <c r="J64" s="9">
        <v>44144</v>
      </c>
      <c r="K64" s="9" t="str">
        <v>N/A</v>
      </c>
      <c r="L64" t="str">
        <v>Operations</v>
      </c>
      <c r="M64" t="str">
        <v>Operations Analyst</v>
      </c>
      <c r="N64">
        <v>75587</v>
      </c>
      <c r="O64" t="str">
        <v>Terminated</v>
      </c>
      <c r="P64" t="str">
        <v>Good</v>
      </c>
      <c r="R64" t="b">
        <f t="shared" si="0"/>
        <v>1</v>
      </c>
    </row>
    <row r="65" spans="2:18" x14ac:dyDescent="0.25">
      <c r="B65" t="str">
        <v>00-19447334</v>
      </c>
      <c r="C65" t="str">
        <v>Kelsey</v>
      </c>
      <c r="D65" t="str">
        <v>Quinn</v>
      </c>
      <c r="E65" t="str">
        <v>Female</v>
      </c>
      <c r="F65" t="str">
        <v>New York</v>
      </c>
      <c r="G65" t="str">
        <v>New York City</v>
      </c>
      <c r="H65" t="str">
        <v>Bachelor</v>
      </c>
      <c r="I65" s="9">
        <v>35091</v>
      </c>
      <c r="J65" s="9">
        <v>45040</v>
      </c>
      <c r="K65" s="9" t="str">
        <v>N/A</v>
      </c>
      <c r="L65" t="str">
        <v>Sales</v>
      </c>
      <c r="M65" t="str">
        <v>Sales Representative</v>
      </c>
      <c r="N65">
        <v>61454</v>
      </c>
      <c r="O65" t="str">
        <v>Terminated</v>
      </c>
      <c r="P65" t="str">
        <v>Satisfactory</v>
      </c>
      <c r="R65" t="b">
        <f t="shared" si="0"/>
        <v>1</v>
      </c>
    </row>
    <row r="66" spans="2:18" x14ac:dyDescent="0.25">
      <c r="B66" t="str">
        <v>00-19484050</v>
      </c>
      <c r="C66" t="str">
        <v>Dennis</v>
      </c>
      <c r="D66" t="str">
        <v>Wilson</v>
      </c>
      <c r="E66" t="str">
        <v>Female</v>
      </c>
      <c r="F66" t="str">
        <v>New York</v>
      </c>
      <c r="G66" t="str">
        <v>Buffalo</v>
      </c>
      <c r="H66" t="str">
        <v>Bachelor</v>
      </c>
      <c r="I66" s="9">
        <v>29912</v>
      </c>
      <c r="J66" s="9">
        <v>42359</v>
      </c>
      <c r="K66" s="9" t="str">
        <v>N/A</v>
      </c>
      <c r="L66" t="str">
        <v>Operations</v>
      </c>
      <c r="M66" t="str">
        <v>Operations Analyst</v>
      </c>
      <c r="N66">
        <v>83794</v>
      </c>
      <c r="O66" t="str">
        <v>Terminated</v>
      </c>
      <c r="P66" t="str">
        <v>Satisfactory</v>
      </c>
      <c r="R66" t="b">
        <f t="shared" si="0"/>
        <v>1</v>
      </c>
    </row>
    <row r="67" spans="2:18" x14ac:dyDescent="0.25">
      <c r="B67" t="str">
        <v>00-19935807</v>
      </c>
      <c r="C67" t="str">
        <v>Sarah</v>
      </c>
      <c r="D67" t="str">
        <v>Black</v>
      </c>
      <c r="E67" t="str">
        <v>Female</v>
      </c>
      <c r="F67" t="str">
        <v>New York</v>
      </c>
      <c r="G67" t="str">
        <v>Rochester</v>
      </c>
      <c r="H67" t="str">
        <v>Bachelor</v>
      </c>
      <c r="I67" s="9">
        <v>35076</v>
      </c>
      <c r="J67" s="9">
        <v>43612</v>
      </c>
      <c r="K67" s="9" t="str">
        <v>N/A</v>
      </c>
      <c r="L67" t="str">
        <v>Sales</v>
      </c>
      <c r="M67" t="str">
        <v>Sales Representative</v>
      </c>
      <c r="N67">
        <v>58828</v>
      </c>
      <c r="O67" t="str">
        <v>Terminated</v>
      </c>
      <c r="P67" t="str">
        <v>Good</v>
      </c>
      <c r="R67" t="b">
        <f t="shared" ref="R67:R130" si="1">WEEKDAY(J68,2)=1</f>
        <v>1</v>
      </c>
    </row>
    <row r="68" spans="2:18" x14ac:dyDescent="0.25">
      <c r="B68" t="str">
        <v>00-19954260</v>
      </c>
      <c r="C68" t="str">
        <v>Justin</v>
      </c>
      <c r="D68" t="str">
        <v>Goodman</v>
      </c>
      <c r="E68" t="str">
        <v>Female</v>
      </c>
      <c r="F68" t="str">
        <v>New York</v>
      </c>
      <c r="G68" t="str">
        <v>New York City</v>
      </c>
      <c r="H68" t="str">
        <v>Bachelor</v>
      </c>
      <c r="I68" s="9">
        <v>30575</v>
      </c>
      <c r="J68" s="9">
        <v>43640</v>
      </c>
      <c r="K68" s="9">
        <v>45321</v>
      </c>
      <c r="L68" t="str">
        <v>Customer Service</v>
      </c>
      <c r="M68" t="str">
        <v>Customer Service Representative</v>
      </c>
      <c r="N68">
        <v>61555</v>
      </c>
      <c r="O68" t="str">
        <v>Terminated</v>
      </c>
      <c r="P68" t="str">
        <v>Good</v>
      </c>
      <c r="R68" t="b">
        <f t="shared" si="1"/>
        <v>1</v>
      </c>
    </row>
    <row r="69" spans="2:18" x14ac:dyDescent="0.25">
      <c r="B69" t="str">
        <v>00-20112592</v>
      </c>
      <c r="C69" t="str">
        <v>Alexis</v>
      </c>
      <c r="D69" t="str">
        <v>Martinez</v>
      </c>
      <c r="E69" t="str">
        <v>Female</v>
      </c>
      <c r="F69" t="str">
        <v>New York</v>
      </c>
      <c r="G69" t="str">
        <v>Buffalo</v>
      </c>
      <c r="H69" t="str">
        <v>Bachelor</v>
      </c>
      <c r="I69" s="9">
        <v>32363</v>
      </c>
      <c r="J69" s="9">
        <v>43619</v>
      </c>
      <c r="K69" s="9" t="str">
        <v>N/A</v>
      </c>
      <c r="L69" t="str">
        <v>Marketing</v>
      </c>
      <c r="M69" t="str">
        <v>Marketing Manager</v>
      </c>
      <c r="N69">
        <v>95478</v>
      </c>
      <c r="O69" t="str">
        <v>Terminated</v>
      </c>
      <c r="P69" t="str">
        <v>Good</v>
      </c>
      <c r="R69" t="b">
        <f t="shared" si="1"/>
        <v>1</v>
      </c>
    </row>
    <row r="70" spans="2:18" x14ac:dyDescent="0.25">
      <c r="B70" t="str">
        <v>00-20117988</v>
      </c>
      <c r="C70" t="str">
        <v>John</v>
      </c>
      <c r="D70" t="str">
        <v>Caldwell</v>
      </c>
      <c r="E70" t="str">
        <v>Female</v>
      </c>
      <c r="F70" t="str">
        <v>New York</v>
      </c>
      <c r="G70" t="str">
        <v>New York City</v>
      </c>
      <c r="H70" t="str">
        <v>Bachelor</v>
      </c>
      <c r="I70" s="9">
        <v>30243</v>
      </c>
      <c r="J70" s="9">
        <v>43549</v>
      </c>
      <c r="K70" s="9">
        <v>43729</v>
      </c>
      <c r="L70" t="str">
        <v>Operations</v>
      </c>
      <c r="M70" t="str">
        <v>Operations Analyst</v>
      </c>
      <c r="N70">
        <v>64183</v>
      </c>
      <c r="O70" t="str">
        <v>Terminated</v>
      </c>
      <c r="P70" t="str">
        <v>Needs Improvement</v>
      </c>
      <c r="R70" t="b">
        <f t="shared" si="1"/>
        <v>1</v>
      </c>
    </row>
    <row r="71" spans="2:18" x14ac:dyDescent="0.25">
      <c r="B71" t="str">
        <v>00-20197356</v>
      </c>
      <c r="C71" t="str">
        <v>Michael</v>
      </c>
      <c r="D71" t="str">
        <v>Burns</v>
      </c>
      <c r="E71" t="str">
        <v>Female</v>
      </c>
      <c r="F71" t="str">
        <v>Michigan</v>
      </c>
      <c r="G71" t="str">
        <v>Warren</v>
      </c>
      <c r="H71" t="str">
        <v>Bachelor</v>
      </c>
      <c r="I71" s="9">
        <v>31393</v>
      </c>
      <c r="J71" s="9">
        <v>45376</v>
      </c>
      <c r="K71" s="9" t="str">
        <v>N/A</v>
      </c>
      <c r="L71" t="str">
        <v>Sales</v>
      </c>
      <c r="M71" t="str">
        <v>Sales Consultant</v>
      </c>
      <c r="N71">
        <v>65951</v>
      </c>
      <c r="O71" t="str">
        <v>Terminated</v>
      </c>
      <c r="P71" t="str">
        <v>Good</v>
      </c>
      <c r="R71" t="b">
        <f t="shared" si="1"/>
        <v>1</v>
      </c>
    </row>
    <row r="72" spans="2:18" x14ac:dyDescent="0.25">
      <c r="B72" t="str">
        <v>00-20242515</v>
      </c>
      <c r="C72" t="str">
        <v>James</v>
      </c>
      <c r="D72" t="str">
        <v>Graham</v>
      </c>
      <c r="E72" t="str">
        <v>Female</v>
      </c>
      <c r="F72" t="str">
        <v>Ohio</v>
      </c>
      <c r="G72" t="str">
        <v>Cincinnati</v>
      </c>
      <c r="H72" t="str">
        <v>Bachelor</v>
      </c>
      <c r="I72" s="9">
        <v>30214</v>
      </c>
      <c r="J72" s="9">
        <v>42835</v>
      </c>
      <c r="K72" s="9" t="str">
        <v>N/A</v>
      </c>
      <c r="L72" t="str">
        <v>IT</v>
      </c>
      <c r="M72" t="str">
        <v>Software Developer</v>
      </c>
      <c r="N72">
        <v>92899</v>
      </c>
      <c r="O72" t="str">
        <v>Terminated</v>
      </c>
      <c r="P72" t="str">
        <v>Good</v>
      </c>
      <c r="R72" t="b">
        <f t="shared" si="1"/>
        <v>1</v>
      </c>
    </row>
    <row r="73" spans="2:18" x14ac:dyDescent="0.25">
      <c r="B73" t="str">
        <v>00-20279520</v>
      </c>
      <c r="C73" t="str">
        <v>Kristy</v>
      </c>
      <c r="D73" t="str">
        <v>Johnson</v>
      </c>
      <c r="E73" t="str">
        <v>Female</v>
      </c>
      <c r="F73" t="str">
        <v>New York</v>
      </c>
      <c r="G73" t="str">
        <v>New York City</v>
      </c>
      <c r="H73" t="str">
        <v>Bachelor</v>
      </c>
      <c r="I73" s="9">
        <v>32051</v>
      </c>
      <c r="J73" s="9">
        <v>45369</v>
      </c>
      <c r="K73" s="9" t="str">
        <v>N/A</v>
      </c>
      <c r="L73" t="str">
        <v>Customer Service</v>
      </c>
      <c r="M73" t="str">
        <v>Support Specialist</v>
      </c>
      <c r="N73">
        <v>55611</v>
      </c>
      <c r="O73" t="str">
        <v>Terminated</v>
      </c>
      <c r="P73" t="str">
        <v>Excellent</v>
      </c>
      <c r="R73" t="b">
        <f t="shared" si="1"/>
        <v>1</v>
      </c>
    </row>
    <row r="74" spans="2:18" x14ac:dyDescent="0.25">
      <c r="B74" t="str">
        <v>00-20361818</v>
      </c>
      <c r="C74" t="str">
        <v>Donna</v>
      </c>
      <c r="D74" t="str">
        <v>Perry</v>
      </c>
      <c r="E74" t="str">
        <v>Female</v>
      </c>
      <c r="F74" t="str">
        <v>New York</v>
      </c>
      <c r="G74" t="str">
        <v>New York City</v>
      </c>
      <c r="H74" t="str">
        <v>High School</v>
      </c>
      <c r="I74" s="9">
        <v>26068</v>
      </c>
      <c r="J74" s="9">
        <v>44690</v>
      </c>
      <c r="K74" s="9" t="str">
        <v>N/A</v>
      </c>
      <c r="L74" t="str">
        <v>Marketing</v>
      </c>
      <c r="M74" t="str">
        <v>Content Creator</v>
      </c>
      <c r="N74">
        <v>56385</v>
      </c>
      <c r="O74" t="str">
        <v>Terminated</v>
      </c>
      <c r="P74" t="str">
        <v>Needs Improvement</v>
      </c>
      <c r="R74" t="b">
        <f t="shared" si="1"/>
        <v>1</v>
      </c>
    </row>
    <row r="75" spans="2:18" x14ac:dyDescent="0.25">
      <c r="B75" t="str">
        <v>00-20436008</v>
      </c>
      <c r="C75" t="str">
        <v>Juan</v>
      </c>
      <c r="D75" t="str">
        <v>Gregory</v>
      </c>
      <c r="E75" t="str">
        <v>Female</v>
      </c>
      <c r="F75" t="str">
        <v>New York</v>
      </c>
      <c r="G75" t="str">
        <v>Rochester</v>
      </c>
      <c r="H75" t="str">
        <v>Bachelor</v>
      </c>
      <c r="I75" s="9">
        <v>32718</v>
      </c>
      <c r="J75" s="9">
        <v>45285</v>
      </c>
      <c r="K75" s="9" t="str">
        <v>N/A</v>
      </c>
      <c r="L75" t="str">
        <v>Operations</v>
      </c>
      <c r="M75" t="str">
        <v>Operations Analyst</v>
      </c>
      <c r="N75">
        <v>79281</v>
      </c>
      <c r="O75" t="str">
        <v>Terminated</v>
      </c>
      <c r="P75" t="str">
        <v>Good</v>
      </c>
      <c r="R75" t="b">
        <f t="shared" si="1"/>
        <v>1</v>
      </c>
    </row>
    <row r="76" spans="2:18" x14ac:dyDescent="0.25">
      <c r="B76" t="str">
        <v>00-20526386</v>
      </c>
      <c r="C76" t="str">
        <v>Richard</v>
      </c>
      <c r="D76" t="str">
        <v>Davis</v>
      </c>
      <c r="E76" t="str">
        <v>Female</v>
      </c>
      <c r="F76" t="str">
        <v>New York</v>
      </c>
      <c r="G76" t="str">
        <v>New York City</v>
      </c>
      <c r="H76" t="str">
        <v>Bachelor</v>
      </c>
      <c r="I76" s="9">
        <v>31153</v>
      </c>
      <c r="J76" s="9">
        <v>43885</v>
      </c>
      <c r="K76" s="9">
        <v>44065</v>
      </c>
      <c r="L76" t="str">
        <v>Customer Service</v>
      </c>
      <c r="M76" t="str">
        <v>Support Specialist</v>
      </c>
      <c r="N76">
        <v>56682</v>
      </c>
      <c r="O76" t="str">
        <v>Terminated</v>
      </c>
      <c r="P76" t="str">
        <v>Satisfactory</v>
      </c>
      <c r="R76" t="b">
        <f t="shared" si="1"/>
        <v>1</v>
      </c>
    </row>
    <row r="77" spans="2:18" x14ac:dyDescent="0.25">
      <c r="B77" t="str">
        <v>00-20641856</v>
      </c>
      <c r="C77" t="str">
        <v>Jeffrey</v>
      </c>
      <c r="D77" t="str">
        <v>Powell</v>
      </c>
      <c r="E77" t="str">
        <v>Female</v>
      </c>
      <c r="F77" t="str">
        <v>Pennsylvania</v>
      </c>
      <c r="G77" t="str">
        <v>Philadelphia</v>
      </c>
      <c r="H77" t="str">
        <v>High School</v>
      </c>
      <c r="I77" s="9">
        <v>31511</v>
      </c>
      <c r="J77" s="9">
        <v>42961</v>
      </c>
      <c r="K77" s="9" t="str">
        <v>N/A</v>
      </c>
      <c r="L77" t="str">
        <v>Customer Service</v>
      </c>
      <c r="M77" t="str">
        <v>Help Desk Technician</v>
      </c>
      <c r="N77">
        <v>73594</v>
      </c>
      <c r="O77" t="str">
        <v>Terminated</v>
      </c>
      <c r="P77" t="str">
        <v>Good</v>
      </c>
      <c r="R77" t="b">
        <f t="shared" si="1"/>
        <v>1</v>
      </c>
    </row>
    <row r="78" spans="2:18" x14ac:dyDescent="0.25">
      <c r="B78" t="str">
        <v>00-20664018</v>
      </c>
      <c r="C78" t="str">
        <v>Cynthia</v>
      </c>
      <c r="D78" t="str">
        <v>Trevino</v>
      </c>
      <c r="E78" t="str">
        <v>Female</v>
      </c>
      <c r="F78" t="str">
        <v>New York</v>
      </c>
      <c r="G78" t="str">
        <v>Buffalo</v>
      </c>
      <c r="H78" t="str">
        <v>Bachelor</v>
      </c>
      <c r="I78" s="9">
        <v>29075</v>
      </c>
      <c r="J78" s="9">
        <v>42457</v>
      </c>
      <c r="K78" s="9" t="str">
        <v>N/A</v>
      </c>
      <c r="L78" t="str">
        <v>Operations</v>
      </c>
      <c r="M78" t="str">
        <v>Logistics Coordinator</v>
      </c>
      <c r="N78">
        <v>57673</v>
      </c>
      <c r="O78" t="str">
        <v>Terminated</v>
      </c>
      <c r="P78" t="str">
        <v>Good</v>
      </c>
      <c r="R78" t="b">
        <f t="shared" si="1"/>
        <v>1</v>
      </c>
    </row>
    <row r="79" spans="2:18" x14ac:dyDescent="0.25">
      <c r="B79" t="str">
        <v>00-21123747</v>
      </c>
      <c r="C79" t="str">
        <v>Christine</v>
      </c>
      <c r="D79" t="str">
        <v>Gardner</v>
      </c>
      <c r="E79" t="str">
        <v>Female</v>
      </c>
      <c r="F79" t="str">
        <v>New York</v>
      </c>
      <c r="G79" t="str">
        <v>New York City</v>
      </c>
      <c r="H79" t="str">
        <v>High School</v>
      </c>
      <c r="I79" s="9">
        <v>33012</v>
      </c>
      <c r="J79" s="9">
        <v>42415</v>
      </c>
      <c r="K79" s="9" t="str">
        <v>N/A</v>
      </c>
      <c r="L79" t="str">
        <v>Customer Service</v>
      </c>
      <c r="M79" t="str">
        <v>Support Specialist</v>
      </c>
      <c r="N79">
        <v>53065</v>
      </c>
      <c r="O79" t="str">
        <v>Terminated</v>
      </c>
      <c r="P79" t="str">
        <v>Satisfactory</v>
      </c>
      <c r="R79" t="b">
        <f t="shared" si="1"/>
        <v>1</v>
      </c>
    </row>
    <row r="80" spans="2:18" x14ac:dyDescent="0.25">
      <c r="B80" t="str">
        <v>00-21316066</v>
      </c>
      <c r="C80" t="str">
        <v>Angela</v>
      </c>
      <c r="D80" t="str">
        <v>Anderson</v>
      </c>
      <c r="E80" t="str">
        <v>Female</v>
      </c>
      <c r="F80" t="str">
        <v>New York</v>
      </c>
      <c r="G80" t="str">
        <v>New York City</v>
      </c>
      <c r="H80" t="str">
        <v>Bachelor</v>
      </c>
      <c r="I80" s="9">
        <v>33632</v>
      </c>
      <c r="J80" s="9">
        <v>44788</v>
      </c>
      <c r="K80" s="9" t="str">
        <v>N/A</v>
      </c>
      <c r="L80" t="str">
        <v>Marketing</v>
      </c>
      <c r="M80" t="str">
        <v>SEO Specialist</v>
      </c>
      <c r="N80">
        <v>64768</v>
      </c>
      <c r="O80" t="str">
        <v>Terminated</v>
      </c>
      <c r="P80" t="str">
        <v>Excellent</v>
      </c>
      <c r="R80" t="b">
        <f t="shared" si="1"/>
        <v>1</v>
      </c>
    </row>
    <row r="81" spans="2:18" x14ac:dyDescent="0.25">
      <c r="B81" t="str">
        <v>00-21340498</v>
      </c>
      <c r="C81" t="str">
        <v>Marc</v>
      </c>
      <c r="D81" t="str">
        <v>Mitchell</v>
      </c>
      <c r="E81" t="str">
        <v>Female</v>
      </c>
      <c r="F81" t="str">
        <v>Virginia</v>
      </c>
      <c r="G81" t="str">
        <v>Norfolk</v>
      </c>
      <c r="H81" t="str">
        <v>Bachelor</v>
      </c>
      <c r="I81" s="9">
        <v>26947</v>
      </c>
      <c r="J81" s="9">
        <v>42478</v>
      </c>
      <c r="K81" s="9" t="str">
        <v>N/A</v>
      </c>
      <c r="L81" t="str">
        <v>Customer Service</v>
      </c>
      <c r="M81" t="str">
        <v>Support Specialist</v>
      </c>
      <c r="N81">
        <v>58313</v>
      </c>
      <c r="O81" t="str">
        <v>Terminated</v>
      </c>
      <c r="P81" t="str">
        <v>Good</v>
      </c>
      <c r="R81" t="b">
        <f t="shared" si="1"/>
        <v>1</v>
      </c>
    </row>
    <row r="82" spans="2:18" x14ac:dyDescent="0.25">
      <c r="B82" t="str">
        <v>00-21403835</v>
      </c>
      <c r="C82" t="str">
        <v>David</v>
      </c>
      <c r="D82" t="str">
        <v>Andrade</v>
      </c>
      <c r="E82" t="str">
        <v>Female</v>
      </c>
      <c r="F82" t="str">
        <v>New York</v>
      </c>
      <c r="G82" t="str">
        <v>Buffalo</v>
      </c>
      <c r="H82" t="str">
        <v>High School</v>
      </c>
      <c r="I82" s="9">
        <v>24864</v>
      </c>
      <c r="J82" s="9">
        <v>42786</v>
      </c>
      <c r="K82" s="9" t="str">
        <v>N/A</v>
      </c>
      <c r="L82" t="str">
        <v>Operations</v>
      </c>
      <c r="M82" t="str">
        <v>Inventory Specialist</v>
      </c>
      <c r="N82">
        <v>61916</v>
      </c>
      <c r="O82" t="str">
        <v>Terminated</v>
      </c>
      <c r="P82" t="str">
        <v>Needs Improvement</v>
      </c>
      <c r="R82" t="b">
        <f t="shared" si="1"/>
        <v>1</v>
      </c>
    </row>
    <row r="83" spans="2:18" x14ac:dyDescent="0.25">
      <c r="B83" t="str">
        <v>00-21432787</v>
      </c>
      <c r="C83" t="str">
        <v>Gabrielle</v>
      </c>
      <c r="D83" t="str">
        <v>Trujillo</v>
      </c>
      <c r="E83" t="str">
        <v>Female</v>
      </c>
      <c r="F83" t="str">
        <v>New York</v>
      </c>
      <c r="G83" t="str">
        <v>New York City</v>
      </c>
      <c r="H83" t="str">
        <v>Bachelor</v>
      </c>
      <c r="I83" s="9">
        <v>25688</v>
      </c>
      <c r="J83" s="9">
        <v>43409</v>
      </c>
      <c r="K83" s="9">
        <v>43589</v>
      </c>
      <c r="L83" t="str">
        <v>Customer Service</v>
      </c>
      <c r="M83" t="str">
        <v>Support Specialist</v>
      </c>
      <c r="N83">
        <v>57059</v>
      </c>
      <c r="O83" t="str">
        <v>Terminated</v>
      </c>
      <c r="P83" t="str">
        <v>Satisfactory</v>
      </c>
      <c r="R83" t="b">
        <f t="shared" si="1"/>
        <v>1</v>
      </c>
    </row>
    <row r="84" spans="2:18" x14ac:dyDescent="0.25">
      <c r="B84" t="str">
        <v>00-21589740</v>
      </c>
      <c r="C84" t="str">
        <v>Jean</v>
      </c>
      <c r="D84" t="str">
        <v>Luna</v>
      </c>
      <c r="E84" t="str">
        <v>Female</v>
      </c>
      <c r="F84" t="str">
        <v>New York</v>
      </c>
      <c r="G84" t="str">
        <v>Buffalo</v>
      </c>
      <c r="H84" t="str">
        <v>High School</v>
      </c>
      <c r="I84" s="9">
        <v>25727</v>
      </c>
      <c r="J84" s="9">
        <v>44613</v>
      </c>
      <c r="K84" s="9" t="str">
        <v>N/A</v>
      </c>
      <c r="L84" t="str">
        <v>Customer Service</v>
      </c>
      <c r="M84" t="str">
        <v>Support Specialist</v>
      </c>
      <c r="N84">
        <v>55315</v>
      </c>
      <c r="O84" t="str">
        <v>Terminated</v>
      </c>
      <c r="P84" t="str">
        <v>Excellent</v>
      </c>
      <c r="R84" t="b">
        <f t="shared" si="1"/>
        <v>1</v>
      </c>
    </row>
    <row r="85" spans="2:18" x14ac:dyDescent="0.25">
      <c r="B85" t="str">
        <v>00-21842256</v>
      </c>
      <c r="C85" t="str">
        <v>Jordan</v>
      </c>
      <c r="D85" t="str">
        <v>Gonzales</v>
      </c>
      <c r="E85" t="str">
        <v>Female</v>
      </c>
      <c r="F85" t="str">
        <v>New York</v>
      </c>
      <c r="G85" t="str">
        <v>Rochester</v>
      </c>
      <c r="H85" t="str">
        <v>Bachelor</v>
      </c>
      <c r="I85" s="9">
        <v>30624</v>
      </c>
      <c r="J85" s="9">
        <v>43136</v>
      </c>
      <c r="K85" s="9" t="str">
        <v>N/A</v>
      </c>
      <c r="L85" t="str">
        <v>Operations</v>
      </c>
      <c r="M85" t="str">
        <v>Logistics Coordinator</v>
      </c>
      <c r="N85">
        <v>62489</v>
      </c>
      <c r="O85" t="str">
        <v>Terminated</v>
      </c>
      <c r="P85" t="str">
        <v>Good</v>
      </c>
      <c r="R85" t="b">
        <f t="shared" si="1"/>
        <v>1</v>
      </c>
    </row>
    <row r="86" spans="2:18" x14ac:dyDescent="0.25">
      <c r="B86" t="str">
        <v>00-21902499</v>
      </c>
      <c r="C86" t="str">
        <v>Christopher</v>
      </c>
      <c r="D86" t="str">
        <v>Ramsey</v>
      </c>
      <c r="E86" t="str">
        <v>Female</v>
      </c>
      <c r="F86" t="str">
        <v>New York</v>
      </c>
      <c r="G86" t="str">
        <v>Rochester</v>
      </c>
      <c r="H86" t="str">
        <v>High School</v>
      </c>
      <c r="I86" s="9">
        <v>26901</v>
      </c>
      <c r="J86" s="9">
        <v>42842</v>
      </c>
      <c r="K86" s="9" t="str">
        <v>N/A</v>
      </c>
      <c r="L86" t="str">
        <v>Marketing</v>
      </c>
      <c r="M86" t="str">
        <v>Content Creator</v>
      </c>
      <c r="N86">
        <v>59307</v>
      </c>
      <c r="O86" t="str">
        <v>Terminated</v>
      </c>
      <c r="P86" t="str">
        <v>Good</v>
      </c>
      <c r="R86" t="b">
        <f t="shared" si="1"/>
        <v>1</v>
      </c>
    </row>
    <row r="87" spans="2:18" x14ac:dyDescent="0.25">
      <c r="B87" t="str">
        <v>00-21964334</v>
      </c>
      <c r="C87" t="str">
        <v>Ashley</v>
      </c>
      <c r="D87" t="str">
        <v>Simmons</v>
      </c>
      <c r="E87" t="str">
        <v>Female</v>
      </c>
      <c r="F87" t="str">
        <v>New York</v>
      </c>
      <c r="G87" t="str">
        <v>New York City</v>
      </c>
      <c r="H87" t="str">
        <v>Bachelor</v>
      </c>
      <c r="I87" s="9">
        <v>33142</v>
      </c>
      <c r="J87" s="9">
        <v>44683</v>
      </c>
      <c r="K87" s="9" t="str">
        <v>N/A</v>
      </c>
      <c r="L87" t="str">
        <v>Operations</v>
      </c>
      <c r="M87" t="str">
        <v>Logistics Coordinator</v>
      </c>
      <c r="N87">
        <v>55448</v>
      </c>
      <c r="O87" t="str">
        <v>Terminated</v>
      </c>
      <c r="P87" t="str">
        <v>Satisfactory</v>
      </c>
      <c r="R87" t="b">
        <f t="shared" si="1"/>
        <v>1</v>
      </c>
    </row>
    <row r="88" spans="2:18" x14ac:dyDescent="0.25">
      <c r="B88" t="str">
        <v>00-22225702</v>
      </c>
      <c r="C88" t="str">
        <v>Timothy</v>
      </c>
      <c r="D88" t="str">
        <v>Freeman</v>
      </c>
      <c r="E88" t="str">
        <v>Female</v>
      </c>
      <c r="F88" t="str">
        <v>Michigan</v>
      </c>
      <c r="G88" t="str">
        <v>Grand Rapids</v>
      </c>
      <c r="H88" t="str">
        <v>Bachelor</v>
      </c>
      <c r="I88" s="9">
        <v>33376</v>
      </c>
      <c r="J88" s="9">
        <v>45271</v>
      </c>
      <c r="K88" s="9" t="str">
        <v>N/A</v>
      </c>
      <c r="L88" t="str">
        <v>IT</v>
      </c>
      <c r="M88" t="str">
        <v>IT Support Specialist</v>
      </c>
      <c r="N88">
        <v>60048</v>
      </c>
      <c r="O88" t="str">
        <v>Terminated</v>
      </c>
      <c r="P88" t="str">
        <v>Satisfactory</v>
      </c>
      <c r="R88" t="b">
        <f t="shared" si="1"/>
        <v>1</v>
      </c>
    </row>
    <row r="89" spans="2:18" x14ac:dyDescent="0.25">
      <c r="B89" t="str">
        <v>00-22227594</v>
      </c>
      <c r="C89" t="str">
        <v>Raymond</v>
      </c>
      <c r="D89" t="str">
        <v>Lewis</v>
      </c>
      <c r="E89" t="str">
        <v>Female</v>
      </c>
      <c r="F89" t="str">
        <v>Michigan</v>
      </c>
      <c r="G89" t="str">
        <v>Warren</v>
      </c>
      <c r="H89" t="str">
        <v>Master</v>
      </c>
      <c r="I89" s="9">
        <v>32248</v>
      </c>
      <c r="J89" s="9">
        <v>42884</v>
      </c>
      <c r="K89" s="9" t="str">
        <v>N/A</v>
      </c>
      <c r="L89" t="str">
        <v>IT</v>
      </c>
      <c r="M89" t="str">
        <v>System Administrator</v>
      </c>
      <c r="N89">
        <v>81369</v>
      </c>
      <c r="O89" t="str">
        <v>Terminated</v>
      </c>
      <c r="P89" t="str">
        <v>Good</v>
      </c>
      <c r="R89" t="b">
        <f t="shared" si="1"/>
        <v>1</v>
      </c>
    </row>
    <row r="90" spans="2:18" x14ac:dyDescent="0.25">
      <c r="B90" t="str">
        <v>00-22775337</v>
      </c>
      <c r="C90" t="str">
        <v>John</v>
      </c>
      <c r="D90" t="str">
        <v>Davenport</v>
      </c>
      <c r="E90" t="str">
        <v>Female</v>
      </c>
      <c r="F90" t="str">
        <v>Pennsylvania</v>
      </c>
      <c r="G90" t="str">
        <v>Allentown</v>
      </c>
      <c r="H90" t="str">
        <v>Bachelor</v>
      </c>
      <c r="I90" s="9">
        <v>29740</v>
      </c>
      <c r="J90" s="9">
        <v>42156</v>
      </c>
      <c r="K90" s="9">
        <v>44398</v>
      </c>
      <c r="L90" t="str">
        <v>Operations</v>
      </c>
      <c r="M90" t="str">
        <v>Logistics Coordinator</v>
      </c>
      <c r="N90">
        <v>57215</v>
      </c>
      <c r="O90" t="str">
        <v>Terminated</v>
      </c>
      <c r="P90" t="str">
        <v>Good</v>
      </c>
      <c r="R90" t="b">
        <f t="shared" si="1"/>
        <v>1</v>
      </c>
    </row>
    <row r="91" spans="2:18" x14ac:dyDescent="0.25">
      <c r="B91" t="str">
        <v>00-22965862</v>
      </c>
      <c r="C91" t="str">
        <v>Brenda</v>
      </c>
      <c r="D91" t="str">
        <v>Silva</v>
      </c>
      <c r="E91" t="str">
        <v>Female</v>
      </c>
      <c r="F91" t="str">
        <v>New York</v>
      </c>
      <c r="G91" t="str">
        <v>Buffalo</v>
      </c>
      <c r="H91" t="str">
        <v>Bachelor</v>
      </c>
      <c r="I91" s="9">
        <v>32156</v>
      </c>
      <c r="J91" s="9">
        <v>44928</v>
      </c>
      <c r="K91" s="9" t="str">
        <v>N/A</v>
      </c>
      <c r="L91" t="str">
        <v>Operations</v>
      </c>
      <c r="M91" t="str">
        <v>Logistics Coordinator</v>
      </c>
      <c r="N91">
        <v>57301</v>
      </c>
      <c r="O91" t="str">
        <v>Terminated</v>
      </c>
      <c r="P91" t="str">
        <v>Excellent</v>
      </c>
      <c r="R91" t="b">
        <f t="shared" si="1"/>
        <v>1</v>
      </c>
    </row>
    <row r="92" spans="2:18" x14ac:dyDescent="0.25">
      <c r="B92" t="str">
        <v>00-23082934</v>
      </c>
      <c r="C92" t="str">
        <v>Jacqueline</v>
      </c>
      <c r="D92" t="str">
        <v>Pace</v>
      </c>
      <c r="E92" t="str">
        <v>Female</v>
      </c>
      <c r="F92" t="str">
        <v>Illinois</v>
      </c>
      <c r="G92" t="str">
        <v>Chicago</v>
      </c>
      <c r="H92" t="str">
        <v>High School</v>
      </c>
      <c r="I92" s="9">
        <v>29286</v>
      </c>
      <c r="J92" s="9">
        <v>45278</v>
      </c>
      <c r="K92" s="9" t="str">
        <v>N/A</v>
      </c>
      <c r="L92" t="str">
        <v>Operations</v>
      </c>
      <c r="M92" t="str">
        <v>Inventory Specialist</v>
      </c>
      <c r="N92">
        <v>64134</v>
      </c>
      <c r="O92" t="str">
        <v>Terminated</v>
      </c>
      <c r="P92" t="str">
        <v>Needs Improvement</v>
      </c>
      <c r="R92" t="b">
        <f t="shared" si="1"/>
        <v>1</v>
      </c>
    </row>
    <row r="93" spans="2:18" x14ac:dyDescent="0.25">
      <c r="B93" t="str">
        <v>00-23381785</v>
      </c>
      <c r="C93" t="str">
        <v>Jocelyn</v>
      </c>
      <c r="D93" t="str">
        <v>Murphy</v>
      </c>
      <c r="E93" t="str">
        <v>Female</v>
      </c>
      <c r="F93" t="str">
        <v>New York</v>
      </c>
      <c r="G93" t="str">
        <v>Buffalo</v>
      </c>
      <c r="H93" t="str">
        <v>Master</v>
      </c>
      <c r="I93" s="9">
        <v>24794</v>
      </c>
      <c r="J93" s="9">
        <v>44305</v>
      </c>
      <c r="K93" s="9" t="str">
        <v>N/A</v>
      </c>
      <c r="L93" t="str">
        <v>IT</v>
      </c>
      <c r="M93" t="str">
        <v>System Administrator</v>
      </c>
      <c r="N93">
        <v>79363</v>
      </c>
      <c r="O93" t="str">
        <v>Terminated</v>
      </c>
      <c r="P93" t="str">
        <v>Excellent</v>
      </c>
      <c r="R93" t="b">
        <f t="shared" si="1"/>
        <v>1</v>
      </c>
    </row>
    <row r="94" spans="2:18" x14ac:dyDescent="0.25">
      <c r="B94" t="str">
        <v>00-23419256</v>
      </c>
      <c r="C94" t="str">
        <v>Dorothy</v>
      </c>
      <c r="D94" t="str">
        <v>Tucker</v>
      </c>
      <c r="E94" t="str">
        <v>Female</v>
      </c>
      <c r="F94" t="str">
        <v>New York</v>
      </c>
      <c r="G94" t="str">
        <v>New York City</v>
      </c>
      <c r="H94" t="str">
        <v>Bachelor</v>
      </c>
      <c r="I94" s="9">
        <v>33102</v>
      </c>
      <c r="J94" s="9">
        <v>42443</v>
      </c>
      <c r="K94" s="9">
        <v>42623</v>
      </c>
      <c r="L94" t="str">
        <v>Marketing</v>
      </c>
      <c r="M94" t="str">
        <v>SEO Specialist</v>
      </c>
      <c r="N94">
        <v>81253</v>
      </c>
      <c r="O94" t="str">
        <v>Terminated</v>
      </c>
      <c r="P94" t="str">
        <v>Excellent</v>
      </c>
      <c r="R94" t="b">
        <f t="shared" si="1"/>
        <v>1</v>
      </c>
    </row>
    <row r="95" spans="2:18" x14ac:dyDescent="0.25">
      <c r="B95" t="str">
        <v>00-23430634</v>
      </c>
      <c r="C95" t="str">
        <v>Vincent</v>
      </c>
      <c r="D95" t="str">
        <v>Ross</v>
      </c>
      <c r="E95" t="str">
        <v>Female</v>
      </c>
      <c r="F95" t="str">
        <v>New York</v>
      </c>
      <c r="G95" t="str">
        <v>Rochester</v>
      </c>
      <c r="H95" t="str">
        <v>PhD</v>
      </c>
      <c r="I95" s="9">
        <v>34332</v>
      </c>
      <c r="J95" s="9">
        <v>43122</v>
      </c>
      <c r="K95" s="9" t="str">
        <v>N/A</v>
      </c>
      <c r="L95" t="str">
        <v>Sales</v>
      </c>
      <c r="M95" t="str">
        <v>Sales Manager</v>
      </c>
      <c r="N95">
        <v>133039</v>
      </c>
      <c r="O95" t="str">
        <v>Terminated</v>
      </c>
      <c r="P95" t="str">
        <v>Good</v>
      </c>
      <c r="R95" t="b">
        <f t="shared" si="1"/>
        <v>1</v>
      </c>
    </row>
    <row r="96" spans="2:18" x14ac:dyDescent="0.25">
      <c r="B96" t="str">
        <v>00-23652183</v>
      </c>
      <c r="C96" t="str">
        <v>Brenda</v>
      </c>
      <c r="D96" t="str">
        <v>Fuller</v>
      </c>
      <c r="E96" t="str">
        <v>Female</v>
      </c>
      <c r="F96" t="str">
        <v>Ohio</v>
      </c>
      <c r="G96" t="str">
        <v>Columbus</v>
      </c>
      <c r="H96" t="str">
        <v>PhD</v>
      </c>
      <c r="I96" s="9">
        <v>23704</v>
      </c>
      <c r="J96" s="9">
        <v>45187</v>
      </c>
      <c r="K96" s="9" t="str">
        <v>N/A</v>
      </c>
      <c r="L96" t="str">
        <v>Sales</v>
      </c>
      <c r="M96" t="str">
        <v>Sales Consultant</v>
      </c>
      <c r="N96">
        <v>112552</v>
      </c>
      <c r="O96" t="str">
        <v>Terminated</v>
      </c>
      <c r="P96" t="str">
        <v>Good</v>
      </c>
      <c r="R96" t="b">
        <f t="shared" si="1"/>
        <v>1</v>
      </c>
    </row>
    <row r="97" spans="2:18" x14ac:dyDescent="0.25">
      <c r="B97" t="str">
        <v>00-23669886</v>
      </c>
      <c r="C97" t="str">
        <v>Sandra</v>
      </c>
      <c r="D97" t="str">
        <v>Yates</v>
      </c>
      <c r="E97" t="str">
        <v>Female</v>
      </c>
      <c r="F97" t="str">
        <v>Michigan</v>
      </c>
      <c r="G97" t="str">
        <v>Warren</v>
      </c>
      <c r="H97" t="str">
        <v>Bachelor</v>
      </c>
      <c r="I97" s="9">
        <v>24803</v>
      </c>
      <c r="J97" s="9">
        <v>43136</v>
      </c>
      <c r="K97" s="9" t="str">
        <v>N/A</v>
      </c>
      <c r="L97" t="str">
        <v>Operations</v>
      </c>
      <c r="M97" t="str">
        <v>Inventory Specialist</v>
      </c>
      <c r="N97">
        <v>57437</v>
      </c>
      <c r="O97" t="str">
        <v>Terminated</v>
      </c>
      <c r="P97" t="str">
        <v>Excellent</v>
      </c>
      <c r="R97" t="b">
        <f t="shared" si="1"/>
        <v>1</v>
      </c>
    </row>
    <row r="98" spans="2:18" x14ac:dyDescent="0.25">
      <c r="B98" t="str">
        <v>00-23693384</v>
      </c>
      <c r="C98" t="str">
        <v>Daniel</v>
      </c>
      <c r="D98" t="str">
        <v>Carey</v>
      </c>
      <c r="E98" t="str">
        <v>Female</v>
      </c>
      <c r="F98" t="str">
        <v>New York</v>
      </c>
      <c r="G98" t="str">
        <v>New York City</v>
      </c>
      <c r="H98" t="str">
        <v>Bachelor</v>
      </c>
      <c r="I98" s="9">
        <v>26025</v>
      </c>
      <c r="J98" s="9">
        <v>42814</v>
      </c>
      <c r="K98" s="9" t="str">
        <v>N/A</v>
      </c>
      <c r="L98" t="str">
        <v>Customer Service</v>
      </c>
      <c r="M98" t="str">
        <v>Support Specialist</v>
      </c>
      <c r="N98">
        <v>57802</v>
      </c>
      <c r="O98" t="str">
        <v>Terminated</v>
      </c>
      <c r="P98" t="str">
        <v>Satisfactory</v>
      </c>
      <c r="R98" t="b">
        <f t="shared" si="1"/>
        <v>1</v>
      </c>
    </row>
    <row r="99" spans="2:18" x14ac:dyDescent="0.25">
      <c r="B99" t="str">
        <v>00-23698845</v>
      </c>
      <c r="C99" t="str">
        <v>Jennifer</v>
      </c>
      <c r="D99" t="str">
        <v>Fitzgerald</v>
      </c>
      <c r="E99" t="str">
        <v>Female</v>
      </c>
      <c r="F99" t="str">
        <v>New York</v>
      </c>
      <c r="G99" t="str">
        <v>Rochester</v>
      </c>
      <c r="H99" t="str">
        <v>Bachelor</v>
      </c>
      <c r="I99" s="9">
        <v>36559</v>
      </c>
      <c r="J99" s="9">
        <v>42884</v>
      </c>
      <c r="K99" s="9" t="str">
        <v>N/A</v>
      </c>
      <c r="L99" t="str">
        <v>Sales</v>
      </c>
      <c r="M99" t="str">
        <v>Sales Representative</v>
      </c>
      <c r="N99">
        <v>66440</v>
      </c>
      <c r="O99" t="str">
        <v>Terminated</v>
      </c>
      <c r="P99" t="str">
        <v>Good</v>
      </c>
      <c r="R99" t="b">
        <f t="shared" si="1"/>
        <v>1</v>
      </c>
    </row>
    <row r="100" spans="2:18" x14ac:dyDescent="0.25">
      <c r="B100" t="str">
        <v>00-23948250</v>
      </c>
      <c r="C100" t="str">
        <v>Brandy</v>
      </c>
      <c r="D100" t="str">
        <v>Johnson</v>
      </c>
      <c r="E100" t="str">
        <v>Female</v>
      </c>
      <c r="F100" t="str">
        <v>Michigan</v>
      </c>
      <c r="G100" t="str">
        <v>Warren</v>
      </c>
      <c r="H100" t="str">
        <v>PhD</v>
      </c>
      <c r="I100" s="9">
        <v>26096</v>
      </c>
      <c r="J100" s="9">
        <v>42821</v>
      </c>
      <c r="K100" s="9" t="str">
        <v>N/A</v>
      </c>
      <c r="L100" t="str">
        <v>Sales</v>
      </c>
      <c r="M100" t="str">
        <v>Sales Consultant</v>
      </c>
      <c r="N100">
        <v>96485</v>
      </c>
      <c r="O100" t="str">
        <v>Terminated</v>
      </c>
      <c r="P100" t="str">
        <v>Good</v>
      </c>
      <c r="R100" t="b">
        <f t="shared" si="1"/>
        <v>1</v>
      </c>
    </row>
    <row r="101" spans="2:18" x14ac:dyDescent="0.25">
      <c r="B101" t="str">
        <v>00-24111073</v>
      </c>
      <c r="C101" t="str">
        <v>Jacob</v>
      </c>
      <c r="D101" t="str">
        <v>Andersen</v>
      </c>
      <c r="E101" t="str">
        <v>Female</v>
      </c>
      <c r="F101" t="str">
        <v>New York</v>
      </c>
      <c r="G101" t="str">
        <v>New York City</v>
      </c>
      <c r="H101" t="str">
        <v>Bachelor</v>
      </c>
      <c r="I101" s="9">
        <v>35381</v>
      </c>
      <c r="J101" s="9">
        <v>45607</v>
      </c>
      <c r="K101" s="9" t="str">
        <v>N/A</v>
      </c>
      <c r="L101" t="str">
        <v>Customer Service</v>
      </c>
      <c r="M101" t="str">
        <v>Support Specialist</v>
      </c>
      <c r="N101">
        <v>61604</v>
      </c>
      <c r="O101" t="str">
        <v>Terminated</v>
      </c>
      <c r="P101" t="str">
        <v>Good</v>
      </c>
      <c r="R101" t="b">
        <f t="shared" si="1"/>
        <v>1</v>
      </c>
    </row>
    <row r="102" spans="2:18" x14ac:dyDescent="0.25">
      <c r="B102" t="str">
        <v>00-24161873</v>
      </c>
      <c r="C102" t="str">
        <v>Sean</v>
      </c>
      <c r="D102" t="str">
        <v>White</v>
      </c>
      <c r="E102" t="str">
        <v>Female</v>
      </c>
      <c r="F102" t="str">
        <v>New York</v>
      </c>
      <c r="G102" t="str">
        <v>New York City</v>
      </c>
      <c r="H102" t="str">
        <v>PhD</v>
      </c>
      <c r="I102" s="9">
        <v>25006</v>
      </c>
      <c r="J102" s="9">
        <v>44781</v>
      </c>
      <c r="K102" s="9" t="str">
        <v>N/A</v>
      </c>
      <c r="L102" t="str">
        <v>Sales</v>
      </c>
      <c r="M102" t="str">
        <v>Sales Specialist</v>
      </c>
      <c r="N102">
        <v>79991</v>
      </c>
      <c r="O102" t="str">
        <v>Terminated</v>
      </c>
      <c r="P102" t="str">
        <v>Excellent</v>
      </c>
      <c r="R102" t="b">
        <f t="shared" si="1"/>
        <v>1</v>
      </c>
    </row>
    <row r="103" spans="2:18" x14ac:dyDescent="0.25">
      <c r="B103" t="str">
        <v>00-24857823</v>
      </c>
      <c r="C103" t="str">
        <v>Douglas</v>
      </c>
      <c r="D103" t="str">
        <v>Lane</v>
      </c>
      <c r="E103" t="str">
        <v>Female</v>
      </c>
      <c r="F103" t="str">
        <v>New York</v>
      </c>
      <c r="G103" t="str">
        <v>Rochester</v>
      </c>
      <c r="H103" t="str">
        <v>High School</v>
      </c>
      <c r="I103" s="9">
        <v>29005</v>
      </c>
      <c r="J103" s="9">
        <v>45614</v>
      </c>
      <c r="K103" s="9" t="str">
        <v>N/A</v>
      </c>
      <c r="L103" t="str">
        <v>Customer Service</v>
      </c>
      <c r="M103" t="str">
        <v>Support Specialist</v>
      </c>
      <c r="N103">
        <v>61470</v>
      </c>
      <c r="O103" t="str">
        <v>Terminated</v>
      </c>
      <c r="P103" t="str">
        <v>Good</v>
      </c>
      <c r="R103" t="b">
        <f t="shared" si="1"/>
        <v>1</v>
      </c>
    </row>
    <row r="104" spans="2:18" x14ac:dyDescent="0.25">
      <c r="B104" t="str">
        <v>00-25125464</v>
      </c>
      <c r="C104" t="str">
        <v>Sarah</v>
      </c>
      <c r="D104" t="str">
        <v>Hoover</v>
      </c>
      <c r="E104" t="str">
        <v>Female</v>
      </c>
      <c r="F104" t="str">
        <v>Michigan</v>
      </c>
      <c r="G104" t="str">
        <v>Grand Rapids</v>
      </c>
      <c r="H104" t="str">
        <v>High School</v>
      </c>
      <c r="I104" s="9">
        <v>28744</v>
      </c>
      <c r="J104" s="9">
        <v>42226</v>
      </c>
      <c r="K104" s="9" t="str">
        <v>N/A</v>
      </c>
      <c r="L104" t="str">
        <v>Customer Service</v>
      </c>
      <c r="M104" t="str">
        <v>Help Desk Technician</v>
      </c>
      <c r="N104">
        <v>59599</v>
      </c>
      <c r="O104" t="str">
        <v>Terminated</v>
      </c>
      <c r="P104" t="str">
        <v>Satisfactory</v>
      </c>
      <c r="R104" t="b">
        <f t="shared" si="1"/>
        <v>1</v>
      </c>
    </row>
    <row r="105" spans="2:18" x14ac:dyDescent="0.25">
      <c r="B105" t="str">
        <v>00-25253695</v>
      </c>
      <c r="C105" t="str">
        <v>Theresa</v>
      </c>
      <c r="D105" t="str">
        <v>Lane</v>
      </c>
      <c r="E105" t="str">
        <v>Female</v>
      </c>
      <c r="F105" t="str">
        <v>New York</v>
      </c>
      <c r="G105" t="str">
        <v>Rochester</v>
      </c>
      <c r="H105" t="str">
        <v>Bachelor</v>
      </c>
      <c r="I105" s="9">
        <v>34883</v>
      </c>
      <c r="J105" s="9">
        <v>44837</v>
      </c>
      <c r="K105" s="9" t="str">
        <v>N/A</v>
      </c>
      <c r="L105" t="str">
        <v>Sales</v>
      </c>
      <c r="M105" t="str">
        <v>Sales Specialist</v>
      </c>
      <c r="N105">
        <v>61466</v>
      </c>
      <c r="O105" t="str">
        <v>Terminated</v>
      </c>
      <c r="P105" t="str">
        <v>Satisfactory</v>
      </c>
      <c r="R105" t="b">
        <f t="shared" si="1"/>
        <v>1</v>
      </c>
    </row>
    <row r="106" spans="2:18" x14ac:dyDescent="0.25">
      <c r="B106" t="str">
        <v>00-25284337</v>
      </c>
      <c r="C106" t="str">
        <v>Daniel</v>
      </c>
      <c r="D106" t="str">
        <v>Griffin</v>
      </c>
      <c r="E106" t="str">
        <v>Female</v>
      </c>
      <c r="F106" t="str">
        <v>New York</v>
      </c>
      <c r="G106" t="str">
        <v>Buffalo</v>
      </c>
      <c r="H106" t="str">
        <v>Bachelor</v>
      </c>
      <c r="I106" s="9">
        <v>33787</v>
      </c>
      <c r="J106" s="9">
        <v>43787</v>
      </c>
      <c r="K106" s="9" t="str">
        <v>N/A</v>
      </c>
      <c r="L106" t="str">
        <v>IT</v>
      </c>
      <c r="M106" t="str">
        <v>Software Developer</v>
      </c>
      <c r="N106">
        <v>78653</v>
      </c>
      <c r="O106" t="str">
        <v>Terminated</v>
      </c>
      <c r="P106" t="str">
        <v>Good</v>
      </c>
      <c r="R106" t="b">
        <f t="shared" si="1"/>
        <v>1</v>
      </c>
    </row>
    <row r="107" spans="2:18" x14ac:dyDescent="0.25">
      <c r="B107" t="str">
        <v>00-25419645</v>
      </c>
      <c r="C107" t="str">
        <v>Tammy</v>
      </c>
      <c r="D107" t="str">
        <v>Phillips</v>
      </c>
      <c r="E107" t="str">
        <v>Female</v>
      </c>
      <c r="F107" t="str">
        <v>New York</v>
      </c>
      <c r="G107" t="str">
        <v>New York City</v>
      </c>
      <c r="H107" t="str">
        <v>High School</v>
      </c>
      <c r="I107" s="9">
        <v>28381</v>
      </c>
      <c r="J107" s="9">
        <v>44900</v>
      </c>
      <c r="K107" s="9">
        <v>45080</v>
      </c>
      <c r="L107" t="str">
        <v>Customer Service</v>
      </c>
      <c r="M107" t="str">
        <v>Support Specialist</v>
      </c>
      <c r="N107">
        <v>67032</v>
      </c>
      <c r="O107" t="str">
        <v>Terminated</v>
      </c>
      <c r="P107" t="str">
        <v>Needs Improvement</v>
      </c>
      <c r="R107" t="b">
        <f t="shared" si="1"/>
        <v>1</v>
      </c>
    </row>
    <row r="108" spans="2:18" x14ac:dyDescent="0.25">
      <c r="B108" t="str">
        <v>00-25511151</v>
      </c>
      <c r="C108" t="str">
        <v>Stephen</v>
      </c>
      <c r="D108" t="str">
        <v>Roberts</v>
      </c>
      <c r="E108" t="str">
        <v>Female</v>
      </c>
      <c r="F108" t="str">
        <v>Pennsylvania</v>
      </c>
      <c r="G108" t="str">
        <v>Philadelphia</v>
      </c>
      <c r="H108" t="str">
        <v>Master</v>
      </c>
      <c r="I108" s="9">
        <v>30974</v>
      </c>
      <c r="J108" s="9">
        <v>43626</v>
      </c>
      <c r="K108" s="9" t="str">
        <v>N/A</v>
      </c>
      <c r="L108" t="str">
        <v>Sales</v>
      </c>
      <c r="M108" t="str">
        <v>Sales Specialist</v>
      </c>
      <c r="N108">
        <v>74365</v>
      </c>
      <c r="O108" t="str">
        <v>Terminated</v>
      </c>
      <c r="P108" t="str">
        <v>Excellent</v>
      </c>
      <c r="R108" t="b">
        <f t="shared" si="1"/>
        <v>1</v>
      </c>
    </row>
    <row r="109" spans="2:18" x14ac:dyDescent="0.25">
      <c r="B109" t="str">
        <v>00-25583513</v>
      </c>
      <c r="C109" t="str">
        <v>Zachary</v>
      </c>
      <c r="D109" t="str">
        <v>Jones</v>
      </c>
      <c r="E109" t="str">
        <v>Female</v>
      </c>
      <c r="F109" t="str">
        <v>New York</v>
      </c>
      <c r="G109" t="str">
        <v>Rochester</v>
      </c>
      <c r="H109" t="str">
        <v>High School</v>
      </c>
      <c r="I109" s="9">
        <v>29639</v>
      </c>
      <c r="J109" s="9">
        <v>43962</v>
      </c>
      <c r="K109" s="9" t="str">
        <v>N/A</v>
      </c>
      <c r="L109" t="str">
        <v>Customer Service</v>
      </c>
      <c r="M109" t="str">
        <v>Help Desk Technician</v>
      </c>
      <c r="N109">
        <v>72123</v>
      </c>
      <c r="O109" t="str">
        <v>Terminated</v>
      </c>
      <c r="P109" t="str">
        <v>Excellent</v>
      </c>
      <c r="R109" t="b">
        <f t="shared" si="1"/>
        <v>1</v>
      </c>
    </row>
    <row r="110" spans="2:18" x14ac:dyDescent="0.25">
      <c r="B110" t="str">
        <v>00-26050250</v>
      </c>
      <c r="C110" t="str">
        <v>Donna</v>
      </c>
      <c r="D110" t="str">
        <v>Edwards</v>
      </c>
      <c r="E110" t="str">
        <v>Female</v>
      </c>
      <c r="F110" t="str">
        <v>Michigan</v>
      </c>
      <c r="G110" t="str">
        <v>Warren</v>
      </c>
      <c r="H110" t="str">
        <v>High School</v>
      </c>
      <c r="I110" s="9">
        <v>23234</v>
      </c>
      <c r="J110" s="9">
        <v>43325</v>
      </c>
      <c r="K110" s="9" t="str">
        <v>N/A</v>
      </c>
      <c r="L110" t="str">
        <v>Customer Service</v>
      </c>
      <c r="M110" t="str">
        <v>Customer Service Representative</v>
      </c>
      <c r="N110">
        <v>62574</v>
      </c>
      <c r="O110" t="str">
        <v>Terminated</v>
      </c>
      <c r="P110" t="str">
        <v>Satisfactory</v>
      </c>
      <c r="R110" t="b">
        <f t="shared" si="1"/>
        <v>1</v>
      </c>
    </row>
    <row r="111" spans="2:18" x14ac:dyDescent="0.25">
      <c r="B111" t="str">
        <v>00-26188599</v>
      </c>
      <c r="C111" t="str">
        <v>Stephanie</v>
      </c>
      <c r="D111" t="str">
        <v>Stevens</v>
      </c>
      <c r="E111" t="str">
        <v>Female</v>
      </c>
      <c r="F111" t="str">
        <v>Pennsylvania</v>
      </c>
      <c r="G111" t="str">
        <v>Allentown</v>
      </c>
      <c r="H111" t="str">
        <v>High School</v>
      </c>
      <c r="I111" s="9">
        <v>35250</v>
      </c>
      <c r="J111" s="9">
        <v>43913</v>
      </c>
      <c r="K111" s="9" t="str">
        <v>N/A</v>
      </c>
      <c r="L111" t="str">
        <v>Marketing</v>
      </c>
      <c r="M111" t="str">
        <v>Content Creator</v>
      </c>
      <c r="N111">
        <v>58316</v>
      </c>
      <c r="O111" t="str">
        <v>Terminated</v>
      </c>
      <c r="P111" t="str">
        <v>Good</v>
      </c>
      <c r="R111" t="b">
        <f t="shared" si="1"/>
        <v>1</v>
      </c>
    </row>
    <row r="112" spans="2:18" x14ac:dyDescent="0.25">
      <c r="B112" t="str">
        <v>00-26272875</v>
      </c>
      <c r="C112" t="str">
        <v>Patrick</v>
      </c>
      <c r="D112" t="str">
        <v>Valdez</v>
      </c>
      <c r="E112" t="str">
        <v>Female</v>
      </c>
      <c r="F112" t="str">
        <v>Virginia</v>
      </c>
      <c r="G112" t="str">
        <v>Richmond</v>
      </c>
      <c r="H112" t="str">
        <v>Master</v>
      </c>
      <c r="I112" s="9">
        <v>32372</v>
      </c>
      <c r="J112" s="9">
        <v>45264</v>
      </c>
      <c r="K112" s="9" t="str">
        <v>N/A</v>
      </c>
      <c r="L112" t="str">
        <v>IT</v>
      </c>
      <c r="M112" t="str">
        <v>Software Developer</v>
      </c>
      <c r="N112">
        <v>93697</v>
      </c>
      <c r="O112" t="str">
        <v>Terminated</v>
      </c>
      <c r="P112" t="str">
        <v>Excellent</v>
      </c>
      <c r="R112" t="b">
        <f t="shared" si="1"/>
        <v>1</v>
      </c>
    </row>
    <row r="113" spans="2:18" x14ac:dyDescent="0.25">
      <c r="B113" t="str">
        <v>00-26371663</v>
      </c>
      <c r="C113" t="str">
        <v>Shelia</v>
      </c>
      <c r="D113" t="str">
        <v>Powell</v>
      </c>
      <c r="E113" t="str">
        <v>Female</v>
      </c>
      <c r="F113" t="str">
        <v>New York</v>
      </c>
      <c r="G113" t="str">
        <v>Rochester</v>
      </c>
      <c r="H113" t="str">
        <v>Bachelor</v>
      </c>
      <c r="I113" s="9">
        <v>31657</v>
      </c>
      <c r="J113" s="9">
        <v>42695</v>
      </c>
      <c r="K113" s="9" t="str">
        <v>N/A</v>
      </c>
      <c r="L113" t="str">
        <v>Marketing</v>
      </c>
      <c r="M113" t="str">
        <v>Marketing Manager</v>
      </c>
      <c r="N113">
        <v>93466</v>
      </c>
      <c r="O113" t="str">
        <v>Terminated</v>
      </c>
      <c r="P113" t="str">
        <v>Satisfactory</v>
      </c>
      <c r="R113" t="b">
        <f t="shared" si="1"/>
        <v>1</v>
      </c>
    </row>
    <row r="114" spans="2:18" x14ac:dyDescent="0.25">
      <c r="B114" t="str">
        <v>00-26379293</v>
      </c>
      <c r="C114" t="str">
        <v>Melanie</v>
      </c>
      <c r="D114" t="str">
        <v>Schroeder</v>
      </c>
      <c r="E114" t="str">
        <v>Female</v>
      </c>
      <c r="F114" t="str">
        <v>New York</v>
      </c>
      <c r="G114" t="str">
        <v>New York City</v>
      </c>
      <c r="H114" t="str">
        <v>Bachelor</v>
      </c>
      <c r="I114" s="9">
        <v>27796</v>
      </c>
      <c r="J114" s="9">
        <v>42940</v>
      </c>
      <c r="K114" s="9" t="str">
        <v>N/A</v>
      </c>
      <c r="L114" t="str">
        <v>Customer Service</v>
      </c>
      <c r="M114" t="str">
        <v>Help Desk Technician</v>
      </c>
      <c r="N114">
        <v>70525</v>
      </c>
      <c r="O114" t="str">
        <v>Terminated</v>
      </c>
      <c r="P114" t="str">
        <v>Good</v>
      </c>
      <c r="R114" t="b">
        <f t="shared" si="1"/>
        <v>1</v>
      </c>
    </row>
    <row r="115" spans="2:18" x14ac:dyDescent="0.25">
      <c r="B115" t="str">
        <v>00-26442080</v>
      </c>
      <c r="C115" t="str">
        <v>Louis</v>
      </c>
      <c r="D115" t="str">
        <v>Perez</v>
      </c>
      <c r="E115" t="str">
        <v>Female</v>
      </c>
      <c r="F115" t="str">
        <v>New York</v>
      </c>
      <c r="G115" t="str">
        <v>Buffalo</v>
      </c>
      <c r="H115" t="str">
        <v>High School</v>
      </c>
      <c r="I115" s="9">
        <v>29327</v>
      </c>
      <c r="J115" s="9">
        <v>43458</v>
      </c>
      <c r="K115" s="9" t="str">
        <v>N/A</v>
      </c>
      <c r="L115" t="str">
        <v>Operations</v>
      </c>
      <c r="M115" t="str">
        <v>Inventory Specialist</v>
      </c>
      <c r="N115">
        <v>53068</v>
      </c>
      <c r="O115" t="str">
        <v>Terminated</v>
      </c>
      <c r="P115" t="str">
        <v>Excellent</v>
      </c>
      <c r="R115" t="b">
        <f t="shared" si="1"/>
        <v>1</v>
      </c>
    </row>
    <row r="116" spans="2:18" x14ac:dyDescent="0.25">
      <c r="B116" t="str">
        <v>00-27031212</v>
      </c>
      <c r="C116" t="str">
        <v>David</v>
      </c>
      <c r="D116" t="str">
        <v>Delgado</v>
      </c>
      <c r="E116" t="str">
        <v>Female</v>
      </c>
      <c r="F116" t="str">
        <v>New York</v>
      </c>
      <c r="G116" t="str">
        <v>Rochester</v>
      </c>
      <c r="H116" t="str">
        <v>Bachelor</v>
      </c>
      <c r="I116" s="9">
        <v>22589</v>
      </c>
      <c r="J116" s="9">
        <v>42961</v>
      </c>
      <c r="K116" s="9" t="str">
        <v>N/A</v>
      </c>
      <c r="L116" t="str">
        <v>Customer Service</v>
      </c>
      <c r="M116" t="str">
        <v>Support Specialist</v>
      </c>
      <c r="N116">
        <v>58327</v>
      </c>
      <c r="O116" t="str">
        <v>Terminated</v>
      </c>
      <c r="P116" t="str">
        <v>Excellent</v>
      </c>
      <c r="R116" t="b">
        <f t="shared" si="1"/>
        <v>1</v>
      </c>
    </row>
    <row r="117" spans="2:18" x14ac:dyDescent="0.25">
      <c r="B117" t="str">
        <v>00-27117564</v>
      </c>
      <c r="C117" t="str">
        <v>Steven</v>
      </c>
      <c r="D117" t="str">
        <v>Boyer</v>
      </c>
      <c r="E117" t="str">
        <v>Female</v>
      </c>
      <c r="F117" t="str">
        <v>North Carolina</v>
      </c>
      <c r="G117" t="str">
        <v>Raleigh</v>
      </c>
      <c r="H117" t="str">
        <v>Bachelor</v>
      </c>
      <c r="I117" s="9">
        <v>36482</v>
      </c>
      <c r="J117" s="9">
        <v>42590</v>
      </c>
      <c r="K117" s="9" t="str">
        <v>N/A</v>
      </c>
      <c r="L117" t="str">
        <v>Marketing</v>
      </c>
      <c r="M117" t="str">
        <v>SEO Specialist</v>
      </c>
      <c r="N117">
        <v>81943</v>
      </c>
      <c r="O117" t="str">
        <v>Terminated</v>
      </c>
      <c r="P117" t="str">
        <v>Good</v>
      </c>
      <c r="R117" t="b">
        <f t="shared" si="1"/>
        <v>1</v>
      </c>
    </row>
    <row r="118" spans="2:18" x14ac:dyDescent="0.25">
      <c r="B118" t="str">
        <v>00-27536261</v>
      </c>
      <c r="C118" t="str">
        <v>Brenda</v>
      </c>
      <c r="D118" t="str">
        <v>Rogers</v>
      </c>
      <c r="E118" t="str">
        <v>Female</v>
      </c>
      <c r="F118" t="str">
        <v>Pennsylvania</v>
      </c>
      <c r="G118" t="str">
        <v>Allentown</v>
      </c>
      <c r="H118" t="str">
        <v>Bachelor</v>
      </c>
      <c r="I118" s="9">
        <v>30000</v>
      </c>
      <c r="J118" s="9">
        <v>43591</v>
      </c>
      <c r="K118" s="9" t="str">
        <v>N/A</v>
      </c>
      <c r="L118" t="str">
        <v>IT</v>
      </c>
      <c r="M118" t="str">
        <v>IT Support Specialist</v>
      </c>
      <c r="N118">
        <v>60158</v>
      </c>
      <c r="O118" t="str">
        <v>Terminated</v>
      </c>
      <c r="P118" t="str">
        <v>Satisfactory</v>
      </c>
      <c r="R118" t="b">
        <f t="shared" si="1"/>
        <v>1</v>
      </c>
    </row>
    <row r="119" spans="2:18" x14ac:dyDescent="0.25">
      <c r="B119" t="str">
        <v>00-27748209</v>
      </c>
      <c r="C119" t="str">
        <v>Zachary</v>
      </c>
      <c r="D119" t="str">
        <v>Gonzalez</v>
      </c>
      <c r="E119" t="str">
        <v>Female</v>
      </c>
      <c r="F119" t="str">
        <v>Pennsylvania</v>
      </c>
      <c r="G119" t="str">
        <v>Pittsburgh</v>
      </c>
      <c r="H119" t="str">
        <v>PhD</v>
      </c>
      <c r="I119" s="9">
        <v>22622</v>
      </c>
      <c r="J119" s="9">
        <v>42184</v>
      </c>
      <c r="K119" s="9" t="str">
        <v>N/A</v>
      </c>
      <c r="L119" t="str">
        <v>Sales</v>
      </c>
      <c r="M119" t="str">
        <v>Sales Manager</v>
      </c>
      <c r="N119">
        <v>99440</v>
      </c>
      <c r="O119" t="str">
        <v>Terminated</v>
      </c>
      <c r="P119" t="str">
        <v>Excellent</v>
      </c>
      <c r="R119" t="b">
        <f t="shared" si="1"/>
        <v>1</v>
      </c>
    </row>
    <row r="120" spans="2:18" x14ac:dyDescent="0.25">
      <c r="B120" t="str">
        <v>00-28104420</v>
      </c>
      <c r="C120" t="str">
        <v>Samuel</v>
      </c>
      <c r="D120" t="str">
        <v>Price</v>
      </c>
      <c r="E120" t="str">
        <v>Female</v>
      </c>
      <c r="F120" t="str">
        <v>New York</v>
      </c>
      <c r="G120" t="str">
        <v>Rochester</v>
      </c>
      <c r="H120" t="str">
        <v>Bachelor</v>
      </c>
      <c r="I120" s="9">
        <v>34530</v>
      </c>
      <c r="J120" s="9">
        <v>44858</v>
      </c>
      <c r="K120" s="9" t="str">
        <v>N/A</v>
      </c>
      <c r="L120" t="str">
        <v>Operations</v>
      </c>
      <c r="M120" t="str">
        <v>Operations Analyst</v>
      </c>
      <c r="N120">
        <v>78853</v>
      </c>
      <c r="O120" t="str">
        <v>Terminated</v>
      </c>
      <c r="P120" t="str">
        <v>Good</v>
      </c>
      <c r="R120" t="b">
        <f t="shared" si="1"/>
        <v>1</v>
      </c>
    </row>
    <row r="121" spans="2:18" x14ac:dyDescent="0.25">
      <c r="B121" t="str">
        <v>00-28216197</v>
      </c>
      <c r="C121" t="str">
        <v>Elizabeth</v>
      </c>
      <c r="D121" t="str">
        <v>Flores</v>
      </c>
      <c r="E121" t="str">
        <v>Female</v>
      </c>
      <c r="F121" t="str">
        <v>New York</v>
      </c>
      <c r="G121" t="str">
        <v>New York City</v>
      </c>
      <c r="H121" t="str">
        <v>Bachelor</v>
      </c>
      <c r="I121" s="9">
        <v>28045</v>
      </c>
      <c r="J121" s="9">
        <v>42940</v>
      </c>
      <c r="K121" s="9" t="str">
        <v>N/A</v>
      </c>
      <c r="L121" t="str">
        <v>IT</v>
      </c>
      <c r="M121" t="str">
        <v>Software Developer</v>
      </c>
      <c r="N121">
        <v>75881</v>
      </c>
      <c r="O121" t="str">
        <v>Terminated</v>
      </c>
      <c r="P121" t="str">
        <v>Good</v>
      </c>
      <c r="R121" t="b">
        <f t="shared" si="1"/>
        <v>1</v>
      </c>
    </row>
    <row r="122" spans="2:18" x14ac:dyDescent="0.25">
      <c r="B122" t="str">
        <v>00-28417392</v>
      </c>
      <c r="C122" t="str">
        <v>Dominique</v>
      </c>
      <c r="D122" t="str">
        <v>Ryan</v>
      </c>
      <c r="E122" t="str">
        <v>Female</v>
      </c>
      <c r="F122" t="str">
        <v>New York</v>
      </c>
      <c r="G122" t="str">
        <v>New York City</v>
      </c>
      <c r="H122" t="str">
        <v>Bachelor</v>
      </c>
      <c r="I122" s="9">
        <v>22617</v>
      </c>
      <c r="J122" s="9">
        <v>44347</v>
      </c>
      <c r="K122" s="9" t="str">
        <v>N/A</v>
      </c>
      <c r="L122" t="str">
        <v>Sales</v>
      </c>
      <c r="M122" t="str">
        <v>Sales Representative</v>
      </c>
      <c r="N122">
        <v>69301</v>
      </c>
      <c r="O122" t="str">
        <v>Terminated</v>
      </c>
      <c r="P122" t="str">
        <v>Satisfactory</v>
      </c>
      <c r="R122" t="b">
        <f t="shared" si="1"/>
        <v>1</v>
      </c>
    </row>
    <row r="123" spans="2:18" x14ac:dyDescent="0.25">
      <c r="B123" t="str">
        <v>00-28482756</v>
      </c>
      <c r="C123" t="str">
        <v>Mark</v>
      </c>
      <c r="D123" t="str">
        <v>Ford</v>
      </c>
      <c r="E123" t="str">
        <v>Female</v>
      </c>
      <c r="F123" t="str">
        <v>New York</v>
      </c>
      <c r="G123" t="str">
        <v>New York City</v>
      </c>
      <c r="H123" t="str">
        <v>Master</v>
      </c>
      <c r="I123" s="9">
        <v>30977</v>
      </c>
      <c r="J123" s="9">
        <v>43178</v>
      </c>
      <c r="K123" s="9" t="str">
        <v>N/A</v>
      </c>
      <c r="L123" t="str">
        <v>Sales</v>
      </c>
      <c r="M123" t="str">
        <v>Sales Consultant</v>
      </c>
      <c r="N123">
        <v>92151</v>
      </c>
      <c r="O123" t="str">
        <v>Terminated</v>
      </c>
      <c r="P123" t="str">
        <v>Satisfactory</v>
      </c>
      <c r="R123" t="b">
        <f t="shared" si="1"/>
        <v>1</v>
      </c>
    </row>
    <row r="124" spans="2:18" x14ac:dyDescent="0.25">
      <c r="B124" t="str">
        <v>00-28534098</v>
      </c>
      <c r="C124" t="str">
        <v>Michael</v>
      </c>
      <c r="D124" t="str">
        <v>Bell</v>
      </c>
      <c r="E124" t="str">
        <v>Female</v>
      </c>
      <c r="F124" t="str">
        <v>North Carolina</v>
      </c>
      <c r="G124" t="str">
        <v>Greensboro</v>
      </c>
      <c r="H124" t="str">
        <v>Bachelor</v>
      </c>
      <c r="I124" s="9">
        <v>25484</v>
      </c>
      <c r="J124" s="9">
        <v>43437</v>
      </c>
      <c r="K124" s="9" t="str">
        <v>N/A</v>
      </c>
      <c r="L124" t="str">
        <v>Customer Service</v>
      </c>
      <c r="M124" t="str">
        <v>Customer Service Representative</v>
      </c>
      <c r="N124">
        <v>57359</v>
      </c>
      <c r="O124" t="str">
        <v>Terminated</v>
      </c>
      <c r="P124" t="str">
        <v>Satisfactory</v>
      </c>
      <c r="R124" t="b">
        <f t="shared" si="1"/>
        <v>1</v>
      </c>
    </row>
    <row r="125" spans="2:18" x14ac:dyDescent="0.25">
      <c r="B125" t="str">
        <v>00-28578556</v>
      </c>
      <c r="C125" t="str">
        <v>Amanda</v>
      </c>
      <c r="D125" t="str">
        <v>Garcia</v>
      </c>
      <c r="E125" t="str">
        <v>Female</v>
      </c>
      <c r="F125" t="str">
        <v>New York</v>
      </c>
      <c r="G125" t="str">
        <v>Rochester</v>
      </c>
      <c r="H125" t="str">
        <v>Bachelor</v>
      </c>
      <c r="I125" s="9">
        <v>34725</v>
      </c>
      <c r="J125" s="9">
        <v>42387</v>
      </c>
      <c r="K125" s="9" t="str">
        <v>N/A</v>
      </c>
      <c r="L125" t="str">
        <v>IT</v>
      </c>
      <c r="M125" t="str">
        <v>Software Developer</v>
      </c>
      <c r="N125">
        <v>93946</v>
      </c>
      <c r="O125" t="str">
        <v>Terminated</v>
      </c>
      <c r="P125" t="str">
        <v>Satisfactory</v>
      </c>
      <c r="R125" t="b">
        <f t="shared" si="1"/>
        <v>1</v>
      </c>
    </row>
    <row r="126" spans="2:18" x14ac:dyDescent="0.25">
      <c r="B126" t="str">
        <v>00-28634058</v>
      </c>
      <c r="C126" t="str">
        <v>Megan</v>
      </c>
      <c r="D126" t="str">
        <v>Tyler</v>
      </c>
      <c r="E126" t="str">
        <v>Female</v>
      </c>
      <c r="F126" t="str">
        <v>Ohio</v>
      </c>
      <c r="G126" t="str">
        <v>Cincinnati</v>
      </c>
      <c r="H126" t="str">
        <v>Bachelor</v>
      </c>
      <c r="I126" s="9">
        <v>30214</v>
      </c>
      <c r="J126" s="9">
        <v>45040</v>
      </c>
      <c r="K126" s="9" t="str">
        <v>N/A</v>
      </c>
      <c r="L126" t="str">
        <v>Operations</v>
      </c>
      <c r="M126" t="str">
        <v>Logistics Coordinator</v>
      </c>
      <c r="N126">
        <v>60079</v>
      </c>
      <c r="O126" t="str">
        <v>Terminated</v>
      </c>
      <c r="P126" t="str">
        <v>Satisfactory</v>
      </c>
      <c r="R126" t="b">
        <f t="shared" si="1"/>
        <v>1</v>
      </c>
    </row>
    <row r="127" spans="2:18" x14ac:dyDescent="0.25">
      <c r="B127" t="str">
        <v>00-28634797</v>
      </c>
      <c r="C127" t="str">
        <v>Ashley</v>
      </c>
      <c r="D127" t="str">
        <v>Hernandez</v>
      </c>
      <c r="E127" t="str">
        <v>Female</v>
      </c>
      <c r="F127" t="str">
        <v>Pennsylvania</v>
      </c>
      <c r="G127" t="str">
        <v>Pittsburgh</v>
      </c>
      <c r="H127" t="str">
        <v>High School</v>
      </c>
      <c r="I127" s="9">
        <v>36165</v>
      </c>
      <c r="J127" s="9">
        <v>42863</v>
      </c>
      <c r="K127" s="9">
        <v>43611</v>
      </c>
      <c r="L127" t="str">
        <v>Operations</v>
      </c>
      <c r="M127" t="str">
        <v>Inventory Specialist</v>
      </c>
      <c r="N127">
        <v>58307</v>
      </c>
      <c r="O127" t="str">
        <v>Terminated</v>
      </c>
      <c r="P127" t="str">
        <v>Needs Improvement</v>
      </c>
      <c r="R127" t="b">
        <f t="shared" si="1"/>
        <v>1</v>
      </c>
    </row>
    <row r="128" spans="2:18" x14ac:dyDescent="0.25">
      <c r="B128" t="str">
        <v>00-28971329</v>
      </c>
      <c r="C128" t="str">
        <v>Ricky</v>
      </c>
      <c r="D128" t="str">
        <v>Lopez</v>
      </c>
      <c r="E128" t="str">
        <v>Female</v>
      </c>
      <c r="F128" t="str">
        <v>New York</v>
      </c>
      <c r="G128" t="str">
        <v>New York City</v>
      </c>
      <c r="H128" t="str">
        <v>Bachelor</v>
      </c>
      <c r="I128" s="9">
        <v>31976</v>
      </c>
      <c r="J128" s="9">
        <v>44837</v>
      </c>
      <c r="K128" s="9" t="str">
        <v>N/A</v>
      </c>
      <c r="L128" t="str">
        <v>IT</v>
      </c>
      <c r="M128" t="str">
        <v>Software Developer</v>
      </c>
      <c r="N128">
        <v>93888</v>
      </c>
      <c r="O128" t="str">
        <v>Terminated</v>
      </c>
      <c r="P128" t="str">
        <v>Good</v>
      </c>
      <c r="R128" t="b">
        <f t="shared" si="1"/>
        <v>1</v>
      </c>
    </row>
    <row r="129" spans="2:18" x14ac:dyDescent="0.25">
      <c r="B129" t="str">
        <v>00-28975887</v>
      </c>
      <c r="C129" t="str">
        <v>Kelly</v>
      </c>
      <c r="D129" t="str">
        <v>Washington</v>
      </c>
      <c r="E129" t="str">
        <v>Female</v>
      </c>
      <c r="F129" t="str">
        <v>New York</v>
      </c>
      <c r="G129" t="str">
        <v>Rochester</v>
      </c>
      <c r="H129" t="str">
        <v>High School</v>
      </c>
      <c r="I129" s="9">
        <v>34811</v>
      </c>
      <c r="J129" s="9">
        <v>43045</v>
      </c>
      <c r="K129" s="9" t="str">
        <v>N/A</v>
      </c>
      <c r="L129" t="str">
        <v>Operations</v>
      </c>
      <c r="M129" t="str">
        <v>Inventory Specialist</v>
      </c>
      <c r="N129">
        <v>54146</v>
      </c>
      <c r="O129" t="str">
        <v>Terminated</v>
      </c>
      <c r="P129" t="str">
        <v>Satisfactory</v>
      </c>
      <c r="R129" t="b">
        <f t="shared" si="1"/>
        <v>1</v>
      </c>
    </row>
    <row r="130" spans="2:18" x14ac:dyDescent="0.25">
      <c r="B130" t="str">
        <v>00-28982195</v>
      </c>
      <c r="C130" t="str">
        <v>Brian</v>
      </c>
      <c r="D130" t="str">
        <v>Frye</v>
      </c>
      <c r="E130" t="str">
        <v>Female</v>
      </c>
      <c r="F130" t="str">
        <v>New York</v>
      </c>
      <c r="G130" t="str">
        <v>New York City</v>
      </c>
      <c r="H130" t="str">
        <v>Bachelor</v>
      </c>
      <c r="I130" s="9">
        <v>37524</v>
      </c>
      <c r="J130" s="9">
        <v>43318</v>
      </c>
      <c r="K130" s="9">
        <v>43498</v>
      </c>
      <c r="L130" t="str">
        <v>Operations</v>
      </c>
      <c r="M130" t="str">
        <v>Logistics Coordinator</v>
      </c>
      <c r="N130">
        <v>54814</v>
      </c>
      <c r="O130" t="str">
        <v>Terminated</v>
      </c>
      <c r="P130" t="str">
        <v>Good</v>
      </c>
      <c r="R130" t="b">
        <f t="shared" si="1"/>
        <v>1</v>
      </c>
    </row>
    <row r="131" spans="2:18" x14ac:dyDescent="0.25">
      <c r="B131" t="str">
        <v>00-29023738</v>
      </c>
      <c r="C131" t="str">
        <v>James</v>
      </c>
      <c r="D131" t="str">
        <v>Smith</v>
      </c>
      <c r="E131" t="str">
        <v>Female</v>
      </c>
      <c r="F131" t="str">
        <v>Michigan</v>
      </c>
      <c r="G131" t="str">
        <v>Grand Rapids</v>
      </c>
      <c r="H131" t="str">
        <v>High School</v>
      </c>
      <c r="I131" s="9">
        <v>23617</v>
      </c>
      <c r="J131" s="9">
        <v>42380</v>
      </c>
      <c r="K131" s="9" t="str">
        <v>N/A</v>
      </c>
      <c r="L131" t="str">
        <v>Customer Service</v>
      </c>
      <c r="M131" t="str">
        <v>Help Desk Technician</v>
      </c>
      <c r="N131">
        <v>86093</v>
      </c>
      <c r="O131" t="str">
        <v>Terminated</v>
      </c>
      <c r="P131" t="str">
        <v>Needs Improvement</v>
      </c>
      <c r="R131" t="b">
        <f t="shared" ref="R131:R194" si="2">WEEKDAY(J132,2)=1</f>
        <v>1</v>
      </c>
    </row>
    <row r="132" spans="2:18" x14ac:dyDescent="0.25">
      <c r="B132" t="str">
        <v>00-29237874</v>
      </c>
      <c r="C132" t="str">
        <v>Kenneth</v>
      </c>
      <c r="D132" t="str">
        <v>Gonzalez</v>
      </c>
      <c r="E132" t="str">
        <v>Female</v>
      </c>
      <c r="F132" t="str">
        <v>Pennsylvania</v>
      </c>
      <c r="G132" t="str">
        <v>Allentown</v>
      </c>
      <c r="H132" t="str">
        <v>PhD</v>
      </c>
      <c r="I132" s="9">
        <v>25122</v>
      </c>
      <c r="J132" s="9">
        <v>42898</v>
      </c>
      <c r="K132" s="9" t="str">
        <v>N/A</v>
      </c>
      <c r="L132" t="str">
        <v>Sales</v>
      </c>
      <c r="M132" t="str">
        <v>Sales Specialist</v>
      </c>
      <c r="N132">
        <v>83448</v>
      </c>
      <c r="O132" t="str">
        <v>Terminated</v>
      </c>
      <c r="P132" t="str">
        <v>Excellent</v>
      </c>
      <c r="R132" t="b">
        <f t="shared" si="2"/>
        <v>1</v>
      </c>
    </row>
    <row r="133" spans="2:18" x14ac:dyDescent="0.25">
      <c r="B133" t="str">
        <v>00-29408873</v>
      </c>
      <c r="C133" t="str">
        <v>Sheila</v>
      </c>
      <c r="D133" t="str">
        <v>Johnson</v>
      </c>
      <c r="E133" t="str">
        <v>Female</v>
      </c>
      <c r="F133" t="str">
        <v>New York</v>
      </c>
      <c r="G133" t="str">
        <v>New York City</v>
      </c>
      <c r="H133" t="str">
        <v>High School</v>
      </c>
      <c r="I133" s="9">
        <v>32090</v>
      </c>
      <c r="J133" s="9">
        <v>42870</v>
      </c>
      <c r="K133" s="9" t="str">
        <v>N/A</v>
      </c>
      <c r="L133" t="str">
        <v>Marketing</v>
      </c>
      <c r="M133" t="str">
        <v>SEO Specialist</v>
      </c>
      <c r="N133">
        <v>54737</v>
      </c>
      <c r="O133" t="str">
        <v>Terminated</v>
      </c>
      <c r="P133" t="str">
        <v>Needs Improvement</v>
      </c>
      <c r="R133" t="b">
        <f t="shared" si="2"/>
        <v>1</v>
      </c>
    </row>
    <row r="134" spans="2:18" x14ac:dyDescent="0.25">
      <c r="B134" t="str">
        <v>00-29421410</v>
      </c>
      <c r="C134" t="str">
        <v>Angela</v>
      </c>
      <c r="D134" t="str">
        <v>Torres</v>
      </c>
      <c r="E134" t="str">
        <v>Female</v>
      </c>
      <c r="F134" t="str">
        <v>New York</v>
      </c>
      <c r="G134" t="str">
        <v>Rochester</v>
      </c>
      <c r="H134" t="str">
        <v>Master</v>
      </c>
      <c r="I134" s="9">
        <v>23560</v>
      </c>
      <c r="J134" s="9">
        <v>45215</v>
      </c>
      <c r="K134" s="9" t="str">
        <v>N/A</v>
      </c>
      <c r="L134" t="str">
        <v>Operations</v>
      </c>
      <c r="M134" t="str">
        <v>Operations Analyst</v>
      </c>
      <c r="N134">
        <v>93734</v>
      </c>
      <c r="O134" t="str">
        <v>Terminated</v>
      </c>
      <c r="P134" t="str">
        <v>Excellent</v>
      </c>
      <c r="R134" t="b">
        <f t="shared" si="2"/>
        <v>1</v>
      </c>
    </row>
    <row r="135" spans="2:18" x14ac:dyDescent="0.25">
      <c r="B135" t="str">
        <v>00-29533708</v>
      </c>
      <c r="C135" t="str">
        <v>Craig</v>
      </c>
      <c r="D135" t="str">
        <v>Ward</v>
      </c>
      <c r="E135" t="str">
        <v>Female</v>
      </c>
      <c r="F135" t="str">
        <v>New York</v>
      </c>
      <c r="G135" t="str">
        <v>Rochester</v>
      </c>
      <c r="H135" t="str">
        <v>Bachelor</v>
      </c>
      <c r="I135" s="9">
        <v>30637</v>
      </c>
      <c r="J135" s="9">
        <v>45047</v>
      </c>
      <c r="K135" s="9" t="str">
        <v>N/A</v>
      </c>
      <c r="L135" t="str">
        <v>Sales</v>
      </c>
      <c r="M135" t="str">
        <v>Sales Specialist</v>
      </c>
      <c r="N135">
        <v>63106</v>
      </c>
      <c r="O135" t="str">
        <v>Terminated</v>
      </c>
      <c r="P135" t="str">
        <v>Good</v>
      </c>
      <c r="R135" t="b">
        <f t="shared" si="2"/>
        <v>1</v>
      </c>
    </row>
    <row r="136" spans="2:18" x14ac:dyDescent="0.25">
      <c r="B136" t="str">
        <v>00-30049084</v>
      </c>
      <c r="C136" t="str">
        <v>Stanley</v>
      </c>
      <c r="D136" t="str">
        <v>Mcdowell</v>
      </c>
      <c r="E136" t="str">
        <v>Female</v>
      </c>
      <c r="F136" t="str">
        <v>New York</v>
      </c>
      <c r="G136" t="str">
        <v>Rochester</v>
      </c>
      <c r="H136" t="str">
        <v>Bachelor</v>
      </c>
      <c r="I136" s="9">
        <v>31403</v>
      </c>
      <c r="J136" s="9">
        <v>45607</v>
      </c>
      <c r="K136" s="9" t="str">
        <v>N/A</v>
      </c>
      <c r="L136" t="str">
        <v>Marketing</v>
      </c>
      <c r="M136" t="str">
        <v>Marketing Coordinator</v>
      </c>
      <c r="N136">
        <v>70180</v>
      </c>
      <c r="O136" t="str">
        <v>Terminated</v>
      </c>
      <c r="P136" t="str">
        <v>Excellent</v>
      </c>
      <c r="R136" t="b">
        <f t="shared" si="2"/>
        <v>1</v>
      </c>
    </row>
    <row r="137" spans="2:18" x14ac:dyDescent="0.25">
      <c r="B137" t="str">
        <v>00-30072000</v>
      </c>
      <c r="C137" t="str">
        <v>Debra</v>
      </c>
      <c r="D137" t="str">
        <v>Mullen</v>
      </c>
      <c r="E137" t="str">
        <v>Female</v>
      </c>
      <c r="F137" t="str">
        <v>Ohio</v>
      </c>
      <c r="G137" t="str">
        <v>Columbus</v>
      </c>
      <c r="H137" t="str">
        <v>Bachelor</v>
      </c>
      <c r="I137" s="9">
        <v>30418</v>
      </c>
      <c r="J137" s="9">
        <v>43661</v>
      </c>
      <c r="K137" s="9" t="str">
        <v>N/A</v>
      </c>
      <c r="L137" t="str">
        <v>Operations</v>
      </c>
      <c r="M137" t="str">
        <v>Logistics Coordinator</v>
      </c>
      <c r="N137">
        <v>52865</v>
      </c>
      <c r="O137" t="str">
        <v>Terminated</v>
      </c>
      <c r="P137" t="str">
        <v>Satisfactory</v>
      </c>
      <c r="R137" t="b">
        <f t="shared" si="2"/>
        <v>1</v>
      </c>
    </row>
    <row r="138" spans="2:18" x14ac:dyDescent="0.25">
      <c r="B138" t="str">
        <v>00-30273667</v>
      </c>
      <c r="C138" t="str">
        <v>Brandi</v>
      </c>
      <c r="D138" t="str">
        <v>Adams</v>
      </c>
      <c r="E138" t="str">
        <v>Female</v>
      </c>
      <c r="F138" t="str">
        <v>North Carolina</v>
      </c>
      <c r="G138" t="str">
        <v>Charlotte</v>
      </c>
      <c r="H138" t="str">
        <v>High School</v>
      </c>
      <c r="I138" s="9">
        <v>24377</v>
      </c>
      <c r="J138" s="9">
        <v>43115</v>
      </c>
      <c r="K138" s="9" t="str">
        <v>N/A</v>
      </c>
      <c r="L138" t="str">
        <v>Customer Service</v>
      </c>
      <c r="M138" t="str">
        <v>Customer Service Representative</v>
      </c>
      <c r="N138">
        <v>61194</v>
      </c>
      <c r="O138" t="str">
        <v>Terminated</v>
      </c>
      <c r="P138" t="str">
        <v>Good</v>
      </c>
      <c r="R138" t="b">
        <f t="shared" si="2"/>
        <v>1</v>
      </c>
    </row>
    <row r="139" spans="2:18" x14ac:dyDescent="0.25">
      <c r="B139" t="str">
        <v>00-30320928</v>
      </c>
      <c r="C139" t="str">
        <v>Danielle</v>
      </c>
      <c r="D139" t="str">
        <v>Wood</v>
      </c>
      <c r="E139" t="str">
        <v>Female</v>
      </c>
      <c r="F139" t="str">
        <v>Ohio</v>
      </c>
      <c r="G139" t="str">
        <v>Columbus</v>
      </c>
      <c r="H139" t="str">
        <v>Master</v>
      </c>
      <c r="I139" s="9">
        <v>26552</v>
      </c>
      <c r="J139" s="9">
        <v>43402</v>
      </c>
      <c r="K139" s="9" t="str">
        <v>N/A</v>
      </c>
      <c r="L139" t="str">
        <v>Operations</v>
      </c>
      <c r="M139" t="str">
        <v>Operations Analyst</v>
      </c>
      <c r="N139">
        <v>75850</v>
      </c>
      <c r="O139" t="str">
        <v>Terminated</v>
      </c>
      <c r="P139" t="str">
        <v>Satisfactory</v>
      </c>
      <c r="R139" t="b">
        <f t="shared" si="2"/>
        <v>1</v>
      </c>
    </row>
    <row r="140" spans="2:18" x14ac:dyDescent="0.25">
      <c r="B140" t="str">
        <v>00-30592253</v>
      </c>
      <c r="C140" t="str">
        <v>Steven</v>
      </c>
      <c r="D140" t="str">
        <v>Green</v>
      </c>
      <c r="E140" t="str">
        <v>Female</v>
      </c>
      <c r="F140" t="str">
        <v>Pennsylvania</v>
      </c>
      <c r="G140" t="str">
        <v>Philadelphia</v>
      </c>
      <c r="H140" t="str">
        <v>High School</v>
      </c>
      <c r="I140" s="9">
        <v>27912</v>
      </c>
      <c r="J140" s="9">
        <v>45068</v>
      </c>
      <c r="K140" s="9" t="str">
        <v>N/A</v>
      </c>
      <c r="L140" t="str">
        <v>Operations</v>
      </c>
      <c r="M140" t="str">
        <v>Inventory Specialist</v>
      </c>
      <c r="N140">
        <v>65356</v>
      </c>
      <c r="O140" t="str">
        <v>Terminated</v>
      </c>
      <c r="P140" t="str">
        <v>Good</v>
      </c>
      <c r="R140" t="b">
        <f t="shared" si="2"/>
        <v>1</v>
      </c>
    </row>
    <row r="141" spans="2:18" x14ac:dyDescent="0.25">
      <c r="B141" t="str">
        <v>00-30617314</v>
      </c>
      <c r="C141" t="str">
        <v>Joshua</v>
      </c>
      <c r="D141" t="str">
        <v>Huffman</v>
      </c>
      <c r="E141" t="str">
        <v>Female</v>
      </c>
      <c r="F141" t="str">
        <v>New York</v>
      </c>
      <c r="G141" t="str">
        <v>New York City</v>
      </c>
      <c r="H141" t="str">
        <v>Bachelor</v>
      </c>
      <c r="I141" s="9">
        <v>32947</v>
      </c>
      <c r="J141" s="9">
        <v>42058</v>
      </c>
      <c r="K141" s="9" t="str">
        <v>N/A</v>
      </c>
      <c r="L141" t="str">
        <v>Customer Service</v>
      </c>
      <c r="M141" t="str">
        <v>Support Specialist</v>
      </c>
      <c r="N141">
        <v>59701</v>
      </c>
      <c r="O141" t="str">
        <v>Terminated</v>
      </c>
      <c r="P141" t="str">
        <v>Satisfactory</v>
      </c>
      <c r="R141" t="b">
        <f t="shared" si="2"/>
        <v>1</v>
      </c>
    </row>
    <row r="142" spans="2:18" x14ac:dyDescent="0.25">
      <c r="B142" t="str">
        <v>00-30636590</v>
      </c>
      <c r="C142" t="str">
        <v>Michael</v>
      </c>
      <c r="D142" t="str">
        <v>Martin</v>
      </c>
      <c r="E142" t="str">
        <v>Female</v>
      </c>
      <c r="F142" t="str">
        <v>New York</v>
      </c>
      <c r="G142" t="str">
        <v>New York City</v>
      </c>
      <c r="H142" t="str">
        <v>High School</v>
      </c>
      <c r="I142" s="9">
        <v>27149</v>
      </c>
      <c r="J142" s="9">
        <v>42352</v>
      </c>
      <c r="K142" s="9" t="str">
        <v>N/A</v>
      </c>
      <c r="L142" t="str">
        <v>Customer Service</v>
      </c>
      <c r="M142" t="str">
        <v>Support Specialist</v>
      </c>
      <c r="N142">
        <v>59233</v>
      </c>
      <c r="O142" t="str">
        <v>Terminated</v>
      </c>
      <c r="P142" t="str">
        <v>Needs Improvement</v>
      </c>
      <c r="R142" t="b">
        <f t="shared" si="2"/>
        <v>1</v>
      </c>
    </row>
    <row r="143" spans="2:18" x14ac:dyDescent="0.25">
      <c r="B143" t="str">
        <v>00-30804224</v>
      </c>
      <c r="C143" t="str">
        <v>Veronica</v>
      </c>
      <c r="D143" t="str">
        <v>Castro</v>
      </c>
      <c r="E143" t="str">
        <v>Female</v>
      </c>
      <c r="F143" t="str">
        <v>New York</v>
      </c>
      <c r="G143" t="str">
        <v>New York City</v>
      </c>
      <c r="H143" t="str">
        <v>PhD</v>
      </c>
      <c r="I143" s="9">
        <v>26057</v>
      </c>
      <c r="J143" s="9">
        <v>45054</v>
      </c>
      <c r="K143" s="9" t="str">
        <v>N/A</v>
      </c>
      <c r="L143" t="str">
        <v>Customer Service</v>
      </c>
      <c r="M143" t="str">
        <v>Customer Service Manager</v>
      </c>
      <c r="N143">
        <v>96180</v>
      </c>
      <c r="O143" t="str">
        <v>Terminated</v>
      </c>
      <c r="P143" t="str">
        <v>Good</v>
      </c>
      <c r="R143" t="b">
        <f t="shared" si="2"/>
        <v>1</v>
      </c>
    </row>
    <row r="144" spans="2:18" x14ac:dyDescent="0.25">
      <c r="B144" t="str">
        <v>00-30845672</v>
      </c>
      <c r="C144" t="str">
        <v>Daniel</v>
      </c>
      <c r="D144" t="str">
        <v>Vaughn</v>
      </c>
      <c r="E144" t="str">
        <v>Female</v>
      </c>
      <c r="F144" t="str">
        <v>New York</v>
      </c>
      <c r="G144" t="str">
        <v>Buffalo</v>
      </c>
      <c r="H144" t="str">
        <v>Bachelor</v>
      </c>
      <c r="I144" s="9">
        <v>32762</v>
      </c>
      <c r="J144" s="9">
        <v>42660</v>
      </c>
      <c r="K144" s="9" t="str">
        <v>N/A</v>
      </c>
      <c r="L144" t="str">
        <v>Operations</v>
      </c>
      <c r="M144" t="str">
        <v>Inventory Specialist</v>
      </c>
      <c r="N144">
        <v>54988</v>
      </c>
      <c r="O144" t="str">
        <v>Terminated</v>
      </c>
      <c r="P144" t="str">
        <v>Good</v>
      </c>
      <c r="R144" t="b">
        <f t="shared" si="2"/>
        <v>1</v>
      </c>
    </row>
    <row r="145" spans="2:18" x14ac:dyDescent="0.25">
      <c r="B145" t="str">
        <v>00-31043745</v>
      </c>
      <c r="C145" t="str">
        <v>Jennifer</v>
      </c>
      <c r="D145" t="str">
        <v>Long</v>
      </c>
      <c r="E145" t="str">
        <v>Female</v>
      </c>
      <c r="F145" t="str">
        <v>New York</v>
      </c>
      <c r="G145" t="str">
        <v>New York City</v>
      </c>
      <c r="H145" t="str">
        <v>Bachelor</v>
      </c>
      <c r="I145" s="9">
        <v>21909</v>
      </c>
      <c r="J145" s="9">
        <v>45215</v>
      </c>
      <c r="K145" s="9" t="str">
        <v>N/A</v>
      </c>
      <c r="L145" t="str">
        <v>Sales</v>
      </c>
      <c r="M145" t="str">
        <v>Sales Representative</v>
      </c>
      <c r="N145">
        <v>64885</v>
      </c>
      <c r="O145" t="str">
        <v>Terminated</v>
      </c>
      <c r="P145" t="str">
        <v>Satisfactory</v>
      </c>
      <c r="R145" t="b">
        <f t="shared" si="2"/>
        <v>1</v>
      </c>
    </row>
    <row r="146" spans="2:18" x14ac:dyDescent="0.25">
      <c r="B146" t="str">
        <v>00-31131878</v>
      </c>
      <c r="C146" t="str">
        <v>William</v>
      </c>
      <c r="D146" t="str">
        <v>Harrison</v>
      </c>
      <c r="E146" t="str">
        <v>Female</v>
      </c>
      <c r="F146" t="str">
        <v>New York</v>
      </c>
      <c r="G146" t="str">
        <v>New York City</v>
      </c>
      <c r="H146" t="str">
        <v>High School</v>
      </c>
      <c r="I146" s="9">
        <v>26029</v>
      </c>
      <c r="J146" s="9">
        <v>42562</v>
      </c>
      <c r="K146" s="9" t="str">
        <v>N/A</v>
      </c>
      <c r="L146" t="str">
        <v>Customer Service</v>
      </c>
      <c r="M146" t="str">
        <v>Customer Service Representative</v>
      </c>
      <c r="N146">
        <v>59493</v>
      </c>
      <c r="O146" t="str">
        <v>Terminated</v>
      </c>
      <c r="P146" t="str">
        <v>Needs Improvement</v>
      </c>
      <c r="R146" t="b">
        <f t="shared" si="2"/>
        <v>1</v>
      </c>
    </row>
    <row r="147" spans="2:18" x14ac:dyDescent="0.25">
      <c r="B147" t="str">
        <v>00-31151411</v>
      </c>
      <c r="C147" t="str">
        <v>Anthony</v>
      </c>
      <c r="D147" t="str">
        <v>Warren</v>
      </c>
      <c r="E147" t="str">
        <v>Female</v>
      </c>
      <c r="F147" t="str">
        <v>Michigan</v>
      </c>
      <c r="G147" t="str">
        <v>Grand Rapids</v>
      </c>
      <c r="H147" t="str">
        <v>High School</v>
      </c>
      <c r="I147" s="9">
        <v>31046</v>
      </c>
      <c r="J147" s="9">
        <v>45250</v>
      </c>
      <c r="K147" s="9" t="str">
        <v>N/A</v>
      </c>
      <c r="L147" t="str">
        <v>Marketing</v>
      </c>
      <c r="M147" t="str">
        <v>Content Creator</v>
      </c>
      <c r="N147">
        <v>54682</v>
      </c>
      <c r="O147" t="str">
        <v>Terminated</v>
      </c>
      <c r="P147" t="str">
        <v>Excellent</v>
      </c>
      <c r="R147" t="b">
        <f t="shared" si="2"/>
        <v>1</v>
      </c>
    </row>
    <row r="148" spans="2:18" x14ac:dyDescent="0.25">
      <c r="B148" t="str">
        <v>00-31206894</v>
      </c>
      <c r="C148" t="str">
        <v>Cynthia</v>
      </c>
      <c r="D148" t="str">
        <v>Poole</v>
      </c>
      <c r="E148" t="str">
        <v>Female</v>
      </c>
      <c r="F148" t="str">
        <v>New York</v>
      </c>
      <c r="G148" t="str">
        <v>New York City</v>
      </c>
      <c r="H148" t="str">
        <v>High School</v>
      </c>
      <c r="I148" s="9">
        <v>30965</v>
      </c>
      <c r="J148" s="9">
        <v>45320</v>
      </c>
      <c r="K148" s="9" t="str">
        <v>N/A</v>
      </c>
      <c r="L148" t="str">
        <v>Customer Service</v>
      </c>
      <c r="M148" t="str">
        <v>Customer Service Representative</v>
      </c>
      <c r="N148">
        <v>61141</v>
      </c>
      <c r="O148" t="str">
        <v>Terminated</v>
      </c>
      <c r="P148" t="str">
        <v>Satisfactory</v>
      </c>
      <c r="R148" t="b">
        <f t="shared" si="2"/>
        <v>1</v>
      </c>
    </row>
    <row r="149" spans="2:18" x14ac:dyDescent="0.25">
      <c r="B149" t="str">
        <v>00-31329251</v>
      </c>
      <c r="C149" t="str">
        <v>Timothy</v>
      </c>
      <c r="D149" t="str">
        <v>Hall</v>
      </c>
      <c r="E149" t="str">
        <v>Female</v>
      </c>
      <c r="F149" t="str">
        <v>New York</v>
      </c>
      <c r="G149" t="str">
        <v>New York City</v>
      </c>
      <c r="H149" t="str">
        <v>High School</v>
      </c>
      <c r="I149" s="9">
        <v>32777</v>
      </c>
      <c r="J149" s="9">
        <v>42891</v>
      </c>
      <c r="K149" s="9" t="str">
        <v>N/A</v>
      </c>
      <c r="L149" t="str">
        <v>Customer Service</v>
      </c>
      <c r="M149" t="str">
        <v>Support Specialist</v>
      </c>
      <c r="N149">
        <v>54603</v>
      </c>
      <c r="O149" t="str">
        <v>Terminated</v>
      </c>
      <c r="P149" t="str">
        <v>Good</v>
      </c>
      <c r="R149" t="b">
        <f t="shared" si="2"/>
        <v>1</v>
      </c>
    </row>
    <row r="150" spans="2:18" x14ac:dyDescent="0.25">
      <c r="B150" t="str">
        <v>00-31622965</v>
      </c>
      <c r="C150" t="str">
        <v>William</v>
      </c>
      <c r="D150" t="str">
        <v>Burns</v>
      </c>
      <c r="E150" t="str">
        <v>Female</v>
      </c>
      <c r="F150" t="str">
        <v>New York</v>
      </c>
      <c r="G150" t="str">
        <v>Rochester</v>
      </c>
      <c r="H150" t="str">
        <v>Bachelor</v>
      </c>
      <c r="I150" s="9">
        <v>26909</v>
      </c>
      <c r="J150" s="9">
        <v>43003</v>
      </c>
      <c r="K150" s="9" t="str">
        <v>N/A</v>
      </c>
      <c r="L150" t="str">
        <v>Operations</v>
      </c>
      <c r="M150" t="str">
        <v>Logistics Coordinator</v>
      </c>
      <c r="N150">
        <v>57010</v>
      </c>
      <c r="O150" t="str">
        <v>Terminated</v>
      </c>
      <c r="P150" t="str">
        <v>Satisfactory</v>
      </c>
      <c r="R150" t="b">
        <f t="shared" si="2"/>
        <v>1</v>
      </c>
    </row>
    <row r="151" spans="2:18" x14ac:dyDescent="0.25">
      <c r="B151" t="str">
        <v>00-31659959</v>
      </c>
      <c r="C151" t="str">
        <v>Kristi</v>
      </c>
      <c r="D151" t="str">
        <v>Bailey</v>
      </c>
      <c r="E151" t="str">
        <v>Female</v>
      </c>
      <c r="F151" t="str">
        <v>West Virginia</v>
      </c>
      <c r="G151" t="str">
        <v>Charleston</v>
      </c>
      <c r="H151" t="str">
        <v>Bachelor</v>
      </c>
      <c r="I151" s="9">
        <v>25571</v>
      </c>
      <c r="J151" s="9">
        <v>43577</v>
      </c>
      <c r="K151" s="9" t="str">
        <v>N/A</v>
      </c>
      <c r="L151" t="str">
        <v>Sales</v>
      </c>
      <c r="M151" t="str">
        <v>Sales Consultant</v>
      </c>
      <c r="N151">
        <v>70052</v>
      </c>
      <c r="O151" t="str">
        <v>Terminated</v>
      </c>
      <c r="P151" t="str">
        <v>Satisfactory</v>
      </c>
      <c r="R151" t="b">
        <f t="shared" si="2"/>
        <v>1</v>
      </c>
    </row>
    <row r="152" spans="2:18" x14ac:dyDescent="0.25">
      <c r="B152" t="str">
        <v>00-31851520</v>
      </c>
      <c r="C152" t="str">
        <v>Michael</v>
      </c>
      <c r="D152" t="str">
        <v>Burke</v>
      </c>
      <c r="E152" t="str">
        <v>Female</v>
      </c>
      <c r="F152" t="str">
        <v>West Virginia</v>
      </c>
      <c r="G152" t="str">
        <v>Huntington</v>
      </c>
      <c r="H152" t="str">
        <v>Bachelor</v>
      </c>
      <c r="I152" s="9">
        <v>34117</v>
      </c>
      <c r="J152" s="9">
        <v>44620</v>
      </c>
      <c r="K152" s="9" t="str">
        <v>N/A</v>
      </c>
      <c r="L152" t="str">
        <v>Sales</v>
      </c>
      <c r="M152" t="str">
        <v>Sales Representative</v>
      </c>
      <c r="N152">
        <v>70743</v>
      </c>
      <c r="O152" t="str">
        <v>Terminated</v>
      </c>
      <c r="P152" t="str">
        <v>Good</v>
      </c>
      <c r="R152" t="b">
        <f t="shared" si="2"/>
        <v>1</v>
      </c>
    </row>
    <row r="153" spans="2:18" x14ac:dyDescent="0.25">
      <c r="B153" t="str">
        <v>00-32031067</v>
      </c>
      <c r="C153" t="str">
        <v>Melanie</v>
      </c>
      <c r="D153" t="str">
        <v>Young</v>
      </c>
      <c r="E153" t="str">
        <v>Female</v>
      </c>
      <c r="F153" t="str">
        <v>New York</v>
      </c>
      <c r="G153" t="str">
        <v>New York City</v>
      </c>
      <c r="H153" t="str">
        <v>PhD</v>
      </c>
      <c r="I153" s="9">
        <v>27600</v>
      </c>
      <c r="J153" s="9">
        <v>44025</v>
      </c>
      <c r="K153" s="9" t="str">
        <v>N/A</v>
      </c>
      <c r="L153" t="str">
        <v>Sales</v>
      </c>
      <c r="M153" t="str">
        <v>Sales Specialist</v>
      </c>
      <c r="N153">
        <v>100007</v>
      </c>
      <c r="O153" t="str">
        <v>Terminated</v>
      </c>
      <c r="P153" t="str">
        <v>Excellent</v>
      </c>
      <c r="R153" t="b">
        <f t="shared" si="2"/>
        <v>1</v>
      </c>
    </row>
    <row r="154" spans="2:18" x14ac:dyDescent="0.25">
      <c r="B154" t="str">
        <v>00-32109952</v>
      </c>
      <c r="C154" t="str">
        <v>Casey</v>
      </c>
      <c r="D154" t="str">
        <v>Harris</v>
      </c>
      <c r="E154" t="str">
        <v>Female</v>
      </c>
      <c r="F154" t="str">
        <v>New York</v>
      </c>
      <c r="G154" t="str">
        <v>New York City</v>
      </c>
      <c r="H154" t="str">
        <v>Bachelor</v>
      </c>
      <c r="I154" s="9">
        <v>22128</v>
      </c>
      <c r="J154" s="9">
        <v>44858</v>
      </c>
      <c r="K154" s="9" t="str">
        <v>N/A</v>
      </c>
      <c r="L154" t="str">
        <v>Sales</v>
      </c>
      <c r="M154" t="str">
        <v>Sales Representative</v>
      </c>
      <c r="N154">
        <v>59142</v>
      </c>
      <c r="O154" t="str">
        <v>Terminated</v>
      </c>
      <c r="P154" t="str">
        <v>Good</v>
      </c>
      <c r="R154" t="b">
        <f t="shared" si="2"/>
        <v>1</v>
      </c>
    </row>
    <row r="155" spans="2:18" x14ac:dyDescent="0.25">
      <c r="B155" t="str">
        <v>00-32110051</v>
      </c>
      <c r="C155" t="str">
        <v>Judith</v>
      </c>
      <c r="D155" t="str">
        <v>Salas</v>
      </c>
      <c r="E155" t="str">
        <v>Female</v>
      </c>
      <c r="F155" t="str">
        <v>Ohio</v>
      </c>
      <c r="G155" t="str">
        <v>Cleveland</v>
      </c>
      <c r="H155" t="str">
        <v>Bachelor</v>
      </c>
      <c r="I155" s="9">
        <v>25560</v>
      </c>
      <c r="J155" s="9">
        <v>43045</v>
      </c>
      <c r="K155" s="9" t="str">
        <v>N/A</v>
      </c>
      <c r="L155" t="str">
        <v>Operations</v>
      </c>
      <c r="M155" t="str">
        <v>Inventory Specialist</v>
      </c>
      <c r="N155">
        <v>59002</v>
      </c>
      <c r="O155" t="str">
        <v>Terminated</v>
      </c>
      <c r="P155" t="str">
        <v>Needs Improvement</v>
      </c>
      <c r="R155" t="b">
        <f t="shared" si="2"/>
        <v>1</v>
      </c>
    </row>
    <row r="156" spans="2:18" x14ac:dyDescent="0.25">
      <c r="B156" t="str">
        <v>00-32112320</v>
      </c>
      <c r="C156" t="str">
        <v>James</v>
      </c>
      <c r="D156" t="str">
        <v>Gregory</v>
      </c>
      <c r="E156" t="str">
        <v>Female</v>
      </c>
      <c r="F156" t="str">
        <v>New York</v>
      </c>
      <c r="G156" t="str">
        <v>Buffalo</v>
      </c>
      <c r="H156" t="str">
        <v>PhD</v>
      </c>
      <c r="I156" s="9">
        <v>30316</v>
      </c>
      <c r="J156" s="9">
        <v>44655</v>
      </c>
      <c r="K156" s="9" t="str">
        <v>N/A</v>
      </c>
      <c r="L156" t="str">
        <v>Sales</v>
      </c>
      <c r="M156" t="str">
        <v>Sales Specialist</v>
      </c>
      <c r="N156">
        <v>83770</v>
      </c>
      <c r="O156" t="str">
        <v>Terminated</v>
      </c>
      <c r="P156" t="str">
        <v>Good</v>
      </c>
      <c r="R156" t="b">
        <f t="shared" si="2"/>
        <v>1</v>
      </c>
    </row>
    <row r="157" spans="2:18" x14ac:dyDescent="0.25">
      <c r="B157" t="str">
        <v>00-32345030</v>
      </c>
      <c r="C157" t="str">
        <v>Christopher</v>
      </c>
      <c r="D157" t="str">
        <v>Day</v>
      </c>
      <c r="E157" t="str">
        <v>Female</v>
      </c>
      <c r="F157" t="str">
        <v>Pennsylvania</v>
      </c>
      <c r="G157" t="str">
        <v>Pittsburgh</v>
      </c>
      <c r="H157" t="str">
        <v>High School</v>
      </c>
      <c r="I157" s="9">
        <v>33495</v>
      </c>
      <c r="J157" s="9">
        <v>45495</v>
      </c>
      <c r="K157" s="9" t="str">
        <v>N/A</v>
      </c>
      <c r="L157" t="str">
        <v>Marketing</v>
      </c>
      <c r="M157" t="str">
        <v>Content Creator</v>
      </c>
      <c r="N157">
        <v>64143</v>
      </c>
      <c r="O157" t="str">
        <v>Terminated</v>
      </c>
      <c r="P157" t="str">
        <v>Excellent</v>
      </c>
      <c r="R157" t="b">
        <f t="shared" si="2"/>
        <v>1</v>
      </c>
    </row>
    <row r="158" spans="2:18" x14ac:dyDescent="0.25">
      <c r="B158" t="str">
        <v>00-32388767</v>
      </c>
      <c r="C158" t="str">
        <v>Jessica</v>
      </c>
      <c r="D158" t="str">
        <v>Crosby</v>
      </c>
      <c r="E158" t="str">
        <v>Female</v>
      </c>
      <c r="F158" t="str">
        <v>Michigan</v>
      </c>
      <c r="G158" t="str">
        <v>Warren</v>
      </c>
      <c r="H158" t="str">
        <v>Bachelor</v>
      </c>
      <c r="I158" s="9">
        <v>32777</v>
      </c>
      <c r="J158" s="9">
        <v>44942</v>
      </c>
      <c r="K158" s="9" t="str">
        <v>N/A</v>
      </c>
      <c r="L158" t="str">
        <v>Operations</v>
      </c>
      <c r="M158" t="str">
        <v>Logistics Coordinator</v>
      </c>
      <c r="N158">
        <v>61904</v>
      </c>
      <c r="O158" t="str">
        <v>Terminated</v>
      </c>
      <c r="P158" t="str">
        <v>Satisfactory</v>
      </c>
      <c r="R158" t="b">
        <f t="shared" si="2"/>
        <v>1</v>
      </c>
    </row>
    <row r="159" spans="2:18" x14ac:dyDescent="0.25">
      <c r="B159" t="str">
        <v>00-32561918</v>
      </c>
      <c r="C159" t="str">
        <v>Jack</v>
      </c>
      <c r="D159" t="str">
        <v>Brown</v>
      </c>
      <c r="E159" t="str">
        <v>Female</v>
      </c>
      <c r="F159" t="str">
        <v>New York</v>
      </c>
      <c r="G159" t="str">
        <v>Rochester</v>
      </c>
      <c r="H159" t="str">
        <v>Bachelor</v>
      </c>
      <c r="I159" s="9">
        <v>25580</v>
      </c>
      <c r="J159" s="9">
        <v>42352</v>
      </c>
      <c r="K159" s="9" t="str">
        <v>N/A</v>
      </c>
      <c r="L159" t="str">
        <v>Sales</v>
      </c>
      <c r="M159" t="str">
        <v>Sales Representative</v>
      </c>
      <c r="N159">
        <v>61875</v>
      </c>
      <c r="O159" t="str">
        <v>Terminated</v>
      </c>
      <c r="P159" t="str">
        <v>Good</v>
      </c>
      <c r="R159" t="b">
        <f t="shared" si="2"/>
        <v>1</v>
      </c>
    </row>
    <row r="160" spans="2:18" x14ac:dyDescent="0.25">
      <c r="B160" t="str">
        <v>00-32833506</v>
      </c>
      <c r="C160" t="str">
        <v>Shannon</v>
      </c>
      <c r="D160" t="str">
        <v>Forbes</v>
      </c>
      <c r="E160" t="str">
        <v>Female</v>
      </c>
      <c r="F160" t="str">
        <v>North Carolina</v>
      </c>
      <c r="G160" t="str">
        <v>Charlotte</v>
      </c>
      <c r="H160" t="str">
        <v>High School</v>
      </c>
      <c r="I160" s="9">
        <v>25684</v>
      </c>
      <c r="J160" s="9">
        <v>45306</v>
      </c>
      <c r="K160" s="9" t="str">
        <v>N/A</v>
      </c>
      <c r="L160" t="str">
        <v>Marketing</v>
      </c>
      <c r="M160" t="str">
        <v>SEO Specialist</v>
      </c>
      <c r="N160">
        <v>82118</v>
      </c>
      <c r="O160" t="str">
        <v>Terminated</v>
      </c>
      <c r="P160" t="str">
        <v>Needs Improvement</v>
      </c>
      <c r="R160" t="b">
        <f t="shared" si="2"/>
        <v>1</v>
      </c>
    </row>
    <row r="161" spans="2:18" x14ac:dyDescent="0.25">
      <c r="B161" t="str">
        <v>00-33022123</v>
      </c>
      <c r="C161" t="str">
        <v>Alan</v>
      </c>
      <c r="D161" t="str">
        <v>Foley</v>
      </c>
      <c r="E161" t="str">
        <v>Female</v>
      </c>
      <c r="F161" t="str">
        <v>New York</v>
      </c>
      <c r="G161" t="str">
        <v>New York City</v>
      </c>
      <c r="H161" t="str">
        <v>Bachelor</v>
      </c>
      <c r="I161" s="9">
        <v>29646</v>
      </c>
      <c r="J161" s="9">
        <v>42667</v>
      </c>
      <c r="K161" s="9" t="str">
        <v>N/A</v>
      </c>
      <c r="L161" t="str">
        <v>IT</v>
      </c>
      <c r="M161" t="str">
        <v>Software Developer</v>
      </c>
      <c r="N161">
        <v>82402</v>
      </c>
      <c r="O161" t="str">
        <v>Terminated</v>
      </c>
      <c r="P161" t="str">
        <v>Good</v>
      </c>
      <c r="R161" t="b">
        <f t="shared" si="2"/>
        <v>1</v>
      </c>
    </row>
    <row r="162" spans="2:18" x14ac:dyDescent="0.25">
      <c r="B162" t="str">
        <v>00-33481693</v>
      </c>
      <c r="C162" t="str">
        <v>Debra</v>
      </c>
      <c r="D162" t="str">
        <v>Watkins</v>
      </c>
      <c r="E162" t="str">
        <v>Female</v>
      </c>
      <c r="F162" t="str">
        <v>New York</v>
      </c>
      <c r="G162" t="str">
        <v>New York City</v>
      </c>
      <c r="H162" t="str">
        <v>High School</v>
      </c>
      <c r="I162" s="9">
        <v>29206</v>
      </c>
      <c r="J162" s="9">
        <v>42793</v>
      </c>
      <c r="K162" s="9" t="str">
        <v>N/A</v>
      </c>
      <c r="L162" t="str">
        <v>Operations</v>
      </c>
      <c r="M162" t="str">
        <v>Inventory Specialist</v>
      </c>
      <c r="N162">
        <v>59138</v>
      </c>
      <c r="O162" t="str">
        <v>Terminated</v>
      </c>
      <c r="P162" t="str">
        <v>Needs Improvement</v>
      </c>
      <c r="R162" t="b">
        <f t="shared" si="2"/>
        <v>1</v>
      </c>
    </row>
    <row r="163" spans="2:18" x14ac:dyDescent="0.25">
      <c r="B163" t="str">
        <v>00-33559082</v>
      </c>
      <c r="C163" t="str">
        <v>Ebony</v>
      </c>
      <c r="D163" t="str">
        <v>Henry</v>
      </c>
      <c r="E163" t="str">
        <v>Female</v>
      </c>
      <c r="F163" t="str">
        <v>New York</v>
      </c>
      <c r="G163" t="str">
        <v>Rochester</v>
      </c>
      <c r="H163" t="str">
        <v>PhD</v>
      </c>
      <c r="I163" s="9">
        <v>30473</v>
      </c>
      <c r="J163" s="9">
        <v>42471</v>
      </c>
      <c r="K163" s="9" t="str">
        <v>N/A</v>
      </c>
      <c r="L163" t="str">
        <v>Finance</v>
      </c>
      <c r="M163" t="str">
        <v>Financial Analyst</v>
      </c>
      <c r="N163">
        <v>82358</v>
      </c>
      <c r="O163" t="str">
        <v>Terminated</v>
      </c>
      <c r="P163" t="str">
        <v>Excellent</v>
      </c>
      <c r="R163" t="b">
        <f t="shared" si="2"/>
        <v>1</v>
      </c>
    </row>
    <row r="164" spans="2:18" x14ac:dyDescent="0.25">
      <c r="B164" t="str">
        <v>00-33776150</v>
      </c>
      <c r="C164" t="str">
        <v>Alfred</v>
      </c>
      <c r="D164" t="str">
        <v>Baker</v>
      </c>
      <c r="E164" t="str">
        <v>Female</v>
      </c>
      <c r="F164" t="str">
        <v>New York</v>
      </c>
      <c r="G164" t="str">
        <v>New York City</v>
      </c>
      <c r="H164" t="str">
        <v>High School</v>
      </c>
      <c r="I164" s="9">
        <v>26013</v>
      </c>
      <c r="J164" s="9">
        <v>45341</v>
      </c>
      <c r="K164" s="9">
        <v>45521</v>
      </c>
      <c r="L164" t="str">
        <v>Customer Service</v>
      </c>
      <c r="M164" t="str">
        <v>Customer Service Representative</v>
      </c>
      <c r="N164">
        <v>62902</v>
      </c>
      <c r="O164" t="str">
        <v>Terminated</v>
      </c>
      <c r="P164" t="str">
        <v>Needs Improvement</v>
      </c>
      <c r="R164" t="b">
        <f t="shared" si="2"/>
        <v>1</v>
      </c>
    </row>
    <row r="165" spans="2:18" x14ac:dyDescent="0.25">
      <c r="B165" t="str">
        <v>00-33798326</v>
      </c>
      <c r="C165" t="str">
        <v>Nicholas</v>
      </c>
      <c r="D165" t="str">
        <v>Reed</v>
      </c>
      <c r="E165" t="str">
        <v>Female</v>
      </c>
      <c r="F165" t="str">
        <v>Michigan</v>
      </c>
      <c r="G165" t="str">
        <v>Warren</v>
      </c>
      <c r="H165" t="str">
        <v>Bachelor</v>
      </c>
      <c r="I165" s="9">
        <v>34061</v>
      </c>
      <c r="J165" s="9">
        <v>44837</v>
      </c>
      <c r="K165" s="9" t="str">
        <v>N/A</v>
      </c>
      <c r="L165" t="str">
        <v>Marketing</v>
      </c>
      <c r="M165" t="str">
        <v>Content Creator</v>
      </c>
      <c r="N165">
        <v>56622</v>
      </c>
      <c r="O165" t="str">
        <v>Terminated</v>
      </c>
      <c r="P165" t="str">
        <v>Good</v>
      </c>
      <c r="R165" t="b">
        <f t="shared" si="2"/>
        <v>1</v>
      </c>
    </row>
    <row r="166" spans="2:18" x14ac:dyDescent="0.25">
      <c r="B166" t="str">
        <v>00-34390832</v>
      </c>
      <c r="C166" t="str">
        <v>Omar</v>
      </c>
      <c r="D166" t="str">
        <v>Weaver</v>
      </c>
      <c r="E166" t="str">
        <v>Female</v>
      </c>
      <c r="F166" t="str">
        <v>New York</v>
      </c>
      <c r="G166" t="str">
        <v>Buffalo</v>
      </c>
      <c r="H166" t="str">
        <v>Master</v>
      </c>
      <c r="I166" s="9">
        <v>28930</v>
      </c>
      <c r="J166" s="9">
        <v>43206</v>
      </c>
      <c r="K166" s="9" t="str">
        <v>N/A</v>
      </c>
      <c r="L166" t="str">
        <v>Finance</v>
      </c>
      <c r="M166" t="str">
        <v>Financial Analyst</v>
      </c>
      <c r="N166">
        <v>95355</v>
      </c>
      <c r="O166" t="str">
        <v>Terminated</v>
      </c>
      <c r="P166" t="str">
        <v>Good</v>
      </c>
      <c r="R166" t="b">
        <f t="shared" si="2"/>
        <v>1</v>
      </c>
    </row>
    <row r="167" spans="2:18" x14ac:dyDescent="0.25">
      <c r="B167" t="str">
        <v>00-34532913</v>
      </c>
      <c r="C167" t="str">
        <v>Donald</v>
      </c>
      <c r="D167" t="str">
        <v>Love</v>
      </c>
      <c r="E167" t="str">
        <v>Female</v>
      </c>
      <c r="F167" t="str">
        <v>Ohio</v>
      </c>
      <c r="G167" t="str">
        <v>Cleveland</v>
      </c>
      <c r="H167" t="str">
        <v>Master</v>
      </c>
      <c r="I167" s="9">
        <v>28486</v>
      </c>
      <c r="J167" s="9">
        <v>45572</v>
      </c>
      <c r="K167" s="9" t="str">
        <v>N/A</v>
      </c>
      <c r="L167" t="str">
        <v>Sales</v>
      </c>
      <c r="M167" t="str">
        <v>Sales Specialist</v>
      </c>
      <c r="N167">
        <v>76980</v>
      </c>
      <c r="O167" t="str">
        <v>Terminated</v>
      </c>
      <c r="P167" t="str">
        <v>Excellent</v>
      </c>
      <c r="R167" t="b">
        <f t="shared" si="2"/>
        <v>1</v>
      </c>
    </row>
    <row r="168" spans="2:18" x14ac:dyDescent="0.25">
      <c r="B168" t="str">
        <v>00-34955973</v>
      </c>
      <c r="C168" t="str">
        <v>Daniel</v>
      </c>
      <c r="D168" t="str">
        <v>Snyder</v>
      </c>
      <c r="E168" t="str">
        <v>Female</v>
      </c>
      <c r="F168" t="str">
        <v>New York</v>
      </c>
      <c r="G168" t="str">
        <v>Rochester</v>
      </c>
      <c r="H168" t="str">
        <v>Bachelor</v>
      </c>
      <c r="I168" s="9">
        <v>32174</v>
      </c>
      <c r="J168" s="9">
        <v>44102</v>
      </c>
      <c r="K168" s="9" t="str">
        <v>N/A</v>
      </c>
      <c r="L168" t="str">
        <v>Operations</v>
      </c>
      <c r="M168" t="str">
        <v>Logistics Coordinator</v>
      </c>
      <c r="N168">
        <v>58386</v>
      </c>
      <c r="O168" t="str">
        <v>Terminated</v>
      </c>
      <c r="P168" t="str">
        <v>Good</v>
      </c>
      <c r="R168" t="b">
        <f t="shared" si="2"/>
        <v>1</v>
      </c>
    </row>
    <row r="169" spans="2:18" x14ac:dyDescent="0.25">
      <c r="B169" t="str">
        <v>00-35357498</v>
      </c>
      <c r="C169" t="str">
        <v>Eric</v>
      </c>
      <c r="D169" t="str">
        <v>Frye</v>
      </c>
      <c r="E169" t="str">
        <v>Female</v>
      </c>
      <c r="F169" t="str">
        <v>New York</v>
      </c>
      <c r="G169" t="str">
        <v>Rochester</v>
      </c>
      <c r="H169" t="str">
        <v>High School</v>
      </c>
      <c r="I169" s="9">
        <v>25872</v>
      </c>
      <c r="J169" s="9">
        <v>45110</v>
      </c>
      <c r="K169" s="9" t="str">
        <v>N/A</v>
      </c>
      <c r="L169" t="str">
        <v>IT</v>
      </c>
      <c r="M169" t="str">
        <v>IT Support Specialist</v>
      </c>
      <c r="N169">
        <v>57804</v>
      </c>
      <c r="O169" t="str">
        <v>Terminated</v>
      </c>
      <c r="P169" t="str">
        <v>Needs Improvement</v>
      </c>
      <c r="R169" t="b">
        <f t="shared" si="2"/>
        <v>1</v>
      </c>
    </row>
    <row r="170" spans="2:18" x14ac:dyDescent="0.25">
      <c r="B170" t="str">
        <v>00-35413534</v>
      </c>
      <c r="C170" t="str">
        <v>Christopher</v>
      </c>
      <c r="D170" t="str">
        <v>Blair</v>
      </c>
      <c r="E170" t="str">
        <v>Female</v>
      </c>
      <c r="F170" t="str">
        <v>New York</v>
      </c>
      <c r="G170" t="str">
        <v>Rochester</v>
      </c>
      <c r="H170" t="str">
        <v>Master</v>
      </c>
      <c r="I170" s="9">
        <v>34569</v>
      </c>
      <c r="J170" s="9">
        <v>44634</v>
      </c>
      <c r="K170" s="9" t="str">
        <v>N/A</v>
      </c>
      <c r="L170" t="str">
        <v>Sales</v>
      </c>
      <c r="M170" t="str">
        <v>Sales Consultant</v>
      </c>
      <c r="N170">
        <v>93842</v>
      </c>
      <c r="O170" t="str">
        <v>Terminated</v>
      </c>
      <c r="P170" t="str">
        <v>Good</v>
      </c>
      <c r="R170" t="b">
        <f t="shared" si="2"/>
        <v>1</v>
      </c>
    </row>
    <row r="171" spans="2:18" x14ac:dyDescent="0.25">
      <c r="B171" t="str">
        <v>00-35714784</v>
      </c>
      <c r="C171" t="str">
        <v>Crystal</v>
      </c>
      <c r="D171" t="str">
        <v>Perez</v>
      </c>
      <c r="E171" t="str">
        <v>Female</v>
      </c>
      <c r="F171" t="str">
        <v>New York</v>
      </c>
      <c r="G171" t="str">
        <v>New York City</v>
      </c>
      <c r="H171" t="str">
        <v>Bachelor</v>
      </c>
      <c r="I171" s="9">
        <v>30504</v>
      </c>
      <c r="J171" s="9">
        <v>43087</v>
      </c>
      <c r="K171" s="9">
        <v>43267</v>
      </c>
      <c r="L171" t="str">
        <v>Finance</v>
      </c>
      <c r="M171" t="str">
        <v>Financial Analyst</v>
      </c>
      <c r="N171">
        <v>71404</v>
      </c>
      <c r="O171" t="str">
        <v>Terminated</v>
      </c>
      <c r="P171" t="str">
        <v>Satisfactory</v>
      </c>
      <c r="R171" t="b">
        <f t="shared" si="2"/>
        <v>1</v>
      </c>
    </row>
    <row r="172" spans="2:18" x14ac:dyDescent="0.25">
      <c r="B172" t="str">
        <v>00-35914696</v>
      </c>
      <c r="C172" t="str">
        <v>Nichole</v>
      </c>
      <c r="D172" t="str">
        <v>Hamilton</v>
      </c>
      <c r="E172" t="str">
        <v>Female</v>
      </c>
      <c r="F172" t="str">
        <v>Michigan</v>
      </c>
      <c r="G172" t="str">
        <v>Detroit</v>
      </c>
      <c r="H172" t="str">
        <v>Bachelor</v>
      </c>
      <c r="I172" s="9">
        <v>28968</v>
      </c>
      <c r="J172" s="9">
        <v>42366</v>
      </c>
      <c r="K172" s="9" t="str">
        <v>N/A</v>
      </c>
      <c r="L172" t="str">
        <v>Operations</v>
      </c>
      <c r="M172" t="str">
        <v>Logistics Coordinator</v>
      </c>
      <c r="N172">
        <v>55292</v>
      </c>
      <c r="O172" t="str">
        <v>Terminated</v>
      </c>
      <c r="P172" t="str">
        <v>Satisfactory</v>
      </c>
      <c r="R172" t="b">
        <f t="shared" si="2"/>
        <v>1</v>
      </c>
    </row>
    <row r="173" spans="2:18" x14ac:dyDescent="0.25">
      <c r="B173" t="str">
        <v>00-35929785</v>
      </c>
      <c r="C173" t="str">
        <v>Andrew</v>
      </c>
      <c r="D173" t="str">
        <v>Davis</v>
      </c>
      <c r="E173" t="str">
        <v>Female</v>
      </c>
      <c r="F173" t="str">
        <v>New York</v>
      </c>
      <c r="G173" t="str">
        <v>New York City</v>
      </c>
      <c r="H173" t="str">
        <v>Bachelor</v>
      </c>
      <c r="I173" s="9">
        <v>31233</v>
      </c>
      <c r="J173" s="9">
        <v>43003</v>
      </c>
      <c r="K173" s="9" t="str">
        <v>N/A</v>
      </c>
      <c r="L173" t="str">
        <v>IT</v>
      </c>
      <c r="M173" t="str">
        <v>Software Developer</v>
      </c>
      <c r="N173">
        <v>91861</v>
      </c>
      <c r="O173" t="str">
        <v>Terminated</v>
      </c>
      <c r="P173" t="str">
        <v>Good</v>
      </c>
      <c r="R173" t="b">
        <f t="shared" si="2"/>
        <v>1</v>
      </c>
    </row>
    <row r="174" spans="2:18" x14ac:dyDescent="0.25">
      <c r="B174" t="str">
        <v>00-35990676</v>
      </c>
      <c r="C174" t="str">
        <v>Vincent</v>
      </c>
      <c r="D174" t="str">
        <v>Saunders</v>
      </c>
      <c r="E174" t="str">
        <v>Female</v>
      </c>
      <c r="F174" t="str">
        <v>New York</v>
      </c>
      <c r="G174" t="str">
        <v>Rochester</v>
      </c>
      <c r="H174" t="str">
        <v>High School</v>
      </c>
      <c r="I174" s="9">
        <v>32513</v>
      </c>
      <c r="J174" s="9">
        <v>43192</v>
      </c>
      <c r="K174" s="9" t="str">
        <v>N/A</v>
      </c>
      <c r="L174" t="str">
        <v>Customer Service</v>
      </c>
      <c r="M174" t="str">
        <v>Support Specialist</v>
      </c>
      <c r="N174">
        <v>54097</v>
      </c>
      <c r="O174" t="str">
        <v>Terminated</v>
      </c>
      <c r="P174" t="str">
        <v>Needs Improvement</v>
      </c>
      <c r="R174" t="b">
        <f t="shared" si="2"/>
        <v>1</v>
      </c>
    </row>
    <row r="175" spans="2:18" x14ac:dyDescent="0.25">
      <c r="B175" t="str">
        <v>00-36059032</v>
      </c>
      <c r="C175" t="str">
        <v>Katherine</v>
      </c>
      <c r="D175" t="str">
        <v>Jones</v>
      </c>
      <c r="E175" t="str">
        <v>Female</v>
      </c>
      <c r="F175" t="str">
        <v>New York</v>
      </c>
      <c r="G175" t="str">
        <v>New York City</v>
      </c>
      <c r="H175" t="str">
        <v>High School</v>
      </c>
      <c r="I175" s="9">
        <v>29684</v>
      </c>
      <c r="J175" s="9">
        <v>44557</v>
      </c>
      <c r="K175" s="9" t="str">
        <v>N/A</v>
      </c>
      <c r="L175" t="str">
        <v>Marketing</v>
      </c>
      <c r="M175" t="str">
        <v>SEO Specialist</v>
      </c>
      <c r="N175">
        <v>61933</v>
      </c>
      <c r="O175" t="str">
        <v>Terminated</v>
      </c>
      <c r="P175" t="str">
        <v>Satisfactory</v>
      </c>
      <c r="R175" t="b">
        <f t="shared" si="2"/>
        <v>1</v>
      </c>
    </row>
    <row r="176" spans="2:18" x14ac:dyDescent="0.25">
      <c r="B176" t="str">
        <v>00-36390882</v>
      </c>
      <c r="C176" t="str">
        <v>Stacy</v>
      </c>
      <c r="D176" t="str">
        <v>Avery</v>
      </c>
      <c r="E176" t="str">
        <v>Female</v>
      </c>
      <c r="F176" t="str">
        <v>New York</v>
      </c>
      <c r="G176" t="str">
        <v>New York City</v>
      </c>
      <c r="H176" t="str">
        <v>Bachelor</v>
      </c>
      <c r="I176" s="9">
        <v>35327</v>
      </c>
      <c r="J176" s="9">
        <v>43479</v>
      </c>
      <c r="K176" s="9" t="str">
        <v>N/A</v>
      </c>
      <c r="L176" t="str">
        <v>Customer Service</v>
      </c>
      <c r="M176" t="str">
        <v>Help Desk Technician</v>
      </c>
      <c r="N176">
        <v>60795</v>
      </c>
      <c r="O176" t="str">
        <v>Terminated</v>
      </c>
      <c r="P176" t="str">
        <v>Good</v>
      </c>
      <c r="R176" t="b">
        <f t="shared" si="2"/>
        <v>1</v>
      </c>
    </row>
    <row r="177" spans="2:18" x14ac:dyDescent="0.25">
      <c r="B177" t="str">
        <v>00-36405217</v>
      </c>
      <c r="C177" t="str">
        <v>Jessica</v>
      </c>
      <c r="D177" t="str">
        <v>Grant</v>
      </c>
      <c r="E177" t="str">
        <v>Female</v>
      </c>
      <c r="F177" t="str">
        <v>New York</v>
      </c>
      <c r="G177" t="str">
        <v>Rochester</v>
      </c>
      <c r="H177" t="str">
        <v>Bachelor</v>
      </c>
      <c r="I177" s="9">
        <v>28588</v>
      </c>
      <c r="J177" s="9">
        <v>44620</v>
      </c>
      <c r="K177" s="9" t="str">
        <v>N/A</v>
      </c>
      <c r="L177" t="str">
        <v>Customer Service</v>
      </c>
      <c r="M177" t="str">
        <v>Support Specialist</v>
      </c>
      <c r="N177">
        <v>62146</v>
      </c>
      <c r="O177" t="str">
        <v>Terminated</v>
      </c>
      <c r="P177" t="str">
        <v>Excellent</v>
      </c>
      <c r="R177" t="b">
        <f t="shared" si="2"/>
        <v>1</v>
      </c>
    </row>
    <row r="178" spans="2:18" x14ac:dyDescent="0.25">
      <c r="B178" t="str">
        <v>00-36636781</v>
      </c>
      <c r="C178" t="str">
        <v>Thomas</v>
      </c>
      <c r="D178" t="str">
        <v>Estrada</v>
      </c>
      <c r="E178" t="str">
        <v>Female</v>
      </c>
      <c r="F178" t="str">
        <v>Pennsylvania</v>
      </c>
      <c r="G178" t="str">
        <v>Philadelphia</v>
      </c>
      <c r="H178" t="str">
        <v>Bachelor</v>
      </c>
      <c r="I178" s="9">
        <v>26622</v>
      </c>
      <c r="J178" s="9">
        <v>42583</v>
      </c>
      <c r="K178" s="9" t="str">
        <v>N/A</v>
      </c>
      <c r="L178" t="str">
        <v>Sales</v>
      </c>
      <c r="M178" t="str">
        <v>Sales Representative</v>
      </c>
      <c r="N178">
        <v>60733</v>
      </c>
      <c r="O178" t="str">
        <v>Terminated</v>
      </c>
      <c r="P178" t="str">
        <v>Good</v>
      </c>
      <c r="R178" t="b">
        <f t="shared" si="2"/>
        <v>1</v>
      </c>
    </row>
    <row r="179" spans="2:18" x14ac:dyDescent="0.25">
      <c r="B179" t="str">
        <v>00-36724504</v>
      </c>
      <c r="C179" t="str">
        <v>Tyler</v>
      </c>
      <c r="D179" t="str">
        <v>Lopez</v>
      </c>
      <c r="E179" t="str">
        <v>Female</v>
      </c>
      <c r="F179" t="str">
        <v>New York</v>
      </c>
      <c r="G179" t="str">
        <v>Buffalo</v>
      </c>
      <c r="H179" t="str">
        <v>Master</v>
      </c>
      <c r="I179" s="9">
        <v>22648</v>
      </c>
      <c r="J179" s="9">
        <v>45075</v>
      </c>
      <c r="K179" s="9" t="str">
        <v>N/A</v>
      </c>
      <c r="L179" t="str">
        <v>Operations</v>
      </c>
      <c r="M179" t="str">
        <v>Operations Analyst</v>
      </c>
      <c r="N179">
        <v>70837</v>
      </c>
      <c r="O179" t="str">
        <v>Terminated</v>
      </c>
      <c r="P179" t="str">
        <v>Satisfactory</v>
      </c>
      <c r="R179" t="b">
        <f t="shared" si="2"/>
        <v>1</v>
      </c>
    </row>
    <row r="180" spans="2:18" x14ac:dyDescent="0.25">
      <c r="B180" t="str">
        <v>00-36758764</v>
      </c>
      <c r="C180" t="str">
        <v>Cheryl</v>
      </c>
      <c r="D180" t="str">
        <v>Wagner</v>
      </c>
      <c r="E180" t="str">
        <v>Female</v>
      </c>
      <c r="F180" t="str">
        <v>Michigan</v>
      </c>
      <c r="G180" t="str">
        <v>Detroit</v>
      </c>
      <c r="H180" t="str">
        <v>Bachelor</v>
      </c>
      <c r="I180" s="9">
        <v>27694</v>
      </c>
      <c r="J180" s="9">
        <v>43395</v>
      </c>
      <c r="K180" s="9" t="str">
        <v>N/A</v>
      </c>
      <c r="L180" t="str">
        <v>Operations</v>
      </c>
      <c r="M180" t="str">
        <v>Inventory Specialist</v>
      </c>
      <c r="N180">
        <v>64557</v>
      </c>
      <c r="O180" t="str">
        <v>Terminated</v>
      </c>
      <c r="P180" t="str">
        <v>Needs Improvement</v>
      </c>
      <c r="R180" t="b">
        <f t="shared" si="2"/>
        <v>1</v>
      </c>
    </row>
    <row r="181" spans="2:18" x14ac:dyDescent="0.25">
      <c r="B181" t="str">
        <v>00-36933626</v>
      </c>
      <c r="C181" t="str">
        <v>Julie</v>
      </c>
      <c r="D181" t="str">
        <v>Grant</v>
      </c>
      <c r="E181" t="str">
        <v>Female</v>
      </c>
      <c r="F181" t="str">
        <v>Michigan</v>
      </c>
      <c r="G181" t="str">
        <v>Detroit</v>
      </c>
      <c r="H181" t="str">
        <v>PhD</v>
      </c>
      <c r="I181" s="9">
        <v>34333</v>
      </c>
      <c r="J181" s="9">
        <v>43003</v>
      </c>
      <c r="K181" s="9">
        <v>43666</v>
      </c>
      <c r="L181" t="str">
        <v>Sales</v>
      </c>
      <c r="M181" t="str">
        <v>Sales Specialist</v>
      </c>
      <c r="N181">
        <v>64736</v>
      </c>
      <c r="O181" t="str">
        <v>Terminated</v>
      </c>
      <c r="P181" t="str">
        <v>Excellent</v>
      </c>
      <c r="R181" t="b">
        <f t="shared" si="2"/>
        <v>1</v>
      </c>
    </row>
    <row r="182" spans="2:18" x14ac:dyDescent="0.25">
      <c r="B182" t="str">
        <v>00-37022137</v>
      </c>
      <c r="C182" t="str">
        <v>William</v>
      </c>
      <c r="D182" t="str">
        <v>Moore</v>
      </c>
      <c r="E182" t="str">
        <v>Female</v>
      </c>
      <c r="F182" t="str">
        <v>New York</v>
      </c>
      <c r="G182" t="str">
        <v>Rochester</v>
      </c>
      <c r="H182" t="str">
        <v>Master</v>
      </c>
      <c r="I182" s="9">
        <v>30303</v>
      </c>
      <c r="J182" s="9">
        <v>43815</v>
      </c>
      <c r="K182" s="9" t="str">
        <v>N/A</v>
      </c>
      <c r="L182" t="str">
        <v>IT</v>
      </c>
      <c r="M182" t="str">
        <v>System Administrator</v>
      </c>
      <c r="N182">
        <v>73812</v>
      </c>
      <c r="O182" t="str">
        <v>Terminated</v>
      </c>
      <c r="P182" t="str">
        <v>Good</v>
      </c>
      <c r="R182" t="b">
        <f t="shared" si="2"/>
        <v>1</v>
      </c>
    </row>
    <row r="183" spans="2:18" x14ac:dyDescent="0.25">
      <c r="B183" t="str">
        <v>00-37072445</v>
      </c>
      <c r="C183" t="str">
        <v>David</v>
      </c>
      <c r="D183" t="str">
        <v>Kennedy</v>
      </c>
      <c r="E183" t="str">
        <v>Female</v>
      </c>
      <c r="F183" t="str">
        <v>Virginia</v>
      </c>
      <c r="G183" t="str">
        <v>Richmond</v>
      </c>
      <c r="H183" t="str">
        <v>Bachelor</v>
      </c>
      <c r="I183" s="9">
        <v>29197</v>
      </c>
      <c r="J183" s="9">
        <v>44991</v>
      </c>
      <c r="K183" s="9" t="str">
        <v>N/A</v>
      </c>
      <c r="L183" t="str">
        <v>HR</v>
      </c>
      <c r="M183" t="str">
        <v>HR Coordinator</v>
      </c>
      <c r="N183">
        <v>57951</v>
      </c>
      <c r="O183" t="str">
        <v>Terminated</v>
      </c>
      <c r="P183" t="str">
        <v>Needs Improvement</v>
      </c>
      <c r="R183" t="b">
        <f t="shared" si="2"/>
        <v>1</v>
      </c>
    </row>
    <row r="184" spans="2:18" x14ac:dyDescent="0.25">
      <c r="B184" t="str">
        <v>00-37097261</v>
      </c>
      <c r="C184" t="str">
        <v>Jack</v>
      </c>
      <c r="D184" t="str">
        <v>Hart</v>
      </c>
      <c r="E184" t="str">
        <v>Female</v>
      </c>
      <c r="F184" t="str">
        <v>New York</v>
      </c>
      <c r="G184" t="str">
        <v>Buffalo</v>
      </c>
      <c r="H184" t="str">
        <v>High School</v>
      </c>
      <c r="I184" s="9">
        <v>30953</v>
      </c>
      <c r="J184" s="9">
        <v>43479</v>
      </c>
      <c r="K184" s="9" t="str">
        <v>N/A</v>
      </c>
      <c r="L184" t="str">
        <v>Customer Service</v>
      </c>
      <c r="M184" t="str">
        <v>Customer Service Representative</v>
      </c>
      <c r="N184">
        <v>60966</v>
      </c>
      <c r="O184" t="str">
        <v>Terminated</v>
      </c>
      <c r="P184" t="str">
        <v>Satisfactory</v>
      </c>
      <c r="R184" t="b">
        <f t="shared" si="2"/>
        <v>1</v>
      </c>
    </row>
    <row r="185" spans="2:18" x14ac:dyDescent="0.25">
      <c r="B185" t="str">
        <v>00-37187070</v>
      </c>
      <c r="C185" t="str">
        <v>Meghan</v>
      </c>
      <c r="D185" t="str">
        <v>Mcmahon</v>
      </c>
      <c r="E185" t="str">
        <v>Female</v>
      </c>
      <c r="F185" t="str">
        <v>Michigan</v>
      </c>
      <c r="G185" t="str">
        <v>Detroit</v>
      </c>
      <c r="H185" t="str">
        <v>Bachelor</v>
      </c>
      <c r="I185" s="9">
        <v>27660</v>
      </c>
      <c r="J185" s="9">
        <v>42961</v>
      </c>
      <c r="K185" s="9" t="str">
        <v>N/A</v>
      </c>
      <c r="L185" t="str">
        <v>Marketing</v>
      </c>
      <c r="M185" t="str">
        <v>Marketing Coordinator</v>
      </c>
      <c r="N185">
        <v>73338</v>
      </c>
      <c r="O185" t="str">
        <v>Terminated</v>
      </c>
      <c r="P185" t="str">
        <v>Good</v>
      </c>
      <c r="R185" t="b">
        <f t="shared" si="2"/>
        <v>1</v>
      </c>
    </row>
    <row r="186" spans="2:18" x14ac:dyDescent="0.25">
      <c r="B186" t="str">
        <v>00-37442403</v>
      </c>
      <c r="C186" t="str">
        <v>Kelly</v>
      </c>
      <c r="D186" t="str">
        <v>Moore</v>
      </c>
      <c r="E186" t="str">
        <v>Female</v>
      </c>
      <c r="F186" t="str">
        <v>New York</v>
      </c>
      <c r="G186" t="str">
        <v>Rochester</v>
      </c>
      <c r="H186" t="str">
        <v>PhD</v>
      </c>
      <c r="I186" s="9">
        <v>26972</v>
      </c>
      <c r="J186" s="9">
        <v>45082</v>
      </c>
      <c r="K186" s="9" t="str">
        <v>N/A</v>
      </c>
      <c r="L186" t="str">
        <v>Sales</v>
      </c>
      <c r="M186" t="str">
        <v>Sales Specialist</v>
      </c>
      <c r="N186">
        <v>72728</v>
      </c>
      <c r="O186" t="str">
        <v>Terminated</v>
      </c>
      <c r="P186" t="str">
        <v>Good</v>
      </c>
      <c r="R186" t="b">
        <f t="shared" si="2"/>
        <v>1</v>
      </c>
    </row>
    <row r="187" spans="2:18" x14ac:dyDescent="0.25">
      <c r="B187" t="str">
        <v>00-37868647</v>
      </c>
      <c r="C187" t="str">
        <v>Richard</v>
      </c>
      <c r="D187" t="str">
        <v>Hayes</v>
      </c>
      <c r="E187" t="str">
        <v>Female</v>
      </c>
      <c r="F187" t="str">
        <v>New York</v>
      </c>
      <c r="G187" t="str">
        <v>New York City</v>
      </c>
      <c r="H187" t="str">
        <v>Bachelor</v>
      </c>
      <c r="I187" s="9">
        <v>30331</v>
      </c>
      <c r="J187" s="9">
        <v>42226</v>
      </c>
      <c r="K187" s="9" t="str">
        <v>N/A</v>
      </c>
      <c r="L187" t="str">
        <v>Sales</v>
      </c>
      <c r="M187" t="str">
        <v>Sales Representative</v>
      </c>
      <c r="N187">
        <v>73372</v>
      </c>
      <c r="O187" t="str">
        <v>Terminated</v>
      </c>
      <c r="P187" t="str">
        <v>Good</v>
      </c>
      <c r="R187" t="b">
        <f t="shared" si="2"/>
        <v>1</v>
      </c>
    </row>
    <row r="188" spans="2:18" x14ac:dyDescent="0.25">
      <c r="B188" t="str">
        <v>00-37999031</v>
      </c>
      <c r="C188" t="str">
        <v>Jorge</v>
      </c>
      <c r="D188" t="str">
        <v>Salazar</v>
      </c>
      <c r="E188" t="str">
        <v>Female</v>
      </c>
      <c r="F188" t="str">
        <v>New York</v>
      </c>
      <c r="G188" t="str">
        <v>Rochester</v>
      </c>
      <c r="H188" t="str">
        <v>Bachelor</v>
      </c>
      <c r="I188" s="9">
        <v>24149</v>
      </c>
      <c r="J188" s="9">
        <v>44732</v>
      </c>
      <c r="K188" s="9" t="str">
        <v>N/A</v>
      </c>
      <c r="L188" t="str">
        <v>Operations</v>
      </c>
      <c r="M188" t="str">
        <v>Logistics Coordinator</v>
      </c>
      <c r="N188">
        <v>66306</v>
      </c>
      <c r="O188" t="str">
        <v>Terminated</v>
      </c>
      <c r="P188" t="str">
        <v>Good</v>
      </c>
      <c r="R188" t="b">
        <f t="shared" si="2"/>
        <v>1</v>
      </c>
    </row>
    <row r="189" spans="2:18" x14ac:dyDescent="0.25">
      <c r="B189" t="str">
        <v>00-38000735</v>
      </c>
      <c r="C189" t="str">
        <v>Patricia</v>
      </c>
      <c r="D189" t="str">
        <v>Smith</v>
      </c>
      <c r="E189" t="str">
        <v>Female</v>
      </c>
      <c r="F189" t="str">
        <v>New York</v>
      </c>
      <c r="G189" t="str">
        <v>Buffalo</v>
      </c>
      <c r="H189" t="str">
        <v>Bachelor</v>
      </c>
      <c r="I189" s="9">
        <v>25594</v>
      </c>
      <c r="J189" s="9">
        <v>44998</v>
      </c>
      <c r="K189" s="9" t="str">
        <v>N/A</v>
      </c>
      <c r="L189" t="str">
        <v>Operations</v>
      </c>
      <c r="M189" t="str">
        <v>Logistics Coordinator</v>
      </c>
      <c r="N189">
        <v>62932</v>
      </c>
      <c r="O189" t="str">
        <v>Terminated</v>
      </c>
      <c r="P189" t="str">
        <v>Excellent</v>
      </c>
      <c r="R189" t="b">
        <f t="shared" si="2"/>
        <v>1</v>
      </c>
    </row>
    <row r="190" spans="2:18" x14ac:dyDescent="0.25">
      <c r="B190" t="str">
        <v>00-38006066</v>
      </c>
      <c r="C190" t="str">
        <v>Raven</v>
      </c>
      <c r="D190" t="str">
        <v>Miranda</v>
      </c>
      <c r="E190" t="str">
        <v>Female</v>
      </c>
      <c r="F190" t="str">
        <v>Pennsylvania</v>
      </c>
      <c r="G190" t="str">
        <v>Allentown</v>
      </c>
      <c r="H190" t="str">
        <v>Master</v>
      </c>
      <c r="I190" s="9">
        <v>34068</v>
      </c>
      <c r="J190" s="9">
        <v>45012</v>
      </c>
      <c r="K190" s="9" t="str">
        <v>N/A</v>
      </c>
      <c r="L190" t="str">
        <v>Operations</v>
      </c>
      <c r="M190" t="str">
        <v>Operations Analyst</v>
      </c>
      <c r="N190">
        <v>65761</v>
      </c>
      <c r="O190" t="str">
        <v>Terminated</v>
      </c>
      <c r="P190" t="str">
        <v>Excellent</v>
      </c>
      <c r="R190" t="b">
        <f t="shared" si="2"/>
        <v>1</v>
      </c>
    </row>
    <row r="191" spans="2:18" x14ac:dyDescent="0.25">
      <c r="B191" t="str">
        <v>00-38042768</v>
      </c>
      <c r="C191" t="str">
        <v>Ruth</v>
      </c>
      <c r="D191" t="str">
        <v>Smith</v>
      </c>
      <c r="E191" t="str">
        <v>Female</v>
      </c>
      <c r="F191" t="str">
        <v>New York</v>
      </c>
      <c r="G191" t="str">
        <v>New York City</v>
      </c>
      <c r="H191" t="str">
        <v>High School</v>
      </c>
      <c r="I191" s="9">
        <v>30631</v>
      </c>
      <c r="J191" s="9">
        <v>44648</v>
      </c>
      <c r="K191" s="9" t="str">
        <v>N/A</v>
      </c>
      <c r="L191" t="str">
        <v>Customer Service</v>
      </c>
      <c r="M191" t="str">
        <v>Help Desk Technician</v>
      </c>
      <c r="N191">
        <v>62475</v>
      </c>
      <c r="O191" t="str">
        <v>Terminated</v>
      </c>
      <c r="P191" t="str">
        <v>Excellent</v>
      </c>
      <c r="R191" t="b">
        <f t="shared" si="2"/>
        <v>1</v>
      </c>
    </row>
    <row r="192" spans="2:18" x14ac:dyDescent="0.25">
      <c r="B192" t="str">
        <v>00-38162314</v>
      </c>
      <c r="C192" t="str">
        <v>Charles</v>
      </c>
      <c r="D192" t="str">
        <v>Gould</v>
      </c>
      <c r="E192" t="str">
        <v>Female</v>
      </c>
      <c r="F192" t="str">
        <v>New York</v>
      </c>
      <c r="G192" t="str">
        <v>Rochester</v>
      </c>
      <c r="H192" t="str">
        <v>Bachelor</v>
      </c>
      <c r="I192" s="9">
        <v>30835</v>
      </c>
      <c r="J192" s="9">
        <v>45278</v>
      </c>
      <c r="K192" s="9" t="str">
        <v>N/A</v>
      </c>
      <c r="L192" t="str">
        <v>IT</v>
      </c>
      <c r="M192" t="str">
        <v>IT Support Specialist</v>
      </c>
      <c r="N192">
        <v>53888</v>
      </c>
      <c r="O192" t="str">
        <v>Terminated</v>
      </c>
      <c r="P192" t="str">
        <v>Good</v>
      </c>
      <c r="R192" t="b">
        <f t="shared" si="2"/>
        <v>1</v>
      </c>
    </row>
    <row r="193" spans="2:18" x14ac:dyDescent="0.25">
      <c r="B193" t="str">
        <v>00-38517975</v>
      </c>
      <c r="C193" t="str">
        <v>Holly</v>
      </c>
      <c r="D193" t="str">
        <v>Garcia</v>
      </c>
      <c r="E193" t="str">
        <v>Female</v>
      </c>
      <c r="F193" t="str">
        <v>New York</v>
      </c>
      <c r="G193" t="str">
        <v>Buffalo</v>
      </c>
      <c r="H193" t="str">
        <v>Bachelor</v>
      </c>
      <c r="I193" s="9">
        <v>30751</v>
      </c>
      <c r="J193" s="9">
        <v>42282</v>
      </c>
      <c r="K193" s="9" t="str">
        <v>N/A</v>
      </c>
      <c r="L193" t="str">
        <v>Customer Service</v>
      </c>
      <c r="M193" t="str">
        <v>Help Desk Technician</v>
      </c>
      <c r="N193">
        <v>78720</v>
      </c>
      <c r="O193" t="str">
        <v>Terminated</v>
      </c>
      <c r="P193" t="str">
        <v>Good</v>
      </c>
      <c r="R193" t="b">
        <f t="shared" si="2"/>
        <v>1</v>
      </c>
    </row>
    <row r="194" spans="2:18" x14ac:dyDescent="0.25">
      <c r="B194" t="str">
        <v>00-38568706</v>
      </c>
      <c r="C194" t="str">
        <v>David</v>
      </c>
      <c r="D194" t="str">
        <v>Gill</v>
      </c>
      <c r="E194" t="str">
        <v>Female</v>
      </c>
      <c r="F194" t="str">
        <v>Michigan</v>
      </c>
      <c r="G194" t="str">
        <v>Detroit</v>
      </c>
      <c r="H194" t="str">
        <v>Bachelor</v>
      </c>
      <c r="I194" s="9">
        <v>29834</v>
      </c>
      <c r="J194" s="9">
        <v>42464</v>
      </c>
      <c r="K194" s="9" t="str">
        <v>N/A</v>
      </c>
      <c r="L194" t="str">
        <v>Operations</v>
      </c>
      <c r="M194" t="str">
        <v>Inventory Specialist</v>
      </c>
      <c r="N194">
        <v>58591</v>
      </c>
      <c r="O194" t="str">
        <v>Terminated</v>
      </c>
      <c r="P194" t="str">
        <v>Excellent</v>
      </c>
      <c r="R194" t="b">
        <f t="shared" si="2"/>
        <v>1</v>
      </c>
    </row>
    <row r="195" spans="2:18" x14ac:dyDescent="0.25">
      <c r="B195" t="str">
        <v>00-38722147</v>
      </c>
      <c r="C195" t="str">
        <v>Courtney</v>
      </c>
      <c r="D195" t="str">
        <v>Wallace</v>
      </c>
      <c r="E195" t="str">
        <v>Female</v>
      </c>
      <c r="F195" t="str">
        <v>New York</v>
      </c>
      <c r="G195" t="str">
        <v>Buffalo</v>
      </c>
      <c r="H195" t="str">
        <v>High School</v>
      </c>
      <c r="I195" s="9">
        <v>29414</v>
      </c>
      <c r="J195" s="9">
        <v>44389</v>
      </c>
      <c r="K195" s="9" t="str">
        <v>N/A</v>
      </c>
      <c r="L195" t="str">
        <v>IT</v>
      </c>
      <c r="M195" t="str">
        <v>IT Support Specialist</v>
      </c>
      <c r="N195">
        <v>59561</v>
      </c>
      <c r="O195" t="str">
        <v>Terminated</v>
      </c>
      <c r="P195" t="str">
        <v>Excellent</v>
      </c>
      <c r="R195" t="b">
        <f t="shared" ref="R195:R196" si="3">WEEKDAY(J196,2)=1</f>
        <v>1</v>
      </c>
    </row>
    <row r="196" spans="2:18" x14ac:dyDescent="0.25">
      <c r="B196" t="str">
        <v>00-38933176</v>
      </c>
      <c r="C196" t="str">
        <v>Sophia</v>
      </c>
      <c r="D196" t="str">
        <v>Torres</v>
      </c>
      <c r="E196" t="str">
        <v>Female</v>
      </c>
      <c r="F196" t="str">
        <v>New York</v>
      </c>
      <c r="G196" t="str">
        <v>New York City</v>
      </c>
      <c r="H196" t="str">
        <v>High School</v>
      </c>
      <c r="I196" s="9">
        <v>29764</v>
      </c>
      <c r="J196" s="9">
        <v>44753</v>
      </c>
      <c r="K196" s="9">
        <v>44933</v>
      </c>
      <c r="L196" t="str">
        <v>Customer Service</v>
      </c>
      <c r="M196" t="str">
        <v>Help Desk Technician</v>
      </c>
      <c r="N196">
        <v>56691</v>
      </c>
      <c r="O196" t="str">
        <v>Terminated</v>
      </c>
      <c r="P196" t="str">
        <v>Needs Improvement</v>
      </c>
      <c r="R196" t="b">
        <f t="shared" si="3"/>
        <v>1</v>
      </c>
    </row>
    <row r="197" spans="2:18" x14ac:dyDescent="0.25">
      <c r="B197" t="str">
        <v>00-38934853</v>
      </c>
      <c r="C197" t="str">
        <v>Courtney</v>
      </c>
      <c r="D197" t="str">
        <v>Duran</v>
      </c>
      <c r="E197" t="str">
        <v>Female</v>
      </c>
      <c r="F197" t="str">
        <v>New York</v>
      </c>
      <c r="G197" t="str">
        <v>New York City</v>
      </c>
      <c r="H197" t="str">
        <v>Bachelor</v>
      </c>
      <c r="I197" s="9">
        <v>35865</v>
      </c>
      <c r="J197" s="9">
        <v>42968</v>
      </c>
      <c r="K197" s="9" t="str">
        <v>N/A</v>
      </c>
      <c r="L197" t="str">
        <v>Customer Service</v>
      </c>
      <c r="M197" t="str">
        <v>Customer Service Representative</v>
      </c>
      <c r="N197">
        <v>55440</v>
      </c>
      <c r="O197" t="str">
        <v>Terminated</v>
      </c>
      <c r="P197" t="str">
        <v>Needs Improvement</v>
      </c>
    </row>
    <row r="198" spans="2:18" x14ac:dyDescent="0.25">
      <c r="B198" t="str">
        <v>00-39732676</v>
      </c>
      <c r="C198" t="str">
        <v>Connor</v>
      </c>
      <c r="D198" t="str">
        <v>Anderson</v>
      </c>
      <c r="E198" t="str">
        <v>Female</v>
      </c>
      <c r="F198" t="str">
        <v>New York</v>
      </c>
      <c r="G198" t="str">
        <v>New York City</v>
      </c>
      <c r="H198" t="str">
        <v>Bachelor</v>
      </c>
      <c r="I198" s="9">
        <v>30076</v>
      </c>
      <c r="J198" s="9">
        <v>44662</v>
      </c>
      <c r="K198" s="9" t="str">
        <v>N/A</v>
      </c>
      <c r="L198" t="str">
        <v>Sales</v>
      </c>
      <c r="M198" t="str">
        <v>Sales Consultant</v>
      </c>
      <c r="N198">
        <v>91647</v>
      </c>
      <c r="O198" t="str">
        <v>Terminated</v>
      </c>
      <c r="P198" t="str">
        <v>Good</v>
      </c>
    </row>
    <row r="199" spans="2:18" x14ac:dyDescent="0.25">
      <c r="B199" t="str">
        <v>00-39831718</v>
      </c>
      <c r="C199" t="str">
        <v>Tammy</v>
      </c>
      <c r="D199" t="str">
        <v>Hammond</v>
      </c>
      <c r="E199" t="str">
        <v>Female</v>
      </c>
      <c r="F199" t="str">
        <v>New York</v>
      </c>
      <c r="G199" t="str">
        <v>New York City</v>
      </c>
      <c r="H199" t="str">
        <v>Bachelor</v>
      </c>
      <c r="I199" s="9">
        <v>31589</v>
      </c>
      <c r="J199" s="9">
        <v>43766</v>
      </c>
      <c r="K199" s="9" t="str">
        <v>N/A</v>
      </c>
      <c r="L199" t="str">
        <v>Operations</v>
      </c>
      <c r="M199" t="str">
        <v>Logistics Coordinator</v>
      </c>
      <c r="N199">
        <v>57792</v>
      </c>
      <c r="O199" t="str">
        <v>Terminated</v>
      </c>
      <c r="P199" t="str">
        <v>Good</v>
      </c>
    </row>
    <row r="200" spans="2:18" x14ac:dyDescent="0.25">
      <c r="B200" t="str">
        <v>00-40059912</v>
      </c>
      <c r="C200" t="str">
        <v>Joshua</v>
      </c>
      <c r="D200" t="str">
        <v>Mejia</v>
      </c>
      <c r="E200" t="str">
        <v>Female</v>
      </c>
      <c r="F200" t="str">
        <v>North Carolina</v>
      </c>
      <c r="G200" t="str">
        <v>Raleigh</v>
      </c>
      <c r="H200" t="str">
        <v>Bachelor</v>
      </c>
      <c r="I200" s="9">
        <v>29253</v>
      </c>
      <c r="J200" s="9">
        <v>43556</v>
      </c>
      <c r="K200" s="9" t="str">
        <v>N/A</v>
      </c>
      <c r="L200" t="str">
        <v>Customer Service</v>
      </c>
      <c r="M200" t="str">
        <v>Help Desk Technician</v>
      </c>
      <c r="N200">
        <v>56033</v>
      </c>
      <c r="O200" t="str">
        <v>Terminated</v>
      </c>
      <c r="P200" t="str">
        <v>Good</v>
      </c>
    </row>
    <row r="201" spans="2:18" x14ac:dyDescent="0.25">
      <c r="B201" t="str">
        <v>00-40135742</v>
      </c>
      <c r="C201" t="str">
        <v>Michelle</v>
      </c>
      <c r="D201" t="str">
        <v>Hall</v>
      </c>
      <c r="E201" t="str">
        <v>Female</v>
      </c>
      <c r="F201" t="str">
        <v>New York</v>
      </c>
      <c r="G201" t="str">
        <v>Buffalo</v>
      </c>
      <c r="H201" t="str">
        <v>Master</v>
      </c>
      <c r="I201" s="9">
        <v>34566</v>
      </c>
      <c r="J201" s="9">
        <v>42324</v>
      </c>
      <c r="K201" s="9" t="str">
        <v>N/A</v>
      </c>
      <c r="L201" t="str">
        <v>Operations</v>
      </c>
      <c r="M201" t="str">
        <v>Operations Analyst</v>
      </c>
      <c r="N201">
        <v>71674</v>
      </c>
      <c r="O201" t="str">
        <v>Terminated</v>
      </c>
      <c r="P201" t="str">
        <v>Good</v>
      </c>
    </row>
    <row r="202" spans="2:18" x14ac:dyDescent="0.25">
      <c r="B202" t="str">
        <v>00-40300423</v>
      </c>
      <c r="C202" t="str">
        <v>George</v>
      </c>
      <c r="D202" t="str">
        <v>Walker</v>
      </c>
      <c r="E202" t="str">
        <v>Female</v>
      </c>
      <c r="F202" t="str">
        <v>New York</v>
      </c>
      <c r="G202" t="str">
        <v>Rochester</v>
      </c>
      <c r="H202" t="str">
        <v>Bachelor</v>
      </c>
      <c r="I202" s="9">
        <v>36512</v>
      </c>
      <c r="J202" s="9">
        <v>43696</v>
      </c>
      <c r="K202" s="9" t="str">
        <v>N/A</v>
      </c>
      <c r="L202" t="str">
        <v>Customer Service</v>
      </c>
      <c r="M202" t="str">
        <v>Support Specialist</v>
      </c>
      <c r="N202">
        <v>56933</v>
      </c>
      <c r="O202" t="str">
        <v>Terminated</v>
      </c>
      <c r="P202" t="str">
        <v>Good</v>
      </c>
    </row>
    <row r="203" spans="2:18" x14ac:dyDescent="0.25">
      <c r="B203" t="str">
        <v>00-40540334</v>
      </c>
      <c r="C203" t="str">
        <v>Jessica</v>
      </c>
      <c r="D203" t="str">
        <v>Miller</v>
      </c>
      <c r="E203" t="str">
        <v>Female</v>
      </c>
      <c r="F203" t="str">
        <v>Illinois</v>
      </c>
      <c r="G203" t="str">
        <v>Aurora</v>
      </c>
      <c r="H203" t="str">
        <v>Bachelor</v>
      </c>
      <c r="I203" s="9">
        <v>34125</v>
      </c>
      <c r="J203" s="9">
        <v>44795</v>
      </c>
      <c r="K203" s="9">
        <v>44975</v>
      </c>
      <c r="L203" t="str">
        <v>Sales</v>
      </c>
      <c r="M203" t="str">
        <v>Sales Specialist</v>
      </c>
      <c r="N203">
        <v>59327</v>
      </c>
      <c r="O203" t="str">
        <v>Terminated</v>
      </c>
      <c r="P203" t="str">
        <v>Satisfactory</v>
      </c>
    </row>
    <row r="204" spans="2:18" x14ac:dyDescent="0.25">
      <c r="B204" t="str">
        <v>00-41308738</v>
      </c>
      <c r="C204" t="str">
        <v>Sherry</v>
      </c>
      <c r="D204" t="str">
        <v>Cooper</v>
      </c>
      <c r="E204" t="str">
        <v>Female</v>
      </c>
      <c r="F204" t="str">
        <v>New York</v>
      </c>
      <c r="G204" t="str">
        <v>New York City</v>
      </c>
      <c r="H204" t="str">
        <v>Bachelor</v>
      </c>
      <c r="I204" s="9">
        <v>30326</v>
      </c>
      <c r="J204" s="9">
        <v>45446</v>
      </c>
      <c r="K204" s="9" t="str">
        <v>N/A</v>
      </c>
      <c r="L204" t="str">
        <v>Operations</v>
      </c>
      <c r="M204" t="str">
        <v>Operations Analyst</v>
      </c>
      <c r="N204">
        <v>81546</v>
      </c>
      <c r="O204" t="str">
        <v>Terminated</v>
      </c>
      <c r="P204" t="str">
        <v>Good</v>
      </c>
    </row>
    <row r="205" spans="2:18" x14ac:dyDescent="0.25">
      <c r="B205" t="str">
        <v>00-41542499</v>
      </c>
      <c r="C205" t="str">
        <v>Carol</v>
      </c>
      <c r="D205" t="str">
        <v>Fernandez</v>
      </c>
      <c r="E205" t="str">
        <v>Female</v>
      </c>
      <c r="F205" t="str">
        <v>New York</v>
      </c>
      <c r="G205" t="str">
        <v>New York City</v>
      </c>
      <c r="H205" t="str">
        <v>Bachelor</v>
      </c>
      <c r="I205" s="9">
        <v>34650</v>
      </c>
      <c r="J205" s="9">
        <v>45250</v>
      </c>
      <c r="K205" s="9" t="str">
        <v>N/A</v>
      </c>
      <c r="L205" t="str">
        <v>Sales</v>
      </c>
      <c r="M205" t="str">
        <v>Sales Consultant</v>
      </c>
      <c r="N205">
        <v>66574</v>
      </c>
      <c r="O205" t="str">
        <v>Terminated</v>
      </c>
      <c r="P205" t="str">
        <v>Good</v>
      </c>
    </row>
    <row r="206" spans="2:18" x14ac:dyDescent="0.25">
      <c r="B206" t="str">
        <v>00-41554178</v>
      </c>
      <c r="C206" t="str">
        <v>Darlene</v>
      </c>
      <c r="D206" t="str">
        <v>Newton</v>
      </c>
      <c r="E206" t="str">
        <v>Female</v>
      </c>
      <c r="F206" t="str">
        <v>New York</v>
      </c>
      <c r="G206" t="str">
        <v>Rochester</v>
      </c>
      <c r="H206" t="str">
        <v>Master</v>
      </c>
      <c r="I206" s="9">
        <v>31852</v>
      </c>
      <c r="J206" s="9">
        <v>42926</v>
      </c>
      <c r="K206" s="9" t="str">
        <v>N/A</v>
      </c>
      <c r="L206" t="str">
        <v>Operations</v>
      </c>
      <c r="M206" t="str">
        <v>Operations Analyst</v>
      </c>
      <c r="N206">
        <v>60157</v>
      </c>
      <c r="O206" t="str">
        <v>Terminated</v>
      </c>
      <c r="P206" t="str">
        <v>Satisfactory</v>
      </c>
    </row>
    <row r="207" spans="2:18" x14ac:dyDescent="0.25">
      <c r="B207" t="str">
        <v>00-41701674</v>
      </c>
      <c r="C207" t="str">
        <v>Andrea</v>
      </c>
      <c r="D207" t="str">
        <v>Shea</v>
      </c>
      <c r="E207" t="str">
        <v>Female</v>
      </c>
      <c r="F207" t="str">
        <v>New York</v>
      </c>
      <c r="G207" t="str">
        <v>Rochester</v>
      </c>
      <c r="H207" t="str">
        <v>Bachelor</v>
      </c>
      <c r="I207" s="9">
        <v>36255</v>
      </c>
      <c r="J207" s="9">
        <v>43794</v>
      </c>
      <c r="K207" s="9" t="str">
        <v>N/A</v>
      </c>
      <c r="L207" t="str">
        <v>Operations</v>
      </c>
      <c r="M207" t="str">
        <v>Logistics Coordinator</v>
      </c>
      <c r="N207">
        <v>53780</v>
      </c>
      <c r="O207" t="str">
        <v>Terminated</v>
      </c>
      <c r="P207" t="str">
        <v>Good</v>
      </c>
    </row>
    <row r="208" spans="2:18" x14ac:dyDescent="0.25">
      <c r="B208" t="str">
        <v>00-41741300</v>
      </c>
      <c r="C208" t="str">
        <v>Michael</v>
      </c>
      <c r="D208" t="str">
        <v>Martin</v>
      </c>
      <c r="E208" t="str">
        <v>Female</v>
      </c>
      <c r="F208" t="str">
        <v>New York</v>
      </c>
      <c r="G208" t="str">
        <v>Rochester</v>
      </c>
      <c r="H208" t="str">
        <v>Bachelor</v>
      </c>
      <c r="I208" s="9">
        <v>23980</v>
      </c>
      <c r="J208" s="9">
        <v>44025</v>
      </c>
      <c r="K208" s="9" t="str">
        <v>N/A</v>
      </c>
      <c r="L208" t="str">
        <v>Finance</v>
      </c>
      <c r="M208" t="str">
        <v>Accounts Payable Specialist</v>
      </c>
      <c r="N208">
        <v>60247</v>
      </c>
      <c r="O208" t="str">
        <v>Terminated</v>
      </c>
      <c r="P208" t="str">
        <v>Good</v>
      </c>
    </row>
    <row r="209" spans="2:16" x14ac:dyDescent="0.25">
      <c r="B209" t="str">
        <v>00-42120359</v>
      </c>
      <c r="C209" t="str">
        <v>Janice</v>
      </c>
      <c r="D209" t="str">
        <v>Roberts</v>
      </c>
      <c r="E209" t="str">
        <v>Female</v>
      </c>
      <c r="F209" t="str">
        <v>New York</v>
      </c>
      <c r="G209" t="str">
        <v>New York City</v>
      </c>
      <c r="H209" t="str">
        <v>Master</v>
      </c>
      <c r="I209" s="9">
        <v>30571</v>
      </c>
      <c r="J209" s="9">
        <v>42737</v>
      </c>
      <c r="K209" s="9" t="str">
        <v>N/A</v>
      </c>
      <c r="L209" t="str">
        <v>IT</v>
      </c>
      <c r="M209" t="str">
        <v>Software Developer</v>
      </c>
      <c r="N209">
        <v>82445</v>
      </c>
      <c r="O209" t="str">
        <v>Terminated</v>
      </c>
      <c r="P209" t="str">
        <v>Satisfactory</v>
      </c>
    </row>
    <row r="210" spans="2:16" x14ac:dyDescent="0.25">
      <c r="B210" t="str">
        <v>00-42224818</v>
      </c>
      <c r="C210" t="str">
        <v>Kathy</v>
      </c>
      <c r="D210" t="str">
        <v>Hubbard</v>
      </c>
      <c r="E210" t="str">
        <v>Female</v>
      </c>
      <c r="F210" t="str">
        <v>Michigan</v>
      </c>
      <c r="G210" t="str">
        <v>Detroit</v>
      </c>
      <c r="H210" t="str">
        <v>High School</v>
      </c>
      <c r="I210" s="9">
        <v>26915</v>
      </c>
      <c r="J210" s="9">
        <v>45138</v>
      </c>
      <c r="K210" s="9" t="str">
        <v>N/A</v>
      </c>
      <c r="L210" t="str">
        <v>HR</v>
      </c>
      <c r="M210" t="str">
        <v>Recruiter</v>
      </c>
      <c r="N210">
        <v>62708</v>
      </c>
      <c r="O210" t="str">
        <v>Terminated</v>
      </c>
      <c r="P210" t="str">
        <v>Good</v>
      </c>
    </row>
    <row r="211" spans="2:16" x14ac:dyDescent="0.25">
      <c r="B211" t="str">
        <v>00-42580280</v>
      </c>
      <c r="C211" t="str">
        <v>Timothy</v>
      </c>
      <c r="D211" t="str">
        <v>Ashley</v>
      </c>
      <c r="E211" t="str">
        <v>Female</v>
      </c>
      <c r="F211" t="str">
        <v>New York</v>
      </c>
      <c r="G211" t="str">
        <v>Rochester</v>
      </c>
      <c r="H211" t="str">
        <v>Bachelor</v>
      </c>
      <c r="I211" s="9">
        <v>34161</v>
      </c>
      <c r="J211" s="9">
        <v>44697</v>
      </c>
      <c r="K211" s="9" t="str">
        <v>N/A</v>
      </c>
      <c r="L211" t="str">
        <v>Marketing</v>
      </c>
      <c r="M211" t="str">
        <v>Marketing Coordinator</v>
      </c>
      <c r="N211">
        <v>62461</v>
      </c>
      <c r="O211" t="str">
        <v>Terminated</v>
      </c>
      <c r="P211" t="str">
        <v>Excellent</v>
      </c>
    </row>
    <row r="212" spans="2:16" x14ac:dyDescent="0.25">
      <c r="B212" t="str">
        <v>00-42926044</v>
      </c>
      <c r="C212" t="str">
        <v>Wayne</v>
      </c>
      <c r="D212" t="str">
        <v>Rodriguez</v>
      </c>
      <c r="E212" t="str">
        <v>Female</v>
      </c>
      <c r="F212" t="str">
        <v>New York</v>
      </c>
      <c r="G212" t="str">
        <v>New York City</v>
      </c>
      <c r="H212" t="str">
        <v>Bachelor</v>
      </c>
      <c r="I212" s="9">
        <v>35524</v>
      </c>
      <c r="J212" s="9">
        <v>42590</v>
      </c>
      <c r="K212" s="9" t="str">
        <v>N/A</v>
      </c>
      <c r="L212" t="str">
        <v>Customer Service</v>
      </c>
      <c r="M212" t="str">
        <v>Customer Service Representative</v>
      </c>
      <c r="N212">
        <v>59576</v>
      </c>
      <c r="O212" t="str">
        <v>Terminated</v>
      </c>
      <c r="P212" t="str">
        <v>Satisfactory</v>
      </c>
    </row>
    <row r="213" spans="2:16" x14ac:dyDescent="0.25">
      <c r="B213" t="str">
        <v>00-43064092</v>
      </c>
      <c r="C213" t="str">
        <v>Marcus</v>
      </c>
      <c r="D213" t="str">
        <v>Martin</v>
      </c>
      <c r="E213" t="str">
        <v>Female</v>
      </c>
      <c r="F213" t="str">
        <v>New York</v>
      </c>
      <c r="G213" t="str">
        <v>Rochester</v>
      </c>
      <c r="H213" t="str">
        <v>High School</v>
      </c>
      <c r="I213" s="9">
        <v>33965</v>
      </c>
      <c r="J213" s="9">
        <v>45320</v>
      </c>
      <c r="K213" s="9" t="str">
        <v>N/A</v>
      </c>
      <c r="L213" t="str">
        <v>HR</v>
      </c>
      <c r="M213" t="str">
        <v>HR Assistant</v>
      </c>
      <c r="N213">
        <v>56391</v>
      </c>
      <c r="O213" t="str">
        <v>Terminated</v>
      </c>
      <c r="P213" t="str">
        <v>Satisfactory</v>
      </c>
    </row>
    <row r="214" spans="2:16" x14ac:dyDescent="0.25">
      <c r="B214" t="str">
        <v>00-43278142</v>
      </c>
      <c r="C214" t="str">
        <v>Emily</v>
      </c>
      <c r="D214" t="str">
        <v>Thomas</v>
      </c>
      <c r="E214" t="str">
        <v>Female</v>
      </c>
      <c r="F214" t="str">
        <v>New York</v>
      </c>
      <c r="G214" t="str">
        <v>Buffalo</v>
      </c>
      <c r="H214" t="str">
        <v>Master</v>
      </c>
      <c r="I214" s="9">
        <v>36494</v>
      </c>
      <c r="J214" s="9">
        <v>45082</v>
      </c>
      <c r="K214" s="9" t="str">
        <v>N/A</v>
      </c>
      <c r="L214" t="str">
        <v>Operations</v>
      </c>
      <c r="M214" t="str">
        <v>Operations Analyst</v>
      </c>
      <c r="N214">
        <v>80829</v>
      </c>
      <c r="O214" t="str">
        <v>Terminated</v>
      </c>
      <c r="P214" t="str">
        <v>Satisfactory</v>
      </c>
    </row>
    <row r="215" spans="2:16" x14ac:dyDescent="0.25">
      <c r="B215" t="str">
        <v>00-43372509</v>
      </c>
      <c r="C215" t="str">
        <v>Jordan</v>
      </c>
      <c r="D215" t="str">
        <v>Murphy</v>
      </c>
      <c r="E215" t="str">
        <v>Female</v>
      </c>
      <c r="F215" t="str">
        <v>New York</v>
      </c>
      <c r="G215" t="str">
        <v>New York City</v>
      </c>
      <c r="H215" t="str">
        <v>Bachelor</v>
      </c>
      <c r="I215" s="9">
        <v>38012</v>
      </c>
      <c r="J215" s="9">
        <v>44347</v>
      </c>
      <c r="K215" s="9" t="str">
        <v>N/A</v>
      </c>
      <c r="L215" t="str">
        <v>IT</v>
      </c>
      <c r="M215" t="str">
        <v>IT Support Specialist</v>
      </c>
      <c r="N215">
        <v>54359</v>
      </c>
      <c r="O215" t="str">
        <v>Terminated</v>
      </c>
      <c r="P215" t="str">
        <v>Excellent</v>
      </c>
    </row>
    <row r="216" spans="2:16" x14ac:dyDescent="0.25">
      <c r="B216" t="str">
        <v>00-43415162</v>
      </c>
      <c r="C216" t="str">
        <v>Brenda</v>
      </c>
      <c r="D216" t="str">
        <v>Haynes</v>
      </c>
      <c r="E216" t="str">
        <v>Female</v>
      </c>
      <c r="F216" t="str">
        <v>Ohio</v>
      </c>
      <c r="G216" t="str">
        <v>Cleveland</v>
      </c>
      <c r="H216" t="str">
        <v>High School</v>
      </c>
      <c r="I216" s="9">
        <v>23172</v>
      </c>
      <c r="J216" s="9">
        <v>43129</v>
      </c>
      <c r="K216" s="9" t="str">
        <v>N/A</v>
      </c>
      <c r="L216" t="str">
        <v>HR</v>
      </c>
      <c r="M216" t="str">
        <v>Recruiter</v>
      </c>
      <c r="N216">
        <v>61380</v>
      </c>
      <c r="O216" t="str">
        <v>Terminated</v>
      </c>
      <c r="P216" t="str">
        <v>Excellent</v>
      </c>
    </row>
    <row r="217" spans="2:16" x14ac:dyDescent="0.25">
      <c r="B217" t="str">
        <v>00-43581121</v>
      </c>
      <c r="C217" t="str">
        <v>Jacqueline</v>
      </c>
      <c r="D217" t="str">
        <v>Shaw</v>
      </c>
      <c r="E217" t="str">
        <v>Female</v>
      </c>
      <c r="F217" t="str">
        <v>North Carolina</v>
      </c>
      <c r="G217" t="str">
        <v>Raleigh</v>
      </c>
      <c r="H217" t="str">
        <v>High School</v>
      </c>
      <c r="I217" s="9">
        <v>32625</v>
      </c>
      <c r="J217" s="9">
        <v>45362</v>
      </c>
      <c r="K217" s="9" t="str">
        <v>N/A</v>
      </c>
      <c r="L217" t="str">
        <v>Customer Service</v>
      </c>
      <c r="M217" t="str">
        <v>Support Specialist</v>
      </c>
      <c r="N217">
        <v>60067</v>
      </c>
      <c r="O217" t="str">
        <v>Terminated</v>
      </c>
      <c r="P217" t="str">
        <v>Needs Improvement</v>
      </c>
    </row>
    <row r="218" spans="2:16" x14ac:dyDescent="0.25">
      <c r="B218" t="str">
        <v>00-43662096</v>
      </c>
      <c r="C218" t="str">
        <v>Kathryn</v>
      </c>
      <c r="D218" t="str">
        <v>Klein</v>
      </c>
      <c r="E218" t="str">
        <v>Female</v>
      </c>
      <c r="F218" t="str">
        <v>New York</v>
      </c>
      <c r="G218" t="str">
        <v>Buffalo</v>
      </c>
      <c r="H218" t="str">
        <v>Bachelor</v>
      </c>
      <c r="I218" s="9">
        <v>38059</v>
      </c>
      <c r="J218" s="9">
        <v>45467</v>
      </c>
      <c r="K218" s="9" t="str">
        <v>N/A</v>
      </c>
      <c r="L218" t="str">
        <v>Finance</v>
      </c>
      <c r="M218" t="str">
        <v>Financial Analyst</v>
      </c>
      <c r="N218">
        <v>100823</v>
      </c>
      <c r="O218" t="str">
        <v>Terminated</v>
      </c>
      <c r="P218" t="str">
        <v>Excellent</v>
      </c>
    </row>
    <row r="219" spans="2:16" x14ac:dyDescent="0.25">
      <c r="B219" t="str">
        <v>00-43782566</v>
      </c>
      <c r="C219" t="str">
        <v>Rachel</v>
      </c>
      <c r="D219" t="str">
        <v>Griffin</v>
      </c>
      <c r="E219" t="str">
        <v>Female</v>
      </c>
      <c r="F219" t="str">
        <v>New York</v>
      </c>
      <c r="G219" t="str">
        <v>New York City</v>
      </c>
      <c r="H219" t="str">
        <v>Bachelor</v>
      </c>
      <c r="I219" s="9">
        <v>29348</v>
      </c>
      <c r="J219" s="9">
        <v>45313</v>
      </c>
      <c r="K219" s="9">
        <v>45493</v>
      </c>
      <c r="L219" t="str">
        <v>Customer Service</v>
      </c>
      <c r="M219" t="str">
        <v>Support Specialist</v>
      </c>
      <c r="N219">
        <v>62598</v>
      </c>
      <c r="O219" t="str">
        <v>Terminated</v>
      </c>
      <c r="P219" t="str">
        <v>Satisfactory</v>
      </c>
    </row>
    <row r="220" spans="2:16" x14ac:dyDescent="0.25">
      <c r="B220" t="str">
        <v>00-43971980</v>
      </c>
      <c r="C220" t="str">
        <v>Emily</v>
      </c>
      <c r="D220" t="str">
        <v>Gray</v>
      </c>
      <c r="E220" t="str">
        <v>Female</v>
      </c>
      <c r="F220" t="str">
        <v>New York</v>
      </c>
      <c r="G220" t="str">
        <v>Rochester</v>
      </c>
      <c r="H220" t="str">
        <v>Bachelor</v>
      </c>
      <c r="I220" s="9">
        <v>29887</v>
      </c>
      <c r="J220" s="9">
        <v>42044</v>
      </c>
      <c r="K220" s="9" t="str">
        <v>N/A</v>
      </c>
      <c r="L220" t="str">
        <v>Operations</v>
      </c>
      <c r="M220" t="str">
        <v>Logistics Coordinator</v>
      </c>
      <c r="N220">
        <v>56703</v>
      </c>
      <c r="O220" t="str">
        <v>Terminated</v>
      </c>
      <c r="P220" t="str">
        <v>Satisfactory</v>
      </c>
    </row>
    <row r="221" spans="2:16" x14ac:dyDescent="0.25">
      <c r="B221" t="str">
        <v>00-43983200</v>
      </c>
      <c r="C221" t="str">
        <v>Victoria</v>
      </c>
      <c r="D221" t="str">
        <v>Henry</v>
      </c>
      <c r="E221" t="str">
        <v>Female</v>
      </c>
      <c r="F221" t="str">
        <v>Ohio</v>
      </c>
      <c r="G221" t="str">
        <v>Columbus</v>
      </c>
      <c r="H221" t="str">
        <v>Bachelor</v>
      </c>
      <c r="I221" s="9">
        <v>32728</v>
      </c>
      <c r="J221" s="9">
        <v>44515</v>
      </c>
      <c r="K221" s="9" t="str">
        <v>N/A</v>
      </c>
      <c r="L221" t="str">
        <v>Customer Service</v>
      </c>
      <c r="M221" t="str">
        <v>Support Specialist</v>
      </c>
      <c r="N221">
        <v>60526</v>
      </c>
      <c r="O221" t="str">
        <v>Terminated</v>
      </c>
      <c r="P221" t="str">
        <v>Satisfactory</v>
      </c>
    </row>
    <row r="222" spans="2:16" x14ac:dyDescent="0.25">
      <c r="B222" t="str">
        <v>00-44103198</v>
      </c>
      <c r="C222" t="str">
        <v>William</v>
      </c>
      <c r="D222" t="str">
        <v>Hendrix</v>
      </c>
      <c r="E222" t="str">
        <v>Female</v>
      </c>
      <c r="F222" t="str">
        <v>New York</v>
      </c>
      <c r="G222" t="str">
        <v>New York City</v>
      </c>
      <c r="H222" t="str">
        <v>Bachelor</v>
      </c>
      <c r="I222" s="9">
        <v>29171</v>
      </c>
      <c r="J222" s="9">
        <v>45173</v>
      </c>
      <c r="K222" s="9" t="str">
        <v>N/A</v>
      </c>
      <c r="L222" t="str">
        <v>IT</v>
      </c>
      <c r="M222" t="str">
        <v>System Administrator</v>
      </c>
      <c r="N222">
        <v>77538</v>
      </c>
      <c r="O222" t="str">
        <v>Terminated</v>
      </c>
      <c r="P222" t="str">
        <v>Satisfactory</v>
      </c>
    </row>
    <row r="223" spans="2:16" x14ac:dyDescent="0.25">
      <c r="B223" t="str">
        <v>00-44273540</v>
      </c>
      <c r="C223" t="str">
        <v>Nicholas</v>
      </c>
      <c r="D223" t="str">
        <v>Ruiz</v>
      </c>
      <c r="E223" t="str">
        <v>Female</v>
      </c>
      <c r="F223" t="str">
        <v>Pennsylvania</v>
      </c>
      <c r="G223" t="str">
        <v>Pittsburgh</v>
      </c>
      <c r="H223" t="str">
        <v>Master</v>
      </c>
      <c r="I223" s="9">
        <v>35282</v>
      </c>
      <c r="J223" s="9">
        <v>44452</v>
      </c>
      <c r="K223" s="9" t="str">
        <v>N/A</v>
      </c>
      <c r="L223" t="str">
        <v>IT</v>
      </c>
      <c r="M223" t="str">
        <v>System Administrator</v>
      </c>
      <c r="N223">
        <v>75252</v>
      </c>
      <c r="O223" t="str">
        <v>Terminated</v>
      </c>
      <c r="P223" t="str">
        <v>Excellent</v>
      </c>
    </row>
    <row r="224" spans="2:16" x14ac:dyDescent="0.25">
      <c r="B224" t="str">
        <v>00-44281600</v>
      </c>
      <c r="C224" t="str">
        <v>Susan</v>
      </c>
      <c r="D224" t="str">
        <v>Lewis</v>
      </c>
      <c r="E224" t="str">
        <v>Female</v>
      </c>
      <c r="F224" t="str">
        <v>Michigan</v>
      </c>
      <c r="G224" t="str">
        <v>Detroit</v>
      </c>
      <c r="H224" t="str">
        <v>Bachelor</v>
      </c>
      <c r="I224" s="9">
        <v>34104</v>
      </c>
      <c r="J224" s="9">
        <v>44018</v>
      </c>
      <c r="K224" s="9" t="str">
        <v>N/A</v>
      </c>
      <c r="L224" t="str">
        <v>Sales</v>
      </c>
      <c r="M224" t="str">
        <v>Sales Specialist</v>
      </c>
      <c r="N224">
        <v>81218</v>
      </c>
      <c r="O224" t="str">
        <v>Terminated</v>
      </c>
      <c r="P224" t="str">
        <v>Satisfactory</v>
      </c>
    </row>
    <row r="225" spans="2:16" x14ac:dyDescent="0.25">
      <c r="B225" t="str">
        <v>00-44616300</v>
      </c>
      <c r="C225" t="str">
        <v>Pamela</v>
      </c>
      <c r="D225" t="str">
        <v>Garcia</v>
      </c>
      <c r="E225" t="str">
        <v>Female</v>
      </c>
      <c r="F225" t="str">
        <v>Ohio</v>
      </c>
      <c r="G225" t="str">
        <v>Cincinnati</v>
      </c>
      <c r="H225" t="str">
        <v>High School</v>
      </c>
      <c r="I225" s="9">
        <v>24248</v>
      </c>
      <c r="J225" s="9">
        <v>44494</v>
      </c>
      <c r="K225" s="9" t="str">
        <v>N/A</v>
      </c>
      <c r="L225" t="str">
        <v>Operations</v>
      </c>
      <c r="M225" t="str">
        <v>Inventory Specialist</v>
      </c>
      <c r="N225">
        <v>57661</v>
      </c>
      <c r="O225" t="str">
        <v>Terminated</v>
      </c>
      <c r="P225" t="str">
        <v>Satisfactory</v>
      </c>
    </row>
    <row r="226" spans="2:16" x14ac:dyDescent="0.25">
      <c r="B226" t="str">
        <v>00-44619354</v>
      </c>
      <c r="C226" t="str">
        <v>Ellen</v>
      </c>
      <c r="D226" t="str">
        <v>Johnson</v>
      </c>
      <c r="E226" t="str">
        <v>Female</v>
      </c>
      <c r="F226" t="str">
        <v>New York</v>
      </c>
      <c r="G226" t="str">
        <v>New York City</v>
      </c>
      <c r="H226" t="str">
        <v>Bachelor</v>
      </c>
      <c r="I226" s="9">
        <v>33219</v>
      </c>
      <c r="J226" s="9">
        <v>43157</v>
      </c>
      <c r="K226" s="9" t="str">
        <v>N/A</v>
      </c>
      <c r="L226" t="str">
        <v>Operations</v>
      </c>
      <c r="M226" t="str">
        <v>Operations Analyst</v>
      </c>
      <c r="N226">
        <v>77757</v>
      </c>
      <c r="O226" t="str">
        <v>Terminated</v>
      </c>
      <c r="P226" t="str">
        <v>Good</v>
      </c>
    </row>
    <row r="227" spans="2:16" x14ac:dyDescent="0.25">
      <c r="B227" t="str">
        <v>00-44701832</v>
      </c>
      <c r="C227" t="str">
        <v>Jacob</v>
      </c>
      <c r="D227" t="str">
        <v>Thompson</v>
      </c>
      <c r="E227" t="str">
        <v>Female</v>
      </c>
      <c r="F227" t="str">
        <v>New York</v>
      </c>
      <c r="G227" t="str">
        <v>Buffalo</v>
      </c>
      <c r="H227" t="str">
        <v>Bachelor</v>
      </c>
      <c r="I227" s="9">
        <v>34662</v>
      </c>
      <c r="J227" s="9">
        <v>43101</v>
      </c>
      <c r="K227" s="9" t="str">
        <v>N/A</v>
      </c>
      <c r="L227" t="str">
        <v>Sales</v>
      </c>
      <c r="M227" t="str">
        <v>Sales Representative</v>
      </c>
      <c r="N227">
        <v>58219</v>
      </c>
      <c r="O227" t="str">
        <v>Terminated</v>
      </c>
      <c r="P227" t="str">
        <v>Satisfactory</v>
      </c>
    </row>
    <row r="228" spans="2:16" x14ac:dyDescent="0.25">
      <c r="B228" t="str">
        <v>00-44761889</v>
      </c>
      <c r="C228" t="str">
        <v>Wendy</v>
      </c>
      <c r="D228" t="str">
        <v>Warren</v>
      </c>
      <c r="E228" t="str">
        <v>Female</v>
      </c>
      <c r="F228" t="str">
        <v>New York</v>
      </c>
      <c r="G228" t="str">
        <v>Rochester</v>
      </c>
      <c r="H228" t="str">
        <v>High School</v>
      </c>
      <c r="I228" s="9">
        <v>29651</v>
      </c>
      <c r="J228" s="9">
        <v>42464</v>
      </c>
      <c r="K228" s="9" t="str">
        <v>N/A</v>
      </c>
      <c r="L228" t="str">
        <v>IT</v>
      </c>
      <c r="M228" t="str">
        <v>IT Support Specialist</v>
      </c>
      <c r="N228">
        <v>56368</v>
      </c>
      <c r="O228" t="str">
        <v>Terminated</v>
      </c>
      <c r="P228" t="str">
        <v>Satisfactory</v>
      </c>
    </row>
    <row r="229" spans="2:16" x14ac:dyDescent="0.25">
      <c r="B229" t="str">
        <v>00-44865621</v>
      </c>
      <c r="C229" t="str">
        <v>Oscar</v>
      </c>
      <c r="D229" t="str">
        <v>Brown</v>
      </c>
      <c r="E229" t="str">
        <v>Female</v>
      </c>
      <c r="F229" t="str">
        <v>New York</v>
      </c>
      <c r="G229" t="str">
        <v>New York City</v>
      </c>
      <c r="H229" t="str">
        <v>High School</v>
      </c>
      <c r="I229" s="9">
        <v>29933</v>
      </c>
      <c r="J229" s="9">
        <v>43122</v>
      </c>
      <c r="K229" s="9" t="str">
        <v>N/A</v>
      </c>
      <c r="L229" t="str">
        <v>HR</v>
      </c>
      <c r="M229" t="str">
        <v>Recruiter</v>
      </c>
      <c r="N229">
        <v>58358</v>
      </c>
      <c r="O229" t="str">
        <v>Terminated</v>
      </c>
      <c r="P229" t="str">
        <v>Needs Improvement</v>
      </c>
    </row>
    <row r="230" spans="2:16" x14ac:dyDescent="0.25">
      <c r="B230" t="str">
        <v>00-45183616</v>
      </c>
      <c r="C230" t="str">
        <v>Lori</v>
      </c>
      <c r="D230" t="str">
        <v>Phillips</v>
      </c>
      <c r="E230" t="str">
        <v>Female</v>
      </c>
      <c r="F230" t="str">
        <v>New York</v>
      </c>
      <c r="G230" t="str">
        <v>Rochester</v>
      </c>
      <c r="H230" t="str">
        <v>Bachelor</v>
      </c>
      <c r="I230" s="9">
        <v>36577</v>
      </c>
      <c r="J230" s="9">
        <v>43885</v>
      </c>
      <c r="K230" s="9" t="str">
        <v>N/A</v>
      </c>
      <c r="L230" t="str">
        <v>Sales</v>
      </c>
      <c r="M230" t="str">
        <v>Sales Consultant</v>
      </c>
      <c r="N230">
        <v>85300</v>
      </c>
      <c r="O230" t="str">
        <v>Terminated</v>
      </c>
      <c r="P230" t="str">
        <v>Satisfactory</v>
      </c>
    </row>
    <row r="231" spans="2:16" x14ac:dyDescent="0.25">
      <c r="B231" t="str">
        <v>00-45200483</v>
      </c>
      <c r="C231" t="str">
        <v>Tommy</v>
      </c>
      <c r="D231" t="str">
        <v>Parker</v>
      </c>
      <c r="E231" t="str">
        <v>Female</v>
      </c>
      <c r="F231" t="str">
        <v>New York</v>
      </c>
      <c r="G231" t="str">
        <v>New York City</v>
      </c>
      <c r="H231" t="str">
        <v>Bachelor</v>
      </c>
      <c r="I231" s="9">
        <v>28978</v>
      </c>
      <c r="J231" s="9">
        <v>42093</v>
      </c>
      <c r="K231" s="9" t="str">
        <v>N/A</v>
      </c>
      <c r="L231" t="str">
        <v>IT</v>
      </c>
      <c r="M231" t="str">
        <v>IT Support Specialist</v>
      </c>
      <c r="N231">
        <v>61986</v>
      </c>
      <c r="O231" t="str">
        <v>Terminated</v>
      </c>
      <c r="P231" t="str">
        <v>Satisfactory</v>
      </c>
    </row>
    <row r="232" spans="2:16" x14ac:dyDescent="0.25">
      <c r="B232" t="str">
        <v>00-45328305</v>
      </c>
      <c r="C232" t="str">
        <v>Eric</v>
      </c>
      <c r="D232" t="str">
        <v>Hobbs</v>
      </c>
      <c r="E232" t="str">
        <v>Female</v>
      </c>
      <c r="F232" t="str">
        <v>New York</v>
      </c>
      <c r="G232" t="str">
        <v>Rochester</v>
      </c>
      <c r="H232" t="str">
        <v>Bachelor</v>
      </c>
      <c r="I232" s="9">
        <v>35078</v>
      </c>
      <c r="J232" s="9">
        <v>44228</v>
      </c>
      <c r="K232" s="9" t="str">
        <v>N/A</v>
      </c>
      <c r="L232" t="str">
        <v>Operations</v>
      </c>
      <c r="M232" t="str">
        <v>Logistics Coordinator</v>
      </c>
      <c r="N232">
        <v>54079</v>
      </c>
      <c r="O232" t="str">
        <v>Terminated</v>
      </c>
      <c r="P232" t="str">
        <v>Satisfactory</v>
      </c>
    </row>
    <row r="233" spans="2:16" x14ac:dyDescent="0.25">
      <c r="B233" t="str">
        <v>00-45603234</v>
      </c>
      <c r="C233" t="str">
        <v>Albert</v>
      </c>
      <c r="D233" t="str">
        <v>Dominguez</v>
      </c>
      <c r="E233" t="str">
        <v>Female</v>
      </c>
      <c r="F233" t="str">
        <v>New York</v>
      </c>
      <c r="G233" t="str">
        <v>New York City</v>
      </c>
      <c r="H233" t="str">
        <v>High School</v>
      </c>
      <c r="I233" s="9">
        <v>25709</v>
      </c>
      <c r="J233" s="9">
        <v>44879</v>
      </c>
      <c r="K233" s="9" t="str">
        <v>N/A</v>
      </c>
      <c r="L233" t="str">
        <v>Customer Service</v>
      </c>
      <c r="M233" t="str">
        <v>Support Specialist</v>
      </c>
      <c r="N233">
        <v>57076</v>
      </c>
      <c r="O233" t="str">
        <v>Terminated</v>
      </c>
      <c r="P233" t="str">
        <v>Excellent</v>
      </c>
    </row>
    <row r="234" spans="2:16" x14ac:dyDescent="0.25">
      <c r="B234" t="str">
        <v>00-45720850</v>
      </c>
      <c r="C234" t="str">
        <v>Christina</v>
      </c>
      <c r="D234" t="str">
        <v>Thompson</v>
      </c>
      <c r="E234" t="str">
        <v>Female</v>
      </c>
      <c r="F234" t="str">
        <v>New York</v>
      </c>
      <c r="G234" t="str">
        <v>New York City</v>
      </c>
      <c r="H234" t="str">
        <v>Bachelor</v>
      </c>
      <c r="I234" s="9">
        <v>30289</v>
      </c>
      <c r="J234" s="9">
        <v>42947</v>
      </c>
      <c r="K234" s="9" t="str">
        <v>N/A</v>
      </c>
      <c r="L234" t="str">
        <v>Customer Service</v>
      </c>
      <c r="M234" t="str">
        <v>Customer Service Representative</v>
      </c>
      <c r="N234">
        <v>63940</v>
      </c>
      <c r="O234" t="str">
        <v>Terminated</v>
      </c>
      <c r="P234" t="str">
        <v>Satisfactory</v>
      </c>
    </row>
    <row r="235" spans="2:16" x14ac:dyDescent="0.25">
      <c r="B235" t="str">
        <v>00-45874310</v>
      </c>
      <c r="C235" t="str">
        <v>Tommy</v>
      </c>
      <c r="D235" t="str">
        <v>Mercer</v>
      </c>
      <c r="E235" t="str">
        <v>Female</v>
      </c>
      <c r="F235" t="str">
        <v>New York</v>
      </c>
      <c r="G235" t="str">
        <v>Buffalo</v>
      </c>
      <c r="H235" t="str">
        <v>Bachelor</v>
      </c>
      <c r="I235" s="9">
        <v>35803</v>
      </c>
      <c r="J235" s="9">
        <v>42037</v>
      </c>
      <c r="K235" s="9" t="str">
        <v>N/A</v>
      </c>
      <c r="L235" t="str">
        <v>Sales</v>
      </c>
      <c r="M235" t="str">
        <v>Sales Consultant</v>
      </c>
      <c r="N235">
        <v>92037</v>
      </c>
      <c r="O235" t="str">
        <v>Terminated</v>
      </c>
      <c r="P235" t="str">
        <v>Excellent</v>
      </c>
    </row>
    <row r="236" spans="2:16" x14ac:dyDescent="0.25">
      <c r="B236" t="str">
        <v>00-45997422</v>
      </c>
      <c r="C236" t="str">
        <v>Clinton</v>
      </c>
      <c r="D236" t="str">
        <v>Hawkins</v>
      </c>
      <c r="E236" t="str">
        <v>Female</v>
      </c>
      <c r="F236" t="str">
        <v>New York</v>
      </c>
      <c r="G236" t="str">
        <v>New York City</v>
      </c>
      <c r="H236" t="str">
        <v>Bachelor</v>
      </c>
      <c r="I236" s="9">
        <v>22436</v>
      </c>
      <c r="J236" s="9">
        <v>44214</v>
      </c>
      <c r="K236" s="9" t="str">
        <v>N/A</v>
      </c>
      <c r="L236" t="str">
        <v>Operations</v>
      </c>
      <c r="M236" t="str">
        <v>Inventory Specialist</v>
      </c>
      <c r="N236">
        <v>58592</v>
      </c>
      <c r="O236" t="str">
        <v>Terminated</v>
      </c>
      <c r="P236" t="str">
        <v>Needs Improvement</v>
      </c>
    </row>
    <row r="237" spans="2:16" x14ac:dyDescent="0.25">
      <c r="B237" t="str">
        <v>00-46218400</v>
      </c>
      <c r="C237" t="str">
        <v>Sarah</v>
      </c>
      <c r="D237" t="str">
        <v>Brooks</v>
      </c>
      <c r="E237" t="str">
        <v>Female</v>
      </c>
      <c r="F237" t="str">
        <v>New York</v>
      </c>
      <c r="G237" t="str">
        <v>Buffalo</v>
      </c>
      <c r="H237" t="str">
        <v>Bachelor</v>
      </c>
      <c r="I237" s="9">
        <v>32473</v>
      </c>
      <c r="J237" s="9">
        <v>42828</v>
      </c>
      <c r="K237" s="9" t="str">
        <v>N/A</v>
      </c>
      <c r="L237" t="str">
        <v>Operations</v>
      </c>
      <c r="M237" t="str">
        <v>Inventory Specialist</v>
      </c>
      <c r="N237">
        <v>64622</v>
      </c>
      <c r="O237" t="str">
        <v>Terminated</v>
      </c>
      <c r="P237" t="str">
        <v>Excellent</v>
      </c>
    </row>
    <row r="238" spans="2:16" x14ac:dyDescent="0.25">
      <c r="B238" t="str">
        <v>00-46463456</v>
      </c>
      <c r="C238" t="str">
        <v>Ashley</v>
      </c>
      <c r="D238" t="str">
        <v>Salinas</v>
      </c>
      <c r="E238" t="str">
        <v>Female</v>
      </c>
      <c r="F238" t="str">
        <v>Michigan</v>
      </c>
      <c r="G238" t="str">
        <v>Detroit</v>
      </c>
      <c r="H238" t="str">
        <v>Bachelor</v>
      </c>
      <c r="I238" s="9">
        <v>36106</v>
      </c>
      <c r="J238" s="9">
        <v>45243</v>
      </c>
      <c r="K238" s="9" t="str">
        <v>N/A</v>
      </c>
      <c r="L238" t="str">
        <v>Sales</v>
      </c>
      <c r="M238" t="str">
        <v>Sales Representative</v>
      </c>
      <c r="N238">
        <v>71638</v>
      </c>
      <c r="O238" t="str">
        <v>Terminated</v>
      </c>
      <c r="P238" t="str">
        <v>Satisfactory</v>
      </c>
    </row>
    <row r="239" spans="2:16" x14ac:dyDescent="0.25">
      <c r="B239" t="str">
        <v>00-46499378</v>
      </c>
      <c r="C239" t="str">
        <v>Gary</v>
      </c>
      <c r="D239" t="str">
        <v>Garcia</v>
      </c>
      <c r="E239" t="str">
        <v>Female</v>
      </c>
      <c r="F239" t="str">
        <v>Pennsylvania</v>
      </c>
      <c r="G239" t="str">
        <v>Pittsburgh</v>
      </c>
      <c r="H239" t="str">
        <v>Bachelor</v>
      </c>
      <c r="I239" s="9">
        <v>29206</v>
      </c>
      <c r="J239" s="9">
        <v>43906</v>
      </c>
      <c r="K239" s="9" t="str">
        <v>N/A</v>
      </c>
      <c r="L239" t="str">
        <v>Customer Service</v>
      </c>
      <c r="M239" t="str">
        <v>Support Specialist</v>
      </c>
      <c r="N239">
        <v>59447</v>
      </c>
      <c r="O239" t="str">
        <v>Terminated</v>
      </c>
      <c r="P239" t="str">
        <v>Good</v>
      </c>
    </row>
    <row r="240" spans="2:16" x14ac:dyDescent="0.25">
      <c r="B240" t="str">
        <v>00-46778269</v>
      </c>
      <c r="C240" t="str">
        <v>Antonio</v>
      </c>
      <c r="D240" t="str">
        <v>Mcfarland</v>
      </c>
      <c r="E240" t="str">
        <v>Female</v>
      </c>
      <c r="F240" t="str">
        <v>New York</v>
      </c>
      <c r="G240" t="str">
        <v>New York City</v>
      </c>
      <c r="H240" t="str">
        <v>Bachelor</v>
      </c>
      <c r="I240" s="9">
        <v>28847</v>
      </c>
      <c r="J240" s="9">
        <v>42492</v>
      </c>
      <c r="K240" s="9">
        <v>45406</v>
      </c>
      <c r="L240" t="str">
        <v>IT</v>
      </c>
      <c r="M240" t="str">
        <v>IT Support Specialist</v>
      </c>
      <c r="N240">
        <v>62995</v>
      </c>
      <c r="O240" t="str">
        <v>Terminated</v>
      </c>
      <c r="P240" t="str">
        <v>Satisfactory</v>
      </c>
    </row>
    <row r="241" spans="2:16" x14ac:dyDescent="0.25">
      <c r="B241" t="str">
        <v>00-46838009</v>
      </c>
      <c r="C241" t="str">
        <v>Christopher</v>
      </c>
      <c r="D241" t="str">
        <v>Chan</v>
      </c>
      <c r="E241" t="str">
        <v>Female</v>
      </c>
      <c r="F241" t="str">
        <v>New York</v>
      </c>
      <c r="G241" t="str">
        <v>Buffalo</v>
      </c>
      <c r="H241" t="str">
        <v>Bachelor</v>
      </c>
      <c r="I241" s="9">
        <v>31092</v>
      </c>
      <c r="J241" s="9">
        <v>42926</v>
      </c>
      <c r="K241" s="9" t="str">
        <v>N/A</v>
      </c>
      <c r="L241" t="str">
        <v>Operations</v>
      </c>
      <c r="M241" t="str">
        <v>Inventory Specialist</v>
      </c>
      <c r="N241">
        <v>58284</v>
      </c>
      <c r="O241" t="str">
        <v>Terminated</v>
      </c>
      <c r="P241" t="str">
        <v>Satisfactory</v>
      </c>
    </row>
    <row r="242" spans="2:16" x14ac:dyDescent="0.25">
      <c r="B242" t="str">
        <v>00-46871774</v>
      </c>
      <c r="C242" t="str">
        <v>Jose</v>
      </c>
      <c r="D242" t="str">
        <v>Cook</v>
      </c>
      <c r="E242" t="str">
        <v>Female</v>
      </c>
      <c r="F242" t="str">
        <v>New York</v>
      </c>
      <c r="G242" t="str">
        <v>New York City</v>
      </c>
      <c r="H242" t="str">
        <v>Bachelor</v>
      </c>
      <c r="I242" s="9">
        <v>33434</v>
      </c>
      <c r="J242" s="9">
        <v>44858</v>
      </c>
      <c r="K242" s="9" t="str">
        <v>N/A</v>
      </c>
      <c r="L242" t="str">
        <v>Customer Service</v>
      </c>
      <c r="M242" t="str">
        <v>Help Desk Technician</v>
      </c>
      <c r="N242">
        <v>62758</v>
      </c>
      <c r="O242" t="str">
        <v>Terminated</v>
      </c>
      <c r="P242" t="str">
        <v>Good</v>
      </c>
    </row>
    <row r="243" spans="2:16" x14ac:dyDescent="0.25">
      <c r="B243" t="str">
        <v>00-47362868</v>
      </c>
      <c r="C243" t="str">
        <v>Austin</v>
      </c>
      <c r="D243" t="str">
        <v>Leonard</v>
      </c>
      <c r="E243" t="str">
        <v>Female</v>
      </c>
      <c r="F243" t="str">
        <v>New York</v>
      </c>
      <c r="G243" t="str">
        <v>New York City</v>
      </c>
      <c r="H243" t="str">
        <v>Master</v>
      </c>
      <c r="I243" s="9">
        <v>35469</v>
      </c>
      <c r="J243" s="9">
        <v>43549</v>
      </c>
      <c r="K243" s="9" t="str">
        <v>N/A</v>
      </c>
      <c r="L243" t="str">
        <v>Operations</v>
      </c>
      <c r="M243" t="str">
        <v>Operations Analyst</v>
      </c>
      <c r="N243">
        <v>69843</v>
      </c>
      <c r="O243" t="str">
        <v>Terminated</v>
      </c>
      <c r="P243" t="str">
        <v>Excellent</v>
      </c>
    </row>
    <row r="244" spans="2:16" x14ac:dyDescent="0.25">
      <c r="B244" t="str">
        <v>00-47400852</v>
      </c>
      <c r="C244" t="str">
        <v>Maria</v>
      </c>
      <c r="D244" t="str">
        <v>Curtis</v>
      </c>
      <c r="E244" t="str">
        <v>Female</v>
      </c>
      <c r="F244" t="str">
        <v>New York</v>
      </c>
      <c r="G244" t="str">
        <v>Buffalo</v>
      </c>
      <c r="H244" t="str">
        <v>Master</v>
      </c>
      <c r="I244" s="9">
        <v>26848</v>
      </c>
      <c r="J244" s="9">
        <v>42926</v>
      </c>
      <c r="K244" s="9" t="str">
        <v>N/A</v>
      </c>
      <c r="L244" t="str">
        <v>IT</v>
      </c>
      <c r="M244" t="str">
        <v>Software Developer</v>
      </c>
      <c r="N244">
        <v>93494</v>
      </c>
      <c r="O244" t="str">
        <v>Terminated</v>
      </c>
      <c r="P244" t="str">
        <v>Good</v>
      </c>
    </row>
    <row r="245" spans="2:16" x14ac:dyDescent="0.25">
      <c r="B245" t="str">
        <v>00-47551535</v>
      </c>
      <c r="C245" t="str">
        <v>Shari</v>
      </c>
      <c r="D245" t="str">
        <v>Ramirez</v>
      </c>
      <c r="E245" t="str">
        <v>Female</v>
      </c>
      <c r="F245" t="str">
        <v>West Virginia</v>
      </c>
      <c r="G245" t="str">
        <v>Morgantown</v>
      </c>
      <c r="H245" t="str">
        <v>High School</v>
      </c>
      <c r="I245" s="9">
        <v>32916</v>
      </c>
      <c r="J245" s="9">
        <v>44935</v>
      </c>
      <c r="K245" s="9" t="str">
        <v>N/A</v>
      </c>
      <c r="L245" t="str">
        <v>Customer Service</v>
      </c>
      <c r="M245" t="str">
        <v>Customer Service Representative</v>
      </c>
      <c r="N245">
        <v>55971</v>
      </c>
      <c r="O245" t="str">
        <v>Terminated</v>
      </c>
      <c r="P245" t="str">
        <v>Satisfactory</v>
      </c>
    </row>
    <row r="246" spans="2:16" x14ac:dyDescent="0.25">
      <c r="B246" t="str">
        <v>00-47557512</v>
      </c>
      <c r="C246" t="str">
        <v>Shaun</v>
      </c>
      <c r="D246" t="str">
        <v>Jones</v>
      </c>
      <c r="E246" t="str">
        <v>Female</v>
      </c>
      <c r="F246" t="str">
        <v>New York</v>
      </c>
      <c r="G246" t="str">
        <v>New York City</v>
      </c>
      <c r="H246" t="str">
        <v>Bachelor</v>
      </c>
      <c r="I246" s="9">
        <v>25428</v>
      </c>
      <c r="J246" s="9">
        <v>42387</v>
      </c>
      <c r="K246" s="9">
        <v>43878</v>
      </c>
      <c r="L246" t="str">
        <v>Customer Service</v>
      </c>
      <c r="M246" t="str">
        <v>Help Desk Technician</v>
      </c>
      <c r="N246">
        <v>58869</v>
      </c>
      <c r="O246" t="str">
        <v>Terminated</v>
      </c>
      <c r="P246" t="str">
        <v>Good</v>
      </c>
    </row>
    <row r="247" spans="2:16" x14ac:dyDescent="0.25">
      <c r="B247" t="str">
        <v>00-47877483</v>
      </c>
      <c r="C247" t="str">
        <v>Tracy</v>
      </c>
      <c r="D247" t="str">
        <v>Knight</v>
      </c>
      <c r="E247" t="str">
        <v>Female</v>
      </c>
      <c r="F247" t="str">
        <v>Michigan</v>
      </c>
      <c r="G247" t="str">
        <v>Detroit</v>
      </c>
      <c r="H247" t="str">
        <v>Bachelor</v>
      </c>
      <c r="I247" s="9">
        <v>28348</v>
      </c>
      <c r="J247" s="9">
        <v>45138</v>
      </c>
      <c r="K247" s="9" t="str">
        <v>N/A</v>
      </c>
      <c r="L247" t="str">
        <v>HR</v>
      </c>
      <c r="M247" t="str">
        <v>Recruiter</v>
      </c>
      <c r="N247">
        <v>62969</v>
      </c>
      <c r="O247" t="str">
        <v>Terminated</v>
      </c>
      <c r="P247" t="str">
        <v>Good</v>
      </c>
    </row>
    <row r="248" spans="2:16" x14ac:dyDescent="0.25">
      <c r="B248" t="str">
        <v>00-47958563</v>
      </c>
      <c r="C248" t="str">
        <v>Audrey</v>
      </c>
      <c r="D248" t="str">
        <v>Vance</v>
      </c>
      <c r="E248" t="str">
        <v>Female</v>
      </c>
      <c r="F248" t="str">
        <v>New York</v>
      </c>
      <c r="G248" t="str">
        <v>New York City</v>
      </c>
      <c r="H248" t="str">
        <v>Bachelor</v>
      </c>
      <c r="I248" s="9">
        <v>34501</v>
      </c>
      <c r="J248" s="9">
        <v>43010</v>
      </c>
      <c r="K248" s="9" t="str">
        <v>N/A</v>
      </c>
      <c r="L248" t="str">
        <v>Operations</v>
      </c>
      <c r="M248" t="str">
        <v>Logistics Coordinator</v>
      </c>
      <c r="N248">
        <v>53479</v>
      </c>
      <c r="O248" t="str">
        <v>Terminated</v>
      </c>
      <c r="P248" t="str">
        <v>Good</v>
      </c>
    </row>
    <row r="249" spans="2:16" x14ac:dyDescent="0.25">
      <c r="B249" t="str">
        <v>00-47998956</v>
      </c>
      <c r="C249" t="str">
        <v>Stacey</v>
      </c>
      <c r="D249" t="str">
        <v>Dickson</v>
      </c>
      <c r="E249" t="str">
        <v>Female</v>
      </c>
      <c r="F249" t="str">
        <v>New York</v>
      </c>
      <c r="G249" t="str">
        <v>Buffalo</v>
      </c>
      <c r="H249" t="str">
        <v>PhD</v>
      </c>
      <c r="I249" s="9">
        <v>28442</v>
      </c>
      <c r="J249" s="9">
        <v>44634</v>
      </c>
      <c r="K249" s="9" t="str">
        <v>N/A</v>
      </c>
      <c r="L249" t="str">
        <v>Sales</v>
      </c>
      <c r="M249" t="str">
        <v>Sales Manager</v>
      </c>
      <c r="N249">
        <v>90004</v>
      </c>
      <c r="O249" t="str">
        <v>Terminated</v>
      </c>
      <c r="P249" t="str">
        <v>Excellent</v>
      </c>
    </row>
    <row r="250" spans="2:16" x14ac:dyDescent="0.25">
      <c r="B250" t="str">
        <v>00-48059575</v>
      </c>
      <c r="C250" t="str">
        <v>Philip</v>
      </c>
      <c r="D250" t="str">
        <v>Santos</v>
      </c>
      <c r="E250" t="str">
        <v>Female</v>
      </c>
      <c r="F250" t="str">
        <v>New York</v>
      </c>
      <c r="G250" t="str">
        <v>New York City</v>
      </c>
      <c r="H250" t="str">
        <v>Bachelor</v>
      </c>
      <c r="I250" s="9">
        <v>30378</v>
      </c>
      <c r="J250" s="9">
        <v>43276</v>
      </c>
      <c r="K250" s="9" t="str">
        <v>N/A</v>
      </c>
      <c r="L250" t="str">
        <v>Operations</v>
      </c>
      <c r="M250" t="str">
        <v>Logistics Coordinator</v>
      </c>
      <c r="N250">
        <v>58041</v>
      </c>
      <c r="O250" t="str">
        <v>Terminated</v>
      </c>
      <c r="P250" t="str">
        <v>Satisfactory</v>
      </c>
    </row>
    <row r="251" spans="2:16" x14ac:dyDescent="0.25">
      <c r="B251" t="str">
        <v>00-48286911</v>
      </c>
      <c r="C251" t="str">
        <v>Jason</v>
      </c>
      <c r="D251" t="str">
        <v>Price</v>
      </c>
      <c r="E251" t="str">
        <v>Female</v>
      </c>
      <c r="F251" t="str">
        <v>New York</v>
      </c>
      <c r="G251" t="str">
        <v>Buffalo</v>
      </c>
      <c r="H251" t="str">
        <v>Bachelor</v>
      </c>
      <c r="I251" s="9">
        <v>32810</v>
      </c>
      <c r="J251" s="9">
        <v>45082</v>
      </c>
      <c r="K251" s="9" t="str">
        <v>N/A</v>
      </c>
      <c r="L251" t="str">
        <v>Operations</v>
      </c>
      <c r="M251" t="str">
        <v>Logistics Coordinator</v>
      </c>
      <c r="N251">
        <v>60086</v>
      </c>
      <c r="O251" t="str">
        <v>Terminated</v>
      </c>
      <c r="P251" t="str">
        <v>Good</v>
      </c>
    </row>
    <row r="252" spans="2:16" x14ac:dyDescent="0.25">
      <c r="B252" t="str">
        <v>00-48452777</v>
      </c>
      <c r="C252" t="str">
        <v>Jennifer</v>
      </c>
      <c r="D252" t="str">
        <v>Thomas</v>
      </c>
      <c r="E252" t="str">
        <v>Female</v>
      </c>
      <c r="F252" t="str">
        <v>Ohio</v>
      </c>
      <c r="G252" t="str">
        <v>Cincinnati</v>
      </c>
      <c r="H252" t="str">
        <v>Bachelor</v>
      </c>
      <c r="I252" s="9">
        <v>32977</v>
      </c>
      <c r="J252" s="9">
        <v>45257</v>
      </c>
      <c r="K252" s="9" t="str">
        <v>N/A</v>
      </c>
      <c r="L252" t="str">
        <v>Marketing</v>
      </c>
      <c r="M252" t="str">
        <v>SEO Specialist</v>
      </c>
      <c r="N252">
        <v>71806</v>
      </c>
      <c r="O252" t="str">
        <v>Terminated</v>
      </c>
      <c r="P252" t="str">
        <v>Needs Improvement</v>
      </c>
    </row>
    <row r="253" spans="2:16" x14ac:dyDescent="0.25">
      <c r="B253" t="str">
        <v>00-48502168</v>
      </c>
      <c r="C253" t="str">
        <v>Benjamin</v>
      </c>
      <c r="D253" t="str">
        <v>Coleman</v>
      </c>
      <c r="E253" t="str">
        <v>Female</v>
      </c>
      <c r="F253" t="str">
        <v>New York</v>
      </c>
      <c r="G253" t="str">
        <v>New York City</v>
      </c>
      <c r="H253" t="str">
        <v>Bachelor</v>
      </c>
      <c r="I253" s="9">
        <v>27142</v>
      </c>
      <c r="J253" s="9">
        <v>44263</v>
      </c>
      <c r="K253" s="9" t="str">
        <v>N/A</v>
      </c>
      <c r="L253" t="str">
        <v>Customer Service</v>
      </c>
      <c r="M253" t="str">
        <v>Customer Service Representative</v>
      </c>
      <c r="N253">
        <v>60718</v>
      </c>
      <c r="O253" t="str">
        <v>Terminated</v>
      </c>
      <c r="P253" t="str">
        <v>Satisfactory</v>
      </c>
    </row>
    <row r="254" spans="2:16" x14ac:dyDescent="0.25">
      <c r="B254" t="str">
        <v>00-48747182</v>
      </c>
      <c r="C254" t="str">
        <v>Erik</v>
      </c>
      <c r="D254" t="str">
        <v>Morris</v>
      </c>
      <c r="E254" t="str">
        <v>Female</v>
      </c>
      <c r="F254" t="str">
        <v>New York</v>
      </c>
      <c r="G254" t="str">
        <v>Rochester</v>
      </c>
      <c r="H254" t="str">
        <v>High School</v>
      </c>
      <c r="I254" s="9">
        <v>38038</v>
      </c>
      <c r="J254" s="9">
        <v>42772</v>
      </c>
      <c r="K254" s="9" t="str">
        <v>N/A</v>
      </c>
      <c r="L254" t="str">
        <v>Customer Service</v>
      </c>
      <c r="M254" t="str">
        <v>Customer Service Representative</v>
      </c>
      <c r="N254">
        <v>52326</v>
      </c>
      <c r="O254" t="str">
        <v>Terminated</v>
      </c>
      <c r="P254" t="str">
        <v>Needs Improvement</v>
      </c>
    </row>
    <row r="255" spans="2:16" x14ac:dyDescent="0.25">
      <c r="B255" t="str">
        <v>00-48851599</v>
      </c>
      <c r="C255" t="str">
        <v>Yvonne</v>
      </c>
      <c r="D255" t="str">
        <v>Higgins</v>
      </c>
      <c r="E255" t="str">
        <v>Female</v>
      </c>
      <c r="F255" t="str">
        <v>Pennsylvania</v>
      </c>
      <c r="G255" t="str">
        <v>Philadelphia</v>
      </c>
      <c r="H255" t="str">
        <v>Bachelor</v>
      </c>
      <c r="I255" s="9">
        <v>34687</v>
      </c>
      <c r="J255" s="9">
        <v>42940</v>
      </c>
      <c r="K255" s="9">
        <v>43120</v>
      </c>
      <c r="L255" t="str">
        <v>HR</v>
      </c>
      <c r="M255" t="str">
        <v>Recruiter</v>
      </c>
      <c r="N255">
        <v>73461</v>
      </c>
      <c r="O255" t="str">
        <v>Terminated</v>
      </c>
      <c r="P255" t="str">
        <v>Good</v>
      </c>
    </row>
    <row r="256" spans="2:16" x14ac:dyDescent="0.25">
      <c r="B256" t="str">
        <v>00-49305644</v>
      </c>
      <c r="C256" t="str">
        <v>Michael</v>
      </c>
      <c r="D256" t="str">
        <v>Hunt</v>
      </c>
      <c r="E256" t="str">
        <v>Female</v>
      </c>
      <c r="F256" t="str">
        <v>New York</v>
      </c>
      <c r="G256" t="str">
        <v>New York City</v>
      </c>
      <c r="H256" t="str">
        <v>High School</v>
      </c>
      <c r="I256" s="9">
        <v>35259</v>
      </c>
      <c r="J256" s="9">
        <v>44382</v>
      </c>
      <c r="K256" s="9" t="str">
        <v>N/A</v>
      </c>
      <c r="L256" t="str">
        <v>Customer Service</v>
      </c>
      <c r="M256" t="str">
        <v>Support Specialist</v>
      </c>
      <c r="N256">
        <v>59385</v>
      </c>
      <c r="O256" t="str">
        <v>Terminated</v>
      </c>
      <c r="P256" t="str">
        <v>Good</v>
      </c>
    </row>
    <row r="257" spans="2:16" x14ac:dyDescent="0.25">
      <c r="B257" t="str">
        <v>00-49407965</v>
      </c>
      <c r="C257" t="str">
        <v>Brittany</v>
      </c>
      <c r="D257" t="str">
        <v>Castro</v>
      </c>
      <c r="E257" t="str">
        <v>Female</v>
      </c>
      <c r="F257" t="str">
        <v>New York</v>
      </c>
      <c r="G257" t="str">
        <v>New York City</v>
      </c>
      <c r="H257" t="str">
        <v>Master</v>
      </c>
      <c r="I257" s="9">
        <v>35396</v>
      </c>
      <c r="J257" s="9">
        <v>44095</v>
      </c>
      <c r="K257" s="9" t="str">
        <v>N/A</v>
      </c>
      <c r="L257" t="str">
        <v>Sales</v>
      </c>
      <c r="M257" t="str">
        <v>Sales Consultant</v>
      </c>
      <c r="N257">
        <v>73304</v>
      </c>
      <c r="O257" t="str">
        <v>Terminated</v>
      </c>
      <c r="P257" t="str">
        <v>Excellent</v>
      </c>
    </row>
    <row r="258" spans="2:16" x14ac:dyDescent="0.25">
      <c r="B258" t="str">
        <v>00-49657541</v>
      </c>
      <c r="C258" t="str">
        <v>Dustin</v>
      </c>
      <c r="D258" t="str">
        <v>Martin</v>
      </c>
      <c r="E258" t="str">
        <v>Female</v>
      </c>
      <c r="F258" t="str">
        <v>New York</v>
      </c>
      <c r="G258" t="str">
        <v>Buffalo</v>
      </c>
      <c r="H258" t="str">
        <v>Master</v>
      </c>
      <c r="I258" s="9">
        <v>26594</v>
      </c>
      <c r="J258" s="9">
        <v>43052</v>
      </c>
      <c r="K258" s="9" t="str">
        <v>N/A</v>
      </c>
      <c r="L258" t="str">
        <v>Sales</v>
      </c>
      <c r="M258" t="str">
        <v>Sales Manager</v>
      </c>
      <c r="N258">
        <v>125832</v>
      </c>
      <c r="O258" t="str">
        <v>Terminated</v>
      </c>
      <c r="P258" t="str">
        <v>Good</v>
      </c>
    </row>
    <row r="259" spans="2:16" x14ac:dyDescent="0.25">
      <c r="B259" t="str">
        <v>00-49890367</v>
      </c>
      <c r="C259" t="str">
        <v>Jacob</v>
      </c>
      <c r="D259" t="str">
        <v>Stone</v>
      </c>
      <c r="E259" t="str">
        <v>Female</v>
      </c>
      <c r="F259" t="str">
        <v>New York</v>
      </c>
      <c r="G259" t="str">
        <v>Buffalo</v>
      </c>
      <c r="H259" t="str">
        <v>Bachelor</v>
      </c>
      <c r="I259" s="9">
        <v>34965</v>
      </c>
      <c r="J259" s="9">
        <v>45082</v>
      </c>
      <c r="K259" s="9" t="str">
        <v>N/A</v>
      </c>
      <c r="L259" t="str">
        <v>Customer Service</v>
      </c>
      <c r="M259" t="str">
        <v>Customer Service Representative</v>
      </c>
      <c r="N259">
        <v>62785</v>
      </c>
      <c r="O259" t="str">
        <v>Terminated</v>
      </c>
      <c r="P259" t="str">
        <v>Good</v>
      </c>
    </row>
    <row r="260" spans="2:16" x14ac:dyDescent="0.25">
      <c r="B260" t="str">
        <v>00-49990044</v>
      </c>
      <c r="C260" t="str">
        <v>William</v>
      </c>
      <c r="D260" t="str">
        <v>Gallagher</v>
      </c>
      <c r="E260" t="str">
        <v>Female</v>
      </c>
      <c r="F260" t="str">
        <v>Pennsylvania</v>
      </c>
      <c r="G260" t="str">
        <v>Pittsburgh</v>
      </c>
      <c r="H260" t="str">
        <v>Bachelor</v>
      </c>
      <c r="I260" s="9">
        <v>32326</v>
      </c>
      <c r="J260" s="9">
        <v>44305</v>
      </c>
      <c r="K260" s="9" t="str">
        <v>N/A</v>
      </c>
      <c r="L260" t="str">
        <v>Customer Service</v>
      </c>
      <c r="M260" t="str">
        <v>Customer Service Representative</v>
      </c>
      <c r="N260">
        <v>64510</v>
      </c>
      <c r="O260" t="str">
        <v>Terminated</v>
      </c>
      <c r="P260" t="str">
        <v>Good</v>
      </c>
    </row>
    <row r="261" spans="2:16" x14ac:dyDescent="0.25">
      <c r="B261" t="str">
        <v>00-50078726</v>
      </c>
      <c r="C261" t="str">
        <v>Benjamin</v>
      </c>
      <c r="D261" t="str">
        <v>Lynch</v>
      </c>
      <c r="E261" t="str">
        <v>Female</v>
      </c>
      <c r="F261" t="str">
        <v>Illinois</v>
      </c>
      <c r="G261" t="str">
        <v>Chicago</v>
      </c>
      <c r="H261" t="str">
        <v>Bachelor</v>
      </c>
      <c r="I261" s="9">
        <v>33485</v>
      </c>
      <c r="J261" s="9">
        <v>45208</v>
      </c>
      <c r="K261" s="9" t="str">
        <v>N/A</v>
      </c>
      <c r="L261" t="str">
        <v>Operations</v>
      </c>
      <c r="M261" t="str">
        <v>Logistics Coordinator</v>
      </c>
      <c r="N261">
        <v>63302</v>
      </c>
      <c r="O261" t="str">
        <v>Terminated</v>
      </c>
      <c r="P261" t="str">
        <v>Needs Improvement</v>
      </c>
    </row>
    <row r="262" spans="2:16" x14ac:dyDescent="0.25">
      <c r="B262" t="str">
        <v>00-50150882</v>
      </c>
      <c r="C262" t="str">
        <v>Vicki</v>
      </c>
      <c r="D262" t="str">
        <v>Welch</v>
      </c>
      <c r="E262" t="str">
        <v>Female</v>
      </c>
      <c r="F262" t="str">
        <v>New York</v>
      </c>
      <c r="G262" t="str">
        <v>Buffalo</v>
      </c>
      <c r="H262" t="str">
        <v>Bachelor</v>
      </c>
      <c r="I262" s="9">
        <v>26998</v>
      </c>
      <c r="J262" s="9">
        <v>44998</v>
      </c>
      <c r="K262" s="9" t="str">
        <v>N/A</v>
      </c>
      <c r="L262" t="str">
        <v>Sales</v>
      </c>
      <c r="M262" t="str">
        <v>Sales Consultant</v>
      </c>
      <c r="N262">
        <v>78656</v>
      </c>
      <c r="O262" t="str">
        <v>Terminated</v>
      </c>
      <c r="P262" t="str">
        <v>Good</v>
      </c>
    </row>
    <row r="263" spans="2:16" x14ac:dyDescent="0.25">
      <c r="B263" t="str">
        <v>00-50162553</v>
      </c>
      <c r="C263" t="str">
        <v>Deborah</v>
      </c>
      <c r="D263" t="str">
        <v>Mitchell</v>
      </c>
      <c r="E263" t="str">
        <v>Female</v>
      </c>
      <c r="F263" t="str">
        <v>North Carolina</v>
      </c>
      <c r="G263" t="str">
        <v>Charlotte</v>
      </c>
      <c r="H263" t="str">
        <v>Bachelor</v>
      </c>
      <c r="I263" s="9">
        <v>29497</v>
      </c>
      <c r="J263" s="9">
        <v>44165</v>
      </c>
      <c r="K263" s="9">
        <v>44345</v>
      </c>
      <c r="L263" t="str">
        <v>Sales</v>
      </c>
      <c r="M263" t="str">
        <v>Sales Specialist</v>
      </c>
      <c r="N263">
        <v>75269</v>
      </c>
      <c r="O263" t="str">
        <v>Terminated</v>
      </c>
      <c r="P263" t="str">
        <v>Needs Improvement</v>
      </c>
    </row>
    <row r="264" spans="2:16" x14ac:dyDescent="0.25">
      <c r="B264" t="str">
        <v>00-50261914</v>
      </c>
      <c r="C264" t="str">
        <v>Gregory</v>
      </c>
      <c r="D264" t="str">
        <v>Gillespie</v>
      </c>
      <c r="E264" t="str">
        <v>Female</v>
      </c>
      <c r="F264" t="str">
        <v>New York</v>
      </c>
      <c r="G264" t="str">
        <v>New York City</v>
      </c>
      <c r="H264" t="str">
        <v>Bachelor</v>
      </c>
      <c r="I264" s="9">
        <v>31558</v>
      </c>
      <c r="J264" s="9">
        <v>44886</v>
      </c>
      <c r="K264" s="9">
        <v>45066</v>
      </c>
      <c r="L264" t="str">
        <v>Operations</v>
      </c>
      <c r="M264" t="str">
        <v>Operations Analyst</v>
      </c>
      <c r="N264">
        <v>57527</v>
      </c>
      <c r="O264" t="str">
        <v>Terminated</v>
      </c>
      <c r="P264" t="str">
        <v>Needs Improvement</v>
      </c>
    </row>
    <row r="265" spans="2:16" x14ac:dyDescent="0.25">
      <c r="B265" t="str">
        <v>00-50342521</v>
      </c>
      <c r="C265" t="str">
        <v>Chad</v>
      </c>
      <c r="D265" t="str">
        <v>Ward</v>
      </c>
      <c r="E265" t="str">
        <v>Female</v>
      </c>
      <c r="F265" t="str">
        <v>New York</v>
      </c>
      <c r="G265" t="str">
        <v>Buffalo</v>
      </c>
      <c r="H265" t="str">
        <v>Master</v>
      </c>
      <c r="I265" s="9">
        <v>33069</v>
      </c>
      <c r="J265" s="9">
        <v>42163</v>
      </c>
      <c r="K265" s="9" t="str">
        <v>N/A</v>
      </c>
      <c r="L265" t="str">
        <v>Sales</v>
      </c>
      <c r="M265" t="str">
        <v>Sales Consultant</v>
      </c>
      <c r="N265">
        <v>85128</v>
      </c>
      <c r="O265" t="str">
        <v>Terminated</v>
      </c>
      <c r="P265" t="str">
        <v>Needs Improvement</v>
      </c>
    </row>
    <row r="266" spans="2:16" x14ac:dyDescent="0.25">
      <c r="B266" t="str">
        <v>00-50416168</v>
      </c>
      <c r="C266" t="str">
        <v>Marie</v>
      </c>
      <c r="D266" t="str">
        <v>Roberts</v>
      </c>
      <c r="E266" t="str">
        <v>Female</v>
      </c>
      <c r="F266" t="str">
        <v>New York</v>
      </c>
      <c r="G266" t="str">
        <v>Rochester</v>
      </c>
      <c r="H266" t="str">
        <v>Bachelor</v>
      </c>
      <c r="I266" s="9">
        <v>21845</v>
      </c>
      <c r="J266" s="9">
        <v>42751</v>
      </c>
      <c r="K266" s="9" t="str">
        <v>N/A</v>
      </c>
      <c r="L266" t="str">
        <v>Sales</v>
      </c>
      <c r="M266" t="str">
        <v>Sales Representative</v>
      </c>
      <c r="N266">
        <v>67377</v>
      </c>
      <c r="O266" t="str">
        <v>Terminated</v>
      </c>
      <c r="P266" t="str">
        <v>Good</v>
      </c>
    </row>
    <row r="267" spans="2:16" x14ac:dyDescent="0.25">
      <c r="B267" t="str">
        <v>00-50425346</v>
      </c>
      <c r="C267" t="str">
        <v>Paul</v>
      </c>
      <c r="D267" t="str">
        <v>Bennett</v>
      </c>
      <c r="E267" t="str">
        <v>Female</v>
      </c>
      <c r="F267" t="str">
        <v>New York</v>
      </c>
      <c r="G267" t="str">
        <v>Rochester</v>
      </c>
      <c r="H267" t="str">
        <v>Bachelor</v>
      </c>
      <c r="I267" s="9">
        <v>37191</v>
      </c>
      <c r="J267" s="9">
        <v>42597</v>
      </c>
      <c r="K267" s="9" t="str">
        <v>N/A</v>
      </c>
      <c r="L267" t="str">
        <v>IT</v>
      </c>
      <c r="M267" t="str">
        <v>IT Support Specialist</v>
      </c>
      <c r="N267">
        <v>59289</v>
      </c>
      <c r="O267" t="str">
        <v>Terminated</v>
      </c>
      <c r="P267" t="str">
        <v>Excellent</v>
      </c>
    </row>
    <row r="268" spans="2:16" x14ac:dyDescent="0.25">
      <c r="B268" t="str">
        <v>00-50474667</v>
      </c>
      <c r="C268" t="str">
        <v>Laura</v>
      </c>
      <c r="D268" t="str">
        <v>Mclaughlin</v>
      </c>
      <c r="E268" t="str">
        <v>Female</v>
      </c>
      <c r="F268" t="str">
        <v>New York</v>
      </c>
      <c r="G268" t="str">
        <v>Rochester</v>
      </c>
      <c r="H268" t="str">
        <v>High School</v>
      </c>
      <c r="I268" s="9">
        <v>27309</v>
      </c>
      <c r="J268" s="9">
        <v>42450</v>
      </c>
      <c r="K268" s="9" t="str">
        <v>N/A</v>
      </c>
      <c r="L268" t="str">
        <v>Operations</v>
      </c>
      <c r="M268" t="str">
        <v>Inventory Specialist</v>
      </c>
      <c r="N268">
        <v>56083</v>
      </c>
      <c r="O268" t="str">
        <v>Terminated</v>
      </c>
      <c r="P268" t="str">
        <v>Satisfactory</v>
      </c>
    </row>
    <row r="269" spans="2:16" x14ac:dyDescent="0.25">
      <c r="B269" t="str">
        <v>00-50526484</v>
      </c>
      <c r="C269" t="str">
        <v>Clarence</v>
      </c>
      <c r="D269" t="str">
        <v>Davidson</v>
      </c>
      <c r="E269" t="str">
        <v>Female</v>
      </c>
      <c r="F269" t="str">
        <v>New York</v>
      </c>
      <c r="G269" t="str">
        <v>New York City</v>
      </c>
      <c r="H269" t="str">
        <v>Bachelor</v>
      </c>
      <c r="I269" s="9">
        <v>33983</v>
      </c>
      <c r="J269" s="9">
        <v>44060</v>
      </c>
      <c r="K269" s="9">
        <v>45583</v>
      </c>
      <c r="L269" t="str">
        <v>Finance</v>
      </c>
      <c r="M269" t="str">
        <v>Financial Analyst</v>
      </c>
      <c r="N269">
        <v>78013</v>
      </c>
      <c r="O269" t="str">
        <v>Terminated</v>
      </c>
      <c r="P269" t="str">
        <v>Satisfactory</v>
      </c>
    </row>
    <row r="270" spans="2:16" x14ac:dyDescent="0.25">
      <c r="B270" t="str">
        <v>00-50812122</v>
      </c>
      <c r="C270" t="str">
        <v>William</v>
      </c>
      <c r="D270" t="str">
        <v>Martinez</v>
      </c>
      <c r="E270" t="str">
        <v>Female</v>
      </c>
      <c r="F270" t="str">
        <v>New York</v>
      </c>
      <c r="G270" t="str">
        <v>New York City</v>
      </c>
      <c r="H270" t="str">
        <v>High School</v>
      </c>
      <c r="I270" s="9">
        <v>27869</v>
      </c>
      <c r="J270" s="9">
        <v>43759</v>
      </c>
      <c r="K270" s="9" t="str">
        <v>N/A</v>
      </c>
      <c r="L270" t="str">
        <v>Customer Service</v>
      </c>
      <c r="M270" t="str">
        <v>Help Desk Technician</v>
      </c>
      <c r="N270">
        <v>61236</v>
      </c>
      <c r="O270" t="str">
        <v>Terminated</v>
      </c>
      <c r="P270" t="str">
        <v>Satisfactory</v>
      </c>
    </row>
    <row r="271" spans="2:16" x14ac:dyDescent="0.25">
      <c r="B271" t="str">
        <v>00-50935883</v>
      </c>
      <c r="C271" t="str">
        <v>Adam</v>
      </c>
      <c r="D271" t="str">
        <v>West</v>
      </c>
      <c r="E271" t="str">
        <v>Female</v>
      </c>
      <c r="F271" t="str">
        <v>New York</v>
      </c>
      <c r="G271" t="str">
        <v>New York City</v>
      </c>
      <c r="H271" t="str">
        <v>High School</v>
      </c>
      <c r="I271" s="9">
        <v>27547</v>
      </c>
      <c r="J271" s="9">
        <v>42492</v>
      </c>
      <c r="K271" s="9" t="str">
        <v>N/A</v>
      </c>
      <c r="L271" t="str">
        <v>Operations</v>
      </c>
      <c r="M271" t="str">
        <v>Inventory Specialist</v>
      </c>
      <c r="N271">
        <v>59518</v>
      </c>
      <c r="O271" t="str">
        <v>Terminated</v>
      </c>
      <c r="P271" t="str">
        <v>Satisfactory</v>
      </c>
    </row>
    <row r="272" spans="2:16" x14ac:dyDescent="0.25">
      <c r="B272" t="str">
        <v>00-51009388</v>
      </c>
      <c r="C272" t="str">
        <v>Dwayne</v>
      </c>
      <c r="D272" t="str">
        <v>Cook</v>
      </c>
      <c r="E272" t="str">
        <v>Female</v>
      </c>
      <c r="F272" t="str">
        <v>New York</v>
      </c>
      <c r="G272" t="str">
        <v>New York City</v>
      </c>
      <c r="H272" t="str">
        <v>High School</v>
      </c>
      <c r="I272" s="9">
        <v>27713</v>
      </c>
      <c r="J272" s="9">
        <v>42611</v>
      </c>
      <c r="K272" s="9" t="str">
        <v>N/A</v>
      </c>
      <c r="L272" t="str">
        <v>Customer Service</v>
      </c>
      <c r="M272" t="str">
        <v>Help Desk Technician</v>
      </c>
      <c r="N272">
        <v>65230</v>
      </c>
      <c r="O272" t="str">
        <v>Terminated</v>
      </c>
      <c r="P272" t="str">
        <v>Good</v>
      </c>
    </row>
    <row r="273" spans="2:16" x14ac:dyDescent="0.25">
      <c r="B273" t="str">
        <v>00-51352528</v>
      </c>
      <c r="C273" t="str">
        <v>Brittany</v>
      </c>
      <c r="D273" t="str">
        <v>Carr</v>
      </c>
      <c r="E273" t="str">
        <v>Female</v>
      </c>
      <c r="F273" t="str">
        <v>Michigan</v>
      </c>
      <c r="G273" t="str">
        <v>Detroit</v>
      </c>
      <c r="H273" t="str">
        <v>Bachelor</v>
      </c>
      <c r="I273" s="9">
        <v>34890</v>
      </c>
      <c r="J273" s="9">
        <v>42268</v>
      </c>
      <c r="K273" s="9" t="str">
        <v>N/A</v>
      </c>
      <c r="L273" t="str">
        <v>Marketing</v>
      </c>
      <c r="M273" t="str">
        <v>SEO Specialist</v>
      </c>
      <c r="N273">
        <v>72633</v>
      </c>
      <c r="O273" t="str">
        <v>Terminated</v>
      </c>
      <c r="P273" t="str">
        <v>Needs Improvement</v>
      </c>
    </row>
    <row r="274" spans="2:16" x14ac:dyDescent="0.25">
      <c r="B274" t="str">
        <v>00-52039919</v>
      </c>
      <c r="C274" t="str">
        <v>David</v>
      </c>
      <c r="D274" t="str">
        <v>Kirk</v>
      </c>
      <c r="E274" t="str">
        <v>Female</v>
      </c>
      <c r="F274" t="str">
        <v>New York</v>
      </c>
      <c r="G274" t="str">
        <v>Rochester</v>
      </c>
      <c r="H274" t="str">
        <v>Bachelor</v>
      </c>
      <c r="I274" s="9">
        <v>35339</v>
      </c>
      <c r="J274" s="9">
        <v>42940</v>
      </c>
      <c r="K274" s="9" t="str">
        <v>N/A</v>
      </c>
      <c r="L274" t="str">
        <v>IT</v>
      </c>
      <c r="M274" t="str">
        <v>System Administrator</v>
      </c>
      <c r="N274">
        <v>67255</v>
      </c>
      <c r="O274" t="str">
        <v>Terminated</v>
      </c>
      <c r="P274" t="str">
        <v>Needs Improvement</v>
      </c>
    </row>
    <row r="275" spans="2:16" x14ac:dyDescent="0.25">
      <c r="B275" t="str">
        <v>00-52132393</v>
      </c>
      <c r="C275" t="str">
        <v>Jeremy</v>
      </c>
      <c r="D275" t="str">
        <v>Adams</v>
      </c>
      <c r="E275" t="str">
        <v>Female</v>
      </c>
      <c r="F275" t="str">
        <v>New York</v>
      </c>
      <c r="G275" t="str">
        <v>New York City</v>
      </c>
      <c r="H275" t="str">
        <v>Bachelor</v>
      </c>
      <c r="I275" s="9">
        <v>30723</v>
      </c>
      <c r="J275" s="9">
        <v>44585</v>
      </c>
      <c r="K275" s="9" t="str">
        <v>N/A</v>
      </c>
      <c r="L275" t="str">
        <v>Operations</v>
      </c>
      <c r="M275" t="str">
        <v>Logistics Coordinator</v>
      </c>
      <c r="N275">
        <v>58135</v>
      </c>
      <c r="O275" t="str">
        <v>Terminated</v>
      </c>
      <c r="P275" t="str">
        <v>Good</v>
      </c>
    </row>
    <row r="276" spans="2:16" x14ac:dyDescent="0.25">
      <c r="B276" t="str">
        <v>00-52371009</v>
      </c>
      <c r="C276" t="str">
        <v>Sara</v>
      </c>
      <c r="D276" t="str">
        <v>Moore</v>
      </c>
      <c r="E276" t="str">
        <v>Female</v>
      </c>
      <c r="F276" t="str">
        <v>Michigan</v>
      </c>
      <c r="G276" t="str">
        <v>Detroit</v>
      </c>
      <c r="H276" t="str">
        <v>High School</v>
      </c>
      <c r="I276" s="9">
        <v>32452</v>
      </c>
      <c r="J276" s="9">
        <v>45306</v>
      </c>
      <c r="K276" s="9" t="str">
        <v>N/A</v>
      </c>
      <c r="L276" t="str">
        <v>HR</v>
      </c>
      <c r="M276" t="str">
        <v>Recruiter</v>
      </c>
      <c r="N276">
        <v>74958</v>
      </c>
      <c r="O276" t="str">
        <v>Terminated</v>
      </c>
      <c r="P276" t="str">
        <v>Satisfactory</v>
      </c>
    </row>
    <row r="277" spans="2:16" x14ac:dyDescent="0.25">
      <c r="B277" t="str">
        <v>00-52417781</v>
      </c>
      <c r="C277" t="str">
        <v>Raymond</v>
      </c>
      <c r="D277" t="str">
        <v>Schultz</v>
      </c>
      <c r="E277" t="str">
        <v>Female</v>
      </c>
      <c r="F277" t="str">
        <v>North Carolina</v>
      </c>
      <c r="G277" t="str">
        <v>Greensboro</v>
      </c>
      <c r="H277" t="str">
        <v>PhD</v>
      </c>
      <c r="I277" s="9">
        <v>29479</v>
      </c>
      <c r="J277" s="9">
        <v>42289</v>
      </c>
      <c r="K277" s="9" t="str">
        <v>N/A</v>
      </c>
      <c r="L277" t="str">
        <v>Sales</v>
      </c>
      <c r="M277" t="str">
        <v>Sales Specialist</v>
      </c>
      <c r="N277">
        <v>63959</v>
      </c>
      <c r="O277" t="str">
        <v>Terminated</v>
      </c>
      <c r="P277" t="str">
        <v>Good</v>
      </c>
    </row>
    <row r="278" spans="2:16" x14ac:dyDescent="0.25">
      <c r="B278" t="str">
        <v>00-52478561</v>
      </c>
      <c r="C278" t="str">
        <v>Heather</v>
      </c>
      <c r="D278" t="str">
        <v>Contreras</v>
      </c>
      <c r="E278" t="str">
        <v>Female</v>
      </c>
      <c r="F278" t="str">
        <v>Michigan</v>
      </c>
      <c r="G278" t="str">
        <v>Warren</v>
      </c>
      <c r="H278" t="str">
        <v>High School</v>
      </c>
      <c r="I278" s="9">
        <v>29720</v>
      </c>
      <c r="J278" s="9">
        <v>44130</v>
      </c>
      <c r="K278" s="9" t="str">
        <v>N/A</v>
      </c>
      <c r="L278" t="str">
        <v>Customer Service</v>
      </c>
      <c r="M278" t="str">
        <v>Help Desk Technician</v>
      </c>
      <c r="N278">
        <v>65143</v>
      </c>
      <c r="O278" t="str">
        <v>Terminated</v>
      </c>
      <c r="P278" t="str">
        <v>Satisfactory</v>
      </c>
    </row>
    <row r="279" spans="2:16" x14ac:dyDescent="0.25">
      <c r="B279" t="str">
        <v>00-52877063</v>
      </c>
      <c r="C279" t="str">
        <v>Christina</v>
      </c>
      <c r="D279" t="str">
        <v>Brennan</v>
      </c>
      <c r="E279" t="str">
        <v>Female</v>
      </c>
      <c r="F279" t="str">
        <v>New York</v>
      </c>
      <c r="G279" t="str">
        <v>New York City</v>
      </c>
      <c r="H279" t="str">
        <v>Bachelor</v>
      </c>
      <c r="I279" s="9">
        <v>29464</v>
      </c>
      <c r="J279" s="9">
        <v>43269</v>
      </c>
      <c r="K279" s="9" t="str">
        <v>N/A</v>
      </c>
      <c r="L279" t="str">
        <v>IT</v>
      </c>
      <c r="M279" t="str">
        <v>Software Developer</v>
      </c>
      <c r="N279">
        <v>83405</v>
      </c>
      <c r="O279" t="str">
        <v>Terminated</v>
      </c>
      <c r="P279" t="str">
        <v>Good</v>
      </c>
    </row>
    <row r="280" spans="2:16" x14ac:dyDescent="0.25">
      <c r="B280" t="str">
        <v>00-52892856</v>
      </c>
      <c r="C280" t="str">
        <v>Benjamin</v>
      </c>
      <c r="D280" t="str">
        <v>Holder</v>
      </c>
      <c r="E280" t="str">
        <v>Female</v>
      </c>
      <c r="F280" t="str">
        <v>New York</v>
      </c>
      <c r="G280" t="str">
        <v>Buffalo</v>
      </c>
      <c r="H280" t="str">
        <v>Bachelor</v>
      </c>
      <c r="I280" s="9">
        <v>32782</v>
      </c>
      <c r="J280" s="9">
        <v>44795</v>
      </c>
      <c r="K280" s="9" t="str">
        <v>N/A</v>
      </c>
      <c r="L280" t="str">
        <v>Customer Service</v>
      </c>
      <c r="M280" t="str">
        <v>Support Specialist</v>
      </c>
      <c r="N280">
        <v>60696</v>
      </c>
      <c r="O280" t="str">
        <v>Terminated</v>
      </c>
      <c r="P280" t="str">
        <v>Good</v>
      </c>
    </row>
    <row r="281" spans="2:16" x14ac:dyDescent="0.25">
      <c r="B281" t="str">
        <v>00-52932757</v>
      </c>
      <c r="C281" t="str">
        <v>James</v>
      </c>
      <c r="D281" t="str">
        <v>Fitzgerald</v>
      </c>
      <c r="E281" t="str">
        <v>Female</v>
      </c>
      <c r="F281" t="str">
        <v>New York</v>
      </c>
      <c r="G281" t="str">
        <v>Rochester</v>
      </c>
      <c r="H281" t="str">
        <v>Bachelor</v>
      </c>
      <c r="I281" s="9">
        <v>27872</v>
      </c>
      <c r="J281" s="9">
        <v>44830</v>
      </c>
      <c r="K281" s="9" t="str">
        <v>N/A</v>
      </c>
      <c r="L281" t="str">
        <v>Customer Service</v>
      </c>
      <c r="M281" t="str">
        <v>Customer Service Representative</v>
      </c>
      <c r="N281">
        <v>60202</v>
      </c>
      <c r="O281" t="str">
        <v>Terminated</v>
      </c>
      <c r="P281" t="str">
        <v>Excellent</v>
      </c>
    </row>
    <row r="282" spans="2:16" x14ac:dyDescent="0.25">
      <c r="B282" t="str">
        <v>00-52951801</v>
      </c>
      <c r="C282" t="str">
        <v>David</v>
      </c>
      <c r="D282" t="str">
        <v>Richards</v>
      </c>
      <c r="E282" t="str">
        <v>Female</v>
      </c>
      <c r="F282" t="str">
        <v>New York</v>
      </c>
      <c r="G282" t="str">
        <v>New York City</v>
      </c>
      <c r="H282" t="str">
        <v>Bachelor</v>
      </c>
      <c r="I282" s="9">
        <v>26480</v>
      </c>
      <c r="J282" s="9">
        <v>44760</v>
      </c>
      <c r="K282" s="9" t="str">
        <v>N/A</v>
      </c>
      <c r="L282" t="str">
        <v>Marketing</v>
      </c>
      <c r="M282" t="str">
        <v>SEO Specialist</v>
      </c>
      <c r="N282">
        <v>74667</v>
      </c>
      <c r="O282" t="str">
        <v>Terminated</v>
      </c>
      <c r="P282" t="str">
        <v>Good</v>
      </c>
    </row>
    <row r="283" spans="2:16" x14ac:dyDescent="0.25">
      <c r="B283" t="str">
        <v>00-53075436</v>
      </c>
      <c r="C283" t="str">
        <v>Erik</v>
      </c>
      <c r="D283" t="str">
        <v>Collins</v>
      </c>
      <c r="E283" t="str">
        <v>Female</v>
      </c>
      <c r="F283" t="str">
        <v>New York</v>
      </c>
      <c r="G283" t="str">
        <v>New York City</v>
      </c>
      <c r="H283" t="str">
        <v>Bachelor</v>
      </c>
      <c r="I283" s="9">
        <v>28235</v>
      </c>
      <c r="J283" s="9">
        <v>43297</v>
      </c>
      <c r="K283" s="9" t="str">
        <v>N/A</v>
      </c>
      <c r="L283" t="str">
        <v>IT</v>
      </c>
      <c r="M283" t="str">
        <v>Software Developer</v>
      </c>
      <c r="N283">
        <v>90813</v>
      </c>
      <c r="O283" t="str">
        <v>Terminated</v>
      </c>
      <c r="P283" t="str">
        <v>Satisfactory</v>
      </c>
    </row>
    <row r="284" spans="2:16" x14ac:dyDescent="0.25">
      <c r="B284" t="str">
        <v>00-53122422</v>
      </c>
      <c r="C284" t="str">
        <v>Melissa</v>
      </c>
      <c r="D284" t="str">
        <v>Allen</v>
      </c>
      <c r="E284" t="str">
        <v>Female</v>
      </c>
      <c r="F284" t="str">
        <v>New York</v>
      </c>
      <c r="G284" t="str">
        <v>Rochester</v>
      </c>
      <c r="H284" t="str">
        <v>Bachelor</v>
      </c>
      <c r="I284" s="9">
        <v>28335</v>
      </c>
      <c r="J284" s="9">
        <v>45103</v>
      </c>
      <c r="K284" s="9" t="str">
        <v>N/A</v>
      </c>
      <c r="L284" t="str">
        <v>Operations</v>
      </c>
      <c r="M284" t="str">
        <v>Logistics Coordinator</v>
      </c>
      <c r="N284">
        <v>60157</v>
      </c>
      <c r="O284" t="str">
        <v>Terminated</v>
      </c>
      <c r="P284" t="str">
        <v>Good</v>
      </c>
    </row>
    <row r="285" spans="2:16" x14ac:dyDescent="0.25">
      <c r="B285" t="str">
        <v>00-53634520</v>
      </c>
      <c r="C285" t="str">
        <v>Darren</v>
      </c>
      <c r="D285" t="str">
        <v>Martin</v>
      </c>
      <c r="E285" t="str">
        <v>Female</v>
      </c>
      <c r="F285" t="str">
        <v>Ohio</v>
      </c>
      <c r="G285" t="str">
        <v>Cincinnati</v>
      </c>
      <c r="H285" t="str">
        <v>Bachelor</v>
      </c>
      <c r="I285" s="9">
        <v>37009</v>
      </c>
      <c r="J285" s="9">
        <v>44613</v>
      </c>
      <c r="K285" s="9" t="str">
        <v>N/A</v>
      </c>
      <c r="L285" t="str">
        <v>Finance</v>
      </c>
      <c r="M285" t="str">
        <v>Accounts Payable Specialist</v>
      </c>
      <c r="N285">
        <v>59867</v>
      </c>
      <c r="O285" t="str">
        <v>Terminated</v>
      </c>
      <c r="P285" t="str">
        <v>Good</v>
      </c>
    </row>
    <row r="286" spans="2:16" x14ac:dyDescent="0.25">
      <c r="B286" t="str">
        <v>00-54151097</v>
      </c>
      <c r="C286" t="str">
        <v>Kelly</v>
      </c>
      <c r="D286" t="str">
        <v>Shea</v>
      </c>
      <c r="E286" t="str">
        <v>Female</v>
      </c>
      <c r="F286" t="str">
        <v>New York</v>
      </c>
      <c r="G286" t="str">
        <v>Rochester</v>
      </c>
      <c r="H286" t="str">
        <v>Bachelor</v>
      </c>
      <c r="I286" s="9">
        <v>32446</v>
      </c>
      <c r="J286" s="9">
        <v>44739</v>
      </c>
      <c r="K286" s="9" t="str">
        <v>N/A</v>
      </c>
      <c r="L286" t="str">
        <v>Finance</v>
      </c>
      <c r="M286" t="str">
        <v>Accountant</v>
      </c>
      <c r="N286">
        <v>62890</v>
      </c>
      <c r="O286" t="str">
        <v>Terminated</v>
      </c>
      <c r="P286" t="str">
        <v>Excellent</v>
      </c>
    </row>
    <row r="287" spans="2:16" x14ac:dyDescent="0.25">
      <c r="B287" t="str">
        <v>00-54325522</v>
      </c>
      <c r="C287" t="str">
        <v>Samantha</v>
      </c>
      <c r="D287" t="str">
        <v>Mills</v>
      </c>
      <c r="E287" t="str">
        <v>Female</v>
      </c>
      <c r="F287" t="str">
        <v>Virginia</v>
      </c>
      <c r="G287" t="str">
        <v>Richmond</v>
      </c>
      <c r="H287" t="str">
        <v>Bachelor</v>
      </c>
      <c r="I287" s="9">
        <v>28006</v>
      </c>
      <c r="J287" s="9">
        <v>43983</v>
      </c>
      <c r="K287" s="9" t="str">
        <v>N/A</v>
      </c>
      <c r="L287" t="str">
        <v>IT</v>
      </c>
      <c r="M287" t="str">
        <v>Software Developer</v>
      </c>
      <c r="N287">
        <v>86687</v>
      </c>
      <c r="O287" t="str">
        <v>Terminated</v>
      </c>
      <c r="P287" t="str">
        <v>Good</v>
      </c>
    </row>
    <row r="288" spans="2:16" x14ac:dyDescent="0.25">
      <c r="B288" t="str">
        <v>00-54424679</v>
      </c>
      <c r="C288" t="str">
        <v>Edward</v>
      </c>
      <c r="D288" t="str">
        <v>Bennett</v>
      </c>
      <c r="E288" t="str">
        <v>Female</v>
      </c>
      <c r="F288" t="str">
        <v>New York</v>
      </c>
      <c r="G288" t="str">
        <v>New York City</v>
      </c>
      <c r="H288" t="str">
        <v>Bachelor</v>
      </c>
      <c r="I288" s="9">
        <v>33428</v>
      </c>
      <c r="J288" s="9">
        <v>44123</v>
      </c>
      <c r="K288" s="9">
        <v>44303</v>
      </c>
      <c r="L288" t="str">
        <v>Sales</v>
      </c>
      <c r="M288" t="str">
        <v>Sales Representative</v>
      </c>
      <c r="N288">
        <v>57557</v>
      </c>
      <c r="O288" t="str">
        <v>Terminated</v>
      </c>
      <c r="P288" t="str">
        <v>Good</v>
      </c>
    </row>
    <row r="289" spans="2:16" x14ac:dyDescent="0.25">
      <c r="B289" t="str">
        <v>00-54452330</v>
      </c>
      <c r="C289" t="str">
        <v>Courtney</v>
      </c>
      <c r="D289" t="str">
        <v>Powell</v>
      </c>
      <c r="E289" t="str">
        <v>Female</v>
      </c>
      <c r="F289" t="str">
        <v>New York</v>
      </c>
      <c r="G289" t="str">
        <v>Rochester</v>
      </c>
      <c r="H289" t="str">
        <v>Bachelor</v>
      </c>
      <c r="I289" s="9">
        <v>35861</v>
      </c>
      <c r="J289" s="9">
        <v>43479</v>
      </c>
      <c r="K289" s="9" t="str">
        <v>N/A</v>
      </c>
      <c r="L289" t="str">
        <v>Finance</v>
      </c>
      <c r="M289" t="str">
        <v>Accountant</v>
      </c>
      <c r="N289">
        <v>58168</v>
      </c>
      <c r="O289" t="str">
        <v>Terminated</v>
      </c>
      <c r="P289" t="str">
        <v>Needs Improvement</v>
      </c>
    </row>
    <row r="290" spans="2:16" x14ac:dyDescent="0.25">
      <c r="B290" t="str">
        <v>00-54770958</v>
      </c>
      <c r="C290" t="str">
        <v>Jerry</v>
      </c>
      <c r="D290" t="str">
        <v>Logan</v>
      </c>
      <c r="E290" t="str">
        <v>Female</v>
      </c>
      <c r="F290" t="str">
        <v>New York</v>
      </c>
      <c r="G290" t="str">
        <v>New York City</v>
      </c>
      <c r="H290" t="str">
        <v>High School</v>
      </c>
      <c r="I290" s="9">
        <v>24851</v>
      </c>
      <c r="J290" s="9">
        <v>43528</v>
      </c>
      <c r="K290" s="9" t="str">
        <v>N/A</v>
      </c>
      <c r="L290" t="str">
        <v>IT</v>
      </c>
      <c r="M290" t="str">
        <v>IT Support Specialist</v>
      </c>
      <c r="N290">
        <v>60500</v>
      </c>
      <c r="O290" t="str">
        <v>Terminated</v>
      </c>
      <c r="P290" t="str">
        <v>Needs Improvement</v>
      </c>
    </row>
    <row r="291" spans="2:16" x14ac:dyDescent="0.25">
      <c r="B291" t="str">
        <v>00-54836082</v>
      </c>
      <c r="C291" t="str">
        <v>Roberto</v>
      </c>
      <c r="D291" t="str">
        <v>Carter</v>
      </c>
      <c r="E291" t="str">
        <v>Female</v>
      </c>
      <c r="F291" t="str">
        <v>North Carolina</v>
      </c>
      <c r="G291" t="str">
        <v>Greensboro</v>
      </c>
      <c r="H291" t="str">
        <v>Master</v>
      </c>
      <c r="I291" s="9">
        <v>35043</v>
      </c>
      <c r="J291" s="9">
        <v>44718</v>
      </c>
      <c r="K291" s="9" t="str">
        <v>N/A</v>
      </c>
      <c r="L291" t="str">
        <v>Sales</v>
      </c>
      <c r="M291" t="str">
        <v>Sales Specialist</v>
      </c>
      <c r="N291">
        <v>78593</v>
      </c>
      <c r="O291" t="str">
        <v>Terminated</v>
      </c>
      <c r="P291" t="str">
        <v>Excellent</v>
      </c>
    </row>
    <row r="292" spans="2:16" x14ac:dyDescent="0.25">
      <c r="B292" t="str">
        <v>00-55205643</v>
      </c>
      <c r="C292" t="str">
        <v>Kathleen</v>
      </c>
      <c r="D292" t="str">
        <v>Stafford</v>
      </c>
      <c r="E292" t="str">
        <v>Female</v>
      </c>
      <c r="F292" t="str">
        <v>New York</v>
      </c>
      <c r="G292" t="str">
        <v>Rochester</v>
      </c>
      <c r="H292" t="str">
        <v>High School</v>
      </c>
      <c r="I292" s="9">
        <v>27603</v>
      </c>
      <c r="J292" s="9">
        <v>45243</v>
      </c>
      <c r="K292" s="9" t="str">
        <v>N/A</v>
      </c>
      <c r="L292" t="str">
        <v>Customer Service</v>
      </c>
      <c r="M292" t="str">
        <v>Customer Service Representative</v>
      </c>
      <c r="N292">
        <v>56508</v>
      </c>
      <c r="O292" t="str">
        <v>Terminated</v>
      </c>
      <c r="P292" t="str">
        <v>Needs Improvement</v>
      </c>
    </row>
    <row r="293" spans="2:16" x14ac:dyDescent="0.25">
      <c r="B293" t="str">
        <v>00-55347939</v>
      </c>
      <c r="C293" t="str">
        <v>Paula</v>
      </c>
      <c r="D293" t="str">
        <v>Porter</v>
      </c>
      <c r="E293" t="str">
        <v>Female</v>
      </c>
      <c r="F293" t="str">
        <v>Virginia</v>
      </c>
      <c r="G293" t="str">
        <v>Norfolk</v>
      </c>
      <c r="H293" t="str">
        <v>Master</v>
      </c>
      <c r="I293" s="9">
        <v>29653</v>
      </c>
      <c r="J293" s="9">
        <v>45103</v>
      </c>
      <c r="K293" s="9" t="str">
        <v>N/A</v>
      </c>
      <c r="L293" t="str">
        <v>Sales</v>
      </c>
      <c r="M293" t="str">
        <v>Sales Specialist</v>
      </c>
      <c r="N293">
        <v>79543</v>
      </c>
      <c r="O293" t="str">
        <v>Terminated</v>
      </c>
      <c r="P293" t="str">
        <v>Excellent</v>
      </c>
    </row>
    <row r="294" spans="2:16" x14ac:dyDescent="0.25">
      <c r="B294" t="str">
        <v>00-55430797</v>
      </c>
      <c r="C294" t="str">
        <v>Jennifer</v>
      </c>
      <c r="D294" t="str">
        <v>Stone</v>
      </c>
      <c r="E294" t="str">
        <v>Female</v>
      </c>
      <c r="F294" t="str">
        <v>New York</v>
      </c>
      <c r="G294" t="str">
        <v>Rochester</v>
      </c>
      <c r="H294" t="str">
        <v>High School</v>
      </c>
      <c r="I294" s="9">
        <v>29422</v>
      </c>
      <c r="J294" s="9">
        <v>43927</v>
      </c>
      <c r="K294" s="9" t="str">
        <v>N/A</v>
      </c>
      <c r="L294" t="str">
        <v>Customer Service</v>
      </c>
      <c r="M294" t="str">
        <v>Support Specialist</v>
      </c>
      <c r="N294">
        <v>65709</v>
      </c>
      <c r="O294" t="str">
        <v>Terminated</v>
      </c>
      <c r="P294" t="str">
        <v>Satisfactory</v>
      </c>
    </row>
    <row r="295" spans="2:16" x14ac:dyDescent="0.25">
      <c r="B295" t="str">
        <v>00-55624694</v>
      </c>
      <c r="C295" t="str">
        <v>Vicki</v>
      </c>
      <c r="D295" t="str">
        <v>Ingram</v>
      </c>
      <c r="E295" t="str">
        <v>Female</v>
      </c>
      <c r="F295" t="str">
        <v>New York</v>
      </c>
      <c r="G295" t="str">
        <v>New York City</v>
      </c>
      <c r="H295" t="str">
        <v>PhD</v>
      </c>
      <c r="I295" s="9">
        <v>31568</v>
      </c>
      <c r="J295" s="9">
        <v>42534</v>
      </c>
      <c r="K295" s="9" t="str">
        <v>N/A</v>
      </c>
      <c r="L295" t="str">
        <v>Sales</v>
      </c>
      <c r="M295" t="str">
        <v>Sales Specialist</v>
      </c>
      <c r="N295">
        <v>68288</v>
      </c>
      <c r="O295" t="str">
        <v>Terminated</v>
      </c>
      <c r="P295" t="str">
        <v>Good</v>
      </c>
    </row>
    <row r="296" spans="2:16" x14ac:dyDescent="0.25">
      <c r="B296" t="str">
        <v>00-55626134</v>
      </c>
      <c r="C296" t="str">
        <v>Dale</v>
      </c>
      <c r="D296" t="str">
        <v>Blanchard</v>
      </c>
      <c r="E296" t="str">
        <v>Female</v>
      </c>
      <c r="F296" t="str">
        <v>New York</v>
      </c>
      <c r="G296" t="str">
        <v>Buffalo</v>
      </c>
      <c r="H296" t="str">
        <v>Bachelor</v>
      </c>
      <c r="I296" s="9">
        <v>29684</v>
      </c>
      <c r="J296" s="9">
        <v>45243</v>
      </c>
      <c r="K296" s="9" t="str">
        <v>N/A</v>
      </c>
      <c r="L296" t="str">
        <v>Operations</v>
      </c>
      <c r="M296" t="str">
        <v>Inventory Specialist</v>
      </c>
      <c r="N296">
        <v>55119</v>
      </c>
      <c r="O296" t="str">
        <v>Terminated</v>
      </c>
      <c r="P296" t="str">
        <v>Good</v>
      </c>
    </row>
    <row r="297" spans="2:16" x14ac:dyDescent="0.25">
      <c r="B297" t="str">
        <v>00-55833023</v>
      </c>
      <c r="C297" t="str">
        <v>Christopher</v>
      </c>
      <c r="D297" t="str">
        <v>Gonzalez</v>
      </c>
      <c r="E297" t="str">
        <v>Female</v>
      </c>
      <c r="F297" t="str">
        <v>New York</v>
      </c>
      <c r="G297" t="str">
        <v>New York City</v>
      </c>
      <c r="H297" t="str">
        <v>Bachelor</v>
      </c>
      <c r="I297" s="9">
        <v>23687</v>
      </c>
      <c r="J297" s="9">
        <v>43311</v>
      </c>
      <c r="K297" s="9" t="str">
        <v>N/A</v>
      </c>
      <c r="L297" t="str">
        <v>Sales</v>
      </c>
      <c r="M297" t="str">
        <v>Sales Representative</v>
      </c>
      <c r="N297">
        <v>67048</v>
      </c>
      <c r="O297" t="str">
        <v>Terminated</v>
      </c>
      <c r="P297" t="str">
        <v>Good</v>
      </c>
    </row>
    <row r="298" spans="2:16" x14ac:dyDescent="0.25">
      <c r="B298" t="str">
        <v>00-55905032</v>
      </c>
      <c r="C298" t="str">
        <v>Gary</v>
      </c>
      <c r="D298" t="str">
        <v>Jackson</v>
      </c>
      <c r="E298" t="str">
        <v>Female</v>
      </c>
      <c r="F298" t="str">
        <v>North Carolina</v>
      </c>
      <c r="G298" t="str">
        <v>Charlotte</v>
      </c>
      <c r="H298" t="str">
        <v>High School</v>
      </c>
      <c r="I298" s="9">
        <v>25717</v>
      </c>
      <c r="J298" s="9">
        <v>45453</v>
      </c>
      <c r="K298" s="9" t="str">
        <v>N/A</v>
      </c>
      <c r="L298" t="str">
        <v>HR</v>
      </c>
      <c r="M298" t="str">
        <v>Recruiter</v>
      </c>
      <c r="N298">
        <v>62848</v>
      </c>
      <c r="O298" t="str">
        <v>Terminated</v>
      </c>
      <c r="P298" t="str">
        <v>Satisfactory</v>
      </c>
    </row>
    <row r="299" spans="2:16" x14ac:dyDescent="0.25">
      <c r="B299" t="str">
        <v>00-55952797</v>
      </c>
      <c r="C299" t="str">
        <v>Barry</v>
      </c>
      <c r="D299" t="str">
        <v>Young</v>
      </c>
      <c r="E299" t="str">
        <v>Female</v>
      </c>
      <c r="F299" t="str">
        <v>New York</v>
      </c>
      <c r="G299" t="str">
        <v>Buffalo</v>
      </c>
      <c r="H299" t="str">
        <v>Master</v>
      </c>
      <c r="I299" s="9">
        <v>24050</v>
      </c>
      <c r="J299" s="9">
        <v>44732</v>
      </c>
      <c r="K299" s="9" t="str">
        <v>N/A</v>
      </c>
      <c r="L299" t="str">
        <v>Sales</v>
      </c>
      <c r="M299" t="str">
        <v>Sales Consultant</v>
      </c>
      <c r="N299">
        <v>77014</v>
      </c>
      <c r="O299" t="str">
        <v>Terminated</v>
      </c>
      <c r="P299" t="str">
        <v>Satisfactory</v>
      </c>
    </row>
    <row r="300" spans="2:16" x14ac:dyDescent="0.25">
      <c r="B300" t="str">
        <v>00-55984047</v>
      </c>
      <c r="C300" t="str">
        <v>Dawn</v>
      </c>
      <c r="D300" t="str">
        <v>Park</v>
      </c>
      <c r="E300" t="str">
        <v>Female</v>
      </c>
      <c r="F300" t="str">
        <v>New York</v>
      </c>
      <c r="G300" t="str">
        <v>Rochester</v>
      </c>
      <c r="H300" t="str">
        <v>Master</v>
      </c>
      <c r="I300" s="9">
        <v>35120</v>
      </c>
      <c r="J300" s="9">
        <v>45075</v>
      </c>
      <c r="K300" s="9" t="str">
        <v>N/A</v>
      </c>
      <c r="L300" t="str">
        <v>IT</v>
      </c>
      <c r="M300" t="str">
        <v>System Administrator</v>
      </c>
      <c r="N300">
        <v>98877</v>
      </c>
      <c r="O300" t="str">
        <v>Terminated</v>
      </c>
      <c r="P300" t="str">
        <v>Satisfactory</v>
      </c>
    </row>
    <row r="301" spans="2:16" x14ac:dyDescent="0.25">
      <c r="B301" t="str">
        <v>00-56150415</v>
      </c>
      <c r="C301" t="str">
        <v>Emily</v>
      </c>
      <c r="D301" t="str">
        <v>Steele</v>
      </c>
      <c r="E301" t="str">
        <v>Female</v>
      </c>
      <c r="F301" t="str">
        <v>North Carolina</v>
      </c>
      <c r="G301" t="str">
        <v>Greensboro</v>
      </c>
      <c r="H301" t="str">
        <v>Bachelor</v>
      </c>
      <c r="I301" s="9">
        <v>26759</v>
      </c>
      <c r="J301" s="9">
        <v>43808</v>
      </c>
      <c r="K301" s="9" t="str">
        <v>N/A</v>
      </c>
      <c r="L301" t="str">
        <v>IT</v>
      </c>
      <c r="M301" t="str">
        <v>Software Developer</v>
      </c>
      <c r="N301">
        <v>98869</v>
      </c>
      <c r="O301" t="str">
        <v>Terminated</v>
      </c>
      <c r="P301" t="str">
        <v>Satisfactory</v>
      </c>
    </row>
    <row r="302" spans="2:16" x14ac:dyDescent="0.25">
      <c r="B302" t="str">
        <v>00-56191876</v>
      </c>
      <c r="C302" t="str">
        <v>Deborah</v>
      </c>
      <c r="D302" t="str">
        <v>Jenkins</v>
      </c>
      <c r="E302" t="str">
        <v>Female</v>
      </c>
      <c r="F302" t="str">
        <v>New York</v>
      </c>
      <c r="G302" t="str">
        <v>New York City</v>
      </c>
      <c r="H302" t="str">
        <v>Bachelor</v>
      </c>
      <c r="I302" s="9">
        <v>24756</v>
      </c>
      <c r="J302" s="9">
        <v>44963</v>
      </c>
      <c r="K302" s="9" t="str">
        <v>N/A</v>
      </c>
      <c r="L302" t="str">
        <v>Operations</v>
      </c>
      <c r="M302" t="str">
        <v>Logistics Coordinator</v>
      </c>
      <c r="N302">
        <v>61069</v>
      </c>
      <c r="O302" t="str">
        <v>Terminated</v>
      </c>
      <c r="P302" t="str">
        <v>Satisfactory</v>
      </c>
    </row>
    <row r="303" spans="2:16" x14ac:dyDescent="0.25">
      <c r="B303" t="str">
        <v>00-56218260</v>
      </c>
      <c r="C303" t="str">
        <v>Rebecca</v>
      </c>
      <c r="D303" t="str">
        <v>Mcdonald</v>
      </c>
      <c r="E303" t="str">
        <v>Female</v>
      </c>
      <c r="F303" t="str">
        <v>New York</v>
      </c>
      <c r="G303" t="str">
        <v>New York City</v>
      </c>
      <c r="H303" t="str">
        <v>Bachelor</v>
      </c>
      <c r="I303" s="9">
        <v>28322</v>
      </c>
      <c r="J303" s="9">
        <v>44137</v>
      </c>
      <c r="K303" s="9" t="str">
        <v>N/A</v>
      </c>
      <c r="L303" t="str">
        <v>Marketing</v>
      </c>
      <c r="M303" t="str">
        <v>Content Creator</v>
      </c>
      <c r="N303">
        <v>59281</v>
      </c>
      <c r="O303" t="str">
        <v>Terminated</v>
      </c>
      <c r="P303" t="str">
        <v>Satisfactory</v>
      </c>
    </row>
    <row r="304" spans="2:16" x14ac:dyDescent="0.25">
      <c r="B304" t="str">
        <v>00-56230062</v>
      </c>
      <c r="C304" t="str">
        <v>Victoria</v>
      </c>
      <c r="D304" t="str">
        <v>Edwards</v>
      </c>
      <c r="E304" t="str">
        <v>Female</v>
      </c>
      <c r="F304" t="str">
        <v>Michigan</v>
      </c>
      <c r="G304" t="str">
        <v>Grand Rapids</v>
      </c>
      <c r="H304" t="str">
        <v>High School</v>
      </c>
      <c r="I304" s="9">
        <v>28524</v>
      </c>
      <c r="J304" s="9">
        <v>45516</v>
      </c>
      <c r="K304" s="9" t="str">
        <v>N/A</v>
      </c>
      <c r="L304" t="str">
        <v>Operations</v>
      </c>
      <c r="M304" t="str">
        <v>Inventory Specialist</v>
      </c>
      <c r="N304">
        <v>60470</v>
      </c>
      <c r="O304" t="str">
        <v>Terminated</v>
      </c>
      <c r="P304" t="str">
        <v>Good</v>
      </c>
    </row>
    <row r="305" spans="2:16" x14ac:dyDescent="0.25">
      <c r="B305" t="str">
        <v>00-56411493</v>
      </c>
      <c r="C305" t="str">
        <v>Allen</v>
      </c>
      <c r="D305" t="str">
        <v>Vance</v>
      </c>
      <c r="E305" t="str">
        <v>Female</v>
      </c>
      <c r="F305" t="str">
        <v>New York</v>
      </c>
      <c r="G305" t="str">
        <v>New York City</v>
      </c>
      <c r="H305" t="str">
        <v>Bachelor</v>
      </c>
      <c r="I305" s="9">
        <v>36076</v>
      </c>
      <c r="J305" s="9">
        <v>42898</v>
      </c>
      <c r="K305" s="9" t="str">
        <v>N/A</v>
      </c>
      <c r="L305" t="str">
        <v>Operations</v>
      </c>
      <c r="M305" t="str">
        <v>Operations Analyst</v>
      </c>
      <c r="N305">
        <v>65676</v>
      </c>
      <c r="O305" t="str">
        <v>Terminated</v>
      </c>
      <c r="P305" t="str">
        <v>Good</v>
      </c>
    </row>
    <row r="306" spans="2:16" x14ac:dyDescent="0.25">
      <c r="B306" t="str">
        <v>00-56476289</v>
      </c>
      <c r="C306" t="str">
        <v>Angela</v>
      </c>
      <c r="D306" t="str">
        <v>Hammond</v>
      </c>
      <c r="E306" t="str">
        <v>Female</v>
      </c>
      <c r="F306" t="str">
        <v>New York</v>
      </c>
      <c r="G306" t="str">
        <v>New York City</v>
      </c>
      <c r="H306" t="str">
        <v>High School</v>
      </c>
      <c r="I306" s="9">
        <v>26399</v>
      </c>
      <c r="J306" s="9">
        <v>43045</v>
      </c>
      <c r="K306" s="9" t="str">
        <v>N/A</v>
      </c>
      <c r="L306" t="str">
        <v>Marketing</v>
      </c>
      <c r="M306" t="str">
        <v>Content Creator</v>
      </c>
      <c r="N306">
        <v>60719</v>
      </c>
      <c r="O306" t="str">
        <v>Terminated</v>
      </c>
      <c r="P306" t="str">
        <v>Satisfactory</v>
      </c>
    </row>
    <row r="307" spans="2:16" x14ac:dyDescent="0.25">
      <c r="B307" t="str">
        <v>00-56654498</v>
      </c>
      <c r="C307" t="str">
        <v>Patrick</v>
      </c>
      <c r="D307" t="str">
        <v>Todd</v>
      </c>
      <c r="E307" t="str">
        <v>Female</v>
      </c>
      <c r="F307" t="str">
        <v>New York</v>
      </c>
      <c r="G307" t="str">
        <v>Buffalo</v>
      </c>
      <c r="H307" t="str">
        <v>Bachelor</v>
      </c>
      <c r="I307" s="9">
        <v>33300</v>
      </c>
      <c r="J307" s="9">
        <v>43521</v>
      </c>
      <c r="K307" s="9" t="str">
        <v>N/A</v>
      </c>
      <c r="L307" t="str">
        <v>IT</v>
      </c>
      <c r="M307" t="str">
        <v>System Administrator</v>
      </c>
      <c r="N307">
        <v>69574</v>
      </c>
      <c r="O307" t="str">
        <v>Terminated</v>
      </c>
      <c r="P307" t="str">
        <v>Satisfactory</v>
      </c>
    </row>
    <row r="308" spans="2:16" x14ac:dyDescent="0.25">
      <c r="B308" t="str">
        <v>00-56731994</v>
      </c>
      <c r="C308" t="str">
        <v>Richard</v>
      </c>
      <c r="D308" t="str">
        <v>Meyer</v>
      </c>
      <c r="E308" t="str">
        <v>Female</v>
      </c>
      <c r="F308" t="str">
        <v>New York</v>
      </c>
      <c r="G308" t="str">
        <v>New York City</v>
      </c>
      <c r="H308" t="str">
        <v>PhD</v>
      </c>
      <c r="I308" s="9">
        <v>33054</v>
      </c>
      <c r="J308" s="9">
        <v>42737</v>
      </c>
      <c r="K308" s="9" t="str">
        <v>N/A</v>
      </c>
      <c r="L308" t="str">
        <v>Finance</v>
      </c>
      <c r="M308" t="str">
        <v>Financial Analyst</v>
      </c>
      <c r="N308">
        <v>92036</v>
      </c>
      <c r="O308" t="str">
        <v>Terminated</v>
      </c>
      <c r="P308" t="str">
        <v>Excellent</v>
      </c>
    </row>
    <row r="309" spans="2:16" x14ac:dyDescent="0.25">
      <c r="B309" t="str">
        <v>00-57137357</v>
      </c>
      <c r="C309" t="str">
        <v>Julie</v>
      </c>
      <c r="D309" t="str">
        <v>Walker</v>
      </c>
      <c r="E309" t="str">
        <v>Female</v>
      </c>
      <c r="F309" t="str">
        <v>Michigan</v>
      </c>
      <c r="G309" t="str">
        <v>Detroit</v>
      </c>
      <c r="H309" t="str">
        <v>Bachelor</v>
      </c>
      <c r="I309" s="9">
        <v>33620</v>
      </c>
      <c r="J309" s="9">
        <v>45320</v>
      </c>
      <c r="K309" s="9" t="str">
        <v>N/A</v>
      </c>
      <c r="L309" t="str">
        <v>Operations</v>
      </c>
      <c r="M309" t="str">
        <v>Logistics Coordinator</v>
      </c>
      <c r="N309">
        <v>55756</v>
      </c>
      <c r="O309" t="str">
        <v>Terminated</v>
      </c>
      <c r="P309" t="str">
        <v>Good</v>
      </c>
    </row>
    <row r="310" spans="2:16" x14ac:dyDescent="0.25">
      <c r="B310" t="str">
        <v>00-57263919</v>
      </c>
      <c r="C310" t="str">
        <v>Tracey</v>
      </c>
      <c r="D310" t="str">
        <v>Hopkins</v>
      </c>
      <c r="E310" t="str">
        <v>Female</v>
      </c>
      <c r="F310" t="str">
        <v>Pennsylvania</v>
      </c>
      <c r="G310" t="str">
        <v>Pittsburgh</v>
      </c>
      <c r="H310" t="str">
        <v>Master</v>
      </c>
      <c r="I310" s="9">
        <v>32830</v>
      </c>
      <c r="J310" s="9">
        <v>45621</v>
      </c>
      <c r="K310" s="9" t="str">
        <v>N/A</v>
      </c>
      <c r="L310" t="str">
        <v>Sales</v>
      </c>
      <c r="M310" t="str">
        <v>Sales Manager</v>
      </c>
      <c r="N310">
        <v>120572</v>
      </c>
      <c r="O310" t="str">
        <v>Terminated</v>
      </c>
      <c r="P310" t="str">
        <v>Satisfactory</v>
      </c>
    </row>
    <row r="311" spans="2:16" x14ac:dyDescent="0.25">
      <c r="B311" t="str">
        <v>00-57788337</v>
      </c>
      <c r="C311" t="str">
        <v>Alicia</v>
      </c>
      <c r="D311" t="str">
        <v>Hayden</v>
      </c>
      <c r="E311" t="str">
        <v>Female</v>
      </c>
      <c r="F311" t="str">
        <v>New York</v>
      </c>
      <c r="G311" t="str">
        <v>New York City</v>
      </c>
      <c r="H311" t="str">
        <v>High School</v>
      </c>
      <c r="I311" s="9">
        <v>22449</v>
      </c>
      <c r="J311" s="9">
        <v>44032</v>
      </c>
      <c r="K311" s="9" t="str">
        <v>N/A</v>
      </c>
      <c r="L311" t="str">
        <v>Marketing</v>
      </c>
      <c r="M311" t="str">
        <v>SEO Specialist</v>
      </c>
      <c r="N311">
        <v>57139</v>
      </c>
      <c r="O311" t="str">
        <v>Terminated</v>
      </c>
      <c r="P311" t="str">
        <v>Satisfactory</v>
      </c>
    </row>
    <row r="312" spans="2:16" x14ac:dyDescent="0.25">
      <c r="B312" t="str">
        <v>00-57794571</v>
      </c>
      <c r="C312" t="str">
        <v>Joe</v>
      </c>
      <c r="D312" t="str">
        <v>Park</v>
      </c>
      <c r="E312" t="str">
        <v>Female</v>
      </c>
      <c r="F312" t="str">
        <v>Ohio</v>
      </c>
      <c r="G312" t="str">
        <v>Cincinnati</v>
      </c>
      <c r="H312" t="str">
        <v>Bachelor</v>
      </c>
      <c r="I312" s="9">
        <v>30105</v>
      </c>
      <c r="J312" s="9">
        <v>43619</v>
      </c>
      <c r="K312" s="9" t="str">
        <v>N/A</v>
      </c>
      <c r="L312" t="str">
        <v>Customer Service</v>
      </c>
      <c r="M312" t="str">
        <v>Customer Service Representative</v>
      </c>
      <c r="N312">
        <v>60716</v>
      </c>
      <c r="O312" t="str">
        <v>Terminated</v>
      </c>
      <c r="P312" t="str">
        <v>Good</v>
      </c>
    </row>
    <row r="313" spans="2:16" x14ac:dyDescent="0.25">
      <c r="B313" t="str">
        <v>00-58504268</v>
      </c>
      <c r="C313" t="str">
        <v>Carol</v>
      </c>
      <c r="D313" t="str">
        <v>Gonzales</v>
      </c>
      <c r="E313" t="str">
        <v>Female</v>
      </c>
      <c r="F313" t="str">
        <v>New York</v>
      </c>
      <c r="G313" t="str">
        <v>New York City</v>
      </c>
      <c r="H313" t="str">
        <v>Bachelor</v>
      </c>
      <c r="I313" s="9">
        <v>35512</v>
      </c>
      <c r="J313" s="9">
        <v>44599</v>
      </c>
      <c r="K313" s="9" t="str">
        <v>N/A</v>
      </c>
      <c r="L313" t="str">
        <v>Operations</v>
      </c>
      <c r="M313" t="str">
        <v>Logistics Coordinator</v>
      </c>
      <c r="N313">
        <v>57116</v>
      </c>
      <c r="O313" t="str">
        <v>Terminated</v>
      </c>
      <c r="P313" t="str">
        <v>Satisfactory</v>
      </c>
    </row>
    <row r="314" spans="2:16" x14ac:dyDescent="0.25">
      <c r="B314" t="str">
        <v>00-58561828</v>
      </c>
      <c r="C314" t="str">
        <v>Cristian</v>
      </c>
      <c r="D314" t="str">
        <v>Oneal</v>
      </c>
      <c r="E314" t="str">
        <v>Female</v>
      </c>
      <c r="F314" t="str">
        <v>New York</v>
      </c>
      <c r="G314" t="str">
        <v>Buffalo</v>
      </c>
      <c r="H314" t="str">
        <v>Bachelor</v>
      </c>
      <c r="I314" s="9">
        <v>32469</v>
      </c>
      <c r="J314" s="9">
        <v>45229</v>
      </c>
      <c r="K314" s="9" t="str">
        <v>N/A</v>
      </c>
      <c r="L314" t="str">
        <v>Sales</v>
      </c>
      <c r="M314" t="str">
        <v>Sales Specialist</v>
      </c>
      <c r="N314">
        <v>58667</v>
      </c>
      <c r="O314" t="str">
        <v>Terminated</v>
      </c>
      <c r="P314" t="str">
        <v>Satisfactory</v>
      </c>
    </row>
    <row r="315" spans="2:16" x14ac:dyDescent="0.25">
      <c r="B315" t="str">
        <v>00-59011418</v>
      </c>
      <c r="C315" t="str">
        <v>Robert</v>
      </c>
      <c r="D315" t="str">
        <v>Campbell</v>
      </c>
      <c r="E315" t="str">
        <v>Female</v>
      </c>
      <c r="F315" t="str">
        <v>New York</v>
      </c>
      <c r="G315" t="str">
        <v>New York City</v>
      </c>
      <c r="H315" t="str">
        <v>Bachelor</v>
      </c>
      <c r="I315" s="9">
        <v>24414</v>
      </c>
      <c r="J315" s="9">
        <v>43150</v>
      </c>
      <c r="K315" s="9" t="str">
        <v>N/A</v>
      </c>
      <c r="L315" t="str">
        <v>IT</v>
      </c>
      <c r="M315" t="str">
        <v>System Administrator</v>
      </c>
      <c r="N315">
        <v>92257</v>
      </c>
      <c r="O315" t="str">
        <v>Terminated</v>
      </c>
      <c r="P315" t="str">
        <v>Excellent</v>
      </c>
    </row>
    <row r="316" spans="2:16" x14ac:dyDescent="0.25">
      <c r="B316" t="str">
        <v>00-59113508</v>
      </c>
      <c r="C316" t="str">
        <v>Devon</v>
      </c>
      <c r="D316" t="str">
        <v>Morrison</v>
      </c>
      <c r="E316" t="str">
        <v>Female</v>
      </c>
      <c r="F316" t="str">
        <v>New York</v>
      </c>
      <c r="G316" t="str">
        <v>New York City</v>
      </c>
      <c r="H316" t="str">
        <v>Bachelor</v>
      </c>
      <c r="I316" s="9">
        <v>25756</v>
      </c>
      <c r="J316" s="9">
        <v>43080</v>
      </c>
      <c r="K316" s="9" t="str">
        <v>N/A</v>
      </c>
      <c r="L316" t="str">
        <v>IT</v>
      </c>
      <c r="M316" t="str">
        <v>Software Developer</v>
      </c>
      <c r="N316">
        <v>94681</v>
      </c>
      <c r="O316" t="str">
        <v>Terminated</v>
      </c>
      <c r="P316" t="str">
        <v>Good</v>
      </c>
    </row>
    <row r="317" spans="2:16" x14ac:dyDescent="0.25">
      <c r="B317" t="str">
        <v>00-59411699</v>
      </c>
      <c r="C317" t="str">
        <v>Marcia</v>
      </c>
      <c r="D317" t="str">
        <v>Williams</v>
      </c>
      <c r="E317" t="str">
        <v>Female</v>
      </c>
      <c r="F317" t="str">
        <v>New York</v>
      </c>
      <c r="G317" t="str">
        <v>New York City</v>
      </c>
      <c r="H317" t="str">
        <v>PhD</v>
      </c>
      <c r="I317" s="9">
        <v>25228</v>
      </c>
      <c r="J317" s="9">
        <v>44984</v>
      </c>
      <c r="K317" s="9" t="str">
        <v>N/A</v>
      </c>
      <c r="L317" t="str">
        <v>Sales</v>
      </c>
      <c r="M317" t="str">
        <v>Sales Manager</v>
      </c>
      <c r="N317">
        <v>98597</v>
      </c>
      <c r="O317" t="str">
        <v>Terminated</v>
      </c>
      <c r="P317" t="str">
        <v>Excellent</v>
      </c>
    </row>
    <row r="318" spans="2:16" x14ac:dyDescent="0.25">
      <c r="B318" t="str">
        <v>00-59624581</v>
      </c>
      <c r="C318" t="str">
        <v>Stacey</v>
      </c>
      <c r="D318" t="str">
        <v>Garza</v>
      </c>
      <c r="E318" t="str">
        <v>Female</v>
      </c>
      <c r="F318" t="str">
        <v>New York</v>
      </c>
      <c r="G318" t="str">
        <v>Rochester</v>
      </c>
      <c r="H318" t="str">
        <v>High School</v>
      </c>
      <c r="I318" s="9">
        <v>33366</v>
      </c>
      <c r="J318" s="9">
        <v>45222</v>
      </c>
      <c r="K318" s="9" t="str">
        <v>N/A</v>
      </c>
      <c r="L318" t="str">
        <v>Customer Service</v>
      </c>
      <c r="M318" t="str">
        <v>Support Specialist</v>
      </c>
      <c r="N318">
        <v>59813</v>
      </c>
      <c r="O318" t="str">
        <v>Terminated</v>
      </c>
      <c r="P318" t="str">
        <v>Good</v>
      </c>
    </row>
    <row r="319" spans="2:16" x14ac:dyDescent="0.25">
      <c r="B319" t="str">
        <v>00-60039183</v>
      </c>
      <c r="C319" t="str">
        <v>Justin</v>
      </c>
      <c r="D319" t="str">
        <v>Smith</v>
      </c>
      <c r="E319" t="str">
        <v>Female</v>
      </c>
      <c r="F319" t="str">
        <v>New York</v>
      </c>
      <c r="G319" t="str">
        <v>Rochester</v>
      </c>
      <c r="H319" t="str">
        <v>Bachelor</v>
      </c>
      <c r="I319" s="9">
        <v>36748</v>
      </c>
      <c r="J319" s="9">
        <v>42450</v>
      </c>
      <c r="K319" s="9" t="str">
        <v>N/A</v>
      </c>
      <c r="L319" t="str">
        <v>Operations</v>
      </c>
      <c r="M319" t="str">
        <v>Inventory Specialist</v>
      </c>
      <c r="N319">
        <v>57562</v>
      </c>
      <c r="O319" t="str">
        <v>Terminated</v>
      </c>
      <c r="P319" t="str">
        <v>Good</v>
      </c>
    </row>
    <row r="320" spans="2:16" x14ac:dyDescent="0.25">
      <c r="B320" t="str">
        <v>00-60142505</v>
      </c>
      <c r="C320" t="str">
        <v>Diana</v>
      </c>
      <c r="D320" t="str">
        <v>Miles</v>
      </c>
      <c r="E320" t="str">
        <v>Female</v>
      </c>
      <c r="F320" t="str">
        <v>New York</v>
      </c>
      <c r="G320" t="str">
        <v>New York City</v>
      </c>
      <c r="H320" t="str">
        <v>High School</v>
      </c>
      <c r="I320" s="9">
        <v>30209</v>
      </c>
      <c r="J320" s="9">
        <v>44613</v>
      </c>
      <c r="K320" s="9">
        <v>44793</v>
      </c>
      <c r="L320" t="str">
        <v>Operations</v>
      </c>
      <c r="M320" t="str">
        <v>Inventory Specialist</v>
      </c>
      <c r="N320">
        <v>62479</v>
      </c>
      <c r="O320" t="str">
        <v>Terminated</v>
      </c>
      <c r="P320" t="str">
        <v>Needs Improvement</v>
      </c>
    </row>
    <row r="321" spans="2:16" x14ac:dyDescent="0.25">
      <c r="B321" t="str">
        <v>00-60657129</v>
      </c>
      <c r="C321" t="str">
        <v>Edward</v>
      </c>
      <c r="D321" t="str">
        <v>Dickerson</v>
      </c>
      <c r="E321" t="str">
        <v>Female</v>
      </c>
      <c r="F321" t="str">
        <v>New York</v>
      </c>
      <c r="G321" t="str">
        <v>New York City</v>
      </c>
      <c r="H321" t="str">
        <v>Bachelor</v>
      </c>
      <c r="I321" s="9">
        <v>24553</v>
      </c>
      <c r="J321" s="9">
        <v>42198</v>
      </c>
      <c r="K321" s="9" t="str">
        <v>N/A</v>
      </c>
      <c r="L321" t="str">
        <v>Operations</v>
      </c>
      <c r="M321" t="str">
        <v>Logistics Coordinator</v>
      </c>
      <c r="N321">
        <v>60372</v>
      </c>
      <c r="O321" t="str">
        <v>Terminated</v>
      </c>
      <c r="P321" t="str">
        <v>Satisfactory</v>
      </c>
    </row>
    <row r="322" spans="2:16" x14ac:dyDescent="0.25">
      <c r="B322" t="str">
        <v>00-61041690</v>
      </c>
      <c r="C322" t="str">
        <v>Jessica</v>
      </c>
      <c r="D322" t="str">
        <v>Horton</v>
      </c>
      <c r="E322" t="str">
        <v>Female</v>
      </c>
      <c r="F322" t="str">
        <v>Michigan</v>
      </c>
      <c r="G322" t="str">
        <v>Grand Rapids</v>
      </c>
      <c r="H322" t="str">
        <v>Bachelor</v>
      </c>
      <c r="I322" s="9">
        <v>33982</v>
      </c>
      <c r="J322" s="9">
        <v>44361</v>
      </c>
      <c r="K322" s="9" t="str">
        <v>N/A</v>
      </c>
      <c r="L322" t="str">
        <v>Marketing</v>
      </c>
      <c r="M322" t="str">
        <v>Marketing Coordinator</v>
      </c>
      <c r="N322">
        <v>53447</v>
      </c>
      <c r="O322" t="str">
        <v>Terminated</v>
      </c>
      <c r="P322" t="str">
        <v>Satisfactory</v>
      </c>
    </row>
    <row r="323" spans="2:16" x14ac:dyDescent="0.25">
      <c r="B323" t="str">
        <v>00-61182388</v>
      </c>
      <c r="C323" t="str">
        <v>Robert</v>
      </c>
      <c r="D323" t="str">
        <v>Bullock</v>
      </c>
      <c r="E323" t="str">
        <v>Female</v>
      </c>
      <c r="F323" t="str">
        <v>New York</v>
      </c>
      <c r="G323" t="str">
        <v>New York City</v>
      </c>
      <c r="H323" t="str">
        <v>Master</v>
      </c>
      <c r="I323" s="9">
        <v>25432</v>
      </c>
      <c r="J323" s="9">
        <v>44641</v>
      </c>
      <c r="K323" s="9" t="str">
        <v>N/A</v>
      </c>
      <c r="L323" t="str">
        <v>IT</v>
      </c>
      <c r="M323" t="str">
        <v>Software Developer</v>
      </c>
      <c r="N323">
        <v>101898</v>
      </c>
      <c r="O323" t="str">
        <v>Terminated</v>
      </c>
      <c r="P323" t="str">
        <v>Good</v>
      </c>
    </row>
    <row r="324" spans="2:16" x14ac:dyDescent="0.25">
      <c r="B324" t="str">
        <v>00-61503459</v>
      </c>
      <c r="C324" t="str">
        <v>Timothy</v>
      </c>
      <c r="D324" t="str">
        <v>Gomez</v>
      </c>
      <c r="E324" t="str">
        <v>Female</v>
      </c>
      <c r="F324" t="str">
        <v>North Carolina</v>
      </c>
      <c r="G324" t="str">
        <v>Raleigh</v>
      </c>
      <c r="H324" t="str">
        <v>Bachelor</v>
      </c>
      <c r="I324" s="9">
        <v>29475</v>
      </c>
      <c r="J324" s="9">
        <v>43906</v>
      </c>
      <c r="K324" s="9" t="str">
        <v>N/A</v>
      </c>
      <c r="L324" t="str">
        <v>Operations</v>
      </c>
      <c r="M324" t="str">
        <v>Logistics Coordinator</v>
      </c>
      <c r="N324">
        <v>58048</v>
      </c>
      <c r="O324" t="str">
        <v>Terminated</v>
      </c>
      <c r="P324" t="str">
        <v>Good</v>
      </c>
    </row>
    <row r="325" spans="2:16" x14ac:dyDescent="0.25">
      <c r="B325" t="str">
        <v>00-61566086</v>
      </c>
      <c r="C325" t="str">
        <v>Janet</v>
      </c>
      <c r="D325" t="str">
        <v>Peterson</v>
      </c>
      <c r="E325" t="str">
        <v>Female</v>
      </c>
      <c r="F325" t="str">
        <v>New York</v>
      </c>
      <c r="G325" t="str">
        <v>Rochester</v>
      </c>
      <c r="H325" t="str">
        <v>Master</v>
      </c>
      <c r="I325" s="9">
        <v>30872</v>
      </c>
      <c r="J325" s="9">
        <v>42842</v>
      </c>
      <c r="K325" s="9" t="str">
        <v>N/A</v>
      </c>
      <c r="L325" t="str">
        <v>Finance</v>
      </c>
      <c r="M325" t="str">
        <v>Financial Analyst</v>
      </c>
      <c r="N325">
        <v>72398</v>
      </c>
      <c r="O325" t="str">
        <v>Terminated</v>
      </c>
      <c r="P325" t="str">
        <v>Good</v>
      </c>
    </row>
    <row r="326" spans="2:16" x14ac:dyDescent="0.25">
      <c r="B326" t="str">
        <v>00-61700055</v>
      </c>
      <c r="C326" t="str">
        <v>Russell</v>
      </c>
      <c r="D326" t="str">
        <v>Williams</v>
      </c>
      <c r="E326" t="str">
        <v>Female</v>
      </c>
      <c r="F326" t="str">
        <v>New York</v>
      </c>
      <c r="G326" t="str">
        <v>New York City</v>
      </c>
      <c r="H326" t="str">
        <v>High School</v>
      </c>
      <c r="I326" s="9">
        <v>25738</v>
      </c>
      <c r="J326" s="9">
        <v>45068</v>
      </c>
      <c r="K326" s="9">
        <v>45248</v>
      </c>
      <c r="L326" t="str">
        <v>HR</v>
      </c>
      <c r="M326" t="str">
        <v>Recruiter</v>
      </c>
      <c r="N326">
        <v>58119</v>
      </c>
      <c r="O326" t="str">
        <v>Terminated</v>
      </c>
      <c r="P326" t="str">
        <v>Needs Improvement</v>
      </c>
    </row>
    <row r="327" spans="2:16" x14ac:dyDescent="0.25">
      <c r="B327" t="str">
        <v>00-61883769</v>
      </c>
      <c r="C327" t="str">
        <v>Sandra</v>
      </c>
      <c r="D327" t="str">
        <v>Jones</v>
      </c>
      <c r="E327" t="str">
        <v>Female</v>
      </c>
      <c r="F327" t="str">
        <v>New York</v>
      </c>
      <c r="G327" t="str">
        <v>New York City</v>
      </c>
      <c r="H327" t="str">
        <v>High School</v>
      </c>
      <c r="I327" s="9">
        <v>28501</v>
      </c>
      <c r="J327" s="9">
        <v>43059</v>
      </c>
      <c r="K327" s="9">
        <v>45504</v>
      </c>
      <c r="L327" t="str">
        <v>Operations</v>
      </c>
      <c r="M327" t="str">
        <v>Inventory Specialist</v>
      </c>
      <c r="N327">
        <v>60781</v>
      </c>
      <c r="O327" t="str">
        <v>Terminated</v>
      </c>
      <c r="P327" t="str">
        <v>Needs Improvement</v>
      </c>
    </row>
    <row r="328" spans="2:16" x14ac:dyDescent="0.25">
      <c r="B328" t="str">
        <v>00-61958720</v>
      </c>
      <c r="C328" t="str">
        <v>Gabriel</v>
      </c>
      <c r="D328" t="str">
        <v>Palmer</v>
      </c>
      <c r="E328" t="str">
        <v>Female</v>
      </c>
      <c r="F328" t="str">
        <v>New York</v>
      </c>
      <c r="G328" t="str">
        <v>Rochester</v>
      </c>
      <c r="H328" t="str">
        <v>Bachelor</v>
      </c>
      <c r="I328" s="9">
        <v>28139</v>
      </c>
      <c r="J328" s="9">
        <v>44963</v>
      </c>
      <c r="K328" s="9" t="str">
        <v>N/A</v>
      </c>
      <c r="L328" t="str">
        <v>Customer Service</v>
      </c>
      <c r="M328" t="str">
        <v>Help Desk Technician</v>
      </c>
      <c r="N328">
        <v>85344</v>
      </c>
      <c r="O328" t="str">
        <v>Terminated</v>
      </c>
      <c r="P328" t="str">
        <v>Excellent</v>
      </c>
    </row>
    <row r="329" spans="2:16" x14ac:dyDescent="0.25">
      <c r="B329" t="str">
        <v>00-62051034</v>
      </c>
      <c r="C329" t="str">
        <v>Daniel</v>
      </c>
      <c r="D329" t="str">
        <v>Daniel</v>
      </c>
      <c r="E329" t="str">
        <v>Female</v>
      </c>
      <c r="F329" t="str">
        <v>New York</v>
      </c>
      <c r="G329" t="str">
        <v>Rochester</v>
      </c>
      <c r="H329" t="str">
        <v>Bachelor</v>
      </c>
      <c r="I329" s="9">
        <v>37912</v>
      </c>
      <c r="J329" s="9">
        <v>44704</v>
      </c>
      <c r="K329" s="9" t="str">
        <v>N/A</v>
      </c>
      <c r="L329" t="str">
        <v>Operations</v>
      </c>
      <c r="M329" t="str">
        <v>Logistics Coordinator</v>
      </c>
      <c r="N329">
        <v>55037</v>
      </c>
      <c r="O329" t="str">
        <v>Terminated</v>
      </c>
      <c r="P329" t="str">
        <v>Good</v>
      </c>
    </row>
    <row r="330" spans="2:16" x14ac:dyDescent="0.25">
      <c r="B330" t="str">
        <v>00-62106408</v>
      </c>
      <c r="C330" t="str">
        <v>Diane</v>
      </c>
      <c r="D330" t="str">
        <v>Reeves</v>
      </c>
      <c r="E330" t="str">
        <v>Female</v>
      </c>
      <c r="F330" t="str">
        <v>New York</v>
      </c>
      <c r="G330" t="str">
        <v>New York City</v>
      </c>
      <c r="H330" t="str">
        <v>Bachelor</v>
      </c>
      <c r="I330" s="9">
        <v>36101</v>
      </c>
      <c r="J330" s="9">
        <v>45096</v>
      </c>
      <c r="K330" s="9" t="str">
        <v>N/A</v>
      </c>
      <c r="L330" t="str">
        <v>Sales</v>
      </c>
      <c r="M330" t="str">
        <v>Sales Representative</v>
      </c>
      <c r="N330">
        <v>54114</v>
      </c>
      <c r="O330" t="str">
        <v>Terminated</v>
      </c>
      <c r="P330" t="str">
        <v>Good</v>
      </c>
    </row>
    <row r="331" spans="2:16" x14ac:dyDescent="0.25">
      <c r="B331" t="str">
        <v>00-62191530</v>
      </c>
      <c r="C331" t="str">
        <v>Emily</v>
      </c>
      <c r="D331" t="str">
        <v>Walker</v>
      </c>
      <c r="E331" t="str">
        <v>Female</v>
      </c>
      <c r="F331" t="str">
        <v>North Carolina</v>
      </c>
      <c r="G331" t="str">
        <v>Charlotte</v>
      </c>
      <c r="H331" t="str">
        <v>Master</v>
      </c>
      <c r="I331" s="9">
        <v>21997</v>
      </c>
      <c r="J331" s="9">
        <v>43178</v>
      </c>
      <c r="K331" s="9">
        <v>43358</v>
      </c>
      <c r="L331" t="str">
        <v>IT</v>
      </c>
      <c r="M331" t="str">
        <v>Software Developer</v>
      </c>
      <c r="N331">
        <v>96606</v>
      </c>
      <c r="O331" t="str">
        <v>Terminated</v>
      </c>
      <c r="P331" t="str">
        <v>Good</v>
      </c>
    </row>
    <row r="332" spans="2:16" x14ac:dyDescent="0.25">
      <c r="B332" t="str">
        <v>00-62221499</v>
      </c>
      <c r="C332" t="str">
        <v>Joseph</v>
      </c>
      <c r="D332" t="str">
        <v>House</v>
      </c>
      <c r="E332" t="str">
        <v>Female</v>
      </c>
      <c r="F332" t="str">
        <v>New York</v>
      </c>
      <c r="G332" t="str">
        <v>Rochester</v>
      </c>
      <c r="H332" t="str">
        <v>Bachelor</v>
      </c>
      <c r="I332" s="9">
        <v>29437</v>
      </c>
      <c r="J332" s="9">
        <v>43689</v>
      </c>
      <c r="K332" s="9" t="str">
        <v>N/A</v>
      </c>
      <c r="L332" t="str">
        <v>Operations</v>
      </c>
      <c r="M332" t="str">
        <v>Logistics Coordinator</v>
      </c>
      <c r="N332">
        <v>62996</v>
      </c>
      <c r="O332" t="str">
        <v>Terminated</v>
      </c>
      <c r="P332" t="str">
        <v>Good</v>
      </c>
    </row>
    <row r="333" spans="2:16" x14ac:dyDescent="0.25">
      <c r="B333" t="str">
        <v>00-62335652</v>
      </c>
      <c r="C333" t="str">
        <v>Danny</v>
      </c>
      <c r="D333" t="str">
        <v>Brown</v>
      </c>
      <c r="E333" t="str">
        <v>Female</v>
      </c>
      <c r="F333" t="str">
        <v>New York</v>
      </c>
      <c r="G333" t="str">
        <v>Buffalo</v>
      </c>
      <c r="H333" t="str">
        <v>Bachelor</v>
      </c>
      <c r="I333" s="9">
        <v>25473</v>
      </c>
      <c r="J333" s="9">
        <v>44928</v>
      </c>
      <c r="K333" s="9" t="str">
        <v>N/A</v>
      </c>
      <c r="L333" t="str">
        <v>Operations</v>
      </c>
      <c r="M333" t="str">
        <v>Logistics Coordinator</v>
      </c>
      <c r="N333">
        <v>62696</v>
      </c>
      <c r="O333" t="str">
        <v>Terminated</v>
      </c>
      <c r="P333" t="str">
        <v>Good</v>
      </c>
    </row>
    <row r="334" spans="2:16" x14ac:dyDescent="0.25">
      <c r="B334" t="str">
        <v>00-62426325</v>
      </c>
      <c r="C334" t="str">
        <v>Renee</v>
      </c>
      <c r="D334" t="str">
        <v>Carr</v>
      </c>
      <c r="E334" t="str">
        <v>Female</v>
      </c>
      <c r="F334" t="str">
        <v>New York</v>
      </c>
      <c r="G334" t="str">
        <v>New York City</v>
      </c>
      <c r="H334" t="str">
        <v>Bachelor</v>
      </c>
      <c r="I334" s="9">
        <v>31498</v>
      </c>
      <c r="J334" s="9">
        <v>42905</v>
      </c>
      <c r="K334" s="9" t="str">
        <v>N/A</v>
      </c>
      <c r="L334" t="str">
        <v>IT</v>
      </c>
      <c r="M334" t="str">
        <v>Software Developer</v>
      </c>
      <c r="N334">
        <v>74357</v>
      </c>
      <c r="O334" t="str">
        <v>Terminated</v>
      </c>
      <c r="P334" t="str">
        <v>Satisfactory</v>
      </c>
    </row>
    <row r="335" spans="2:16" x14ac:dyDescent="0.25">
      <c r="B335" t="str">
        <v>00-62508472</v>
      </c>
      <c r="C335" t="str">
        <v>Lynn</v>
      </c>
      <c r="D335" t="str">
        <v>Baker</v>
      </c>
      <c r="E335" t="str">
        <v>Female</v>
      </c>
      <c r="F335" t="str">
        <v>North Carolina</v>
      </c>
      <c r="G335" t="str">
        <v>Raleigh</v>
      </c>
      <c r="H335" t="str">
        <v>Bachelor</v>
      </c>
      <c r="I335" s="9">
        <v>34526</v>
      </c>
      <c r="J335" s="9">
        <v>45635</v>
      </c>
      <c r="K335" s="9" t="str">
        <v>N/A</v>
      </c>
      <c r="L335" t="str">
        <v>Marketing</v>
      </c>
      <c r="M335" t="str">
        <v>Content Creator</v>
      </c>
      <c r="N335">
        <v>56856</v>
      </c>
      <c r="O335" t="str">
        <v>Terminated</v>
      </c>
      <c r="P335" t="str">
        <v>Good</v>
      </c>
    </row>
    <row r="336" spans="2:16" x14ac:dyDescent="0.25">
      <c r="B336" t="str">
        <v>00-62652401</v>
      </c>
      <c r="C336" t="str">
        <v>Cathy</v>
      </c>
      <c r="D336" t="str">
        <v>Camacho</v>
      </c>
      <c r="E336" t="str">
        <v>Female</v>
      </c>
      <c r="F336" t="str">
        <v>New York</v>
      </c>
      <c r="G336" t="str">
        <v>Buffalo</v>
      </c>
      <c r="H336" t="str">
        <v>Bachelor</v>
      </c>
      <c r="I336" s="9">
        <v>34452</v>
      </c>
      <c r="J336" s="9">
        <v>42884</v>
      </c>
      <c r="K336" s="9" t="str">
        <v>N/A</v>
      </c>
      <c r="L336" t="str">
        <v>Operations</v>
      </c>
      <c r="M336" t="str">
        <v>Logistics Coordinator</v>
      </c>
      <c r="N336">
        <v>65106</v>
      </c>
      <c r="O336" t="str">
        <v>Terminated</v>
      </c>
      <c r="P336" t="str">
        <v>Good</v>
      </c>
    </row>
    <row r="337" spans="2:16" x14ac:dyDescent="0.25">
      <c r="B337" t="str">
        <v>00-62902765</v>
      </c>
      <c r="C337" t="str">
        <v>Danielle</v>
      </c>
      <c r="D337" t="str">
        <v>Solomon</v>
      </c>
      <c r="E337" t="str">
        <v>Female</v>
      </c>
      <c r="F337" t="str">
        <v>Michigan</v>
      </c>
      <c r="G337" t="str">
        <v>Warren</v>
      </c>
      <c r="H337" t="str">
        <v>Bachelor</v>
      </c>
      <c r="I337" s="9">
        <v>28155</v>
      </c>
      <c r="J337" s="9">
        <v>45467</v>
      </c>
      <c r="K337" s="9" t="str">
        <v>N/A</v>
      </c>
      <c r="L337" t="str">
        <v>Operations</v>
      </c>
      <c r="M337" t="str">
        <v>Logistics Coordinator</v>
      </c>
      <c r="N337">
        <v>55118</v>
      </c>
      <c r="O337" t="str">
        <v>Terminated</v>
      </c>
      <c r="P337" t="str">
        <v>Satisfactory</v>
      </c>
    </row>
    <row r="338" spans="2:16" x14ac:dyDescent="0.25">
      <c r="B338" t="str">
        <v>00-63031203</v>
      </c>
      <c r="C338" t="str">
        <v>Jennifer</v>
      </c>
      <c r="D338" t="str">
        <v>Fletcher</v>
      </c>
      <c r="E338" t="str">
        <v>Female</v>
      </c>
      <c r="F338" t="str">
        <v>New York</v>
      </c>
      <c r="G338" t="str">
        <v>New York City</v>
      </c>
      <c r="H338" t="str">
        <v>High School</v>
      </c>
      <c r="I338" s="9">
        <v>27394</v>
      </c>
      <c r="J338" s="9">
        <v>45033</v>
      </c>
      <c r="K338" s="9" t="str">
        <v>N/A</v>
      </c>
      <c r="L338" t="str">
        <v>Operations</v>
      </c>
      <c r="M338" t="str">
        <v>Inventory Specialist</v>
      </c>
      <c r="N338">
        <v>67003</v>
      </c>
      <c r="O338" t="str">
        <v>Terminated</v>
      </c>
      <c r="P338" t="str">
        <v>Needs Improvement</v>
      </c>
    </row>
    <row r="339" spans="2:16" x14ac:dyDescent="0.25">
      <c r="B339" t="str">
        <v>00-63118906</v>
      </c>
      <c r="C339" t="str">
        <v>Jamie</v>
      </c>
      <c r="D339" t="str">
        <v>Robinson</v>
      </c>
      <c r="E339" t="str">
        <v>Female</v>
      </c>
      <c r="F339" t="str">
        <v>New York</v>
      </c>
      <c r="G339" t="str">
        <v>New York City</v>
      </c>
      <c r="H339" t="str">
        <v>Bachelor</v>
      </c>
      <c r="I339" s="9">
        <v>24892</v>
      </c>
      <c r="J339" s="9">
        <v>43073</v>
      </c>
      <c r="K339" s="9">
        <v>43252</v>
      </c>
      <c r="L339" t="str">
        <v>IT</v>
      </c>
      <c r="M339" t="str">
        <v>Software Developer</v>
      </c>
      <c r="N339">
        <v>87013</v>
      </c>
      <c r="O339" t="str">
        <v>Terminated</v>
      </c>
      <c r="P339" t="str">
        <v>Good</v>
      </c>
    </row>
    <row r="340" spans="2:16" x14ac:dyDescent="0.25">
      <c r="B340" t="str">
        <v>00-63347164</v>
      </c>
      <c r="C340" t="str">
        <v>Casey</v>
      </c>
      <c r="D340" t="str">
        <v>Elliott</v>
      </c>
      <c r="E340" t="str">
        <v>Female</v>
      </c>
      <c r="F340" t="str">
        <v>New York</v>
      </c>
      <c r="G340" t="str">
        <v>New York City</v>
      </c>
      <c r="H340" t="str">
        <v>Bachelor</v>
      </c>
      <c r="I340" s="9">
        <v>22266</v>
      </c>
      <c r="J340" s="9">
        <v>43703</v>
      </c>
      <c r="K340" s="9" t="str">
        <v>N/A</v>
      </c>
      <c r="L340" t="str">
        <v>Operations</v>
      </c>
      <c r="M340" t="str">
        <v>Logistics Coordinator</v>
      </c>
      <c r="N340">
        <v>59665</v>
      </c>
      <c r="O340" t="str">
        <v>Terminated</v>
      </c>
      <c r="P340" t="str">
        <v>Excellent</v>
      </c>
    </row>
    <row r="341" spans="2:16" x14ac:dyDescent="0.25">
      <c r="B341" t="str">
        <v>00-63371598</v>
      </c>
      <c r="C341" t="str">
        <v>Tracy</v>
      </c>
      <c r="D341" t="str">
        <v>Newman</v>
      </c>
      <c r="E341" t="str">
        <v>Female</v>
      </c>
      <c r="F341" t="str">
        <v>New York</v>
      </c>
      <c r="G341" t="str">
        <v>Buffalo</v>
      </c>
      <c r="H341" t="str">
        <v>Bachelor</v>
      </c>
      <c r="I341" s="9">
        <v>32861</v>
      </c>
      <c r="J341" s="9">
        <v>43752</v>
      </c>
      <c r="K341" s="9" t="str">
        <v>N/A</v>
      </c>
      <c r="L341" t="str">
        <v>Operations</v>
      </c>
      <c r="M341" t="str">
        <v>Operations Analyst</v>
      </c>
      <c r="N341">
        <v>86494</v>
      </c>
      <c r="O341" t="str">
        <v>Terminated</v>
      </c>
      <c r="P341" t="str">
        <v>Excellent</v>
      </c>
    </row>
    <row r="342" spans="2:16" x14ac:dyDescent="0.25">
      <c r="B342" t="str">
        <v>00-63504332</v>
      </c>
      <c r="C342" t="str">
        <v>Linda</v>
      </c>
      <c r="D342" t="str">
        <v>Bryan</v>
      </c>
      <c r="E342" t="str">
        <v>Female</v>
      </c>
      <c r="F342" t="str">
        <v>New York</v>
      </c>
      <c r="G342" t="str">
        <v>New York City</v>
      </c>
      <c r="H342" t="str">
        <v>Bachelor</v>
      </c>
      <c r="I342" s="9">
        <v>29640</v>
      </c>
      <c r="J342" s="9">
        <v>42814</v>
      </c>
      <c r="K342" s="9" t="str">
        <v>N/A</v>
      </c>
      <c r="L342" t="str">
        <v>Customer Service</v>
      </c>
      <c r="M342" t="str">
        <v>Customer Service Manager</v>
      </c>
      <c r="N342">
        <v>84313</v>
      </c>
      <c r="O342" t="str">
        <v>Terminated</v>
      </c>
      <c r="P342" t="str">
        <v>Good</v>
      </c>
    </row>
    <row r="343" spans="2:16" x14ac:dyDescent="0.25">
      <c r="B343" t="str">
        <v>00-63859314</v>
      </c>
      <c r="C343" t="str">
        <v>April</v>
      </c>
      <c r="D343" t="str">
        <v>Simpson</v>
      </c>
      <c r="E343" t="str">
        <v>Female</v>
      </c>
      <c r="F343" t="str">
        <v>New York</v>
      </c>
      <c r="G343" t="str">
        <v>Buffalo</v>
      </c>
      <c r="H343" t="str">
        <v>Master</v>
      </c>
      <c r="I343" s="9">
        <v>30326</v>
      </c>
      <c r="J343" s="9">
        <v>42205</v>
      </c>
      <c r="K343" s="9" t="str">
        <v>N/A</v>
      </c>
      <c r="L343" t="str">
        <v>Finance</v>
      </c>
      <c r="M343" t="str">
        <v>Financial Analyst</v>
      </c>
      <c r="N343">
        <v>71805</v>
      </c>
      <c r="O343" t="str">
        <v>Terminated</v>
      </c>
      <c r="P343" t="str">
        <v>Excellent</v>
      </c>
    </row>
    <row r="344" spans="2:16" x14ac:dyDescent="0.25">
      <c r="B344" t="str">
        <v>00-64022294</v>
      </c>
      <c r="C344" t="str">
        <v>Cody</v>
      </c>
      <c r="D344" t="str">
        <v>Ingram</v>
      </c>
      <c r="E344" t="str">
        <v>Female</v>
      </c>
      <c r="F344" t="str">
        <v>New York</v>
      </c>
      <c r="G344" t="str">
        <v>Buffalo</v>
      </c>
      <c r="H344" t="str">
        <v>Bachelor</v>
      </c>
      <c r="I344" s="9">
        <v>34374</v>
      </c>
      <c r="J344" s="9">
        <v>43885</v>
      </c>
      <c r="K344" s="9" t="str">
        <v>N/A</v>
      </c>
      <c r="L344" t="str">
        <v>Customer Service</v>
      </c>
      <c r="M344" t="str">
        <v>Support Specialist</v>
      </c>
      <c r="N344">
        <v>54252</v>
      </c>
      <c r="O344" t="str">
        <v>Terminated</v>
      </c>
      <c r="P344" t="str">
        <v>Satisfactory</v>
      </c>
    </row>
    <row r="345" spans="2:16" x14ac:dyDescent="0.25">
      <c r="B345" t="str">
        <v>00-64364546</v>
      </c>
      <c r="C345" t="str">
        <v>Amanda</v>
      </c>
      <c r="D345" t="str">
        <v>Allen</v>
      </c>
      <c r="E345" t="str">
        <v>Female</v>
      </c>
      <c r="F345" t="str">
        <v>New York</v>
      </c>
      <c r="G345" t="str">
        <v>New York City</v>
      </c>
      <c r="H345" t="str">
        <v>Bachelor</v>
      </c>
      <c r="I345" s="9">
        <v>34717</v>
      </c>
      <c r="J345" s="9">
        <v>44284</v>
      </c>
      <c r="K345" s="9">
        <v>45574</v>
      </c>
      <c r="L345" t="str">
        <v>Operations</v>
      </c>
      <c r="M345" t="str">
        <v>Logistics Coordinator</v>
      </c>
      <c r="N345">
        <v>57996</v>
      </c>
      <c r="O345" t="str">
        <v>Terminated</v>
      </c>
      <c r="P345" t="str">
        <v>Good</v>
      </c>
    </row>
    <row r="346" spans="2:16" x14ac:dyDescent="0.25">
      <c r="B346" t="str">
        <v>00-64569904</v>
      </c>
      <c r="C346" t="str">
        <v>Jennifer</v>
      </c>
      <c r="D346" t="str">
        <v>King</v>
      </c>
      <c r="E346" t="str">
        <v>Female</v>
      </c>
      <c r="F346" t="str">
        <v>New York</v>
      </c>
      <c r="G346" t="str">
        <v>New York City</v>
      </c>
      <c r="H346" t="str">
        <v>High School</v>
      </c>
      <c r="I346" s="9">
        <v>27262</v>
      </c>
      <c r="J346" s="9">
        <v>42849</v>
      </c>
      <c r="K346" s="9" t="str">
        <v>N/A</v>
      </c>
      <c r="L346" t="str">
        <v>Marketing</v>
      </c>
      <c r="M346" t="str">
        <v>Content Creator</v>
      </c>
      <c r="N346">
        <v>59272</v>
      </c>
      <c r="O346" t="str">
        <v>Terminated</v>
      </c>
      <c r="P346" t="str">
        <v>Good</v>
      </c>
    </row>
    <row r="347" spans="2:16" x14ac:dyDescent="0.25">
      <c r="B347" t="str">
        <v>00-64711507</v>
      </c>
      <c r="C347" t="str">
        <v>Alexander</v>
      </c>
      <c r="D347" t="str">
        <v>Anderson</v>
      </c>
      <c r="E347" t="str">
        <v>Female</v>
      </c>
      <c r="F347" t="str">
        <v>New York</v>
      </c>
      <c r="G347" t="str">
        <v>Buffalo</v>
      </c>
      <c r="H347" t="str">
        <v>Bachelor</v>
      </c>
      <c r="I347" s="9">
        <v>29244</v>
      </c>
      <c r="J347" s="9">
        <v>45089</v>
      </c>
      <c r="K347" s="9" t="str">
        <v>N/A</v>
      </c>
      <c r="L347" t="str">
        <v>Customer Service</v>
      </c>
      <c r="M347" t="str">
        <v>Help Desk Technician</v>
      </c>
      <c r="N347">
        <v>81759</v>
      </c>
      <c r="O347" t="str">
        <v>Terminated</v>
      </c>
      <c r="P347" t="str">
        <v>Good</v>
      </c>
    </row>
    <row r="348" spans="2:16" x14ac:dyDescent="0.25">
      <c r="B348" t="str">
        <v>00-64723538</v>
      </c>
      <c r="C348" t="str">
        <v>Sheri</v>
      </c>
      <c r="D348" t="str">
        <v>Bailey</v>
      </c>
      <c r="E348" t="str">
        <v>Female</v>
      </c>
      <c r="F348" t="str">
        <v>Pennsylvania</v>
      </c>
      <c r="G348" t="str">
        <v>Allentown</v>
      </c>
      <c r="H348" t="str">
        <v>Bachelor</v>
      </c>
      <c r="I348" s="9">
        <v>28390</v>
      </c>
      <c r="J348" s="9">
        <v>42569</v>
      </c>
      <c r="K348" s="9" t="str">
        <v>N/A</v>
      </c>
      <c r="L348" t="str">
        <v>Operations</v>
      </c>
      <c r="M348" t="str">
        <v>Inventory Specialist</v>
      </c>
      <c r="N348">
        <v>54853</v>
      </c>
      <c r="O348" t="str">
        <v>Terminated</v>
      </c>
      <c r="P348" t="str">
        <v>Good</v>
      </c>
    </row>
    <row r="349" spans="2:16" x14ac:dyDescent="0.25">
      <c r="B349" t="str">
        <v>00-64727631</v>
      </c>
      <c r="C349" t="str">
        <v>Jason</v>
      </c>
      <c r="D349" t="str">
        <v>Martin</v>
      </c>
      <c r="E349" t="str">
        <v>Female</v>
      </c>
      <c r="F349" t="str">
        <v>New York</v>
      </c>
      <c r="G349" t="str">
        <v>Buffalo</v>
      </c>
      <c r="H349" t="str">
        <v>Master</v>
      </c>
      <c r="I349" s="9">
        <v>37140</v>
      </c>
      <c r="J349" s="9">
        <v>42926</v>
      </c>
      <c r="K349" s="9" t="str">
        <v>N/A</v>
      </c>
      <c r="L349" t="str">
        <v>Sales</v>
      </c>
      <c r="M349" t="str">
        <v>Sales Consultant</v>
      </c>
      <c r="N349">
        <v>80024</v>
      </c>
      <c r="O349" t="str">
        <v>Terminated</v>
      </c>
      <c r="P349" t="str">
        <v>Good</v>
      </c>
    </row>
    <row r="350" spans="2:16" x14ac:dyDescent="0.25">
      <c r="B350" t="str">
        <v>00-64736922</v>
      </c>
      <c r="C350" t="str">
        <v>Charles</v>
      </c>
      <c r="D350" t="str">
        <v>Thompson</v>
      </c>
      <c r="E350" t="str">
        <v>Female</v>
      </c>
      <c r="F350" t="str">
        <v>New York</v>
      </c>
      <c r="G350" t="str">
        <v>Rochester</v>
      </c>
      <c r="H350" t="str">
        <v>Bachelor</v>
      </c>
      <c r="I350" s="9">
        <v>31697</v>
      </c>
      <c r="J350" s="9">
        <v>44074</v>
      </c>
      <c r="K350" s="9" t="str">
        <v>N/A</v>
      </c>
      <c r="L350" t="str">
        <v>Sales</v>
      </c>
      <c r="M350" t="str">
        <v>Sales Representative</v>
      </c>
      <c r="N350">
        <v>54351</v>
      </c>
      <c r="O350" t="str">
        <v>Terminated</v>
      </c>
      <c r="P350" t="str">
        <v>Good</v>
      </c>
    </row>
    <row r="351" spans="2:16" x14ac:dyDescent="0.25">
      <c r="B351" t="str">
        <v>00-64788762</v>
      </c>
      <c r="C351" t="str">
        <v>Maria</v>
      </c>
      <c r="D351" t="str">
        <v>Smith</v>
      </c>
      <c r="E351" t="str">
        <v>Female</v>
      </c>
      <c r="F351" t="str">
        <v>New York</v>
      </c>
      <c r="G351" t="str">
        <v>Buffalo</v>
      </c>
      <c r="H351" t="str">
        <v>Master</v>
      </c>
      <c r="I351" s="9">
        <v>34393</v>
      </c>
      <c r="J351" s="9">
        <v>43262</v>
      </c>
      <c r="K351" s="9" t="str">
        <v>N/A</v>
      </c>
      <c r="L351" t="str">
        <v>IT</v>
      </c>
      <c r="M351" t="str">
        <v>Software Developer</v>
      </c>
      <c r="N351">
        <v>91041</v>
      </c>
      <c r="O351" t="str">
        <v>Terminated</v>
      </c>
      <c r="P351" t="str">
        <v>Good</v>
      </c>
    </row>
    <row r="352" spans="2:16" x14ac:dyDescent="0.25">
      <c r="B352" t="str">
        <v>00-64811239</v>
      </c>
      <c r="C352" t="str">
        <v>Donna</v>
      </c>
      <c r="D352" t="str">
        <v>Jones</v>
      </c>
      <c r="E352" t="str">
        <v>Female</v>
      </c>
      <c r="F352" t="str">
        <v>Pennsylvania</v>
      </c>
      <c r="G352" t="str">
        <v>Philadelphia</v>
      </c>
      <c r="H352" t="str">
        <v>Bachelor</v>
      </c>
      <c r="I352" s="9">
        <v>30056</v>
      </c>
      <c r="J352" s="9">
        <v>42912</v>
      </c>
      <c r="K352" s="9" t="str">
        <v>N/A</v>
      </c>
      <c r="L352" t="str">
        <v>Customer Service</v>
      </c>
      <c r="M352" t="str">
        <v>Help Desk Technician</v>
      </c>
      <c r="N352">
        <v>84336</v>
      </c>
      <c r="O352" t="str">
        <v>Terminated</v>
      </c>
      <c r="P352" t="str">
        <v>Excellent</v>
      </c>
    </row>
    <row r="353" spans="2:16" x14ac:dyDescent="0.25">
      <c r="B353" t="str">
        <v>00-64979383</v>
      </c>
      <c r="C353" t="str">
        <v>Jacob</v>
      </c>
      <c r="D353" t="str">
        <v>Prince</v>
      </c>
      <c r="E353" t="str">
        <v>Female</v>
      </c>
      <c r="F353" t="str">
        <v>North Carolina</v>
      </c>
      <c r="G353" t="str">
        <v>Raleigh</v>
      </c>
      <c r="H353" t="str">
        <v>Master</v>
      </c>
      <c r="I353" s="9">
        <v>31159</v>
      </c>
      <c r="J353" s="9">
        <v>43339</v>
      </c>
      <c r="K353" s="9" t="str">
        <v>N/A</v>
      </c>
      <c r="L353" t="str">
        <v>IT</v>
      </c>
      <c r="M353" t="str">
        <v>Software Developer</v>
      </c>
      <c r="N353">
        <v>84328</v>
      </c>
      <c r="O353" t="str">
        <v>Terminated</v>
      </c>
      <c r="P353" t="str">
        <v>Good</v>
      </c>
    </row>
    <row r="354" spans="2:16" x14ac:dyDescent="0.25">
      <c r="B354" t="str">
        <v>00-65010375</v>
      </c>
      <c r="C354" t="str">
        <v>Sarah</v>
      </c>
      <c r="D354" t="str">
        <v>Carpenter</v>
      </c>
      <c r="E354" t="str">
        <v>Female</v>
      </c>
      <c r="F354" t="str">
        <v>New York</v>
      </c>
      <c r="G354" t="str">
        <v>Rochester</v>
      </c>
      <c r="H354" t="str">
        <v>Bachelor</v>
      </c>
      <c r="I354" s="9">
        <v>31413</v>
      </c>
      <c r="J354" s="9">
        <v>42338</v>
      </c>
      <c r="K354" s="9" t="str">
        <v>N/A</v>
      </c>
      <c r="L354" t="str">
        <v>Operations</v>
      </c>
      <c r="M354" t="str">
        <v>Inventory Specialist</v>
      </c>
      <c r="N354">
        <v>54219</v>
      </c>
      <c r="O354" t="str">
        <v>Terminated</v>
      </c>
      <c r="P354" t="str">
        <v>Good</v>
      </c>
    </row>
    <row r="355" spans="2:16" x14ac:dyDescent="0.25">
      <c r="B355" t="str">
        <v>00-65233612</v>
      </c>
      <c r="C355" t="str">
        <v>Sheri</v>
      </c>
      <c r="D355" t="str">
        <v>Butler</v>
      </c>
      <c r="E355" t="str">
        <v>Female</v>
      </c>
      <c r="F355" t="str">
        <v>New York</v>
      </c>
      <c r="G355" t="str">
        <v>New York City</v>
      </c>
      <c r="H355" t="str">
        <v>High School</v>
      </c>
      <c r="I355" s="9">
        <v>30441</v>
      </c>
      <c r="J355" s="9">
        <v>44732</v>
      </c>
      <c r="K355" s="9" t="str">
        <v>N/A</v>
      </c>
      <c r="L355" t="str">
        <v>Customer Service</v>
      </c>
      <c r="M355" t="str">
        <v>Help Desk Technician</v>
      </c>
      <c r="N355">
        <v>62777</v>
      </c>
      <c r="O355" t="str">
        <v>Terminated</v>
      </c>
      <c r="P355" t="str">
        <v>Needs Improvement</v>
      </c>
    </row>
    <row r="356" spans="2:16" x14ac:dyDescent="0.25">
      <c r="B356" t="str">
        <v>00-65250068</v>
      </c>
      <c r="C356" t="str">
        <v>Leslie</v>
      </c>
      <c r="D356" t="str">
        <v>Newton</v>
      </c>
      <c r="E356" t="str">
        <v>Female</v>
      </c>
      <c r="F356" t="str">
        <v>New York</v>
      </c>
      <c r="G356" t="str">
        <v>New York City</v>
      </c>
      <c r="H356" t="str">
        <v>Bachelor</v>
      </c>
      <c r="I356" s="9">
        <v>28682</v>
      </c>
      <c r="J356" s="9">
        <v>44858</v>
      </c>
      <c r="K356" s="9">
        <v>45038</v>
      </c>
      <c r="L356" t="str">
        <v>Sales</v>
      </c>
      <c r="M356" t="str">
        <v>Sales Representative</v>
      </c>
      <c r="N356">
        <v>60912</v>
      </c>
      <c r="O356" t="str">
        <v>Terminated</v>
      </c>
      <c r="P356" t="str">
        <v>Good</v>
      </c>
    </row>
    <row r="357" spans="2:16" x14ac:dyDescent="0.25">
      <c r="B357" t="str">
        <v>00-65299543</v>
      </c>
      <c r="C357" t="str">
        <v>Tina</v>
      </c>
      <c r="D357" t="str">
        <v>Simmons</v>
      </c>
      <c r="E357" t="str">
        <v>Female</v>
      </c>
      <c r="F357" t="str">
        <v>New York</v>
      </c>
      <c r="G357" t="str">
        <v>New York City</v>
      </c>
      <c r="H357" t="str">
        <v>PhD</v>
      </c>
      <c r="I357" s="9">
        <v>26110</v>
      </c>
      <c r="J357" s="9">
        <v>45306</v>
      </c>
      <c r="K357" s="9" t="str">
        <v>N/A</v>
      </c>
      <c r="L357" t="str">
        <v>Sales</v>
      </c>
      <c r="M357" t="str">
        <v>Sales Consultant</v>
      </c>
      <c r="N357">
        <v>75246</v>
      </c>
      <c r="O357" t="str">
        <v>Terminated</v>
      </c>
      <c r="P357" t="str">
        <v>Good</v>
      </c>
    </row>
    <row r="358" spans="2:16" x14ac:dyDescent="0.25">
      <c r="B358" t="str">
        <v>00-65325710</v>
      </c>
      <c r="C358" t="str">
        <v>Cassandra</v>
      </c>
      <c r="D358" t="str">
        <v>Fisher</v>
      </c>
      <c r="E358" t="str">
        <v>Female</v>
      </c>
      <c r="F358" t="str">
        <v>New York</v>
      </c>
      <c r="G358" t="str">
        <v>Rochester</v>
      </c>
      <c r="H358" t="str">
        <v>Bachelor</v>
      </c>
      <c r="I358" s="9">
        <v>28198</v>
      </c>
      <c r="J358" s="9">
        <v>42618</v>
      </c>
      <c r="K358" s="9" t="str">
        <v>N/A</v>
      </c>
      <c r="L358" t="str">
        <v>IT</v>
      </c>
      <c r="M358" t="str">
        <v>System Administrator</v>
      </c>
      <c r="N358">
        <v>75310</v>
      </c>
      <c r="O358" t="str">
        <v>Terminated</v>
      </c>
      <c r="P358" t="str">
        <v>Good</v>
      </c>
    </row>
    <row r="359" spans="2:16" x14ac:dyDescent="0.25">
      <c r="B359" t="str">
        <v>00-65707393</v>
      </c>
      <c r="C359" t="str">
        <v>Nicole</v>
      </c>
      <c r="D359" t="str">
        <v>Ray</v>
      </c>
      <c r="E359" t="str">
        <v>Female</v>
      </c>
      <c r="F359" t="str">
        <v>New York</v>
      </c>
      <c r="G359" t="str">
        <v>New York City</v>
      </c>
      <c r="H359" t="str">
        <v>High School</v>
      </c>
      <c r="I359" s="9">
        <v>28514</v>
      </c>
      <c r="J359" s="9">
        <v>43080</v>
      </c>
      <c r="K359" s="9" t="str">
        <v>N/A</v>
      </c>
      <c r="L359" t="str">
        <v>Customer Service</v>
      </c>
      <c r="M359" t="str">
        <v>Help Desk Technician</v>
      </c>
      <c r="N359">
        <v>82127</v>
      </c>
      <c r="O359" t="str">
        <v>Terminated</v>
      </c>
      <c r="P359" t="str">
        <v>Satisfactory</v>
      </c>
    </row>
    <row r="360" spans="2:16" x14ac:dyDescent="0.25">
      <c r="B360" t="str">
        <v>00-65885406</v>
      </c>
      <c r="C360" t="str">
        <v>Cory</v>
      </c>
      <c r="D360" t="str">
        <v>Wallace</v>
      </c>
      <c r="E360" t="str">
        <v>Female</v>
      </c>
      <c r="F360" t="str">
        <v>New York</v>
      </c>
      <c r="G360" t="str">
        <v>Buffalo</v>
      </c>
      <c r="H360" t="str">
        <v>High School</v>
      </c>
      <c r="I360" s="9">
        <v>26696</v>
      </c>
      <c r="J360" s="9">
        <v>45152</v>
      </c>
      <c r="K360" s="9" t="str">
        <v>N/A</v>
      </c>
      <c r="L360" t="str">
        <v>Customer Service</v>
      </c>
      <c r="M360" t="str">
        <v>Help Desk Technician</v>
      </c>
      <c r="N360">
        <v>71529</v>
      </c>
      <c r="O360" t="str">
        <v>Terminated</v>
      </c>
      <c r="P360" t="str">
        <v>Needs Improvement</v>
      </c>
    </row>
    <row r="361" spans="2:16" x14ac:dyDescent="0.25">
      <c r="B361" t="str">
        <v>00-66178935</v>
      </c>
      <c r="C361" t="str">
        <v>Robert</v>
      </c>
      <c r="D361" t="str">
        <v>Woodward</v>
      </c>
      <c r="E361" t="str">
        <v>Female</v>
      </c>
      <c r="F361" t="str">
        <v>New York</v>
      </c>
      <c r="G361" t="str">
        <v>New York City</v>
      </c>
      <c r="H361" t="str">
        <v>High School</v>
      </c>
      <c r="I361" s="9">
        <v>23572</v>
      </c>
      <c r="J361" s="9">
        <v>43521</v>
      </c>
      <c r="K361" s="9" t="str">
        <v>N/A</v>
      </c>
      <c r="L361" t="str">
        <v>Customer Service</v>
      </c>
      <c r="M361" t="str">
        <v>Customer Service Representative</v>
      </c>
      <c r="N361">
        <v>55732</v>
      </c>
      <c r="O361" t="str">
        <v>Terminated</v>
      </c>
      <c r="P361" t="str">
        <v>Excellent</v>
      </c>
    </row>
    <row r="362" spans="2:16" x14ac:dyDescent="0.25">
      <c r="B362" t="str">
        <v>00-66561395</v>
      </c>
      <c r="C362" t="str">
        <v>Heather</v>
      </c>
      <c r="D362" t="str">
        <v>Frost</v>
      </c>
      <c r="E362" t="str">
        <v>Female</v>
      </c>
      <c r="F362" t="str">
        <v>New York</v>
      </c>
      <c r="G362" t="str">
        <v>Rochester</v>
      </c>
      <c r="H362" t="str">
        <v>Bachelor</v>
      </c>
      <c r="I362" s="9">
        <v>26437</v>
      </c>
      <c r="J362" s="9">
        <v>42457</v>
      </c>
      <c r="K362" s="9" t="str">
        <v>N/A</v>
      </c>
      <c r="L362" t="str">
        <v>Operations</v>
      </c>
      <c r="M362" t="str">
        <v>Logistics Coordinator</v>
      </c>
      <c r="N362">
        <v>60270</v>
      </c>
      <c r="O362" t="str">
        <v>Terminated</v>
      </c>
      <c r="P362" t="str">
        <v>Good</v>
      </c>
    </row>
    <row r="363" spans="2:16" x14ac:dyDescent="0.25">
      <c r="B363" t="str">
        <v>00-66642448</v>
      </c>
      <c r="C363" t="str">
        <v>Breanna</v>
      </c>
      <c r="D363" t="str">
        <v>Murray</v>
      </c>
      <c r="E363" t="str">
        <v>Female</v>
      </c>
      <c r="F363" t="str">
        <v>New York</v>
      </c>
      <c r="G363" t="str">
        <v>Rochester</v>
      </c>
      <c r="H363" t="str">
        <v>Bachelor</v>
      </c>
      <c r="I363" s="9">
        <v>28037</v>
      </c>
      <c r="J363" s="9">
        <v>44459</v>
      </c>
      <c r="K363" s="9" t="str">
        <v>N/A</v>
      </c>
      <c r="L363" t="str">
        <v>Customer Service</v>
      </c>
      <c r="M363" t="str">
        <v>Support Specialist</v>
      </c>
      <c r="N363">
        <v>60928</v>
      </c>
      <c r="O363" t="str">
        <v>Terminated</v>
      </c>
      <c r="P363" t="str">
        <v>Satisfactory</v>
      </c>
    </row>
    <row r="364" spans="2:16" x14ac:dyDescent="0.25">
      <c r="B364" t="str">
        <v>00-66664725</v>
      </c>
      <c r="C364" t="str">
        <v>Victor</v>
      </c>
      <c r="D364" t="str">
        <v>Ramsey</v>
      </c>
      <c r="E364" t="str">
        <v>Female</v>
      </c>
      <c r="F364" t="str">
        <v>New York</v>
      </c>
      <c r="G364" t="str">
        <v>Buffalo</v>
      </c>
      <c r="H364" t="str">
        <v>Master</v>
      </c>
      <c r="I364" s="9">
        <v>31268</v>
      </c>
      <c r="J364" s="9">
        <v>44354</v>
      </c>
      <c r="K364" s="9" t="str">
        <v>N/A</v>
      </c>
      <c r="L364" t="str">
        <v>IT</v>
      </c>
      <c r="M364" t="str">
        <v>Software Developer</v>
      </c>
      <c r="N364">
        <v>85411</v>
      </c>
      <c r="O364" t="str">
        <v>Terminated</v>
      </c>
      <c r="P364" t="str">
        <v>Excellent</v>
      </c>
    </row>
    <row r="365" spans="2:16" x14ac:dyDescent="0.25">
      <c r="B365" t="str">
        <v>00-66780992</v>
      </c>
      <c r="C365" t="str">
        <v>Ashley</v>
      </c>
      <c r="D365" t="str">
        <v>Bauer</v>
      </c>
      <c r="E365" t="str">
        <v>Female</v>
      </c>
      <c r="F365" t="str">
        <v>Pennsylvania</v>
      </c>
      <c r="G365" t="str">
        <v>Pittsburgh</v>
      </c>
      <c r="H365" t="str">
        <v>Master</v>
      </c>
      <c r="I365" s="9">
        <v>37611</v>
      </c>
      <c r="J365" s="9">
        <v>43955</v>
      </c>
      <c r="K365" s="9" t="str">
        <v>N/A</v>
      </c>
      <c r="L365" t="str">
        <v>Operations</v>
      </c>
      <c r="M365" t="str">
        <v>Operations Analyst</v>
      </c>
      <c r="N365">
        <v>83339</v>
      </c>
      <c r="O365" t="str">
        <v>Terminated</v>
      </c>
      <c r="P365" t="str">
        <v>Good</v>
      </c>
    </row>
    <row r="366" spans="2:16" x14ac:dyDescent="0.25">
      <c r="B366" t="str">
        <v>00-66837790</v>
      </c>
      <c r="C366" t="str">
        <v>Kristina</v>
      </c>
      <c r="D366" t="str">
        <v>Smith</v>
      </c>
      <c r="E366" t="str">
        <v>Female</v>
      </c>
      <c r="F366" t="str">
        <v>New York</v>
      </c>
      <c r="G366" t="str">
        <v>Buffalo</v>
      </c>
      <c r="H366" t="str">
        <v>Bachelor</v>
      </c>
      <c r="I366" s="9">
        <v>36248</v>
      </c>
      <c r="J366" s="9">
        <v>42933</v>
      </c>
      <c r="K366" s="9" t="str">
        <v>N/A</v>
      </c>
      <c r="L366" t="str">
        <v>Customer Service</v>
      </c>
      <c r="M366" t="str">
        <v>Help Desk Technician</v>
      </c>
      <c r="N366">
        <v>59015</v>
      </c>
      <c r="O366" t="str">
        <v>Terminated</v>
      </c>
      <c r="P366" t="str">
        <v>Good</v>
      </c>
    </row>
    <row r="367" spans="2:16" x14ac:dyDescent="0.25">
      <c r="B367" t="str">
        <v>00-67031050</v>
      </c>
      <c r="C367" t="str">
        <v>Sarah</v>
      </c>
      <c r="D367" t="str">
        <v>Gray</v>
      </c>
      <c r="E367" t="str">
        <v>Female</v>
      </c>
      <c r="F367" t="str">
        <v>New York</v>
      </c>
      <c r="G367" t="str">
        <v>Buffalo</v>
      </c>
      <c r="H367" t="str">
        <v>High School</v>
      </c>
      <c r="I367" s="9">
        <v>31340</v>
      </c>
      <c r="J367" s="9">
        <v>42261</v>
      </c>
      <c r="K367" s="9" t="str">
        <v>N/A</v>
      </c>
      <c r="L367" t="str">
        <v>Customer Service</v>
      </c>
      <c r="M367" t="str">
        <v>Help Desk Technician</v>
      </c>
      <c r="N367">
        <v>79282</v>
      </c>
      <c r="O367" t="str">
        <v>Terminated</v>
      </c>
      <c r="P367" t="str">
        <v>Good</v>
      </c>
    </row>
    <row r="368" spans="2:16" x14ac:dyDescent="0.25">
      <c r="B368" t="str">
        <v>00-67096487</v>
      </c>
      <c r="C368" t="str">
        <v>Ashley</v>
      </c>
      <c r="D368" t="str">
        <v>Bright</v>
      </c>
      <c r="E368" t="str">
        <v>Female</v>
      </c>
      <c r="F368" t="str">
        <v>New York</v>
      </c>
      <c r="G368" t="str">
        <v>Rochester</v>
      </c>
      <c r="H368" t="str">
        <v>Bachelor</v>
      </c>
      <c r="I368" s="9">
        <v>31571</v>
      </c>
      <c r="J368" s="9">
        <v>42800</v>
      </c>
      <c r="K368" s="9" t="str">
        <v>N/A</v>
      </c>
      <c r="L368" t="str">
        <v>Sales</v>
      </c>
      <c r="M368" t="str">
        <v>Sales Representative</v>
      </c>
      <c r="N368">
        <v>64195</v>
      </c>
      <c r="O368" t="str">
        <v>Terminated</v>
      </c>
      <c r="P368" t="str">
        <v>Good</v>
      </c>
    </row>
    <row r="369" spans="2:16" x14ac:dyDescent="0.25">
      <c r="B369" t="str">
        <v>00-67128515</v>
      </c>
      <c r="C369" t="str">
        <v>Robin</v>
      </c>
      <c r="D369" t="str">
        <v>Alvarado</v>
      </c>
      <c r="E369" t="str">
        <v>Female</v>
      </c>
      <c r="F369" t="str">
        <v>Pennsylvania</v>
      </c>
      <c r="G369" t="str">
        <v>Philadelphia</v>
      </c>
      <c r="H369" t="str">
        <v>Bachelor</v>
      </c>
      <c r="I369" s="9">
        <v>24693</v>
      </c>
      <c r="J369" s="9">
        <v>43066</v>
      </c>
      <c r="K369" s="9" t="str">
        <v>N/A</v>
      </c>
      <c r="L369" t="str">
        <v>IT</v>
      </c>
      <c r="M369" t="str">
        <v>IT Support Specialist</v>
      </c>
      <c r="N369">
        <v>58914</v>
      </c>
      <c r="O369" t="str">
        <v>Terminated</v>
      </c>
      <c r="P369" t="str">
        <v>Excellent</v>
      </c>
    </row>
    <row r="370" spans="2:16" x14ac:dyDescent="0.25">
      <c r="B370" t="str">
        <v>00-67300232</v>
      </c>
      <c r="C370" t="str">
        <v>Heather</v>
      </c>
      <c r="D370" t="str">
        <v>Woodward</v>
      </c>
      <c r="E370" t="str">
        <v>Female</v>
      </c>
      <c r="F370" t="str">
        <v>New York</v>
      </c>
      <c r="G370" t="str">
        <v>New York City</v>
      </c>
      <c r="H370" t="str">
        <v>Bachelor</v>
      </c>
      <c r="I370" s="9">
        <v>34593</v>
      </c>
      <c r="J370" s="9">
        <v>44991</v>
      </c>
      <c r="K370" s="9" t="str">
        <v>N/A</v>
      </c>
      <c r="L370" t="str">
        <v>Sales</v>
      </c>
      <c r="M370" t="str">
        <v>Sales Representative</v>
      </c>
      <c r="N370">
        <v>60646</v>
      </c>
      <c r="O370" t="str">
        <v>Terminated</v>
      </c>
      <c r="P370" t="str">
        <v>Good</v>
      </c>
    </row>
    <row r="371" spans="2:16" x14ac:dyDescent="0.25">
      <c r="B371" t="str">
        <v>00-67405358</v>
      </c>
      <c r="C371" t="str">
        <v>Sarah</v>
      </c>
      <c r="D371" t="str">
        <v>Perez</v>
      </c>
      <c r="E371" t="str">
        <v>Female</v>
      </c>
      <c r="F371" t="str">
        <v>New York</v>
      </c>
      <c r="G371" t="str">
        <v>New York City</v>
      </c>
      <c r="H371" t="str">
        <v>Bachelor</v>
      </c>
      <c r="I371" s="9">
        <v>23894</v>
      </c>
      <c r="J371" s="9">
        <v>44032</v>
      </c>
      <c r="K371" s="9">
        <v>44212</v>
      </c>
      <c r="L371" t="str">
        <v>Marketing</v>
      </c>
      <c r="M371" t="str">
        <v>Marketing Coordinator</v>
      </c>
      <c r="N371">
        <v>55460</v>
      </c>
      <c r="O371" t="str">
        <v>Terminated</v>
      </c>
      <c r="P371" t="str">
        <v>Good</v>
      </c>
    </row>
    <row r="372" spans="2:16" x14ac:dyDescent="0.25">
      <c r="B372" t="str">
        <v>00-67527432</v>
      </c>
      <c r="C372" t="str">
        <v>Jennifer</v>
      </c>
      <c r="D372" t="str">
        <v>Cruz</v>
      </c>
      <c r="E372" t="str">
        <v>Female</v>
      </c>
      <c r="F372" t="str">
        <v>Ohio</v>
      </c>
      <c r="G372" t="str">
        <v>Cincinnati</v>
      </c>
      <c r="H372" t="str">
        <v>Bachelor</v>
      </c>
      <c r="I372" s="9">
        <v>26500</v>
      </c>
      <c r="J372" s="9">
        <v>42891</v>
      </c>
      <c r="K372" s="9">
        <v>44547</v>
      </c>
      <c r="L372" t="str">
        <v>Operations</v>
      </c>
      <c r="M372" t="str">
        <v>Inventory Specialist</v>
      </c>
      <c r="N372">
        <v>64260</v>
      </c>
      <c r="O372" t="str">
        <v>Terminated</v>
      </c>
      <c r="P372" t="str">
        <v>Good</v>
      </c>
    </row>
    <row r="373" spans="2:16" x14ac:dyDescent="0.25">
      <c r="B373" t="str">
        <v>00-67594492</v>
      </c>
      <c r="C373" t="str">
        <v>Matthew</v>
      </c>
      <c r="D373" t="str">
        <v>Wilson</v>
      </c>
      <c r="E373" t="str">
        <v>Female</v>
      </c>
      <c r="F373" t="str">
        <v>Illinois</v>
      </c>
      <c r="G373" t="str">
        <v>Aurora</v>
      </c>
      <c r="H373" t="str">
        <v>Bachelor</v>
      </c>
      <c r="I373" s="9">
        <v>34296</v>
      </c>
      <c r="J373" s="9">
        <v>44956</v>
      </c>
      <c r="K373" s="9">
        <v>45136</v>
      </c>
      <c r="L373" t="str">
        <v>Marketing</v>
      </c>
      <c r="M373" t="str">
        <v>Content Creator</v>
      </c>
      <c r="N373">
        <v>56797</v>
      </c>
      <c r="O373" t="str">
        <v>Terminated</v>
      </c>
      <c r="P373" t="str">
        <v>Good</v>
      </c>
    </row>
    <row r="374" spans="2:16" x14ac:dyDescent="0.25">
      <c r="B374" t="str">
        <v>00-67774765</v>
      </c>
      <c r="C374" t="str">
        <v>Monica</v>
      </c>
      <c r="D374" t="str">
        <v>Sanchez</v>
      </c>
      <c r="E374" t="str">
        <v>Female</v>
      </c>
      <c r="F374" t="str">
        <v>New York</v>
      </c>
      <c r="G374" t="str">
        <v>New York City</v>
      </c>
      <c r="H374" t="str">
        <v>Bachelor</v>
      </c>
      <c r="I374" s="9">
        <v>29841</v>
      </c>
      <c r="J374" s="9">
        <v>42387</v>
      </c>
      <c r="K374" s="9" t="str">
        <v>N/A</v>
      </c>
      <c r="L374" t="str">
        <v>Operations</v>
      </c>
      <c r="M374" t="str">
        <v>Logistics Coordinator</v>
      </c>
      <c r="N374">
        <v>54228</v>
      </c>
      <c r="O374" t="str">
        <v>Terminated</v>
      </c>
      <c r="P374" t="str">
        <v>Good</v>
      </c>
    </row>
    <row r="375" spans="2:16" x14ac:dyDescent="0.25">
      <c r="B375" t="str">
        <v>00-67824109</v>
      </c>
      <c r="C375" t="str">
        <v>Susan</v>
      </c>
      <c r="D375" t="str">
        <v>Henry</v>
      </c>
      <c r="E375" t="str">
        <v>Female</v>
      </c>
      <c r="F375" t="str">
        <v>New York</v>
      </c>
      <c r="G375" t="str">
        <v>New York City</v>
      </c>
      <c r="H375" t="str">
        <v>PhD</v>
      </c>
      <c r="I375" s="9">
        <v>22444</v>
      </c>
      <c r="J375" s="9">
        <v>45600</v>
      </c>
      <c r="K375" s="9" t="str">
        <v>N/A</v>
      </c>
      <c r="L375" t="str">
        <v>Sales</v>
      </c>
      <c r="M375" t="str">
        <v>Sales Specialist</v>
      </c>
      <c r="N375">
        <v>103153</v>
      </c>
      <c r="O375" t="str">
        <v>Terminated</v>
      </c>
      <c r="P375" t="str">
        <v>Excellent</v>
      </c>
    </row>
    <row r="376" spans="2:16" x14ac:dyDescent="0.25">
      <c r="B376" t="str">
        <v>00-68017753</v>
      </c>
      <c r="C376" t="str">
        <v>Hunter</v>
      </c>
      <c r="D376" t="str">
        <v>Cruz</v>
      </c>
      <c r="E376" t="str">
        <v>Female</v>
      </c>
      <c r="F376" t="str">
        <v>New York</v>
      </c>
      <c r="G376" t="str">
        <v>Rochester</v>
      </c>
      <c r="H376" t="str">
        <v>Master</v>
      </c>
      <c r="I376" s="9">
        <v>26124</v>
      </c>
      <c r="J376" s="9">
        <v>43955</v>
      </c>
      <c r="K376" s="9" t="str">
        <v>N/A</v>
      </c>
      <c r="L376" t="str">
        <v>Sales</v>
      </c>
      <c r="M376" t="str">
        <v>Sales Specialist</v>
      </c>
      <c r="N376">
        <v>85067</v>
      </c>
      <c r="O376" t="str">
        <v>Terminated</v>
      </c>
      <c r="P376" t="str">
        <v>Excellent</v>
      </c>
    </row>
    <row r="377" spans="2:16" x14ac:dyDescent="0.25">
      <c r="B377" t="str">
        <v>00-68109521</v>
      </c>
      <c r="C377" t="str">
        <v>Miguel</v>
      </c>
      <c r="D377" t="str">
        <v>King</v>
      </c>
      <c r="E377" t="str">
        <v>Female</v>
      </c>
      <c r="F377" t="str">
        <v>New York</v>
      </c>
      <c r="G377" t="str">
        <v>New York City</v>
      </c>
      <c r="H377" t="str">
        <v>Bachelor</v>
      </c>
      <c r="I377" s="9">
        <v>36323</v>
      </c>
      <c r="J377" s="9">
        <v>43458</v>
      </c>
      <c r="K377" s="9" t="str">
        <v>N/A</v>
      </c>
      <c r="L377" t="str">
        <v>Operations</v>
      </c>
      <c r="M377" t="str">
        <v>Logistics Coordinator</v>
      </c>
      <c r="N377">
        <v>59121</v>
      </c>
      <c r="O377" t="str">
        <v>Terminated</v>
      </c>
      <c r="P377" t="str">
        <v>Satisfactory</v>
      </c>
    </row>
    <row r="378" spans="2:16" x14ac:dyDescent="0.25">
      <c r="B378" t="str">
        <v>00-68131630</v>
      </c>
      <c r="C378" t="str">
        <v>Judith</v>
      </c>
      <c r="D378" t="str">
        <v>Jackson</v>
      </c>
      <c r="E378" t="str">
        <v>Female</v>
      </c>
      <c r="F378" t="str">
        <v>New York</v>
      </c>
      <c r="G378" t="str">
        <v>New York City</v>
      </c>
      <c r="H378" t="str">
        <v>Master</v>
      </c>
      <c r="I378" s="9">
        <v>27747</v>
      </c>
      <c r="J378" s="9">
        <v>42996</v>
      </c>
      <c r="K378" s="9" t="str">
        <v>N/A</v>
      </c>
      <c r="L378" t="str">
        <v>IT</v>
      </c>
      <c r="M378" t="str">
        <v>System Administrator</v>
      </c>
      <c r="N378">
        <v>76871</v>
      </c>
      <c r="O378" t="str">
        <v>Terminated</v>
      </c>
      <c r="P378" t="str">
        <v>Good</v>
      </c>
    </row>
    <row r="379" spans="2:16" x14ac:dyDescent="0.25">
      <c r="B379" t="str">
        <v>00-68275307</v>
      </c>
      <c r="C379" t="str">
        <v>Jerry</v>
      </c>
      <c r="D379" t="str">
        <v>Montgomery</v>
      </c>
      <c r="E379" t="str">
        <v>Female</v>
      </c>
      <c r="F379" t="str">
        <v>New York</v>
      </c>
      <c r="G379" t="str">
        <v>Buffalo</v>
      </c>
      <c r="H379" t="str">
        <v>Bachelor</v>
      </c>
      <c r="I379" s="9">
        <v>33490</v>
      </c>
      <c r="J379" s="9">
        <v>42226</v>
      </c>
      <c r="K379" s="9" t="str">
        <v>N/A</v>
      </c>
      <c r="L379" t="str">
        <v>Operations</v>
      </c>
      <c r="M379" t="str">
        <v>Inventory Specialist</v>
      </c>
      <c r="N379">
        <v>58572</v>
      </c>
      <c r="O379" t="str">
        <v>Terminated</v>
      </c>
      <c r="P379" t="str">
        <v>Good</v>
      </c>
    </row>
    <row r="380" spans="2:16" x14ac:dyDescent="0.25">
      <c r="B380" t="str">
        <v>00-68435370</v>
      </c>
      <c r="C380" t="str">
        <v>Robert</v>
      </c>
      <c r="D380" t="str">
        <v>Williams</v>
      </c>
      <c r="E380" t="str">
        <v>Female</v>
      </c>
      <c r="F380" t="str">
        <v>New York</v>
      </c>
      <c r="G380" t="str">
        <v>New York City</v>
      </c>
      <c r="H380" t="str">
        <v>Bachelor</v>
      </c>
      <c r="I380" s="9">
        <v>34270</v>
      </c>
      <c r="J380" s="9">
        <v>42471</v>
      </c>
      <c r="K380" s="9" t="str">
        <v>N/A</v>
      </c>
      <c r="L380" t="str">
        <v>Customer Service</v>
      </c>
      <c r="M380" t="str">
        <v>Customer Service Representative</v>
      </c>
      <c r="N380">
        <v>55015</v>
      </c>
      <c r="O380" t="str">
        <v>Terminated</v>
      </c>
      <c r="P380" t="str">
        <v>Satisfactory</v>
      </c>
    </row>
    <row r="381" spans="2:16" x14ac:dyDescent="0.25">
      <c r="B381" t="str">
        <v>00-68720256</v>
      </c>
      <c r="C381" t="str">
        <v>Andrea</v>
      </c>
      <c r="D381" t="str">
        <v>Roberts</v>
      </c>
      <c r="E381" t="str">
        <v>Female</v>
      </c>
      <c r="F381" t="str">
        <v>North Carolina</v>
      </c>
      <c r="G381" t="str">
        <v>Charlotte</v>
      </c>
      <c r="H381" t="str">
        <v>Bachelor</v>
      </c>
      <c r="I381" s="9">
        <v>34846</v>
      </c>
      <c r="J381" s="9">
        <v>43857</v>
      </c>
      <c r="K381" s="9" t="str">
        <v>N/A</v>
      </c>
      <c r="L381" t="str">
        <v>Sales</v>
      </c>
      <c r="M381" t="str">
        <v>Sales Representative</v>
      </c>
      <c r="N381">
        <v>66707</v>
      </c>
      <c r="O381" t="str">
        <v>Terminated</v>
      </c>
      <c r="P381" t="str">
        <v>Good</v>
      </c>
    </row>
    <row r="382" spans="2:16" x14ac:dyDescent="0.25">
      <c r="B382" t="str">
        <v>00-68753131</v>
      </c>
      <c r="C382" t="str">
        <v>Dana</v>
      </c>
      <c r="D382" t="str">
        <v>Scott</v>
      </c>
      <c r="E382" t="str">
        <v>Female</v>
      </c>
      <c r="F382" t="str">
        <v>New York</v>
      </c>
      <c r="G382" t="str">
        <v>New York City</v>
      </c>
      <c r="H382" t="str">
        <v>PhD</v>
      </c>
      <c r="I382" s="9">
        <v>22756</v>
      </c>
      <c r="J382" s="9">
        <v>44725</v>
      </c>
      <c r="K382" s="9" t="str">
        <v>N/A</v>
      </c>
      <c r="L382" t="str">
        <v>Sales</v>
      </c>
      <c r="M382" t="str">
        <v>Sales Consultant</v>
      </c>
      <c r="N382">
        <v>107455</v>
      </c>
      <c r="O382" t="str">
        <v>Terminated</v>
      </c>
      <c r="P382" t="str">
        <v>Good</v>
      </c>
    </row>
    <row r="383" spans="2:16" x14ac:dyDescent="0.25">
      <c r="B383" t="str">
        <v>00-68993592</v>
      </c>
      <c r="C383" t="str">
        <v>Helen</v>
      </c>
      <c r="D383" t="str">
        <v>Henry</v>
      </c>
      <c r="E383" t="str">
        <v>Female</v>
      </c>
      <c r="F383" t="str">
        <v>New York</v>
      </c>
      <c r="G383" t="str">
        <v>Rochester</v>
      </c>
      <c r="H383" t="str">
        <v>Master</v>
      </c>
      <c r="I383" s="9">
        <v>32633</v>
      </c>
      <c r="J383" s="9">
        <v>45642</v>
      </c>
      <c r="K383" s="9" t="str">
        <v>N/A</v>
      </c>
      <c r="L383" t="str">
        <v>Operations</v>
      </c>
      <c r="M383" t="str">
        <v>Operations Analyst</v>
      </c>
      <c r="N383">
        <v>67071</v>
      </c>
      <c r="O383" t="str">
        <v>Terminated</v>
      </c>
      <c r="P383" t="str">
        <v>Excellent</v>
      </c>
    </row>
    <row r="384" spans="2:16" x14ac:dyDescent="0.25">
      <c r="B384" t="str">
        <v>00-69066531</v>
      </c>
      <c r="C384" t="str">
        <v>Anthony</v>
      </c>
      <c r="D384" t="str">
        <v>Hubbard</v>
      </c>
      <c r="E384" t="str">
        <v>Female</v>
      </c>
      <c r="F384" t="str">
        <v>Pennsylvania</v>
      </c>
      <c r="G384" t="str">
        <v>Allentown</v>
      </c>
      <c r="H384" t="str">
        <v>Bachelor</v>
      </c>
      <c r="I384" s="9">
        <v>30079</v>
      </c>
      <c r="J384" s="9">
        <v>44753</v>
      </c>
      <c r="K384" s="9" t="str">
        <v>N/A</v>
      </c>
      <c r="L384" t="str">
        <v>Customer Service</v>
      </c>
      <c r="M384" t="str">
        <v>Help Desk Technician</v>
      </c>
      <c r="N384">
        <v>68055</v>
      </c>
      <c r="O384" t="str">
        <v>Terminated</v>
      </c>
      <c r="P384" t="str">
        <v>Needs Improvement</v>
      </c>
    </row>
    <row r="385" spans="2:16" x14ac:dyDescent="0.25">
      <c r="B385" t="str">
        <v>00-69352435</v>
      </c>
      <c r="C385" t="str">
        <v>Debra</v>
      </c>
      <c r="D385" t="str">
        <v>Boyd</v>
      </c>
      <c r="E385" t="str">
        <v>Female</v>
      </c>
      <c r="F385" t="str">
        <v>Michigan</v>
      </c>
      <c r="G385" t="str">
        <v>Warren</v>
      </c>
      <c r="H385" t="str">
        <v>Bachelor</v>
      </c>
      <c r="I385" s="9">
        <v>33673</v>
      </c>
      <c r="J385" s="9">
        <v>44340</v>
      </c>
      <c r="K385" s="9" t="str">
        <v>N/A</v>
      </c>
      <c r="L385" t="str">
        <v>Operations</v>
      </c>
      <c r="M385" t="str">
        <v>Logistics Coordinator</v>
      </c>
      <c r="N385">
        <v>58002</v>
      </c>
      <c r="O385" t="str">
        <v>Terminated</v>
      </c>
      <c r="P385" t="str">
        <v>Satisfactory</v>
      </c>
    </row>
    <row r="386" spans="2:16" x14ac:dyDescent="0.25">
      <c r="B386" t="str">
        <v>00-69637099</v>
      </c>
      <c r="C386" t="str">
        <v>Ashley</v>
      </c>
      <c r="D386" t="str">
        <v>Burns</v>
      </c>
      <c r="E386" t="str">
        <v>Female</v>
      </c>
      <c r="F386" t="str">
        <v>New York</v>
      </c>
      <c r="G386" t="str">
        <v>Buffalo</v>
      </c>
      <c r="H386" t="str">
        <v>High School</v>
      </c>
      <c r="I386" s="9">
        <v>31704</v>
      </c>
      <c r="J386" s="9">
        <v>44928</v>
      </c>
      <c r="K386" s="9" t="str">
        <v>N/A</v>
      </c>
      <c r="L386" t="str">
        <v>Operations</v>
      </c>
      <c r="M386" t="str">
        <v>Inventory Specialist</v>
      </c>
      <c r="N386">
        <v>60823</v>
      </c>
      <c r="O386" t="str">
        <v>Terminated</v>
      </c>
      <c r="P386" t="str">
        <v>Satisfactory</v>
      </c>
    </row>
    <row r="387" spans="2:16" x14ac:dyDescent="0.25">
      <c r="B387" t="str">
        <v>00-69713250</v>
      </c>
      <c r="C387" t="str">
        <v>Christine</v>
      </c>
      <c r="D387" t="str">
        <v>Norman</v>
      </c>
      <c r="E387" t="str">
        <v>Female</v>
      </c>
      <c r="F387" t="str">
        <v>New York</v>
      </c>
      <c r="G387" t="str">
        <v>New York City</v>
      </c>
      <c r="H387" t="str">
        <v>Bachelor</v>
      </c>
      <c r="I387" s="9">
        <v>29376</v>
      </c>
      <c r="J387" s="9">
        <v>45264</v>
      </c>
      <c r="K387" s="9" t="str">
        <v>N/A</v>
      </c>
      <c r="L387" t="str">
        <v>Operations</v>
      </c>
      <c r="M387" t="str">
        <v>Logistics Coordinator</v>
      </c>
      <c r="N387">
        <v>65914</v>
      </c>
      <c r="O387" t="str">
        <v>Terminated</v>
      </c>
      <c r="P387" t="str">
        <v>Good</v>
      </c>
    </row>
    <row r="388" spans="2:16" x14ac:dyDescent="0.25">
      <c r="B388" t="str">
        <v>00-69747311</v>
      </c>
      <c r="C388" t="str">
        <v>Briana</v>
      </c>
      <c r="D388" t="str">
        <v>Smith</v>
      </c>
      <c r="E388" t="str">
        <v>Female</v>
      </c>
      <c r="F388" t="str">
        <v>Michigan</v>
      </c>
      <c r="G388" t="str">
        <v>Grand Rapids</v>
      </c>
      <c r="H388" t="str">
        <v>Bachelor</v>
      </c>
      <c r="I388" s="9">
        <v>35297</v>
      </c>
      <c r="J388" s="9">
        <v>43185</v>
      </c>
      <c r="K388" s="9" t="str">
        <v>N/A</v>
      </c>
      <c r="L388" t="str">
        <v>Customer Service</v>
      </c>
      <c r="M388" t="str">
        <v>Customer Service Representative</v>
      </c>
      <c r="N388">
        <v>61104</v>
      </c>
      <c r="O388" t="str">
        <v>Terminated</v>
      </c>
      <c r="P388" t="str">
        <v>Good</v>
      </c>
    </row>
    <row r="389" spans="2:16" x14ac:dyDescent="0.25">
      <c r="B389" t="str">
        <v>00-69830944</v>
      </c>
      <c r="C389" t="str">
        <v>Robert</v>
      </c>
      <c r="D389" t="str">
        <v>Parks</v>
      </c>
      <c r="E389" t="str">
        <v>Female</v>
      </c>
      <c r="F389" t="str">
        <v>New York</v>
      </c>
      <c r="G389" t="str">
        <v>New York City</v>
      </c>
      <c r="H389" t="str">
        <v>Bachelor</v>
      </c>
      <c r="I389" s="9">
        <v>24365</v>
      </c>
      <c r="J389" s="9">
        <v>42338</v>
      </c>
      <c r="K389" s="9" t="str">
        <v>N/A</v>
      </c>
      <c r="L389" t="str">
        <v>Sales</v>
      </c>
      <c r="M389" t="str">
        <v>Sales Specialist</v>
      </c>
      <c r="N389">
        <v>81058</v>
      </c>
      <c r="O389" t="str">
        <v>Terminated</v>
      </c>
      <c r="P389" t="str">
        <v>Needs Improvement</v>
      </c>
    </row>
    <row r="390" spans="2:16" x14ac:dyDescent="0.25">
      <c r="B390" t="str">
        <v>00-69952950</v>
      </c>
      <c r="C390" t="str">
        <v>Mackenzie</v>
      </c>
      <c r="D390" t="str">
        <v>Carlson</v>
      </c>
      <c r="E390" t="str">
        <v>Female</v>
      </c>
      <c r="F390" t="str">
        <v>New York</v>
      </c>
      <c r="G390" t="str">
        <v>New York City</v>
      </c>
      <c r="H390" t="str">
        <v>Bachelor</v>
      </c>
      <c r="I390" s="9">
        <v>30325</v>
      </c>
      <c r="J390" s="9">
        <v>43017</v>
      </c>
      <c r="K390" s="9" t="str">
        <v>N/A</v>
      </c>
      <c r="L390" t="str">
        <v>Operations</v>
      </c>
      <c r="M390" t="str">
        <v>Logistics Coordinator</v>
      </c>
      <c r="N390">
        <v>56886</v>
      </c>
      <c r="O390" t="str">
        <v>Terminated</v>
      </c>
      <c r="P390" t="str">
        <v>Satisfactory</v>
      </c>
    </row>
    <row r="391" spans="2:16" x14ac:dyDescent="0.25">
      <c r="B391" t="str">
        <v>00-70156330</v>
      </c>
      <c r="C391" t="str">
        <v>Adam</v>
      </c>
      <c r="D391" t="str">
        <v>White</v>
      </c>
      <c r="E391" t="str">
        <v>Female</v>
      </c>
      <c r="F391" t="str">
        <v>New York</v>
      </c>
      <c r="G391" t="str">
        <v>Buffalo</v>
      </c>
      <c r="H391" t="str">
        <v>Bachelor</v>
      </c>
      <c r="I391" s="9">
        <v>26028</v>
      </c>
      <c r="J391" s="9">
        <v>44116</v>
      </c>
      <c r="K391" s="9" t="str">
        <v>N/A</v>
      </c>
      <c r="L391" t="str">
        <v>Operations</v>
      </c>
      <c r="M391" t="str">
        <v>Logistics Coordinator</v>
      </c>
      <c r="N391">
        <v>63062</v>
      </c>
      <c r="O391" t="str">
        <v>Terminated</v>
      </c>
      <c r="P391" t="str">
        <v>Satisfactory</v>
      </c>
    </row>
    <row r="392" spans="2:16" x14ac:dyDescent="0.25">
      <c r="B392" t="str">
        <v>00-70217057</v>
      </c>
      <c r="C392" t="str">
        <v>William</v>
      </c>
      <c r="D392" t="str">
        <v>Williams</v>
      </c>
      <c r="E392" t="str">
        <v>Female</v>
      </c>
      <c r="F392" t="str">
        <v>New York</v>
      </c>
      <c r="G392" t="str">
        <v>New York City</v>
      </c>
      <c r="H392" t="str">
        <v>Bachelor</v>
      </c>
      <c r="I392" s="9">
        <v>31198</v>
      </c>
      <c r="J392" s="9">
        <v>45579</v>
      </c>
      <c r="K392" s="9" t="str">
        <v>N/A</v>
      </c>
      <c r="L392" t="str">
        <v>Customer Service</v>
      </c>
      <c r="M392" t="str">
        <v>Help Desk Technician</v>
      </c>
      <c r="N392">
        <v>56231</v>
      </c>
      <c r="O392" t="str">
        <v>Terminated</v>
      </c>
      <c r="P392" t="str">
        <v>Excellent</v>
      </c>
    </row>
    <row r="393" spans="2:16" x14ac:dyDescent="0.25">
      <c r="B393" t="str">
        <v>00-70631334</v>
      </c>
      <c r="C393" t="str">
        <v>Victoria</v>
      </c>
      <c r="D393" t="str">
        <v>Griffin</v>
      </c>
      <c r="E393" t="str">
        <v>Female</v>
      </c>
      <c r="F393" t="str">
        <v>New York</v>
      </c>
      <c r="G393" t="str">
        <v>New York City</v>
      </c>
      <c r="H393" t="str">
        <v>Master</v>
      </c>
      <c r="I393" s="9">
        <v>30408</v>
      </c>
      <c r="J393" s="9">
        <v>42884</v>
      </c>
      <c r="K393" s="9" t="str">
        <v>N/A</v>
      </c>
      <c r="L393" t="str">
        <v>Sales</v>
      </c>
      <c r="M393" t="str">
        <v>Sales Manager</v>
      </c>
      <c r="N393">
        <v>98768</v>
      </c>
      <c r="O393" t="str">
        <v>Terminated</v>
      </c>
      <c r="P393" t="str">
        <v>Excellent</v>
      </c>
    </row>
    <row r="394" spans="2:16" x14ac:dyDescent="0.25">
      <c r="B394" t="str">
        <v>00-70651881</v>
      </c>
      <c r="C394" t="str">
        <v>Phillip</v>
      </c>
      <c r="D394" t="str">
        <v>Kelly</v>
      </c>
      <c r="E394" t="str">
        <v>Female</v>
      </c>
      <c r="F394" t="str">
        <v>New York</v>
      </c>
      <c r="G394" t="str">
        <v>New York City</v>
      </c>
      <c r="H394" t="str">
        <v>Bachelor</v>
      </c>
      <c r="I394" s="9">
        <v>34371</v>
      </c>
      <c r="J394" s="9">
        <v>43010</v>
      </c>
      <c r="K394" s="9" t="str">
        <v>N/A</v>
      </c>
      <c r="L394" t="str">
        <v>Sales</v>
      </c>
      <c r="M394" t="str">
        <v>Sales Representative</v>
      </c>
      <c r="N394">
        <v>62167</v>
      </c>
      <c r="O394" t="str">
        <v>Terminated</v>
      </c>
      <c r="P394" t="str">
        <v>Excellent</v>
      </c>
    </row>
    <row r="395" spans="2:16" x14ac:dyDescent="0.25">
      <c r="B395" t="str">
        <v>00-70891160</v>
      </c>
      <c r="C395" t="str">
        <v>John</v>
      </c>
      <c r="D395" t="str">
        <v>Guerrero</v>
      </c>
      <c r="E395" t="str">
        <v>Female</v>
      </c>
      <c r="F395" t="str">
        <v>New York</v>
      </c>
      <c r="G395" t="str">
        <v>Buffalo</v>
      </c>
      <c r="H395" t="str">
        <v>Bachelor</v>
      </c>
      <c r="I395" s="9">
        <v>27681</v>
      </c>
      <c r="J395" s="9">
        <v>42968</v>
      </c>
      <c r="K395" s="9" t="str">
        <v>N/A</v>
      </c>
      <c r="L395" t="str">
        <v>Customer Service</v>
      </c>
      <c r="M395" t="str">
        <v>Support Specialist</v>
      </c>
      <c r="N395">
        <v>64095</v>
      </c>
      <c r="O395" t="str">
        <v>Terminated</v>
      </c>
      <c r="P395" t="str">
        <v>Good</v>
      </c>
    </row>
    <row r="396" spans="2:16" x14ac:dyDescent="0.25">
      <c r="B396" t="str">
        <v>00-71028710</v>
      </c>
      <c r="C396" t="str">
        <v>Patricia</v>
      </c>
      <c r="D396" t="str">
        <v>Dalton</v>
      </c>
      <c r="E396" t="str">
        <v>Female</v>
      </c>
      <c r="F396" t="str">
        <v>New York</v>
      </c>
      <c r="G396" t="str">
        <v>New York City</v>
      </c>
      <c r="H396" t="str">
        <v>High School</v>
      </c>
      <c r="I396" s="9">
        <v>26149</v>
      </c>
      <c r="J396" s="9">
        <v>43444</v>
      </c>
      <c r="K396" s="9">
        <v>44339</v>
      </c>
      <c r="L396" t="str">
        <v>Customer Service</v>
      </c>
      <c r="M396" t="str">
        <v>Customer Service Representative</v>
      </c>
      <c r="N396">
        <v>63956</v>
      </c>
      <c r="O396" t="str">
        <v>Terminated</v>
      </c>
      <c r="P396" t="str">
        <v>Excellent</v>
      </c>
    </row>
    <row r="397" spans="2:16" x14ac:dyDescent="0.25">
      <c r="B397" t="str">
        <v>00-71034694</v>
      </c>
      <c r="C397" t="str">
        <v>Leah</v>
      </c>
      <c r="D397" t="str">
        <v>Moore</v>
      </c>
      <c r="E397" t="str">
        <v>Female</v>
      </c>
      <c r="F397" t="str">
        <v>New York</v>
      </c>
      <c r="G397" t="str">
        <v>New York City</v>
      </c>
      <c r="H397" t="str">
        <v>High School</v>
      </c>
      <c r="I397" s="9">
        <v>25570</v>
      </c>
      <c r="J397" s="9">
        <v>44172</v>
      </c>
      <c r="K397" s="9" t="str">
        <v>N/A</v>
      </c>
      <c r="L397" t="str">
        <v>Customer Service</v>
      </c>
      <c r="M397" t="str">
        <v>Support Specialist</v>
      </c>
      <c r="N397">
        <v>60816</v>
      </c>
      <c r="O397" t="str">
        <v>Terminated</v>
      </c>
      <c r="P397" t="str">
        <v>Needs Improvement</v>
      </c>
    </row>
    <row r="398" spans="2:16" x14ac:dyDescent="0.25">
      <c r="B398" t="str">
        <v>00-71103822</v>
      </c>
      <c r="C398" t="str">
        <v>Jared</v>
      </c>
      <c r="D398" t="str">
        <v>Gates</v>
      </c>
      <c r="E398" t="str">
        <v>Female</v>
      </c>
      <c r="F398" t="str">
        <v>New York</v>
      </c>
      <c r="G398" t="str">
        <v>Buffalo</v>
      </c>
      <c r="H398" t="str">
        <v>Master</v>
      </c>
      <c r="I398" s="9">
        <v>36930</v>
      </c>
      <c r="J398" s="9">
        <v>43535</v>
      </c>
      <c r="K398" s="9" t="str">
        <v>N/A</v>
      </c>
      <c r="L398" t="str">
        <v>Operations</v>
      </c>
      <c r="M398" t="str">
        <v>Operations Analyst</v>
      </c>
      <c r="N398">
        <v>71000</v>
      </c>
      <c r="O398" t="str">
        <v>Terminated</v>
      </c>
      <c r="P398" t="str">
        <v>Good</v>
      </c>
    </row>
    <row r="399" spans="2:16" x14ac:dyDescent="0.25">
      <c r="B399" t="str">
        <v>00-71912861</v>
      </c>
      <c r="C399" t="str">
        <v>Nicholas</v>
      </c>
      <c r="D399" t="str">
        <v>Garcia</v>
      </c>
      <c r="E399" t="str">
        <v>Female</v>
      </c>
      <c r="F399" t="str">
        <v>New York</v>
      </c>
      <c r="G399" t="str">
        <v>Buffalo</v>
      </c>
      <c r="H399" t="str">
        <v>Master</v>
      </c>
      <c r="I399" s="9">
        <v>33528</v>
      </c>
      <c r="J399" s="9">
        <v>42800</v>
      </c>
      <c r="K399" s="9" t="str">
        <v>N/A</v>
      </c>
      <c r="L399" t="str">
        <v>Sales</v>
      </c>
      <c r="M399" t="str">
        <v>Sales Specialist</v>
      </c>
      <c r="N399">
        <v>68388</v>
      </c>
      <c r="O399" t="str">
        <v>Terminated</v>
      </c>
      <c r="P399" t="str">
        <v>Needs Improvement</v>
      </c>
    </row>
    <row r="400" spans="2:16" x14ac:dyDescent="0.25">
      <c r="B400" t="str">
        <v>00-72024978</v>
      </c>
      <c r="C400" t="str">
        <v>Jason</v>
      </c>
      <c r="D400" t="str">
        <v>Barker</v>
      </c>
      <c r="E400" t="str">
        <v>Female</v>
      </c>
      <c r="F400" t="str">
        <v>New York</v>
      </c>
      <c r="G400" t="str">
        <v>Buffalo</v>
      </c>
      <c r="H400" t="str">
        <v>Bachelor</v>
      </c>
      <c r="I400" s="9">
        <v>37997</v>
      </c>
      <c r="J400" s="9">
        <v>42205</v>
      </c>
      <c r="K400" s="9" t="str">
        <v>N/A</v>
      </c>
      <c r="L400" t="str">
        <v>Operations</v>
      </c>
      <c r="M400" t="str">
        <v>Logistics Coordinator</v>
      </c>
      <c r="N400">
        <v>58541</v>
      </c>
      <c r="O400" t="str">
        <v>Terminated</v>
      </c>
      <c r="P400" t="str">
        <v>Good</v>
      </c>
    </row>
    <row r="401" spans="2:16" x14ac:dyDescent="0.25">
      <c r="B401" t="str">
        <v>00-72203452</v>
      </c>
      <c r="C401" t="str">
        <v>Morgan</v>
      </c>
      <c r="D401" t="str">
        <v>Collins</v>
      </c>
      <c r="E401" t="str">
        <v>Female</v>
      </c>
      <c r="F401" t="str">
        <v>New York</v>
      </c>
      <c r="G401" t="str">
        <v>Rochester</v>
      </c>
      <c r="H401" t="str">
        <v>Bachelor</v>
      </c>
      <c r="I401" s="9">
        <v>33671</v>
      </c>
      <c r="J401" s="9">
        <v>42863</v>
      </c>
      <c r="K401" s="9" t="str">
        <v>N/A</v>
      </c>
      <c r="L401" t="str">
        <v>Operations</v>
      </c>
      <c r="M401" t="str">
        <v>Logistics Coordinator</v>
      </c>
      <c r="N401">
        <v>54032</v>
      </c>
      <c r="O401" t="str">
        <v>Terminated</v>
      </c>
      <c r="P401" t="str">
        <v>Good</v>
      </c>
    </row>
    <row r="402" spans="2:16" x14ac:dyDescent="0.25">
      <c r="B402" t="str">
        <v>00-72350830</v>
      </c>
      <c r="C402" t="str">
        <v>Darrell</v>
      </c>
      <c r="D402" t="str">
        <v>Lam</v>
      </c>
      <c r="E402" t="str">
        <v>Female</v>
      </c>
      <c r="F402" t="str">
        <v>New York</v>
      </c>
      <c r="G402" t="str">
        <v>New York City</v>
      </c>
      <c r="H402" t="str">
        <v>Bachelor</v>
      </c>
      <c r="I402" s="9">
        <v>34136</v>
      </c>
      <c r="J402" s="9">
        <v>42443</v>
      </c>
      <c r="K402" s="9">
        <v>43306</v>
      </c>
      <c r="L402" t="str">
        <v>IT</v>
      </c>
      <c r="M402" t="str">
        <v>IT Support Specialist</v>
      </c>
      <c r="N402">
        <v>57924</v>
      </c>
      <c r="O402" t="str">
        <v>Terminated</v>
      </c>
      <c r="P402" t="str">
        <v>Excellent</v>
      </c>
    </row>
    <row r="403" spans="2:16" x14ac:dyDescent="0.25">
      <c r="B403" t="str">
        <v>00-72372114</v>
      </c>
      <c r="C403" t="str">
        <v>Jessica</v>
      </c>
      <c r="D403" t="str">
        <v>Marsh</v>
      </c>
      <c r="E403" t="str">
        <v>Female</v>
      </c>
      <c r="F403" t="str">
        <v>New York</v>
      </c>
      <c r="G403" t="str">
        <v>New York City</v>
      </c>
      <c r="H403" t="str">
        <v>Bachelor</v>
      </c>
      <c r="I403" s="9">
        <v>26841</v>
      </c>
      <c r="J403" s="9">
        <v>44179</v>
      </c>
      <c r="K403" s="9">
        <v>44359</v>
      </c>
      <c r="L403" t="str">
        <v>Sales</v>
      </c>
      <c r="M403" t="str">
        <v>Sales Consultant</v>
      </c>
      <c r="N403">
        <v>74894</v>
      </c>
      <c r="O403" t="str">
        <v>Terminated</v>
      </c>
      <c r="P403" t="str">
        <v>Good</v>
      </c>
    </row>
    <row r="404" spans="2:16" x14ac:dyDescent="0.25">
      <c r="B404" t="str">
        <v>00-72438718</v>
      </c>
      <c r="C404" t="str">
        <v>Sierra</v>
      </c>
      <c r="D404" t="str">
        <v>Smith</v>
      </c>
      <c r="E404" t="str">
        <v>Female</v>
      </c>
      <c r="F404" t="str">
        <v>New York</v>
      </c>
      <c r="G404" t="str">
        <v>Rochester</v>
      </c>
      <c r="H404" t="str">
        <v>Bachelor</v>
      </c>
      <c r="I404" s="9">
        <v>37436</v>
      </c>
      <c r="J404" s="9">
        <v>43248</v>
      </c>
      <c r="K404" s="9" t="str">
        <v>N/A</v>
      </c>
      <c r="L404" t="str">
        <v>Operations</v>
      </c>
      <c r="M404" t="str">
        <v>Logistics Coordinator</v>
      </c>
      <c r="N404">
        <v>62332</v>
      </c>
      <c r="O404" t="str">
        <v>Terminated</v>
      </c>
      <c r="P404" t="str">
        <v>Good</v>
      </c>
    </row>
    <row r="405" spans="2:16" x14ac:dyDescent="0.25">
      <c r="B405" t="str">
        <v>00-72908845</v>
      </c>
      <c r="C405" t="str">
        <v>Evelyn</v>
      </c>
      <c r="D405" t="str">
        <v>Crawford</v>
      </c>
      <c r="E405" t="str">
        <v>Female</v>
      </c>
      <c r="F405" t="str">
        <v>North Carolina</v>
      </c>
      <c r="G405" t="str">
        <v>Raleigh</v>
      </c>
      <c r="H405" t="str">
        <v>Bachelor</v>
      </c>
      <c r="I405" s="9">
        <v>30052</v>
      </c>
      <c r="J405" s="9">
        <v>42247</v>
      </c>
      <c r="K405" s="9" t="str">
        <v>N/A</v>
      </c>
      <c r="L405" t="str">
        <v>Operations</v>
      </c>
      <c r="M405" t="str">
        <v>Inventory Specialist</v>
      </c>
      <c r="N405">
        <v>59136</v>
      </c>
      <c r="O405" t="str">
        <v>Terminated</v>
      </c>
      <c r="P405" t="str">
        <v>Good</v>
      </c>
    </row>
    <row r="406" spans="2:16" x14ac:dyDescent="0.25">
      <c r="B406" t="str">
        <v>00-72924221</v>
      </c>
      <c r="C406" t="str">
        <v>Susan</v>
      </c>
      <c r="D406" t="str">
        <v>Patel</v>
      </c>
      <c r="E406" t="str">
        <v>Female</v>
      </c>
      <c r="F406" t="str">
        <v>New York</v>
      </c>
      <c r="G406" t="str">
        <v>New York City</v>
      </c>
      <c r="H406" t="str">
        <v>Bachelor</v>
      </c>
      <c r="I406" s="9">
        <v>30516</v>
      </c>
      <c r="J406" s="9">
        <v>44893</v>
      </c>
      <c r="K406" s="9" t="str">
        <v>N/A</v>
      </c>
      <c r="L406" t="str">
        <v>IT</v>
      </c>
      <c r="M406" t="str">
        <v>Software Developer</v>
      </c>
      <c r="N406">
        <v>101713</v>
      </c>
      <c r="O406" t="str">
        <v>Terminated</v>
      </c>
      <c r="P406" t="str">
        <v>Good</v>
      </c>
    </row>
    <row r="407" spans="2:16" x14ac:dyDescent="0.25">
      <c r="B407" t="str">
        <v>00-73083727</v>
      </c>
      <c r="C407" t="str">
        <v>Michael</v>
      </c>
      <c r="D407" t="str">
        <v>Chavez</v>
      </c>
      <c r="E407" t="str">
        <v>Female</v>
      </c>
      <c r="F407" t="str">
        <v>New York</v>
      </c>
      <c r="G407" t="str">
        <v>New York City</v>
      </c>
      <c r="H407" t="str">
        <v>Bachelor</v>
      </c>
      <c r="I407" s="9">
        <v>29645</v>
      </c>
      <c r="J407" s="9">
        <v>43220</v>
      </c>
      <c r="K407" s="9">
        <v>44360</v>
      </c>
      <c r="L407" t="str">
        <v>Operations</v>
      </c>
      <c r="M407" t="str">
        <v>Inventory Specialist</v>
      </c>
      <c r="N407">
        <v>55713</v>
      </c>
      <c r="O407" t="str">
        <v>Terminated</v>
      </c>
      <c r="P407" t="str">
        <v>Satisfactory</v>
      </c>
    </row>
    <row r="408" spans="2:16" x14ac:dyDescent="0.25">
      <c r="B408" t="str">
        <v>00-73384034</v>
      </c>
      <c r="C408" t="str">
        <v>Brian</v>
      </c>
      <c r="D408" t="str">
        <v>Sanders</v>
      </c>
      <c r="E408" t="str">
        <v>Female</v>
      </c>
      <c r="F408" t="str">
        <v>New York</v>
      </c>
      <c r="G408" t="str">
        <v>Buffalo</v>
      </c>
      <c r="H408" t="str">
        <v>Master</v>
      </c>
      <c r="I408" s="9">
        <v>27962</v>
      </c>
      <c r="J408" s="9">
        <v>43773</v>
      </c>
      <c r="K408" s="9" t="str">
        <v>N/A</v>
      </c>
      <c r="L408" t="str">
        <v>Sales</v>
      </c>
      <c r="M408" t="str">
        <v>Sales Consultant</v>
      </c>
      <c r="N408">
        <v>81823</v>
      </c>
      <c r="O408" t="str">
        <v>Terminated</v>
      </c>
      <c r="P408" t="str">
        <v>Good</v>
      </c>
    </row>
    <row r="409" spans="2:16" x14ac:dyDescent="0.25">
      <c r="B409" t="str">
        <v>00-73481353</v>
      </c>
      <c r="C409" t="str">
        <v>James</v>
      </c>
      <c r="D409" t="str">
        <v>Collins</v>
      </c>
      <c r="E409" t="str">
        <v>Female</v>
      </c>
      <c r="F409" t="str">
        <v>New York</v>
      </c>
      <c r="G409" t="str">
        <v>New York City</v>
      </c>
      <c r="H409" t="str">
        <v>Bachelor</v>
      </c>
      <c r="I409" s="9">
        <v>28261</v>
      </c>
      <c r="J409" s="9">
        <v>42996</v>
      </c>
      <c r="K409" s="9">
        <v>43175</v>
      </c>
      <c r="L409" t="str">
        <v>Operations</v>
      </c>
      <c r="M409" t="str">
        <v>Inventory Specialist</v>
      </c>
      <c r="N409">
        <v>64475</v>
      </c>
      <c r="O409" t="str">
        <v>Terminated</v>
      </c>
      <c r="P409" t="str">
        <v>Good</v>
      </c>
    </row>
    <row r="410" spans="2:16" x14ac:dyDescent="0.25">
      <c r="B410" t="str">
        <v>00-73573301</v>
      </c>
      <c r="C410" t="str">
        <v>Michele</v>
      </c>
      <c r="D410" t="str">
        <v>Scott</v>
      </c>
      <c r="E410" t="str">
        <v>Female</v>
      </c>
      <c r="F410" t="str">
        <v>New York</v>
      </c>
      <c r="G410" t="str">
        <v>New York City</v>
      </c>
      <c r="H410" t="str">
        <v>Bachelor</v>
      </c>
      <c r="I410" s="9">
        <v>35867</v>
      </c>
      <c r="J410" s="9">
        <v>42093</v>
      </c>
      <c r="K410" s="9" t="str">
        <v>N/A</v>
      </c>
      <c r="L410" t="str">
        <v>IT</v>
      </c>
      <c r="M410" t="str">
        <v>IT Support Specialist</v>
      </c>
      <c r="N410">
        <v>53524</v>
      </c>
      <c r="O410" t="str">
        <v>Terminated</v>
      </c>
      <c r="P410" t="str">
        <v>Needs Improvement</v>
      </c>
    </row>
    <row r="411" spans="2:16" x14ac:dyDescent="0.25">
      <c r="B411" t="str">
        <v>00-73584863</v>
      </c>
      <c r="C411" t="str">
        <v>James</v>
      </c>
      <c r="D411" t="str">
        <v>Williams</v>
      </c>
      <c r="E411" t="str">
        <v>Female</v>
      </c>
      <c r="F411" t="str">
        <v>New York</v>
      </c>
      <c r="G411" t="str">
        <v>New York City</v>
      </c>
      <c r="H411" t="str">
        <v>Master</v>
      </c>
      <c r="I411" s="9">
        <v>34885</v>
      </c>
      <c r="J411" s="9">
        <v>44193</v>
      </c>
      <c r="K411" s="9">
        <v>44456</v>
      </c>
      <c r="L411" t="str">
        <v>IT</v>
      </c>
      <c r="M411" t="str">
        <v>Software Developer</v>
      </c>
      <c r="N411">
        <v>86075</v>
      </c>
      <c r="O411" t="str">
        <v>Terminated</v>
      </c>
      <c r="P411" t="str">
        <v>Excellent</v>
      </c>
    </row>
    <row r="412" spans="2:16" x14ac:dyDescent="0.25">
      <c r="B412" t="str">
        <v>00-73601811</v>
      </c>
      <c r="C412" t="str">
        <v>Steven</v>
      </c>
      <c r="D412" t="str">
        <v>Miller</v>
      </c>
      <c r="E412" t="str">
        <v>Female</v>
      </c>
      <c r="F412" t="str">
        <v>Illinois</v>
      </c>
      <c r="G412" t="str">
        <v>Chicago</v>
      </c>
      <c r="H412" t="str">
        <v>Bachelor</v>
      </c>
      <c r="I412" s="9">
        <v>35938</v>
      </c>
      <c r="J412" s="9">
        <v>42289</v>
      </c>
      <c r="K412" s="9" t="str">
        <v>N/A</v>
      </c>
      <c r="L412" t="str">
        <v>IT</v>
      </c>
      <c r="M412" t="str">
        <v>Software Developer</v>
      </c>
      <c r="N412">
        <v>92961</v>
      </c>
      <c r="O412" t="str">
        <v>Terminated</v>
      </c>
      <c r="P412" t="str">
        <v>Satisfactory</v>
      </c>
    </row>
    <row r="413" spans="2:16" x14ac:dyDescent="0.25">
      <c r="B413" t="str">
        <v>00-73738810</v>
      </c>
      <c r="C413" t="str">
        <v>Roberto</v>
      </c>
      <c r="D413" t="str">
        <v>Chandler</v>
      </c>
      <c r="E413" t="str">
        <v>Female</v>
      </c>
      <c r="F413" t="str">
        <v>New York</v>
      </c>
      <c r="G413" t="str">
        <v>Rochester</v>
      </c>
      <c r="H413" t="str">
        <v>Bachelor</v>
      </c>
      <c r="I413" s="9">
        <v>28610</v>
      </c>
      <c r="J413" s="9">
        <v>42093</v>
      </c>
      <c r="K413" s="9" t="str">
        <v>N/A</v>
      </c>
      <c r="L413" t="str">
        <v>Sales</v>
      </c>
      <c r="M413" t="str">
        <v>Sales Consultant</v>
      </c>
      <c r="N413">
        <v>90697</v>
      </c>
      <c r="O413" t="str">
        <v>Terminated</v>
      </c>
      <c r="P413" t="str">
        <v>Needs Improvement</v>
      </c>
    </row>
    <row r="414" spans="2:16" x14ac:dyDescent="0.25">
      <c r="B414" t="str">
        <v>00-73928214</v>
      </c>
      <c r="C414" t="str">
        <v>Lisa</v>
      </c>
      <c r="D414" t="str">
        <v>Peterson</v>
      </c>
      <c r="E414" t="str">
        <v>Female</v>
      </c>
      <c r="F414" t="str">
        <v>New York</v>
      </c>
      <c r="G414" t="str">
        <v>Rochester</v>
      </c>
      <c r="H414" t="str">
        <v>Bachelor</v>
      </c>
      <c r="I414" s="9">
        <v>35163</v>
      </c>
      <c r="J414" s="9">
        <v>45488</v>
      </c>
      <c r="K414" s="9" t="str">
        <v>N/A</v>
      </c>
      <c r="L414" t="str">
        <v>Sales</v>
      </c>
      <c r="M414" t="str">
        <v>Sales Consultant</v>
      </c>
      <c r="N414">
        <v>84658</v>
      </c>
      <c r="O414" t="str">
        <v>Terminated</v>
      </c>
      <c r="P414" t="str">
        <v>Needs Improvement</v>
      </c>
    </row>
    <row r="415" spans="2:16" x14ac:dyDescent="0.25">
      <c r="B415" t="str">
        <v>00-73969348</v>
      </c>
      <c r="C415" t="str">
        <v>Jasmine</v>
      </c>
      <c r="D415" t="str">
        <v>Diaz</v>
      </c>
      <c r="E415" t="str">
        <v>Female</v>
      </c>
      <c r="F415" t="str">
        <v>Michigan</v>
      </c>
      <c r="G415" t="str">
        <v>Warren</v>
      </c>
      <c r="H415" t="str">
        <v>PhD</v>
      </c>
      <c r="I415" s="9">
        <v>33890</v>
      </c>
      <c r="J415" s="9">
        <v>45551</v>
      </c>
      <c r="K415" s="9" t="str">
        <v>N/A</v>
      </c>
      <c r="L415" t="str">
        <v>Sales</v>
      </c>
      <c r="M415" t="str">
        <v>Sales Consultant</v>
      </c>
      <c r="N415">
        <v>107947</v>
      </c>
      <c r="O415" t="str">
        <v>Terminated</v>
      </c>
      <c r="P415" t="str">
        <v>Good</v>
      </c>
    </row>
    <row r="416" spans="2:16" x14ac:dyDescent="0.25">
      <c r="B416" t="str">
        <v>00-73977067</v>
      </c>
      <c r="C416" t="str">
        <v>Mark</v>
      </c>
      <c r="D416" t="str">
        <v>Spencer</v>
      </c>
      <c r="E416" t="str">
        <v>Female</v>
      </c>
      <c r="F416" t="str">
        <v>New York</v>
      </c>
      <c r="G416" t="str">
        <v>Buffalo</v>
      </c>
      <c r="H416" t="str">
        <v>Bachelor</v>
      </c>
      <c r="I416" s="9">
        <v>28877</v>
      </c>
      <c r="J416" s="9">
        <v>45271</v>
      </c>
      <c r="K416" s="9" t="str">
        <v>N/A</v>
      </c>
      <c r="L416" t="str">
        <v>Operations</v>
      </c>
      <c r="M416" t="str">
        <v>Logistics Coordinator</v>
      </c>
      <c r="N416">
        <v>63864</v>
      </c>
      <c r="O416" t="str">
        <v>Terminated</v>
      </c>
      <c r="P416" t="str">
        <v>Excellent</v>
      </c>
    </row>
    <row r="417" spans="2:16" x14ac:dyDescent="0.25">
      <c r="B417" t="str">
        <v>00-74215060</v>
      </c>
      <c r="C417" t="str">
        <v>Danielle</v>
      </c>
      <c r="D417" t="str">
        <v>Lara</v>
      </c>
      <c r="E417" t="str">
        <v>Female</v>
      </c>
      <c r="F417" t="str">
        <v>New York</v>
      </c>
      <c r="G417" t="str">
        <v>Rochester</v>
      </c>
      <c r="H417" t="str">
        <v>Bachelor</v>
      </c>
      <c r="I417" s="9">
        <v>26779</v>
      </c>
      <c r="J417" s="9">
        <v>44522</v>
      </c>
      <c r="K417" s="9" t="str">
        <v>N/A</v>
      </c>
      <c r="L417" t="str">
        <v>Sales</v>
      </c>
      <c r="M417" t="str">
        <v>Sales Specialist</v>
      </c>
      <c r="N417">
        <v>77680</v>
      </c>
      <c r="O417" t="str">
        <v>Terminated</v>
      </c>
      <c r="P417" t="str">
        <v>Good</v>
      </c>
    </row>
    <row r="418" spans="2:16" x14ac:dyDescent="0.25">
      <c r="B418" t="str">
        <v>00-74355957</v>
      </c>
      <c r="C418" t="str">
        <v>Aaron</v>
      </c>
      <c r="D418" t="str">
        <v>Rubio</v>
      </c>
      <c r="E418" t="str">
        <v>Female</v>
      </c>
      <c r="F418" t="str">
        <v>New York</v>
      </c>
      <c r="G418" t="str">
        <v>New York City</v>
      </c>
      <c r="H418" t="str">
        <v>Bachelor</v>
      </c>
      <c r="I418" s="9">
        <v>36025</v>
      </c>
      <c r="J418" s="9">
        <v>45005</v>
      </c>
      <c r="K418" s="9" t="str">
        <v>N/A</v>
      </c>
      <c r="L418" t="str">
        <v>Operations</v>
      </c>
      <c r="M418" t="str">
        <v>Logistics Coordinator</v>
      </c>
      <c r="N418">
        <v>56358</v>
      </c>
      <c r="O418" t="str">
        <v>Terminated</v>
      </c>
      <c r="P418" t="str">
        <v>Good</v>
      </c>
    </row>
    <row r="419" spans="2:16" x14ac:dyDescent="0.25">
      <c r="B419" t="str">
        <v>00-74867809</v>
      </c>
      <c r="C419" t="str">
        <v>Jenny</v>
      </c>
      <c r="D419" t="str">
        <v>Gibson</v>
      </c>
      <c r="E419" t="str">
        <v>Female</v>
      </c>
      <c r="F419" t="str">
        <v>New York</v>
      </c>
      <c r="G419" t="str">
        <v>Buffalo</v>
      </c>
      <c r="H419" t="str">
        <v>High School</v>
      </c>
      <c r="I419" s="9">
        <v>31656</v>
      </c>
      <c r="J419" s="9">
        <v>43080</v>
      </c>
      <c r="K419" s="9" t="str">
        <v>N/A</v>
      </c>
      <c r="L419" t="str">
        <v>Customer Service</v>
      </c>
      <c r="M419" t="str">
        <v>Help Desk Technician</v>
      </c>
      <c r="N419">
        <v>76984</v>
      </c>
      <c r="O419" t="str">
        <v>Terminated</v>
      </c>
      <c r="P419" t="str">
        <v>Satisfactory</v>
      </c>
    </row>
    <row r="420" spans="2:16" x14ac:dyDescent="0.25">
      <c r="B420" t="str">
        <v>00-74914236</v>
      </c>
      <c r="C420" t="str">
        <v>Eduardo</v>
      </c>
      <c r="D420" t="str">
        <v>Davis</v>
      </c>
      <c r="E420" t="str">
        <v>Female</v>
      </c>
      <c r="F420" t="str">
        <v>New York</v>
      </c>
      <c r="G420" t="str">
        <v>New York City</v>
      </c>
      <c r="H420" t="str">
        <v>Bachelor</v>
      </c>
      <c r="I420" s="9">
        <v>34775</v>
      </c>
      <c r="J420" s="9">
        <v>42471</v>
      </c>
      <c r="K420" s="9" t="str">
        <v>N/A</v>
      </c>
      <c r="L420" t="str">
        <v>Sales</v>
      </c>
      <c r="M420" t="str">
        <v>Sales Specialist</v>
      </c>
      <c r="N420">
        <v>67802</v>
      </c>
      <c r="O420" t="str">
        <v>Terminated</v>
      </c>
      <c r="P420" t="str">
        <v>Needs Improvement</v>
      </c>
    </row>
    <row r="421" spans="2:16" x14ac:dyDescent="0.25">
      <c r="B421" t="str">
        <v>00-75128586</v>
      </c>
      <c r="C421" t="str">
        <v>Laura</v>
      </c>
      <c r="D421" t="str">
        <v>Roberts</v>
      </c>
      <c r="E421" t="str">
        <v>Female</v>
      </c>
      <c r="F421" t="str">
        <v>New York</v>
      </c>
      <c r="G421" t="str">
        <v>Buffalo</v>
      </c>
      <c r="H421" t="str">
        <v>Bachelor</v>
      </c>
      <c r="I421" s="9">
        <v>31542</v>
      </c>
      <c r="J421" s="9">
        <v>44200</v>
      </c>
      <c r="K421" s="9" t="str">
        <v>N/A</v>
      </c>
      <c r="L421" t="str">
        <v>Customer Service</v>
      </c>
      <c r="M421" t="str">
        <v>Help Desk Technician</v>
      </c>
      <c r="N421">
        <v>56737</v>
      </c>
      <c r="O421" t="str">
        <v>Terminated</v>
      </c>
      <c r="P421" t="str">
        <v>Satisfactory</v>
      </c>
    </row>
    <row r="422" spans="2:16" x14ac:dyDescent="0.25">
      <c r="B422" t="str">
        <v>00-75277802</v>
      </c>
      <c r="C422" t="str">
        <v>Kimberly</v>
      </c>
      <c r="D422" t="str">
        <v>Fox</v>
      </c>
      <c r="E422" t="str">
        <v>Female</v>
      </c>
      <c r="F422" t="str">
        <v>Michigan</v>
      </c>
      <c r="G422" t="str">
        <v>Detroit</v>
      </c>
      <c r="H422" t="str">
        <v>Bachelor</v>
      </c>
      <c r="I422" s="9">
        <v>31351</v>
      </c>
      <c r="J422" s="9">
        <v>44977</v>
      </c>
      <c r="K422" s="9" t="str">
        <v>N/A</v>
      </c>
      <c r="L422" t="str">
        <v>Operations</v>
      </c>
      <c r="M422" t="str">
        <v>Inventory Specialist</v>
      </c>
      <c r="N422">
        <v>57461</v>
      </c>
      <c r="O422" t="str">
        <v>Terminated</v>
      </c>
      <c r="P422" t="str">
        <v>Good</v>
      </c>
    </row>
    <row r="423" spans="2:16" x14ac:dyDescent="0.25">
      <c r="B423" t="str">
        <v>00-75534015</v>
      </c>
      <c r="C423" t="str">
        <v>Deborah</v>
      </c>
      <c r="D423" t="str">
        <v>Smith</v>
      </c>
      <c r="E423" t="str">
        <v>Female</v>
      </c>
      <c r="F423" t="str">
        <v>New York</v>
      </c>
      <c r="G423" t="str">
        <v>New York City</v>
      </c>
      <c r="H423" t="str">
        <v>PhD</v>
      </c>
      <c r="I423" s="9">
        <v>32337</v>
      </c>
      <c r="J423" s="9">
        <v>42555</v>
      </c>
      <c r="K423" s="9" t="str">
        <v>N/A</v>
      </c>
      <c r="L423" t="str">
        <v>Sales</v>
      </c>
      <c r="M423" t="str">
        <v>Sales Specialist</v>
      </c>
      <c r="N423">
        <v>83249</v>
      </c>
      <c r="O423" t="str">
        <v>Terminated</v>
      </c>
      <c r="P423" t="str">
        <v>Good</v>
      </c>
    </row>
    <row r="424" spans="2:16" x14ac:dyDescent="0.25">
      <c r="B424" t="str">
        <v>00-75579548</v>
      </c>
      <c r="C424" t="str">
        <v>Shawn</v>
      </c>
      <c r="D424" t="str">
        <v>Mckay</v>
      </c>
      <c r="E424" t="str">
        <v>Female</v>
      </c>
      <c r="F424" t="str">
        <v>New York</v>
      </c>
      <c r="G424" t="str">
        <v>New York City</v>
      </c>
      <c r="H424" t="str">
        <v>Bachelor</v>
      </c>
      <c r="I424" s="9">
        <v>29329</v>
      </c>
      <c r="J424" s="9">
        <v>42345</v>
      </c>
      <c r="K424" s="9">
        <v>44998</v>
      </c>
      <c r="L424" t="str">
        <v>Operations</v>
      </c>
      <c r="M424" t="str">
        <v>Inventory Specialist</v>
      </c>
      <c r="N424">
        <v>56559</v>
      </c>
      <c r="O424" t="str">
        <v>Terminated</v>
      </c>
      <c r="P424" t="str">
        <v>Good</v>
      </c>
    </row>
    <row r="425" spans="2:16" x14ac:dyDescent="0.25">
      <c r="B425" t="str">
        <v>00-75666288</v>
      </c>
      <c r="C425" t="str">
        <v>Jo</v>
      </c>
      <c r="D425" t="str">
        <v>Johnson</v>
      </c>
      <c r="E425" t="str">
        <v>Female</v>
      </c>
      <c r="F425" t="str">
        <v>New York</v>
      </c>
      <c r="G425" t="str">
        <v>Buffalo</v>
      </c>
      <c r="H425" t="str">
        <v>Master</v>
      </c>
      <c r="I425" s="9">
        <v>29256</v>
      </c>
      <c r="J425" s="9">
        <v>42751</v>
      </c>
      <c r="K425" s="9" t="str">
        <v>N/A</v>
      </c>
      <c r="L425" t="str">
        <v>IT</v>
      </c>
      <c r="M425" t="str">
        <v>Software Developer</v>
      </c>
      <c r="N425">
        <v>111045</v>
      </c>
      <c r="O425" t="str">
        <v>Terminated</v>
      </c>
      <c r="P425" t="str">
        <v>Satisfactory</v>
      </c>
    </row>
    <row r="426" spans="2:16" x14ac:dyDescent="0.25">
      <c r="B426" t="str">
        <v>00-75679047</v>
      </c>
      <c r="C426" t="str">
        <v>Robert</v>
      </c>
      <c r="D426" t="str">
        <v>Pena</v>
      </c>
      <c r="E426" t="str">
        <v>Female</v>
      </c>
      <c r="F426" t="str">
        <v>New York</v>
      </c>
      <c r="G426" t="str">
        <v>New York City</v>
      </c>
      <c r="H426" t="str">
        <v>Bachelor</v>
      </c>
      <c r="I426" s="9">
        <v>37591</v>
      </c>
      <c r="J426" s="9">
        <v>44256</v>
      </c>
      <c r="K426" s="9">
        <v>44436</v>
      </c>
      <c r="L426" t="str">
        <v>Finance</v>
      </c>
      <c r="M426" t="str">
        <v>Accountant</v>
      </c>
      <c r="N426">
        <v>74745</v>
      </c>
      <c r="O426" t="str">
        <v>Terminated</v>
      </c>
      <c r="P426" t="str">
        <v>Good</v>
      </c>
    </row>
    <row r="427" spans="2:16" x14ac:dyDescent="0.25">
      <c r="B427" t="str">
        <v>00-75779034</v>
      </c>
      <c r="C427" t="str">
        <v>John</v>
      </c>
      <c r="D427" t="str">
        <v>Gonzalez</v>
      </c>
      <c r="E427" t="str">
        <v>Female</v>
      </c>
      <c r="F427" t="str">
        <v>New York</v>
      </c>
      <c r="G427" t="str">
        <v>New York City</v>
      </c>
      <c r="H427" t="str">
        <v>High School</v>
      </c>
      <c r="I427" s="9">
        <v>30154</v>
      </c>
      <c r="J427" s="9">
        <v>42961</v>
      </c>
      <c r="K427" s="9" t="str">
        <v>N/A</v>
      </c>
      <c r="L427" t="str">
        <v>Customer Service</v>
      </c>
      <c r="M427" t="str">
        <v>Support Specialist</v>
      </c>
      <c r="N427">
        <v>61130</v>
      </c>
      <c r="O427" t="str">
        <v>Terminated</v>
      </c>
      <c r="P427" t="str">
        <v>Excellent</v>
      </c>
    </row>
    <row r="428" spans="2:16" x14ac:dyDescent="0.25">
      <c r="B428" t="str">
        <v>00-75779538</v>
      </c>
      <c r="C428" t="str">
        <v>Keith</v>
      </c>
      <c r="D428" t="str">
        <v>Byrd</v>
      </c>
      <c r="E428" t="str">
        <v>Female</v>
      </c>
      <c r="F428" t="str">
        <v>New York</v>
      </c>
      <c r="G428" t="str">
        <v>New York City</v>
      </c>
      <c r="H428" t="str">
        <v>Bachelor</v>
      </c>
      <c r="I428" s="9">
        <v>31271</v>
      </c>
      <c r="J428" s="9">
        <v>43549</v>
      </c>
      <c r="K428" s="9" t="str">
        <v>N/A</v>
      </c>
      <c r="L428" t="str">
        <v>IT</v>
      </c>
      <c r="M428" t="str">
        <v>Software Developer</v>
      </c>
      <c r="N428">
        <v>75280</v>
      </c>
      <c r="O428" t="str">
        <v>Terminated</v>
      </c>
      <c r="P428" t="str">
        <v>Good</v>
      </c>
    </row>
    <row r="429" spans="2:16" x14ac:dyDescent="0.25">
      <c r="B429" t="str">
        <v>00-75808087</v>
      </c>
      <c r="C429" t="str">
        <v>Michelle</v>
      </c>
      <c r="D429" t="str">
        <v>Jones</v>
      </c>
      <c r="E429" t="str">
        <v>Female</v>
      </c>
      <c r="F429" t="str">
        <v>Illinois</v>
      </c>
      <c r="G429" t="str">
        <v>Chicago</v>
      </c>
      <c r="H429" t="str">
        <v>Bachelor</v>
      </c>
      <c r="I429" s="9">
        <v>25879</v>
      </c>
      <c r="J429" s="9">
        <v>45453</v>
      </c>
      <c r="K429" s="9" t="str">
        <v>N/A</v>
      </c>
      <c r="L429" t="str">
        <v>Customer Service</v>
      </c>
      <c r="M429" t="str">
        <v>Customer Service Representative</v>
      </c>
      <c r="N429">
        <v>66206</v>
      </c>
      <c r="O429" t="str">
        <v>Terminated</v>
      </c>
      <c r="P429" t="str">
        <v>Satisfactory</v>
      </c>
    </row>
    <row r="430" spans="2:16" x14ac:dyDescent="0.25">
      <c r="B430" t="str">
        <v>00-75927774</v>
      </c>
      <c r="C430" t="str">
        <v>Rita</v>
      </c>
      <c r="D430" t="str">
        <v>Davis</v>
      </c>
      <c r="E430" t="str">
        <v>Female</v>
      </c>
      <c r="F430" t="str">
        <v>New York</v>
      </c>
      <c r="G430" t="str">
        <v>New York City</v>
      </c>
      <c r="H430" t="str">
        <v>Bachelor</v>
      </c>
      <c r="I430" s="9">
        <v>25911</v>
      </c>
      <c r="J430" s="9">
        <v>42996</v>
      </c>
      <c r="K430" s="9">
        <v>44586</v>
      </c>
      <c r="L430" t="str">
        <v>Sales</v>
      </c>
      <c r="M430" t="str">
        <v>Sales Representative</v>
      </c>
      <c r="N430">
        <v>60945</v>
      </c>
      <c r="O430" t="str">
        <v>Terminated</v>
      </c>
      <c r="P430" t="str">
        <v>Satisfactory</v>
      </c>
    </row>
    <row r="431" spans="2:16" x14ac:dyDescent="0.25">
      <c r="B431" t="str">
        <v>00-76047752</v>
      </c>
      <c r="C431" t="str">
        <v>John</v>
      </c>
      <c r="D431" t="str">
        <v>Elliott</v>
      </c>
      <c r="E431" t="str">
        <v>Female</v>
      </c>
      <c r="F431" t="str">
        <v>New York</v>
      </c>
      <c r="G431" t="str">
        <v>Buffalo</v>
      </c>
      <c r="H431" t="str">
        <v>Bachelor</v>
      </c>
      <c r="I431" s="9">
        <v>29398</v>
      </c>
      <c r="J431" s="9">
        <v>44907</v>
      </c>
      <c r="K431" s="9" t="str">
        <v>N/A</v>
      </c>
      <c r="L431" t="str">
        <v>Operations</v>
      </c>
      <c r="M431" t="str">
        <v>Inventory Specialist</v>
      </c>
      <c r="N431">
        <v>59273</v>
      </c>
      <c r="O431" t="str">
        <v>Terminated</v>
      </c>
      <c r="P431" t="str">
        <v>Good</v>
      </c>
    </row>
    <row r="432" spans="2:16" x14ac:dyDescent="0.25">
      <c r="B432" t="str">
        <v>00-76428759</v>
      </c>
      <c r="C432" t="str">
        <v>Lindsay</v>
      </c>
      <c r="D432" t="str">
        <v>Evans</v>
      </c>
      <c r="E432" t="str">
        <v>Female</v>
      </c>
      <c r="F432" t="str">
        <v>New York</v>
      </c>
      <c r="G432" t="str">
        <v>Buffalo</v>
      </c>
      <c r="H432" t="str">
        <v>Bachelor</v>
      </c>
      <c r="I432" s="9">
        <v>31124</v>
      </c>
      <c r="J432" s="9">
        <v>42961</v>
      </c>
      <c r="K432" s="9" t="str">
        <v>N/A</v>
      </c>
      <c r="L432" t="str">
        <v>Finance</v>
      </c>
      <c r="M432" t="str">
        <v>Accountant</v>
      </c>
      <c r="N432">
        <v>58547</v>
      </c>
      <c r="O432" t="str">
        <v>Terminated</v>
      </c>
      <c r="P432" t="str">
        <v>Good</v>
      </c>
    </row>
    <row r="433" spans="2:16" x14ac:dyDescent="0.25">
      <c r="B433" t="str">
        <v>00-76513956</v>
      </c>
      <c r="C433" t="str">
        <v>Juan</v>
      </c>
      <c r="D433" t="str">
        <v>Conway</v>
      </c>
      <c r="E433" t="str">
        <v>Female</v>
      </c>
      <c r="F433" t="str">
        <v>New York</v>
      </c>
      <c r="G433" t="str">
        <v>Buffalo</v>
      </c>
      <c r="H433" t="str">
        <v>High School</v>
      </c>
      <c r="I433" s="9">
        <v>31246</v>
      </c>
      <c r="J433" s="9">
        <v>45201</v>
      </c>
      <c r="K433" s="9" t="str">
        <v>N/A</v>
      </c>
      <c r="L433" t="str">
        <v>Customer Service</v>
      </c>
      <c r="M433" t="str">
        <v>Support Specialist</v>
      </c>
      <c r="N433">
        <v>58981</v>
      </c>
      <c r="O433" t="str">
        <v>Terminated</v>
      </c>
      <c r="P433" t="str">
        <v>Satisfactory</v>
      </c>
    </row>
    <row r="434" spans="2:16" x14ac:dyDescent="0.25">
      <c r="B434" t="str">
        <v>00-76800348</v>
      </c>
      <c r="C434" t="str">
        <v>Gail</v>
      </c>
      <c r="D434" t="str">
        <v>Johnston</v>
      </c>
      <c r="E434" t="str">
        <v>Female</v>
      </c>
      <c r="F434" t="str">
        <v>New York</v>
      </c>
      <c r="G434" t="str">
        <v>New York City</v>
      </c>
      <c r="H434" t="str">
        <v>Bachelor</v>
      </c>
      <c r="I434" s="9">
        <v>27064</v>
      </c>
      <c r="J434" s="9">
        <v>42779</v>
      </c>
      <c r="K434" s="9" t="str">
        <v>N/A</v>
      </c>
      <c r="L434" t="str">
        <v>Sales</v>
      </c>
      <c r="M434" t="str">
        <v>Sales Consultant</v>
      </c>
      <c r="N434">
        <v>81959</v>
      </c>
      <c r="O434" t="str">
        <v>Terminated</v>
      </c>
      <c r="P434" t="str">
        <v>Good</v>
      </c>
    </row>
    <row r="435" spans="2:16" x14ac:dyDescent="0.25">
      <c r="B435" t="str">
        <v>00-77093782</v>
      </c>
      <c r="C435" t="str">
        <v>Alexandria</v>
      </c>
      <c r="D435" t="str">
        <v>Taylor</v>
      </c>
      <c r="E435" t="str">
        <v>Female</v>
      </c>
      <c r="F435" t="str">
        <v>New York</v>
      </c>
      <c r="G435" t="str">
        <v>New York City</v>
      </c>
      <c r="H435" t="str">
        <v>Bachelor</v>
      </c>
      <c r="I435" s="9">
        <v>30449</v>
      </c>
      <c r="J435" s="9">
        <v>44550</v>
      </c>
      <c r="K435" s="9" t="str">
        <v>N/A</v>
      </c>
      <c r="L435" t="str">
        <v>Operations</v>
      </c>
      <c r="M435" t="str">
        <v>Logistics Coordinator</v>
      </c>
      <c r="N435">
        <v>61041</v>
      </c>
      <c r="O435" t="str">
        <v>Terminated</v>
      </c>
      <c r="P435" t="str">
        <v>Satisfactory</v>
      </c>
    </row>
    <row r="436" spans="2:16" x14ac:dyDescent="0.25">
      <c r="B436" t="str">
        <v>00-77104727</v>
      </c>
      <c r="C436" t="str">
        <v>Sharon</v>
      </c>
      <c r="D436" t="str">
        <v>Mckay</v>
      </c>
      <c r="E436" t="str">
        <v>Female</v>
      </c>
      <c r="F436" t="str">
        <v>New York</v>
      </c>
      <c r="G436" t="str">
        <v>Buffalo</v>
      </c>
      <c r="H436" t="str">
        <v>Bachelor</v>
      </c>
      <c r="I436" s="9">
        <v>30722</v>
      </c>
      <c r="J436" s="9">
        <v>42030</v>
      </c>
      <c r="K436" s="9" t="str">
        <v>N/A</v>
      </c>
      <c r="L436" t="str">
        <v>IT</v>
      </c>
      <c r="M436" t="str">
        <v>IT Support Specialist</v>
      </c>
      <c r="N436">
        <v>59819</v>
      </c>
      <c r="O436" t="str">
        <v>Terminated</v>
      </c>
      <c r="P436" t="str">
        <v>Good</v>
      </c>
    </row>
    <row r="437" spans="2:16" x14ac:dyDescent="0.25">
      <c r="B437" t="str">
        <v>00-77161703</v>
      </c>
      <c r="C437" t="str">
        <v>Eric</v>
      </c>
      <c r="D437" t="str">
        <v>Bailey</v>
      </c>
      <c r="E437" t="str">
        <v>Female</v>
      </c>
      <c r="F437" t="str">
        <v>Virginia</v>
      </c>
      <c r="G437" t="str">
        <v>Virginia Beach</v>
      </c>
      <c r="H437" t="str">
        <v>Bachelor</v>
      </c>
      <c r="I437" s="9">
        <v>27900</v>
      </c>
      <c r="J437" s="9">
        <v>44844</v>
      </c>
      <c r="K437" s="9" t="str">
        <v>N/A</v>
      </c>
      <c r="L437" t="str">
        <v>IT</v>
      </c>
      <c r="M437" t="str">
        <v>IT Support Specialist</v>
      </c>
      <c r="N437">
        <v>58977</v>
      </c>
      <c r="O437" t="str">
        <v>Terminated</v>
      </c>
      <c r="P437" t="str">
        <v>Satisfactory</v>
      </c>
    </row>
    <row r="438" spans="2:16" x14ac:dyDescent="0.25">
      <c r="B438" t="str">
        <v>00-77353073</v>
      </c>
      <c r="C438" t="str">
        <v>Michael</v>
      </c>
      <c r="D438" t="str">
        <v>Bolton</v>
      </c>
      <c r="E438" t="str">
        <v>Female</v>
      </c>
      <c r="F438" t="str">
        <v>New York</v>
      </c>
      <c r="G438" t="str">
        <v>New York City</v>
      </c>
      <c r="H438" t="str">
        <v>High School</v>
      </c>
      <c r="I438" s="9">
        <v>37715</v>
      </c>
      <c r="J438" s="9">
        <v>45033</v>
      </c>
      <c r="K438" s="9">
        <v>45213</v>
      </c>
      <c r="L438" t="str">
        <v>Marketing</v>
      </c>
      <c r="M438" t="str">
        <v>Content Creator</v>
      </c>
      <c r="N438">
        <v>58980</v>
      </c>
      <c r="O438" t="str">
        <v>Terminated</v>
      </c>
      <c r="P438" t="str">
        <v>Needs Improvement</v>
      </c>
    </row>
    <row r="439" spans="2:16" x14ac:dyDescent="0.25">
      <c r="B439" t="str">
        <v>00-77468091</v>
      </c>
      <c r="C439" t="str">
        <v>Leslie</v>
      </c>
      <c r="D439" t="str">
        <v>Edwards</v>
      </c>
      <c r="E439" t="str">
        <v>Female</v>
      </c>
      <c r="F439" t="str">
        <v>Michigan</v>
      </c>
      <c r="G439" t="str">
        <v>Detroit</v>
      </c>
      <c r="H439" t="str">
        <v>Bachelor</v>
      </c>
      <c r="I439" s="9">
        <v>27971</v>
      </c>
      <c r="J439" s="9">
        <v>45628</v>
      </c>
      <c r="K439" s="9" t="str">
        <v>N/A</v>
      </c>
      <c r="L439" t="str">
        <v>Operations</v>
      </c>
      <c r="M439" t="str">
        <v>Logistics Coordinator</v>
      </c>
      <c r="N439">
        <v>65444</v>
      </c>
      <c r="O439" t="str">
        <v>Terminated</v>
      </c>
      <c r="P439" t="str">
        <v>Good</v>
      </c>
    </row>
    <row r="440" spans="2:16" x14ac:dyDescent="0.25">
      <c r="B440" t="str">
        <v>00-77483298</v>
      </c>
      <c r="C440" t="str">
        <v>Kimberly</v>
      </c>
      <c r="D440" t="str">
        <v>Cortez</v>
      </c>
      <c r="E440" t="str">
        <v>Female</v>
      </c>
      <c r="F440" t="str">
        <v>Michigan</v>
      </c>
      <c r="G440" t="str">
        <v>Detroit</v>
      </c>
      <c r="H440" t="str">
        <v>High School</v>
      </c>
      <c r="I440" s="9">
        <v>35016</v>
      </c>
      <c r="J440" s="9">
        <v>43304</v>
      </c>
      <c r="K440" s="9" t="str">
        <v>N/A</v>
      </c>
      <c r="L440" t="str">
        <v>Marketing</v>
      </c>
      <c r="M440" t="str">
        <v>SEO Specialist</v>
      </c>
      <c r="N440">
        <v>84604</v>
      </c>
      <c r="O440" t="str">
        <v>Terminated</v>
      </c>
      <c r="P440" t="str">
        <v>Excellent</v>
      </c>
    </row>
    <row r="441" spans="2:16" x14ac:dyDescent="0.25">
      <c r="B441" t="str">
        <v>00-77611740</v>
      </c>
      <c r="C441" t="str">
        <v>Matthew</v>
      </c>
      <c r="D441" t="str">
        <v>Martinez</v>
      </c>
      <c r="E441" t="str">
        <v>Female</v>
      </c>
      <c r="F441" t="str">
        <v>New York</v>
      </c>
      <c r="G441" t="str">
        <v>New York City</v>
      </c>
      <c r="H441" t="str">
        <v>High School</v>
      </c>
      <c r="I441" s="9">
        <v>34984</v>
      </c>
      <c r="J441" s="9">
        <v>43885</v>
      </c>
      <c r="K441" s="9" t="str">
        <v>N/A</v>
      </c>
      <c r="L441" t="str">
        <v>Customer Service</v>
      </c>
      <c r="M441" t="str">
        <v>Support Specialist</v>
      </c>
      <c r="N441">
        <v>52611</v>
      </c>
      <c r="O441" t="str">
        <v>Terminated</v>
      </c>
      <c r="P441" t="str">
        <v>Excellent</v>
      </c>
    </row>
    <row r="442" spans="2:16" x14ac:dyDescent="0.25">
      <c r="B442" t="str">
        <v>00-77872004</v>
      </c>
      <c r="C442" t="str">
        <v>Steven</v>
      </c>
      <c r="D442" t="str">
        <v>Ward</v>
      </c>
      <c r="E442" t="str">
        <v>Female</v>
      </c>
      <c r="F442" t="str">
        <v>New York</v>
      </c>
      <c r="G442" t="str">
        <v>Buffalo</v>
      </c>
      <c r="H442" t="str">
        <v>Bachelor</v>
      </c>
      <c r="I442" s="9">
        <v>32951</v>
      </c>
      <c r="J442" s="9">
        <v>42317</v>
      </c>
      <c r="K442" s="9" t="str">
        <v>N/A</v>
      </c>
      <c r="L442" t="str">
        <v>Customer Service</v>
      </c>
      <c r="M442" t="str">
        <v>Support Specialist</v>
      </c>
      <c r="N442">
        <v>56213</v>
      </c>
      <c r="O442" t="str">
        <v>Terminated</v>
      </c>
      <c r="P442" t="str">
        <v>Satisfactory</v>
      </c>
    </row>
    <row r="443" spans="2:16" x14ac:dyDescent="0.25">
      <c r="B443" t="str">
        <v>00-78330356</v>
      </c>
      <c r="C443" t="str">
        <v>Danielle</v>
      </c>
      <c r="D443" t="str">
        <v>Kelly</v>
      </c>
      <c r="E443" t="str">
        <v>Female</v>
      </c>
      <c r="F443" t="str">
        <v>New York</v>
      </c>
      <c r="G443" t="str">
        <v>New York City</v>
      </c>
      <c r="H443" t="str">
        <v>Bachelor</v>
      </c>
      <c r="I443" s="9">
        <v>23281</v>
      </c>
      <c r="J443" s="9">
        <v>43885</v>
      </c>
      <c r="K443" s="9" t="str">
        <v>N/A</v>
      </c>
      <c r="L443" t="str">
        <v>Operations</v>
      </c>
      <c r="M443" t="str">
        <v>Logistics Coordinator</v>
      </c>
      <c r="N443">
        <v>67326</v>
      </c>
      <c r="O443" t="str">
        <v>Terminated</v>
      </c>
      <c r="P443" t="str">
        <v>Good</v>
      </c>
    </row>
    <row r="444" spans="2:16" x14ac:dyDescent="0.25">
      <c r="B444" t="str">
        <v>00-78561753</v>
      </c>
      <c r="C444" t="str">
        <v>Robin</v>
      </c>
      <c r="D444" t="str">
        <v>Dominguez</v>
      </c>
      <c r="E444" t="str">
        <v>Female</v>
      </c>
      <c r="F444" t="str">
        <v>New York</v>
      </c>
      <c r="G444" t="str">
        <v>New York City</v>
      </c>
      <c r="H444" t="str">
        <v>Bachelor</v>
      </c>
      <c r="I444" s="9">
        <v>29559</v>
      </c>
      <c r="J444" s="9">
        <v>43374</v>
      </c>
      <c r="K444" s="9">
        <v>44423</v>
      </c>
      <c r="L444" t="str">
        <v>Customer Service</v>
      </c>
      <c r="M444" t="str">
        <v>Support Specialist</v>
      </c>
      <c r="N444">
        <v>64142</v>
      </c>
      <c r="O444" t="str">
        <v>Terminated</v>
      </c>
      <c r="P444" t="str">
        <v>Good</v>
      </c>
    </row>
    <row r="445" spans="2:16" x14ac:dyDescent="0.25">
      <c r="B445" t="str">
        <v>00-78601597</v>
      </c>
      <c r="C445" t="str">
        <v>David</v>
      </c>
      <c r="D445" t="str">
        <v>Jensen</v>
      </c>
      <c r="E445" t="str">
        <v>Female</v>
      </c>
      <c r="F445" t="str">
        <v>New York</v>
      </c>
      <c r="G445" t="str">
        <v>Rochester</v>
      </c>
      <c r="H445" t="str">
        <v>PhD</v>
      </c>
      <c r="I445" s="9">
        <v>21705</v>
      </c>
      <c r="J445" s="9">
        <v>43486</v>
      </c>
      <c r="K445" s="9" t="str">
        <v>N/A</v>
      </c>
      <c r="L445" t="str">
        <v>Sales</v>
      </c>
      <c r="M445" t="str">
        <v>Sales Specialist</v>
      </c>
      <c r="N445">
        <v>71531</v>
      </c>
      <c r="O445" t="str">
        <v>Terminated</v>
      </c>
      <c r="P445" t="str">
        <v>Good</v>
      </c>
    </row>
    <row r="446" spans="2:16" x14ac:dyDescent="0.25">
      <c r="B446" t="str">
        <v>00-78674708</v>
      </c>
      <c r="C446" t="str">
        <v>Tracey</v>
      </c>
      <c r="D446" t="str">
        <v>Moon</v>
      </c>
      <c r="E446" t="str">
        <v>Female</v>
      </c>
      <c r="F446" t="str">
        <v>Pennsylvania</v>
      </c>
      <c r="G446" t="str">
        <v>Allentown</v>
      </c>
      <c r="H446" t="str">
        <v>Master</v>
      </c>
      <c r="I446" s="9">
        <v>29507</v>
      </c>
      <c r="J446" s="9">
        <v>44305</v>
      </c>
      <c r="K446" s="9" t="str">
        <v>N/A</v>
      </c>
      <c r="L446" t="str">
        <v>Sales</v>
      </c>
      <c r="M446" t="str">
        <v>Sales Consultant</v>
      </c>
      <c r="N446">
        <v>83557</v>
      </c>
      <c r="O446" t="str">
        <v>Terminated</v>
      </c>
      <c r="P446" t="str">
        <v>Excellent</v>
      </c>
    </row>
    <row r="447" spans="2:16" x14ac:dyDescent="0.25">
      <c r="B447" t="str">
        <v>00-78892172</v>
      </c>
      <c r="C447" t="str">
        <v>Angela</v>
      </c>
      <c r="D447" t="str">
        <v>Smith</v>
      </c>
      <c r="E447" t="str">
        <v>Female</v>
      </c>
      <c r="F447" t="str">
        <v>New York</v>
      </c>
      <c r="G447" t="str">
        <v>New York City</v>
      </c>
      <c r="H447" t="str">
        <v>Bachelor</v>
      </c>
      <c r="I447" s="9">
        <v>27599</v>
      </c>
      <c r="J447" s="9">
        <v>45327</v>
      </c>
      <c r="K447" s="9" t="str">
        <v>N/A</v>
      </c>
      <c r="L447" t="str">
        <v>Operations</v>
      </c>
      <c r="M447" t="str">
        <v>Logistics Coordinator</v>
      </c>
      <c r="N447">
        <v>61590</v>
      </c>
      <c r="O447" t="str">
        <v>Terminated</v>
      </c>
      <c r="P447" t="str">
        <v>Satisfactory</v>
      </c>
    </row>
    <row r="448" spans="2:16" x14ac:dyDescent="0.25">
      <c r="B448" t="str">
        <v>00-78929583</v>
      </c>
      <c r="C448" t="str">
        <v>Karen</v>
      </c>
      <c r="D448" t="str">
        <v>Willis</v>
      </c>
      <c r="E448" t="str">
        <v>Female</v>
      </c>
      <c r="F448" t="str">
        <v>New York</v>
      </c>
      <c r="G448" t="str">
        <v>Buffalo</v>
      </c>
      <c r="H448" t="str">
        <v>High School</v>
      </c>
      <c r="I448" s="9">
        <v>24607</v>
      </c>
      <c r="J448" s="9">
        <v>44753</v>
      </c>
      <c r="K448" s="9" t="str">
        <v>N/A</v>
      </c>
      <c r="L448" t="str">
        <v>Operations</v>
      </c>
      <c r="M448" t="str">
        <v>Inventory Specialist</v>
      </c>
      <c r="N448">
        <v>63051</v>
      </c>
      <c r="O448" t="str">
        <v>Terminated</v>
      </c>
      <c r="P448" t="str">
        <v>Satisfactory</v>
      </c>
    </row>
    <row r="449" spans="2:16" x14ac:dyDescent="0.25">
      <c r="B449" t="str">
        <v>00-79079708</v>
      </c>
      <c r="C449" t="str">
        <v>Tammy</v>
      </c>
      <c r="D449" t="str">
        <v>Wilson</v>
      </c>
      <c r="E449" t="str">
        <v>Female</v>
      </c>
      <c r="F449" t="str">
        <v>Illinois</v>
      </c>
      <c r="G449" t="str">
        <v>Chicago</v>
      </c>
      <c r="H449" t="str">
        <v>Master</v>
      </c>
      <c r="I449" s="9">
        <v>22237</v>
      </c>
      <c r="J449" s="9">
        <v>45467</v>
      </c>
      <c r="K449" s="9" t="str">
        <v>N/A</v>
      </c>
      <c r="L449" t="str">
        <v>IT</v>
      </c>
      <c r="M449" t="str">
        <v>Software Developer</v>
      </c>
      <c r="N449">
        <v>88252</v>
      </c>
      <c r="O449" t="str">
        <v>Terminated</v>
      </c>
      <c r="P449" t="str">
        <v>Good</v>
      </c>
    </row>
    <row r="450" spans="2:16" x14ac:dyDescent="0.25">
      <c r="B450" t="str">
        <v>00-79090975</v>
      </c>
      <c r="C450" t="str">
        <v>Belinda</v>
      </c>
      <c r="D450" t="str">
        <v>Rogers</v>
      </c>
      <c r="E450" t="str">
        <v>Female</v>
      </c>
      <c r="F450" t="str">
        <v>New York</v>
      </c>
      <c r="G450" t="str">
        <v>Buffalo</v>
      </c>
      <c r="H450" t="str">
        <v>PhD</v>
      </c>
      <c r="I450" s="9">
        <v>21761</v>
      </c>
      <c r="J450" s="9">
        <v>43556</v>
      </c>
      <c r="K450" s="9" t="str">
        <v>N/A</v>
      </c>
      <c r="L450" t="str">
        <v>Sales</v>
      </c>
      <c r="M450" t="str">
        <v>Sales Specialist</v>
      </c>
      <c r="N450">
        <v>90947</v>
      </c>
      <c r="O450" t="str">
        <v>Terminated</v>
      </c>
      <c r="P450" t="str">
        <v>Good</v>
      </c>
    </row>
    <row r="451" spans="2:16" x14ac:dyDescent="0.25">
      <c r="B451" t="str">
        <v>00-79241385</v>
      </c>
      <c r="C451" t="str">
        <v>Dennis</v>
      </c>
      <c r="D451" t="str">
        <v>Williams</v>
      </c>
      <c r="E451" t="str">
        <v>Female</v>
      </c>
      <c r="F451" t="str">
        <v>New York</v>
      </c>
      <c r="G451" t="str">
        <v>Rochester</v>
      </c>
      <c r="H451" t="str">
        <v>Master</v>
      </c>
      <c r="I451" s="9">
        <v>23107</v>
      </c>
      <c r="J451" s="9">
        <v>45026</v>
      </c>
      <c r="K451" s="9" t="str">
        <v>N/A</v>
      </c>
      <c r="L451" t="str">
        <v>IT</v>
      </c>
      <c r="M451" t="str">
        <v>Software Developer</v>
      </c>
      <c r="N451">
        <v>105902</v>
      </c>
      <c r="O451" t="str">
        <v>Terminated</v>
      </c>
      <c r="P451" t="str">
        <v>Satisfactory</v>
      </c>
    </row>
    <row r="452" spans="2:16" x14ac:dyDescent="0.25">
      <c r="B452" t="str">
        <v>00-79292636</v>
      </c>
      <c r="C452" t="str">
        <v>Whitney</v>
      </c>
      <c r="D452" t="str">
        <v>Martinez</v>
      </c>
      <c r="E452" t="str">
        <v>Female</v>
      </c>
      <c r="F452" t="str">
        <v>New York</v>
      </c>
      <c r="G452" t="str">
        <v>Buffalo</v>
      </c>
      <c r="H452" t="str">
        <v>Bachelor</v>
      </c>
      <c r="I452" s="9">
        <v>34039</v>
      </c>
      <c r="J452" s="9">
        <v>45572</v>
      </c>
      <c r="K452" s="9" t="str">
        <v>N/A</v>
      </c>
      <c r="L452" t="str">
        <v>Customer Service</v>
      </c>
      <c r="M452" t="str">
        <v>Help Desk Technician</v>
      </c>
      <c r="N452">
        <v>69139</v>
      </c>
      <c r="O452" t="str">
        <v>Terminated</v>
      </c>
      <c r="P452" t="str">
        <v>Good</v>
      </c>
    </row>
    <row r="453" spans="2:16" x14ac:dyDescent="0.25">
      <c r="B453" t="str">
        <v>00-79399674</v>
      </c>
      <c r="C453" t="str">
        <v>Kevin</v>
      </c>
      <c r="D453" t="str">
        <v>Adkins</v>
      </c>
      <c r="E453" t="str">
        <v>Female</v>
      </c>
      <c r="F453" t="str">
        <v>New York</v>
      </c>
      <c r="G453" t="str">
        <v>Rochester</v>
      </c>
      <c r="H453" t="str">
        <v>Bachelor</v>
      </c>
      <c r="I453" s="9">
        <v>28994</v>
      </c>
      <c r="J453" s="9">
        <v>43689</v>
      </c>
      <c r="K453" s="9" t="str">
        <v>N/A</v>
      </c>
      <c r="L453" t="str">
        <v>Sales</v>
      </c>
      <c r="M453" t="str">
        <v>Sales Representative</v>
      </c>
      <c r="N453">
        <v>63653</v>
      </c>
      <c r="O453" t="str">
        <v>Terminated</v>
      </c>
      <c r="P453" t="str">
        <v>Satisfactory</v>
      </c>
    </row>
    <row r="454" spans="2:16" x14ac:dyDescent="0.25">
      <c r="B454" t="str">
        <v>00-79420474</v>
      </c>
      <c r="C454" t="str">
        <v>Anne</v>
      </c>
      <c r="D454" t="str">
        <v>Vargas</v>
      </c>
      <c r="E454" t="str">
        <v>Female</v>
      </c>
      <c r="F454" t="str">
        <v>New York</v>
      </c>
      <c r="G454" t="str">
        <v>New York City</v>
      </c>
      <c r="H454" t="str">
        <v>Bachelor</v>
      </c>
      <c r="I454" s="9">
        <v>31616</v>
      </c>
      <c r="J454" s="9">
        <v>42947</v>
      </c>
      <c r="K454" s="9">
        <v>43127</v>
      </c>
      <c r="L454" t="str">
        <v>Customer Service</v>
      </c>
      <c r="M454" t="str">
        <v>Customer Service Representative</v>
      </c>
      <c r="N454">
        <v>54248</v>
      </c>
      <c r="O454" t="str">
        <v>Terminated</v>
      </c>
      <c r="P454" t="str">
        <v>Needs Improvement</v>
      </c>
    </row>
    <row r="455" spans="2:16" x14ac:dyDescent="0.25">
      <c r="B455" t="str">
        <v>00-79583757</v>
      </c>
      <c r="C455" t="str">
        <v>David</v>
      </c>
      <c r="D455" t="str">
        <v>Williams</v>
      </c>
      <c r="E455" t="str">
        <v>Female</v>
      </c>
      <c r="F455" t="str">
        <v>New York</v>
      </c>
      <c r="G455" t="str">
        <v>New York City</v>
      </c>
      <c r="H455" t="str">
        <v>Bachelor</v>
      </c>
      <c r="I455" s="9">
        <v>26132</v>
      </c>
      <c r="J455" s="9">
        <v>43122</v>
      </c>
      <c r="K455" s="9">
        <v>45408</v>
      </c>
      <c r="L455" t="str">
        <v>Sales</v>
      </c>
      <c r="M455" t="str">
        <v>Sales Representative</v>
      </c>
      <c r="N455">
        <v>66981</v>
      </c>
      <c r="O455" t="str">
        <v>Terminated</v>
      </c>
      <c r="P455" t="str">
        <v>Good</v>
      </c>
    </row>
    <row r="456" spans="2:16" x14ac:dyDescent="0.25">
      <c r="B456" t="str">
        <v>00-79608534</v>
      </c>
      <c r="C456" t="str">
        <v>Derrick</v>
      </c>
      <c r="D456" t="str">
        <v>Mccall</v>
      </c>
      <c r="E456" t="str">
        <v>Female</v>
      </c>
      <c r="F456" t="str">
        <v>New York</v>
      </c>
      <c r="G456" t="str">
        <v>Buffalo</v>
      </c>
      <c r="H456" t="str">
        <v>PhD</v>
      </c>
      <c r="I456" s="9">
        <v>35013</v>
      </c>
      <c r="J456" s="9">
        <v>44165</v>
      </c>
      <c r="K456" s="9" t="str">
        <v>N/A</v>
      </c>
      <c r="L456" t="str">
        <v>Marketing</v>
      </c>
      <c r="M456" t="str">
        <v>Marketing Manager</v>
      </c>
      <c r="N456">
        <v>91054</v>
      </c>
      <c r="O456" t="str">
        <v>Terminated</v>
      </c>
      <c r="P456" t="str">
        <v>Good</v>
      </c>
    </row>
    <row r="457" spans="2:16" x14ac:dyDescent="0.25">
      <c r="B457" t="str">
        <v>00-79709974</v>
      </c>
      <c r="C457" t="str">
        <v>Melissa</v>
      </c>
      <c r="D457" t="str">
        <v>Walker</v>
      </c>
      <c r="E457" t="str">
        <v>Female</v>
      </c>
      <c r="F457" t="str">
        <v>New York</v>
      </c>
      <c r="G457" t="str">
        <v>Rochester</v>
      </c>
      <c r="H457" t="str">
        <v>Bachelor</v>
      </c>
      <c r="I457" s="9">
        <v>26792</v>
      </c>
      <c r="J457" s="9">
        <v>44536</v>
      </c>
      <c r="K457" s="9" t="str">
        <v>N/A</v>
      </c>
      <c r="L457" t="str">
        <v>Operations</v>
      </c>
      <c r="M457" t="str">
        <v>Inventory Specialist</v>
      </c>
      <c r="N457">
        <v>60015</v>
      </c>
      <c r="O457" t="str">
        <v>Terminated</v>
      </c>
      <c r="P457" t="str">
        <v>Good</v>
      </c>
    </row>
    <row r="458" spans="2:16" x14ac:dyDescent="0.25">
      <c r="B458" t="str">
        <v>00-79838315</v>
      </c>
      <c r="C458" t="str">
        <v>Lisa</v>
      </c>
      <c r="D458" t="str">
        <v>Walker</v>
      </c>
      <c r="E458" t="str">
        <v>Female</v>
      </c>
      <c r="F458" t="str">
        <v>Illinois</v>
      </c>
      <c r="G458" t="str">
        <v>Naperville</v>
      </c>
      <c r="H458" t="str">
        <v>Master</v>
      </c>
      <c r="I458" s="9">
        <v>31546</v>
      </c>
      <c r="J458" s="9">
        <v>43570</v>
      </c>
      <c r="K458" s="9" t="str">
        <v>N/A</v>
      </c>
      <c r="L458" t="str">
        <v>IT</v>
      </c>
      <c r="M458" t="str">
        <v>Software Developer</v>
      </c>
      <c r="N458">
        <v>102936</v>
      </c>
      <c r="O458" t="str">
        <v>Terminated</v>
      </c>
      <c r="P458" t="str">
        <v>Excellent</v>
      </c>
    </row>
    <row r="459" spans="2:16" x14ac:dyDescent="0.25">
      <c r="B459" t="str">
        <v>00-80157948</v>
      </c>
      <c r="C459" t="str">
        <v>William</v>
      </c>
      <c r="D459" t="str">
        <v>Morales</v>
      </c>
      <c r="E459" t="str">
        <v>Female</v>
      </c>
      <c r="F459" t="str">
        <v>New York</v>
      </c>
      <c r="G459" t="str">
        <v>New York City</v>
      </c>
      <c r="H459" t="str">
        <v>Bachelor</v>
      </c>
      <c r="I459" s="9">
        <v>30576</v>
      </c>
      <c r="J459" s="9">
        <v>45229</v>
      </c>
      <c r="K459" s="9" t="str">
        <v>N/A</v>
      </c>
      <c r="L459" t="str">
        <v>Marketing</v>
      </c>
      <c r="M459" t="str">
        <v>Marketing Coordinator</v>
      </c>
      <c r="N459">
        <v>59896</v>
      </c>
      <c r="O459" t="str">
        <v>Terminated</v>
      </c>
      <c r="P459" t="str">
        <v>Good</v>
      </c>
    </row>
    <row r="460" spans="2:16" x14ac:dyDescent="0.25">
      <c r="B460" t="str">
        <v>00-80211929</v>
      </c>
      <c r="C460" t="str">
        <v>Roberta</v>
      </c>
      <c r="D460" t="str">
        <v>Ward</v>
      </c>
      <c r="E460" t="str">
        <v>Female</v>
      </c>
      <c r="F460" t="str">
        <v>North Carolina</v>
      </c>
      <c r="G460" t="str">
        <v>Greensboro</v>
      </c>
      <c r="H460" t="str">
        <v>High School</v>
      </c>
      <c r="I460" s="9">
        <v>26917</v>
      </c>
      <c r="J460" s="9">
        <v>43507</v>
      </c>
      <c r="K460" s="9" t="str">
        <v>N/A</v>
      </c>
      <c r="L460" t="str">
        <v>Operations</v>
      </c>
      <c r="M460" t="str">
        <v>Inventory Specialist</v>
      </c>
      <c r="N460">
        <v>64907</v>
      </c>
      <c r="O460" t="str">
        <v>Terminated</v>
      </c>
      <c r="P460" t="str">
        <v>Satisfactory</v>
      </c>
    </row>
    <row r="461" spans="2:16" x14ac:dyDescent="0.25">
      <c r="B461" t="str">
        <v>00-80260907</v>
      </c>
      <c r="C461" t="str">
        <v>Julie</v>
      </c>
      <c r="D461" t="str">
        <v>Walker</v>
      </c>
      <c r="E461" t="str">
        <v>Female</v>
      </c>
      <c r="F461" t="str">
        <v>Michigan</v>
      </c>
      <c r="G461" t="str">
        <v>Detroit</v>
      </c>
      <c r="H461" t="str">
        <v>Bachelor</v>
      </c>
      <c r="I461" s="9">
        <v>29391</v>
      </c>
      <c r="J461" s="9">
        <v>43402</v>
      </c>
      <c r="K461" s="9">
        <v>43582</v>
      </c>
      <c r="L461" t="str">
        <v>HR</v>
      </c>
      <c r="M461" t="str">
        <v>HR Coordinator</v>
      </c>
      <c r="N461">
        <v>53320</v>
      </c>
      <c r="O461" t="str">
        <v>Terminated</v>
      </c>
      <c r="P461" t="str">
        <v>Excellent</v>
      </c>
    </row>
    <row r="462" spans="2:16" x14ac:dyDescent="0.25">
      <c r="B462" t="str">
        <v>00-80477785</v>
      </c>
      <c r="C462" t="str">
        <v>Gregory</v>
      </c>
      <c r="D462" t="str">
        <v>Harper</v>
      </c>
      <c r="E462" t="str">
        <v>Female</v>
      </c>
      <c r="F462" t="str">
        <v>New York</v>
      </c>
      <c r="G462" t="str">
        <v>New York City</v>
      </c>
      <c r="H462" t="str">
        <v>Bachelor</v>
      </c>
      <c r="I462" s="9">
        <v>28147</v>
      </c>
      <c r="J462" s="9">
        <v>43346</v>
      </c>
      <c r="K462" s="9" t="str">
        <v>N/A</v>
      </c>
      <c r="L462" t="str">
        <v>Sales</v>
      </c>
      <c r="M462" t="str">
        <v>Sales Consultant</v>
      </c>
      <c r="N462">
        <v>79153</v>
      </c>
      <c r="O462" t="str">
        <v>Terminated</v>
      </c>
      <c r="P462" t="str">
        <v>Needs Improvement</v>
      </c>
    </row>
    <row r="463" spans="2:16" x14ac:dyDescent="0.25">
      <c r="B463" t="str">
        <v>00-80517332</v>
      </c>
      <c r="C463" t="str">
        <v>Matthew</v>
      </c>
      <c r="D463" t="str">
        <v>Leon</v>
      </c>
      <c r="E463" t="str">
        <v>Female</v>
      </c>
      <c r="F463" t="str">
        <v>New York</v>
      </c>
      <c r="G463" t="str">
        <v>New York City</v>
      </c>
      <c r="H463" t="str">
        <v>Bachelor</v>
      </c>
      <c r="I463" s="9">
        <v>30654</v>
      </c>
      <c r="J463" s="9">
        <v>42856</v>
      </c>
      <c r="K463" s="9" t="str">
        <v>N/A</v>
      </c>
      <c r="L463" t="str">
        <v>Sales</v>
      </c>
      <c r="M463" t="str">
        <v>Sales Representative</v>
      </c>
      <c r="N463">
        <v>73659</v>
      </c>
      <c r="O463" t="str">
        <v>Terminated</v>
      </c>
      <c r="P463" t="str">
        <v>Good</v>
      </c>
    </row>
    <row r="464" spans="2:16" x14ac:dyDescent="0.25">
      <c r="B464" t="str">
        <v>00-80541440</v>
      </c>
      <c r="C464" t="str">
        <v>Amber</v>
      </c>
      <c r="D464" t="str">
        <v>Bailey</v>
      </c>
      <c r="E464" t="str">
        <v>Female</v>
      </c>
      <c r="F464" t="str">
        <v>New York</v>
      </c>
      <c r="G464" t="str">
        <v>New York City</v>
      </c>
      <c r="H464" t="str">
        <v>High School</v>
      </c>
      <c r="I464" s="9">
        <v>27721</v>
      </c>
      <c r="J464" s="9">
        <v>44207</v>
      </c>
      <c r="K464" s="9" t="str">
        <v>N/A</v>
      </c>
      <c r="L464" t="str">
        <v>Operations</v>
      </c>
      <c r="M464" t="str">
        <v>Inventory Specialist</v>
      </c>
      <c r="N464">
        <v>64589</v>
      </c>
      <c r="O464" t="str">
        <v>Terminated</v>
      </c>
      <c r="P464" t="str">
        <v>Satisfactory</v>
      </c>
    </row>
    <row r="465" spans="2:16" x14ac:dyDescent="0.25">
      <c r="B465" t="str">
        <v>00-80662368</v>
      </c>
      <c r="C465" t="str">
        <v>Danny</v>
      </c>
      <c r="D465" t="str">
        <v>Garcia</v>
      </c>
      <c r="E465" t="str">
        <v>Female</v>
      </c>
      <c r="F465" t="str">
        <v>North Carolina</v>
      </c>
      <c r="G465" t="str">
        <v>Charlotte</v>
      </c>
      <c r="H465" t="str">
        <v>High School</v>
      </c>
      <c r="I465" s="9">
        <v>31078</v>
      </c>
      <c r="J465" s="9">
        <v>44627</v>
      </c>
      <c r="K465" s="9" t="str">
        <v>N/A</v>
      </c>
      <c r="L465" t="str">
        <v>IT</v>
      </c>
      <c r="M465" t="str">
        <v>IT Support Specialist</v>
      </c>
      <c r="N465">
        <v>61308</v>
      </c>
      <c r="O465" t="str">
        <v>Terminated</v>
      </c>
      <c r="P465" t="str">
        <v>Satisfactory</v>
      </c>
    </row>
    <row r="466" spans="2:16" x14ac:dyDescent="0.25">
      <c r="B466" t="str">
        <v>00-80707260</v>
      </c>
      <c r="C466" t="str">
        <v>Shane</v>
      </c>
      <c r="D466" t="str">
        <v>Pierce</v>
      </c>
      <c r="E466" t="str">
        <v>Female</v>
      </c>
      <c r="F466" t="str">
        <v>New York</v>
      </c>
      <c r="G466" t="str">
        <v>Buffalo</v>
      </c>
      <c r="H466" t="str">
        <v>Bachelor</v>
      </c>
      <c r="I466" s="9">
        <v>31049</v>
      </c>
      <c r="J466" s="9">
        <v>43101</v>
      </c>
      <c r="K466" s="9" t="str">
        <v>N/A</v>
      </c>
      <c r="L466" t="str">
        <v>Sales</v>
      </c>
      <c r="M466" t="str">
        <v>Sales Representative</v>
      </c>
      <c r="N466">
        <v>67926</v>
      </c>
      <c r="O466" t="str">
        <v>Terminated</v>
      </c>
      <c r="P466" t="str">
        <v>Good</v>
      </c>
    </row>
    <row r="467" spans="2:16" x14ac:dyDescent="0.25">
      <c r="B467" t="str">
        <v>00-81006112</v>
      </c>
      <c r="C467" t="str">
        <v>David</v>
      </c>
      <c r="D467" t="str">
        <v>Deleon</v>
      </c>
      <c r="E467" t="str">
        <v>Female</v>
      </c>
      <c r="F467" t="str">
        <v>Michigan</v>
      </c>
      <c r="G467" t="str">
        <v>Detroit</v>
      </c>
      <c r="H467" t="str">
        <v>Bachelor</v>
      </c>
      <c r="I467" s="9">
        <v>27538</v>
      </c>
      <c r="J467" s="9">
        <v>43472</v>
      </c>
      <c r="K467" s="9" t="str">
        <v>N/A</v>
      </c>
      <c r="L467" t="str">
        <v>Finance</v>
      </c>
      <c r="M467" t="str">
        <v>Financial Analyst</v>
      </c>
      <c r="N467">
        <v>72747</v>
      </c>
      <c r="O467" t="str">
        <v>Terminated</v>
      </c>
      <c r="P467" t="str">
        <v>Good</v>
      </c>
    </row>
    <row r="468" spans="2:16" x14ac:dyDescent="0.25">
      <c r="B468" t="str">
        <v>00-81443936</v>
      </c>
      <c r="C468" t="str">
        <v>Jorge</v>
      </c>
      <c r="D468" t="str">
        <v>Mccarthy</v>
      </c>
      <c r="E468" t="str">
        <v>Female</v>
      </c>
      <c r="F468" t="str">
        <v>Michigan</v>
      </c>
      <c r="G468" t="str">
        <v>Detroit</v>
      </c>
      <c r="H468" t="str">
        <v>Master</v>
      </c>
      <c r="I468" s="9">
        <v>24019</v>
      </c>
      <c r="J468" s="9">
        <v>42905</v>
      </c>
      <c r="K468" s="9" t="str">
        <v>N/A</v>
      </c>
      <c r="L468" t="str">
        <v>Sales</v>
      </c>
      <c r="M468" t="str">
        <v>Sales Specialist</v>
      </c>
      <c r="N468">
        <v>85675</v>
      </c>
      <c r="O468" t="str">
        <v>Terminated</v>
      </c>
      <c r="P468" t="str">
        <v>Good</v>
      </c>
    </row>
    <row r="469" spans="2:16" x14ac:dyDescent="0.25">
      <c r="B469" t="str">
        <v>00-81757508</v>
      </c>
      <c r="C469" t="str">
        <v>Jaclyn</v>
      </c>
      <c r="D469" t="str">
        <v>Watson</v>
      </c>
      <c r="E469" t="str">
        <v>Female</v>
      </c>
      <c r="F469" t="str">
        <v>New York</v>
      </c>
      <c r="G469" t="str">
        <v>New York City</v>
      </c>
      <c r="H469" t="str">
        <v>Bachelor</v>
      </c>
      <c r="I469" s="9">
        <v>32769</v>
      </c>
      <c r="J469" s="9">
        <v>44487</v>
      </c>
      <c r="K469" s="9" t="str">
        <v>N/A</v>
      </c>
      <c r="L469" t="str">
        <v>Sales</v>
      </c>
      <c r="M469" t="str">
        <v>Sales Representative</v>
      </c>
      <c r="N469">
        <v>57105</v>
      </c>
      <c r="O469" t="str">
        <v>Terminated</v>
      </c>
      <c r="P469" t="str">
        <v>Good</v>
      </c>
    </row>
    <row r="470" spans="2:16" x14ac:dyDescent="0.25">
      <c r="B470" t="str">
        <v>00-81795409</v>
      </c>
      <c r="C470" t="str">
        <v>Leslie</v>
      </c>
      <c r="D470" t="str">
        <v>Ortega</v>
      </c>
      <c r="E470" t="str">
        <v>Female</v>
      </c>
      <c r="F470" t="str">
        <v>New York</v>
      </c>
      <c r="G470" t="str">
        <v>New York City</v>
      </c>
      <c r="H470" t="str">
        <v>Bachelor</v>
      </c>
      <c r="I470" s="9">
        <v>25617</v>
      </c>
      <c r="J470" s="9">
        <v>45152</v>
      </c>
      <c r="K470" s="9" t="str">
        <v>N/A</v>
      </c>
      <c r="L470" t="str">
        <v>HR</v>
      </c>
      <c r="M470" t="str">
        <v>HR Coordinator</v>
      </c>
      <c r="N470">
        <v>64267</v>
      </c>
      <c r="O470" t="str">
        <v>Terminated</v>
      </c>
      <c r="P470" t="str">
        <v>Good</v>
      </c>
    </row>
    <row r="471" spans="2:16" x14ac:dyDescent="0.25">
      <c r="B471" t="str">
        <v>00-81810948</v>
      </c>
      <c r="C471" t="str">
        <v>Laura</v>
      </c>
      <c r="D471" t="str">
        <v>Brown</v>
      </c>
      <c r="E471" t="str">
        <v>Female</v>
      </c>
      <c r="F471" t="str">
        <v>North Carolina</v>
      </c>
      <c r="G471" t="str">
        <v>Charlotte</v>
      </c>
      <c r="H471" t="str">
        <v>Bachelor</v>
      </c>
      <c r="I471" s="9">
        <v>30190</v>
      </c>
      <c r="J471" s="9">
        <v>45166</v>
      </c>
      <c r="K471" s="9" t="str">
        <v>N/A</v>
      </c>
      <c r="L471" t="str">
        <v>Operations</v>
      </c>
      <c r="M471" t="str">
        <v>Operations Analyst</v>
      </c>
      <c r="N471">
        <v>85541</v>
      </c>
      <c r="O471" t="str">
        <v>Terminated</v>
      </c>
      <c r="P471" t="str">
        <v>Satisfactory</v>
      </c>
    </row>
    <row r="472" spans="2:16" x14ac:dyDescent="0.25">
      <c r="B472" t="str">
        <v>00-81905550</v>
      </c>
      <c r="C472" t="str">
        <v>Natalie</v>
      </c>
      <c r="D472" t="str">
        <v>Woods</v>
      </c>
      <c r="E472" t="str">
        <v>Female</v>
      </c>
      <c r="F472" t="str">
        <v>New York</v>
      </c>
      <c r="G472" t="str">
        <v>New York City</v>
      </c>
      <c r="H472" t="str">
        <v>Master</v>
      </c>
      <c r="I472" s="9">
        <v>27729</v>
      </c>
      <c r="J472" s="9">
        <v>45369</v>
      </c>
      <c r="K472" s="9">
        <v>45549</v>
      </c>
      <c r="L472" t="str">
        <v>IT</v>
      </c>
      <c r="M472" t="str">
        <v>Software Developer</v>
      </c>
      <c r="N472">
        <v>109779</v>
      </c>
      <c r="O472" t="str">
        <v>Terminated</v>
      </c>
      <c r="P472" t="str">
        <v>Good</v>
      </c>
    </row>
    <row r="473" spans="2:16" x14ac:dyDescent="0.25">
      <c r="B473" t="str">
        <v>00-82250714</v>
      </c>
      <c r="C473" t="str">
        <v>Miranda</v>
      </c>
      <c r="D473" t="str">
        <v>Jones</v>
      </c>
      <c r="E473" t="str">
        <v>Female</v>
      </c>
      <c r="F473" t="str">
        <v>Michigan</v>
      </c>
      <c r="G473" t="str">
        <v>Grand Rapids</v>
      </c>
      <c r="H473" t="str">
        <v>Bachelor</v>
      </c>
      <c r="I473" s="9">
        <v>23474</v>
      </c>
      <c r="J473" s="9">
        <v>44564</v>
      </c>
      <c r="K473" s="9" t="str">
        <v>N/A</v>
      </c>
      <c r="L473" t="str">
        <v>Marketing</v>
      </c>
      <c r="M473" t="str">
        <v>Content Creator</v>
      </c>
      <c r="N473">
        <v>67158</v>
      </c>
      <c r="O473" t="str">
        <v>Terminated</v>
      </c>
      <c r="P473" t="str">
        <v>Good</v>
      </c>
    </row>
    <row r="474" spans="2:16" x14ac:dyDescent="0.25">
      <c r="B474" t="str">
        <v>00-82399892</v>
      </c>
      <c r="C474" t="str">
        <v>Andre</v>
      </c>
      <c r="D474" t="str">
        <v>Rodriguez</v>
      </c>
      <c r="E474" t="str">
        <v>Female</v>
      </c>
      <c r="F474" t="str">
        <v>New York</v>
      </c>
      <c r="G474" t="str">
        <v>Rochester</v>
      </c>
      <c r="H474" t="str">
        <v>Master</v>
      </c>
      <c r="I474" s="9">
        <v>26716</v>
      </c>
      <c r="J474" s="9">
        <v>42240</v>
      </c>
      <c r="K474" s="9" t="str">
        <v>N/A</v>
      </c>
      <c r="L474" t="str">
        <v>IT</v>
      </c>
      <c r="M474" t="str">
        <v>Software Developer</v>
      </c>
      <c r="N474">
        <v>95201</v>
      </c>
      <c r="O474" t="str">
        <v>Terminated</v>
      </c>
      <c r="P474" t="str">
        <v>Excellent</v>
      </c>
    </row>
    <row r="475" spans="2:16" x14ac:dyDescent="0.25">
      <c r="B475" t="str">
        <v>00-82522192</v>
      </c>
      <c r="C475" t="str">
        <v>Angela</v>
      </c>
      <c r="D475" t="str">
        <v>Beltran</v>
      </c>
      <c r="E475" t="str">
        <v>Female</v>
      </c>
      <c r="F475" t="str">
        <v>New York</v>
      </c>
      <c r="G475" t="str">
        <v>Buffalo</v>
      </c>
      <c r="H475" t="str">
        <v>PhD</v>
      </c>
      <c r="I475" s="9">
        <v>33605</v>
      </c>
      <c r="J475" s="9">
        <v>42982</v>
      </c>
      <c r="K475" s="9" t="str">
        <v>N/A</v>
      </c>
      <c r="L475" t="str">
        <v>Customer Service</v>
      </c>
      <c r="M475" t="str">
        <v>Customer Service Manager</v>
      </c>
      <c r="N475">
        <v>84088</v>
      </c>
      <c r="O475" t="str">
        <v>Terminated</v>
      </c>
      <c r="P475" t="str">
        <v>Good</v>
      </c>
    </row>
    <row r="476" spans="2:16" x14ac:dyDescent="0.25">
      <c r="B476" t="str">
        <v>00-82811973</v>
      </c>
      <c r="C476" t="str">
        <v>Angela</v>
      </c>
      <c r="D476" t="str">
        <v>Randall</v>
      </c>
      <c r="E476" t="str">
        <v>Female</v>
      </c>
      <c r="F476" t="str">
        <v>New York</v>
      </c>
      <c r="G476" t="str">
        <v>New York City</v>
      </c>
      <c r="H476" t="str">
        <v>High School</v>
      </c>
      <c r="I476" s="9">
        <v>36296</v>
      </c>
      <c r="J476" s="9">
        <v>44879</v>
      </c>
      <c r="K476" s="9" t="str">
        <v>N/A</v>
      </c>
      <c r="L476" t="str">
        <v>Operations</v>
      </c>
      <c r="M476" t="str">
        <v>Inventory Specialist</v>
      </c>
      <c r="N476">
        <v>59885</v>
      </c>
      <c r="O476" t="str">
        <v>Terminated</v>
      </c>
      <c r="P476" t="str">
        <v>Excellent</v>
      </c>
    </row>
    <row r="477" spans="2:16" x14ac:dyDescent="0.25">
      <c r="B477" t="str">
        <v>00-82829177</v>
      </c>
      <c r="C477" t="str">
        <v>Steven</v>
      </c>
      <c r="D477" t="str">
        <v>Howell</v>
      </c>
      <c r="E477" t="str">
        <v>Female</v>
      </c>
      <c r="F477" t="str">
        <v>New York</v>
      </c>
      <c r="G477" t="str">
        <v>Buffalo</v>
      </c>
      <c r="H477" t="str">
        <v>High School</v>
      </c>
      <c r="I477" s="9">
        <v>23274</v>
      </c>
      <c r="J477" s="9">
        <v>43941</v>
      </c>
      <c r="K477" s="9" t="str">
        <v>N/A</v>
      </c>
      <c r="L477" t="str">
        <v>Marketing</v>
      </c>
      <c r="M477" t="str">
        <v>SEO Specialist</v>
      </c>
      <c r="N477">
        <v>57791</v>
      </c>
      <c r="O477" t="str">
        <v>Terminated</v>
      </c>
      <c r="P477" t="str">
        <v>Satisfactory</v>
      </c>
    </row>
    <row r="478" spans="2:16" x14ac:dyDescent="0.25">
      <c r="B478" t="str">
        <v>00-83100625</v>
      </c>
      <c r="C478" t="str">
        <v>Amanda</v>
      </c>
      <c r="D478" t="str">
        <v>Clarke</v>
      </c>
      <c r="E478" t="str">
        <v>Female</v>
      </c>
      <c r="F478" t="str">
        <v>New York</v>
      </c>
      <c r="G478" t="str">
        <v>Buffalo</v>
      </c>
      <c r="H478" t="str">
        <v>Bachelor</v>
      </c>
      <c r="I478" s="9">
        <v>31422</v>
      </c>
      <c r="J478" s="9">
        <v>42863</v>
      </c>
      <c r="K478" s="9" t="str">
        <v>N/A</v>
      </c>
      <c r="L478" t="str">
        <v>Sales</v>
      </c>
      <c r="M478" t="str">
        <v>Sales Consultant</v>
      </c>
      <c r="N478">
        <v>68669</v>
      </c>
      <c r="O478" t="str">
        <v>Terminated</v>
      </c>
      <c r="P478" t="str">
        <v>Excellent</v>
      </c>
    </row>
    <row r="479" spans="2:16" x14ac:dyDescent="0.25">
      <c r="B479" t="str">
        <v>00-83357939</v>
      </c>
      <c r="C479" t="str">
        <v>Vincent</v>
      </c>
      <c r="D479" t="str">
        <v>Cooper</v>
      </c>
      <c r="E479" t="str">
        <v>Female</v>
      </c>
      <c r="F479" t="str">
        <v>New York</v>
      </c>
      <c r="G479" t="str">
        <v>New York City</v>
      </c>
      <c r="H479" t="str">
        <v>Bachelor</v>
      </c>
      <c r="I479" s="9">
        <v>36728</v>
      </c>
      <c r="J479" s="9">
        <v>44571</v>
      </c>
      <c r="K479" s="9">
        <v>44751</v>
      </c>
      <c r="L479" t="str">
        <v>HR</v>
      </c>
      <c r="M479" t="str">
        <v>HR Coordinator</v>
      </c>
      <c r="N479">
        <v>57402</v>
      </c>
      <c r="O479" t="str">
        <v>Terminated</v>
      </c>
      <c r="P479" t="str">
        <v>Good</v>
      </c>
    </row>
    <row r="480" spans="2:16" x14ac:dyDescent="0.25">
      <c r="B480" t="str">
        <v>00-83398701</v>
      </c>
      <c r="C480" t="str">
        <v>Alexander</v>
      </c>
      <c r="D480" t="str">
        <v>Hoffman</v>
      </c>
      <c r="E480" t="str">
        <v>Female</v>
      </c>
      <c r="F480" t="str">
        <v>New York</v>
      </c>
      <c r="G480" t="str">
        <v>New York City</v>
      </c>
      <c r="H480" t="str">
        <v>High School</v>
      </c>
      <c r="I480" s="9">
        <v>29907</v>
      </c>
      <c r="J480" s="9">
        <v>42044</v>
      </c>
      <c r="K480" s="9" t="str">
        <v>N/A</v>
      </c>
      <c r="L480" t="str">
        <v>Operations</v>
      </c>
      <c r="M480" t="str">
        <v>Inventory Specialist</v>
      </c>
      <c r="N480">
        <v>54898</v>
      </c>
      <c r="O480" t="str">
        <v>Terminated</v>
      </c>
      <c r="P480" t="str">
        <v>Satisfactory</v>
      </c>
    </row>
    <row r="481" spans="2:16" x14ac:dyDescent="0.25">
      <c r="B481" t="str">
        <v>00-83871890</v>
      </c>
      <c r="C481" t="str">
        <v>Robert</v>
      </c>
      <c r="D481" t="str">
        <v>Conley</v>
      </c>
      <c r="E481" t="str">
        <v>Female</v>
      </c>
      <c r="F481" t="str">
        <v>New York</v>
      </c>
      <c r="G481" t="str">
        <v>New York City</v>
      </c>
      <c r="H481" t="str">
        <v>Bachelor</v>
      </c>
      <c r="I481" s="9">
        <v>22572</v>
      </c>
      <c r="J481" s="9">
        <v>43283</v>
      </c>
      <c r="K481" s="9">
        <v>43859</v>
      </c>
      <c r="L481" t="str">
        <v>Customer Service</v>
      </c>
      <c r="M481" t="str">
        <v>Customer Service Representative</v>
      </c>
      <c r="N481">
        <v>59391</v>
      </c>
      <c r="O481" t="str">
        <v>Terminated</v>
      </c>
      <c r="P481" t="str">
        <v>Good</v>
      </c>
    </row>
    <row r="482" spans="2:16" x14ac:dyDescent="0.25">
      <c r="B482" t="str">
        <v>00-83980790</v>
      </c>
      <c r="C482" t="str">
        <v>Ryan</v>
      </c>
      <c r="D482" t="str">
        <v>Johnson</v>
      </c>
      <c r="E482" t="str">
        <v>Female</v>
      </c>
      <c r="F482" t="str">
        <v>Pennsylvania</v>
      </c>
      <c r="G482" t="str">
        <v>Philadelphia</v>
      </c>
      <c r="H482" t="str">
        <v>High School</v>
      </c>
      <c r="I482" s="9">
        <v>21953</v>
      </c>
      <c r="J482" s="9">
        <v>42968</v>
      </c>
      <c r="K482" s="9" t="str">
        <v>N/A</v>
      </c>
      <c r="L482" t="str">
        <v>Customer Service</v>
      </c>
      <c r="M482" t="str">
        <v>Support Specialist</v>
      </c>
      <c r="N482">
        <v>64013</v>
      </c>
      <c r="O482" t="str">
        <v>Terminated</v>
      </c>
      <c r="P482" t="str">
        <v>Good</v>
      </c>
    </row>
    <row r="483" spans="2:16" x14ac:dyDescent="0.25">
      <c r="B483" t="str">
        <v>00-83998759</v>
      </c>
      <c r="C483" t="str">
        <v>Brandon</v>
      </c>
      <c r="D483" t="str">
        <v>Cox</v>
      </c>
      <c r="E483" t="str">
        <v>Female</v>
      </c>
      <c r="F483" t="str">
        <v>New York</v>
      </c>
      <c r="G483" t="str">
        <v>New York City</v>
      </c>
      <c r="H483" t="str">
        <v>PhD</v>
      </c>
      <c r="I483" s="9">
        <v>34755</v>
      </c>
      <c r="J483" s="9">
        <v>43458</v>
      </c>
      <c r="K483" s="9" t="str">
        <v>N/A</v>
      </c>
      <c r="L483" t="str">
        <v>Sales</v>
      </c>
      <c r="M483" t="str">
        <v>Sales Specialist</v>
      </c>
      <c r="N483">
        <v>65402</v>
      </c>
      <c r="O483" t="str">
        <v>Terminated</v>
      </c>
      <c r="P483" t="str">
        <v>Excellent</v>
      </c>
    </row>
    <row r="484" spans="2:16" x14ac:dyDescent="0.25">
      <c r="B484" t="str">
        <v>00-84116934</v>
      </c>
      <c r="C484" t="str">
        <v>Brent</v>
      </c>
      <c r="D484" t="str">
        <v>Morse</v>
      </c>
      <c r="E484" t="str">
        <v>Female</v>
      </c>
      <c r="F484" t="str">
        <v>Pennsylvania</v>
      </c>
      <c r="G484" t="str">
        <v>Philadelphia</v>
      </c>
      <c r="H484" t="str">
        <v>Bachelor</v>
      </c>
      <c r="I484" s="9">
        <v>37694</v>
      </c>
      <c r="J484" s="9">
        <v>43052</v>
      </c>
      <c r="K484" s="9" t="str">
        <v>N/A</v>
      </c>
      <c r="L484" t="str">
        <v>Marketing</v>
      </c>
      <c r="M484" t="str">
        <v>Marketing Coordinator</v>
      </c>
      <c r="N484">
        <v>70440</v>
      </c>
      <c r="O484" t="str">
        <v>Terminated</v>
      </c>
      <c r="P484" t="str">
        <v>Good</v>
      </c>
    </row>
    <row r="485" spans="2:16" x14ac:dyDescent="0.25">
      <c r="B485" t="str">
        <v>00-84291824</v>
      </c>
      <c r="C485" t="str">
        <v>Leslie</v>
      </c>
      <c r="D485" t="str">
        <v>Walker</v>
      </c>
      <c r="E485" t="str">
        <v>Female</v>
      </c>
      <c r="F485" t="str">
        <v>North Carolina</v>
      </c>
      <c r="G485" t="str">
        <v>Raleigh</v>
      </c>
      <c r="H485" t="str">
        <v>PhD</v>
      </c>
      <c r="I485" s="9">
        <v>32420</v>
      </c>
      <c r="J485" s="9">
        <v>42786</v>
      </c>
      <c r="K485" s="9" t="str">
        <v>N/A</v>
      </c>
      <c r="L485" t="str">
        <v>Sales</v>
      </c>
      <c r="M485" t="str">
        <v>Sales Consultant</v>
      </c>
      <c r="N485">
        <v>108346</v>
      </c>
      <c r="O485" t="str">
        <v>Terminated</v>
      </c>
      <c r="P485" t="str">
        <v>Good</v>
      </c>
    </row>
    <row r="486" spans="2:16" x14ac:dyDescent="0.25">
      <c r="B486" t="str">
        <v>00-84464967</v>
      </c>
      <c r="C486" t="str">
        <v>Kathryn</v>
      </c>
      <c r="D486" t="str">
        <v>Ramos</v>
      </c>
      <c r="E486" t="str">
        <v>Female</v>
      </c>
      <c r="F486" t="str">
        <v>New York</v>
      </c>
      <c r="G486" t="str">
        <v>Rochester</v>
      </c>
      <c r="H486" t="str">
        <v>High School</v>
      </c>
      <c r="I486" s="9">
        <v>28246</v>
      </c>
      <c r="J486" s="9">
        <v>45285</v>
      </c>
      <c r="K486" s="9" t="str">
        <v>N/A</v>
      </c>
      <c r="L486" t="str">
        <v>Marketing</v>
      </c>
      <c r="M486" t="str">
        <v>SEO Specialist</v>
      </c>
      <c r="N486">
        <v>66533</v>
      </c>
      <c r="O486" t="str">
        <v>Terminated</v>
      </c>
      <c r="P486" t="str">
        <v>Needs Improvement</v>
      </c>
    </row>
    <row r="487" spans="2:16" x14ac:dyDescent="0.25">
      <c r="B487" t="str">
        <v>00-84522873</v>
      </c>
      <c r="C487" t="str">
        <v>Courtney</v>
      </c>
      <c r="D487" t="str">
        <v>Thomas</v>
      </c>
      <c r="E487" t="str">
        <v>Female</v>
      </c>
      <c r="F487" t="str">
        <v>Michigan</v>
      </c>
      <c r="G487" t="str">
        <v>Grand Rapids</v>
      </c>
      <c r="H487" t="str">
        <v>Bachelor</v>
      </c>
      <c r="I487" s="9">
        <v>29065</v>
      </c>
      <c r="J487" s="9">
        <v>42975</v>
      </c>
      <c r="K487" s="9" t="str">
        <v>N/A</v>
      </c>
      <c r="L487" t="str">
        <v>HR</v>
      </c>
      <c r="M487" t="str">
        <v>Recruiter</v>
      </c>
      <c r="N487">
        <v>68399</v>
      </c>
      <c r="O487" t="str">
        <v>Terminated</v>
      </c>
      <c r="P487" t="str">
        <v>Satisfactory</v>
      </c>
    </row>
    <row r="488" spans="2:16" x14ac:dyDescent="0.25">
      <c r="B488" t="str">
        <v>00-84563921</v>
      </c>
      <c r="C488" t="str">
        <v>Julia</v>
      </c>
      <c r="D488" t="str">
        <v>Rice</v>
      </c>
      <c r="E488" t="str">
        <v>Female</v>
      </c>
      <c r="F488" t="str">
        <v>Michigan</v>
      </c>
      <c r="G488" t="str">
        <v>Warren</v>
      </c>
      <c r="H488" t="str">
        <v>High School</v>
      </c>
      <c r="I488" s="9">
        <v>35466</v>
      </c>
      <c r="J488" s="9">
        <v>42905</v>
      </c>
      <c r="K488" s="9" t="str">
        <v>N/A</v>
      </c>
      <c r="L488" t="str">
        <v>Customer Service</v>
      </c>
      <c r="M488" t="str">
        <v>Customer Service Representative</v>
      </c>
      <c r="N488">
        <v>59629</v>
      </c>
      <c r="O488" t="str">
        <v>Terminated</v>
      </c>
      <c r="P488" t="str">
        <v>Good</v>
      </c>
    </row>
    <row r="489" spans="2:16" x14ac:dyDescent="0.25">
      <c r="B489" t="str">
        <v>00-84593961</v>
      </c>
      <c r="C489" t="str">
        <v>Bruce</v>
      </c>
      <c r="D489" t="str">
        <v>Chandler</v>
      </c>
      <c r="E489" t="str">
        <v>Female</v>
      </c>
      <c r="F489" t="str">
        <v>New York</v>
      </c>
      <c r="G489" t="str">
        <v>New York City</v>
      </c>
      <c r="H489" t="str">
        <v>High School</v>
      </c>
      <c r="I489" s="9">
        <v>24136</v>
      </c>
      <c r="J489" s="9">
        <v>44872</v>
      </c>
      <c r="K489" s="9">
        <v>45052</v>
      </c>
      <c r="L489" t="str">
        <v>Operations</v>
      </c>
      <c r="M489" t="str">
        <v>Inventory Specialist</v>
      </c>
      <c r="N489">
        <v>55060</v>
      </c>
      <c r="O489" t="str">
        <v>Terminated</v>
      </c>
      <c r="P489" t="str">
        <v>Excellent</v>
      </c>
    </row>
    <row r="490" spans="2:16" x14ac:dyDescent="0.25">
      <c r="B490" t="str">
        <v>00-84704673</v>
      </c>
      <c r="C490" t="str">
        <v>Jonathan</v>
      </c>
      <c r="D490" t="str">
        <v>Day</v>
      </c>
      <c r="E490" t="str">
        <v>Female</v>
      </c>
      <c r="F490" t="str">
        <v>Ohio</v>
      </c>
      <c r="G490" t="str">
        <v>Cincinnati</v>
      </c>
      <c r="H490" t="str">
        <v>Bachelor</v>
      </c>
      <c r="I490" s="9">
        <v>23063</v>
      </c>
      <c r="J490" s="9">
        <v>42891</v>
      </c>
      <c r="K490" s="9" t="str">
        <v>N/A</v>
      </c>
      <c r="L490" t="str">
        <v>IT</v>
      </c>
      <c r="M490" t="str">
        <v>Software Developer</v>
      </c>
      <c r="N490">
        <v>83670</v>
      </c>
      <c r="O490" t="str">
        <v>Terminated</v>
      </c>
      <c r="P490" t="str">
        <v>Good</v>
      </c>
    </row>
    <row r="491" spans="2:16" x14ac:dyDescent="0.25">
      <c r="B491" t="str">
        <v>00-84737376</v>
      </c>
      <c r="C491" t="str">
        <v>Stephanie</v>
      </c>
      <c r="D491" t="str">
        <v>Casey</v>
      </c>
      <c r="E491" t="str">
        <v>Female</v>
      </c>
      <c r="F491" t="str">
        <v>Michigan</v>
      </c>
      <c r="G491" t="str">
        <v>Warren</v>
      </c>
      <c r="H491" t="str">
        <v>PhD</v>
      </c>
      <c r="I491" s="9">
        <v>22416</v>
      </c>
      <c r="J491" s="9">
        <v>45425</v>
      </c>
      <c r="K491" s="9" t="str">
        <v>N/A</v>
      </c>
      <c r="L491" t="str">
        <v>IT</v>
      </c>
      <c r="M491" t="str">
        <v>IT Manager</v>
      </c>
      <c r="N491">
        <v>118570</v>
      </c>
      <c r="O491" t="str">
        <v>Terminated</v>
      </c>
      <c r="P491" t="str">
        <v>Satisfactory</v>
      </c>
    </row>
    <row r="492" spans="2:16" x14ac:dyDescent="0.25">
      <c r="B492" t="str">
        <v>00-84908042</v>
      </c>
      <c r="C492" t="str">
        <v>Robin</v>
      </c>
      <c r="D492" t="str">
        <v>Brock</v>
      </c>
      <c r="E492" t="str">
        <v>Female</v>
      </c>
      <c r="F492" t="str">
        <v>New York</v>
      </c>
      <c r="G492" t="str">
        <v>New York City</v>
      </c>
      <c r="H492" t="str">
        <v>Bachelor</v>
      </c>
      <c r="I492" s="9">
        <v>26433</v>
      </c>
      <c r="J492" s="9">
        <v>45600</v>
      </c>
      <c r="K492" s="9" t="str">
        <v>N/A</v>
      </c>
      <c r="L492" t="str">
        <v>IT</v>
      </c>
      <c r="M492" t="str">
        <v>System Administrator</v>
      </c>
      <c r="N492">
        <v>73573</v>
      </c>
      <c r="O492" t="str">
        <v>Terminated</v>
      </c>
      <c r="P492" t="str">
        <v>Satisfactory</v>
      </c>
    </row>
    <row r="493" spans="2:16" x14ac:dyDescent="0.25">
      <c r="B493" t="str">
        <v>00-84977524</v>
      </c>
      <c r="C493" t="str">
        <v>Michael</v>
      </c>
      <c r="D493" t="str">
        <v>Parker</v>
      </c>
      <c r="E493" t="str">
        <v>Female</v>
      </c>
      <c r="F493" t="str">
        <v>Michigan</v>
      </c>
      <c r="G493" t="str">
        <v>Detroit</v>
      </c>
      <c r="H493" t="str">
        <v>Bachelor</v>
      </c>
      <c r="I493" s="9">
        <v>29161</v>
      </c>
      <c r="J493" s="9">
        <v>45285</v>
      </c>
      <c r="K493" s="9" t="str">
        <v>N/A</v>
      </c>
      <c r="L493" t="str">
        <v>Customer Service</v>
      </c>
      <c r="M493" t="str">
        <v>Help Desk Technician</v>
      </c>
      <c r="N493">
        <v>71504</v>
      </c>
      <c r="O493" t="str">
        <v>Terminated</v>
      </c>
      <c r="P493" t="str">
        <v>Good</v>
      </c>
    </row>
    <row r="494" spans="2:16" x14ac:dyDescent="0.25">
      <c r="B494" t="str">
        <v>00-85191544</v>
      </c>
      <c r="C494" t="str">
        <v>Ashley</v>
      </c>
      <c r="D494" t="str">
        <v>Sparks</v>
      </c>
      <c r="E494" t="str">
        <v>Female</v>
      </c>
      <c r="F494" t="str">
        <v>Pennsylvania</v>
      </c>
      <c r="G494" t="str">
        <v>Pittsburgh</v>
      </c>
      <c r="H494" t="str">
        <v>High School</v>
      </c>
      <c r="I494" s="9">
        <v>31746</v>
      </c>
      <c r="J494" s="9">
        <v>44529</v>
      </c>
      <c r="K494" s="9" t="str">
        <v>N/A</v>
      </c>
      <c r="L494" t="str">
        <v>IT</v>
      </c>
      <c r="M494" t="str">
        <v>IT Support Specialist</v>
      </c>
      <c r="N494">
        <v>63906</v>
      </c>
      <c r="O494" t="str">
        <v>Terminated</v>
      </c>
      <c r="P494" t="str">
        <v>Satisfactory</v>
      </c>
    </row>
    <row r="495" spans="2:16" x14ac:dyDescent="0.25">
      <c r="B495" t="str">
        <v>00-85576096</v>
      </c>
      <c r="C495" t="str">
        <v>John</v>
      </c>
      <c r="D495" t="str">
        <v>Williams</v>
      </c>
      <c r="E495" t="str">
        <v>Female</v>
      </c>
      <c r="F495" t="str">
        <v>New York</v>
      </c>
      <c r="G495" t="str">
        <v>Buffalo</v>
      </c>
      <c r="H495" t="str">
        <v>High School</v>
      </c>
      <c r="I495" s="9">
        <v>30130</v>
      </c>
      <c r="J495" s="9">
        <v>45649</v>
      </c>
      <c r="K495" s="9" t="str">
        <v>N/A</v>
      </c>
      <c r="L495" t="str">
        <v>Marketing</v>
      </c>
      <c r="M495" t="str">
        <v>SEO Specialist</v>
      </c>
      <c r="N495">
        <v>68607</v>
      </c>
      <c r="O495" t="str">
        <v>Terminated</v>
      </c>
      <c r="P495" t="str">
        <v>Good</v>
      </c>
    </row>
    <row r="496" spans="2:16" x14ac:dyDescent="0.25">
      <c r="B496" t="str">
        <v>00-85606069</v>
      </c>
      <c r="C496" t="str">
        <v>Erica</v>
      </c>
      <c r="D496" t="str">
        <v>Padilla</v>
      </c>
      <c r="E496" t="str">
        <v>Female</v>
      </c>
      <c r="F496" t="str">
        <v>North Carolina</v>
      </c>
      <c r="G496" t="str">
        <v>Greensboro</v>
      </c>
      <c r="H496" t="str">
        <v>Bachelor</v>
      </c>
      <c r="I496" s="9">
        <v>31558</v>
      </c>
      <c r="J496" s="9">
        <v>42835</v>
      </c>
      <c r="K496" s="9" t="str">
        <v>N/A</v>
      </c>
      <c r="L496" t="str">
        <v>Operations</v>
      </c>
      <c r="M496" t="str">
        <v>Logistics Coordinator</v>
      </c>
      <c r="N496">
        <v>62145</v>
      </c>
      <c r="O496" t="str">
        <v>Terminated</v>
      </c>
      <c r="P496" t="str">
        <v>Good</v>
      </c>
    </row>
    <row r="497" spans="2:16" x14ac:dyDescent="0.25">
      <c r="B497" t="str">
        <v>00-85812116</v>
      </c>
      <c r="C497" t="str">
        <v>William</v>
      </c>
      <c r="D497" t="str">
        <v>Hale</v>
      </c>
      <c r="E497" t="str">
        <v>Female</v>
      </c>
      <c r="F497" t="str">
        <v>New York</v>
      </c>
      <c r="G497" t="str">
        <v>New York City</v>
      </c>
      <c r="H497" t="str">
        <v>High School</v>
      </c>
      <c r="I497" s="9">
        <v>26863</v>
      </c>
      <c r="J497" s="9">
        <v>45530</v>
      </c>
      <c r="K497" s="9" t="str">
        <v>N/A</v>
      </c>
      <c r="L497" t="str">
        <v>Operations</v>
      </c>
      <c r="M497" t="str">
        <v>Inventory Specialist</v>
      </c>
      <c r="N497">
        <v>64865</v>
      </c>
      <c r="O497" t="str">
        <v>Terminated</v>
      </c>
      <c r="P497" t="str">
        <v>Needs Improvement</v>
      </c>
    </row>
    <row r="498" spans="2:16" x14ac:dyDescent="0.25">
      <c r="B498" t="str">
        <v>00-85910969</v>
      </c>
      <c r="C498" t="str">
        <v>Marie</v>
      </c>
      <c r="D498" t="str">
        <v>Casey</v>
      </c>
      <c r="E498" t="str">
        <v>Female</v>
      </c>
      <c r="F498" t="str">
        <v>New York</v>
      </c>
      <c r="G498" t="str">
        <v>New York City</v>
      </c>
      <c r="H498" t="str">
        <v>Bachelor</v>
      </c>
      <c r="I498" s="9">
        <v>33973</v>
      </c>
      <c r="J498" s="9">
        <v>44284</v>
      </c>
      <c r="K498" s="9" t="str">
        <v>N/A</v>
      </c>
      <c r="L498" t="str">
        <v>Operations</v>
      </c>
      <c r="M498" t="str">
        <v>Logistics Coordinator</v>
      </c>
      <c r="N498">
        <v>54523</v>
      </c>
      <c r="O498" t="str">
        <v>Terminated</v>
      </c>
      <c r="P498" t="str">
        <v>Satisfactory</v>
      </c>
    </row>
    <row r="499" spans="2:16" x14ac:dyDescent="0.25">
      <c r="B499" t="str">
        <v>00-86409465</v>
      </c>
      <c r="C499" t="str">
        <v>Brandon</v>
      </c>
      <c r="D499" t="str">
        <v>Bennett</v>
      </c>
      <c r="E499" t="str">
        <v>Female</v>
      </c>
      <c r="F499" t="str">
        <v>Michigan</v>
      </c>
      <c r="G499" t="str">
        <v>Grand Rapids</v>
      </c>
      <c r="H499" t="str">
        <v>Master</v>
      </c>
      <c r="I499" s="9">
        <v>35946</v>
      </c>
      <c r="J499" s="9">
        <v>42968</v>
      </c>
      <c r="K499" s="9" t="str">
        <v>N/A</v>
      </c>
      <c r="L499" t="str">
        <v>Operations</v>
      </c>
      <c r="M499" t="str">
        <v>Operations Analyst</v>
      </c>
      <c r="N499">
        <v>65500</v>
      </c>
      <c r="O499" t="str">
        <v>Terminated</v>
      </c>
      <c r="P499" t="str">
        <v>Satisfactory</v>
      </c>
    </row>
    <row r="500" spans="2:16" x14ac:dyDescent="0.25">
      <c r="B500" t="str">
        <v>00-86565177</v>
      </c>
      <c r="C500" t="str">
        <v>Daniel</v>
      </c>
      <c r="D500" t="str">
        <v>Munoz</v>
      </c>
      <c r="E500" t="str">
        <v>Female</v>
      </c>
      <c r="F500" t="str">
        <v>New York</v>
      </c>
      <c r="G500" t="str">
        <v>Buffalo</v>
      </c>
      <c r="H500" t="str">
        <v>Bachelor</v>
      </c>
      <c r="I500" s="9">
        <v>28641</v>
      </c>
      <c r="J500" s="9">
        <v>43752</v>
      </c>
      <c r="K500" s="9" t="str">
        <v>N/A</v>
      </c>
      <c r="L500" t="str">
        <v>Sales</v>
      </c>
      <c r="M500" t="str">
        <v>Sales Representative</v>
      </c>
      <c r="N500">
        <v>68391</v>
      </c>
      <c r="O500" t="str">
        <v>Terminated</v>
      </c>
      <c r="P500" t="str">
        <v>Excellent</v>
      </c>
    </row>
    <row r="501" spans="2:16" x14ac:dyDescent="0.25">
      <c r="B501" t="str">
        <v>00-86648532</v>
      </c>
      <c r="C501" t="str">
        <v>Ricky</v>
      </c>
      <c r="D501" t="str">
        <v>Garcia</v>
      </c>
      <c r="E501" t="str">
        <v>Female</v>
      </c>
      <c r="F501" t="str">
        <v>New York</v>
      </c>
      <c r="G501" t="str">
        <v>Buffalo</v>
      </c>
      <c r="H501" t="str">
        <v>Bachelor</v>
      </c>
      <c r="I501" s="9">
        <v>34717</v>
      </c>
      <c r="J501" s="9">
        <v>43486</v>
      </c>
      <c r="K501" s="9" t="str">
        <v>N/A</v>
      </c>
      <c r="L501" t="str">
        <v>Operations</v>
      </c>
      <c r="M501" t="str">
        <v>Logistics Coordinator</v>
      </c>
      <c r="N501">
        <v>63021</v>
      </c>
      <c r="O501" t="str">
        <v>Terminated</v>
      </c>
      <c r="P501" t="str">
        <v>Excellent</v>
      </c>
    </row>
    <row r="502" spans="2:16" x14ac:dyDescent="0.25">
      <c r="B502" t="str">
        <v>00-86706373</v>
      </c>
      <c r="C502" t="str">
        <v>Tyler</v>
      </c>
      <c r="D502" t="str">
        <v>Moore</v>
      </c>
      <c r="E502" t="str">
        <v>Female</v>
      </c>
      <c r="F502" t="str">
        <v>New York</v>
      </c>
      <c r="G502" t="str">
        <v>Rochester</v>
      </c>
      <c r="H502" t="str">
        <v>Bachelor</v>
      </c>
      <c r="I502" s="9">
        <v>26148</v>
      </c>
      <c r="J502" s="9">
        <v>43423</v>
      </c>
      <c r="K502" s="9" t="str">
        <v>N/A</v>
      </c>
      <c r="L502" t="str">
        <v>Operations</v>
      </c>
      <c r="M502" t="str">
        <v>Operations Analyst</v>
      </c>
      <c r="N502">
        <v>59454</v>
      </c>
      <c r="O502" t="str">
        <v>Terminated</v>
      </c>
      <c r="P502" t="str">
        <v>Satisfactory</v>
      </c>
    </row>
    <row r="503" spans="2:16" x14ac:dyDescent="0.25">
      <c r="B503" t="str">
        <v>00-87118971</v>
      </c>
      <c r="C503" t="str">
        <v>Blake</v>
      </c>
      <c r="D503" t="str">
        <v>Frank</v>
      </c>
      <c r="E503" t="str">
        <v>Female</v>
      </c>
      <c r="F503" t="str">
        <v>New York</v>
      </c>
      <c r="G503" t="str">
        <v>New York City</v>
      </c>
      <c r="H503" t="str">
        <v>Bachelor</v>
      </c>
      <c r="I503" s="9">
        <v>35975</v>
      </c>
      <c r="J503" s="9">
        <v>42786</v>
      </c>
      <c r="K503" s="9" t="str">
        <v>N/A</v>
      </c>
      <c r="L503" t="str">
        <v>Operations</v>
      </c>
      <c r="M503" t="str">
        <v>Logistics Coordinator</v>
      </c>
      <c r="N503">
        <v>56171</v>
      </c>
      <c r="O503" t="str">
        <v>Terminated</v>
      </c>
      <c r="P503" t="str">
        <v>Good</v>
      </c>
    </row>
    <row r="504" spans="2:16" x14ac:dyDescent="0.25">
      <c r="B504" t="str">
        <v>00-87338673</v>
      </c>
      <c r="C504" t="str">
        <v>Jason</v>
      </c>
      <c r="D504" t="str">
        <v>Miller</v>
      </c>
      <c r="E504" t="str">
        <v>Female</v>
      </c>
      <c r="F504" t="str">
        <v>New York</v>
      </c>
      <c r="G504" t="str">
        <v>New York City</v>
      </c>
      <c r="H504" t="str">
        <v>Master</v>
      </c>
      <c r="I504" s="9">
        <v>32096</v>
      </c>
      <c r="J504" s="9">
        <v>43451</v>
      </c>
      <c r="K504" s="9" t="str">
        <v>N/A</v>
      </c>
      <c r="L504" t="str">
        <v>Sales</v>
      </c>
      <c r="M504" t="str">
        <v>Sales Specialist</v>
      </c>
      <c r="N504">
        <v>68792</v>
      </c>
      <c r="O504" t="str">
        <v>Terminated</v>
      </c>
      <c r="P504" t="str">
        <v>Good</v>
      </c>
    </row>
    <row r="505" spans="2:16" x14ac:dyDescent="0.25">
      <c r="B505" t="str">
        <v>00-87424245</v>
      </c>
      <c r="C505" t="str">
        <v>Michael</v>
      </c>
      <c r="D505" t="str">
        <v>Montoya</v>
      </c>
      <c r="E505" t="str">
        <v>Female</v>
      </c>
      <c r="F505" t="str">
        <v>Michigan</v>
      </c>
      <c r="G505" t="str">
        <v>Warren</v>
      </c>
      <c r="H505" t="str">
        <v>Bachelor</v>
      </c>
      <c r="I505" s="9">
        <v>26698</v>
      </c>
      <c r="J505" s="9">
        <v>44907</v>
      </c>
      <c r="K505" s="9" t="str">
        <v>N/A</v>
      </c>
      <c r="L505" t="str">
        <v>Sales</v>
      </c>
      <c r="M505" t="str">
        <v>Sales Specialist</v>
      </c>
      <c r="N505">
        <v>71450</v>
      </c>
      <c r="O505" t="str">
        <v>Terminated</v>
      </c>
      <c r="P505" t="str">
        <v>Satisfactory</v>
      </c>
    </row>
    <row r="506" spans="2:16" x14ac:dyDescent="0.25">
      <c r="B506" t="str">
        <v>00-87524851</v>
      </c>
      <c r="C506" t="str">
        <v>Joy</v>
      </c>
      <c r="D506" t="str">
        <v>Potts</v>
      </c>
      <c r="E506" t="str">
        <v>Female</v>
      </c>
      <c r="F506" t="str">
        <v>North Carolina</v>
      </c>
      <c r="G506" t="str">
        <v>Charlotte</v>
      </c>
      <c r="H506" t="str">
        <v>Bachelor</v>
      </c>
      <c r="I506" s="9">
        <v>32266</v>
      </c>
      <c r="J506" s="9">
        <v>45145</v>
      </c>
      <c r="K506" s="9" t="str">
        <v>N/A</v>
      </c>
      <c r="L506" t="str">
        <v>Customer Service</v>
      </c>
      <c r="M506" t="str">
        <v>Support Specialist</v>
      </c>
      <c r="N506">
        <v>59879</v>
      </c>
      <c r="O506" t="str">
        <v>Terminated</v>
      </c>
      <c r="P506" t="str">
        <v>Satisfactory</v>
      </c>
    </row>
    <row r="507" spans="2:16" x14ac:dyDescent="0.25">
      <c r="B507" t="str">
        <v>00-87862305</v>
      </c>
      <c r="C507" t="str">
        <v>Stephen</v>
      </c>
      <c r="D507" t="str">
        <v>Foley</v>
      </c>
      <c r="E507" t="str">
        <v>Female</v>
      </c>
      <c r="F507" t="str">
        <v>North Carolina</v>
      </c>
      <c r="G507" t="str">
        <v>Greensboro</v>
      </c>
      <c r="H507" t="str">
        <v>Bachelor</v>
      </c>
      <c r="I507" s="9">
        <v>25802</v>
      </c>
      <c r="J507" s="9">
        <v>45138</v>
      </c>
      <c r="K507" s="9" t="str">
        <v>N/A</v>
      </c>
      <c r="L507" t="str">
        <v>IT</v>
      </c>
      <c r="M507" t="str">
        <v>Software Developer</v>
      </c>
      <c r="N507">
        <v>99538</v>
      </c>
      <c r="O507" t="str">
        <v>Terminated</v>
      </c>
      <c r="P507" t="str">
        <v>Excellent</v>
      </c>
    </row>
    <row r="508" spans="2:16" x14ac:dyDescent="0.25">
      <c r="B508" t="str">
        <v>00-88339686</v>
      </c>
      <c r="C508" t="str">
        <v>Heather</v>
      </c>
      <c r="D508" t="str">
        <v>Chapman</v>
      </c>
      <c r="E508" t="str">
        <v>Female</v>
      </c>
      <c r="F508" t="str">
        <v>New York</v>
      </c>
      <c r="G508" t="str">
        <v>New York City</v>
      </c>
      <c r="H508" t="str">
        <v>Bachelor</v>
      </c>
      <c r="I508" s="9">
        <v>26884</v>
      </c>
      <c r="J508" s="9">
        <v>45131</v>
      </c>
      <c r="K508" s="9" t="str">
        <v>N/A</v>
      </c>
      <c r="L508" t="str">
        <v>Operations</v>
      </c>
      <c r="M508" t="str">
        <v>Logistics Coordinator</v>
      </c>
      <c r="N508">
        <v>59854</v>
      </c>
      <c r="O508" t="str">
        <v>Terminated</v>
      </c>
      <c r="P508" t="str">
        <v>Excellent</v>
      </c>
    </row>
    <row r="509" spans="2:16" x14ac:dyDescent="0.25">
      <c r="B509" t="str">
        <v>00-88380820</v>
      </c>
      <c r="C509" t="str">
        <v>John</v>
      </c>
      <c r="D509" t="str">
        <v>Ramirez</v>
      </c>
      <c r="E509" t="str">
        <v>Female</v>
      </c>
      <c r="F509" t="str">
        <v>Illinois</v>
      </c>
      <c r="G509" t="str">
        <v>Aurora</v>
      </c>
      <c r="H509" t="str">
        <v>Bachelor</v>
      </c>
      <c r="I509" s="9">
        <v>37072</v>
      </c>
      <c r="J509" s="9">
        <v>44501</v>
      </c>
      <c r="K509" s="9" t="str">
        <v>N/A</v>
      </c>
      <c r="L509" t="str">
        <v>Sales</v>
      </c>
      <c r="M509" t="str">
        <v>Sales Representative</v>
      </c>
      <c r="N509">
        <v>68793</v>
      </c>
      <c r="O509" t="str">
        <v>Terminated</v>
      </c>
      <c r="P509" t="str">
        <v>Good</v>
      </c>
    </row>
    <row r="510" spans="2:16" x14ac:dyDescent="0.25">
      <c r="B510" t="str">
        <v>00-88400641</v>
      </c>
      <c r="C510" t="str">
        <v>Catherine</v>
      </c>
      <c r="D510" t="str">
        <v>Joseph</v>
      </c>
      <c r="E510" t="str">
        <v>Female</v>
      </c>
      <c r="F510" t="str">
        <v>New York</v>
      </c>
      <c r="G510" t="str">
        <v>New York City</v>
      </c>
      <c r="H510" t="str">
        <v>Bachelor</v>
      </c>
      <c r="I510" s="9">
        <v>34292</v>
      </c>
      <c r="J510" s="9">
        <v>45264</v>
      </c>
      <c r="K510" s="9" t="str">
        <v>N/A</v>
      </c>
      <c r="L510" t="str">
        <v>Operations</v>
      </c>
      <c r="M510" t="str">
        <v>Logistics Coordinator</v>
      </c>
      <c r="N510">
        <v>55718</v>
      </c>
      <c r="O510" t="str">
        <v>Terminated</v>
      </c>
      <c r="P510" t="str">
        <v>Good</v>
      </c>
    </row>
    <row r="511" spans="2:16" x14ac:dyDescent="0.25">
      <c r="B511" t="str">
        <v>00-88402053</v>
      </c>
      <c r="C511" t="str">
        <v>Scott</v>
      </c>
      <c r="D511" t="str">
        <v>Smith</v>
      </c>
      <c r="E511" t="str">
        <v>Female</v>
      </c>
      <c r="F511" t="str">
        <v>New York</v>
      </c>
      <c r="G511" t="str">
        <v>Buffalo</v>
      </c>
      <c r="H511" t="str">
        <v>Master</v>
      </c>
      <c r="I511" s="9">
        <v>30578</v>
      </c>
      <c r="J511" s="9">
        <v>44662</v>
      </c>
      <c r="K511" s="9" t="str">
        <v>N/A</v>
      </c>
      <c r="L511" t="str">
        <v>Operations</v>
      </c>
      <c r="M511" t="str">
        <v>Operations Analyst</v>
      </c>
      <c r="N511">
        <v>64539</v>
      </c>
      <c r="O511" t="str">
        <v>Terminated</v>
      </c>
      <c r="P511" t="str">
        <v>Good</v>
      </c>
    </row>
    <row r="512" spans="2:16" x14ac:dyDescent="0.25">
      <c r="B512" t="str">
        <v>00-88426937</v>
      </c>
      <c r="C512" t="str">
        <v>Diana</v>
      </c>
      <c r="D512" t="str">
        <v>Yoder</v>
      </c>
      <c r="E512" t="str">
        <v>Female</v>
      </c>
      <c r="F512" t="str">
        <v>Pennsylvania</v>
      </c>
      <c r="G512" t="str">
        <v>Allentown</v>
      </c>
      <c r="H512" t="str">
        <v>High School</v>
      </c>
      <c r="I512" s="9">
        <v>36055</v>
      </c>
      <c r="J512" s="9">
        <v>44781</v>
      </c>
      <c r="K512" s="9" t="str">
        <v>N/A</v>
      </c>
      <c r="L512" t="str">
        <v>IT</v>
      </c>
      <c r="M512" t="str">
        <v>IT Support Specialist</v>
      </c>
      <c r="N512">
        <v>61576</v>
      </c>
      <c r="O512" t="str">
        <v>Terminated</v>
      </c>
      <c r="P512" t="str">
        <v>Satisfactory</v>
      </c>
    </row>
    <row r="513" spans="2:16" x14ac:dyDescent="0.25">
      <c r="B513" t="str">
        <v>00-88614521</v>
      </c>
      <c r="C513" t="str">
        <v>Jasmin</v>
      </c>
      <c r="D513" t="str">
        <v>Brown</v>
      </c>
      <c r="E513" t="str">
        <v>Female</v>
      </c>
      <c r="F513" t="str">
        <v>New York</v>
      </c>
      <c r="G513" t="str">
        <v>Buffalo</v>
      </c>
      <c r="H513" t="str">
        <v>High School</v>
      </c>
      <c r="I513" s="9">
        <v>31543</v>
      </c>
      <c r="J513" s="9">
        <v>44697</v>
      </c>
      <c r="K513" s="9" t="str">
        <v>N/A</v>
      </c>
      <c r="L513" t="str">
        <v>Customer Service</v>
      </c>
      <c r="M513" t="str">
        <v>Support Specialist</v>
      </c>
      <c r="N513">
        <v>64257</v>
      </c>
      <c r="O513" t="str">
        <v>Terminated</v>
      </c>
      <c r="P513" t="str">
        <v>Good</v>
      </c>
    </row>
    <row r="514" spans="2:16" x14ac:dyDescent="0.25">
      <c r="B514" t="str">
        <v>00-89286521</v>
      </c>
      <c r="C514" t="str">
        <v>Gregory</v>
      </c>
      <c r="D514" t="str">
        <v>Shelton</v>
      </c>
      <c r="E514" t="str">
        <v>Female</v>
      </c>
      <c r="F514" t="str">
        <v>New York</v>
      </c>
      <c r="G514" t="str">
        <v>Buffalo</v>
      </c>
      <c r="H514" t="str">
        <v>High School</v>
      </c>
      <c r="I514" s="9">
        <v>33561</v>
      </c>
      <c r="J514" s="9">
        <v>43367</v>
      </c>
      <c r="K514" s="9" t="str">
        <v>N/A</v>
      </c>
      <c r="L514" t="str">
        <v>Customer Service</v>
      </c>
      <c r="M514" t="str">
        <v>Customer Service Representative</v>
      </c>
      <c r="N514">
        <v>63265</v>
      </c>
      <c r="O514" t="str">
        <v>Terminated</v>
      </c>
      <c r="P514" t="str">
        <v>Satisfactory</v>
      </c>
    </row>
    <row r="515" spans="2:16" x14ac:dyDescent="0.25">
      <c r="B515" t="str">
        <v>00-89287426</v>
      </c>
      <c r="C515" t="str">
        <v>Jessica</v>
      </c>
      <c r="D515" t="str">
        <v>Reeves</v>
      </c>
      <c r="E515" t="str">
        <v>Female</v>
      </c>
      <c r="F515" t="str">
        <v>New York</v>
      </c>
      <c r="G515" t="str">
        <v>New York City</v>
      </c>
      <c r="H515" t="str">
        <v>Master</v>
      </c>
      <c r="I515" s="9">
        <v>36710</v>
      </c>
      <c r="J515" s="9">
        <v>42926</v>
      </c>
      <c r="K515" s="9" t="str">
        <v>N/A</v>
      </c>
      <c r="L515" t="str">
        <v>Sales</v>
      </c>
      <c r="M515" t="str">
        <v>Sales Specialist</v>
      </c>
      <c r="N515">
        <v>74833</v>
      </c>
      <c r="O515" t="str">
        <v>Terminated</v>
      </c>
      <c r="P515" t="str">
        <v>Satisfactory</v>
      </c>
    </row>
    <row r="516" spans="2:16" x14ac:dyDescent="0.25">
      <c r="B516" t="str">
        <v>00-89328380</v>
      </c>
      <c r="C516" t="str">
        <v>John</v>
      </c>
      <c r="D516" t="str">
        <v>Moreno</v>
      </c>
      <c r="E516" t="str">
        <v>Female</v>
      </c>
      <c r="F516" t="str">
        <v>Michigan</v>
      </c>
      <c r="G516" t="str">
        <v>Grand Rapids</v>
      </c>
      <c r="H516" t="str">
        <v>Master</v>
      </c>
      <c r="I516" s="9">
        <v>33173</v>
      </c>
      <c r="J516" s="9">
        <v>42499</v>
      </c>
      <c r="K516" s="9" t="str">
        <v>N/A</v>
      </c>
      <c r="L516" t="str">
        <v>Finance</v>
      </c>
      <c r="M516" t="str">
        <v>Financial Analyst</v>
      </c>
      <c r="N516">
        <v>71029</v>
      </c>
      <c r="O516" t="str">
        <v>Terminated</v>
      </c>
      <c r="P516" t="str">
        <v>Good</v>
      </c>
    </row>
    <row r="517" spans="2:16" x14ac:dyDescent="0.25">
      <c r="B517" t="str">
        <v>00-89513946</v>
      </c>
      <c r="C517" t="str">
        <v>Billy</v>
      </c>
      <c r="D517" t="str">
        <v>Johnson</v>
      </c>
      <c r="E517" t="str">
        <v>Female</v>
      </c>
      <c r="F517" t="str">
        <v>New York</v>
      </c>
      <c r="G517" t="str">
        <v>Rochester</v>
      </c>
      <c r="H517" t="str">
        <v>High School</v>
      </c>
      <c r="I517" s="9">
        <v>25810</v>
      </c>
      <c r="J517" s="9">
        <v>45355</v>
      </c>
      <c r="K517" s="9" t="str">
        <v>N/A</v>
      </c>
      <c r="L517" t="str">
        <v>Customer Service</v>
      </c>
      <c r="M517" t="str">
        <v>Support Specialist</v>
      </c>
      <c r="N517">
        <v>61340</v>
      </c>
      <c r="O517" t="str">
        <v>Terminated</v>
      </c>
      <c r="P517" t="str">
        <v>Satisfactory</v>
      </c>
    </row>
    <row r="518" spans="2:16" x14ac:dyDescent="0.25">
      <c r="B518" t="str">
        <v>00-89731929</v>
      </c>
      <c r="C518" t="str">
        <v>Tina</v>
      </c>
      <c r="D518" t="str">
        <v>Flores</v>
      </c>
      <c r="E518" t="str">
        <v>Female</v>
      </c>
      <c r="F518" t="str">
        <v>New York</v>
      </c>
      <c r="G518" t="str">
        <v>New York City</v>
      </c>
      <c r="H518" t="str">
        <v>Bachelor</v>
      </c>
      <c r="I518" s="9">
        <v>29481</v>
      </c>
      <c r="J518" s="9">
        <v>42877</v>
      </c>
      <c r="K518" s="9" t="str">
        <v>N/A</v>
      </c>
      <c r="L518" t="str">
        <v>Marketing</v>
      </c>
      <c r="M518" t="str">
        <v>Marketing Coordinator</v>
      </c>
      <c r="N518">
        <v>68870</v>
      </c>
      <c r="O518" t="str">
        <v>Terminated</v>
      </c>
      <c r="P518" t="str">
        <v>Satisfactory</v>
      </c>
    </row>
    <row r="519" spans="2:16" x14ac:dyDescent="0.25">
      <c r="B519" t="str">
        <v>00-89978790</v>
      </c>
      <c r="C519" t="str">
        <v>Ross</v>
      </c>
      <c r="D519" t="str">
        <v>Silva</v>
      </c>
      <c r="E519" t="str">
        <v>Female</v>
      </c>
      <c r="F519" t="str">
        <v>New York</v>
      </c>
      <c r="G519" t="str">
        <v>New York City</v>
      </c>
      <c r="H519" t="str">
        <v>Bachelor</v>
      </c>
      <c r="I519" s="9">
        <v>37589</v>
      </c>
      <c r="J519" s="9">
        <v>45432</v>
      </c>
      <c r="K519" s="9">
        <v>45612</v>
      </c>
      <c r="L519" t="str">
        <v>Sales</v>
      </c>
      <c r="M519" t="str">
        <v>Sales Specialist</v>
      </c>
      <c r="N519">
        <v>81038</v>
      </c>
      <c r="O519" t="str">
        <v>Terminated</v>
      </c>
      <c r="P519" t="str">
        <v>Excellent</v>
      </c>
    </row>
    <row r="520" spans="2:16" x14ac:dyDescent="0.25">
      <c r="B520" t="str">
        <v>00-89984645</v>
      </c>
      <c r="C520" t="str">
        <v>Christina</v>
      </c>
      <c r="D520" t="str">
        <v>Velez</v>
      </c>
      <c r="E520" t="str">
        <v>Female</v>
      </c>
      <c r="F520" t="str">
        <v>Michigan</v>
      </c>
      <c r="G520" t="str">
        <v>Grand Rapids</v>
      </c>
      <c r="H520" t="str">
        <v>Master</v>
      </c>
      <c r="I520" s="9">
        <v>28309</v>
      </c>
      <c r="J520" s="9">
        <v>42527</v>
      </c>
      <c r="K520" s="9" t="str">
        <v>N/A</v>
      </c>
      <c r="L520" t="str">
        <v>Operations</v>
      </c>
      <c r="M520" t="str">
        <v>Operations Analyst</v>
      </c>
      <c r="N520">
        <v>71779</v>
      </c>
      <c r="O520" t="str">
        <v>Terminated</v>
      </c>
      <c r="P520" t="str">
        <v>Good</v>
      </c>
    </row>
    <row r="521" spans="2:16" x14ac:dyDescent="0.25">
      <c r="B521" t="str">
        <v>00-90197611</v>
      </c>
      <c r="C521" t="str">
        <v>Amy</v>
      </c>
      <c r="D521" t="str">
        <v>Hartman</v>
      </c>
      <c r="E521" t="str">
        <v>Female</v>
      </c>
      <c r="F521" t="str">
        <v>North Carolina</v>
      </c>
      <c r="G521" t="str">
        <v>Charlotte</v>
      </c>
      <c r="H521" t="str">
        <v>Bachelor</v>
      </c>
      <c r="I521" s="9">
        <v>34655</v>
      </c>
      <c r="J521" s="9">
        <v>42933</v>
      </c>
      <c r="K521" s="9">
        <v>43113</v>
      </c>
      <c r="L521" t="str">
        <v>Operations</v>
      </c>
      <c r="M521" t="str">
        <v>Logistics Coordinator</v>
      </c>
      <c r="N521">
        <v>58084</v>
      </c>
      <c r="O521" t="str">
        <v>Terminated</v>
      </c>
      <c r="P521" t="str">
        <v>Satisfactory</v>
      </c>
    </row>
    <row r="522" spans="2:16" x14ac:dyDescent="0.25">
      <c r="B522" t="str">
        <v>00-90776162</v>
      </c>
      <c r="C522" t="str">
        <v>Emily</v>
      </c>
      <c r="D522" t="str">
        <v>Wilson</v>
      </c>
      <c r="E522" t="str">
        <v>Female</v>
      </c>
      <c r="F522" t="str">
        <v>New York</v>
      </c>
      <c r="G522" t="str">
        <v>Buffalo</v>
      </c>
      <c r="H522" t="str">
        <v>Bachelor</v>
      </c>
      <c r="I522" s="9">
        <v>27823</v>
      </c>
      <c r="J522" s="9">
        <v>45075</v>
      </c>
      <c r="K522" s="9" t="str">
        <v>N/A</v>
      </c>
      <c r="L522" t="str">
        <v>Finance</v>
      </c>
      <c r="M522" t="str">
        <v>Financial Analyst</v>
      </c>
      <c r="N522">
        <v>95988</v>
      </c>
      <c r="O522" t="str">
        <v>Terminated</v>
      </c>
      <c r="P522" t="str">
        <v>Satisfactory</v>
      </c>
    </row>
    <row r="523" spans="2:16" x14ac:dyDescent="0.25">
      <c r="B523" t="str">
        <v>00-91181379</v>
      </c>
      <c r="C523" t="str">
        <v>Andrew</v>
      </c>
      <c r="D523" t="str">
        <v>Nicholson</v>
      </c>
      <c r="E523" t="str">
        <v>Female</v>
      </c>
      <c r="F523" t="str">
        <v>New York</v>
      </c>
      <c r="G523" t="str">
        <v>New York City</v>
      </c>
      <c r="H523" t="str">
        <v>Bachelor</v>
      </c>
      <c r="I523" s="9">
        <v>28381</v>
      </c>
      <c r="J523" s="9">
        <v>43213</v>
      </c>
      <c r="K523" s="9" t="str">
        <v>N/A</v>
      </c>
      <c r="L523" t="str">
        <v>Operations</v>
      </c>
      <c r="M523" t="str">
        <v>Inventory Specialist</v>
      </c>
      <c r="N523">
        <v>56747</v>
      </c>
      <c r="O523" t="str">
        <v>Terminated</v>
      </c>
      <c r="P523" t="str">
        <v>Satisfactory</v>
      </c>
    </row>
    <row r="524" spans="2:16" x14ac:dyDescent="0.25">
      <c r="B524" t="str">
        <v>00-91217712</v>
      </c>
      <c r="C524" t="str">
        <v>Linda</v>
      </c>
      <c r="D524" t="str">
        <v>Davis</v>
      </c>
      <c r="E524" t="str">
        <v>Female</v>
      </c>
      <c r="F524" t="str">
        <v>New York</v>
      </c>
      <c r="G524" t="str">
        <v>Buffalo</v>
      </c>
      <c r="H524" t="str">
        <v>Bachelor</v>
      </c>
      <c r="I524" s="9">
        <v>28645</v>
      </c>
      <c r="J524" s="9">
        <v>44088</v>
      </c>
      <c r="K524" s="9" t="str">
        <v>N/A</v>
      </c>
      <c r="L524" t="str">
        <v>Operations</v>
      </c>
      <c r="M524" t="str">
        <v>Inventory Specialist</v>
      </c>
      <c r="N524">
        <v>57046</v>
      </c>
      <c r="O524" t="str">
        <v>Terminated</v>
      </c>
      <c r="P524" t="str">
        <v>Excellent</v>
      </c>
    </row>
    <row r="525" spans="2:16" x14ac:dyDescent="0.25">
      <c r="B525" t="str">
        <v>00-91223137</v>
      </c>
      <c r="C525" t="str">
        <v>Kristen</v>
      </c>
      <c r="D525" t="str">
        <v>Peterson</v>
      </c>
      <c r="E525" t="str">
        <v>Female</v>
      </c>
      <c r="F525" t="str">
        <v>Illinois</v>
      </c>
      <c r="G525" t="str">
        <v>Naperville</v>
      </c>
      <c r="H525" t="str">
        <v>Bachelor</v>
      </c>
      <c r="I525" s="9">
        <v>29472</v>
      </c>
      <c r="J525" s="9">
        <v>45551</v>
      </c>
      <c r="K525" s="9" t="str">
        <v>N/A</v>
      </c>
      <c r="L525" t="str">
        <v>Operations</v>
      </c>
      <c r="M525" t="str">
        <v>Operations Analyst</v>
      </c>
      <c r="N525">
        <v>53369</v>
      </c>
      <c r="O525" t="str">
        <v>Terminated</v>
      </c>
      <c r="P525" t="str">
        <v>Satisfactory</v>
      </c>
    </row>
    <row r="526" spans="2:16" x14ac:dyDescent="0.25">
      <c r="B526" t="str">
        <v>00-91236074</v>
      </c>
      <c r="C526" t="str">
        <v>Joshua</v>
      </c>
      <c r="D526" t="str">
        <v>King</v>
      </c>
      <c r="E526" t="str">
        <v>Female</v>
      </c>
      <c r="F526" t="str">
        <v>Michigan</v>
      </c>
      <c r="G526" t="str">
        <v>Detroit</v>
      </c>
      <c r="H526" t="str">
        <v>Bachelor</v>
      </c>
      <c r="I526" s="9">
        <v>34107</v>
      </c>
      <c r="J526" s="9">
        <v>44179</v>
      </c>
      <c r="K526" s="9" t="str">
        <v>N/A</v>
      </c>
      <c r="L526" t="str">
        <v>Operations</v>
      </c>
      <c r="M526" t="str">
        <v>Logistics Coordinator</v>
      </c>
      <c r="N526">
        <v>57925</v>
      </c>
      <c r="O526" t="str">
        <v>Terminated</v>
      </c>
      <c r="P526" t="str">
        <v>Satisfactory</v>
      </c>
    </row>
    <row r="527" spans="2:16" x14ac:dyDescent="0.25">
      <c r="B527" t="str">
        <v>00-91269754</v>
      </c>
      <c r="C527" t="str">
        <v>Tracy</v>
      </c>
      <c r="D527" t="str">
        <v>Lane</v>
      </c>
      <c r="E527" t="str">
        <v>Female</v>
      </c>
      <c r="F527" t="str">
        <v>New York</v>
      </c>
      <c r="G527" t="str">
        <v>New York City</v>
      </c>
      <c r="H527" t="str">
        <v>Bachelor</v>
      </c>
      <c r="I527" s="9">
        <v>37435</v>
      </c>
      <c r="J527" s="9">
        <v>44697</v>
      </c>
      <c r="K527" s="9" t="str">
        <v>N/A</v>
      </c>
      <c r="L527" t="str">
        <v>Operations</v>
      </c>
      <c r="M527" t="str">
        <v>Logistics Coordinator</v>
      </c>
      <c r="N527">
        <v>62601</v>
      </c>
      <c r="O527" t="str">
        <v>Terminated</v>
      </c>
      <c r="P527" t="str">
        <v>Good</v>
      </c>
    </row>
    <row r="528" spans="2:16" x14ac:dyDescent="0.25">
      <c r="B528" t="str">
        <v>00-91412223</v>
      </c>
      <c r="C528" t="str">
        <v>Diane</v>
      </c>
      <c r="D528" t="str">
        <v>Hopkins</v>
      </c>
      <c r="E528" t="str">
        <v>Female</v>
      </c>
      <c r="F528" t="str">
        <v>New York</v>
      </c>
      <c r="G528" t="str">
        <v>Rochester</v>
      </c>
      <c r="H528" t="str">
        <v>High School</v>
      </c>
      <c r="I528" s="9">
        <v>29543</v>
      </c>
      <c r="J528" s="9">
        <v>44326</v>
      </c>
      <c r="K528" s="9" t="str">
        <v>N/A</v>
      </c>
      <c r="L528" t="str">
        <v>Operations</v>
      </c>
      <c r="M528" t="str">
        <v>Inventory Specialist</v>
      </c>
      <c r="N528">
        <v>59582</v>
      </c>
      <c r="O528" t="str">
        <v>Terminated</v>
      </c>
      <c r="P528" t="str">
        <v>Needs Improvement</v>
      </c>
    </row>
    <row r="529" spans="2:16" x14ac:dyDescent="0.25">
      <c r="B529" t="str">
        <v>00-91439883</v>
      </c>
      <c r="C529" t="str">
        <v>Stephanie</v>
      </c>
      <c r="D529" t="str">
        <v>Wood</v>
      </c>
      <c r="E529" t="str">
        <v>Female</v>
      </c>
      <c r="F529" t="str">
        <v>New York</v>
      </c>
      <c r="G529" t="str">
        <v>Buffalo</v>
      </c>
      <c r="H529" t="str">
        <v>PhD</v>
      </c>
      <c r="I529" s="9">
        <v>32382</v>
      </c>
      <c r="J529" s="9">
        <v>42877</v>
      </c>
      <c r="K529" s="9" t="str">
        <v>N/A</v>
      </c>
      <c r="L529" t="str">
        <v>Sales</v>
      </c>
      <c r="M529" t="str">
        <v>Sales Specialist</v>
      </c>
      <c r="N529">
        <v>97220</v>
      </c>
      <c r="O529" t="str">
        <v>Terminated</v>
      </c>
      <c r="P529" t="str">
        <v>Good</v>
      </c>
    </row>
    <row r="530" spans="2:16" x14ac:dyDescent="0.25">
      <c r="B530" t="str">
        <v>00-91456926</v>
      </c>
      <c r="C530" t="str">
        <v>Raymond</v>
      </c>
      <c r="D530" t="str">
        <v>Herrera</v>
      </c>
      <c r="E530" t="str">
        <v>Female</v>
      </c>
      <c r="F530" t="str">
        <v>Illinois</v>
      </c>
      <c r="G530" t="str">
        <v>Naperville</v>
      </c>
      <c r="H530" t="str">
        <v>Master</v>
      </c>
      <c r="I530" s="9">
        <v>27439</v>
      </c>
      <c r="J530" s="9">
        <v>43941</v>
      </c>
      <c r="K530" s="9" t="str">
        <v>N/A</v>
      </c>
      <c r="L530" t="str">
        <v>IT</v>
      </c>
      <c r="M530" t="str">
        <v>System Administrator</v>
      </c>
      <c r="N530">
        <v>101244</v>
      </c>
      <c r="O530" t="str">
        <v>Terminated</v>
      </c>
      <c r="P530" t="str">
        <v>Good</v>
      </c>
    </row>
    <row r="531" spans="2:16" x14ac:dyDescent="0.25">
      <c r="B531" t="str">
        <v>00-91644753</v>
      </c>
      <c r="C531" t="str">
        <v>Mitchell</v>
      </c>
      <c r="D531" t="str">
        <v>Kennedy</v>
      </c>
      <c r="E531" t="str">
        <v>Female</v>
      </c>
      <c r="F531" t="str">
        <v>New York</v>
      </c>
      <c r="G531" t="str">
        <v>Rochester</v>
      </c>
      <c r="H531" t="str">
        <v>Master</v>
      </c>
      <c r="I531" s="9">
        <v>27404</v>
      </c>
      <c r="J531" s="9">
        <v>42597</v>
      </c>
      <c r="K531" s="9" t="str">
        <v>N/A</v>
      </c>
      <c r="L531" t="str">
        <v>Operations</v>
      </c>
      <c r="M531" t="str">
        <v>Operations Analyst</v>
      </c>
      <c r="N531">
        <v>60496</v>
      </c>
      <c r="O531" t="str">
        <v>Terminated</v>
      </c>
      <c r="P531" t="str">
        <v>Good</v>
      </c>
    </row>
    <row r="532" spans="2:16" x14ac:dyDescent="0.25">
      <c r="B532" t="str">
        <v>00-92058877</v>
      </c>
      <c r="C532" t="str">
        <v>John</v>
      </c>
      <c r="D532" t="str">
        <v>Woods</v>
      </c>
      <c r="E532" t="str">
        <v>Female</v>
      </c>
      <c r="F532" t="str">
        <v>New York</v>
      </c>
      <c r="G532" t="str">
        <v>Rochester</v>
      </c>
      <c r="H532" t="str">
        <v>Bachelor</v>
      </c>
      <c r="I532" s="9">
        <v>36731</v>
      </c>
      <c r="J532" s="9">
        <v>42926</v>
      </c>
      <c r="K532" s="9" t="str">
        <v>N/A</v>
      </c>
      <c r="L532" t="str">
        <v>IT</v>
      </c>
      <c r="M532" t="str">
        <v>Software Developer</v>
      </c>
      <c r="N532">
        <v>79687</v>
      </c>
      <c r="O532" t="str">
        <v>Terminated</v>
      </c>
      <c r="P532" t="str">
        <v>Satisfactory</v>
      </c>
    </row>
    <row r="533" spans="2:16" x14ac:dyDescent="0.25">
      <c r="B533" t="str">
        <v>00-92201431</v>
      </c>
      <c r="C533" t="str">
        <v>Nathan</v>
      </c>
      <c r="D533" t="str">
        <v>Lynch</v>
      </c>
      <c r="E533" t="str">
        <v>Female</v>
      </c>
      <c r="F533" t="str">
        <v>Ohio</v>
      </c>
      <c r="G533" t="str">
        <v>Columbus</v>
      </c>
      <c r="H533" t="str">
        <v>Bachelor</v>
      </c>
      <c r="I533" s="9">
        <v>25376</v>
      </c>
      <c r="J533" s="9">
        <v>45208</v>
      </c>
      <c r="K533" s="9" t="str">
        <v>N/A</v>
      </c>
      <c r="L533" t="str">
        <v>Sales</v>
      </c>
      <c r="M533" t="str">
        <v>Sales Representative</v>
      </c>
      <c r="N533">
        <v>60711</v>
      </c>
      <c r="O533" t="str">
        <v>Terminated</v>
      </c>
      <c r="P533" t="str">
        <v>Good</v>
      </c>
    </row>
    <row r="534" spans="2:16" x14ac:dyDescent="0.25">
      <c r="B534" t="str">
        <v>00-92264436</v>
      </c>
      <c r="C534" t="str">
        <v>Erin</v>
      </c>
      <c r="D534" t="str">
        <v>Jackson</v>
      </c>
      <c r="E534" t="str">
        <v>Female</v>
      </c>
      <c r="F534" t="str">
        <v>Michigan</v>
      </c>
      <c r="G534" t="str">
        <v>Warren</v>
      </c>
      <c r="H534" t="str">
        <v>Bachelor</v>
      </c>
      <c r="I534" s="9">
        <v>26528</v>
      </c>
      <c r="J534" s="9">
        <v>42205</v>
      </c>
      <c r="K534" s="9" t="str">
        <v>N/A</v>
      </c>
      <c r="L534" t="str">
        <v>Sales</v>
      </c>
      <c r="M534" t="str">
        <v>Sales Specialist</v>
      </c>
      <c r="N534">
        <v>81144</v>
      </c>
      <c r="O534" t="str">
        <v>Terminated</v>
      </c>
      <c r="P534" t="str">
        <v>Needs Improvement</v>
      </c>
    </row>
    <row r="535" spans="2:16" x14ac:dyDescent="0.25">
      <c r="B535" t="str">
        <v>00-92533595</v>
      </c>
      <c r="C535" t="str">
        <v>Erin</v>
      </c>
      <c r="D535" t="str">
        <v>Wilson</v>
      </c>
      <c r="E535" t="str">
        <v>Female</v>
      </c>
      <c r="F535" t="str">
        <v>New York</v>
      </c>
      <c r="G535" t="str">
        <v>New York City</v>
      </c>
      <c r="H535" t="str">
        <v>Bachelor</v>
      </c>
      <c r="I535" s="9">
        <v>29595</v>
      </c>
      <c r="J535" s="9">
        <v>44599</v>
      </c>
      <c r="K535" s="9">
        <v>44862</v>
      </c>
      <c r="L535" t="str">
        <v>Operations</v>
      </c>
      <c r="M535" t="str">
        <v>Logistics Coordinator</v>
      </c>
      <c r="N535">
        <v>57130</v>
      </c>
      <c r="O535" t="str">
        <v>Terminated</v>
      </c>
      <c r="P535" t="str">
        <v>Good</v>
      </c>
    </row>
    <row r="536" spans="2:16" x14ac:dyDescent="0.25">
      <c r="B536" t="str">
        <v>00-92852868</v>
      </c>
      <c r="C536" t="str">
        <v>Connor</v>
      </c>
      <c r="D536" t="str">
        <v>Freeman</v>
      </c>
      <c r="E536" t="str">
        <v>Female</v>
      </c>
      <c r="F536" t="str">
        <v>New York</v>
      </c>
      <c r="G536" t="str">
        <v>Rochester</v>
      </c>
      <c r="H536" t="str">
        <v>High School</v>
      </c>
      <c r="I536" s="9">
        <v>32644</v>
      </c>
      <c r="J536" s="9">
        <v>44830</v>
      </c>
      <c r="K536" s="9" t="str">
        <v>N/A</v>
      </c>
      <c r="L536" t="str">
        <v>Operations</v>
      </c>
      <c r="M536" t="str">
        <v>Inventory Specialist</v>
      </c>
      <c r="N536">
        <v>56706</v>
      </c>
      <c r="O536" t="str">
        <v>Terminated</v>
      </c>
      <c r="P536" t="str">
        <v>Satisfactory</v>
      </c>
    </row>
    <row r="537" spans="2:16" x14ac:dyDescent="0.25">
      <c r="B537" t="str">
        <v>00-92854148</v>
      </c>
      <c r="C537" t="str">
        <v>Justin</v>
      </c>
      <c r="D537" t="str">
        <v>Jones</v>
      </c>
      <c r="E537" t="str">
        <v>Female</v>
      </c>
      <c r="F537" t="str">
        <v>Illinois</v>
      </c>
      <c r="G537" t="str">
        <v>Aurora</v>
      </c>
      <c r="H537" t="str">
        <v>Bachelor</v>
      </c>
      <c r="I537" s="9">
        <v>26437</v>
      </c>
      <c r="J537" s="9">
        <v>45285</v>
      </c>
      <c r="K537" s="9" t="str">
        <v>N/A</v>
      </c>
      <c r="L537" t="str">
        <v>Sales</v>
      </c>
      <c r="M537" t="str">
        <v>Sales Representative</v>
      </c>
      <c r="N537">
        <v>65769</v>
      </c>
      <c r="O537" t="str">
        <v>Terminated</v>
      </c>
      <c r="P537" t="str">
        <v>Needs Improvement</v>
      </c>
    </row>
    <row r="538" spans="2:16" x14ac:dyDescent="0.25">
      <c r="B538" t="str">
        <v>00-92894635</v>
      </c>
      <c r="C538" t="str">
        <v>Nicole</v>
      </c>
      <c r="D538" t="str">
        <v>Daniel</v>
      </c>
      <c r="E538" t="str">
        <v>Female</v>
      </c>
      <c r="F538" t="str">
        <v>North Carolina</v>
      </c>
      <c r="G538" t="str">
        <v>Raleigh</v>
      </c>
      <c r="H538" t="str">
        <v>High School</v>
      </c>
      <c r="I538" s="9">
        <v>26633</v>
      </c>
      <c r="J538" s="9">
        <v>42842</v>
      </c>
      <c r="K538" s="9" t="str">
        <v>N/A</v>
      </c>
      <c r="L538" t="str">
        <v>Customer Service</v>
      </c>
      <c r="M538" t="str">
        <v>Support Specialist</v>
      </c>
      <c r="N538">
        <v>62530</v>
      </c>
      <c r="O538" t="str">
        <v>Terminated</v>
      </c>
      <c r="P538" t="str">
        <v>Needs Improvement</v>
      </c>
    </row>
    <row r="539" spans="2:16" x14ac:dyDescent="0.25">
      <c r="B539" t="str">
        <v>00-92961108</v>
      </c>
      <c r="C539" t="str">
        <v>Nathaniel</v>
      </c>
      <c r="D539" t="str">
        <v>Hughes</v>
      </c>
      <c r="E539" t="str">
        <v>Female</v>
      </c>
      <c r="F539" t="str">
        <v>New York</v>
      </c>
      <c r="G539" t="str">
        <v>New York City</v>
      </c>
      <c r="H539" t="str">
        <v>Bachelor</v>
      </c>
      <c r="I539" s="9">
        <v>27015</v>
      </c>
      <c r="J539" s="9">
        <v>44228</v>
      </c>
      <c r="K539" s="9">
        <v>44408</v>
      </c>
      <c r="L539" t="str">
        <v>Marketing</v>
      </c>
      <c r="M539" t="str">
        <v>Marketing Manager</v>
      </c>
      <c r="N539">
        <v>98920</v>
      </c>
      <c r="O539" t="str">
        <v>Terminated</v>
      </c>
      <c r="P539" t="str">
        <v>Excellent</v>
      </c>
    </row>
    <row r="540" spans="2:16" x14ac:dyDescent="0.25">
      <c r="B540" t="str">
        <v>00-93098685</v>
      </c>
      <c r="C540" t="str">
        <v>Robert</v>
      </c>
      <c r="D540" t="str">
        <v>Collins</v>
      </c>
      <c r="E540" t="str">
        <v>Female</v>
      </c>
      <c r="F540" t="str">
        <v>New York</v>
      </c>
      <c r="G540" t="str">
        <v>New York City</v>
      </c>
      <c r="H540" t="str">
        <v>PhD</v>
      </c>
      <c r="I540" s="9">
        <v>32918</v>
      </c>
      <c r="J540" s="9">
        <v>42303</v>
      </c>
      <c r="K540" s="9" t="str">
        <v>N/A</v>
      </c>
      <c r="L540" t="str">
        <v>Sales</v>
      </c>
      <c r="M540" t="str">
        <v>Sales Consultant</v>
      </c>
      <c r="N540">
        <v>96394</v>
      </c>
      <c r="O540" t="str">
        <v>Terminated</v>
      </c>
      <c r="P540" t="str">
        <v>Excellent</v>
      </c>
    </row>
    <row r="541" spans="2:16" x14ac:dyDescent="0.25">
      <c r="B541" t="str">
        <v>00-93154172</v>
      </c>
      <c r="C541" t="str">
        <v>Tina</v>
      </c>
      <c r="D541" t="str">
        <v>Allen</v>
      </c>
      <c r="E541" t="str">
        <v>Female</v>
      </c>
      <c r="F541" t="str">
        <v>New York</v>
      </c>
      <c r="G541" t="str">
        <v>New York City</v>
      </c>
      <c r="H541" t="str">
        <v>Master</v>
      </c>
      <c r="I541" s="9">
        <v>24612</v>
      </c>
      <c r="J541" s="9">
        <v>45075</v>
      </c>
      <c r="K541" s="9">
        <v>45255</v>
      </c>
      <c r="L541" t="str">
        <v>Customer Service</v>
      </c>
      <c r="M541" t="str">
        <v>Customer Service Manager</v>
      </c>
      <c r="N541">
        <v>69548</v>
      </c>
      <c r="O541" t="str">
        <v>Terminated</v>
      </c>
      <c r="P541" t="str">
        <v>Good</v>
      </c>
    </row>
    <row r="542" spans="2:16" x14ac:dyDescent="0.25">
      <c r="B542" t="str">
        <v>00-93575856</v>
      </c>
      <c r="C542" t="str">
        <v>Joshua</v>
      </c>
      <c r="D542" t="str">
        <v>French</v>
      </c>
      <c r="E542" t="str">
        <v>Female</v>
      </c>
      <c r="F542" t="str">
        <v>New York</v>
      </c>
      <c r="G542" t="str">
        <v>New York City</v>
      </c>
      <c r="H542" t="str">
        <v>Bachelor</v>
      </c>
      <c r="I542" s="9">
        <v>34876</v>
      </c>
      <c r="J542" s="9">
        <v>45453</v>
      </c>
      <c r="K542" s="9" t="str">
        <v>N/A</v>
      </c>
      <c r="L542" t="str">
        <v>Operations</v>
      </c>
      <c r="M542" t="str">
        <v>Logistics Coordinator</v>
      </c>
      <c r="N542">
        <v>61882</v>
      </c>
      <c r="O542" t="str">
        <v>Terminated</v>
      </c>
      <c r="P542" t="str">
        <v>Satisfactory</v>
      </c>
    </row>
    <row r="543" spans="2:16" x14ac:dyDescent="0.25">
      <c r="B543" t="str">
        <v>00-93644995</v>
      </c>
      <c r="C543" t="str">
        <v>Rachel</v>
      </c>
      <c r="D543" t="str">
        <v>Russell</v>
      </c>
      <c r="E543" t="str">
        <v>Female</v>
      </c>
      <c r="F543" t="str">
        <v>Illinois</v>
      </c>
      <c r="G543" t="str">
        <v>Chicago</v>
      </c>
      <c r="H543" t="str">
        <v>Bachelor</v>
      </c>
      <c r="I543" s="9">
        <v>31234</v>
      </c>
      <c r="J543" s="9">
        <v>45068</v>
      </c>
      <c r="K543" s="9" t="str">
        <v>N/A</v>
      </c>
      <c r="L543" t="str">
        <v>Operations</v>
      </c>
      <c r="M543" t="str">
        <v>Logistics Coordinator</v>
      </c>
      <c r="N543">
        <v>60112</v>
      </c>
      <c r="O543" t="str">
        <v>Terminated</v>
      </c>
      <c r="P543" t="str">
        <v>Needs Improvement</v>
      </c>
    </row>
    <row r="544" spans="2:16" x14ac:dyDescent="0.25">
      <c r="B544" t="str">
        <v>00-94084814</v>
      </c>
      <c r="C544" t="str">
        <v>Jenna</v>
      </c>
      <c r="D544" t="str">
        <v>Moore</v>
      </c>
      <c r="E544" t="str">
        <v>Female</v>
      </c>
      <c r="F544" t="str">
        <v>New York</v>
      </c>
      <c r="G544" t="str">
        <v>New York City</v>
      </c>
      <c r="H544" t="str">
        <v>Bachelor</v>
      </c>
      <c r="I544" s="9">
        <v>29392</v>
      </c>
      <c r="J544" s="9">
        <v>42429</v>
      </c>
      <c r="K544" s="9" t="str">
        <v>N/A</v>
      </c>
      <c r="L544" t="str">
        <v>Operations</v>
      </c>
      <c r="M544" t="str">
        <v>Operations Analyst</v>
      </c>
      <c r="N544">
        <v>85383</v>
      </c>
      <c r="O544" t="str">
        <v>Terminated</v>
      </c>
      <c r="P544" t="str">
        <v>Good</v>
      </c>
    </row>
    <row r="545" spans="2:16" x14ac:dyDescent="0.25">
      <c r="B545" t="str">
        <v>00-94160250</v>
      </c>
      <c r="C545" t="str">
        <v>Nancy</v>
      </c>
      <c r="D545" t="str">
        <v>Holt</v>
      </c>
      <c r="E545" t="str">
        <v>Female</v>
      </c>
      <c r="F545" t="str">
        <v>New York</v>
      </c>
      <c r="G545" t="str">
        <v>New York City</v>
      </c>
      <c r="H545" t="str">
        <v>Bachelor</v>
      </c>
      <c r="I545" s="9">
        <v>32894</v>
      </c>
      <c r="J545" s="9">
        <v>45600</v>
      </c>
      <c r="K545" s="9" t="str">
        <v>N/A</v>
      </c>
      <c r="L545" t="str">
        <v>Operations</v>
      </c>
      <c r="M545" t="str">
        <v>Logistics Coordinator</v>
      </c>
      <c r="N545">
        <v>60567</v>
      </c>
      <c r="O545" t="str">
        <v>Terminated</v>
      </c>
      <c r="P545" t="str">
        <v>Good</v>
      </c>
    </row>
    <row r="546" spans="2:16" x14ac:dyDescent="0.25">
      <c r="B546" t="str">
        <v>00-94289287</v>
      </c>
      <c r="C546" t="str">
        <v>Shane</v>
      </c>
      <c r="D546" t="str">
        <v>Thomas</v>
      </c>
      <c r="E546" t="str">
        <v>Female</v>
      </c>
      <c r="F546" t="str">
        <v>New York</v>
      </c>
      <c r="G546" t="str">
        <v>New York City</v>
      </c>
      <c r="H546" t="str">
        <v>Bachelor</v>
      </c>
      <c r="I546" s="9">
        <v>26499</v>
      </c>
      <c r="J546" s="9">
        <v>44970</v>
      </c>
      <c r="K546" s="9" t="str">
        <v>N/A</v>
      </c>
      <c r="L546" t="str">
        <v>Operations</v>
      </c>
      <c r="M546" t="str">
        <v>Logistics Coordinator</v>
      </c>
      <c r="N546">
        <v>67280</v>
      </c>
      <c r="O546" t="str">
        <v>Terminated</v>
      </c>
      <c r="P546" t="str">
        <v>Good</v>
      </c>
    </row>
    <row r="547" spans="2:16" x14ac:dyDescent="0.25">
      <c r="B547" t="str">
        <v>00-94304617</v>
      </c>
      <c r="C547" t="str">
        <v>Shelby</v>
      </c>
      <c r="D547" t="str">
        <v>Gray</v>
      </c>
      <c r="E547" t="str">
        <v>Female</v>
      </c>
      <c r="F547" t="str">
        <v>New York</v>
      </c>
      <c r="G547" t="str">
        <v>New York City</v>
      </c>
      <c r="H547" t="str">
        <v>Bachelor</v>
      </c>
      <c r="I547" s="9">
        <v>34520</v>
      </c>
      <c r="J547" s="9">
        <v>44788</v>
      </c>
      <c r="K547" s="9" t="str">
        <v>N/A</v>
      </c>
      <c r="L547" t="str">
        <v>Sales</v>
      </c>
      <c r="M547" t="str">
        <v>Sales Representative</v>
      </c>
      <c r="N547">
        <v>61334</v>
      </c>
      <c r="O547" t="str">
        <v>Terminated</v>
      </c>
      <c r="P547" t="str">
        <v>Satisfactory</v>
      </c>
    </row>
    <row r="548" spans="2:16" x14ac:dyDescent="0.25">
      <c r="B548" t="str">
        <v>00-94361980</v>
      </c>
      <c r="C548" t="str">
        <v>Tammy</v>
      </c>
      <c r="D548" t="str">
        <v>Castillo</v>
      </c>
      <c r="E548" t="str">
        <v>Female</v>
      </c>
      <c r="F548" t="str">
        <v>New York</v>
      </c>
      <c r="G548" t="str">
        <v>New York City</v>
      </c>
      <c r="H548" t="str">
        <v>High School</v>
      </c>
      <c r="I548" s="9">
        <v>31754</v>
      </c>
      <c r="J548" s="9">
        <v>44158</v>
      </c>
      <c r="K548" s="9" t="str">
        <v>N/A</v>
      </c>
      <c r="L548" t="str">
        <v>Operations</v>
      </c>
      <c r="M548" t="str">
        <v>Inventory Specialist</v>
      </c>
      <c r="N548">
        <v>58404</v>
      </c>
      <c r="O548" t="str">
        <v>Terminated</v>
      </c>
      <c r="P548" t="str">
        <v>Needs Improvement</v>
      </c>
    </row>
    <row r="549" spans="2:16" x14ac:dyDescent="0.25">
      <c r="B549" t="str">
        <v>00-94420078</v>
      </c>
      <c r="C549" t="str">
        <v>Lisa</v>
      </c>
      <c r="D549" t="str">
        <v>Cooper</v>
      </c>
      <c r="E549" t="str">
        <v>Female</v>
      </c>
      <c r="F549" t="str">
        <v>New York</v>
      </c>
      <c r="G549" t="str">
        <v>New York City</v>
      </c>
      <c r="H549" t="str">
        <v>Bachelor</v>
      </c>
      <c r="I549" s="9">
        <v>35813</v>
      </c>
      <c r="J549" s="9">
        <v>43990</v>
      </c>
      <c r="K549" s="9" t="str">
        <v>N/A</v>
      </c>
      <c r="L549" t="str">
        <v>Operations</v>
      </c>
      <c r="M549" t="str">
        <v>Inventory Specialist</v>
      </c>
      <c r="N549">
        <v>61889</v>
      </c>
      <c r="O549" t="str">
        <v>Terminated</v>
      </c>
      <c r="P549" t="str">
        <v>Excellent</v>
      </c>
    </row>
    <row r="550" spans="2:16" x14ac:dyDescent="0.25">
      <c r="B550" t="str">
        <v>00-94437310</v>
      </c>
      <c r="C550" t="str">
        <v>Andrew</v>
      </c>
      <c r="D550" t="str">
        <v>Garcia</v>
      </c>
      <c r="E550" t="str">
        <v>Female</v>
      </c>
      <c r="F550" t="str">
        <v>New York</v>
      </c>
      <c r="G550" t="str">
        <v>Buffalo</v>
      </c>
      <c r="H550" t="str">
        <v>PhD</v>
      </c>
      <c r="I550" s="9">
        <v>22547</v>
      </c>
      <c r="J550" s="9">
        <v>45509</v>
      </c>
      <c r="K550" s="9" t="str">
        <v>N/A</v>
      </c>
      <c r="L550" t="str">
        <v>IT</v>
      </c>
      <c r="M550" t="str">
        <v>IT Manager</v>
      </c>
      <c r="N550">
        <v>121860</v>
      </c>
      <c r="O550" t="str">
        <v>Terminated</v>
      </c>
      <c r="P550" t="str">
        <v>Good</v>
      </c>
    </row>
    <row r="551" spans="2:16" x14ac:dyDescent="0.25">
      <c r="B551" t="str">
        <v>00-94547252</v>
      </c>
      <c r="C551" t="str">
        <v>Teresa</v>
      </c>
      <c r="D551" t="str">
        <v>Franco</v>
      </c>
      <c r="E551" t="str">
        <v>Female</v>
      </c>
      <c r="F551" t="str">
        <v>New York</v>
      </c>
      <c r="G551" t="str">
        <v>Buffalo</v>
      </c>
      <c r="H551" t="str">
        <v>Bachelor</v>
      </c>
      <c r="I551" s="9">
        <v>37512</v>
      </c>
      <c r="J551" s="9">
        <v>42639</v>
      </c>
      <c r="K551" s="9" t="str">
        <v>N/A</v>
      </c>
      <c r="L551" t="str">
        <v>Sales</v>
      </c>
      <c r="M551" t="str">
        <v>Sales Specialist</v>
      </c>
      <c r="N551">
        <v>76325</v>
      </c>
      <c r="O551" t="str">
        <v>Terminated</v>
      </c>
      <c r="P551" t="str">
        <v>Needs Improvement</v>
      </c>
    </row>
    <row r="552" spans="2:16" x14ac:dyDescent="0.25">
      <c r="B552" t="str">
        <v>00-94712997</v>
      </c>
      <c r="C552" t="str">
        <v>John</v>
      </c>
      <c r="D552" t="str">
        <v>Davis</v>
      </c>
      <c r="E552" t="str">
        <v>Female</v>
      </c>
      <c r="F552" t="str">
        <v>New York</v>
      </c>
      <c r="G552" t="str">
        <v>New York City</v>
      </c>
      <c r="H552" t="str">
        <v>Bachelor</v>
      </c>
      <c r="I552" s="9">
        <v>33122</v>
      </c>
      <c r="J552" s="9">
        <v>44823</v>
      </c>
      <c r="K552" s="9">
        <v>45108</v>
      </c>
      <c r="L552" t="str">
        <v>Customer Service</v>
      </c>
      <c r="M552" t="str">
        <v>Help Desk Technician</v>
      </c>
      <c r="N552">
        <v>76637</v>
      </c>
      <c r="O552" t="str">
        <v>Terminated</v>
      </c>
      <c r="P552" t="str">
        <v>Excellent</v>
      </c>
    </row>
    <row r="553" spans="2:16" x14ac:dyDescent="0.25">
      <c r="B553" t="str">
        <v>00-94790000</v>
      </c>
      <c r="C553" t="str">
        <v>Caitlin</v>
      </c>
      <c r="D553" t="str">
        <v>Alvarez</v>
      </c>
      <c r="E553" t="str">
        <v>Female</v>
      </c>
      <c r="F553" t="str">
        <v>New York</v>
      </c>
      <c r="G553" t="str">
        <v>Buffalo</v>
      </c>
      <c r="H553" t="str">
        <v>Bachelor</v>
      </c>
      <c r="I553" s="9">
        <v>36298</v>
      </c>
      <c r="J553" s="9">
        <v>44347</v>
      </c>
      <c r="K553" s="9" t="str">
        <v>N/A</v>
      </c>
      <c r="L553" t="str">
        <v>Sales</v>
      </c>
      <c r="M553" t="str">
        <v>Sales Representative</v>
      </c>
      <c r="N553">
        <v>56538</v>
      </c>
      <c r="O553" t="str">
        <v>Terminated</v>
      </c>
      <c r="P553" t="str">
        <v>Good</v>
      </c>
    </row>
    <row r="554" spans="2:16" x14ac:dyDescent="0.25">
      <c r="B554" t="str">
        <v>00-94951883</v>
      </c>
      <c r="C554" t="str">
        <v>Donna</v>
      </c>
      <c r="D554" t="str">
        <v>Ross</v>
      </c>
      <c r="E554" t="str">
        <v>Female</v>
      </c>
      <c r="F554" t="str">
        <v>New York</v>
      </c>
      <c r="G554" t="str">
        <v>New York City</v>
      </c>
      <c r="H554" t="str">
        <v>Bachelor</v>
      </c>
      <c r="I554" s="9">
        <v>25513</v>
      </c>
      <c r="J554" s="9">
        <v>44305</v>
      </c>
      <c r="K554" s="9">
        <v>44678</v>
      </c>
      <c r="L554" t="str">
        <v>Sales</v>
      </c>
      <c r="M554" t="str">
        <v>Sales Representative</v>
      </c>
      <c r="N554">
        <v>75303</v>
      </c>
      <c r="O554" t="str">
        <v>Terminated</v>
      </c>
      <c r="P554" t="str">
        <v>Good</v>
      </c>
    </row>
    <row r="555" spans="2:16" x14ac:dyDescent="0.25">
      <c r="B555" t="str">
        <v>00-95401061</v>
      </c>
      <c r="C555" t="str">
        <v>Ricky</v>
      </c>
      <c r="D555" t="str">
        <v>Garcia</v>
      </c>
      <c r="E555" t="str">
        <v>Female</v>
      </c>
      <c r="F555" t="str">
        <v>Michigan</v>
      </c>
      <c r="G555" t="str">
        <v>Grand Rapids</v>
      </c>
      <c r="H555" t="str">
        <v>Bachelor</v>
      </c>
      <c r="I555" s="9">
        <v>31097</v>
      </c>
      <c r="J555" s="9">
        <v>42940</v>
      </c>
      <c r="K555" s="9" t="str">
        <v>N/A</v>
      </c>
      <c r="L555" t="str">
        <v>HR</v>
      </c>
      <c r="M555" t="str">
        <v>HR Coordinator</v>
      </c>
      <c r="N555">
        <v>58572</v>
      </c>
      <c r="O555" t="str">
        <v>Terminated</v>
      </c>
      <c r="P555" t="str">
        <v>Good</v>
      </c>
    </row>
    <row r="556" spans="2:16" x14ac:dyDescent="0.25">
      <c r="B556" t="str">
        <v>00-95424250</v>
      </c>
      <c r="C556" t="str">
        <v>Juan</v>
      </c>
      <c r="D556" t="str">
        <v>Maxwell</v>
      </c>
      <c r="E556" t="str">
        <v>Female</v>
      </c>
      <c r="F556" t="str">
        <v>New York</v>
      </c>
      <c r="G556" t="str">
        <v>Buffalo</v>
      </c>
      <c r="H556" t="str">
        <v>Bachelor</v>
      </c>
      <c r="I556" s="9">
        <v>33498</v>
      </c>
      <c r="J556" s="9">
        <v>43626</v>
      </c>
      <c r="K556" s="9" t="str">
        <v>N/A</v>
      </c>
      <c r="L556" t="str">
        <v>Operations</v>
      </c>
      <c r="M556" t="str">
        <v>Inventory Specialist</v>
      </c>
      <c r="N556">
        <v>55657</v>
      </c>
      <c r="O556" t="str">
        <v>Terminated</v>
      </c>
      <c r="P556" t="str">
        <v>Good</v>
      </c>
    </row>
    <row r="557" spans="2:16" x14ac:dyDescent="0.25">
      <c r="B557" t="str">
        <v>00-95779702</v>
      </c>
      <c r="C557" t="str">
        <v>Cassidy</v>
      </c>
      <c r="D557" t="str">
        <v>Williams</v>
      </c>
      <c r="E557" t="str">
        <v>Female</v>
      </c>
      <c r="F557" t="str">
        <v>New York</v>
      </c>
      <c r="G557" t="str">
        <v>New York City</v>
      </c>
      <c r="H557" t="str">
        <v>Bachelor</v>
      </c>
      <c r="I557" s="9">
        <v>33372</v>
      </c>
      <c r="J557" s="9">
        <v>43129</v>
      </c>
      <c r="K557" s="9">
        <v>44177</v>
      </c>
      <c r="L557" t="str">
        <v>Sales</v>
      </c>
      <c r="M557" t="str">
        <v>Sales Representative</v>
      </c>
      <c r="N557">
        <v>66164</v>
      </c>
      <c r="O557" t="str">
        <v>Terminated</v>
      </c>
      <c r="P557" t="str">
        <v>Good</v>
      </c>
    </row>
    <row r="558" spans="2:16" x14ac:dyDescent="0.25">
      <c r="B558" t="str">
        <v>00-95831286</v>
      </c>
      <c r="C558" t="str">
        <v>Monique</v>
      </c>
      <c r="D558" t="str">
        <v>Johnson</v>
      </c>
      <c r="E558" t="str">
        <v>Female</v>
      </c>
      <c r="F558" t="str">
        <v>New York</v>
      </c>
      <c r="G558" t="str">
        <v>New York City</v>
      </c>
      <c r="H558" t="str">
        <v>Bachelor</v>
      </c>
      <c r="I558" s="9">
        <v>35047</v>
      </c>
      <c r="J558" s="9">
        <v>43857</v>
      </c>
      <c r="K558" s="9">
        <v>44740</v>
      </c>
      <c r="L558" t="str">
        <v>Sales</v>
      </c>
      <c r="M558" t="str">
        <v>Sales Specialist</v>
      </c>
      <c r="N558">
        <v>76920</v>
      </c>
      <c r="O558" t="str">
        <v>Terminated</v>
      </c>
      <c r="P558" t="str">
        <v>Good</v>
      </c>
    </row>
    <row r="559" spans="2:16" x14ac:dyDescent="0.25">
      <c r="B559" t="str">
        <v>00-95847718</v>
      </c>
      <c r="C559" t="str">
        <v>Brenda</v>
      </c>
      <c r="D559" t="str">
        <v>Gregory</v>
      </c>
      <c r="E559" t="str">
        <v>Female</v>
      </c>
      <c r="F559" t="str">
        <v>New York</v>
      </c>
      <c r="G559" t="str">
        <v>Rochester</v>
      </c>
      <c r="H559" t="str">
        <v>High School</v>
      </c>
      <c r="I559" s="9">
        <v>22761</v>
      </c>
      <c r="J559" s="9">
        <v>42758</v>
      </c>
      <c r="K559" s="9" t="str">
        <v>N/A</v>
      </c>
      <c r="L559" t="str">
        <v>Operations</v>
      </c>
      <c r="M559" t="str">
        <v>Inventory Specialist</v>
      </c>
      <c r="N559">
        <v>66333</v>
      </c>
      <c r="O559" t="str">
        <v>Terminated</v>
      </c>
      <c r="P559" t="str">
        <v>Satisfactory</v>
      </c>
    </row>
    <row r="560" spans="2:16" x14ac:dyDescent="0.25">
      <c r="B560" t="str">
        <v>00-96211645</v>
      </c>
      <c r="C560" t="str">
        <v>Stacie</v>
      </c>
      <c r="D560" t="str">
        <v>Prince</v>
      </c>
      <c r="E560" t="str">
        <v>Female</v>
      </c>
      <c r="F560" t="str">
        <v>Virginia</v>
      </c>
      <c r="G560" t="str">
        <v>Norfolk</v>
      </c>
      <c r="H560" t="str">
        <v>PhD</v>
      </c>
      <c r="I560" s="9">
        <v>28702</v>
      </c>
      <c r="J560" s="9">
        <v>43094</v>
      </c>
      <c r="K560" s="9" t="str">
        <v>N/A</v>
      </c>
      <c r="L560" t="str">
        <v>Sales</v>
      </c>
      <c r="M560" t="str">
        <v>Sales Consultant</v>
      </c>
      <c r="N560">
        <v>103843</v>
      </c>
      <c r="O560" t="str">
        <v>Terminated</v>
      </c>
      <c r="P560" t="str">
        <v>Good</v>
      </c>
    </row>
    <row r="561" spans="2:16" x14ac:dyDescent="0.25">
      <c r="B561" t="str">
        <v>00-96245917</v>
      </c>
      <c r="C561" t="str">
        <v>Wendy</v>
      </c>
      <c r="D561" t="str">
        <v>Moreno</v>
      </c>
      <c r="E561" t="str">
        <v>Female</v>
      </c>
      <c r="F561" t="str">
        <v>New York</v>
      </c>
      <c r="G561" t="str">
        <v>New York City</v>
      </c>
      <c r="H561" t="str">
        <v>Master</v>
      </c>
      <c r="I561" s="9">
        <v>33866</v>
      </c>
      <c r="J561" s="9">
        <v>43206</v>
      </c>
      <c r="K561" s="9" t="str">
        <v>N/A</v>
      </c>
      <c r="L561" t="str">
        <v>HR</v>
      </c>
      <c r="M561" t="str">
        <v>HR Manager</v>
      </c>
      <c r="N561">
        <v>82203</v>
      </c>
      <c r="O561" t="str">
        <v>Terminated</v>
      </c>
      <c r="P561" t="str">
        <v>Satisfactory</v>
      </c>
    </row>
    <row r="562" spans="2:16" x14ac:dyDescent="0.25">
      <c r="B562" t="str">
        <v>00-96261621</v>
      </c>
      <c r="C562" t="str">
        <v>Donald</v>
      </c>
      <c r="D562" t="str">
        <v>Levy</v>
      </c>
      <c r="E562" t="str">
        <v>Female</v>
      </c>
      <c r="F562" t="str">
        <v>Michigan</v>
      </c>
      <c r="G562" t="str">
        <v>Grand Rapids</v>
      </c>
      <c r="H562" t="str">
        <v>Bachelor</v>
      </c>
      <c r="I562" s="9">
        <v>35059</v>
      </c>
      <c r="J562" s="9">
        <v>44165</v>
      </c>
      <c r="K562" s="9">
        <v>44345</v>
      </c>
      <c r="L562" t="str">
        <v>Customer Service</v>
      </c>
      <c r="M562" t="str">
        <v>Help Desk Technician</v>
      </c>
      <c r="N562">
        <v>67650</v>
      </c>
      <c r="O562" t="str">
        <v>Terminated</v>
      </c>
      <c r="P562" t="str">
        <v>Good</v>
      </c>
    </row>
    <row r="563" spans="2:16" x14ac:dyDescent="0.25">
      <c r="B563" t="str">
        <v>00-96406343</v>
      </c>
      <c r="C563" t="str">
        <v>Sheri</v>
      </c>
      <c r="D563" t="str">
        <v>Fisher</v>
      </c>
      <c r="E563" t="str">
        <v>Female</v>
      </c>
      <c r="F563" t="str">
        <v>New York</v>
      </c>
      <c r="G563" t="str">
        <v>New York City</v>
      </c>
      <c r="H563" t="str">
        <v>Bachelor</v>
      </c>
      <c r="I563" s="9">
        <v>26971</v>
      </c>
      <c r="J563" s="9">
        <v>42898</v>
      </c>
      <c r="K563" s="9" t="str">
        <v>N/A</v>
      </c>
      <c r="L563" t="str">
        <v>Sales</v>
      </c>
      <c r="M563" t="str">
        <v>Sales Representative</v>
      </c>
      <c r="N563">
        <v>59923</v>
      </c>
      <c r="O563" t="str">
        <v>Terminated</v>
      </c>
      <c r="P563" t="str">
        <v>Good</v>
      </c>
    </row>
    <row r="564" spans="2:16" x14ac:dyDescent="0.25">
      <c r="B564" t="str">
        <v>00-96623797</v>
      </c>
      <c r="C564" t="str">
        <v>Marvin</v>
      </c>
      <c r="D564" t="str">
        <v>Brown</v>
      </c>
      <c r="E564" t="str">
        <v>Female</v>
      </c>
      <c r="F564" t="str">
        <v>New York</v>
      </c>
      <c r="G564" t="str">
        <v>New York City</v>
      </c>
      <c r="H564" t="str">
        <v>PhD</v>
      </c>
      <c r="I564" s="9">
        <v>29654</v>
      </c>
      <c r="J564" s="9">
        <v>45607</v>
      </c>
      <c r="K564" s="9" t="str">
        <v>N/A</v>
      </c>
      <c r="L564" t="str">
        <v>Sales</v>
      </c>
      <c r="M564" t="str">
        <v>Sales Specialist</v>
      </c>
      <c r="N564">
        <v>70973</v>
      </c>
      <c r="O564" t="str">
        <v>Terminated</v>
      </c>
      <c r="P564" t="str">
        <v>Excellent</v>
      </c>
    </row>
    <row r="565" spans="2:16" x14ac:dyDescent="0.25">
      <c r="B565" t="str">
        <v>00-96850744</v>
      </c>
      <c r="C565" t="str">
        <v>Lawrence</v>
      </c>
      <c r="D565" t="str">
        <v>Baldwin</v>
      </c>
      <c r="E565" t="str">
        <v>Female</v>
      </c>
      <c r="F565" t="str">
        <v>New York</v>
      </c>
      <c r="G565" t="str">
        <v>Buffalo</v>
      </c>
      <c r="H565" t="str">
        <v>Bachelor</v>
      </c>
      <c r="I565" s="9">
        <v>36098</v>
      </c>
      <c r="J565" s="9">
        <v>45215</v>
      </c>
      <c r="K565" s="9" t="str">
        <v>N/A</v>
      </c>
      <c r="L565" t="str">
        <v>Sales</v>
      </c>
      <c r="M565" t="str">
        <v>Sales Representative</v>
      </c>
      <c r="N565">
        <v>57970</v>
      </c>
      <c r="O565" t="str">
        <v>Terminated</v>
      </c>
      <c r="P565" t="str">
        <v>Good</v>
      </c>
    </row>
    <row r="566" spans="2:16" x14ac:dyDescent="0.25">
      <c r="B566" t="str">
        <v>00-96865529</v>
      </c>
      <c r="C566" t="str">
        <v>Nicole</v>
      </c>
      <c r="D566" t="str">
        <v>Vasquez</v>
      </c>
      <c r="E566" t="str">
        <v>Female</v>
      </c>
      <c r="F566" t="str">
        <v>New York</v>
      </c>
      <c r="G566" t="str">
        <v>New York City</v>
      </c>
      <c r="H566" t="str">
        <v>Bachelor</v>
      </c>
      <c r="I566" s="9">
        <v>26770</v>
      </c>
      <c r="J566" s="9">
        <v>42856</v>
      </c>
      <c r="K566" s="9" t="str">
        <v>N/A</v>
      </c>
      <c r="L566" t="str">
        <v>Finance</v>
      </c>
      <c r="M566" t="str">
        <v>Accounts Payable Specialist</v>
      </c>
      <c r="N566">
        <v>60052</v>
      </c>
      <c r="O566" t="str">
        <v>Terminated</v>
      </c>
      <c r="P566" t="str">
        <v>Good</v>
      </c>
    </row>
    <row r="567" spans="2:16" x14ac:dyDescent="0.25">
      <c r="B567" t="str">
        <v>00-96912487</v>
      </c>
      <c r="C567" t="str">
        <v>Alexandra</v>
      </c>
      <c r="D567" t="str">
        <v>Hubbard</v>
      </c>
      <c r="E567" t="str">
        <v>Female</v>
      </c>
      <c r="F567" t="str">
        <v>New York</v>
      </c>
      <c r="G567" t="str">
        <v>Buffalo</v>
      </c>
      <c r="H567" t="str">
        <v>Bachelor</v>
      </c>
      <c r="I567" s="9">
        <v>33565</v>
      </c>
      <c r="J567" s="9">
        <v>44606</v>
      </c>
      <c r="K567" s="9" t="str">
        <v>N/A</v>
      </c>
      <c r="L567" t="str">
        <v>Marketing</v>
      </c>
      <c r="M567" t="str">
        <v>Content Creator</v>
      </c>
      <c r="N567">
        <v>58112</v>
      </c>
      <c r="O567" t="str">
        <v>Terminated</v>
      </c>
      <c r="P567" t="str">
        <v>Good</v>
      </c>
    </row>
    <row r="568" spans="2:16" x14ac:dyDescent="0.25">
      <c r="B568" t="str">
        <v>00-97084206</v>
      </c>
      <c r="C568" t="str">
        <v>Andrew</v>
      </c>
      <c r="D568" t="str">
        <v>Hall</v>
      </c>
      <c r="E568" t="str">
        <v>Female</v>
      </c>
      <c r="F568" t="str">
        <v>New York</v>
      </c>
      <c r="G568" t="str">
        <v>Buffalo</v>
      </c>
      <c r="H568" t="str">
        <v>Master</v>
      </c>
      <c r="I568" s="9">
        <v>25903</v>
      </c>
      <c r="J568" s="9">
        <v>42765</v>
      </c>
      <c r="K568" s="9" t="str">
        <v>N/A</v>
      </c>
      <c r="L568" t="str">
        <v>Operations</v>
      </c>
      <c r="M568" t="str">
        <v>Operations Analyst</v>
      </c>
      <c r="N568">
        <v>79366</v>
      </c>
      <c r="O568" t="str">
        <v>Terminated</v>
      </c>
      <c r="P568" t="str">
        <v>Good</v>
      </c>
    </row>
    <row r="569" spans="2:16" x14ac:dyDescent="0.25">
      <c r="B569" t="str">
        <v>00-97147586</v>
      </c>
      <c r="C569" t="str">
        <v>Scott</v>
      </c>
      <c r="D569" t="str">
        <v>Mcintyre</v>
      </c>
      <c r="E569" t="str">
        <v>Female</v>
      </c>
      <c r="F569" t="str">
        <v>New York</v>
      </c>
      <c r="G569" t="str">
        <v>New York City</v>
      </c>
      <c r="H569" t="str">
        <v>Bachelor</v>
      </c>
      <c r="I569" s="9">
        <v>30907</v>
      </c>
      <c r="J569" s="9">
        <v>42163</v>
      </c>
      <c r="K569" s="9" t="str">
        <v>N/A</v>
      </c>
      <c r="L569" t="str">
        <v>Sales</v>
      </c>
      <c r="M569" t="str">
        <v>Sales Representative</v>
      </c>
      <c r="N569">
        <v>72121</v>
      </c>
      <c r="O569" t="str">
        <v>Terminated</v>
      </c>
      <c r="P569" t="str">
        <v>Satisfactory</v>
      </c>
    </row>
    <row r="570" spans="2:16" x14ac:dyDescent="0.25">
      <c r="B570" t="str">
        <v>00-97183615</v>
      </c>
      <c r="C570" t="str">
        <v>Richard</v>
      </c>
      <c r="D570" t="str">
        <v>Rodriguez</v>
      </c>
      <c r="E570" t="str">
        <v>Female</v>
      </c>
      <c r="F570" t="str">
        <v>New York</v>
      </c>
      <c r="G570" t="str">
        <v>New York City</v>
      </c>
      <c r="H570" t="str">
        <v>High School</v>
      </c>
      <c r="I570" s="9">
        <v>32939</v>
      </c>
      <c r="J570" s="9">
        <v>43129</v>
      </c>
      <c r="K570" s="9" t="str">
        <v>N/A</v>
      </c>
      <c r="L570" t="str">
        <v>Operations</v>
      </c>
      <c r="M570" t="str">
        <v>Inventory Specialist</v>
      </c>
      <c r="N570">
        <v>61865</v>
      </c>
      <c r="O570" t="str">
        <v>Terminated</v>
      </c>
      <c r="P570" t="str">
        <v>Excellent</v>
      </c>
    </row>
    <row r="571" spans="2:16" x14ac:dyDescent="0.25">
      <c r="B571" t="str">
        <v>00-97313825</v>
      </c>
      <c r="C571" t="str">
        <v>Dana</v>
      </c>
      <c r="D571" t="str">
        <v>Leon</v>
      </c>
      <c r="E571" t="str">
        <v>Female</v>
      </c>
      <c r="F571" t="str">
        <v>New York</v>
      </c>
      <c r="G571" t="str">
        <v>New York City</v>
      </c>
      <c r="H571" t="str">
        <v>High School</v>
      </c>
      <c r="I571" s="9">
        <v>26074</v>
      </c>
      <c r="J571" s="9">
        <v>42933</v>
      </c>
      <c r="K571" s="9">
        <v>43769</v>
      </c>
      <c r="L571" t="str">
        <v>Marketing</v>
      </c>
      <c r="M571" t="str">
        <v>Content Creator</v>
      </c>
      <c r="N571">
        <v>55055</v>
      </c>
      <c r="O571" t="str">
        <v>Terminated</v>
      </c>
      <c r="P571" t="str">
        <v>Needs Improvement</v>
      </c>
    </row>
    <row r="572" spans="2:16" x14ac:dyDescent="0.25">
      <c r="B572" t="str">
        <v>00-97370696</v>
      </c>
      <c r="C572" t="str">
        <v>Jared</v>
      </c>
      <c r="D572" t="str">
        <v>Wells</v>
      </c>
      <c r="E572" t="str">
        <v>Female</v>
      </c>
      <c r="F572" t="str">
        <v>New York</v>
      </c>
      <c r="G572" t="str">
        <v>New York City</v>
      </c>
      <c r="H572" t="str">
        <v>Master</v>
      </c>
      <c r="I572" s="9">
        <v>35825</v>
      </c>
      <c r="J572" s="9">
        <v>45628</v>
      </c>
      <c r="K572" s="9" t="str">
        <v>N/A</v>
      </c>
      <c r="L572" t="str">
        <v>Operations</v>
      </c>
      <c r="M572" t="str">
        <v>Operations Analyst</v>
      </c>
      <c r="N572">
        <v>81564</v>
      </c>
      <c r="O572" t="str">
        <v>Terminated</v>
      </c>
      <c r="P572" t="str">
        <v>Excellent</v>
      </c>
    </row>
    <row r="573" spans="2:16" x14ac:dyDescent="0.25">
      <c r="B573" t="str">
        <v>00-97380687</v>
      </c>
      <c r="C573" t="str">
        <v>Beth</v>
      </c>
      <c r="D573" t="str">
        <v>Williams</v>
      </c>
      <c r="E573" t="str">
        <v>Female</v>
      </c>
      <c r="F573" t="str">
        <v>New York</v>
      </c>
      <c r="G573" t="str">
        <v>New York City</v>
      </c>
      <c r="H573" t="str">
        <v>Bachelor</v>
      </c>
      <c r="I573" s="9">
        <v>37709</v>
      </c>
      <c r="J573" s="9">
        <v>45425</v>
      </c>
      <c r="K573" s="9">
        <v>45605</v>
      </c>
      <c r="L573" t="str">
        <v>Customer Service</v>
      </c>
      <c r="M573" t="str">
        <v>Customer Service Manager</v>
      </c>
      <c r="N573">
        <v>79326</v>
      </c>
      <c r="O573" t="str">
        <v>Terminated</v>
      </c>
      <c r="P573" t="str">
        <v>Satisfactory</v>
      </c>
    </row>
    <row r="574" spans="2:16" x14ac:dyDescent="0.25">
      <c r="B574" t="str">
        <v>00-97614538</v>
      </c>
      <c r="C574" t="str">
        <v>Hector</v>
      </c>
      <c r="D574" t="str">
        <v>Mullen</v>
      </c>
      <c r="E574" t="str">
        <v>Female</v>
      </c>
      <c r="F574" t="str">
        <v>New York</v>
      </c>
      <c r="G574" t="str">
        <v>New York City</v>
      </c>
      <c r="H574" t="str">
        <v>High School</v>
      </c>
      <c r="I574" s="9">
        <v>30423</v>
      </c>
      <c r="J574" s="9">
        <v>45159</v>
      </c>
      <c r="K574" s="9" t="str">
        <v>N/A</v>
      </c>
      <c r="L574" t="str">
        <v>Customer Service</v>
      </c>
      <c r="M574" t="str">
        <v>Help Desk Technician</v>
      </c>
      <c r="N574">
        <v>69593</v>
      </c>
      <c r="O574" t="str">
        <v>Terminated</v>
      </c>
      <c r="P574" t="str">
        <v>Needs Improvement</v>
      </c>
    </row>
    <row r="575" spans="2:16" x14ac:dyDescent="0.25">
      <c r="B575" t="str">
        <v>00-97909064</v>
      </c>
      <c r="C575" t="str">
        <v>Latoya</v>
      </c>
      <c r="D575" t="str">
        <v>Yu</v>
      </c>
      <c r="E575" t="str">
        <v>Female</v>
      </c>
      <c r="F575" t="str">
        <v>Illinois</v>
      </c>
      <c r="G575" t="str">
        <v>Naperville</v>
      </c>
      <c r="H575" t="str">
        <v>Bachelor</v>
      </c>
      <c r="I575" s="9">
        <v>26072</v>
      </c>
      <c r="J575" s="9">
        <v>43353</v>
      </c>
      <c r="K575" s="9" t="str">
        <v>N/A</v>
      </c>
      <c r="L575" t="str">
        <v>Sales</v>
      </c>
      <c r="M575" t="str">
        <v>Sales Representative</v>
      </c>
      <c r="N575">
        <v>61289</v>
      </c>
      <c r="O575" t="str">
        <v>Terminated</v>
      </c>
      <c r="P575" t="str">
        <v>Good</v>
      </c>
    </row>
    <row r="576" spans="2:16" x14ac:dyDescent="0.25">
      <c r="B576" t="str">
        <v>00-97924151</v>
      </c>
      <c r="C576" t="str">
        <v>Sarah</v>
      </c>
      <c r="D576" t="str">
        <v>Edwards</v>
      </c>
      <c r="E576" t="str">
        <v>Female</v>
      </c>
      <c r="F576" t="str">
        <v>Michigan</v>
      </c>
      <c r="G576" t="str">
        <v>Grand Rapids</v>
      </c>
      <c r="H576" t="str">
        <v>Master</v>
      </c>
      <c r="I576" s="9">
        <v>37799</v>
      </c>
      <c r="J576" s="9">
        <v>43437</v>
      </c>
      <c r="K576" s="9" t="str">
        <v>N/A</v>
      </c>
      <c r="L576" t="str">
        <v>Operations</v>
      </c>
      <c r="M576" t="str">
        <v>Operations Manager</v>
      </c>
      <c r="N576">
        <v>102672</v>
      </c>
      <c r="O576" t="str">
        <v>Terminated</v>
      </c>
      <c r="P576" t="str">
        <v>Good</v>
      </c>
    </row>
    <row r="577" spans="2:16" x14ac:dyDescent="0.25">
      <c r="B577" t="str">
        <v>00-98139894</v>
      </c>
      <c r="C577" t="str">
        <v>Alexander</v>
      </c>
      <c r="D577" t="str">
        <v>Nelson</v>
      </c>
      <c r="E577" t="str">
        <v>Female</v>
      </c>
      <c r="F577" t="str">
        <v>Illinois</v>
      </c>
      <c r="G577" t="str">
        <v>Naperville</v>
      </c>
      <c r="H577" t="str">
        <v>High School</v>
      </c>
      <c r="I577" s="9">
        <v>22772</v>
      </c>
      <c r="J577" s="9">
        <v>43717</v>
      </c>
      <c r="K577" s="9" t="str">
        <v>N/A</v>
      </c>
      <c r="L577" t="str">
        <v>Operations</v>
      </c>
      <c r="M577" t="str">
        <v>Inventory Specialist</v>
      </c>
      <c r="N577">
        <v>56233</v>
      </c>
      <c r="O577" t="str">
        <v>Terminated</v>
      </c>
      <c r="P577" t="str">
        <v>Needs Improvement</v>
      </c>
    </row>
    <row r="578" spans="2:16" x14ac:dyDescent="0.25">
      <c r="B578" t="str">
        <v>00-98175428</v>
      </c>
      <c r="C578" t="str">
        <v>Christopher</v>
      </c>
      <c r="D578" t="str">
        <v>Myers</v>
      </c>
      <c r="E578" t="str">
        <v>Female</v>
      </c>
      <c r="F578" t="str">
        <v>New York</v>
      </c>
      <c r="G578" t="str">
        <v>Rochester</v>
      </c>
      <c r="H578" t="str">
        <v>Bachelor</v>
      </c>
      <c r="I578" s="9">
        <v>32593</v>
      </c>
      <c r="J578" s="9">
        <v>43535</v>
      </c>
      <c r="K578" s="9" t="str">
        <v>N/A</v>
      </c>
      <c r="L578" t="str">
        <v>Marketing</v>
      </c>
      <c r="M578" t="str">
        <v>Marketing Coordinator</v>
      </c>
      <c r="N578">
        <v>71459</v>
      </c>
      <c r="O578" t="str">
        <v>Terminated</v>
      </c>
      <c r="P578" t="str">
        <v>Needs Improvement</v>
      </c>
    </row>
    <row r="579" spans="2:16" x14ac:dyDescent="0.25">
      <c r="B579" t="str">
        <v>00-98236069</v>
      </c>
      <c r="C579" t="str">
        <v>Ashley</v>
      </c>
      <c r="D579" t="str">
        <v>Charles</v>
      </c>
      <c r="E579" t="str">
        <v>Female</v>
      </c>
      <c r="F579" t="str">
        <v>New York</v>
      </c>
      <c r="G579" t="str">
        <v>Rochester</v>
      </c>
      <c r="H579" t="str">
        <v>Master</v>
      </c>
      <c r="I579" s="9">
        <v>35262</v>
      </c>
      <c r="J579" s="9">
        <v>42884</v>
      </c>
      <c r="K579" s="9" t="str">
        <v>N/A</v>
      </c>
      <c r="L579" t="str">
        <v>IT</v>
      </c>
      <c r="M579" t="str">
        <v>System Administrator</v>
      </c>
      <c r="N579">
        <v>69719</v>
      </c>
      <c r="O579" t="str">
        <v>Terminated</v>
      </c>
      <c r="P579" t="str">
        <v>Good</v>
      </c>
    </row>
    <row r="580" spans="2:16" x14ac:dyDescent="0.25">
      <c r="B580" t="str">
        <v>00-98477659</v>
      </c>
      <c r="C580" t="str">
        <v>Brandon</v>
      </c>
      <c r="D580" t="str">
        <v>Pham</v>
      </c>
      <c r="E580" t="str">
        <v>Female</v>
      </c>
      <c r="F580" t="str">
        <v>Ohio</v>
      </c>
      <c r="G580" t="str">
        <v>Columbus</v>
      </c>
      <c r="H580" t="str">
        <v>Bachelor</v>
      </c>
      <c r="I580" s="9">
        <v>36546</v>
      </c>
      <c r="J580" s="9">
        <v>42709</v>
      </c>
      <c r="K580" s="9" t="str">
        <v>N/A</v>
      </c>
      <c r="L580" t="str">
        <v>IT</v>
      </c>
      <c r="M580" t="str">
        <v>Software Developer</v>
      </c>
      <c r="N580">
        <v>77263</v>
      </c>
      <c r="O580" t="str">
        <v>Terminated</v>
      </c>
      <c r="P580" t="str">
        <v>Excellent</v>
      </c>
    </row>
    <row r="581" spans="2:16" x14ac:dyDescent="0.25">
      <c r="B581" t="str">
        <v>00-98970427</v>
      </c>
      <c r="C581" t="str">
        <v>Edward</v>
      </c>
      <c r="D581" t="str">
        <v>Clark</v>
      </c>
      <c r="E581" t="str">
        <v>Female</v>
      </c>
      <c r="F581" t="str">
        <v>New York</v>
      </c>
      <c r="G581" t="str">
        <v>Buffalo</v>
      </c>
      <c r="H581" t="str">
        <v>Bachelor</v>
      </c>
      <c r="I581" s="9">
        <v>36487</v>
      </c>
      <c r="J581" s="9">
        <v>44242</v>
      </c>
      <c r="K581" s="9" t="str">
        <v>N/A</v>
      </c>
      <c r="L581" t="str">
        <v>Sales</v>
      </c>
      <c r="M581" t="str">
        <v>Sales Representative</v>
      </c>
      <c r="N581">
        <v>69615</v>
      </c>
      <c r="O581" t="str">
        <v>Terminated</v>
      </c>
      <c r="P581" t="str">
        <v>Good</v>
      </c>
    </row>
    <row r="582" spans="2:16" x14ac:dyDescent="0.25">
      <c r="B582" t="str">
        <v>00-98970561</v>
      </c>
      <c r="C582" t="str">
        <v>Jill</v>
      </c>
      <c r="D582" t="str">
        <v>Rosales</v>
      </c>
      <c r="E582" t="str">
        <v>Female</v>
      </c>
      <c r="F582" t="str">
        <v>North Carolina</v>
      </c>
      <c r="G582" t="str">
        <v>Charlotte</v>
      </c>
      <c r="H582" t="str">
        <v>High School</v>
      </c>
      <c r="I582" s="9">
        <v>32212</v>
      </c>
      <c r="J582" s="9">
        <v>42660</v>
      </c>
      <c r="K582" s="9" t="str">
        <v>N/A</v>
      </c>
      <c r="L582" t="str">
        <v>Operations</v>
      </c>
      <c r="M582" t="str">
        <v>Inventory Specialist</v>
      </c>
      <c r="N582">
        <v>63658</v>
      </c>
      <c r="O582" t="str">
        <v>Terminated</v>
      </c>
      <c r="P582" t="str">
        <v>Excellent</v>
      </c>
    </row>
    <row r="583" spans="2:16" x14ac:dyDescent="0.25">
      <c r="B583" t="str">
        <v>00-99029797</v>
      </c>
      <c r="C583" t="str">
        <v>Erica</v>
      </c>
      <c r="D583" t="str">
        <v>Chen</v>
      </c>
      <c r="E583" t="str">
        <v>Female</v>
      </c>
      <c r="F583" t="str">
        <v>North Carolina</v>
      </c>
      <c r="G583" t="str">
        <v>Raleigh</v>
      </c>
      <c r="H583" t="str">
        <v>Bachelor</v>
      </c>
      <c r="I583" s="9">
        <v>30306</v>
      </c>
      <c r="J583" s="9">
        <v>42807</v>
      </c>
      <c r="K583" s="9" t="str">
        <v>N/A</v>
      </c>
      <c r="L583" t="str">
        <v>Sales</v>
      </c>
      <c r="M583" t="str">
        <v>Sales Representative</v>
      </c>
      <c r="N583">
        <v>55841</v>
      </c>
      <c r="O583" t="str">
        <v>Terminated</v>
      </c>
      <c r="P583" t="str">
        <v>Good</v>
      </c>
    </row>
    <row r="584" spans="2:16" x14ac:dyDescent="0.25">
      <c r="B584" t="str">
        <v>00-99353132</v>
      </c>
      <c r="C584" t="str">
        <v>Ronald</v>
      </c>
      <c r="D584" t="str">
        <v>Evans</v>
      </c>
      <c r="E584" t="str">
        <v>Female</v>
      </c>
      <c r="F584" t="str">
        <v>New York</v>
      </c>
      <c r="G584" t="str">
        <v>Rochester</v>
      </c>
      <c r="H584" t="str">
        <v>Bachelor</v>
      </c>
      <c r="I584" s="9">
        <v>26949</v>
      </c>
      <c r="J584" s="9">
        <v>44935</v>
      </c>
      <c r="K584" s="9" t="str">
        <v>N/A</v>
      </c>
      <c r="L584" t="str">
        <v>IT</v>
      </c>
      <c r="M584" t="str">
        <v>Software Developer</v>
      </c>
      <c r="N584">
        <v>82732</v>
      </c>
      <c r="O584" t="str">
        <v>Terminated</v>
      </c>
      <c r="P584" t="str">
        <v>Satisfactory</v>
      </c>
    </row>
    <row r="585" spans="2:16" x14ac:dyDescent="0.25">
      <c r="B585" t="str">
        <v>00-99429774</v>
      </c>
      <c r="C585" t="str">
        <v>Gloria</v>
      </c>
      <c r="D585" t="str">
        <v>Griffith</v>
      </c>
      <c r="E585" t="str">
        <v>Female</v>
      </c>
      <c r="F585" t="str">
        <v>New York</v>
      </c>
      <c r="G585" t="str">
        <v>New York City</v>
      </c>
      <c r="H585" t="str">
        <v>Master</v>
      </c>
      <c r="I585" s="9">
        <v>24176</v>
      </c>
      <c r="J585" s="9">
        <v>45005</v>
      </c>
      <c r="K585" s="9" t="str">
        <v>N/A</v>
      </c>
      <c r="L585" t="str">
        <v>Sales</v>
      </c>
      <c r="M585" t="str">
        <v>Sales Consultant</v>
      </c>
      <c r="N585">
        <v>75488</v>
      </c>
      <c r="O585" t="str">
        <v>Terminated</v>
      </c>
      <c r="P585" t="str">
        <v>Good</v>
      </c>
    </row>
    <row r="586" spans="2:16" x14ac:dyDescent="0.25">
      <c r="B586" t="str">
        <v>00-99540581</v>
      </c>
      <c r="C586" t="str">
        <v>Daniel</v>
      </c>
      <c r="D586" t="str">
        <v>Reid</v>
      </c>
      <c r="E586" t="str">
        <v>Female</v>
      </c>
      <c r="F586" t="str">
        <v>Michigan</v>
      </c>
      <c r="G586" t="str">
        <v>Detroit</v>
      </c>
      <c r="H586" t="str">
        <v>Bachelor</v>
      </c>
      <c r="I586" s="9">
        <v>31124</v>
      </c>
      <c r="J586" s="9">
        <v>45544</v>
      </c>
      <c r="K586" s="9" t="str">
        <v>N/A</v>
      </c>
      <c r="L586" t="str">
        <v>Operations</v>
      </c>
      <c r="M586" t="str">
        <v>Operations Analyst</v>
      </c>
      <c r="N586">
        <v>81172</v>
      </c>
      <c r="O586" t="str">
        <v>Terminated</v>
      </c>
      <c r="P586" t="str">
        <v>Good</v>
      </c>
    </row>
    <row r="587" spans="2:16" x14ac:dyDescent="0.25">
      <c r="B587" t="str">
        <v>00-99623431</v>
      </c>
      <c r="C587" t="str">
        <v>Robert</v>
      </c>
      <c r="D587" t="str">
        <v>Anderson</v>
      </c>
      <c r="E587" t="str">
        <v>Female</v>
      </c>
      <c r="F587" t="str">
        <v>New York</v>
      </c>
      <c r="G587" t="str">
        <v>New York City</v>
      </c>
      <c r="H587" t="str">
        <v>Master</v>
      </c>
      <c r="I587" s="9">
        <v>33945</v>
      </c>
      <c r="J587" s="9">
        <v>45026</v>
      </c>
      <c r="K587" s="9" t="str">
        <v>N/A</v>
      </c>
      <c r="L587" t="str">
        <v>IT</v>
      </c>
      <c r="M587" t="str">
        <v>Software Developer</v>
      </c>
      <c r="N587">
        <v>104690</v>
      </c>
      <c r="O587" t="str">
        <v>Terminated</v>
      </c>
      <c r="P587" t="str">
        <v>Good</v>
      </c>
    </row>
    <row r="588" spans="2:16" x14ac:dyDescent="0.25">
      <c r="B588" t="str">
        <v>00-99624137</v>
      </c>
      <c r="C588" t="str">
        <v>Elizabeth</v>
      </c>
      <c r="D588" t="str">
        <v>Davis</v>
      </c>
      <c r="E588" t="str">
        <v>Female</v>
      </c>
      <c r="F588" t="str">
        <v>New York</v>
      </c>
      <c r="G588" t="str">
        <v>Rochester</v>
      </c>
      <c r="H588" t="str">
        <v>Bachelor</v>
      </c>
      <c r="I588" s="9">
        <v>29453</v>
      </c>
      <c r="J588" s="9">
        <v>44753</v>
      </c>
      <c r="K588" s="9" t="str">
        <v>N/A</v>
      </c>
      <c r="L588" t="str">
        <v>Customer Service</v>
      </c>
      <c r="M588" t="str">
        <v>Customer Service Representative</v>
      </c>
      <c r="N588">
        <v>54837</v>
      </c>
      <c r="O588" t="str">
        <v>Terminated</v>
      </c>
      <c r="P588" t="str">
        <v>Good</v>
      </c>
    </row>
    <row r="589" spans="2:16" x14ac:dyDescent="0.25">
      <c r="B589" t="str">
        <v>00-99699727</v>
      </c>
      <c r="C589" t="str">
        <v>Crystal</v>
      </c>
      <c r="D589" t="str">
        <v>Morgan</v>
      </c>
      <c r="E589" t="str">
        <v>Female</v>
      </c>
      <c r="F589" t="str">
        <v>New York</v>
      </c>
      <c r="G589" t="str">
        <v>New York City</v>
      </c>
      <c r="H589" t="str">
        <v>Bachelor</v>
      </c>
      <c r="I589" s="9">
        <v>28455</v>
      </c>
      <c r="J589" s="9">
        <v>42856</v>
      </c>
      <c r="K589" s="9" t="str">
        <v>N/A</v>
      </c>
      <c r="L589" t="str">
        <v>Operations</v>
      </c>
      <c r="M589" t="str">
        <v>Logistics Coordinator</v>
      </c>
      <c r="N589">
        <v>57236</v>
      </c>
      <c r="O589" t="str">
        <v>Terminated</v>
      </c>
      <c r="P589" t="str">
        <v>Needs Improvement</v>
      </c>
    </row>
    <row r="590" spans="2:16" x14ac:dyDescent="0.25">
      <c r="B590" t="str">
        <v>00-99889840</v>
      </c>
      <c r="C590" t="str">
        <v>Joel</v>
      </c>
      <c r="D590" t="str">
        <v>Morton</v>
      </c>
      <c r="E590" t="str">
        <v>Female</v>
      </c>
      <c r="F590" t="str">
        <v>New York</v>
      </c>
      <c r="G590" t="str">
        <v>New York City</v>
      </c>
      <c r="H590" t="str">
        <v>Master</v>
      </c>
      <c r="I590" s="9">
        <v>36111</v>
      </c>
      <c r="J590" s="9">
        <v>43906</v>
      </c>
      <c r="K590" s="9" t="str">
        <v>N/A</v>
      </c>
      <c r="L590" t="str">
        <v>Operations</v>
      </c>
      <c r="M590" t="str">
        <v>Operations Analyst</v>
      </c>
      <c r="N590">
        <v>75251</v>
      </c>
      <c r="O590" t="str">
        <v>Terminated</v>
      </c>
      <c r="P590" t="str">
        <v>Good</v>
      </c>
    </row>
    <row r="591" spans="2:16" x14ac:dyDescent="0.25">
      <c r="B591" t="str">
        <v>00-99896917</v>
      </c>
      <c r="C591" t="str">
        <v>Howard</v>
      </c>
      <c r="D591" t="str">
        <v>Hill</v>
      </c>
      <c r="E591" t="str">
        <v>Female</v>
      </c>
      <c r="F591" t="str">
        <v>New York</v>
      </c>
      <c r="G591" t="str">
        <v>New York City</v>
      </c>
      <c r="H591" t="str">
        <v>Bachelor</v>
      </c>
      <c r="I591" s="9">
        <v>32544</v>
      </c>
      <c r="J591" s="9">
        <v>44781</v>
      </c>
      <c r="K591" s="9" t="str">
        <v>N/A</v>
      </c>
      <c r="L591" t="str">
        <v>Customer Service</v>
      </c>
      <c r="M591" t="str">
        <v>Customer Service Representative</v>
      </c>
      <c r="N591">
        <v>58341</v>
      </c>
      <c r="O591" t="str">
        <v>Terminated</v>
      </c>
      <c r="P591" t="str">
        <v>Satisfactory</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8DA0-5FB4-4B5A-83BB-6EA599CDC78C}">
  <dimension ref="A1:J12"/>
  <sheetViews>
    <sheetView workbookViewId="0"/>
  </sheetViews>
  <sheetFormatPr defaultRowHeight="15" x14ac:dyDescent="0.25"/>
  <cols>
    <col min="1" max="1" width="15.5703125" customWidth="1"/>
    <col min="5" max="5" width="11.5703125" bestFit="1" customWidth="1"/>
    <col min="7" max="7" width="20.5703125" customWidth="1"/>
    <col min="10" max="10" width="12.5703125" bestFit="1" customWidth="1"/>
  </cols>
  <sheetData>
    <row r="1" spans="1:10" x14ac:dyDescent="0.25">
      <c r="A1" s="13" t="s">
        <v>10578</v>
      </c>
      <c r="C1">
        <f>COUNTA(STAFF!A:A)</f>
        <v>8951</v>
      </c>
      <c r="E1" s="10">
        <f>AVERAGE(STAFF!M:M)</f>
        <v>70964.213519553072</v>
      </c>
      <c r="J1" s="3">
        <f>MAX(STAFF!M:M)</f>
        <v>149377</v>
      </c>
    </row>
    <row r="4" spans="1:10" x14ac:dyDescent="0.25">
      <c r="A4" s="13" t="s">
        <v>10579</v>
      </c>
      <c r="C4" s="13" t="s">
        <v>10580</v>
      </c>
      <c r="E4" s="13" t="s">
        <v>10581</v>
      </c>
      <c r="G4" s="13" t="s">
        <v>10582</v>
      </c>
      <c r="J4" s="13" t="s">
        <v>10583</v>
      </c>
    </row>
    <row r="5" spans="1:10" x14ac:dyDescent="0.25">
      <c r="A5" t="s">
        <v>21</v>
      </c>
      <c r="C5">
        <f>COUNTIFS(STAFF!K1:K19000,A5)</f>
        <v>1673</v>
      </c>
      <c r="E5" s="3">
        <f>AVERAGEIFS(STAFF!M:M,STAFF!K:K,A5)</f>
        <v>65837.728631201433</v>
      </c>
      <c r="G5" s="12">
        <f>E5-$E$1</f>
        <v>-5126.4848883516388</v>
      </c>
      <c r="J5" s="3">
        <f>_xlfn.MAXIFS(STAFF!M:M,STAFF!K:K,A5)</f>
        <v>104359</v>
      </c>
    </row>
    <row r="6" spans="1:10" x14ac:dyDescent="0.25">
      <c r="A6" t="s">
        <v>37</v>
      </c>
      <c r="C6">
        <f>COUNTIFS(STAFF!K2:K19001,A6)</f>
        <v>2718</v>
      </c>
      <c r="E6" s="3">
        <f>AVERAGEIFS(STAFF!M:M,STAFF!K:K,A6)</f>
        <v>65400.250183958793</v>
      </c>
      <c r="G6" s="12">
        <f t="shared" ref="G6:G11" si="0">E6-$E$1</f>
        <v>-5563.9633355942788</v>
      </c>
      <c r="J6" s="3">
        <f>_xlfn.MAXIFS(STAFF!M:M,STAFF!K:K,A6)</f>
        <v>115534</v>
      </c>
    </row>
    <row r="7" spans="1:10" x14ac:dyDescent="0.25">
      <c r="A7" t="s">
        <v>53</v>
      </c>
      <c r="C7">
        <f>COUNTIFS(STAFF!K3:K19002,A7)</f>
        <v>452</v>
      </c>
      <c r="E7" s="3">
        <f>AVERAGEIFS(STAFF!M:M,STAFF!K:K,A7)</f>
        <v>76451.143805309737</v>
      </c>
      <c r="G7" s="12">
        <f t="shared" si="0"/>
        <v>5486.9302857566654</v>
      </c>
      <c r="J7" s="3">
        <f>_xlfn.MAXIFS(STAFF!M:M,STAFF!K:K,A7)</f>
        <v>149377</v>
      </c>
    </row>
    <row r="8" spans="1:10" x14ac:dyDescent="0.25">
      <c r="A8" t="s">
        <v>96</v>
      </c>
      <c r="C8">
        <f>COUNTIFS(STAFF!K4:K19003,A8)</f>
        <v>1835</v>
      </c>
      <c r="E8" s="3">
        <f>AVERAGEIFS(STAFF!M:M,STAFF!K:K,A8)</f>
        <v>76204.947683923703</v>
      </c>
      <c r="G8" s="12">
        <f t="shared" si="0"/>
        <v>5240.7341643706313</v>
      </c>
      <c r="J8" s="3">
        <f>_xlfn.MAXIFS(STAFF!M:M,STAFF!K:K,A8)</f>
        <v>135055</v>
      </c>
    </row>
    <row r="9" spans="1:10" x14ac:dyDescent="0.25">
      <c r="A9" t="s">
        <v>67</v>
      </c>
      <c r="C9">
        <f>COUNTIFS(STAFF!K5:K19004,A9)</f>
        <v>718</v>
      </c>
      <c r="E9" s="3">
        <f>AVERAGEIFS(STAFF!M:M,STAFF!K:K,A9)</f>
        <v>67659.023676880228</v>
      </c>
      <c r="G9" s="12">
        <f t="shared" si="0"/>
        <v>-3305.189842672844</v>
      </c>
      <c r="J9" s="3">
        <f>_xlfn.MAXIFS(STAFF!M:M,STAFF!K:K,A9)</f>
        <v>110729</v>
      </c>
    </row>
    <row r="10" spans="1:10" x14ac:dyDescent="0.25">
      <c r="A10" t="s">
        <v>72</v>
      </c>
      <c r="C10">
        <f>COUNTIFS(STAFF!K6:K19005,A10)</f>
        <v>172</v>
      </c>
      <c r="E10" s="3">
        <f>AVERAGEIFS(STAFF!M:M,STAFF!K:K,A10)</f>
        <v>64145.034883720931</v>
      </c>
      <c r="G10" s="12">
        <f t="shared" si="0"/>
        <v>-6819.1786358321406</v>
      </c>
      <c r="J10" s="3">
        <f>_xlfn.MAXIFS(STAFF!M:M,STAFF!K:K,A10)</f>
        <v>82203</v>
      </c>
    </row>
    <row r="11" spans="1:10" x14ac:dyDescent="0.25">
      <c r="A11" t="s">
        <v>31</v>
      </c>
      <c r="C11">
        <f>COUNTIFS(STAFF!K7:K19006,A11)</f>
        <v>1382</v>
      </c>
      <c r="E11" s="3">
        <f>AVERAGEIFS(STAFF!M:M,STAFF!K:K,A11)</f>
        <v>81925.607814761213</v>
      </c>
      <c r="G11" s="12">
        <f t="shared" si="0"/>
        <v>10961.394295208142</v>
      </c>
      <c r="J11" s="3">
        <f>_xlfn.MAXIFS(STAFF!M:M,STAFF!K:K,A11)</f>
        <v>133425</v>
      </c>
    </row>
    <row r="12" spans="1:10" x14ac:dyDescent="0.25">
      <c r="G12"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A874-9989-40CB-8F8A-AA6A4E8CBBAB}">
  <dimension ref="A3:B11"/>
  <sheetViews>
    <sheetView workbookViewId="0">
      <selection activeCell="N16" sqref="N16"/>
    </sheetView>
  </sheetViews>
  <sheetFormatPr defaultRowHeight="15" x14ac:dyDescent="0.25"/>
  <cols>
    <col min="1" max="1" width="16.5703125" bestFit="1" customWidth="1"/>
    <col min="2" max="2" width="21" bestFit="1" customWidth="1"/>
  </cols>
  <sheetData>
    <row r="3" spans="1:2" x14ac:dyDescent="0.25">
      <c r="A3" s="14" t="s">
        <v>10584</v>
      </c>
      <c r="B3" t="s">
        <v>10586</v>
      </c>
    </row>
    <row r="4" spans="1:2" x14ac:dyDescent="0.25">
      <c r="A4" s="15" t="s">
        <v>21</v>
      </c>
      <c r="B4" s="36">
        <v>779</v>
      </c>
    </row>
    <row r="5" spans="1:2" x14ac:dyDescent="0.25">
      <c r="A5" s="15" t="s">
        <v>53</v>
      </c>
      <c r="B5" s="36">
        <v>210</v>
      </c>
    </row>
    <row r="6" spans="1:2" x14ac:dyDescent="0.25">
      <c r="A6" s="15" t="s">
        <v>72</v>
      </c>
      <c r="B6" s="36">
        <v>94</v>
      </c>
    </row>
    <row r="7" spans="1:2" x14ac:dyDescent="0.25">
      <c r="A7" s="15" t="s">
        <v>31</v>
      </c>
      <c r="B7" s="36">
        <v>601</v>
      </c>
    </row>
    <row r="8" spans="1:2" x14ac:dyDescent="0.25">
      <c r="A8" s="15" t="s">
        <v>67</v>
      </c>
      <c r="B8" s="36">
        <v>352</v>
      </c>
    </row>
    <row r="9" spans="1:2" x14ac:dyDescent="0.25">
      <c r="A9" s="15" t="s">
        <v>37</v>
      </c>
      <c r="B9" s="36">
        <v>1250</v>
      </c>
    </row>
    <row r="10" spans="1:2" x14ac:dyDescent="0.25">
      <c r="A10" s="15" t="s">
        <v>96</v>
      </c>
      <c r="B10" s="36">
        <v>863</v>
      </c>
    </row>
    <row r="11" spans="1:2" x14ac:dyDescent="0.25">
      <c r="A11" s="15" t="s">
        <v>10585</v>
      </c>
      <c r="B11" s="36">
        <v>4149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6359-4CF1-4090-9FE9-4598B5ACE4C9}">
  <dimension ref="A3:B32"/>
  <sheetViews>
    <sheetView topLeftCell="A4" workbookViewId="0">
      <selection activeCell="B13" sqref="B13"/>
    </sheetView>
  </sheetViews>
  <sheetFormatPr defaultRowHeight="15" x14ac:dyDescent="0.25"/>
  <cols>
    <col min="1" max="1" width="31.140625" bestFit="1" customWidth="1"/>
    <col min="2" max="2" width="22.7109375" bestFit="1" customWidth="1"/>
    <col min="3" max="3" width="11.28515625" bestFit="1" customWidth="1"/>
  </cols>
  <sheetData>
    <row r="3" spans="1:2" x14ac:dyDescent="0.25">
      <c r="A3" s="14" t="s">
        <v>10584</v>
      </c>
      <c r="B3" t="s">
        <v>10605</v>
      </c>
    </row>
    <row r="4" spans="1:2" x14ac:dyDescent="0.25">
      <c r="A4" s="15" t="s">
        <v>54</v>
      </c>
      <c r="B4">
        <v>173</v>
      </c>
    </row>
    <row r="5" spans="1:2" x14ac:dyDescent="0.25">
      <c r="A5" s="15" t="s">
        <v>58</v>
      </c>
      <c r="B5">
        <v>109</v>
      </c>
    </row>
    <row r="6" spans="1:2" x14ac:dyDescent="0.25">
      <c r="A6" s="15" t="s">
        <v>134</v>
      </c>
      <c r="B6">
        <v>308</v>
      </c>
    </row>
    <row r="7" spans="1:2" x14ac:dyDescent="0.25">
      <c r="A7" s="15" t="s">
        <v>497</v>
      </c>
      <c r="B7">
        <v>74</v>
      </c>
    </row>
    <row r="8" spans="1:2" x14ac:dyDescent="0.25">
      <c r="A8" s="15" t="s">
        <v>102</v>
      </c>
      <c r="B8">
        <v>503</v>
      </c>
    </row>
    <row r="9" spans="1:2" x14ac:dyDescent="0.25">
      <c r="A9" s="15" t="s">
        <v>1111</v>
      </c>
      <c r="B9">
        <v>9</v>
      </c>
    </row>
    <row r="10" spans="1:2" x14ac:dyDescent="0.25">
      <c r="A10" s="15" t="s">
        <v>240</v>
      </c>
      <c r="B10">
        <v>161</v>
      </c>
    </row>
    <row r="11" spans="1:2" x14ac:dyDescent="0.25">
      <c r="A11" s="15" t="s">
        <v>22</v>
      </c>
      <c r="B11">
        <v>488</v>
      </c>
    </row>
    <row r="12" spans="1:2" x14ac:dyDescent="0.25">
      <c r="A12" s="15" t="s">
        <v>1202</v>
      </c>
      <c r="B12">
        <v>30</v>
      </c>
    </row>
    <row r="13" spans="1:2" x14ac:dyDescent="0.25">
      <c r="A13" s="15" t="s">
        <v>308</v>
      </c>
      <c r="B13">
        <v>56</v>
      </c>
    </row>
    <row r="14" spans="1:2" x14ac:dyDescent="0.25">
      <c r="A14" s="15" t="s">
        <v>9777</v>
      </c>
      <c r="B14">
        <v>1</v>
      </c>
    </row>
    <row r="15" spans="1:2" x14ac:dyDescent="0.25">
      <c r="A15" s="15" t="s">
        <v>41</v>
      </c>
      <c r="B15">
        <v>1044</v>
      </c>
    </row>
    <row r="16" spans="1:2" x14ac:dyDescent="0.25">
      <c r="A16" s="15" t="s">
        <v>1275</v>
      </c>
      <c r="B16">
        <v>28</v>
      </c>
    </row>
    <row r="17" spans="1:2" x14ac:dyDescent="0.25">
      <c r="A17" s="15" t="s">
        <v>85</v>
      </c>
      <c r="B17">
        <v>447</v>
      </c>
    </row>
    <row r="18" spans="1:2" x14ac:dyDescent="0.25">
      <c r="A18" s="15" t="s">
        <v>38</v>
      </c>
      <c r="B18">
        <v>1061</v>
      </c>
    </row>
    <row r="19" spans="1:2" x14ac:dyDescent="0.25">
      <c r="A19" s="15" t="s">
        <v>324</v>
      </c>
      <c r="B19">
        <v>206</v>
      </c>
    </row>
    <row r="20" spans="1:2" x14ac:dyDescent="0.25">
      <c r="A20" s="15" t="s">
        <v>746</v>
      </c>
      <c r="B20">
        <v>29</v>
      </c>
    </row>
    <row r="21" spans="1:2" x14ac:dyDescent="0.25">
      <c r="A21" s="15" t="s">
        <v>45</v>
      </c>
      <c r="B21">
        <v>557</v>
      </c>
    </row>
    <row r="22" spans="1:2" x14ac:dyDescent="0.25">
      <c r="A22" s="15" t="s">
        <v>268</v>
      </c>
      <c r="B22">
        <v>56</v>
      </c>
    </row>
    <row r="23" spans="1:2" x14ac:dyDescent="0.25">
      <c r="A23" s="15" t="s">
        <v>73</v>
      </c>
      <c r="B23">
        <v>85</v>
      </c>
    </row>
    <row r="24" spans="1:2" x14ac:dyDescent="0.25">
      <c r="A24" s="15" t="s">
        <v>124</v>
      </c>
      <c r="B24">
        <v>478</v>
      </c>
    </row>
    <row r="25" spans="1:2" x14ac:dyDescent="0.25">
      <c r="A25" s="15" t="s">
        <v>97</v>
      </c>
      <c r="B25">
        <v>52</v>
      </c>
    </row>
    <row r="26" spans="1:2" x14ac:dyDescent="0.25">
      <c r="A26" s="15" t="s">
        <v>188</v>
      </c>
      <c r="B26">
        <v>740</v>
      </c>
    </row>
    <row r="27" spans="1:2" x14ac:dyDescent="0.25">
      <c r="A27" s="15" t="s">
        <v>119</v>
      </c>
      <c r="B27">
        <v>565</v>
      </c>
    </row>
    <row r="28" spans="1:2" x14ac:dyDescent="0.25">
      <c r="A28" s="15" t="s">
        <v>68</v>
      </c>
      <c r="B28">
        <v>175</v>
      </c>
    </row>
    <row r="29" spans="1:2" x14ac:dyDescent="0.25">
      <c r="A29" s="15" t="s">
        <v>162</v>
      </c>
      <c r="B29">
        <v>627</v>
      </c>
    </row>
    <row r="30" spans="1:2" x14ac:dyDescent="0.25">
      <c r="A30" s="15" t="s">
        <v>110</v>
      </c>
      <c r="B30">
        <v>608</v>
      </c>
    </row>
    <row r="31" spans="1:2" x14ac:dyDescent="0.25">
      <c r="A31" s="15" t="s">
        <v>32</v>
      </c>
      <c r="B31">
        <v>280</v>
      </c>
    </row>
    <row r="32" spans="1:2" x14ac:dyDescent="0.25">
      <c r="A32" s="15" t="s">
        <v>10585</v>
      </c>
      <c r="B32">
        <v>8950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3852-3657-41FC-80A3-79F1D6FD2638}">
  <dimension ref="A3:C11"/>
  <sheetViews>
    <sheetView topLeftCell="A4" workbookViewId="0">
      <selection activeCell="D14" sqref="D14"/>
    </sheetView>
  </sheetViews>
  <sheetFormatPr defaultRowHeight="15" x14ac:dyDescent="0.25"/>
  <cols>
    <col min="1" max="1" width="16.5703125" bestFit="1" customWidth="1"/>
    <col min="2" max="2" width="21" bestFit="1" customWidth="1"/>
    <col min="3" max="3" width="14.42578125" bestFit="1" customWidth="1"/>
  </cols>
  <sheetData>
    <row r="3" spans="1:3" x14ac:dyDescent="0.25">
      <c r="A3" s="14" t="s">
        <v>10584</v>
      </c>
      <c r="B3" s="16" t="s">
        <v>10586</v>
      </c>
      <c r="C3" s="11" t="s">
        <v>10587</v>
      </c>
    </row>
    <row r="4" spans="1:3" x14ac:dyDescent="0.25">
      <c r="A4" s="15" t="s">
        <v>21</v>
      </c>
      <c r="B4">
        <v>1673</v>
      </c>
      <c r="C4" s="17">
        <v>110146520</v>
      </c>
    </row>
    <row r="5" spans="1:3" x14ac:dyDescent="0.25">
      <c r="A5" s="15" t="s">
        <v>53</v>
      </c>
      <c r="B5">
        <v>452</v>
      </c>
      <c r="C5" s="17">
        <v>34555917</v>
      </c>
    </row>
    <row r="6" spans="1:3" x14ac:dyDescent="0.25">
      <c r="A6" s="15" t="s">
        <v>72</v>
      </c>
      <c r="B6">
        <v>172</v>
      </c>
      <c r="C6" s="17">
        <v>11032946</v>
      </c>
    </row>
    <row r="7" spans="1:3" x14ac:dyDescent="0.25">
      <c r="A7" s="15" t="s">
        <v>31</v>
      </c>
      <c r="B7">
        <v>1382</v>
      </c>
      <c r="C7" s="17">
        <v>113221190</v>
      </c>
    </row>
    <row r="8" spans="1:3" x14ac:dyDescent="0.25">
      <c r="A8" s="15" t="s">
        <v>67</v>
      </c>
      <c r="B8">
        <v>718</v>
      </c>
      <c r="C8" s="17">
        <v>48579179</v>
      </c>
    </row>
    <row r="9" spans="1:3" x14ac:dyDescent="0.25">
      <c r="A9" s="15" t="s">
        <v>37</v>
      </c>
      <c r="B9">
        <v>2718</v>
      </c>
      <c r="C9" s="17">
        <v>177757880</v>
      </c>
    </row>
    <row r="10" spans="1:3" x14ac:dyDescent="0.25">
      <c r="A10" s="15" t="s">
        <v>96</v>
      </c>
      <c r="B10">
        <v>1835</v>
      </c>
      <c r="C10" s="17">
        <v>139836079</v>
      </c>
    </row>
    <row r="11" spans="1:3" x14ac:dyDescent="0.25">
      <c r="A11" s="15" t="s">
        <v>10585</v>
      </c>
      <c r="B11">
        <v>8950</v>
      </c>
      <c r="C11" s="17">
        <v>635129711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A07D-58DC-4913-BB65-551D3D33A307}">
  <dimension ref="A3:B16"/>
  <sheetViews>
    <sheetView workbookViewId="0">
      <selection activeCell="A3" sqref="A3"/>
    </sheetView>
  </sheetViews>
  <sheetFormatPr defaultRowHeight="15" x14ac:dyDescent="0.25"/>
  <cols>
    <col min="1" max="1" width="13.140625" bestFit="1" customWidth="1"/>
    <col min="2" max="2" width="21" bestFit="1" customWidth="1"/>
  </cols>
  <sheetData>
    <row r="3" spans="1:2" x14ac:dyDescent="0.25">
      <c r="A3" s="14" t="s">
        <v>10584</v>
      </c>
      <c r="B3" t="s">
        <v>10586</v>
      </c>
    </row>
    <row r="4" spans="1:2" x14ac:dyDescent="0.25">
      <c r="A4" s="15" t="s">
        <v>10591</v>
      </c>
      <c r="B4">
        <v>734</v>
      </c>
    </row>
    <row r="5" spans="1:2" x14ac:dyDescent="0.25">
      <c r="A5" s="15" t="s">
        <v>10592</v>
      </c>
      <c r="B5">
        <v>774</v>
      </c>
    </row>
    <row r="6" spans="1:2" x14ac:dyDescent="0.25">
      <c r="A6" s="15" t="s">
        <v>10593</v>
      </c>
      <c r="B6">
        <v>761</v>
      </c>
    </row>
    <row r="7" spans="1:2" x14ac:dyDescent="0.25">
      <c r="A7" s="15" t="s">
        <v>10594</v>
      </c>
      <c r="B7">
        <v>719</v>
      </c>
    </row>
    <row r="8" spans="1:2" x14ac:dyDescent="0.25">
      <c r="A8" s="15" t="s">
        <v>959</v>
      </c>
      <c r="B8">
        <v>755</v>
      </c>
    </row>
    <row r="9" spans="1:2" x14ac:dyDescent="0.25">
      <c r="A9" s="15" t="s">
        <v>10595</v>
      </c>
      <c r="B9">
        <v>774</v>
      </c>
    </row>
    <row r="10" spans="1:2" x14ac:dyDescent="0.25">
      <c r="A10" s="15" t="s">
        <v>10596</v>
      </c>
      <c r="B10">
        <v>747</v>
      </c>
    </row>
    <row r="11" spans="1:2" x14ac:dyDescent="0.25">
      <c r="A11" s="15" t="s">
        <v>10597</v>
      </c>
      <c r="B11">
        <v>745</v>
      </c>
    </row>
    <row r="12" spans="1:2" x14ac:dyDescent="0.25">
      <c r="A12" s="15" t="s">
        <v>10598</v>
      </c>
      <c r="B12">
        <v>753</v>
      </c>
    </row>
    <row r="13" spans="1:2" x14ac:dyDescent="0.25">
      <c r="A13" s="15" t="s">
        <v>10599</v>
      </c>
      <c r="B13">
        <v>729</v>
      </c>
    </row>
    <row r="14" spans="1:2" x14ac:dyDescent="0.25">
      <c r="A14" s="15" t="s">
        <v>10600</v>
      </c>
      <c r="B14">
        <v>734</v>
      </c>
    </row>
    <row r="15" spans="1:2" x14ac:dyDescent="0.25">
      <c r="A15" s="15" t="s">
        <v>10601</v>
      </c>
      <c r="B15">
        <v>725</v>
      </c>
    </row>
    <row r="16" spans="1:2" x14ac:dyDescent="0.25">
      <c r="A16" s="15" t="s">
        <v>10585</v>
      </c>
      <c r="B16">
        <v>8950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0DF0-BFD9-4D11-AC43-5E3B4D020BD4}">
  <dimension ref="A3:B11"/>
  <sheetViews>
    <sheetView workbookViewId="0">
      <selection activeCell="A3" sqref="A3"/>
    </sheetView>
  </sheetViews>
  <sheetFormatPr defaultRowHeight="15" x14ac:dyDescent="0.25"/>
  <cols>
    <col min="1" max="1" width="16.5703125" bestFit="1" customWidth="1"/>
    <col min="2" max="2" width="27" bestFit="1" customWidth="1"/>
    <col min="3" max="3" width="12.5703125" bestFit="1" customWidth="1"/>
  </cols>
  <sheetData>
    <row r="3" spans="1:2" x14ac:dyDescent="0.25">
      <c r="A3" s="14" t="s">
        <v>10</v>
      </c>
      <c r="B3" t="s">
        <v>10604</v>
      </c>
    </row>
    <row r="4" spans="1:2" x14ac:dyDescent="0.25">
      <c r="A4" s="15" t="s">
        <v>21</v>
      </c>
      <c r="B4" s="36">
        <v>779</v>
      </c>
    </row>
    <row r="5" spans="1:2" x14ac:dyDescent="0.25">
      <c r="A5" s="15" t="s">
        <v>53</v>
      </c>
      <c r="B5" s="36">
        <v>210</v>
      </c>
    </row>
    <row r="6" spans="1:2" x14ac:dyDescent="0.25">
      <c r="A6" s="15" t="s">
        <v>72</v>
      </c>
      <c r="B6" s="36">
        <v>94</v>
      </c>
    </row>
    <row r="7" spans="1:2" x14ac:dyDescent="0.25">
      <c r="A7" s="15" t="s">
        <v>31</v>
      </c>
      <c r="B7" s="36">
        <v>601</v>
      </c>
    </row>
    <row r="8" spans="1:2" x14ac:dyDescent="0.25">
      <c r="A8" s="15" t="s">
        <v>67</v>
      </c>
      <c r="B8" s="36">
        <v>352</v>
      </c>
    </row>
    <row r="9" spans="1:2" x14ac:dyDescent="0.25">
      <c r="A9" s="15" t="s">
        <v>37</v>
      </c>
      <c r="B9" s="36">
        <v>1250</v>
      </c>
    </row>
    <row r="10" spans="1:2" x14ac:dyDescent="0.25">
      <c r="A10" s="15" t="s">
        <v>96</v>
      </c>
      <c r="B10" s="36">
        <v>863</v>
      </c>
    </row>
    <row r="11" spans="1:2" x14ac:dyDescent="0.25">
      <c r="A11" s="15" t="s">
        <v>10585</v>
      </c>
      <c r="B11" s="36">
        <v>4149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31C8-D629-4B5A-A65D-6A5F45B74AC3}">
  <dimension ref="A1:B14"/>
  <sheetViews>
    <sheetView workbookViewId="0">
      <selection activeCell="A3" sqref="A3"/>
    </sheetView>
  </sheetViews>
  <sheetFormatPr defaultRowHeight="15" x14ac:dyDescent="0.25"/>
  <cols>
    <col min="1" max="1" width="13.140625" bestFit="1" customWidth="1"/>
    <col min="2" max="2" width="12.85546875" bestFit="1" customWidth="1"/>
  </cols>
  <sheetData>
    <row r="1" spans="1:2" x14ac:dyDescent="0.25">
      <c r="A1" s="14" t="s">
        <v>10</v>
      </c>
      <c r="B1" t="s">
        <v>10590</v>
      </c>
    </row>
    <row r="3" spans="1:2" x14ac:dyDescent="0.25">
      <c r="A3" s="14" t="s">
        <v>10584</v>
      </c>
      <c r="B3" t="s">
        <v>10589</v>
      </c>
    </row>
    <row r="4" spans="1:2" x14ac:dyDescent="0.25">
      <c r="A4" s="15" t="s">
        <v>586</v>
      </c>
      <c r="B4">
        <v>134173</v>
      </c>
    </row>
    <row r="5" spans="1:2" x14ac:dyDescent="0.25">
      <c r="A5" s="15" t="s">
        <v>393</v>
      </c>
      <c r="B5">
        <v>132723</v>
      </c>
    </row>
    <row r="6" spans="1:2" x14ac:dyDescent="0.25">
      <c r="A6" s="15" t="s">
        <v>4587</v>
      </c>
      <c r="B6">
        <v>133425</v>
      </c>
    </row>
    <row r="7" spans="1:2" x14ac:dyDescent="0.25">
      <c r="A7" s="15" t="s">
        <v>1517</v>
      </c>
      <c r="B7">
        <v>141543</v>
      </c>
    </row>
    <row r="8" spans="1:2" x14ac:dyDescent="0.25">
      <c r="A8" s="15" t="s">
        <v>2161</v>
      </c>
      <c r="B8">
        <v>149377</v>
      </c>
    </row>
    <row r="9" spans="1:2" x14ac:dyDescent="0.25">
      <c r="A9" s="15" t="s">
        <v>212</v>
      </c>
      <c r="B9">
        <v>131830</v>
      </c>
    </row>
    <row r="10" spans="1:2" x14ac:dyDescent="0.25">
      <c r="A10" s="15" t="s">
        <v>70</v>
      </c>
      <c r="B10">
        <v>132590</v>
      </c>
    </row>
    <row r="11" spans="1:2" x14ac:dyDescent="0.25">
      <c r="A11" s="15" t="s">
        <v>267</v>
      </c>
      <c r="B11">
        <v>135055</v>
      </c>
    </row>
    <row r="12" spans="1:2" x14ac:dyDescent="0.25">
      <c r="A12" s="15" t="s">
        <v>954</v>
      </c>
      <c r="B12">
        <v>133044</v>
      </c>
    </row>
    <row r="13" spans="1:2" x14ac:dyDescent="0.25">
      <c r="A13" s="15" t="s">
        <v>1795</v>
      </c>
      <c r="B13">
        <v>133039</v>
      </c>
    </row>
    <row r="14" spans="1:2" x14ac:dyDescent="0.25">
      <c r="A14" s="15" t="s">
        <v>10585</v>
      </c>
      <c r="B14">
        <v>149377</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EF0E-418A-4D09-ADF7-481DC7751017}">
  <dimension ref="A1:F12"/>
  <sheetViews>
    <sheetView topLeftCell="C1" workbookViewId="0">
      <selection activeCell="Q14" sqref="Q14"/>
    </sheetView>
  </sheetViews>
  <sheetFormatPr defaultRowHeight="15" x14ac:dyDescent="0.25"/>
  <cols>
    <col min="1" max="1" width="21" bestFit="1" customWidth="1"/>
    <col min="2" max="2" width="16.28515625" bestFit="1" customWidth="1"/>
    <col min="3" max="3" width="5.85546875" bestFit="1" customWidth="1"/>
    <col min="4" max="4" width="19.5703125" bestFit="1" customWidth="1"/>
    <col min="5" max="6" width="11.28515625" bestFit="1" customWidth="1"/>
  </cols>
  <sheetData>
    <row r="1" spans="1:6" x14ac:dyDescent="0.25">
      <c r="F1" t="s">
        <v>10603</v>
      </c>
    </row>
    <row r="3" spans="1:6" x14ac:dyDescent="0.25">
      <c r="A3" s="14" t="s">
        <v>10586</v>
      </c>
      <c r="B3" s="14" t="s">
        <v>10602</v>
      </c>
    </row>
    <row r="4" spans="1:6" x14ac:dyDescent="0.25">
      <c r="A4" s="14" t="s">
        <v>10584</v>
      </c>
      <c r="B4" t="s">
        <v>98</v>
      </c>
      <c r="C4" t="s">
        <v>33</v>
      </c>
      <c r="D4" t="s">
        <v>23</v>
      </c>
      <c r="E4" t="s">
        <v>46</v>
      </c>
      <c r="F4" t="s">
        <v>10585</v>
      </c>
    </row>
    <row r="5" spans="1:6" x14ac:dyDescent="0.25">
      <c r="A5" s="15" t="s">
        <v>21</v>
      </c>
      <c r="B5">
        <v>228</v>
      </c>
      <c r="C5">
        <v>611</v>
      </c>
      <c r="D5">
        <v>329</v>
      </c>
      <c r="E5">
        <v>505</v>
      </c>
      <c r="F5">
        <v>1673</v>
      </c>
    </row>
    <row r="6" spans="1:6" x14ac:dyDescent="0.25">
      <c r="A6" s="15" t="s">
        <v>53</v>
      </c>
      <c r="B6">
        <v>96</v>
      </c>
      <c r="C6">
        <v>202</v>
      </c>
      <c r="D6">
        <v>39</v>
      </c>
      <c r="E6">
        <v>115</v>
      </c>
      <c r="F6">
        <v>452</v>
      </c>
    </row>
    <row r="7" spans="1:6" x14ac:dyDescent="0.25">
      <c r="A7" s="15" t="s">
        <v>72</v>
      </c>
      <c r="B7">
        <v>30</v>
      </c>
      <c r="C7">
        <v>75</v>
      </c>
      <c r="D7">
        <v>23</v>
      </c>
      <c r="E7">
        <v>44</v>
      </c>
      <c r="F7">
        <v>172</v>
      </c>
    </row>
    <row r="8" spans="1:6" x14ac:dyDescent="0.25">
      <c r="A8" s="15" t="s">
        <v>31</v>
      </c>
      <c r="B8">
        <v>261</v>
      </c>
      <c r="C8">
        <v>583</v>
      </c>
      <c r="D8">
        <v>158</v>
      </c>
      <c r="E8">
        <v>380</v>
      </c>
      <c r="F8">
        <v>1382</v>
      </c>
    </row>
    <row r="9" spans="1:6" x14ac:dyDescent="0.25">
      <c r="A9" s="15" t="s">
        <v>67</v>
      </c>
      <c r="B9">
        <v>108</v>
      </c>
      <c r="C9">
        <v>275</v>
      </c>
      <c r="D9">
        <v>124</v>
      </c>
      <c r="E9">
        <v>211</v>
      </c>
      <c r="F9">
        <v>718</v>
      </c>
    </row>
    <row r="10" spans="1:6" x14ac:dyDescent="0.25">
      <c r="A10" s="15" t="s">
        <v>37</v>
      </c>
      <c r="B10">
        <v>409</v>
      </c>
      <c r="C10">
        <v>1198</v>
      </c>
      <c r="D10">
        <v>322</v>
      </c>
      <c r="E10">
        <v>789</v>
      </c>
      <c r="F10">
        <v>2718</v>
      </c>
    </row>
    <row r="11" spans="1:6" x14ac:dyDescent="0.25">
      <c r="A11" s="15" t="s">
        <v>96</v>
      </c>
      <c r="B11">
        <v>434</v>
      </c>
      <c r="C11">
        <v>819</v>
      </c>
      <c r="D11">
        <v>128</v>
      </c>
      <c r="E11">
        <v>454</v>
      </c>
      <c r="F11">
        <v>1835</v>
      </c>
    </row>
    <row r="12" spans="1:6" x14ac:dyDescent="0.25">
      <c r="A12" s="15" t="s">
        <v>10585</v>
      </c>
      <c r="B12">
        <v>1566</v>
      </c>
      <c r="C12">
        <v>3763</v>
      </c>
      <c r="D12">
        <v>1123</v>
      </c>
      <c r="E12">
        <v>2498</v>
      </c>
      <c r="F12">
        <v>8950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A5364-CCE6-4FA0-8E6F-9B2E7290C07D}">
  <dimension ref="A3:B8"/>
  <sheetViews>
    <sheetView workbookViewId="0">
      <selection activeCell="B7" sqref="B7"/>
    </sheetView>
  </sheetViews>
  <sheetFormatPr defaultRowHeight="15" x14ac:dyDescent="0.25"/>
  <cols>
    <col min="1" max="1" width="13.140625" bestFit="1" customWidth="1"/>
    <col min="2" max="2" width="16.42578125" bestFit="1" customWidth="1"/>
  </cols>
  <sheetData>
    <row r="3" spans="1:2" x14ac:dyDescent="0.25">
      <c r="A3" s="14" t="s">
        <v>10584</v>
      </c>
      <c r="B3" t="s">
        <v>10588</v>
      </c>
    </row>
    <row r="4" spans="1:2" x14ac:dyDescent="0.25">
      <c r="A4" s="15" t="s">
        <v>30</v>
      </c>
      <c r="B4">
        <v>69921.570531757752</v>
      </c>
    </row>
    <row r="5" spans="1:2" x14ac:dyDescent="0.25">
      <c r="A5" s="15" t="s">
        <v>20</v>
      </c>
      <c r="B5">
        <v>62144.286970863111</v>
      </c>
    </row>
    <row r="6" spans="1:2" x14ac:dyDescent="0.25">
      <c r="A6" s="15" t="s">
        <v>114</v>
      </c>
      <c r="B6">
        <v>82675.957154405827</v>
      </c>
    </row>
    <row r="7" spans="1:2" x14ac:dyDescent="0.25">
      <c r="A7" s="15" t="s">
        <v>95</v>
      </c>
      <c r="B7">
        <v>86033.196652719664</v>
      </c>
    </row>
    <row r="8" spans="1:2" x14ac:dyDescent="0.25">
      <c r="A8" s="15" t="s">
        <v>10585</v>
      </c>
      <c r="B8">
        <v>70964.213519553072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EMPLOYEE DASHBOARD</vt:lpstr>
      <vt:lpstr>STAFF</vt:lpstr>
      <vt:lpstr>COUNT IF,SUMIFS&amp;AVG IFS</vt:lpstr>
      <vt:lpstr>FILTER FOR&gt;120000,FEMALE </vt:lpstr>
      <vt:lpstr>MIN,MAX SALARY</vt:lpstr>
      <vt:lpstr>COUNTA FOR DEPT</vt:lpstr>
      <vt:lpstr>VLOOKUP,XLOOKUP</vt:lpstr>
      <vt:lpstr>XLOOKUPWITH MAX</vt:lpstr>
      <vt:lpstr>FILTER FOR MONTH MARCH</vt:lpstr>
      <vt:lpstr>FILTER FOR WEEKDAYS (MONDAY)</vt:lpstr>
      <vt:lpstr>AVG SALARY,OVERALL% AVG</vt:lpstr>
      <vt:lpstr>PIE CHART GENDER (DEPT)</vt:lpstr>
      <vt:lpstr>WORKFORCE SPREAD BY POSITION</vt:lpstr>
      <vt:lpstr>EMPLOYEE COUNT  BY SALARY</vt:lpstr>
      <vt:lpstr>MONTHLY TREND LINE</vt:lpstr>
      <vt:lpstr>COUNT OF DEPT(PERFORMANCE)</vt:lpstr>
      <vt:lpstr>TOP 10 EMPLOYEES</vt:lpstr>
      <vt:lpstr>PERFORMANCE RATING </vt:lpstr>
      <vt:lpstr>EMPLOYEE EDUCATION SNAPSHOT</vt:lpstr>
      <vt:lpstr>'EMPLOYEE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sohatabassum15@outlook.com</cp:lastModifiedBy>
  <dcterms:created xsi:type="dcterms:W3CDTF">2026-04-25T07:58:50Z</dcterms:created>
  <dcterms:modified xsi:type="dcterms:W3CDTF">2026-04-30T11:35:12Z</dcterms:modified>
</cp:coreProperties>
</file>